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28"/>
  </s:bookViews>
  <s:sheets>
    <s:sheet name="Sheet1" sheetId="1" r:id="rId1"/>
    <s:sheet name="Patient1_Healthy" sheetId="2" r:id="rId2"/>
    <s:sheet name="Patient2_Healthy" sheetId="3" r:id="rId3"/>
    <s:sheet name="Patient5_Healthy" sheetId="4" r:id="rId4"/>
    <s:sheet name="Patient6_Healthy" sheetId="5" r:id="rId5"/>
    <s:sheet name="Patient8_Healthy" sheetId="6" r:id="rId6"/>
    <s:sheet name="Patient9_Healthy" sheetId="7" r:id="rId7"/>
    <s:sheet name="Patient10_Healthy" sheetId="8" r:id="rId8"/>
    <s:sheet name="Patient11_Healthy" sheetId="9" r:id="rId9"/>
    <s:sheet name="Patient12_Healthy" sheetId="10" r:id="rId10"/>
    <s:sheet name="Patient13_Healthy" sheetId="11" r:id="rId11"/>
    <s:sheet name="Patient14_Healthy" sheetId="12" r:id="rId12"/>
    <s:sheet name="Patient15_Healthy" sheetId="13" r:id="rId13"/>
    <s:sheet name="Patient16_Healthy" sheetId="14" r:id="rId14"/>
    <s:sheet name="Patient17_Healthy" sheetId="15" r:id="rId15"/>
    <s:sheet name="Patient18_Healthy" sheetId="16" r:id="rId16"/>
    <s:sheet name="Patient19_Healthy" sheetId="17" r:id="rId17"/>
    <s:sheet name="Patient21_Healthy" sheetId="18" r:id="rId18"/>
    <s:sheet name="Patient22_Healthy" sheetId="19" r:id="rId19"/>
    <s:sheet name="Patient23_Healthy" sheetId="20" r:id="rId20"/>
    <s:sheet name="Patient25_Healthy" sheetId="21" r:id="rId21"/>
    <s:sheet name="Patient26_Healthy" sheetId="22" r:id="rId22"/>
    <s:sheet name="Patient27_Healthy" sheetId="23" r:id="rId23"/>
    <s:sheet name="Patient28_Healthy" sheetId="24" r:id="rId24"/>
    <s:sheet name="Patient30_Healthy" sheetId="25" r:id="rId25"/>
    <s:sheet name="Patient31_Healthy" sheetId="26" r:id="rId26"/>
    <s:sheet name="Patient33_Healthy" sheetId="27" r:id="rId27"/>
    <s:sheet name="Patient34_Healthy" sheetId="28" r:id="rId28"/>
    <s:sheet name="Patient36_Healthy" sheetId="29" r:id="rId29"/>
    <s:sheet name="Statistical Analysis_20_Female" sheetId="30" r:id="rId30"/>
    <s:sheet name="Statistical Analysis_20_Male" sheetId="31" r:id="rId31"/>
    <s:sheet name="Folha1" sheetId="32" r:id="rId32"/>
  </s:sheets>
  <s:definedNames/>
  <s:calcPr calcId="124519" fullCalcOnLoad="1"/>
</s:workbook>
</file>

<file path=xl/sharedStrings.xml><?xml version="1.0" encoding="utf-8"?>
<sst xmlns="http://schemas.openxmlformats.org/spreadsheetml/2006/main" uniqueCount="220">
  <si>
    <t>Gender</t>
  </si>
  <si>
    <t>F</t>
  </si>
  <si>
    <t>Height(cm)</t>
  </si>
  <si>
    <t>Age</t>
  </si>
  <si>
    <t>Weight(kg)</t>
  </si>
  <si>
    <t>Condition</t>
  </si>
  <si>
    <t>Healthy</t>
  </si>
  <si>
    <t>Sports</t>
  </si>
  <si>
    <t>None</t>
  </si>
  <si>
    <t>Dominant Hand</t>
  </si>
  <si>
    <t>Right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</si>
  <si>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</si>
  <si>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</si>
  <si>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</si>
  <si>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>Left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</si>
  <si>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</si>
  <si>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</si>
  <si>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</si>
  <si>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</si>
  <si>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</si>
  <si>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</si>
  <si>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</si>
  <si>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</si>
  <si>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</si>
  <si>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</si>
  <si>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</si>
  <si>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</si>
  <si>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</si>
  <si>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</si>
  <si>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</si>
  <si>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</si>
  <si>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</si>
  <si>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</si>
  <si>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</si>
  <si>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</si>
  <si>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</si>
  <si>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</si>
  <si>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</si>
  <si>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</si>
  <si>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</si>
  <si>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OneFootStanding_R_EC</t>
  </si>
  <si>
    <t>COP important values - Reach_C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</si>
  <si>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</si>
  <si>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</si>
  <si>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</si>
  <si>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</si>
  <si>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</si>
  <si>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</si>
  <si>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</si>
  <si>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Reach_R</t>
  </si>
  <si>
    <t>COP important values - OneFootStanding_L_EC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</si>
  <si>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</si>
  <si>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</si>
  <si>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</si>
  <si>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</si>
  <si>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</si>
  <si>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</si>
  <si>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Max values of each muscle - Relax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</si>
  <si>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</si>
  <si>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</si>
  <si>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</si>
  <si>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</si>
  <si>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</si>
  <si>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</si>
  <si>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</si>
  <si>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</si>
  <si>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</si>
  <si>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</si>
  <si>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</si>
  <si>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</si>
  <si>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</si>
  <si>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</si>
  <si>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</si>
  <si>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</si>
  <si>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</si>
  <si>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</si>
  <si>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</si>
  <si>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</si>
  <si>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</si>
  <si>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</si>
  <si>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</si>
  <si>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OneFootStanding_R_EC</t>
  </si>
  <si>
    <t>Correlation coeficient between each muscle and each COP direction - Reach_C</t>
  </si>
  <si>
    <t>Correlation values - OneFootStanding_L_EO</t>
  </si>
  <si>
    <t>Correlation coeficient between each muscle and each COP direction - OneFootStanding_R_EC</t>
  </si>
  <si>
    <t>Correlation values - Standing_EO</t>
  </si>
  <si>
    <t>Correlation values - Reach_R</t>
  </si>
  <si>
    <t>Correlation coeficient between each muscle and each COP direction - OneFootStanding_L_EO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</si>
  <si>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</si>
  <si>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</si>
  <si>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</si>
  <si>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Reach_R</t>
  </si>
  <si>
    <t>Correlation coeficient between each muscle and each COP direction - Standing_EC</t>
  </si>
  <si>
    <t>**Frequency analysis of EMG and COP</t>
  </si>
  <si>
    <t>Correlation coeficient between each muscle and each COP direction - OneFootStanding_L_EC</t>
  </si>
  <si>
    <t>Frequency EMG - OneFootStanding_R_EO</t>
  </si>
  <si>
    <t>Frequency COP - OneFootStanding_R_EO</t>
  </si>
  <si>
    <t>Peak Freq (Hz)</t>
  </si>
  <si>
    <t>Mean Freq (Hz)</t>
  </si>
  <si>
    <t>Median Freq (Hz)</t>
  </si>
  <si>
    <t>80% Freq (Hz)</t>
  </si>
  <si>
    <t>COP_Y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</si>
  <si>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</si>
  <si>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</si>
  <si>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</si>
  <si>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</si>
  <si>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</si>
  <si>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</si>
  <si>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</si>
  <si>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</si>
  <si>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</si>
  <si>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</si>
  <si>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</si>
  <si>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</si>
  <si>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</si>
  <si>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</si>
  <si>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</si>
  <si>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</si>
  <si>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Correlation coeficient between each muscle and each COP direction - Relax</t>
  </si>
  <si>
    <t>Evolution of COP parameters - OneFootStanding_R_EO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</si>
  <si>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</si>
  <si>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</si>
  <si>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</si>
  <si>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</si>
  <si>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</si>
  <si>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</si>
  <si>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</si>
  <si>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</si>
  <si>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</si>
  <si>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</si>
  <si>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</si>
  <si>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</si>
  <si>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[0-2.5] s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</si>
  <si>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</si>
  <si>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</si>
  <si>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</si>
  <si>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</si>
  <si>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</si>
  <si>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</si>
  <si>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</si>
  <si>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</si>
  <si>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</si>
  <si>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</si>
  <si>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</si>
  <si>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COP parameters - Standing_EO</t>
  </si>
  <si>
    <t>Evolution of EMG values in percentage - Reach_L</t>
  </si>
  <si>
    <t>[0-1] s</t>
  </si>
  <si>
    <t>[1-2] s</t>
  </si>
  <si>
    <t>[2-3] s</t>
  </si>
  <si>
    <t>[3-4] s</t>
  </si>
  <si>
    <t>[4-5] s</t>
  </si>
  <si>
    <t>[5-6] s</t>
  </si>
  <si>
    <t>Evolution of COP parameters - Reach_L</t>
  </si>
  <si>
    <t>Evolution of EMG values in percentage - Reach_C</t>
  </si>
  <si>
    <t>Evolution of COP parameters - Reach_C</t>
  </si>
  <si>
    <t>Evolution of EMG values in percentage - OneFootStanding_R_EC</t>
  </si>
  <si>
    <t>Evolution of COP parameters - OneFootStanding_R_EC</t>
  </si>
  <si>
    <t>Evolution of EMG values in percentage - OneFootStanding_L_EO</t>
  </si>
  <si>
    <t>Evolution of COP parameters - Standing_EC</t>
  </si>
  <si>
    <t>Evolution of EMG values in percentage - Standing_EO</t>
  </si>
  <si>
    <t>Evolution of COP parameters - OneFootStanding_L_EC</t>
  </si>
  <si>
    <t>Evolution of EMG values in percentage - Reach_R</t>
  </si>
  <si>
    <t>Evolution of COP parameters - OneFootStanding_L_EO</t>
  </si>
  <si>
    <t>Evolution of EMG values in percentage - Standing_EC</t>
  </si>
  <si>
    <t>Evolution of COP parameters - Reach_R</t>
  </si>
  <si>
    <t>Evolution of EMG values in percentage - OneFootStanding_L_EC</t>
  </si>
  <si>
    <t>Basketboll</t>
  </si>
  <si>
    <t>[30.0-32.5] s</t>
  </si>
  <si>
    <t>[32.5-35.0] s</t>
  </si>
  <si>
    <t>[35.0-37.5] s</t>
  </si>
  <si>
    <t>[37.5-40.0] s</t>
  </si>
  <si>
    <t>[40.0-42.5] s</t>
  </si>
  <si>
    <t>[42.5-45.0] s</t>
  </si>
  <si>
    <t>[45.0-47.5] s</t>
  </si>
  <si>
    <t>[47.5-50.0] s</t>
  </si>
  <si>
    <t>[50.0-52.5] s</t>
  </si>
  <si>
    <t>[52.5-55.0] s</t>
  </si>
  <si>
    <t>M</t>
  </si>
  <si>
    <t>[6-7] s</t>
  </si>
  <si>
    <t>[7-8] s</t>
  </si>
  <si>
    <t>[8-9] s</t>
  </si>
  <si>
    <t>[9-10] s</t>
  </si>
  <si>
    <t>Karate</t>
  </si>
  <si>
    <t>Yes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</si>
  <si>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</si>
  <si>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</si>
  <si>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</si>
  <si>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</si>
  <si>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</si>
  <si>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</si>
  <si>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</si>
  <si>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Females</t>
  </si>
  <si>
    <t>Mean Ages</t>
  </si>
  <si>
    <t>Mean Value</t>
  </si>
  <si>
    <t>STD Value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</si>
  <si>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</si>
  <si>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</si>
  <si>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</si>
  <si>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</si>
  <si>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</si>
  <si>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</si>
  <si>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</si>
  <si>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</si>
  <si>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</si>
  <si>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</si>
  <si>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</si>
  <si>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</si>
  <si>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</si>
  <si>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</si>
  <si>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</si>
  <si>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</si>
  <si>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</si>
  <si>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COP - OneFootStanding_L_EC</t>
  </si>
  <si>
    <t>Frequencys EMG- Relax</t>
  </si>
  <si>
    <t>Mean</t>
  </si>
  <si>
    <t>Males</t>
  </si>
  <si>
    <t>Male</t>
  </si>
  <si>
    <t>Female</t>
  </si>
  <si>
    <t>Female Frequencys</t>
  </si>
  <si>
    <t>Male Frequencys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</si>
</sst>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rgb="FFFF0000"/>
      <sz val="11"/>
      <scheme val="minor"/>
    </font>
  </fonts>
  <fills count="103">
    <fill>
      <patternFill/>
    </fill>
    <fill>
      <patternFill patternType="gray125"/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rgb="FF00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00FFFF00"/>
        <bgColor rgb="00FFFF00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borderId="0" fillId="0" fontId="0" numFmtId="0"/>
  </cellStyleXfs>
  <cellXfs count="170">
    <xf borderId="0" fillId="0" fontId="0" numFmtId="0" xfId="0"/>
    <xf applyAlignment="1" borderId="0" fillId="0" fontId="0" numFmtId="0" xfId="0">
      <alignment horizontal="center" vertical="center"/>
    </xf>
    <xf borderId="0" fillId="2" fontId="1" numFmtId="0" xfId="0"/>
    <xf borderId="0" fillId="3" fontId="1" numFmtId="0" xfId="0"/>
    <xf borderId="0" fillId="4" fontId="1" numFmtId="0" xfId="0"/>
    <xf borderId="0" fillId="5" fontId="1" numFmtId="0" xfId="0"/>
    <xf borderId="0" fillId="6" fontId="1" numFmtId="0" xfId="0"/>
    <xf borderId="0" fillId="7" fontId="0" numFmtId="0" xfId="0"/>
    <xf borderId="0" fillId="7" fontId="1" numFmtId="0" xfId="0"/>
    <xf applyAlignment="1" borderId="0" fillId="0" fontId="0" numFmtId="0" xfId="0">
      <alignment horizontal="center"/>
    </xf>
    <xf borderId="0" fillId="8" fontId="0" numFmtId="0" xfId="0"/>
    <xf borderId="3" fillId="9" fontId="1" numFmtId="0" xfId="0"/>
    <xf borderId="0" fillId="9" fontId="1" numFmtId="0" xfId="0"/>
    <xf borderId="3" fillId="10" fontId="1" numFmtId="0" xfId="0"/>
    <xf borderId="0" fillId="10" fontId="1" numFmtId="0" xfId="0"/>
    <xf borderId="1" fillId="10" fontId="1" numFmtId="0" xfId="0"/>
    <xf borderId="2" fillId="10" fontId="1" numFmtId="0" xfId="0"/>
    <xf borderId="0" fillId="11" fontId="1" numFmtId="0" xfId="0"/>
    <xf borderId="0" fillId="12" fontId="1" numFmtId="0" xfId="0"/>
    <xf borderId="3" fillId="12" fontId="1" numFmtId="0" xfId="0"/>
    <xf borderId="5" fillId="12" fontId="1" numFmtId="0" xfId="0"/>
    <xf borderId="0" fillId="13" fontId="1" numFmtId="0" xfId="0"/>
    <xf borderId="3" fillId="13" fontId="1" numFmtId="0" xfId="0"/>
    <xf borderId="5" fillId="13" fontId="1" numFmtId="0" xfId="0"/>
    <xf borderId="0" fillId="14" fontId="1" numFmtId="0" xfId="0"/>
    <xf borderId="5" fillId="14" fontId="1" numFmtId="0" xfId="0"/>
    <xf borderId="3" fillId="14" fontId="1" numFmtId="0" xfId="0"/>
    <xf borderId="0" fillId="15" fontId="1" numFmtId="0" xfId="0"/>
    <xf borderId="0" fillId="16" fontId="1" numFmtId="0" xfId="0"/>
    <xf borderId="0" fillId="17" fontId="1" numFmtId="0" xfId="0"/>
    <xf borderId="0" fillId="18" fontId="1" numFmtId="0" xfId="0"/>
    <xf borderId="0" fillId="19" fontId="1" numFmtId="0" xfId="0"/>
    <xf borderId="0" fillId="20" fontId="1" numFmtId="0" xfId="0"/>
    <xf borderId="0" fillId="21" fontId="1" numFmtId="0" xfId="0"/>
    <xf borderId="0" fillId="22" fontId="1" numFmtId="0" xfId="0"/>
    <xf borderId="0" fillId="23" fontId="1" numFmtId="0" xfId="0"/>
    <xf borderId="0" fillId="24" fontId="1" numFmtId="0" xfId="0"/>
    <xf borderId="0" fillId="25" fontId="1" numFmtId="0" xfId="0"/>
    <xf borderId="0" fillId="26" fontId="1" numFmtId="0" xfId="0"/>
    <xf borderId="0" fillId="27" fontId="1" numFmtId="0" xfId="0"/>
    <xf borderId="0" fillId="28" fontId="1" numFmtId="0" xfId="0"/>
    <xf borderId="0" fillId="29" fontId="1" numFmtId="0" xfId="0"/>
    <xf borderId="0" fillId="30" fontId="1" numFmtId="0" xfId="0"/>
    <xf borderId="0" fillId="31" fontId="1" numFmtId="0" xfId="0"/>
    <xf borderId="0" fillId="32" fontId="1" numFmtId="0" xfId="0"/>
    <xf borderId="0" fillId="33" fontId="1" numFmtId="0" xfId="0"/>
    <xf borderId="0" fillId="34" fontId="1" numFmtId="0" xfId="0"/>
    <xf borderId="0" fillId="35" fontId="1" numFmtId="0" xfId="0"/>
    <xf borderId="0" fillId="36" fontId="1" numFmtId="0" xfId="0"/>
    <xf borderId="0" fillId="37" fontId="1" numFmtId="0" xfId="0"/>
    <xf borderId="0" fillId="38" fontId="1" numFmtId="0" xfId="0"/>
    <xf borderId="0" fillId="39" fontId="1" numFmtId="0" xfId="0"/>
    <xf borderId="0" fillId="40" fontId="1" numFmtId="0" xfId="0"/>
    <xf borderId="0" fillId="41" fontId="1" numFmtId="0" xfId="0"/>
    <xf borderId="0" fillId="42" fontId="1" numFmtId="0" xfId="0"/>
    <xf borderId="0" fillId="43" fontId="1" numFmtId="0" xfId="0"/>
    <xf borderId="0" fillId="44" fontId="1" numFmtId="0" xfId="0"/>
    <xf borderId="0" fillId="45" fontId="1" numFmtId="0" xfId="0"/>
    <xf borderId="0" fillId="46" fontId="1" numFmtId="0" xfId="0"/>
    <xf borderId="0" fillId="47" fontId="1" numFmtId="0" xfId="0"/>
    <xf borderId="0" fillId="48" fontId="1" numFmtId="0" xfId="0"/>
    <xf borderId="0" fillId="49" fontId="1" numFmtId="0" xfId="0"/>
    <xf borderId="0" fillId="50" fontId="1" numFmtId="0" xfId="0"/>
    <xf borderId="0" fillId="51" fontId="1" numFmtId="0" xfId="0"/>
    <xf borderId="0" fillId="52" fontId="1" numFmtId="0" xfId="0"/>
    <xf borderId="0" fillId="53" fontId="1" numFmtId="0" xfId="0"/>
    <xf borderId="0" fillId="54" fontId="1" numFmtId="0" xfId="0"/>
    <xf borderId="0" fillId="55" fontId="0" numFmtId="0" xfId="0"/>
    <xf borderId="0" fillId="56" fontId="0" numFmtId="0" xfId="0"/>
    <xf borderId="0" fillId="56" fontId="1" numFmtId="0" xfId="0"/>
    <xf borderId="0" fillId="57" fontId="1" numFmtId="0" xfId="0"/>
    <xf borderId="0" fillId="58" fontId="1" numFmtId="0" xfId="0"/>
    <xf borderId="0" fillId="59" fontId="1" numFmtId="0" xfId="0"/>
    <xf borderId="0" fillId="60" fontId="1" numFmtId="0" xfId="0"/>
    <xf borderId="0" fillId="61" fontId="1" numFmtId="0" xfId="0"/>
    <xf borderId="0" fillId="62" fontId="1" numFmtId="0" xfId="0"/>
    <xf borderId="0" fillId="63" fontId="1" numFmtId="0" xfId="0"/>
    <xf borderId="0" fillId="64" fontId="1" numFmtId="0" xfId="0"/>
    <xf borderId="0" fillId="65" fontId="1" numFmtId="0" xfId="0"/>
    <xf borderId="0" fillId="8" fontId="1" numFmtId="0" xfId="0"/>
    <xf borderId="0" fillId="66" fontId="2" numFmtId="0" xfId="0"/>
    <xf borderId="0" fillId="67" fontId="1" numFmtId="0" xfId="0"/>
    <xf borderId="3" fillId="68" fontId="1" numFmtId="0" xfId="0"/>
    <xf borderId="5" fillId="68" fontId="1" numFmtId="0" xfId="0"/>
    <xf borderId="0" fillId="68" fontId="1" numFmtId="0" xfId="0"/>
    <xf borderId="3" fillId="0" fontId="0" numFmtId="0" xfId="0"/>
    <xf borderId="0" fillId="69" fontId="1" numFmtId="0" xfId="0"/>
    <xf borderId="3" fillId="70" fontId="1" numFmtId="0" xfId="0"/>
    <xf borderId="0" fillId="70" fontId="1" numFmtId="0" xfId="0"/>
    <xf borderId="5" fillId="70" fontId="1" numFmtId="0" xfId="0"/>
    <xf borderId="5" fillId="0" fontId="0" numFmtId="0" xfId="0"/>
    <xf borderId="0" fillId="72" fontId="1" numFmtId="0" xfId="0"/>
    <xf borderId="0" fillId="73" fontId="1" numFmtId="0" xfId="0"/>
    <xf borderId="0" fillId="74" fontId="1" numFmtId="0" xfId="0"/>
    <xf borderId="0" fillId="75" fontId="1" numFmtId="0" xfId="0"/>
    <xf borderId="0" fillId="76" fontId="1" numFmtId="0" xfId="0"/>
    <xf borderId="0" fillId="77" fontId="1" numFmtId="0" xfId="0"/>
    <xf borderId="0" fillId="78" fontId="1" numFmtId="0" xfId="0"/>
    <xf borderId="0" fillId="79" fontId="1" numFmtId="0" xfId="0"/>
    <xf borderId="0" fillId="80" fontId="1" numFmtId="0" xfId="0"/>
    <xf borderId="0" fillId="81" fontId="1" numFmtId="0" xfId="0"/>
    <xf borderId="0" fillId="82" fontId="1" numFmtId="0" xfId="0"/>
    <xf borderId="0" fillId="83" fontId="1" numFmtId="0" xfId="0"/>
    <xf borderId="0" fillId="0" fontId="1" numFmtId="0" xfId="0"/>
    <xf borderId="0" fillId="0" fontId="0" numFmtId="0" xfId="0"/>
    <xf applyAlignment="1" borderId="0" fillId="0" fontId="0" numFmtId="0" quotePrefix="1" xfId="0">
      <alignment horizontal="center"/>
    </xf>
    <xf borderId="0" fillId="84" fontId="0" numFmtId="0" xfId="0"/>
    <xf borderId="0" fillId="85" fontId="0" numFmtId="0" xfId="0"/>
    <xf borderId="0" fillId="86" fontId="1" numFmtId="0" xfId="0"/>
    <xf borderId="0" fillId="87" fontId="1" numFmtId="0" xfId="0"/>
    <xf borderId="0" fillId="88" fontId="1" numFmtId="0" xfId="0"/>
    <xf borderId="0" fillId="89" fontId="1" numFmtId="0" xfId="0"/>
    <xf borderId="0" fillId="90" fontId="1" numFmtId="0" xfId="0"/>
    <xf borderId="0" fillId="91" fontId="1" numFmtId="0" xfId="0"/>
    <xf borderId="0" fillId="92" fontId="1" numFmtId="0" xfId="0"/>
    <xf borderId="0" fillId="93" fontId="1" numFmtId="0" xfId="0"/>
    <xf borderId="0" fillId="94" fontId="1" numFmtId="0" xfId="0"/>
    <xf borderId="0" fillId="95" fontId="1" numFmtId="0" xfId="0"/>
    <xf borderId="0" fillId="96" fontId="1" numFmtId="0" xfId="0"/>
    <xf applyAlignment="1" borderId="1" fillId="12" fontId="1" numFmtId="0" xfId="0">
      <alignment horizontal="center"/>
    </xf>
    <xf applyAlignment="1" borderId="2" fillId="12" fontId="1" numFmtId="0" xfId="0">
      <alignment horizontal="center"/>
    </xf>
    <xf applyAlignment="1" borderId="4" fillId="12" fontId="1" numFmtId="0" xfId="0">
      <alignment horizontal="center"/>
    </xf>
    <xf borderId="0" fillId="97" fontId="1" numFmtId="0" xfId="0"/>
    <xf borderId="0" fillId="98" fontId="1" numFmtId="0" xfId="0"/>
    <xf borderId="0" fillId="99" fontId="1" numFmtId="0" xfId="0"/>
    <xf borderId="0" fillId="100" fontId="1" numFmtId="0" xfId="0"/>
    <xf borderId="0" fillId="101" fontId="1" numFmtId="0" xfId="0"/>
    <xf applyAlignment="1" borderId="0" fillId="55" fontId="2" numFmtId="0" xfId="0">
      <alignment horizontal="center"/>
    </xf>
    <xf applyAlignment="1" borderId="0" fillId="55" fontId="0" numFmtId="0" xfId="0">
      <alignment horizontal="center"/>
    </xf>
    <xf applyAlignment="1" borderId="0" fillId="7" fontId="2" numFmtId="0" xfId="0">
      <alignment horizontal="center"/>
    </xf>
    <xf applyAlignment="1" borderId="0" fillId="0" fontId="2" numFmtId="0" xfId="0">
      <alignment horizontal="center"/>
    </xf>
    <xf applyAlignment="1" borderId="0" fillId="80" fontId="1" numFmtId="0" xfId="0">
      <alignment horizontal="center"/>
    </xf>
    <xf applyAlignment="1" borderId="0" fillId="71" fontId="1" numFmtId="0" xfId="0">
      <alignment horizontal="center"/>
    </xf>
    <xf applyAlignment="1" borderId="0" fillId="0" fontId="1" numFmtId="0" xfId="0">
      <alignment horizontal="center"/>
    </xf>
    <xf applyAlignment="1" borderId="2" fillId="8" fontId="1" numFmtId="0" xfId="0">
      <alignment horizontal="center"/>
    </xf>
    <xf applyAlignment="1" borderId="1" fillId="8" fontId="1" numFmtId="0" xfId="0">
      <alignment horizontal="center"/>
    </xf>
    <xf applyAlignment="1" borderId="2" fillId="9" fontId="1" numFmtId="0" xfId="0">
      <alignment horizontal="center"/>
    </xf>
    <xf applyAlignment="1" borderId="1" fillId="9" fontId="1" numFmtId="0" xfId="0">
      <alignment horizontal="center"/>
    </xf>
    <xf applyAlignment="1" borderId="1" fillId="10" fontId="1" numFmtId="0" xfId="0">
      <alignment horizontal="center"/>
    </xf>
    <xf applyAlignment="1" borderId="2" fillId="10" fontId="1" numFmtId="0" xfId="0">
      <alignment horizontal="center"/>
    </xf>
    <xf applyAlignment="1" borderId="1" fillId="12" fontId="1" numFmtId="0" xfId="0">
      <alignment horizontal="center"/>
    </xf>
    <xf applyAlignment="1" borderId="1" fillId="11" fontId="1" numFmtId="0" xfId="0">
      <alignment horizontal="center"/>
    </xf>
    <xf applyAlignment="1" borderId="2" fillId="12" fontId="1" numFmtId="0" xfId="0">
      <alignment horizontal="center"/>
    </xf>
    <xf applyAlignment="1" borderId="4" fillId="11" fontId="1" numFmtId="0" xfId="0">
      <alignment horizontal="center"/>
    </xf>
    <xf applyAlignment="1" borderId="2" fillId="14" fontId="1" numFmtId="0" xfId="0">
      <alignment horizontal="center"/>
    </xf>
    <xf applyAlignment="1" borderId="4" fillId="14" fontId="1" numFmtId="0" xfId="0">
      <alignment horizontal="center"/>
    </xf>
    <xf applyAlignment="1" borderId="1" fillId="14" fontId="1" numFmtId="0" xfId="0">
      <alignment horizontal="center"/>
    </xf>
    <xf applyAlignment="1" borderId="4" fillId="12" fontId="1" numFmtId="0" xfId="0">
      <alignment horizontal="center"/>
    </xf>
    <xf applyAlignment="1" borderId="1" fillId="13" fontId="1" numFmtId="0" xfId="0">
      <alignment horizontal="center"/>
    </xf>
    <xf applyAlignment="1" borderId="2" fillId="13" fontId="1" numFmtId="0" xfId="0">
      <alignment horizontal="center"/>
    </xf>
    <xf applyAlignment="1" borderId="4" fillId="13" fontId="1" numFmtId="0" xfId="0">
      <alignment horizontal="center"/>
    </xf>
    <xf applyAlignment="1" borderId="0" fillId="68" fontId="1" numFmtId="0" xfId="0">
      <alignment horizontal="center"/>
    </xf>
    <xf applyAlignment="1" borderId="0" fillId="67" fontId="1" numFmtId="0" xfId="0">
      <alignment horizontal="center"/>
    </xf>
    <xf applyAlignment="1" borderId="2" fillId="68" fontId="1" numFmtId="0" xfId="0">
      <alignment horizontal="center"/>
    </xf>
    <xf applyAlignment="1" borderId="1" fillId="0" fontId="1" numFmtId="0" xfId="0">
      <alignment horizontal="center"/>
    </xf>
    <xf applyAlignment="1" borderId="4" fillId="0" fontId="1" numFmtId="0" xfId="0">
      <alignment horizontal="center"/>
    </xf>
    <xf applyAlignment="1" borderId="1" fillId="68" fontId="1" numFmtId="0" xfId="0">
      <alignment horizontal="center"/>
    </xf>
    <xf applyAlignment="1" borderId="0" fillId="69" fontId="1" numFmtId="0" xfId="0">
      <alignment horizontal="center"/>
    </xf>
    <xf applyAlignment="1" borderId="1" fillId="69" fontId="1" numFmtId="0" xfId="0">
      <alignment horizontal="center"/>
    </xf>
    <xf applyAlignment="1" borderId="3" fillId="70" fontId="1" numFmtId="0" xfId="0">
      <alignment horizontal="center"/>
    </xf>
    <xf applyAlignment="1" borderId="5" fillId="70" fontId="1" numFmtId="0" xfId="0">
      <alignment horizontal="center"/>
    </xf>
    <xf applyAlignment="1" borderId="0" fillId="70" fontId="1" numFmtId="0" xfId="0">
      <alignment horizontal="center"/>
    </xf>
    <xf applyAlignment="1" borderId="8" fillId="68" fontId="1" numFmtId="0" xfId="0">
      <alignment horizontal="center"/>
    </xf>
    <xf applyAlignment="1" borderId="7" fillId="0" fontId="1" numFmtId="0" xfId="0">
      <alignment horizontal="center"/>
    </xf>
    <xf applyAlignment="1" borderId="6" fillId="68" fontId="1" numFmtId="0" xfId="0">
      <alignment horizontal="center"/>
    </xf>
    <xf applyAlignment="1" borderId="6" fillId="0" fontId="1" numFmtId="0" xfId="0">
      <alignment horizontal="center"/>
    </xf>
    <xf applyAlignment="1" borderId="4" fillId="68" fontId="1" numFmtId="0" xfId="0">
      <alignment horizontal="center"/>
    </xf>
    <xf applyAlignment="1" borderId="7" fillId="68" fontId="1" numFmtId="0" xfId="0">
      <alignment horizontal="center"/>
    </xf>
    <xf borderId="0" fillId="0" fontId="0" numFmtId="0" xfId="0"/>
    <xf borderId="0" fillId="102" fontId="1" numFmtId="0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worksheets/sheet28.xml" Type="http://schemas.openxmlformats.org/officeDocument/2006/relationships/worksheet"/><Relationship Id="rId29" Target="worksheets/sheet29.xml" Type="http://schemas.openxmlformats.org/officeDocument/2006/relationships/worksheet"/><Relationship Id="rId30" Target="worksheets/sheet30.xml" Type="http://schemas.openxmlformats.org/officeDocument/2006/relationships/worksheet"/><Relationship Id="rId31" Target="worksheets/sheet31.xml" Type="http://schemas.openxmlformats.org/officeDocument/2006/relationships/worksheet"/><Relationship Id="rId32" Target="worksheets/sheet32.xml" Type="http://schemas.openxmlformats.org/officeDocument/2006/relationships/worksheet"/><Relationship Id="rId33" Target="sharedStrings.xml" Type="http://schemas.openxmlformats.org/officeDocument/2006/relationships/sharedStrings"/><Relationship Id="rId34" Target="styles.xml" Type="http://schemas.openxmlformats.org/officeDocument/2006/relationships/styles"/><Relationship Id="rId3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600"/>
  <sheetViews>
    <sheetView topLeftCell="A28" workbookViewId="0">
      <selection activeCell="G5" sqref="G5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154</v>
      </c>
    </row>
    <row r="2" spans="1:25">
      <c r="A2" s="103" t="s">
        <v>3</v>
      </c>
      <c r="B2" s="1" t="n">
        <v>22</v>
      </c>
      <c r="C2" s="103" t="s">
        <v>4</v>
      </c>
      <c r="D2" s="1" t="n">
        <v>51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114" t="n"/>
      <c r="I7" s="114" t="s">
        <v>15</v>
      </c>
      <c r="J7" s="114" t="s">
        <v>16</v>
      </c>
      <c r="P7" s="114" t="n"/>
      <c r="Q7" s="114" t="s">
        <v>15</v>
      </c>
      <c r="R7" s="114" t="s">
        <v>16</v>
      </c>
    </row>
    <row r="8" spans="1:25">
      <c r="A8" s="103" t="s">
        <v>17</v>
      </c>
      <c r="B8" t="n">
        <v>17.41996466931224</v>
      </c>
      <c r="C8" t="n">
        <v>18.0268944061821</v>
      </c>
      <c r="H8" s="114" t="s">
        <v>18</v>
      </c>
      <c r="I8" t="n">
        <v>0.09061522108625172</v>
      </c>
      <c r="J8" t="n">
        <v>0.1057006761513258</v>
      </c>
      <c r="P8" s="114" t="s">
        <v>19</v>
      </c>
      <c r="Q8" t="n">
        <v>-0.001650093546990118</v>
      </c>
      <c r="R8" t="n">
        <v>0.2119514204437718</v>
      </c>
    </row>
    <row r="9" spans="1:25">
      <c r="A9" s="103" t="s">
        <v>20</v>
      </c>
      <c r="B9" t="n">
        <v>10.29575349908704</v>
      </c>
      <c r="C9" t="n">
        <v>18.71073734256192</v>
      </c>
      <c r="H9" s="114" t="s">
        <v>21</v>
      </c>
      <c r="I9" t="n">
        <v>0.1562880227348739</v>
      </c>
      <c r="J9" t="n">
        <v>0.1162279556015696</v>
      </c>
      <c r="P9" s="114" t="s">
        <v>22</v>
      </c>
      <c r="Q9" t="n">
        <v>4.362841932285466</v>
      </c>
      <c r="R9" t="n">
        <v>6.300134553886786</v>
      </c>
    </row>
    <row r="10" spans="1:25">
      <c r="A10" s="103" t="s">
        <v>23</v>
      </c>
      <c r="B10" t="n">
        <v>5.694666126403339</v>
      </c>
      <c r="C10" t="n">
        <v>6.796723115872617</v>
      </c>
      <c r="H10" s="114" t="s">
        <v>24</v>
      </c>
      <c r="I10" t="n">
        <v>0.07745473899820313</v>
      </c>
      <c r="J10" t="n">
        <v>0.07017903808969089</v>
      </c>
      <c r="P10" s="114" t="s">
        <v>25</v>
      </c>
      <c r="Q10" t="n">
        <v>28.26256515458475</v>
      </c>
      <c r="R10" t="n">
        <v>39.74382008446096</v>
      </c>
    </row>
    <row r="11" spans="1:25">
      <c r="A11" s="103" t="s">
        <v>26</v>
      </c>
      <c r="B11" t="n">
        <v>9.228280823019706</v>
      </c>
      <c r="C11" t="n">
        <v>11.9078194881101</v>
      </c>
      <c r="H11" s="114" t="s">
        <v>27</v>
      </c>
      <c r="I11" t="n">
        <v>0.0892686685695533</v>
      </c>
      <c r="J11" t="n">
        <v>0.0741171030420182</v>
      </c>
    </row>
    <row r="12" spans="1:25">
      <c r="H12" s="114" t="s">
        <v>28</v>
      </c>
      <c r="I12" t="n">
        <v>0.1782438742157278</v>
      </c>
      <c r="J12" t="n">
        <v>0.1438983961546149</v>
      </c>
    </row>
    <row r="13" spans="1:25">
      <c r="H13" s="114" t="s">
        <v>29</v>
      </c>
      <c r="I13" t="n">
        <v>0.1230518366054896</v>
      </c>
      <c r="J13" t="n">
        <v>0.09360055765355244</v>
      </c>
      <c r="P13" s="114" t="s">
        <v>30</v>
      </c>
      <c r="Q13" t="n">
        <v>389.4442703859831</v>
      </c>
    </row>
    <row r="14" spans="1:25">
      <c r="H14" s="114" t="s">
        <v>31</v>
      </c>
      <c r="I14" t="n">
        <v>0.1052346980576417</v>
      </c>
      <c r="J14" t="n">
        <v>0.1038556585972436</v>
      </c>
    </row>
    <row r="15" spans="1:25">
      <c r="H15" s="114" t="s">
        <v>32</v>
      </c>
      <c r="I15" t="n">
        <v>0.1218863625486543</v>
      </c>
      <c r="J15" t="n">
        <v>0.1117216126052895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114" t="n"/>
      <c r="I20" s="114" t="s">
        <v>15</v>
      </c>
      <c r="J20" s="114" t="s">
        <v>16</v>
      </c>
      <c r="P20" s="114" t="n"/>
      <c r="Q20" s="114" t="s">
        <v>15</v>
      </c>
      <c r="R20" s="114" t="s">
        <v>16</v>
      </c>
    </row>
    <row r="21" spans="1:25">
      <c r="A21" s="103" t="s">
        <v>17</v>
      </c>
      <c r="B21" t="n">
        <v>14.26888758469593</v>
      </c>
      <c r="C21" t="n">
        <v>18.22935484527192</v>
      </c>
      <c r="H21" s="114" t="s">
        <v>18</v>
      </c>
      <c r="I21" t="n">
        <v>0.5218907250199889</v>
      </c>
      <c r="J21" t="n">
        <v>0.4908267670774385</v>
      </c>
      <c r="P21" s="114" t="s">
        <v>19</v>
      </c>
      <c r="Q21" t="n">
        <v>-0.2962484577352611</v>
      </c>
      <c r="R21" t="n">
        <v>0.4834156197647962</v>
      </c>
    </row>
    <row r="22" spans="1:25">
      <c r="A22" s="103" t="s">
        <v>20</v>
      </c>
      <c r="B22" t="n">
        <v>8.657020114435278</v>
      </c>
      <c r="C22" t="n">
        <v>11.21147986333975</v>
      </c>
      <c r="H22" s="114" t="s">
        <v>21</v>
      </c>
      <c r="I22" t="n">
        <v>0.4000515044684087</v>
      </c>
      <c r="J22" t="n">
        <v>0.3501586878728655</v>
      </c>
      <c r="P22" s="114" t="s">
        <v>22</v>
      </c>
      <c r="Q22" t="n">
        <v>2.98717534998169</v>
      </c>
      <c r="R22" t="n">
        <v>3.682742372898544</v>
      </c>
    </row>
    <row r="23" spans="1:25">
      <c r="A23" s="103" t="s">
        <v>23</v>
      </c>
      <c r="B23" t="n">
        <v>2.180747847749674</v>
      </c>
      <c r="C23" t="n">
        <v>2.623073289705866</v>
      </c>
      <c r="H23" s="114" t="s">
        <v>24</v>
      </c>
      <c r="I23" t="n">
        <v>0.5810987625474355</v>
      </c>
      <c r="J23" t="n">
        <v>0.7206664162002943</v>
      </c>
      <c r="P23" s="114" t="s">
        <v>25</v>
      </c>
      <c r="Q23" t="n">
        <v>19.74749020311365</v>
      </c>
      <c r="R23" t="n">
        <v>22.53079549996844</v>
      </c>
    </row>
    <row r="24" spans="1:25">
      <c r="A24" s="103" t="s">
        <v>26</v>
      </c>
      <c r="B24" t="n">
        <v>4.243368783400146</v>
      </c>
      <c r="C24" t="n">
        <v>3.794981905143698</v>
      </c>
      <c r="H24" s="114" t="s">
        <v>27</v>
      </c>
      <c r="I24" t="n">
        <v>0.4882652152756803</v>
      </c>
      <c r="J24" t="n">
        <v>0.6209042384190047</v>
      </c>
    </row>
    <row r="25" spans="1:25">
      <c r="H25" s="114" t="s">
        <v>28</v>
      </c>
      <c r="I25" t="n">
        <v>0.3768749742340854</v>
      </c>
      <c r="J25" t="n">
        <v>0.3217427442972885</v>
      </c>
    </row>
    <row r="26" spans="1:25">
      <c r="H26" s="114" t="s">
        <v>29</v>
      </c>
      <c r="I26" t="n">
        <v>0.3530108468670112</v>
      </c>
      <c r="J26" t="n">
        <v>0.4817746181851277</v>
      </c>
      <c r="P26" s="114" t="s">
        <v>30</v>
      </c>
      <c r="Q26" t="n">
        <v>144.4235310149738</v>
      </c>
    </row>
    <row r="27" spans="1:25">
      <c r="H27" s="114" t="s">
        <v>31</v>
      </c>
      <c r="I27" t="n">
        <v>0.7915812910731841</v>
      </c>
      <c r="J27" t="n">
        <v>0.870023137310573</v>
      </c>
    </row>
    <row r="28" spans="1:25">
      <c r="H28" s="114" t="s">
        <v>32</v>
      </c>
      <c r="I28" t="n">
        <v>0.4575731757386505</v>
      </c>
      <c r="J28" t="n">
        <v>0.5589977139141754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114" t="n"/>
      <c r="I33" s="114" t="s">
        <v>15</v>
      </c>
      <c r="J33" s="114" t="s">
        <v>16</v>
      </c>
      <c r="P33" s="114" t="n"/>
      <c r="Q33" s="114" t="s">
        <v>15</v>
      </c>
      <c r="R33" s="114" t="s">
        <v>16</v>
      </c>
    </row>
    <row r="34" spans="1:25">
      <c r="A34" s="103" t="s">
        <v>17</v>
      </c>
      <c r="B34" t="n">
        <v>23.7262852469668</v>
      </c>
      <c r="C34" t="n">
        <v>20.68254977678546</v>
      </c>
      <c r="H34" s="114" t="s">
        <v>18</v>
      </c>
      <c r="I34" t="n">
        <v>0.2593253991449761</v>
      </c>
      <c r="J34" t="n">
        <v>0.368102908081724</v>
      </c>
      <c r="P34" s="114" t="s">
        <v>19</v>
      </c>
      <c r="Q34" t="n">
        <v>0.5076959547344793</v>
      </c>
      <c r="R34" t="n">
        <v>-1.710430197468639</v>
      </c>
    </row>
    <row r="35" spans="1:25">
      <c r="A35" s="103" t="s">
        <v>20</v>
      </c>
      <c r="B35" t="n">
        <v>15.18220952278865</v>
      </c>
      <c r="C35" t="n">
        <v>11.43546246541196</v>
      </c>
      <c r="H35" s="114" t="s">
        <v>21</v>
      </c>
      <c r="I35" t="n">
        <v>0.4520987832665139</v>
      </c>
      <c r="J35" t="n">
        <v>0.3766783630203208</v>
      </c>
      <c r="P35" s="114" t="s">
        <v>22</v>
      </c>
      <c r="Q35" t="n">
        <v>13.10413428397372</v>
      </c>
      <c r="R35" t="n">
        <v>27.97944800940694</v>
      </c>
    </row>
    <row r="36" spans="1:25">
      <c r="A36" s="103" t="s">
        <v>23</v>
      </c>
      <c r="B36" t="n">
        <v>25.27733635107262</v>
      </c>
      <c r="C36" t="n">
        <v>44.8124438531143</v>
      </c>
      <c r="H36" s="114" t="s">
        <v>24</v>
      </c>
      <c r="I36" t="n">
        <v>0.5219747648025161</v>
      </c>
      <c r="J36" t="n">
        <v>0.4738452507785054</v>
      </c>
      <c r="P36" s="114" t="s">
        <v>25</v>
      </c>
      <c r="Q36" t="n">
        <v>52.7570813442248</v>
      </c>
      <c r="R36" t="n">
        <v>108.2314794711689</v>
      </c>
    </row>
    <row r="37" spans="1:25">
      <c r="A37" s="103" t="s">
        <v>26</v>
      </c>
      <c r="B37" t="n">
        <v>30.66635990255311</v>
      </c>
      <c r="C37" t="n">
        <v>13.93411857197144</v>
      </c>
      <c r="H37" s="114" t="s">
        <v>27</v>
      </c>
      <c r="I37" t="n">
        <v>0.5617229566058973</v>
      </c>
      <c r="J37" t="n">
        <v>0.5393918270899836</v>
      </c>
    </row>
    <row r="38" spans="1:25">
      <c r="H38" s="114" t="s">
        <v>28</v>
      </c>
      <c r="I38" t="n">
        <v>0.3897218699781843</v>
      </c>
      <c r="J38" t="n">
        <v>0.3184925981915665</v>
      </c>
    </row>
    <row r="39" spans="1:25">
      <c r="H39" s="114" t="s">
        <v>29</v>
      </c>
      <c r="I39" t="n">
        <v>0.4249810425105234</v>
      </c>
      <c r="J39" t="n">
        <v>0.2768004953262159</v>
      </c>
      <c r="P39" s="114" t="s">
        <v>30</v>
      </c>
      <c r="Q39" t="n">
        <v>930.9541810082897</v>
      </c>
    </row>
    <row r="40" spans="1:25">
      <c r="H40" s="114" t="s">
        <v>31</v>
      </c>
      <c r="I40" t="n">
        <v>0.4617946297805141</v>
      </c>
      <c r="J40" t="n">
        <v>0.424701959912608</v>
      </c>
    </row>
    <row r="41" spans="1:25">
      <c r="H41" s="114" t="s">
        <v>32</v>
      </c>
      <c r="I41" t="n">
        <v>0.2886314005419654</v>
      </c>
      <c r="J41" t="n">
        <v>0.3796930288342042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114" t="n"/>
      <c r="I46" s="114" t="s">
        <v>15</v>
      </c>
      <c r="J46" s="114" t="s">
        <v>16</v>
      </c>
      <c r="P46" s="114" t="n"/>
      <c r="Q46" s="114" t="s">
        <v>15</v>
      </c>
      <c r="R46" s="114" t="s">
        <v>16</v>
      </c>
    </row>
    <row r="47" spans="1:25">
      <c r="A47" s="103" t="s">
        <v>17</v>
      </c>
      <c r="B47" t="n">
        <v>72.78440460964059</v>
      </c>
      <c r="C47" t="n">
        <v>61.64906980523409</v>
      </c>
      <c r="H47" s="114" t="s">
        <v>18</v>
      </c>
      <c r="I47" t="n">
        <v>0.2029480885208722</v>
      </c>
      <c r="J47" t="n">
        <v>0.1179658103985111</v>
      </c>
      <c r="P47" s="114" t="s">
        <v>19</v>
      </c>
      <c r="Q47" t="n">
        <v>-0.562313947617478</v>
      </c>
      <c r="R47" t="n">
        <v>-0.8027185870082278</v>
      </c>
    </row>
    <row r="48" spans="1:25">
      <c r="A48" s="103" t="s">
        <v>20</v>
      </c>
      <c r="B48" t="n">
        <v>32.04875342133364</v>
      </c>
      <c r="C48" t="n">
        <v>42.81045768915942</v>
      </c>
      <c r="H48" s="114" t="s">
        <v>21</v>
      </c>
      <c r="I48" t="n">
        <v>0.3058167175915736</v>
      </c>
      <c r="J48" t="n">
        <v>0.1324070202914606</v>
      </c>
      <c r="P48" s="114" t="s">
        <v>22</v>
      </c>
      <c r="Q48" t="n">
        <v>13.51439896634061</v>
      </c>
      <c r="R48" t="n">
        <v>25.66017336132629</v>
      </c>
    </row>
    <row r="49" spans="1:25">
      <c r="A49" s="103" t="s">
        <v>23</v>
      </c>
      <c r="B49" t="n">
        <v>35.49973724877191</v>
      </c>
      <c r="C49" t="n">
        <v>25.96225026574039</v>
      </c>
      <c r="H49" s="114" t="s">
        <v>24</v>
      </c>
      <c r="I49" t="n">
        <v>0.1115676582808684</v>
      </c>
      <c r="J49" t="n">
        <v>0.05905615939121803</v>
      </c>
      <c r="P49" s="114" t="s">
        <v>25</v>
      </c>
      <c r="Q49" t="n">
        <v>63.45301151914515</v>
      </c>
      <c r="R49" t="n">
        <v>92.74700145641276</v>
      </c>
    </row>
    <row r="50" spans="1:25">
      <c r="A50" s="103" t="s">
        <v>26</v>
      </c>
      <c r="B50" t="n">
        <v>38.40440842378656</v>
      </c>
      <c r="C50" t="n">
        <v>8.550835758653387</v>
      </c>
      <c r="H50" s="114" t="s">
        <v>27</v>
      </c>
      <c r="I50" t="n">
        <v>0.1642632294277501</v>
      </c>
      <c r="J50" t="n">
        <v>0.0874566880014626</v>
      </c>
    </row>
    <row r="51" spans="1:25">
      <c r="H51" s="114" t="s">
        <v>28</v>
      </c>
      <c r="I51" t="n">
        <v>0.1540592418815002</v>
      </c>
      <c r="J51" t="n">
        <v>0.1055902942936986</v>
      </c>
    </row>
    <row r="52" spans="1:25">
      <c r="H52" s="114" t="s">
        <v>29</v>
      </c>
      <c r="I52" t="n">
        <v>0.3229475627710688</v>
      </c>
      <c r="J52" t="n">
        <v>0.2740544086956231</v>
      </c>
      <c r="P52" s="114" t="s">
        <v>30</v>
      </c>
      <c r="Q52" t="n">
        <v>1809.046565049842</v>
      </c>
    </row>
    <row r="53" spans="1:25">
      <c r="H53" s="114" t="s">
        <v>31</v>
      </c>
      <c r="I53" t="n">
        <v>0.2684271384281058</v>
      </c>
      <c r="J53" t="n">
        <v>0.1653879553105795</v>
      </c>
    </row>
    <row r="54" spans="1:25">
      <c r="H54" s="114" t="s">
        <v>32</v>
      </c>
      <c r="I54" t="n">
        <v>0.2773651420888745</v>
      </c>
      <c r="J54" t="n">
        <v>0.1599829082629732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114" t="n"/>
      <c r="I59" s="114" t="s">
        <v>15</v>
      </c>
      <c r="J59" s="114" t="s">
        <v>16</v>
      </c>
      <c r="P59" s="114" t="n"/>
      <c r="Q59" s="114" t="s">
        <v>15</v>
      </c>
      <c r="R59" s="114" t="s">
        <v>16</v>
      </c>
    </row>
    <row r="60" spans="1:25">
      <c r="A60" s="103" t="s">
        <v>17</v>
      </c>
      <c r="B60" t="n">
        <v>103.6475520350645</v>
      </c>
      <c r="C60" t="n">
        <v>99.93157934047532</v>
      </c>
      <c r="H60" s="114" t="s">
        <v>18</v>
      </c>
      <c r="I60" t="n">
        <v>0.1222844844622689</v>
      </c>
      <c r="J60" t="n">
        <v>0.1500974171422782</v>
      </c>
      <c r="P60" s="114" t="s">
        <v>19</v>
      </c>
      <c r="Q60" t="n">
        <v>-1.666514285035725</v>
      </c>
      <c r="R60" t="n">
        <v>-1.12465084412223</v>
      </c>
    </row>
    <row r="61" spans="1:25">
      <c r="A61" s="103" t="s">
        <v>20</v>
      </c>
      <c r="B61" t="n">
        <v>75.05557351912503</v>
      </c>
      <c r="C61" t="n">
        <v>75.98580877794137</v>
      </c>
      <c r="H61" s="114" t="s">
        <v>21</v>
      </c>
      <c r="I61" t="n">
        <v>0.08971288067707515</v>
      </c>
      <c r="J61" t="n">
        <v>0.06865534234269799</v>
      </c>
      <c r="P61" s="114" t="s">
        <v>22</v>
      </c>
      <c r="Q61" t="n">
        <v>16.63257314771502</v>
      </c>
      <c r="R61" t="n">
        <v>19.31383066154632</v>
      </c>
    </row>
    <row r="62" spans="1:25">
      <c r="A62" s="103" t="s">
        <v>23</v>
      </c>
      <c r="B62" t="n">
        <v>39.10631185332947</v>
      </c>
      <c r="C62" t="n">
        <v>35.38711745752647</v>
      </c>
      <c r="H62" s="114" t="s">
        <v>24</v>
      </c>
      <c r="I62" t="n">
        <v>0.0724622745406614</v>
      </c>
      <c r="J62" t="n">
        <v>0.1047056653340994</v>
      </c>
      <c r="P62" s="114" t="s">
        <v>25</v>
      </c>
      <c r="Q62" t="n">
        <v>129.8249793201413</v>
      </c>
      <c r="R62" t="n">
        <v>116.7571579653874</v>
      </c>
    </row>
    <row r="63" spans="1:25">
      <c r="A63" s="103" t="s">
        <v>26</v>
      </c>
      <c r="B63" t="n">
        <v>40.43248396355817</v>
      </c>
      <c r="C63" t="n">
        <v>31.0311803319632</v>
      </c>
      <c r="H63" s="114" t="s">
        <v>27</v>
      </c>
      <c r="I63" t="n">
        <v>0.1669724687266465</v>
      </c>
      <c r="J63" t="n">
        <v>0.2249212339711729</v>
      </c>
    </row>
    <row r="64" spans="1:25">
      <c r="H64" s="114" t="s">
        <v>28</v>
      </c>
      <c r="I64" t="n">
        <v>0.1195239993330308</v>
      </c>
      <c r="J64" t="n">
        <v>0.1377734783023437</v>
      </c>
    </row>
    <row r="65" spans="1:25">
      <c r="H65" s="114" t="s">
        <v>29</v>
      </c>
      <c r="I65" t="n">
        <v>0.1466550279447989</v>
      </c>
      <c r="J65" t="n">
        <v>0.104069368620586</v>
      </c>
      <c r="P65" s="114" t="s">
        <v>30</v>
      </c>
      <c r="Q65" t="n">
        <v>8483.256889819129</v>
      </c>
    </row>
    <row r="66" spans="1:25">
      <c r="H66" s="114" t="s">
        <v>31</v>
      </c>
      <c r="I66" t="n">
        <v>0.04717888011837304</v>
      </c>
      <c r="J66" t="n">
        <v>0.06503083542717644</v>
      </c>
    </row>
    <row r="67" spans="1:25">
      <c r="H67" s="114" t="s">
        <v>32</v>
      </c>
      <c r="I67" t="n">
        <v>0.06513368106929417</v>
      </c>
      <c r="J67" t="n">
        <v>0.08301719155062441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114" t="n"/>
      <c r="I72" s="114" t="s">
        <v>15</v>
      </c>
      <c r="J72" s="114" t="s">
        <v>16</v>
      </c>
      <c r="P72" s="114" t="n"/>
      <c r="Q72" s="114" t="s">
        <v>15</v>
      </c>
      <c r="R72" s="114" t="s">
        <v>16</v>
      </c>
    </row>
    <row r="73" spans="1:25">
      <c r="A73" s="103" t="s">
        <v>17</v>
      </c>
      <c r="B73" t="n">
        <v>11.50763803760866</v>
      </c>
      <c r="C73" t="n">
        <v>13.82814979733974</v>
      </c>
      <c r="H73" s="114" t="s">
        <v>18</v>
      </c>
      <c r="I73" t="n">
        <v>0.2172623239245045</v>
      </c>
      <c r="J73" t="n">
        <v>0.158930582066381</v>
      </c>
      <c r="P73" s="114" t="s">
        <v>19</v>
      </c>
      <c r="Q73" t="n">
        <v>-0.1267921634764476</v>
      </c>
      <c r="R73" t="n">
        <v>0.2065902129214102</v>
      </c>
    </row>
    <row r="74" spans="1:25">
      <c r="A74" s="103" t="s">
        <v>20</v>
      </c>
      <c r="B74" t="n">
        <v>7.908427384797862</v>
      </c>
      <c r="C74" t="n">
        <v>8.96726107835687</v>
      </c>
      <c r="H74" s="114" t="s">
        <v>21</v>
      </c>
      <c r="I74" t="n">
        <v>0.3707905438054006</v>
      </c>
      <c r="J74" t="n">
        <v>0.2495480814493995</v>
      </c>
      <c r="P74" s="114" t="s">
        <v>22</v>
      </c>
      <c r="Q74" t="n">
        <v>3.240041734410231</v>
      </c>
      <c r="R74" t="n">
        <v>5.283558514716748</v>
      </c>
    </row>
    <row r="75" spans="1:25">
      <c r="A75" s="103" t="s">
        <v>23</v>
      </c>
      <c r="B75" t="n">
        <v>3.141930411757003</v>
      </c>
      <c r="C75" t="n">
        <v>2.702055672568854</v>
      </c>
      <c r="H75" s="114" t="s">
        <v>24</v>
      </c>
      <c r="I75" t="n">
        <v>0.3643453131955429</v>
      </c>
      <c r="J75" t="n">
        <v>0.2529674885420356</v>
      </c>
      <c r="P75" s="114" t="s">
        <v>25</v>
      </c>
      <c r="Q75" t="n">
        <v>17.37999030087229</v>
      </c>
      <c r="R75" t="n">
        <v>30.62691662730018</v>
      </c>
    </row>
    <row r="76" spans="1:25">
      <c r="A76" s="103" t="s">
        <v>26</v>
      </c>
      <c r="B76" t="n">
        <v>4.289029454148785</v>
      </c>
      <c r="C76" t="n">
        <v>4.226667715759254</v>
      </c>
      <c r="H76" s="114" t="s">
        <v>27</v>
      </c>
      <c r="I76" t="n">
        <v>0.3596427511406859</v>
      </c>
      <c r="J76" t="n">
        <v>0.2442271602331593</v>
      </c>
    </row>
    <row r="77" spans="1:25">
      <c r="H77" s="114" t="s">
        <v>28</v>
      </c>
      <c r="I77" t="n">
        <v>0.2987790768120475</v>
      </c>
      <c r="J77" t="n">
        <v>0.2260925665194887</v>
      </c>
    </row>
    <row r="78" spans="1:25">
      <c r="H78" s="114" t="s">
        <v>29</v>
      </c>
      <c r="I78" t="n">
        <v>0.2692016701396953</v>
      </c>
      <c r="J78" t="n">
        <v>0.1579442249857072</v>
      </c>
      <c r="P78" s="114" t="s">
        <v>30</v>
      </c>
      <c r="Q78" t="n">
        <v>196.772506262772</v>
      </c>
    </row>
    <row r="79" spans="1:25">
      <c r="H79" s="114" t="s">
        <v>31</v>
      </c>
      <c r="I79" t="n">
        <v>0.3677971019234919</v>
      </c>
      <c r="J79" t="n">
        <v>0.2490467306449725</v>
      </c>
    </row>
    <row r="80" spans="1:25">
      <c r="H80" s="114" t="s">
        <v>32</v>
      </c>
      <c r="I80" t="n">
        <v>0.1942081894232773</v>
      </c>
      <c r="J80" t="n">
        <v>0.1098388079425976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114" t="n"/>
      <c r="I85" s="114" t="s">
        <v>15</v>
      </c>
      <c r="J85" s="114" t="s">
        <v>16</v>
      </c>
      <c r="P85" s="114" t="n"/>
      <c r="Q85" s="114" t="s">
        <v>15</v>
      </c>
      <c r="R85" s="114" t="s">
        <v>16</v>
      </c>
    </row>
    <row r="86" spans="1:25">
      <c r="A86" s="103" t="s">
        <v>17</v>
      </c>
      <c r="B86" t="n">
        <v>98.41832782776278</v>
      </c>
      <c r="C86" t="n">
        <v>61.87908589945938</v>
      </c>
      <c r="H86" s="114" t="s">
        <v>18</v>
      </c>
      <c r="I86" t="n">
        <v>0.309726689726765</v>
      </c>
      <c r="J86" t="n">
        <v>0.4417684776992236</v>
      </c>
      <c r="P86" s="114" t="s">
        <v>19</v>
      </c>
      <c r="Q86" t="n">
        <v>1.014963712472241</v>
      </c>
      <c r="R86" t="n">
        <v>-0.5047291023078287</v>
      </c>
    </row>
    <row r="87" spans="1:25">
      <c r="A87" s="103" t="s">
        <v>20</v>
      </c>
      <c r="B87" t="n">
        <v>87.16000425525429</v>
      </c>
      <c r="C87" t="n">
        <v>124.0193600721341</v>
      </c>
      <c r="H87" s="114" t="s">
        <v>21</v>
      </c>
      <c r="I87" t="n">
        <v>0.23035525569501</v>
      </c>
      <c r="J87" t="n">
        <v>0.2002085274990774</v>
      </c>
      <c r="P87" s="114" t="s">
        <v>22</v>
      </c>
      <c r="Q87" t="n">
        <v>10.629474770322</v>
      </c>
      <c r="R87" t="n">
        <v>15.4891141579782</v>
      </c>
    </row>
    <row r="88" spans="1:25">
      <c r="A88" s="103" t="s">
        <v>23</v>
      </c>
      <c r="B88" t="n">
        <v>38.22958402277407</v>
      </c>
      <c r="C88" t="n">
        <v>24.85413621829502</v>
      </c>
      <c r="H88" s="114" t="s">
        <v>24</v>
      </c>
      <c r="I88" t="n">
        <v>0.7205013330111539</v>
      </c>
      <c r="J88" t="n">
        <v>0.6236727128529279</v>
      </c>
      <c r="P88" s="114" t="s">
        <v>25</v>
      </c>
      <c r="Q88" t="n">
        <v>62.11018325345139</v>
      </c>
      <c r="R88" t="n">
        <v>96.02057124763587</v>
      </c>
    </row>
    <row r="89" spans="1:25">
      <c r="A89" s="103" t="s">
        <v>26</v>
      </c>
      <c r="B89" t="n">
        <v>34.85038596072853</v>
      </c>
      <c r="C89" t="n">
        <v>21.11615818206215</v>
      </c>
      <c r="H89" s="114" t="s">
        <v>27</v>
      </c>
      <c r="I89" t="n">
        <v>0.6442891485282753</v>
      </c>
      <c r="J89" t="n">
        <v>0.6703533682784535</v>
      </c>
    </row>
    <row r="90" spans="1:25">
      <c r="H90" s="114" t="s">
        <v>28</v>
      </c>
      <c r="I90" t="n">
        <v>0.3308502348579391</v>
      </c>
      <c r="J90" t="n">
        <v>0.2477346552641546</v>
      </c>
    </row>
    <row r="91" spans="1:25">
      <c r="H91" s="114" t="s">
        <v>29</v>
      </c>
      <c r="I91" t="n">
        <v>0.3459922012913774</v>
      </c>
      <c r="J91" t="n">
        <v>0.4487499158895594</v>
      </c>
      <c r="P91" s="114" t="s">
        <v>30</v>
      </c>
      <c r="Q91" t="n">
        <v>2450.207680511289</v>
      </c>
    </row>
    <row r="92" spans="1:25">
      <c r="H92" s="114" t="s">
        <v>31</v>
      </c>
      <c r="I92" t="n">
        <v>0.653811488345612</v>
      </c>
      <c r="J92" t="n">
        <v>0.6270025770432206</v>
      </c>
    </row>
    <row r="93" spans="1:25">
      <c r="H93" s="114" t="s">
        <v>32</v>
      </c>
      <c r="I93" t="n">
        <v>0.4427975210166571</v>
      </c>
      <c r="J93" t="n">
        <v>0.4724927328753361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114" t="n"/>
      <c r="I98" s="114" t="s">
        <v>15</v>
      </c>
      <c r="J98" s="114" t="s">
        <v>16</v>
      </c>
      <c r="P98" s="114" t="n"/>
      <c r="Q98" s="114" t="s">
        <v>15</v>
      </c>
      <c r="R98" s="114" t="s">
        <v>16</v>
      </c>
    </row>
    <row r="99" spans="1:25">
      <c r="A99" s="103" t="s">
        <v>17</v>
      </c>
      <c r="B99" t="n">
        <v>20.2884787935461</v>
      </c>
      <c r="C99" t="n">
        <v>24.47892698033158</v>
      </c>
      <c r="H99" s="114" t="s">
        <v>18</v>
      </c>
      <c r="I99" t="n">
        <v>0.221538232972896</v>
      </c>
      <c r="J99" t="n">
        <v>0.1592282072151607</v>
      </c>
      <c r="P99" s="114" t="s">
        <v>19</v>
      </c>
      <c r="Q99" t="n">
        <v>0.164149897136369</v>
      </c>
      <c r="R99" t="n">
        <v>-0.2427076868280457</v>
      </c>
    </row>
    <row r="100" spans="1:25">
      <c r="A100" s="103" t="s">
        <v>20</v>
      </c>
      <c r="B100" t="n">
        <v>10.12656994511079</v>
      </c>
      <c r="C100" t="n">
        <v>26.06014715496212</v>
      </c>
      <c r="H100" s="114" t="s">
        <v>21</v>
      </c>
      <c r="I100" t="n">
        <v>0.2396935533427072</v>
      </c>
      <c r="J100" t="n">
        <v>0.0955059453045055</v>
      </c>
      <c r="P100" s="114" t="s">
        <v>22</v>
      </c>
      <c r="Q100" t="n">
        <v>4.950207632960772</v>
      </c>
      <c r="R100" t="n">
        <v>8.936303263729091</v>
      </c>
    </row>
    <row r="101" spans="1:25">
      <c r="A101" s="103" t="s">
        <v>23</v>
      </c>
      <c r="B101" t="n">
        <v>3.592324004091731</v>
      </c>
      <c r="C101" t="n">
        <v>3.000162453137578</v>
      </c>
      <c r="H101" s="114" t="s">
        <v>24</v>
      </c>
      <c r="I101" t="n">
        <v>0.2656872692402596</v>
      </c>
      <c r="J101" t="n">
        <v>0.1048120573289752</v>
      </c>
      <c r="P101" s="114" t="s">
        <v>25</v>
      </c>
      <c r="Q101" t="n">
        <v>36.81605519815572</v>
      </c>
      <c r="R101" t="n">
        <v>56.82053373959491</v>
      </c>
    </row>
    <row r="102" spans="1:25">
      <c r="A102" s="103" t="s">
        <v>26</v>
      </c>
      <c r="B102" t="n">
        <v>10.71007610269816</v>
      </c>
      <c r="C102" t="n">
        <v>4.329381731286911</v>
      </c>
      <c r="H102" s="114" t="s">
        <v>27</v>
      </c>
      <c r="I102" t="n">
        <v>0.1352299213920005</v>
      </c>
      <c r="J102" t="n">
        <v>0.06138769365723655</v>
      </c>
    </row>
    <row r="103" spans="1:25">
      <c r="H103" s="114" t="s">
        <v>28</v>
      </c>
      <c r="I103" t="n">
        <v>0.2512593597576844</v>
      </c>
      <c r="J103" t="n">
        <v>0.09673216242222038</v>
      </c>
    </row>
    <row r="104" spans="1:25">
      <c r="H104" s="114" t="s">
        <v>29</v>
      </c>
      <c r="I104" t="n">
        <v>0.2558992150964293</v>
      </c>
      <c r="J104" t="n">
        <v>0.1028953738364002</v>
      </c>
      <c r="P104" s="114" t="s">
        <v>30</v>
      </c>
      <c r="Q104" t="n">
        <v>654.7455954637244</v>
      </c>
    </row>
    <row r="105" spans="1:25">
      <c r="H105" s="114" t="s">
        <v>31</v>
      </c>
      <c r="I105" t="n">
        <v>0.250262727198223</v>
      </c>
      <c r="J105" t="n">
        <v>0.1030607374264021</v>
      </c>
    </row>
    <row r="106" spans="1:25">
      <c r="H106" s="114" t="s">
        <v>32</v>
      </c>
      <c r="I106" t="n">
        <v>0.1378305186901327</v>
      </c>
      <c r="J106" t="n">
        <v>0.05812431678834192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114" t="n"/>
      <c r="I111" s="114" t="s">
        <v>15</v>
      </c>
      <c r="J111" s="114" t="s">
        <v>16</v>
      </c>
      <c r="P111" s="114" t="n"/>
      <c r="Q111" s="114" t="s">
        <v>15</v>
      </c>
      <c r="R111" s="114" t="s">
        <v>16</v>
      </c>
    </row>
    <row r="112" spans="1:25">
      <c r="A112" s="103" t="s">
        <v>17</v>
      </c>
      <c r="B112" t="n">
        <v>19.64829177267006</v>
      </c>
      <c r="C112" t="n">
        <v>25.53044592852795</v>
      </c>
      <c r="H112" s="114" t="s">
        <v>18</v>
      </c>
      <c r="I112" t="n">
        <v>0.2192474960006351</v>
      </c>
      <c r="J112" t="n">
        <v>0.1099898786275195</v>
      </c>
      <c r="P112" s="114" t="s">
        <v>19</v>
      </c>
      <c r="Q112" t="n">
        <v>0.3724736937034958</v>
      </c>
      <c r="R112" t="n">
        <v>0.03958210449528154</v>
      </c>
    </row>
    <row r="113" spans="1:25">
      <c r="A113" s="103" t="s">
        <v>20</v>
      </c>
      <c r="B113" t="n">
        <v>19.27120949931679</v>
      </c>
      <c r="C113" t="n">
        <v>41.42957303900362</v>
      </c>
      <c r="H113" s="114" t="s">
        <v>21</v>
      </c>
      <c r="I113" t="n">
        <v>0.1997395880534124</v>
      </c>
      <c r="J113" t="n">
        <v>0.1528756765878342</v>
      </c>
      <c r="P113" s="114" t="s">
        <v>22</v>
      </c>
      <c r="Q113" t="n">
        <v>21.79188265054873</v>
      </c>
      <c r="R113" t="n">
        <v>32.10910713284424</v>
      </c>
    </row>
    <row r="114" spans="1:25">
      <c r="A114" s="103" t="s">
        <v>23</v>
      </c>
      <c r="B114" t="n">
        <v>36.96161882752311</v>
      </c>
      <c r="C114" t="n">
        <v>31.08982276658672</v>
      </c>
      <c r="H114" s="114" t="s">
        <v>24</v>
      </c>
      <c r="I114" t="n">
        <v>0.2268156692295874</v>
      </c>
      <c r="J114" t="n">
        <v>0.1102406703077788</v>
      </c>
      <c r="P114" s="114" t="s">
        <v>25</v>
      </c>
      <c r="Q114" t="n">
        <v>86.06717171853468</v>
      </c>
      <c r="R114" t="n">
        <v>117.7305502979266</v>
      </c>
    </row>
    <row r="115" spans="1:25">
      <c r="A115" s="103" t="s">
        <v>26</v>
      </c>
      <c r="B115" t="n">
        <v>37.7202162629527</v>
      </c>
      <c r="C115" t="n">
        <v>9.677590635557937</v>
      </c>
      <c r="H115" s="114" t="s">
        <v>27</v>
      </c>
      <c r="I115" t="n">
        <v>0.2408769701094456</v>
      </c>
      <c r="J115" t="n">
        <v>0.1548853180978531</v>
      </c>
    </row>
    <row r="116" spans="1:25">
      <c r="H116" s="114" t="s">
        <v>28</v>
      </c>
      <c r="I116" t="n">
        <v>0.1097187093274193</v>
      </c>
      <c r="J116" t="n">
        <v>0.1024551958188127</v>
      </c>
    </row>
    <row r="117" spans="1:25">
      <c r="H117" s="114" t="s">
        <v>29</v>
      </c>
      <c r="I117" t="n">
        <v>0.2301498940396915</v>
      </c>
      <c r="J117" t="n">
        <v>0.1487032257706235</v>
      </c>
      <c r="P117" s="114" t="s">
        <v>30</v>
      </c>
      <c r="Q117" t="n">
        <v>1502.93949685629</v>
      </c>
    </row>
    <row r="118" spans="1:25">
      <c r="H118" s="114" t="s">
        <v>31</v>
      </c>
      <c r="I118" t="n">
        <v>0.2919439670705379</v>
      </c>
      <c r="J118" t="n">
        <v>0.253084853107518</v>
      </c>
    </row>
    <row r="119" spans="1:25">
      <c r="H119" s="114" t="s">
        <v>32</v>
      </c>
      <c r="I119" t="n">
        <v>0.2778409121367519</v>
      </c>
      <c r="J119" t="n">
        <v>0.2385180051329734</v>
      </c>
    </row>
    <row r="144" spans="1:25">
      <c r="B144" s="103" t="s">
        <v>57</v>
      </c>
    </row>
    <row r="145" spans="1:25">
      <c r="A145" s="103" t="s"/>
      <c r="B145" s="103" t="s">
        <v>14</v>
      </c>
      <c r="C145" s="103" t="s">
        <v>10</v>
      </c>
    </row>
    <row r="146" spans="1:25">
      <c r="A146" s="103" t="s">
        <v>17</v>
      </c>
      <c r="B146" t="n">
        <v>17.60469620407689</v>
      </c>
      <c r="C146" t="n">
        <v>19.12927954805093</v>
      </c>
    </row>
    <row r="147" spans="1:25">
      <c r="A147" s="103" t="s">
        <v>20</v>
      </c>
      <c r="B147" t="n">
        <v>8.79247960679805</v>
      </c>
      <c r="C147" t="n">
        <v>8.082129921835492</v>
      </c>
    </row>
    <row r="148" spans="1:25">
      <c r="A148" s="103" t="s">
        <v>23</v>
      </c>
      <c r="B148" t="n">
        <v>2.315422157776842</v>
      </c>
      <c r="C148" t="n">
        <v>3.492603163238112</v>
      </c>
    </row>
    <row r="149" spans="1:25">
      <c r="A149" s="103" t="s">
        <v>26</v>
      </c>
      <c r="B149" t="n">
        <v>4.231757750814706</v>
      </c>
      <c r="C149" t="n">
        <v>3.371682740576538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115" t="n"/>
      <c r="B159" s="115" t="s">
        <v>15</v>
      </c>
      <c r="C159" s="115" t="s">
        <v>66</v>
      </c>
      <c r="D159" s="115" t="s">
        <v>67</v>
      </c>
      <c r="H159" s="115" t="n"/>
      <c r="I159" s="115" t="s">
        <v>16</v>
      </c>
      <c r="J159" s="115" t="s">
        <v>68</v>
      </c>
      <c r="K159" s="115" t="s">
        <v>69</v>
      </c>
      <c r="O159" s="115" t="n"/>
      <c r="P159" s="115" t="s">
        <v>15</v>
      </c>
      <c r="Q159" s="115" t="s">
        <v>16</v>
      </c>
      <c r="W159" s="115" t="n"/>
      <c r="X159" s="115" t="s">
        <v>15</v>
      </c>
      <c r="Y159" s="115" t="s">
        <v>16</v>
      </c>
    </row>
    <row r="160" spans="1:25">
      <c r="A160" s="115" t="s">
        <v>17</v>
      </c>
      <c r="B160" t="n">
        <v>0.008330760349902273</v>
      </c>
      <c r="C160" t="n">
        <v>-0.03246575334584505</v>
      </c>
      <c r="D160" t="n">
        <v>-0.03209031125087043</v>
      </c>
      <c r="H160" s="115" t="s">
        <v>70</v>
      </c>
      <c r="I160" t="n">
        <v>-0.02648055543060366</v>
      </c>
      <c r="J160" t="n">
        <v>0.005967622702444621</v>
      </c>
      <c r="K160" t="n">
        <v>0.02045295129368853</v>
      </c>
      <c r="O160" s="115" t="s">
        <v>71</v>
      </c>
      <c r="P160" t="n">
        <v>0.02581870071759016</v>
      </c>
      <c r="Q160" t="n">
        <v>-0.05283837995862942</v>
      </c>
      <c r="W160" s="115" t="s">
        <v>18</v>
      </c>
      <c r="X160" t="n">
        <v>0.02212330805910145</v>
      </c>
      <c r="Y160" t="n">
        <v>-0.02470335140851449</v>
      </c>
    </row>
    <row r="161" spans="1:25">
      <c r="A161" s="115" t="s">
        <v>20</v>
      </c>
      <c r="B161" t="n">
        <v>0.06044193886022491</v>
      </c>
      <c r="C161" t="n">
        <v>0.1225906678852867</v>
      </c>
      <c r="D161" t="n">
        <v>0.1073329925663583</v>
      </c>
      <c r="H161" s="115" t="s">
        <v>72</v>
      </c>
      <c r="I161" t="n">
        <v>-0.0567321106406137</v>
      </c>
      <c r="J161" t="n">
        <v>-0.0364061393025378</v>
      </c>
      <c r="K161" t="n">
        <v>-0.01434757897368122</v>
      </c>
      <c r="O161" s="115" t="s">
        <v>73</v>
      </c>
      <c r="P161" t="n">
        <v>3.133820402583513e-05</v>
      </c>
      <c r="Q161" t="n">
        <v>-0.03736166853696197</v>
      </c>
      <c r="W161" s="115" t="s">
        <v>21</v>
      </c>
      <c r="X161" t="n">
        <v>-0.005365466799163809</v>
      </c>
      <c r="Y161" t="n">
        <v>-0.03584611572382904</v>
      </c>
    </row>
    <row r="162" spans="1:25">
      <c r="A162" s="115" t="s">
        <v>23</v>
      </c>
      <c r="B162" t="n">
        <v>0.1814639308745271</v>
      </c>
      <c r="C162" t="n">
        <v>-0.05547958876361802</v>
      </c>
      <c r="D162" t="n">
        <v>-0.05843681214467718</v>
      </c>
      <c r="H162" s="115" t="s">
        <v>74</v>
      </c>
      <c r="I162" t="n">
        <v>-0.06549722684162515</v>
      </c>
      <c r="J162" t="n">
        <v>0.02355199202883407</v>
      </c>
      <c r="K162" t="n">
        <v>0.01776204896573977</v>
      </c>
      <c r="O162" s="115" t="s">
        <v>75</v>
      </c>
      <c r="P162" t="n">
        <v>-0.004913798601230916</v>
      </c>
      <c r="Q162" t="n">
        <v>-0.04322281539653113</v>
      </c>
      <c r="W162" s="115" t="s">
        <v>24</v>
      </c>
      <c r="X162" t="n">
        <v>0.01205675259993077</v>
      </c>
      <c r="Y162" t="n">
        <v>0.0106246513313816</v>
      </c>
    </row>
    <row r="163" spans="1:25">
      <c r="A163" s="115" t="s">
        <v>26</v>
      </c>
      <c r="B163" t="n">
        <v>-0.01253059032064256</v>
      </c>
      <c r="C163" t="n">
        <v>0.1339061954962067</v>
      </c>
      <c r="D163" t="n">
        <v>0.1055202936830066</v>
      </c>
      <c r="H163" s="115" t="s">
        <v>76</v>
      </c>
      <c r="I163" t="n">
        <v>0.01325298465885727</v>
      </c>
      <c r="J163" t="n">
        <v>0.06981650039233557</v>
      </c>
      <c r="K163" t="n">
        <v>0.05308968846087733</v>
      </c>
      <c r="O163" s="115" t="s">
        <v>77</v>
      </c>
      <c r="P163" t="n">
        <v>0.03987262681538305</v>
      </c>
      <c r="Q163" t="n">
        <v>0.01031665017756296</v>
      </c>
      <c r="W163" s="115" t="s">
        <v>27</v>
      </c>
      <c r="X163" t="n">
        <v>0.01970651322310668</v>
      </c>
      <c r="Y163" t="n">
        <v>-0.00918161475809612</v>
      </c>
    </row>
    <row r="164" spans="1:25">
      <c r="W164" s="115" t="s">
        <v>28</v>
      </c>
      <c r="X164" t="n">
        <v>0.008928283939864251</v>
      </c>
      <c r="Y164" t="n">
        <v>-0.03197021043050041</v>
      </c>
    </row>
    <row r="165" spans="1:25">
      <c r="W165" s="115" t="s">
        <v>29</v>
      </c>
      <c r="X165" t="n">
        <v>0.02451650730923391</v>
      </c>
      <c r="Y165" t="n">
        <v>0.004062129888651672</v>
      </c>
    </row>
    <row r="166" spans="1:25">
      <c r="A166" s="103" t="s">
        <v>78</v>
      </c>
      <c r="H166" s="103" t="s">
        <v>78</v>
      </c>
      <c r="O166" s="103" t="s">
        <v>78</v>
      </c>
      <c r="W166" s="115" t="s">
        <v>31</v>
      </c>
      <c r="X166" t="n">
        <v>0.04115132719638082</v>
      </c>
      <c r="Y166" t="n">
        <v>0.01312802157870784</v>
      </c>
    </row>
    <row r="167" spans="1:25">
      <c r="A167" s="115" t="n"/>
      <c r="B167" s="115" t="s">
        <v>15</v>
      </c>
      <c r="C167" s="115" t="s">
        <v>66</v>
      </c>
      <c r="D167" s="115" t="s">
        <v>67</v>
      </c>
      <c r="H167" s="115" t="n"/>
      <c r="I167" s="115" t="s">
        <v>16</v>
      </c>
      <c r="J167" s="115" t="s">
        <v>68</v>
      </c>
      <c r="K167" s="115" t="s">
        <v>69</v>
      </c>
      <c r="O167" s="115" t="n"/>
      <c r="P167" s="115" t="s">
        <v>15</v>
      </c>
      <c r="Q167" s="115" t="s">
        <v>16</v>
      </c>
      <c r="W167" s="115" t="s">
        <v>32</v>
      </c>
      <c r="X167" t="n">
        <v>-0.00626701750759943</v>
      </c>
      <c r="Y167" t="n">
        <v>0.0213087277375877</v>
      </c>
    </row>
    <row r="168" spans="1:25">
      <c r="A168" s="115" t="s">
        <v>17</v>
      </c>
      <c r="B168" t="n">
        <v>-0.1720022729973253</v>
      </c>
      <c r="C168" t="n">
        <v>0.00334029286436193</v>
      </c>
      <c r="D168" t="n">
        <v>0.02961618162160442</v>
      </c>
      <c r="H168" s="115" t="s">
        <v>70</v>
      </c>
      <c r="I168" t="n">
        <v>0.4273474283817398</v>
      </c>
      <c r="J168" t="n">
        <v>0.2938970385058307</v>
      </c>
      <c r="K168" t="n">
        <v>0.2569498034471929</v>
      </c>
      <c r="O168" s="115" t="s">
        <v>71</v>
      </c>
      <c r="P168" t="n">
        <v>-0.3762807532490535</v>
      </c>
      <c r="Q168" t="n">
        <v>-0.3823072357121194</v>
      </c>
    </row>
    <row r="169" spans="1:25">
      <c r="A169" s="115" t="s">
        <v>20</v>
      </c>
      <c r="B169" t="n">
        <v>0.3644295564213889</v>
      </c>
      <c r="C169" t="n">
        <v>0.3212419464890599</v>
      </c>
      <c r="D169" t="n">
        <v>0.3508351789174378</v>
      </c>
      <c r="H169" s="115" t="s">
        <v>72</v>
      </c>
      <c r="I169" t="n">
        <v>-0.4909896407745017</v>
      </c>
      <c r="J169" t="n">
        <v>-0.5553810383651547</v>
      </c>
      <c r="K169" t="n">
        <v>-0.4882476283947316</v>
      </c>
      <c r="O169" s="115" t="s">
        <v>73</v>
      </c>
      <c r="P169" t="n">
        <v>0.134767032395372</v>
      </c>
      <c r="Q169" t="n">
        <v>0.2545764876069557</v>
      </c>
    </row>
    <row r="170" spans="1:25">
      <c r="A170" s="115" t="s">
        <v>23</v>
      </c>
      <c r="B170" t="n">
        <v>0.7449756316151035</v>
      </c>
      <c r="C170" t="n">
        <v>0.49527492092075</v>
      </c>
      <c r="D170" t="n">
        <v>0.4935047326062864</v>
      </c>
      <c r="H170" s="115" t="s">
        <v>74</v>
      </c>
      <c r="I170" t="n">
        <v>0.7427249618658364</v>
      </c>
      <c r="J170" t="n">
        <v>0.6511774333188508</v>
      </c>
      <c r="K170" t="n">
        <v>0.6089097143757963</v>
      </c>
      <c r="O170" s="115" t="s">
        <v>75</v>
      </c>
      <c r="P170" t="n">
        <v>0.8683940349071508</v>
      </c>
      <c r="Q170" t="n">
        <v>0.8801392626993642</v>
      </c>
      <c r="W170" s="103" t="s">
        <v>79</v>
      </c>
    </row>
    <row r="171" spans="1:25">
      <c r="A171" s="115" t="s">
        <v>26</v>
      </c>
      <c r="B171" t="n">
        <v>0.6770884752665475</v>
      </c>
      <c r="C171" t="n">
        <v>0.5087260137764007</v>
      </c>
      <c r="D171" t="n">
        <v>0.4855584827181693</v>
      </c>
      <c r="H171" s="115" t="s">
        <v>76</v>
      </c>
      <c r="I171" t="n">
        <v>0.8951941516266109</v>
      </c>
      <c r="J171" t="n">
        <v>0.7548198411230831</v>
      </c>
      <c r="K171" t="n">
        <v>0.726606675876577</v>
      </c>
      <c r="O171" s="115" t="s">
        <v>77</v>
      </c>
      <c r="P171" t="n">
        <v>0.782504414046813</v>
      </c>
      <c r="Q171" t="n">
        <v>0.8377130208799007</v>
      </c>
      <c r="W171" s="115" t="n"/>
      <c r="X171" s="115" t="s">
        <v>15</v>
      </c>
      <c r="Y171" s="115" t="s">
        <v>16</v>
      </c>
    </row>
    <row r="172" spans="1:25">
      <c r="W172" s="115" t="s">
        <v>18</v>
      </c>
      <c r="X172" t="n">
        <v>0.2278331496445813</v>
      </c>
      <c r="Y172" t="n">
        <v>0.2626797021988896</v>
      </c>
    </row>
    <row r="173" spans="1:25">
      <c r="W173" s="115" t="s">
        <v>21</v>
      </c>
      <c r="X173" t="n">
        <v>0.4821498950088</v>
      </c>
      <c r="Y173" t="n">
        <v>0.4732469126064702</v>
      </c>
    </row>
    <row r="174" spans="1:25">
      <c r="A174" s="103" t="s">
        <v>80</v>
      </c>
      <c r="H174" s="103" t="s">
        <v>80</v>
      </c>
      <c r="O174" s="103" t="s">
        <v>80</v>
      </c>
      <c r="W174" s="115" t="s">
        <v>24</v>
      </c>
      <c r="X174" t="n">
        <v>0.8729596655456447</v>
      </c>
      <c r="Y174" t="n">
        <v>0.8873077020881327</v>
      </c>
    </row>
    <row r="175" spans="1:25">
      <c r="A175" s="115" t="n"/>
      <c r="B175" s="115" t="s">
        <v>15</v>
      </c>
      <c r="C175" s="115" t="s">
        <v>66</v>
      </c>
      <c r="D175" s="115" t="s">
        <v>67</v>
      </c>
      <c r="H175" s="115" t="n"/>
      <c r="I175" s="115" t="s">
        <v>16</v>
      </c>
      <c r="J175" s="115" t="s">
        <v>68</v>
      </c>
      <c r="K175" s="115" t="s">
        <v>69</v>
      </c>
      <c r="O175" s="115" t="n"/>
      <c r="P175" s="115" t="s">
        <v>15</v>
      </c>
      <c r="Q175" s="115" t="s">
        <v>16</v>
      </c>
      <c r="W175" s="115" t="s">
        <v>27</v>
      </c>
      <c r="X175" t="n">
        <v>0.762003227725888</v>
      </c>
      <c r="Y175" t="n">
        <v>0.7801906219687997</v>
      </c>
    </row>
    <row r="176" spans="1:25">
      <c r="A176" s="115" t="s">
        <v>17</v>
      </c>
      <c r="B176" t="n">
        <v>-0.4360075328220728</v>
      </c>
      <c r="C176" t="n">
        <v>-0.2495945836094871</v>
      </c>
      <c r="D176" t="n">
        <v>-0.2199793988985358</v>
      </c>
      <c r="H176" s="115" t="s">
        <v>70</v>
      </c>
      <c r="I176" t="n">
        <v>-0.1473261185137354</v>
      </c>
      <c r="J176" t="n">
        <v>-0.1768341200100549</v>
      </c>
      <c r="K176" t="n">
        <v>-0.1828433629690535</v>
      </c>
      <c r="O176" s="115" t="s">
        <v>71</v>
      </c>
      <c r="P176" t="n">
        <v>-0.5011758993631785</v>
      </c>
      <c r="Q176" t="n">
        <v>-0.4584028153315343</v>
      </c>
      <c r="W176" s="115" t="s">
        <v>28</v>
      </c>
      <c r="X176" t="n">
        <v>0.1200261296023027</v>
      </c>
      <c r="Y176" t="n">
        <v>0.2133171245609207</v>
      </c>
    </row>
    <row r="177" spans="1:25">
      <c r="A177" s="115" t="s">
        <v>20</v>
      </c>
      <c r="B177" t="n">
        <v>0.02294027679778622</v>
      </c>
      <c r="C177" t="n">
        <v>-0.2302560691540334</v>
      </c>
      <c r="D177" t="n">
        <v>-0.2484284070217751</v>
      </c>
      <c r="H177" s="115" t="s">
        <v>72</v>
      </c>
      <c r="I177" t="n">
        <v>-0.4237539553605528</v>
      </c>
      <c r="J177" t="n">
        <v>-0.3745294055842778</v>
      </c>
      <c r="K177" t="n">
        <v>-0.3622289862377512</v>
      </c>
      <c r="O177" s="115" t="s">
        <v>73</v>
      </c>
      <c r="P177" t="n">
        <v>-0.2109503811037184</v>
      </c>
      <c r="Q177" t="n">
        <v>-0.129506293951148</v>
      </c>
      <c r="W177" s="115" t="s">
        <v>29</v>
      </c>
      <c r="X177" t="n">
        <v>0.3793303084011185</v>
      </c>
      <c r="Y177" t="n">
        <v>0.4394127500196766</v>
      </c>
    </row>
    <row r="178" spans="1:25">
      <c r="A178" s="115" t="s">
        <v>23</v>
      </c>
      <c r="B178" t="n">
        <v>0.3918046453717052</v>
      </c>
      <c r="C178" t="n">
        <v>-0.02387738822970011</v>
      </c>
      <c r="D178" t="n">
        <v>-0.06333057724937802</v>
      </c>
      <c r="H178" s="115" t="s">
        <v>74</v>
      </c>
      <c r="I178" t="n">
        <v>0.1114200426610161</v>
      </c>
      <c r="J178" t="n">
        <v>0.05088285271809648</v>
      </c>
      <c r="K178" t="n">
        <v>0.02298921823211402</v>
      </c>
      <c r="O178" s="115" t="s">
        <v>75</v>
      </c>
      <c r="P178" t="n">
        <v>0.08043506150785336</v>
      </c>
      <c r="Q178" t="n">
        <v>0.2508546318996267</v>
      </c>
      <c r="W178" s="115" t="s">
        <v>31</v>
      </c>
      <c r="X178" t="n">
        <v>0.8630833520567016</v>
      </c>
      <c r="Y178" t="n">
        <v>0.8735981973627723</v>
      </c>
    </row>
    <row r="179" spans="1:25">
      <c r="A179" s="115" t="s">
        <v>26</v>
      </c>
      <c r="B179" t="n">
        <v>0.5411616163799381</v>
      </c>
      <c r="C179" t="n">
        <v>-0.01601532711842751</v>
      </c>
      <c r="D179" t="n">
        <v>-0.05458735443266746</v>
      </c>
      <c r="H179" s="115" t="s">
        <v>76</v>
      </c>
      <c r="I179" t="n">
        <v>-0.1011634561089173</v>
      </c>
      <c r="J179" t="n">
        <v>0.04631579317844418</v>
      </c>
      <c r="K179" t="n">
        <v>0.05063142761160434</v>
      </c>
      <c r="O179" s="115" t="s">
        <v>77</v>
      </c>
      <c r="P179" t="n">
        <v>-0.3107193479856894</v>
      </c>
      <c r="Q179" t="n">
        <v>-0.168207684827471</v>
      </c>
      <c r="W179" s="115" t="s">
        <v>32</v>
      </c>
      <c r="X179" t="n">
        <v>0.7831926119884958</v>
      </c>
      <c r="Y179" t="n">
        <v>0.8249020252909831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115" t="n"/>
      <c r="B183" s="115" t="s">
        <v>15</v>
      </c>
      <c r="C183" s="115" t="s">
        <v>66</v>
      </c>
      <c r="D183" s="115" t="s">
        <v>67</v>
      </c>
      <c r="H183" s="115" t="n"/>
      <c r="I183" s="115" t="s">
        <v>16</v>
      </c>
      <c r="J183" s="115" t="s">
        <v>68</v>
      </c>
      <c r="K183" s="115" t="s">
        <v>69</v>
      </c>
      <c r="O183" s="115" t="n"/>
      <c r="P183" s="115" t="s">
        <v>15</v>
      </c>
      <c r="Q183" s="115" t="s">
        <v>16</v>
      </c>
      <c r="W183" s="115" t="n"/>
      <c r="X183" s="115" t="s">
        <v>15</v>
      </c>
      <c r="Y183" s="115" t="s">
        <v>16</v>
      </c>
    </row>
    <row r="184" spans="1:25">
      <c r="A184" s="115" t="s">
        <v>17</v>
      </c>
      <c r="B184" t="n">
        <v>-0.1017742594685397</v>
      </c>
      <c r="C184" t="n">
        <v>-0.1157533931884171</v>
      </c>
      <c r="D184" t="n">
        <v>-0.1217566557067142</v>
      </c>
      <c r="H184" s="115" t="s">
        <v>70</v>
      </c>
      <c r="I184" t="n">
        <v>0.001722291931556453</v>
      </c>
      <c r="J184" t="n">
        <v>-0.02745787053738424</v>
      </c>
      <c r="K184" t="n">
        <v>-0.04613272518023663</v>
      </c>
      <c r="O184" s="115" t="s">
        <v>71</v>
      </c>
      <c r="P184" t="n">
        <v>-0.04260184401504342</v>
      </c>
      <c r="Q184" t="n">
        <v>-0.02488689137049345</v>
      </c>
      <c r="W184" s="115" t="s">
        <v>18</v>
      </c>
      <c r="X184" t="n">
        <v>-0.419222332268087</v>
      </c>
      <c r="Y184" t="n">
        <v>-0.357486682171445</v>
      </c>
    </row>
    <row r="185" spans="1:25">
      <c r="A185" s="115" t="s">
        <v>20</v>
      </c>
      <c r="B185" t="n">
        <v>-0.1292654275382348</v>
      </c>
      <c r="C185" t="n">
        <v>-0.2148176969889489</v>
      </c>
      <c r="D185" t="n">
        <v>-0.2240053858663752</v>
      </c>
      <c r="H185" s="115" t="s">
        <v>72</v>
      </c>
      <c r="I185" t="n">
        <v>0.1107771332004942</v>
      </c>
      <c r="J185" t="n">
        <v>0.1076958323451317</v>
      </c>
      <c r="K185" t="n">
        <v>0.08007059364173513</v>
      </c>
      <c r="O185" s="115" t="s">
        <v>73</v>
      </c>
      <c r="P185" t="n">
        <v>-0.001704914387819281</v>
      </c>
      <c r="Q185" t="n">
        <v>0.1196167961166325</v>
      </c>
      <c r="W185" s="115" t="s">
        <v>21</v>
      </c>
      <c r="X185" t="n">
        <v>-0.4486669289453121</v>
      </c>
      <c r="Y185" t="n">
        <v>-0.3858139287807463</v>
      </c>
    </row>
    <row r="186" spans="1:25">
      <c r="A186" s="115" t="s">
        <v>23</v>
      </c>
      <c r="B186" t="n">
        <v>0.1386935023500886</v>
      </c>
      <c r="C186" t="n">
        <v>0.006147926497675158</v>
      </c>
      <c r="D186" t="n">
        <v>-0.01330861381026798</v>
      </c>
      <c r="H186" s="115" t="s">
        <v>74</v>
      </c>
      <c r="I186" t="n">
        <v>-0.136483849388281</v>
      </c>
      <c r="J186" t="n">
        <v>-0.109792155543428</v>
      </c>
      <c r="K186" t="n">
        <v>-0.1195416819870506</v>
      </c>
      <c r="O186" s="115" t="s">
        <v>75</v>
      </c>
      <c r="P186" t="n">
        <v>-0.1307392960016095</v>
      </c>
      <c r="Q186" t="n">
        <v>-0.1114391370323062</v>
      </c>
      <c r="W186" s="115" t="s">
        <v>24</v>
      </c>
      <c r="X186" t="n">
        <v>0.4349777410863262</v>
      </c>
      <c r="Y186" t="n">
        <v>0.5388298530626948</v>
      </c>
    </row>
    <row r="187" spans="1:25">
      <c r="A187" s="115" t="s">
        <v>26</v>
      </c>
      <c r="B187" t="n">
        <v>0.3051407970794947</v>
      </c>
      <c r="C187" t="n">
        <v>0.06750719747978606</v>
      </c>
      <c r="D187" t="n">
        <v>0.05995001639706097</v>
      </c>
      <c r="H187" s="115" t="s">
        <v>76</v>
      </c>
      <c r="I187" t="n">
        <v>0.01623124941626748</v>
      </c>
      <c r="J187" t="n">
        <v>0.05198876869159778</v>
      </c>
      <c r="K187" t="n">
        <v>0.03628304168744163</v>
      </c>
      <c r="O187" s="115" t="s">
        <v>77</v>
      </c>
      <c r="P187" t="n">
        <v>-0.08816073779484677</v>
      </c>
      <c r="Q187" t="n">
        <v>0.08465955188783718</v>
      </c>
      <c r="W187" s="115" t="s">
        <v>27</v>
      </c>
      <c r="X187" t="n">
        <v>0.5604337534735669</v>
      </c>
      <c r="Y187" t="n">
        <v>0.670257826704867</v>
      </c>
    </row>
    <row r="188" spans="1:25">
      <c r="W188" s="115" t="s">
        <v>28</v>
      </c>
      <c r="X188" t="n">
        <v>-0.373362409796109</v>
      </c>
      <c r="Y188" t="n">
        <v>-0.3169902601129813</v>
      </c>
    </row>
    <row r="189" spans="1:25">
      <c r="W189" s="115" t="s">
        <v>29</v>
      </c>
      <c r="X189" t="n">
        <v>-0.2836259768089325</v>
      </c>
      <c r="Y189" t="n">
        <v>-0.2610928544414492</v>
      </c>
    </row>
    <row r="190" spans="1:25">
      <c r="A190" s="103" t="s">
        <v>83</v>
      </c>
      <c r="H190" s="103" t="s">
        <v>83</v>
      </c>
      <c r="O190" s="103" t="s">
        <v>83</v>
      </c>
      <c r="W190" s="115" t="s">
        <v>31</v>
      </c>
      <c r="X190" t="n">
        <v>0.4933115920982356</v>
      </c>
      <c r="Y190" t="n">
        <v>0.670803254503904</v>
      </c>
    </row>
    <row r="191" spans="1:25">
      <c r="A191" s="115" t="n"/>
      <c r="B191" s="115" t="s">
        <v>15</v>
      </c>
      <c r="C191" s="115" t="s">
        <v>66</v>
      </c>
      <c r="D191" s="115" t="s">
        <v>67</v>
      </c>
      <c r="H191" s="115" t="n"/>
      <c r="I191" s="115" t="s">
        <v>16</v>
      </c>
      <c r="J191" s="115" t="s">
        <v>68</v>
      </c>
      <c r="K191" s="115" t="s">
        <v>69</v>
      </c>
      <c r="O191" s="115" t="n"/>
      <c r="P191" s="115" t="s">
        <v>15</v>
      </c>
      <c r="Q191" s="115" t="s">
        <v>16</v>
      </c>
      <c r="W191" s="115" t="s">
        <v>32</v>
      </c>
      <c r="X191" t="n">
        <v>0.5514208294881359</v>
      </c>
      <c r="Y191" t="n">
        <v>0.7225501875576373</v>
      </c>
    </row>
    <row r="192" spans="1:25">
      <c r="A192" s="115" t="s">
        <v>17</v>
      </c>
      <c r="B192" t="n">
        <v>0.02031206028067108</v>
      </c>
      <c r="C192" t="n">
        <v>0.04216362222516593</v>
      </c>
      <c r="D192" t="n">
        <v>0.03455818704468504</v>
      </c>
      <c r="H192" s="115" t="s">
        <v>70</v>
      </c>
      <c r="I192" t="n">
        <v>0.1181028423094643</v>
      </c>
      <c r="J192" t="n">
        <v>-0.05424398211854217</v>
      </c>
      <c r="K192" t="n">
        <v>-0.03621536325476016</v>
      </c>
      <c r="O192" s="115" t="s">
        <v>71</v>
      </c>
      <c r="P192" t="n">
        <v>0.04971575865432402</v>
      </c>
      <c r="Q192" t="n">
        <v>0.09564376584313347</v>
      </c>
    </row>
    <row r="193" spans="1:25">
      <c r="A193" s="115" t="s">
        <v>20</v>
      </c>
      <c r="B193" t="n">
        <v>0.03059054974648463</v>
      </c>
      <c r="C193" t="n">
        <v>0.06091787706136263</v>
      </c>
      <c r="D193" t="n">
        <v>0.07682707422681437</v>
      </c>
      <c r="H193" s="115" t="s">
        <v>72</v>
      </c>
      <c r="I193" t="n">
        <v>0.1617407566608026</v>
      </c>
      <c r="J193" t="n">
        <v>-0.01102575893622683</v>
      </c>
      <c r="K193" t="n">
        <v>-0.0003862235897826497</v>
      </c>
      <c r="O193" s="115" t="s">
        <v>73</v>
      </c>
      <c r="P193" t="n">
        <v>0.128717161457899</v>
      </c>
      <c r="Q193" t="n">
        <v>0.1735130347863046</v>
      </c>
    </row>
    <row r="194" spans="1:25">
      <c r="A194" s="115" t="s">
        <v>23</v>
      </c>
      <c r="B194" t="n">
        <v>-0.1254281611188412</v>
      </c>
      <c r="C194" t="n">
        <v>-0.04400063972082147</v>
      </c>
      <c r="D194" t="n">
        <v>-0.0480545290423869</v>
      </c>
      <c r="H194" s="115" t="s">
        <v>74</v>
      </c>
      <c r="I194" t="n">
        <v>0.06186052007128479</v>
      </c>
      <c r="J194" t="n">
        <v>-0.01565867434769299</v>
      </c>
      <c r="K194" t="n">
        <v>-0.02683102121683647</v>
      </c>
      <c r="O194" s="115" t="s">
        <v>75</v>
      </c>
      <c r="P194" t="n">
        <v>0.02381035708418651</v>
      </c>
      <c r="Q194" t="n">
        <v>0.04091514124731389</v>
      </c>
      <c r="W194" s="103" t="s">
        <v>84</v>
      </c>
    </row>
    <row r="195" spans="1:25">
      <c r="A195" s="115" t="s">
        <v>26</v>
      </c>
      <c r="B195" t="n">
        <v>-0.1030452760932764</v>
      </c>
      <c r="C195" t="n">
        <v>0.05597741447539984</v>
      </c>
      <c r="D195" t="n">
        <v>0.04814866674417018</v>
      </c>
      <c r="H195" s="115" t="s">
        <v>76</v>
      </c>
      <c r="I195" t="n">
        <v>0.1552134548083961</v>
      </c>
      <c r="J195" t="n">
        <v>0.02765381886278399</v>
      </c>
      <c r="K195" t="n">
        <v>0.04129030854776179</v>
      </c>
      <c r="O195" s="115" t="s">
        <v>77</v>
      </c>
      <c r="P195" t="n">
        <v>0.0492661606447823</v>
      </c>
      <c r="Q195" t="n">
        <v>0.163770835105811</v>
      </c>
      <c r="W195" s="115" t="n"/>
      <c r="X195" s="115" t="s">
        <v>15</v>
      </c>
      <c r="Y195" s="115" t="s">
        <v>16</v>
      </c>
    </row>
    <row r="196" spans="1:25">
      <c r="W196" s="115" t="s">
        <v>18</v>
      </c>
      <c r="X196" t="n">
        <v>-0.01697840230691167</v>
      </c>
      <c r="Y196" t="n">
        <v>0.01986910893362916</v>
      </c>
    </row>
    <row r="197" spans="1:25">
      <c r="W197" s="115" t="s">
        <v>21</v>
      </c>
      <c r="X197" t="n">
        <v>-0.09753347338921406</v>
      </c>
      <c r="Y197" t="n">
        <v>-0.1098609995720199</v>
      </c>
    </row>
    <row r="198" spans="1:25">
      <c r="A198" s="103" t="s">
        <v>85</v>
      </c>
      <c r="H198" s="103" t="s">
        <v>85</v>
      </c>
      <c r="O198" s="103" t="s">
        <v>85</v>
      </c>
      <c r="W198" s="115" t="s">
        <v>24</v>
      </c>
      <c r="X198" t="n">
        <v>0.01057597467875935</v>
      </c>
      <c r="Y198" t="n">
        <v>0.03238299805293494</v>
      </c>
    </row>
    <row r="199" spans="1:25">
      <c r="A199" s="115" t="n"/>
      <c r="B199" s="115" t="s">
        <v>15</v>
      </c>
      <c r="C199" s="115" t="s">
        <v>66</v>
      </c>
      <c r="D199" s="115" t="s">
        <v>67</v>
      </c>
      <c r="H199" s="115" t="n"/>
      <c r="I199" s="115" t="s">
        <v>16</v>
      </c>
      <c r="J199" s="115" t="s">
        <v>68</v>
      </c>
      <c r="K199" s="115" t="s">
        <v>69</v>
      </c>
      <c r="O199" s="115" t="n"/>
      <c r="P199" s="115" t="s">
        <v>15</v>
      </c>
      <c r="Q199" s="115" t="s">
        <v>16</v>
      </c>
      <c r="W199" s="115" t="s">
        <v>27</v>
      </c>
      <c r="X199" t="n">
        <v>0.2653247311344331</v>
      </c>
      <c r="Y199" t="n">
        <v>0.05213665464075633</v>
      </c>
    </row>
    <row r="200" spans="1:25">
      <c r="A200" s="115" t="s">
        <v>17</v>
      </c>
      <c r="B200" t="n">
        <v>0.08702918421747512</v>
      </c>
      <c r="C200" t="n">
        <v>0.05976989643153409</v>
      </c>
      <c r="D200" t="n">
        <v>0.0756353211453181</v>
      </c>
      <c r="H200" s="115" t="s">
        <v>70</v>
      </c>
      <c r="I200" t="n">
        <v>-0.1388305189402713</v>
      </c>
      <c r="J200" t="n">
        <v>0.003560905083610737</v>
      </c>
      <c r="K200" t="n">
        <v>0.02678677242110055</v>
      </c>
      <c r="O200" s="115" t="s">
        <v>71</v>
      </c>
      <c r="P200" t="n">
        <v>-0.09176333340216206</v>
      </c>
      <c r="Q200" t="n">
        <v>-0.159091393581522</v>
      </c>
      <c r="W200" s="115" t="s">
        <v>28</v>
      </c>
      <c r="X200" t="n">
        <v>0.04528537607039818</v>
      </c>
      <c r="Y200" t="n">
        <v>0.1408006155871607</v>
      </c>
    </row>
    <row r="201" spans="1:25">
      <c r="A201" s="115" t="s">
        <v>20</v>
      </c>
      <c r="B201" t="n">
        <v>-0.07026750893877098</v>
      </c>
      <c r="C201" t="n">
        <v>0.03516648782706294</v>
      </c>
      <c r="D201" t="n">
        <v>0.04982137436543502</v>
      </c>
      <c r="H201" s="115" t="s">
        <v>72</v>
      </c>
      <c r="I201" t="n">
        <v>-0.06552262155918569</v>
      </c>
      <c r="J201" t="n">
        <v>0.03055802292371064</v>
      </c>
      <c r="K201" t="n">
        <v>0.04298530459288271</v>
      </c>
      <c r="O201" s="115" t="s">
        <v>73</v>
      </c>
      <c r="P201" t="n">
        <v>-0.05637524523335639</v>
      </c>
      <c r="Q201" t="n">
        <v>-0.04329669104203946</v>
      </c>
      <c r="W201" s="115" t="s">
        <v>29</v>
      </c>
      <c r="X201" t="n">
        <v>-0.07096431666678228</v>
      </c>
      <c r="Y201" t="n">
        <v>0.08218940308473945</v>
      </c>
    </row>
    <row r="202" spans="1:25">
      <c r="A202" s="115" t="s">
        <v>23</v>
      </c>
      <c r="B202" t="n">
        <v>-0.08330546796958478</v>
      </c>
      <c r="C202" t="n">
        <v>-0.007856358142255845</v>
      </c>
      <c r="D202" t="n">
        <v>-0.007007687061858833</v>
      </c>
      <c r="H202" s="115" t="s">
        <v>74</v>
      </c>
      <c r="I202" t="n">
        <v>0.05151567802957353</v>
      </c>
      <c r="J202" t="n">
        <v>-0.001518515819834425</v>
      </c>
      <c r="K202" t="n">
        <v>0.003367017593056303</v>
      </c>
      <c r="O202" s="115" t="s">
        <v>75</v>
      </c>
      <c r="P202" t="n">
        <v>0.02507945202433712</v>
      </c>
      <c r="Q202" t="n">
        <v>0.05962032452509825</v>
      </c>
      <c r="W202" s="115" t="s">
        <v>31</v>
      </c>
      <c r="X202" t="n">
        <v>0.127663289747392</v>
      </c>
      <c r="Y202" t="n">
        <v>0.1403135989738839</v>
      </c>
    </row>
    <row r="203" spans="1:25">
      <c r="A203" s="115" t="s">
        <v>26</v>
      </c>
      <c r="B203" t="n">
        <v>0.03900433925758738</v>
      </c>
      <c r="C203" t="n">
        <v>-0.0318042872207678</v>
      </c>
      <c r="D203" t="n">
        <v>-0.03276731140267736</v>
      </c>
      <c r="H203" s="115" t="s">
        <v>76</v>
      </c>
      <c r="I203" t="n">
        <v>-0.02399835252931756</v>
      </c>
      <c r="J203" t="n">
        <v>0.02743378476662723</v>
      </c>
      <c r="K203" t="n">
        <v>0.03598360023497826</v>
      </c>
      <c r="O203" s="115" t="s">
        <v>77</v>
      </c>
      <c r="P203" t="n">
        <v>-0.03260701203856369</v>
      </c>
      <c r="Q203" t="n">
        <v>-0.01961577429447492</v>
      </c>
      <c r="W203" s="115" t="s">
        <v>32</v>
      </c>
      <c r="X203" t="n">
        <v>0.03431139179970774</v>
      </c>
      <c r="Y203" t="n">
        <v>0.1160173135315545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115" t="n"/>
      <c r="B207" s="115" t="s">
        <v>15</v>
      </c>
      <c r="C207" s="115" t="s">
        <v>66</v>
      </c>
      <c r="D207" s="115" t="s">
        <v>67</v>
      </c>
      <c r="H207" s="115" t="n"/>
      <c r="I207" s="115" t="s">
        <v>16</v>
      </c>
      <c r="J207" s="115" t="s">
        <v>68</v>
      </c>
      <c r="K207" s="115" t="s">
        <v>69</v>
      </c>
      <c r="O207" s="115" t="n"/>
      <c r="P207" s="115" t="s">
        <v>15</v>
      </c>
      <c r="Q207" s="115" t="s">
        <v>16</v>
      </c>
      <c r="W207" s="115" t="n"/>
      <c r="X207" s="115" t="s">
        <v>15</v>
      </c>
      <c r="Y207" s="115" t="s">
        <v>16</v>
      </c>
    </row>
    <row r="208" spans="1:25">
      <c r="A208" s="115" t="s">
        <v>17</v>
      </c>
      <c r="B208" t="n">
        <v>0.4240649654640917</v>
      </c>
      <c r="C208" t="n">
        <v>-0.1924706463875566</v>
      </c>
      <c r="D208" t="n">
        <v>-0.1703583208338142</v>
      </c>
      <c r="H208" s="115" t="s">
        <v>70</v>
      </c>
      <c r="I208" t="n">
        <v>0.5873783536524835</v>
      </c>
      <c r="J208" t="n">
        <v>0.2704669816531586</v>
      </c>
      <c r="K208" t="n">
        <v>0.3052143376380893</v>
      </c>
      <c r="O208" s="115" t="s">
        <v>71</v>
      </c>
      <c r="P208" t="n">
        <v>0.09366382780839798</v>
      </c>
      <c r="Q208" t="n">
        <v>0.09092965363360284</v>
      </c>
      <c r="W208" s="115" t="s">
        <v>18</v>
      </c>
      <c r="X208" t="n">
        <v>0.04515117267019072</v>
      </c>
      <c r="Y208" t="n">
        <v>0.09001133664852103</v>
      </c>
    </row>
    <row r="209" spans="1:25">
      <c r="A209" s="115" t="s">
        <v>20</v>
      </c>
      <c r="B209" t="n">
        <v>0.71329545241353</v>
      </c>
      <c r="C209" t="n">
        <v>-0.2312667105353863</v>
      </c>
      <c r="D209" t="n">
        <v>-0.2309065774969389</v>
      </c>
      <c r="H209" s="115" t="s">
        <v>72</v>
      </c>
      <c r="I209" t="n">
        <v>-0.3106842020639835</v>
      </c>
      <c r="J209" t="n">
        <v>-0.1099532911834644</v>
      </c>
      <c r="K209" t="n">
        <v>-0.06656146176718786</v>
      </c>
      <c r="O209" s="115" t="s">
        <v>73</v>
      </c>
      <c r="P209" t="n">
        <v>0.6253669351890117</v>
      </c>
      <c r="Q209" t="n">
        <v>0.6354950913207763</v>
      </c>
      <c r="W209" s="115" t="s">
        <v>21</v>
      </c>
      <c r="X209" t="n">
        <v>0.01123946755615656</v>
      </c>
      <c r="Y209" t="n">
        <v>0.02827375224298198</v>
      </c>
    </row>
    <row r="210" spans="1:25">
      <c r="A210" s="115" t="s">
        <v>23</v>
      </c>
      <c r="B210" t="n">
        <v>0.592959911007654</v>
      </c>
      <c r="C210" t="n">
        <v>-0.07831144464508497</v>
      </c>
      <c r="D210" t="n">
        <v>-0.08569975891247768</v>
      </c>
      <c r="H210" s="115" t="s">
        <v>74</v>
      </c>
      <c r="I210" t="n">
        <v>0.6526407063054248</v>
      </c>
      <c r="J210" t="n">
        <v>0.4577289277777332</v>
      </c>
      <c r="K210" t="n">
        <v>0.4487618619265507</v>
      </c>
      <c r="O210" s="115" t="s">
        <v>75</v>
      </c>
      <c r="P210" t="n">
        <v>0.4091263675558551</v>
      </c>
      <c r="Q210" t="n">
        <v>0.3815367034276106</v>
      </c>
      <c r="W210" s="115" t="s">
        <v>24</v>
      </c>
      <c r="X210" t="n">
        <v>-0.05531252451367111</v>
      </c>
      <c r="Y210" t="n">
        <v>-0.0360973004589864</v>
      </c>
    </row>
    <row r="211" spans="1:25">
      <c r="A211" s="115" t="s">
        <v>26</v>
      </c>
      <c r="B211" t="n">
        <v>0.8147028980538096</v>
      </c>
      <c r="C211" t="n">
        <v>-0.2452704377208507</v>
      </c>
      <c r="D211" t="n">
        <v>-0.2364608956453515</v>
      </c>
      <c r="H211" s="115" t="s">
        <v>76</v>
      </c>
      <c r="I211" t="n">
        <v>0.4797246021184581</v>
      </c>
      <c r="J211" t="n">
        <v>0.2802779673026442</v>
      </c>
      <c r="K211" t="n">
        <v>0.3154459704956936</v>
      </c>
      <c r="O211" s="115" t="s">
        <v>77</v>
      </c>
      <c r="P211" t="n">
        <v>0.4911713568737076</v>
      </c>
      <c r="Q211" t="n">
        <v>0.516069713124273</v>
      </c>
      <c r="W211" s="115" t="s">
        <v>27</v>
      </c>
      <c r="X211" t="n">
        <v>-0.08509349504506726</v>
      </c>
      <c r="Y211" t="n">
        <v>-0.04933642163926441</v>
      </c>
    </row>
    <row r="212" spans="1:25">
      <c r="W212" s="115" t="s">
        <v>28</v>
      </c>
      <c r="X212" t="n">
        <v>0.08853406759622676</v>
      </c>
      <c r="Y212" t="n">
        <v>0.1458900488997203</v>
      </c>
    </row>
    <row r="213" spans="1:25">
      <c r="W213" s="115" t="s">
        <v>29</v>
      </c>
      <c r="X213" t="n">
        <v>0.02823814041195868</v>
      </c>
      <c r="Y213" t="n">
        <v>0.1286795500968821</v>
      </c>
    </row>
    <row r="214" spans="1:25">
      <c r="A214" s="103" t="s">
        <v>88</v>
      </c>
      <c r="H214" s="103" t="s">
        <v>88</v>
      </c>
      <c r="O214" s="103" t="s">
        <v>88</v>
      </c>
      <c r="W214" s="115" t="s">
        <v>31</v>
      </c>
      <c r="X214" t="n">
        <v>-0.03078073514034904</v>
      </c>
      <c r="Y214" t="n">
        <v>-0.0009536771417200051</v>
      </c>
    </row>
    <row r="215" spans="1:25">
      <c r="A215" s="115" t="n"/>
      <c r="B215" s="115" t="s">
        <v>15</v>
      </c>
      <c r="C215" s="115" t="s">
        <v>66</v>
      </c>
      <c r="D215" s="115" t="s">
        <v>67</v>
      </c>
      <c r="H215" s="115" t="n"/>
      <c r="I215" s="115" t="s">
        <v>16</v>
      </c>
      <c r="J215" s="115" t="s">
        <v>68</v>
      </c>
      <c r="K215" s="115" t="s">
        <v>69</v>
      </c>
      <c r="O215" s="115" t="n"/>
      <c r="P215" s="115" t="s">
        <v>15</v>
      </c>
      <c r="Q215" s="115" t="s">
        <v>16</v>
      </c>
      <c r="W215" s="115" t="s">
        <v>32</v>
      </c>
      <c r="X215" t="n">
        <v>0.01234031038720274</v>
      </c>
      <c r="Y215" t="n">
        <v>0.03906280634856826</v>
      </c>
    </row>
    <row r="216" spans="1:25">
      <c r="A216" s="115" t="s">
        <v>17</v>
      </c>
      <c r="B216" t="n">
        <v>-0.06729192759786057</v>
      </c>
      <c r="C216" t="n">
        <v>-0.04193521914781863</v>
      </c>
      <c r="D216" t="n">
        <v>-0.06317661526066071</v>
      </c>
      <c r="H216" s="115" t="s">
        <v>70</v>
      </c>
      <c r="I216" t="n">
        <v>0.1466067559949116</v>
      </c>
      <c r="J216" t="n">
        <v>-0.006412837693224287</v>
      </c>
      <c r="K216" t="n">
        <v>-0.008983502754275596</v>
      </c>
      <c r="O216" s="115" t="s">
        <v>71</v>
      </c>
      <c r="P216" t="n">
        <v>0.08605590769339448</v>
      </c>
      <c r="Q216" t="n">
        <v>0.09574250810432169</v>
      </c>
    </row>
    <row r="217" spans="1:25">
      <c r="A217" s="115" t="s">
        <v>20</v>
      </c>
      <c r="B217" t="n">
        <v>-0.1392764220529094</v>
      </c>
      <c r="C217" t="n">
        <v>-0.01006211674933967</v>
      </c>
      <c r="D217" t="n">
        <v>-0.008011332079158209</v>
      </c>
      <c r="H217" s="115" t="s">
        <v>72</v>
      </c>
      <c r="I217" t="n">
        <v>-0.03039356534175711</v>
      </c>
      <c r="J217" t="n">
        <v>-0.05717429115734676</v>
      </c>
      <c r="K217" t="n">
        <v>-0.07885209151134341</v>
      </c>
      <c r="O217" s="115" t="s">
        <v>73</v>
      </c>
      <c r="P217" t="n">
        <v>0.003836970364304685</v>
      </c>
      <c r="Q217" t="n">
        <v>-0.01141186489746815</v>
      </c>
    </row>
    <row r="218" spans="1:25">
      <c r="A218" s="115" t="s">
        <v>23</v>
      </c>
      <c r="B218" t="n">
        <v>-0.0120599554873892</v>
      </c>
      <c r="C218" t="n">
        <v>-0.07223632389586082</v>
      </c>
      <c r="D218" t="n">
        <v>-0.1022749231933093</v>
      </c>
      <c r="H218" s="115" t="s">
        <v>74</v>
      </c>
      <c r="I218" t="n">
        <v>-0.01834856284661232</v>
      </c>
      <c r="J218" t="n">
        <v>-0.002720720884714368</v>
      </c>
      <c r="K218" t="n">
        <v>-0.0274279878052686</v>
      </c>
      <c r="O218" s="115" t="s">
        <v>75</v>
      </c>
      <c r="P218" t="n">
        <v>-0.01344823069920562</v>
      </c>
      <c r="Q218" t="n">
        <v>-0.0204369303194784</v>
      </c>
      <c r="W218" s="103" t="s">
        <v>89</v>
      </c>
    </row>
    <row r="219" spans="1:25">
      <c r="A219" s="115" t="s">
        <v>26</v>
      </c>
      <c r="B219" t="n">
        <v>0.008658109980823923</v>
      </c>
      <c r="C219" t="n">
        <v>0.03233105507612878</v>
      </c>
      <c r="D219" t="n">
        <v>0.03133315518685739</v>
      </c>
      <c r="H219" s="115" t="s">
        <v>76</v>
      </c>
      <c r="I219" t="n">
        <v>-0.0906251098028699</v>
      </c>
      <c r="J219" t="n">
        <v>-0.0162931477684358</v>
      </c>
      <c r="K219" t="n">
        <v>-0.02587146452810913</v>
      </c>
      <c r="O219" s="115" t="s">
        <v>77</v>
      </c>
      <c r="P219" t="n">
        <v>-0.09073191353296055</v>
      </c>
      <c r="Q219" t="n">
        <v>-0.1011516206084982</v>
      </c>
      <c r="W219" s="115" t="n"/>
      <c r="X219" s="115" t="s">
        <v>15</v>
      </c>
      <c r="Y219" s="115" t="s">
        <v>16</v>
      </c>
    </row>
    <row r="220" spans="1:25">
      <c r="W220" s="115" t="s">
        <v>18</v>
      </c>
      <c r="X220" t="n">
        <v>-0.04415808550074806</v>
      </c>
      <c r="Y220" t="n">
        <v>-0.1049549155710992</v>
      </c>
    </row>
    <row r="221" spans="1:25">
      <c r="W221" s="115" t="s">
        <v>21</v>
      </c>
      <c r="X221" t="n">
        <v>0.01871427612928427</v>
      </c>
      <c r="Y221" t="n">
        <v>0.04671610700856382</v>
      </c>
    </row>
    <row r="222" spans="1:25">
      <c r="A222" s="103" t="s">
        <v>90</v>
      </c>
      <c r="H222" s="103" t="s">
        <v>90</v>
      </c>
      <c r="O222" s="103" t="s">
        <v>90</v>
      </c>
      <c r="W222" s="115" t="s">
        <v>24</v>
      </c>
      <c r="X222" t="n">
        <v>0.02529773490980665</v>
      </c>
      <c r="Y222" t="n">
        <v>0.06837605784407812</v>
      </c>
    </row>
    <row r="223" spans="1:25">
      <c r="A223" s="115" t="n"/>
      <c r="B223" s="115" t="s">
        <v>15</v>
      </c>
      <c r="C223" s="115" t="s">
        <v>66</v>
      </c>
      <c r="D223" s="115" t="s">
        <v>67</v>
      </c>
      <c r="H223" s="115" t="n"/>
      <c r="I223" s="115" t="s">
        <v>16</v>
      </c>
      <c r="J223" s="115" t="s">
        <v>68</v>
      </c>
      <c r="K223" s="115" t="s">
        <v>69</v>
      </c>
      <c r="O223" s="115" t="n"/>
      <c r="P223" s="115" t="s">
        <v>15</v>
      </c>
      <c r="Q223" s="115" t="s">
        <v>16</v>
      </c>
      <c r="W223" s="115" t="s">
        <v>27</v>
      </c>
      <c r="X223" t="n">
        <v>-0.0117318984374367</v>
      </c>
      <c r="Y223" t="n">
        <v>0.02131822276139913</v>
      </c>
    </row>
    <row r="224" spans="1:25">
      <c r="A224" s="115" t="s">
        <v>17</v>
      </c>
      <c r="B224" t="n">
        <v>0.0627511389535538</v>
      </c>
      <c r="C224" t="n">
        <v>0.08847035137046212</v>
      </c>
      <c r="D224" t="n">
        <v>0.0771822353752761</v>
      </c>
      <c r="H224" s="115" t="s">
        <v>70</v>
      </c>
      <c r="I224" t="n">
        <v>-0.09493550916756299</v>
      </c>
      <c r="J224" t="n">
        <v>0.02928163805538393</v>
      </c>
      <c r="K224" t="n">
        <v>0.04390550308422227</v>
      </c>
      <c r="O224" s="115" t="s">
        <v>71</v>
      </c>
      <c r="P224" t="n">
        <v>0.001856886434645919</v>
      </c>
      <c r="Q224" t="n">
        <v>-0.06250624733390349</v>
      </c>
      <c r="W224" s="115" t="s">
        <v>28</v>
      </c>
      <c r="X224" t="n">
        <v>-0.04190993104438494</v>
      </c>
      <c r="Y224" t="n">
        <v>-0.02334053452914955</v>
      </c>
    </row>
    <row r="225" spans="1:25">
      <c r="A225" s="115" t="s">
        <v>20</v>
      </c>
      <c r="B225" t="n">
        <v>0.1118521700758033</v>
      </c>
      <c r="C225" t="n">
        <v>-0.001332651680397323</v>
      </c>
      <c r="D225" t="n">
        <v>-0.01737927147049164</v>
      </c>
      <c r="H225" s="115" t="s">
        <v>72</v>
      </c>
      <c r="I225" t="n">
        <v>0.01624624975162807</v>
      </c>
      <c r="J225" t="n">
        <v>0.04397772354995886</v>
      </c>
      <c r="K225" t="n">
        <v>0.04436823608160937</v>
      </c>
      <c r="O225" s="115" t="s">
        <v>73</v>
      </c>
      <c r="P225" t="n">
        <v>0.02240244072667485</v>
      </c>
      <c r="Q225" t="n">
        <v>0.05452519052745512</v>
      </c>
      <c r="W225" s="115" t="s">
        <v>29</v>
      </c>
      <c r="X225" t="n">
        <v>-0.01759092321925956</v>
      </c>
      <c r="Y225" t="n">
        <v>-4.054888644809497e-05</v>
      </c>
    </row>
    <row r="226" spans="1:25">
      <c r="A226" s="115" t="s">
        <v>23</v>
      </c>
      <c r="B226" t="n">
        <v>-0.009989780621232652</v>
      </c>
      <c r="C226" t="n">
        <v>0.0992720089594437</v>
      </c>
      <c r="D226" t="n">
        <v>0.08694410850916395</v>
      </c>
      <c r="H226" s="115" t="s">
        <v>74</v>
      </c>
      <c r="I226" t="n">
        <v>-0.02501198410744214</v>
      </c>
      <c r="J226" t="n">
        <v>0.161172841835225</v>
      </c>
      <c r="K226" t="n">
        <v>0.1121634392778786</v>
      </c>
      <c r="O226" s="115" t="s">
        <v>75</v>
      </c>
      <c r="P226" t="n">
        <v>-0.07943848125831551</v>
      </c>
      <c r="Q226" t="n">
        <v>-0.09924710338466293</v>
      </c>
      <c r="W226" s="115" t="s">
        <v>31</v>
      </c>
      <c r="X226" t="n">
        <v>0.0121321182016281</v>
      </c>
      <c r="Y226" t="n">
        <v>0.04417342954826862</v>
      </c>
    </row>
    <row r="227" spans="1:25">
      <c r="A227" s="115" t="s">
        <v>26</v>
      </c>
      <c r="B227" t="n">
        <v>0.04279433576135434</v>
      </c>
      <c r="C227" t="n">
        <v>0.1863025805172313</v>
      </c>
      <c r="D227" t="n">
        <v>0.1287592995879304</v>
      </c>
      <c r="H227" s="115" t="s">
        <v>76</v>
      </c>
      <c r="I227" t="n">
        <v>0.2231875243676167</v>
      </c>
      <c r="J227" t="n">
        <v>0.1277135672238099</v>
      </c>
      <c r="K227" t="n">
        <v>0.1085039900998966</v>
      </c>
      <c r="O227" s="115" t="s">
        <v>77</v>
      </c>
      <c r="P227" t="n">
        <v>0.1540282801606139</v>
      </c>
      <c r="Q227" t="n">
        <v>0.2619553767207744</v>
      </c>
      <c r="W227" s="115" t="s">
        <v>32</v>
      </c>
      <c r="X227" t="n">
        <v>0.1422174739364502</v>
      </c>
      <c r="Y227" t="n">
        <v>0.1255802457772865</v>
      </c>
    </row>
    <row r="230" spans="1:25">
      <c r="W230" s="103" t="s">
        <v>91</v>
      </c>
    </row>
    <row r="231" spans="1:25">
      <c r="W231" s="115" t="n"/>
      <c r="X231" s="115" t="s">
        <v>15</v>
      </c>
      <c r="Y231" s="115" t="s">
        <v>16</v>
      </c>
    </row>
    <row r="232" spans="1:25">
      <c r="W232" s="115" t="s">
        <v>18</v>
      </c>
      <c r="X232" t="n">
        <v>0.4241791686222829</v>
      </c>
      <c r="Y232" t="n">
        <v>0.4169434487196154</v>
      </c>
    </row>
    <row r="233" spans="1:25">
      <c r="W233" s="115" t="s">
        <v>21</v>
      </c>
      <c r="X233" t="n">
        <v>0.1009568218703983</v>
      </c>
      <c r="Y233" t="n">
        <v>0.08674161594998142</v>
      </c>
    </row>
    <row r="234" spans="1:25">
      <c r="W234" s="115" t="s">
        <v>24</v>
      </c>
      <c r="X234" t="n">
        <v>0.7633235919515947</v>
      </c>
      <c r="Y234" t="n">
        <v>0.7637019928912046</v>
      </c>
    </row>
    <row r="235" spans="1:25">
      <c r="W235" s="115" t="s">
        <v>27</v>
      </c>
      <c r="X235" t="n">
        <v>0.810728814467476</v>
      </c>
      <c r="Y235" t="n">
        <v>0.8007005911795444</v>
      </c>
    </row>
    <row r="236" spans="1:25">
      <c r="W236" s="115" t="s">
        <v>28</v>
      </c>
      <c r="X236" t="n">
        <v>0.03733854210487561</v>
      </c>
      <c r="Y236" t="n">
        <v>0.0247832187971027</v>
      </c>
    </row>
    <row r="237" spans="1:25">
      <c r="W237" s="115" t="s">
        <v>29</v>
      </c>
      <c r="X237" t="n">
        <v>0.5720929312530794</v>
      </c>
      <c r="Y237" t="n">
        <v>0.5646879904237412</v>
      </c>
    </row>
    <row r="238" spans="1:25">
      <c r="W238" s="115" t="s">
        <v>31</v>
      </c>
      <c r="X238" t="n">
        <v>0.8343319670627295</v>
      </c>
      <c r="Y238" t="n">
        <v>0.8236770222390296</v>
      </c>
    </row>
    <row r="239" spans="1:25">
      <c r="W239" s="115" t="s">
        <v>32</v>
      </c>
      <c r="X239" t="n">
        <v>0.7034281873429441</v>
      </c>
      <c r="Y239" t="n">
        <v>0.6935575509914937</v>
      </c>
    </row>
    <row r="242" spans="1:25">
      <c r="W242" s="103" t="s">
        <v>92</v>
      </c>
    </row>
    <row r="243" spans="1:25">
      <c r="W243" s="115" t="n"/>
      <c r="X243" s="115" t="s">
        <v>15</v>
      </c>
      <c r="Y243" s="115" t="s">
        <v>16</v>
      </c>
    </row>
    <row r="244" spans="1:25">
      <c r="W244" s="115" t="s">
        <v>18</v>
      </c>
      <c r="X244" t="n">
        <v>0.07289378104104746</v>
      </c>
      <c r="Y244" t="n">
        <v>0.09531617018032966</v>
      </c>
    </row>
    <row r="245" spans="1:25">
      <c r="W245" s="115" t="s">
        <v>21</v>
      </c>
      <c r="X245" t="n">
        <v>-0.01577658554819608</v>
      </c>
      <c r="Y245" t="n">
        <v>-0.01511768725602866</v>
      </c>
    </row>
    <row r="246" spans="1:25">
      <c r="W246" s="115" t="s">
        <v>24</v>
      </c>
      <c r="X246" t="n">
        <v>-0.01595168546436907</v>
      </c>
      <c r="Y246" t="n">
        <v>-0.01173821082587195</v>
      </c>
    </row>
    <row r="247" spans="1:25">
      <c r="W247" s="115" t="s">
        <v>27</v>
      </c>
      <c r="X247" t="n">
        <v>-0.007369628993892601</v>
      </c>
      <c r="Y247" t="n">
        <v>0.00194123357112001</v>
      </c>
    </row>
    <row r="248" spans="1:25">
      <c r="W248" s="115" t="s">
        <v>28</v>
      </c>
      <c r="X248" t="n">
        <v>0.0009785014213337588</v>
      </c>
      <c r="Y248" t="n">
        <v>-0.005146079750828362</v>
      </c>
    </row>
    <row r="249" spans="1:25">
      <c r="W249" s="115" t="s">
        <v>29</v>
      </c>
      <c r="X249" t="n">
        <v>-0.05701902276955258</v>
      </c>
      <c r="Y249" t="n">
        <v>-0.05939443149016829</v>
      </c>
    </row>
    <row r="250" spans="1:25">
      <c r="W250" s="115" t="s">
        <v>31</v>
      </c>
      <c r="X250" t="n">
        <v>-0.02209743139776047</v>
      </c>
      <c r="Y250" t="n">
        <v>-0.009689833673835128</v>
      </c>
    </row>
    <row r="251" spans="1:25">
      <c r="W251" s="115" t="s">
        <v>32</v>
      </c>
      <c r="X251" t="n">
        <v>0.02987209054965143</v>
      </c>
      <c r="Y251" t="n">
        <v>0.06467024839054955</v>
      </c>
    </row>
    <row r="252" spans="1:25">
      <c r="A252" t="s">
        <v>93</v>
      </c>
    </row>
    <row r="254" spans="1:25">
      <c r="W254" s="103" t="s">
        <v>94</v>
      </c>
    </row>
    <row r="255" spans="1:25">
      <c r="W255" s="115" t="n"/>
      <c r="X255" s="115" t="s">
        <v>15</v>
      </c>
      <c r="Y255" s="115" t="s">
        <v>16</v>
      </c>
    </row>
    <row r="256" spans="1:25">
      <c r="W256" s="115" t="s">
        <v>18</v>
      </c>
      <c r="X256" t="n">
        <v>0.08325292969262989</v>
      </c>
      <c r="Y256" t="n">
        <v>0.03776343488781614</v>
      </c>
    </row>
    <row r="257" spans="1:25">
      <c r="W257" s="115" t="s">
        <v>21</v>
      </c>
      <c r="X257" t="n">
        <v>0.001102222050933257</v>
      </c>
      <c r="Y257" t="n">
        <v>0.00559780100981988</v>
      </c>
    </row>
    <row r="258" spans="1:25">
      <c r="A258" s="103" t="s">
        <v>95</v>
      </c>
      <c r="J258" s="103" t="s">
        <v>96</v>
      </c>
      <c r="W258" s="115" t="s">
        <v>24</v>
      </c>
      <c r="X258" t="n">
        <v>-0.04814754727102913</v>
      </c>
      <c r="Y258" t="n">
        <v>0.01376486586095754</v>
      </c>
    </row>
    <row r="259" spans="1:25">
      <c r="A259" s="116" t="n"/>
      <c r="B259" s="116" t="s">
        <v>97</v>
      </c>
      <c r="C259" s="116" t="s">
        <v>98</v>
      </c>
      <c r="D259" s="116" t="s">
        <v>99</v>
      </c>
      <c r="E259" s="116" t="s">
        <v>100</v>
      </c>
      <c r="J259" s="116" t="n"/>
      <c r="K259" s="116" t="s">
        <v>97</v>
      </c>
      <c r="L259" s="116" t="s">
        <v>98</v>
      </c>
      <c r="M259" s="116" t="s">
        <v>99</v>
      </c>
      <c r="N259" s="116" t="s">
        <v>100</v>
      </c>
      <c r="W259" s="115" t="s">
        <v>27</v>
      </c>
      <c r="X259" t="n">
        <v>0.1498718603491413</v>
      </c>
      <c r="Y259" t="n">
        <v>0.1421255845638946</v>
      </c>
    </row>
    <row r="260" spans="1:25">
      <c r="A260" s="116" t="s">
        <v>18</v>
      </c>
      <c r="B260" t="n">
        <v>49.8046875</v>
      </c>
      <c r="C260" t="n">
        <v>128.0604893956685</v>
      </c>
      <c r="D260" t="n">
        <v>94.7265625</v>
      </c>
      <c r="E260" t="n">
        <v>192.3828125</v>
      </c>
      <c r="J260" s="116" t="s">
        <v>15</v>
      </c>
      <c r="K260" t="n">
        <v>0.5333333333333333</v>
      </c>
      <c r="L260" t="n">
        <v>18.38333159889987</v>
      </c>
      <c r="M260" t="n">
        <v>0.7666666666666666</v>
      </c>
      <c r="N260" t="n">
        <v>1.8</v>
      </c>
      <c r="W260" s="115" t="s">
        <v>28</v>
      </c>
      <c r="X260" t="n">
        <v>0.0908904682775728</v>
      </c>
      <c r="Y260" t="n">
        <v>0.1198416256930963</v>
      </c>
    </row>
    <row r="261" spans="1:25">
      <c r="A261" s="116" t="s">
        <v>28</v>
      </c>
      <c r="B261" t="n">
        <v>33.203125</v>
      </c>
      <c r="C261" t="n">
        <v>178.5394943287774</v>
      </c>
      <c r="D261" t="n">
        <v>134.765625</v>
      </c>
      <c r="E261" t="n">
        <v>325.1953125</v>
      </c>
      <c r="J261" s="116" t="s">
        <v>101</v>
      </c>
      <c r="K261" t="n">
        <v>0.5333333333333333</v>
      </c>
      <c r="L261" t="n">
        <v>11.14822196760027</v>
      </c>
      <c r="M261" t="n">
        <v>0.5666666666666667</v>
      </c>
      <c r="N261" t="n">
        <v>1.3</v>
      </c>
      <c r="W261" s="115" t="s">
        <v>29</v>
      </c>
      <c r="X261" t="n">
        <v>0.1240831741190938</v>
      </c>
      <c r="Y261" t="n">
        <v>0.2043561984004348</v>
      </c>
    </row>
    <row r="262" spans="1:25">
      <c r="A262" s="116" t="s">
        <v>21</v>
      </c>
      <c r="B262" t="n">
        <v>25.390625</v>
      </c>
      <c r="C262" t="n">
        <v>64.91527685569493</v>
      </c>
      <c r="D262" t="n">
        <v>36.1328125</v>
      </c>
      <c r="E262" t="n">
        <v>76.171875</v>
      </c>
      <c r="W262" s="115" t="s">
        <v>31</v>
      </c>
      <c r="X262" t="n">
        <v>0.1670031936785341</v>
      </c>
      <c r="Y262" t="n">
        <v>0.2608435138167202</v>
      </c>
    </row>
    <row r="263" spans="1:25">
      <c r="A263" s="116" t="s">
        <v>29</v>
      </c>
      <c r="B263" t="n">
        <v>27.34375</v>
      </c>
      <c r="C263" t="n">
        <v>105.7439459292235</v>
      </c>
      <c r="D263" t="n">
        <v>83.0078125</v>
      </c>
      <c r="E263" t="n">
        <v>158.203125</v>
      </c>
      <c r="W263" s="115" t="s">
        <v>32</v>
      </c>
      <c r="X263" t="n">
        <v>0.2146872965034848</v>
      </c>
      <c r="Y263" t="n">
        <v>0.2190896140425145</v>
      </c>
    </row>
    <row r="264" spans="1:25">
      <c r="A264" s="116" t="s">
        <v>24</v>
      </c>
      <c r="B264" t="n">
        <v>25.390625</v>
      </c>
      <c r="C264" t="n">
        <v>90.00607693430602</v>
      </c>
      <c r="D264" t="n">
        <v>40.0390625</v>
      </c>
      <c r="E264" t="n">
        <v>141.6015625</v>
      </c>
    </row>
    <row r="265" spans="1:25">
      <c r="A265" s="116" t="s">
        <v>31</v>
      </c>
      <c r="B265" t="n">
        <v>23.4375</v>
      </c>
      <c r="C265" t="n">
        <v>116.0727685958174</v>
      </c>
      <c r="D265" t="n">
        <v>83.0078125</v>
      </c>
      <c r="E265" t="n">
        <v>186.5234375</v>
      </c>
    </row>
    <row r="266" spans="1:25">
      <c r="A266" s="116" t="s">
        <v>27</v>
      </c>
      <c r="B266" t="n">
        <v>25.390625</v>
      </c>
      <c r="C266" t="n">
        <v>125.4480956971211</v>
      </c>
      <c r="D266" t="n">
        <v>90.8203125</v>
      </c>
      <c r="E266" t="n">
        <v>200.1953125</v>
      </c>
    </row>
    <row r="267" spans="1:25">
      <c r="A267" s="116" t="s">
        <v>32</v>
      </c>
      <c r="B267" t="n">
        <v>45.8984375</v>
      </c>
      <c r="C267" t="n">
        <v>104.5020387830243</v>
      </c>
      <c r="D267" t="n">
        <v>79.1015625</v>
      </c>
      <c r="E267" t="n">
        <v>135.7421875</v>
      </c>
    </row>
    <row r="270" spans="1:25">
      <c r="A270" s="103" t="s">
        <v>102</v>
      </c>
      <c r="J270" s="103" t="s">
        <v>103</v>
      </c>
    </row>
    <row r="271" spans="1:25">
      <c r="A271" s="116" t="n"/>
      <c r="B271" s="116" t="s">
        <v>97</v>
      </c>
      <c r="C271" s="116" t="s">
        <v>98</v>
      </c>
      <c r="D271" s="116" t="s">
        <v>99</v>
      </c>
      <c r="E271" s="116" t="s">
        <v>100</v>
      </c>
      <c r="J271" s="116" t="n"/>
      <c r="K271" s="116" t="s">
        <v>97</v>
      </c>
      <c r="L271" s="116" t="s">
        <v>98</v>
      </c>
      <c r="M271" s="116" t="s">
        <v>99</v>
      </c>
      <c r="N271" s="116" t="s">
        <v>100</v>
      </c>
    </row>
    <row r="272" spans="1:25">
      <c r="A272" s="116" t="s">
        <v>18</v>
      </c>
      <c r="B272" t="n">
        <v>49.8046875</v>
      </c>
      <c r="C272" t="n">
        <v>119.6822619163672</v>
      </c>
      <c r="D272" t="n">
        <v>65.4296875</v>
      </c>
      <c r="E272" t="n">
        <v>195.3125</v>
      </c>
      <c r="J272" s="116" t="s">
        <v>15</v>
      </c>
      <c r="K272" t="n">
        <v>0.1666666666666667</v>
      </c>
      <c r="L272" t="n">
        <v>0.8000773497350142</v>
      </c>
      <c r="M272" t="n">
        <v>0.1666666666666667</v>
      </c>
      <c r="N272" t="n">
        <v>0.5</v>
      </c>
    </row>
    <row r="273" spans="1:25">
      <c r="A273" s="116" t="s">
        <v>28</v>
      </c>
      <c r="B273" t="n">
        <v>43.9453125</v>
      </c>
      <c r="C273" t="n">
        <v>152.853267352726</v>
      </c>
      <c r="D273" t="n">
        <v>86.9140625</v>
      </c>
      <c r="E273" t="n">
        <v>294.921875</v>
      </c>
      <c r="J273" s="116" t="s">
        <v>101</v>
      </c>
      <c r="K273" t="n">
        <v>0.3333333333333333</v>
      </c>
      <c r="L273" t="n">
        <v>0.5121813356005909</v>
      </c>
      <c r="M273" t="n">
        <v>0.3333333333333333</v>
      </c>
      <c r="N273" t="n">
        <v>0.5</v>
      </c>
    </row>
    <row r="274" spans="1:25">
      <c r="A274" s="116" t="s">
        <v>21</v>
      </c>
      <c r="B274" t="n">
        <v>27.34375</v>
      </c>
      <c r="C274" t="n">
        <v>76.43729656702445</v>
      </c>
      <c r="D274" t="n">
        <v>32.2265625</v>
      </c>
      <c r="E274" t="n">
        <v>94.7265625</v>
      </c>
    </row>
    <row r="275" spans="1:25">
      <c r="A275" s="116" t="s">
        <v>29</v>
      </c>
      <c r="B275" t="n">
        <v>25.390625</v>
      </c>
      <c r="C275" t="n">
        <v>68.02195156678128</v>
      </c>
      <c r="D275" t="n">
        <v>43.9453125</v>
      </c>
      <c r="E275" t="n">
        <v>81.0546875</v>
      </c>
    </row>
    <row r="276" spans="1:25">
      <c r="A276" s="116" t="s">
        <v>24</v>
      </c>
      <c r="B276" t="n">
        <v>29.296875</v>
      </c>
      <c r="C276" t="n">
        <v>152.4085364502391</v>
      </c>
      <c r="D276" t="n">
        <v>100.5859375</v>
      </c>
      <c r="E276" t="n">
        <v>288.0859375</v>
      </c>
    </row>
    <row r="277" spans="1:25">
      <c r="A277" s="116" t="s">
        <v>31</v>
      </c>
      <c r="B277" t="n">
        <v>19.53125</v>
      </c>
      <c r="C277" t="n">
        <v>132.5485235287711</v>
      </c>
      <c r="D277" t="n">
        <v>62.5</v>
      </c>
      <c r="E277" t="n">
        <v>272.4609375</v>
      </c>
    </row>
    <row r="278" spans="1:25">
      <c r="A278" s="116" t="s">
        <v>27</v>
      </c>
      <c r="B278" t="n">
        <v>28.3203125</v>
      </c>
      <c r="C278" t="n">
        <v>126.639960409732</v>
      </c>
      <c r="D278" t="n">
        <v>68.359375</v>
      </c>
      <c r="E278" t="n">
        <v>227.5390625</v>
      </c>
    </row>
    <row r="279" spans="1:25">
      <c r="A279" s="116" t="s">
        <v>32</v>
      </c>
      <c r="B279" t="n">
        <v>21.484375</v>
      </c>
      <c r="C279" t="n">
        <v>131.2523646999132</v>
      </c>
      <c r="D279" t="n">
        <v>83.984375</v>
      </c>
      <c r="E279" t="n">
        <v>207.03125</v>
      </c>
    </row>
    <row r="282" spans="1:25">
      <c r="A282" s="103" t="s">
        <v>104</v>
      </c>
      <c r="J282" s="103" t="s">
        <v>105</v>
      </c>
    </row>
    <row r="283" spans="1:25">
      <c r="A283" s="116" t="n"/>
      <c r="B283" s="116" t="s">
        <v>97</v>
      </c>
      <c r="C283" s="116" t="s">
        <v>98</v>
      </c>
      <c r="D283" s="116" t="s">
        <v>99</v>
      </c>
      <c r="E283" s="116" t="s">
        <v>100</v>
      </c>
      <c r="J283" s="116" t="n"/>
      <c r="K283" s="116" t="s">
        <v>97</v>
      </c>
      <c r="L283" s="116" t="s">
        <v>98</v>
      </c>
      <c r="M283" s="116" t="s">
        <v>99</v>
      </c>
      <c r="N283" s="116" t="s">
        <v>100</v>
      </c>
    </row>
    <row r="284" spans="1:25">
      <c r="A284" s="116" t="s">
        <v>18</v>
      </c>
      <c r="B284" t="n">
        <v>49.8046875</v>
      </c>
      <c r="C284" t="n">
        <v>120.3583014423224</v>
      </c>
      <c r="D284" t="n">
        <v>66.40625</v>
      </c>
      <c r="E284" t="n">
        <v>208.984375</v>
      </c>
      <c r="J284" s="116" t="s">
        <v>15</v>
      </c>
      <c r="K284" t="n">
        <v>0.3333333333333333</v>
      </c>
      <c r="L284" t="n">
        <v>0.8173291643002266</v>
      </c>
      <c r="M284" t="n">
        <v>0.3333333333333333</v>
      </c>
      <c r="N284" t="n">
        <v>0.5</v>
      </c>
    </row>
    <row r="285" spans="1:25">
      <c r="A285" s="116" t="s">
        <v>28</v>
      </c>
      <c r="B285" t="n">
        <v>28.3203125</v>
      </c>
      <c r="C285" t="n">
        <v>172.6723733623531</v>
      </c>
      <c r="D285" t="n">
        <v>77.1484375</v>
      </c>
      <c r="E285" t="n">
        <v>416.9921875</v>
      </c>
      <c r="J285" s="116" t="s">
        <v>101</v>
      </c>
      <c r="K285" t="n">
        <v>0.3333333333333333</v>
      </c>
      <c r="L285" t="n">
        <v>0.5104212154598415</v>
      </c>
      <c r="M285" t="n">
        <v>0.3333333333333333</v>
      </c>
      <c r="N285" t="n">
        <v>0.5</v>
      </c>
    </row>
    <row r="286" spans="1:25">
      <c r="A286" s="116" t="s">
        <v>21</v>
      </c>
      <c r="B286" t="n">
        <v>38.0859375</v>
      </c>
      <c r="C286" t="n">
        <v>56.70202757259823</v>
      </c>
      <c r="D286" t="n">
        <v>37.109375</v>
      </c>
      <c r="E286" t="n">
        <v>68.359375</v>
      </c>
    </row>
    <row r="287" spans="1:25">
      <c r="A287" s="116" t="s">
        <v>29</v>
      </c>
      <c r="B287" t="n">
        <v>29.296875</v>
      </c>
      <c r="C287" t="n">
        <v>78.29592206992143</v>
      </c>
      <c r="D287" t="n">
        <v>39.0625</v>
      </c>
      <c r="E287" t="n">
        <v>112.3046875</v>
      </c>
    </row>
    <row r="288" spans="1:25">
      <c r="A288" s="116" t="s">
        <v>24</v>
      </c>
      <c r="B288" t="n">
        <v>38.0859375</v>
      </c>
      <c r="C288" t="n">
        <v>58.20212570559186</v>
      </c>
      <c r="D288" t="n">
        <v>46.875</v>
      </c>
      <c r="E288" t="n">
        <v>70.3125</v>
      </c>
    </row>
    <row r="289" spans="1:25">
      <c r="A289" s="116" t="s">
        <v>31</v>
      </c>
      <c r="B289" t="n">
        <v>45.8984375</v>
      </c>
      <c r="C289" t="n">
        <v>70.58247754183522</v>
      </c>
      <c r="D289" t="n">
        <v>54.6875</v>
      </c>
      <c r="E289" t="n">
        <v>92.7734375</v>
      </c>
    </row>
    <row r="290" spans="1:25">
      <c r="A290" s="116" t="s">
        <v>27</v>
      </c>
      <c r="B290" t="n">
        <v>48.828125</v>
      </c>
      <c r="C290" t="n">
        <v>77.19780566266019</v>
      </c>
      <c r="D290" t="n">
        <v>59.5703125</v>
      </c>
      <c r="E290" t="n">
        <v>98.6328125</v>
      </c>
    </row>
    <row r="291" spans="1:25">
      <c r="A291" s="116" t="s">
        <v>32</v>
      </c>
      <c r="B291" t="n">
        <v>60.546875</v>
      </c>
      <c r="C291" t="n">
        <v>84.72016938586687</v>
      </c>
      <c r="D291" t="n">
        <v>64.453125</v>
      </c>
      <c r="E291" t="n">
        <v>109.375</v>
      </c>
    </row>
    <row r="294" spans="1:25">
      <c r="A294" s="103" t="s">
        <v>106</v>
      </c>
      <c r="J294" s="103" t="s">
        <v>107</v>
      </c>
    </row>
    <row r="295" spans="1:25">
      <c r="A295" s="116" t="n"/>
      <c r="B295" s="116" t="s">
        <v>97</v>
      </c>
      <c r="C295" s="116" t="s">
        <v>98</v>
      </c>
      <c r="D295" s="116" t="s">
        <v>99</v>
      </c>
      <c r="E295" s="116" t="s">
        <v>100</v>
      </c>
      <c r="J295" s="116" t="n"/>
      <c r="K295" s="116" t="s">
        <v>97</v>
      </c>
      <c r="L295" s="116" t="s">
        <v>98</v>
      </c>
      <c r="M295" s="116" t="s">
        <v>99</v>
      </c>
      <c r="N295" s="116" t="s">
        <v>100</v>
      </c>
    </row>
    <row r="296" spans="1:25">
      <c r="A296" s="116" t="s">
        <v>18</v>
      </c>
      <c r="B296" t="n">
        <v>49.8046875</v>
      </c>
      <c r="C296" t="n">
        <v>97.8500010714769</v>
      </c>
      <c r="D296" t="n">
        <v>64.453125</v>
      </c>
      <c r="E296" t="n">
        <v>142.578125</v>
      </c>
      <c r="J296" s="116" t="s">
        <v>15</v>
      </c>
      <c r="K296" t="n">
        <v>0.6</v>
      </c>
      <c r="L296" t="n">
        <v>1.622081277540084</v>
      </c>
      <c r="M296" t="n">
        <v>0.6</v>
      </c>
      <c r="N296" t="n">
        <v>1.233333333333333</v>
      </c>
    </row>
    <row r="297" spans="1:25">
      <c r="A297" s="116" t="s">
        <v>28</v>
      </c>
      <c r="B297" t="n">
        <v>60.546875</v>
      </c>
      <c r="C297" t="n">
        <v>111.2285854027023</v>
      </c>
      <c r="D297" t="n">
        <v>63.4765625</v>
      </c>
      <c r="E297" t="n">
        <v>147.4609375</v>
      </c>
      <c r="J297" s="116" t="s">
        <v>101</v>
      </c>
      <c r="K297" t="n">
        <v>0.3333333333333333</v>
      </c>
      <c r="L297" t="n">
        <v>1.616418304974382</v>
      </c>
      <c r="M297" t="n">
        <v>0.4666666666666667</v>
      </c>
      <c r="N297" t="n">
        <v>1.366666666666667</v>
      </c>
    </row>
    <row r="298" spans="1:25">
      <c r="A298" s="116" t="s">
        <v>21</v>
      </c>
      <c r="B298" t="n">
        <v>24.4140625</v>
      </c>
      <c r="C298" t="n">
        <v>80.32914594143486</v>
      </c>
      <c r="D298" t="n">
        <v>56.640625</v>
      </c>
      <c r="E298" t="n">
        <v>105.46875</v>
      </c>
    </row>
    <row r="299" spans="1:25">
      <c r="A299" s="116" t="s">
        <v>29</v>
      </c>
      <c r="B299" t="n">
        <v>33.203125</v>
      </c>
      <c r="C299" t="n">
        <v>76.09977383297357</v>
      </c>
      <c r="D299" t="n">
        <v>53.7109375</v>
      </c>
      <c r="E299" t="n">
        <v>105.46875</v>
      </c>
    </row>
    <row r="300" spans="1:25">
      <c r="A300" s="116" t="s">
        <v>24</v>
      </c>
      <c r="B300" t="n">
        <v>32.2265625</v>
      </c>
      <c r="C300" t="n">
        <v>56.72660414824152</v>
      </c>
      <c r="D300" t="n">
        <v>45.8984375</v>
      </c>
      <c r="E300" t="n">
        <v>67.3828125</v>
      </c>
    </row>
    <row r="301" spans="1:25">
      <c r="A301" s="116" t="s">
        <v>31</v>
      </c>
      <c r="B301" t="n">
        <v>43.9453125</v>
      </c>
      <c r="C301" t="n">
        <v>87.30792639014177</v>
      </c>
      <c r="D301" t="n">
        <v>62.5</v>
      </c>
      <c r="E301" t="n">
        <v>122.0703125</v>
      </c>
    </row>
    <row r="302" spans="1:25">
      <c r="A302" s="116" t="s">
        <v>27</v>
      </c>
      <c r="B302" t="n">
        <v>32.2265625</v>
      </c>
      <c r="C302" t="n">
        <v>88.26118125322894</v>
      </c>
      <c r="D302" t="n">
        <v>70.3125</v>
      </c>
      <c r="E302" t="n">
        <v>112.3046875</v>
      </c>
    </row>
    <row r="303" spans="1:25">
      <c r="A303" s="116" t="s">
        <v>32</v>
      </c>
      <c r="B303" t="n">
        <v>64.453125</v>
      </c>
      <c r="C303" t="n">
        <v>100.0120870123045</v>
      </c>
      <c r="D303" t="n">
        <v>76.171875</v>
      </c>
      <c r="E303" t="n">
        <v>138.671875</v>
      </c>
    </row>
    <row r="306" spans="1:25">
      <c r="A306" s="103" t="s">
        <v>108</v>
      </c>
      <c r="J306" s="103" t="s">
        <v>109</v>
      </c>
    </row>
    <row r="307" spans="1:25">
      <c r="A307" s="116" t="n"/>
      <c r="B307" s="116" t="s">
        <v>97</v>
      </c>
      <c r="C307" s="116" t="s">
        <v>98</v>
      </c>
      <c r="D307" s="116" t="s">
        <v>99</v>
      </c>
      <c r="E307" s="116" t="s">
        <v>100</v>
      </c>
      <c r="J307" s="116" t="n"/>
      <c r="K307" s="116" t="s">
        <v>97</v>
      </c>
      <c r="L307" s="116" t="s">
        <v>98</v>
      </c>
      <c r="M307" s="116" t="s">
        <v>99</v>
      </c>
      <c r="N307" s="116" t="s">
        <v>100</v>
      </c>
    </row>
    <row r="308" spans="1:25">
      <c r="A308" s="116" t="s">
        <v>18</v>
      </c>
      <c r="B308" t="n">
        <v>49.8046875</v>
      </c>
      <c r="C308" t="n">
        <v>70.18511872189247</v>
      </c>
      <c r="D308" t="n">
        <v>50.78125</v>
      </c>
      <c r="E308" t="n">
        <v>97.65625</v>
      </c>
      <c r="J308" s="116" t="s">
        <v>15</v>
      </c>
      <c r="K308" t="n">
        <v>0.03333333333333333</v>
      </c>
      <c r="L308" t="n">
        <v>2.767014358918349</v>
      </c>
      <c r="M308" t="n">
        <v>0.4666666666666667</v>
      </c>
      <c r="N308" t="n">
        <v>0.8</v>
      </c>
    </row>
    <row r="309" spans="1:25">
      <c r="A309" s="116" t="s">
        <v>28</v>
      </c>
      <c r="B309" t="n">
        <v>33.203125</v>
      </c>
      <c r="C309" t="n">
        <v>94.98182384724211</v>
      </c>
      <c r="D309" t="n">
        <v>56.640625</v>
      </c>
      <c r="E309" t="n">
        <v>124.0234375</v>
      </c>
      <c r="J309" s="116" t="s">
        <v>101</v>
      </c>
      <c r="K309" t="n">
        <v>0.06666666666666667</v>
      </c>
      <c r="L309" t="n">
        <v>1.442002638449583</v>
      </c>
      <c r="M309" t="n">
        <v>0.4666666666666667</v>
      </c>
      <c r="N309" t="n">
        <v>1</v>
      </c>
    </row>
    <row r="310" spans="1:25">
      <c r="A310" s="116" t="s">
        <v>21</v>
      </c>
      <c r="B310" t="n">
        <v>31.25</v>
      </c>
      <c r="C310" t="n">
        <v>47.53075527636675</v>
      </c>
      <c r="D310" t="n">
        <v>40.0390625</v>
      </c>
      <c r="E310" t="n">
        <v>59.5703125</v>
      </c>
    </row>
    <row r="311" spans="1:25">
      <c r="A311" s="116" t="s">
        <v>29</v>
      </c>
      <c r="B311" t="n">
        <v>33.203125</v>
      </c>
      <c r="C311" t="n">
        <v>56.40773100889193</v>
      </c>
      <c r="D311" t="n">
        <v>41.9921875</v>
      </c>
      <c r="E311" t="n">
        <v>70.3125</v>
      </c>
    </row>
    <row r="312" spans="1:25">
      <c r="A312" s="116" t="s">
        <v>24</v>
      </c>
      <c r="B312" t="n">
        <v>39.0625</v>
      </c>
      <c r="C312" t="n">
        <v>72.95147867313773</v>
      </c>
      <c r="D312" t="n">
        <v>56.640625</v>
      </c>
      <c r="E312" t="n">
        <v>90.8203125</v>
      </c>
    </row>
    <row r="313" spans="1:25">
      <c r="A313" s="116" t="s">
        <v>31</v>
      </c>
      <c r="B313" t="n">
        <v>59.5703125</v>
      </c>
      <c r="C313" t="n">
        <v>87.30110934981532</v>
      </c>
      <c r="D313" t="n">
        <v>66.40625</v>
      </c>
      <c r="E313" t="n">
        <v>112.3046875</v>
      </c>
    </row>
    <row r="314" spans="1:25">
      <c r="A314" s="116" t="s">
        <v>27</v>
      </c>
      <c r="B314" t="n">
        <v>44.921875</v>
      </c>
      <c r="C314" t="n">
        <v>80.54973505341826</v>
      </c>
      <c r="D314" t="n">
        <v>63.4765625</v>
      </c>
      <c r="E314" t="n">
        <v>109.375</v>
      </c>
    </row>
    <row r="315" spans="1:25">
      <c r="A315" s="116" t="s">
        <v>32</v>
      </c>
      <c r="B315" t="n">
        <v>37.109375</v>
      </c>
      <c r="C315" t="n">
        <v>90.72188286791551</v>
      </c>
      <c r="D315" t="n">
        <v>75.1953125</v>
      </c>
      <c r="E315" t="n">
        <v>124.0234375</v>
      </c>
    </row>
    <row r="318" spans="1:25">
      <c r="A318" s="103" t="s">
        <v>110</v>
      </c>
      <c r="J318" s="103" t="s">
        <v>111</v>
      </c>
    </row>
    <row r="319" spans="1:25">
      <c r="A319" s="116" t="n"/>
      <c r="B319" s="116" t="s">
        <v>97</v>
      </c>
      <c r="C319" s="116" t="s">
        <v>98</v>
      </c>
      <c r="D319" s="116" t="s">
        <v>99</v>
      </c>
      <c r="E319" s="116" t="s">
        <v>100</v>
      </c>
      <c r="J319" s="116" t="n"/>
      <c r="K319" s="116" t="s">
        <v>97</v>
      </c>
      <c r="L319" s="116" t="s">
        <v>98</v>
      </c>
      <c r="M319" s="116" t="s">
        <v>99</v>
      </c>
      <c r="N319" s="116" t="s">
        <v>100</v>
      </c>
    </row>
    <row r="320" spans="1:25">
      <c r="A320" s="116" t="s">
        <v>18</v>
      </c>
      <c r="B320" t="n">
        <v>49.8046875</v>
      </c>
      <c r="C320" t="n">
        <v>136.8194206221162</v>
      </c>
      <c r="D320" t="n">
        <v>51.7578125</v>
      </c>
      <c r="E320" t="n">
        <v>259.765625</v>
      </c>
      <c r="J320" s="116" t="s">
        <v>15</v>
      </c>
      <c r="K320" t="n">
        <v>0.06666666666666667</v>
      </c>
      <c r="L320" t="n">
        <v>6.649424098664853</v>
      </c>
      <c r="M320" t="n">
        <v>0.1333333333333333</v>
      </c>
      <c r="N320" t="n">
        <v>0.2666666666666667</v>
      </c>
    </row>
    <row r="321" spans="1:25">
      <c r="A321" s="116" t="s">
        <v>28</v>
      </c>
      <c r="B321" t="n">
        <v>31.25</v>
      </c>
      <c r="C321" t="n">
        <v>224.1256124947405</v>
      </c>
      <c r="D321" t="n">
        <v>228.515625</v>
      </c>
      <c r="E321" t="n">
        <v>371.09375</v>
      </c>
      <c r="J321" s="116" t="s">
        <v>101</v>
      </c>
      <c r="K321" t="n">
        <v>0.06666666666666667</v>
      </c>
      <c r="L321" t="n">
        <v>5.23554398590692</v>
      </c>
      <c r="M321" t="n">
        <v>0.1333333333333333</v>
      </c>
      <c r="N321" t="n">
        <v>0.4333333333333333</v>
      </c>
    </row>
    <row r="322" spans="1:25">
      <c r="A322" s="116" t="s">
        <v>21</v>
      </c>
      <c r="B322" t="n">
        <v>24.4140625</v>
      </c>
      <c r="C322" t="n">
        <v>79.47302743085858</v>
      </c>
      <c r="D322" t="n">
        <v>34.1796875</v>
      </c>
      <c r="E322" t="n">
        <v>104.4921875</v>
      </c>
    </row>
    <row r="323" spans="1:25">
      <c r="A323" s="116" t="s">
        <v>29</v>
      </c>
      <c r="B323" t="n">
        <v>25.390625</v>
      </c>
      <c r="C323" t="n">
        <v>79.97062121836341</v>
      </c>
      <c r="D323" t="n">
        <v>38.0859375</v>
      </c>
      <c r="E323" t="n">
        <v>98.6328125</v>
      </c>
    </row>
    <row r="324" spans="1:25">
      <c r="A324" s="116" t="s">
        <v>24</v>
      </c>
      <c r="B324" t="n">
        <v>27.34375</v>
      </c>
      <c r="C324" t="n">
        <v>126.4067805287748</v>
      </c>
      <c r="D324" t="n">
        <v>33.203125</v>
      </c>
      <c r="E324" t="n">
        <v>282.2265625</v>
      </c>
    </row>
    <row r="325" spans="1:25">
      <c r="A325" s="116" t="s">
        <v>31</v>
      </c>
      <c r="B325" t="n">
        <v>21.484375</v>
      </c>
      <c r="C325" t="n">
        <v>123.3940976997804</v>
      </c>
      <c r="D325" t="n">
        <v>45.8984375</v>
      </c>
      <c r="E325" t="n">
        <v>252.9296875</v>
      </c>
    </row>
    <row r="326" spans="1:25">
      <c r="A326" s="116" t="s">
        <v>27</v>
      </c>
      <c r="B326" t="n">
        <v>28.3203125</v>
      </c>
      <c r="C326" t="n">
        <v>129.1642404463453</v>
      </c>
      <c r="D326" t="n">
        <v>76.171875</v>
      </c>
      <c r="E326" t="n">
        <v>224.609375</v>
      </c>
    </row>
    <row r="327" spans="1:25">
      <c r="A327" s="116" t="s">
        <v>32</v>
      </c>
      <c r="B327" t="n">
        <v>22.4609375</v>
      </c>
      <c r="C327" t="n">
        <v>152.9685278302261</v>
      </c>
      <c r="D327" t="n">
        <v>83.984375</v>
      </c>
      <c r="E327" t="n">
        <v>297.8515625</v>
      </c>
    </row>
    <row r="330" spans="1:25">
      <c r="A330" s="103" t="s">
        <v>112</v>
      </c>
      <c r="J330" s="103" t="s">
        <v>113</v>
      </c>
    </row>
    <row r="331" spans="1:25">
      <c r="A331" s="116" t="n"/>
      <c r="B331" s="116" t="s">
        <v>97</v>
      </c>
      <c r="C331" s="116" t="s">
        <v>98</v>
      </c>
      <c r="D331" s="116" t="s">
        <v>99</v>
      </c>
      <c r="E331" s="116" t="s">
        <v>100</v>
      </c>
      <c r="J331" s="116" t="n"/>
      <c r="K331" s="116" t="s">
        <v>97</v>
      </c>
      <c r="L331" s="116" t="s">
        <v>98</v>
      </c>
      <c r="M331" s="116" t="s">
        <v>99</v>
      </c>
      <c r="N331" s="116" t="s">
        <v>100</v>
      </c>
    </row>
    <row r="332" spans="1:25">
      <c r="A332" s="116" t="s">
        <v>18</v>
      </c>
      <c r="B332" t="n">
        <v>49.8046875</v>
      </c>
      <c r="C332" t="n">
        <v>99.24656197000373</v>
      </c>
      <c r="D332" t="n">
        <v>77.1484375</v>
      </c>
      <c r="E332" t="n">
        <v>145.5078125</v>
      </c>
      <c r="J332" s="116" t="s">
        <v>15</v>
      </c>
      <c r="K332" t="n">
        <v>0.1666666666666667</v>
      </c>
      <c r="L332" t="n">
        <v>0.5165729524196677</v>
      </c>
      <c r="M332" t="n">
        <v>0.1666666666666667</v>
      </c>
      <c r="N332" t="n">
        <v>0.5</v>
      </c>
    </row>
    <row r="333" spans="1:25">
      <c r="A333" s="116" t="s">
        <v>28</v>
      </c>
      <c r="B333" t="n">
        <v>32.2265625</v>
      </c>
      <c r="C333" t="n">
        <v>91.73878129045734</v>
      </c>
      <c r="D333" t="n">
        <v>48.828125</v>
      </c>
      <c r="E333" t="n">
        <v>118.1640625</v>
      </c>
      <c r="J333" s="116" t="s">
        <v>101</v>
      </c>
      <c r="K333" t="n">
        <v>0.1666666666666667</v>
      </c>
      <c r="L333" t="n">
        <v>0.412288009311496</v>
      </c>
      <c r="M333" t="n">
        <v>0.1666666666666667</v>
      </c>
      <c r="N333" t="n">
        <v>0.3333333333333333</v>
      </c>
    </row>
    <row r="334" spans="1:25">
      <c r="A334" s="116" t="s">
        <v>21</v>
      </c>
      <c r="B334" t="n">
        <v>39.0625</v>
      </c>
      <c r="C334" t="n">
        <v>66.73903131952879</v>
      </c>
      <c r="D334" t="n">
        <v>50.78125</v>
      </c>
      <c r="E334" t="n">
        <v>87.890625</v>
      </c>
    </row>
    <row r="335" spans="1:25">
      <c r="A335" s="116" t="s">
        <v>29</v>
      </c>
      <c r="B335" t="n">
        <v>32.2265625</v>
      </c>
      <c r="C335" t="n">
        <v>46.20048809435416</v>
      </c>
      <c r="D335" t="n">
        <v>39.0625</v>
      </c>
      <c r="E335" t="n">
        <v>57.6171875</v>
      </c>
    </row>
    <row r="336" spans="1:25">
      <c r="A336" s="116" t="s">
        <v>24</v>
      </c>
      <c r="B336" t="n">
        <v>50.78125</v>
      </c>
      <c r="C336" t="n">
        <v>66.4386533775338</v>
      </c>
      <c r="D336" t="n">
        <v>56.640625</v>
      </c>
      <c r="E336" t="n">
        <v>82.03125</v>
      </c>
    </row>
    <row r="337" spans="1:25">
      <c r="A337" s="116" t="s">
        <v>31</v>
      </c>
      <c r="B337" t="n">
        <v>52.734375</v>
      </c>
      <c r="C337" t="n">
        <v>77.11304721237097</v>
      </c>
      <c r="D337" t="n">
        <v>57.6171875</v>
      </c>
      <c r="E337" t="n">
        <v>100.5859375</v>
      </c>
    </row>
    <row r="338" spans="1:25">
      <c r="A338" s="116" t="s">
        <v>27</v>
      </c>
      <c r="B338" t="n">
        <v>48.828125</v>
      </c>
      <c r="C338" t="n">
        <v>88.3623049507958</v>
      </c>
      <c r="D338" t="n">
        <v>73.2421875</v>
      </c>
      <c r="E338" t="n">
        <v>120.1171875</v>
      </c>
    </row>
    <row r="339" spans="1:25">
      <c r="A339" s="116" t="s">
        <v>32</v>
      </c>
      <c r="B339" t="n">
        <v>33.203125</v>
      </c>
      <c r="C339" t="n">
        <v>75.42144559703738</v>
      </c>
      <c r="D339" t="n">
        <v>54.6875</v>
      </c>
      <c r="E339" t="n">
        <v>89.84375</v>
      </c>
    </row>
    <row r="342" spans="1:25">
      <c r="A342" s="103" t="s">
        <v>114</v>
      </c>
      <c r="J342" s="103" t="s">
        <v>115</v>
      </c>
    </row>
    <row r="343" spans="1:25">
      <c r="A343" s="116" t="n"/>
      <c r="B343" s="116" t="s">
        <v>97</v>
      </c>
      <c r="C343" s="116" t="s">
        <v>98</v>
      </c>
      <c r="D343" s="116" t="s">
        <v>99</v>
      </c>
      <c r="E343" s="116" t="s">
        <v>100</v>
      </c>
      <c r="J343" s="116" t="n"/>
      <c r="K343" s="116" t="s">
        <v>97</v>
      </c>
      <c r="L343" s="116" t="s">
        <v>98</v>
      </c>
      <c r="M343" s="116" t="s">
        <v>99</v>
      </c>
      <c r="N343" s="116" t="s">
        <v>100</v>
      </c>
    </row>
    <row r="344" spans="1:25">
      <c r="A344" s="116" t="s">
        <v>18</v>
      </c>
      <c r="B344" t="n">
        <v>49.8046875</v>
      </c>
      <c r="C344" t="n">
        <v>108.374076996411</v>
      </c>
      <c r="D344" t="n">
        <v>68.359375</v>
      </c>
      <c r="E344" t="n">
        <v>162.109375</v>
      </c>
      <c r="J344" s="116" t="s">
        <v>15</v>
      </c>
      <c r="K344" t="n">
        <v>0.03333333333333333</v>
      </c>
      <c r="L344" t="n">
        <v>6.457167391551851</v>
      </c>
      <c r="M344" t="n">
        <v>0.1333333333333333</v>
      </c>
      <c r="N344" t="n">
        <v>0.5</v>
      </c>
    </row>
    <row r="345" spans="1:25">
      <c r="A345" s="116" t="s">
        <v>28</v>
      </c>
      <c r="B345" t="n">
        <v>29.296875</v>
      </c>
      <c r="C345" t="n">
        <v>86.05280963727523</v>
      </c>
      <c r="D345" t="n">
        <v>53.7109375</v>
      </c>
      <c r="E345" t="n">
        <v>121.09375</v>
      </c>
      <c r="J345" s="116" t="s">
        <v>101</v>
      </c>
      <c r="K345" t="n">
        <v>0.03333333333333333</v>
      </c>
      <c r="L345" t="n">
        <v>2.96466386562093</v>
      </c>
      <c r="M345" t="n">
        <v>0.1666666666666667</v>
      </c>
      <c r="N345" t="n">
        <v>0.5</v>
      </c>
    </row>
    <row r="346" spans="1:25">
      <c r="A346" s="116" t="s">
        <v>21</v>
      </c>
      <c r="B346" t="n">
        <v>26.3671875</v>
      </c>
      <c r="C346" t="n">
        <v>70.70797707170529</v>
      </c>
      <c r="D346" t="n">
        <v>34.1796875</v>
      </c>
      <c r="E346" t="n">
        <v>89.84375</v>
      </c>
    </row>
    <row r="347" spans="1:25">
      <c r="A347" s="116" t="s">
        <v>29</v>
      </c>
      <c r="B347" t="n">
        <v>29.296875</v>
      </c>
      <c r="C347" t="n">
        <v>52.95942887540529</v>
      </c>
      <c r="D347" t="n">
        <v>38.0859375</v>
      </c>
      <c r="E347" t="n">
        <v>70.3125</v>
      </c>
    </row>
    <row r="348" spans="1:25">
      <c r="A348" s="116" t="s">
        <v>24</v>
      </c>
      <c r="B348" t="n">
        <v>22.4609375</v>
      </c>
      <c r="C348" t="n">
        <v>112.2824698510983</v>
      </c>
      <c r="D348" t="n">
        <v>40.0390625</v>
      </c>
      <c r="E348" t="n">
        <v>200.1953125</v>
      </c>
    </row>
    <row r="349" spans="1:25">
      <c r="A349" s="116" t="s">
        <v>31</v>
      </c>
      <c r="B349" t="n">
        <v>22.4609375</v>
      </c>
      <c r="C349" t="n">
        <v>111.7913652679845</v>
      </c>
      <c r="D349" t="n">
        <v>55.6640625</v>
      </c>
      <c r="E349" t="n">
        <v>196.2890625</v>
      </c>
    </row>
    <row r="350" spans="1:25">
      <c r="A350" s="116" t="s">
        <v>27</v>
      </c>
      <c r="B350" t="n">
        <v>42.96875</v>
      </c>
      <c r="C350" t="n">
        <v>89.87863414681689</v>
      </c>
      <c r="D350" t="n">
        <v>64.453125</v>
      </c>
      <c r="E350" t="n">
        <v>125</v>
      </c>
    </row>
    <row r="351" spans="1:25">
      <c r="A351" s="116" t="s">
        <v>32</v>
      </c>
      <c r="B351" t="n">
        <v>26.3671875</v>
      </c>
      <c r="C351" t="n">
        <v>129.5699421511027</v>
      </c>
      <c r="D351" t="n">
        <v>99.609375</v>
      </c>
      <c r="E351" t="n">
        <v>208.984375</v>
      </c>
    </row>
    <row r="354" spans="1:25">
      <c r="A354" s="103" t="s">
        <v>116</v>
      </c>
      <c r="J354" s="103" t="s">
        <v>117</v>
      </c>
    </row>
    <row r="355" spans="1:25">
      <c r="A355" s="116" t="n"/>
      <c r="B355" s="116" t="s">
        <v>97</v>
      </c>
      <c r="C355" s="116" t="s">
        <v>98</v>
      </c>
      <c r="D355" s="116" t="s">
        <v>99</v>
      </c>
      <c r="E355" s="116" t="s">
        <v>100</v>
      </c>
      <c r="J355" s="116" t="n"/>
      <c r="K355" s="116" t="s">
        <v>97</v>
      </c>
      <c r="L355" s="116" t="s">
        <v>98</v>
      </c>
      <c r="M355" s="116" t="s">
        <v>99</v>
      </c>
      <c r="N355" s="116" t="s">
        <v>100</v>
      </c>
    </row>
    <row r="356" spans="1:25">
      <c r="A356" s="116" t="s">
        <v>18</v>
      </c>
      <c r="B356" t="n">
        <v>21.484375</v>
      </c>
      <c r="C356" t="n">
        <v>128.5896950071165</v>
      </c>
      <c r="D356" t="n">
        <v>88.8671875</v>
      </c>
      <c r="E356" t="n">
        <v>210.9375</v>
      </c>
      <c r="J356" s="116" t="s">
        <v>15</v>
      </c>
      <c r="K356" t="n">
        <v>0.25</v>
      </c>
      <c r="L356" t="n">
        <v>1.636080909035986</v>
      </c>
      <c r="M356" t="n">
        <v>0.6000000000000001</v>
      </c>
      <c r="N356" t="n">
        <v>1.7</v>
      </c>
    </row>
    <row r="357" spans="1:25">
      <c r="A357" s="116" t="s">
        <v>28</v>
      </c>
      <c r="B357" t="n">
        <v>27.34375</v>
      </c>
      <c r="C357" t="n">
        <v>168.9458548994489</v>
      </c>
      <c r="D357" t="n">
        <v>88.8671875</v>
      </c>
      <c r="E357" t="n">
        <v>362.3046875</v>
      </c>
      <c r="J357" s="116" t="s">
        <v>101</v>
      </c>
      <c r="K357" t="n">
        <v>0.35</v>
      </c>
      <c r="L357" t="n">
        <v>1.259001056862289</v>
      </c>
      <c r="M357" t="n">
        <v>0.35</v>
      </c>
      <c r="N357" t="n">
        <v>1.3</v>
      </c>
    </row>
    <row r="358" spans="1:25">
      <c r="A358" s="116" t="s">
        <v>21</v>
      </c>
      <c r="B358" t="n">
        <v>36.1328125</v>
      </c>
      <c r="C358" t="n">
        <v>81.52412583866463</v>
      </c>
      <c r="D358" t="n">
        <v>50.78125</v>
      </c>
      <c r="E358" t="n">
        <v>126.953125</v>
      </c>
    </row>
    <row r="359" spans="1:25">
      <c r="A359" s="116" t="s">
        <v>29</v>
      </c>
      <c r="B359" t="n">
        <v>28.3203125</v>
      </c>
      <c r="C359" t="n">
        <v>63.60476102905259</v>
      </c>
      <c r="D359" t="n">
        <v>43.9453125</v>
      </c>
      <c r="E359" t="n">
        <v>76.171875</v>
      </c>
    </row>
    <row r="360" spans="1:25">
      <c r="A360" s="116" t="s">
        <v>24</v>
      </c>
      <c r="B360" t="n">
        <v>34.1796875</v>
      </c>
      <c r="C360" t="n">
        <v>57.24016052054966</v>
      </c>
      <c r="D360" t="n">
        <v>44.921875</v>
      </c>
      <c r="E360" t="n">
        <v>72.265625</v>
      </c>
    </row>
    <row r="361" spans="1:25">
      <c r="A361" s="116" t="s">
        <v>31</v>
      </c>
      <c r="B361" t="n">
        <v>35.15625</v>
      </c>
      <c r="C361" t="n">
        <v>79.07502751910937</v>
      </c>
      <c r="D361" t="n">
        <v>56.640625</v>
      </c>
      <c r="E361" t="n">
        <v>108.3984375</v>
      </c>
    </row>
    <row r="362" spans="1:25">
      <c r="A362" s="116" t="s">
        <v>27</v>
      </c>
      <c r="B362" t="n">
        <v>35.15625</v>
      </c>
      <c r="C362" t="n">
        <v>90.26796708850807</v>
      </c>
      <c r="D362" t="n">
        <v>77.1484375</v>
      </c>
      <c r="E362" t="n">
        <v>117.1875</v>
      </c>
    </row>
    <row r="363" spans="1:25">
      <c r="A363" s="116" t="s">
        <v>32</v>
      </c>
      <c r="B363" t="n">
        <v>62.5</v>
      </c>
      <c r="C363" t="n">
        <v>90.01708811303459</v>
      </c>
      <c r="D363" t="n">
        <v>69.3359375</v>
      </c>
      <c r="E363" t="n">
        <v>122.0703125</v>
      </c>
    </row>
    <row r="390" spans="1:25">
      <c r="A390" s="103" t="s">
        <v>118</v>
      </c>
    </row>
    <row r="391" spans="1:25">
      <c r="A391" s="169" t="s"/>
      <c r="B391" s="169" t="s">
        <v>97</v>
      </c>
      <c r="C391" s="169" t="s">
        <v>98</v>
      </c>
      <c r="D391" s="169" t="s">
        <v>99</v>
      </c>
      <c r="E391" s="169" t="s">
        <v>100</v>
      </c>
    </row>
    <row r="392" spans="1:25">
      <c r="A392" s="169" t="s">
        <v>18</v>
      </c>
    </row>
    <row r="393" spans="1:25">
      <c r="A393" s="169" t="s">
        <v>28</v>
      </c>
    </row>
    <row r="394" spans="1:25">
      <c r="A394" s="169" t="s">
        <v>21</v>
      </c>
    </row>
    <row r="395" spans="1:25">
      <c r="A395" s="169" t="s">
        <v>29</v>
      </c>
    </row>
    <row r="396" spans="1:25">
      <c r="A396" s="169" t="s">
        <v>24</v>
      </c>
    </row>
    <row r="397" spans="1:25">
      <c r="A397" s="169" t="s">
        <v>31</v>
      </c>
    </row>
    <row r="398" spans="1:25">
      <c r="A398" s="169" t="s">
        <v>27</v>
      </c>
    </row>
    <row r="399" spans="1:25">
      <c r="A399" s="169" t="s">
        <v>32</v>
      </c>
    </row>
    <row r="407" spans="1:25">
      <c r="A407" s="103" t="s">
        <v>119</v>
      </c>
      <c r="L407" s="103" t="s">
        <v>120</v>
      </c>
    </row>
    <row r="408" spans="1:25">
      <c r="A408" s="117" t="n"/>
      <c r="B408" s="117" t="s">
        <v>15</v>
      </c>
      <c r="D408" s="117" t="s">
        <v>101</v>
      </c>
      <c r="G408" s="117" t="n"/>
      <c r="H408" s="117" t="s">
        <v>121</v>
      </c>
      <c r="L408" s="118" t="n"/>
      <c r="M408" s="118" t="s">
        <v>122</v>
      </c>
      <c r="N408" s="118" t="s">
        <v>123</v>
      </c>
      <c r="O408" s="118" t="s">
        <v>124</v>
      </c>
      <c r="P408" s="118" t="s">
        <v>125</v>
      </c>
      <c r="Q408" s="118" t="s">
        <v>126</v>
      </c>
      <c r="R408" s="118" t="s">
        <v>127</v>
      </c>
      <c r="S408" s="118" t="s">
        <v>128</v>
      </c>
      <c r="T408" s="118" t="s">
        <v>129</v>
      </c>
    </row>
    <row r="409" spans="1:25">
      <c r="A409" s="117" t="n"/>
      <c r="B409" s="117" t="s">
        <v>130</v>
      </c>
      <c r="C409" s="117" t="s">
        <v>131</v>
      </c>
      <c r="D409" s="117" t="s">
        <v>130</v>
      </c>
      <c r="E409" s="117" t="s">
        <v>131</v>
      </c>
      <c r="G409" s="117" t="s">
        <v>132</v>
      </c>
      <c r="H409" t="n">
        <v>209.9416958915594</v>
      </c>
      <c r="L409" s="118" t="s">
        <v>132</v>
      </c>
      <c r="M409" t="n">
        <v>0.8841969133469185</v>
      </c>
      <c r="N409" t="n">
        <v>0.8323001771093207</v>
      </c>
      <c r="O409" t="n">
        <v>0.9433508197931422</v>
      </c>
      <c r="P409" t="n">
        <v>0.6001927377938195</v>
      </c>
      <c r="Q409" t="n">
        <v>0.7038750269069315</v>
      </c>
      <c r="R409" t="n">
        <v>0.4162686788658513</v>
      </c>
      <c r="S409" t="n">
        <v>1</v>
      </c>
      <c r="T409" t="n">
        <v>0.6035331705503263</v>
      </c>
    </row>
    <row r="410" spans="1:25">
      <c r="A410" s="117" t="s">
        <v>132</v>
      </c>
      <c r="B410" t="n">
        <v>4.922986171825995</v>
      </c>
      <c r="C410" t="n">
        <v>0.6596693368257652</v>
      </c>
      <c r="D410" t="n">
        <v>6.003802028830833</v>
      </c>
      <c r="E410" t="n">
        <v>0.005553460547970462</v>
      </c>
      <c r="G410" s="117" t="s">
        <v>133</v>
      </c>
      <c r="H410" t="n">
        <v>151.816158323284</v>
      </c>
      <c r="L410" s="118" t="s">
        <v>133</v>
      </c>
      <c r="M410" t="n">
        <v>0.8163520794830438</v>
      </c>
      <c r="N410" t="n">
        <v>0.8558877135199858</v>
      </c>
      <c r="O410" t="n">
        <v>0.7341830551987392</v>
      </c>
      <c r="P410" t="n">
        <v>0.5261801668174539</v>
      </c>
      <c r="Q410" t="n">
        <v>0.6182240515236725</v>
      </c>
      <c r="R410" t="n">
        <v>0.4003113363543072</v>
      </c>
      <c r="S410" t="n">
        <v>0.5528131577529335</v>
      </c>
      <c r="T410" t="n">
        <v>0.5105537444427687</v>
      </c>
    </row>
    <row r="411" spans="1:25">
      <c r="A411" s="117" t="s">
        <v>133</v>
      </c>
      <c r="B411" t="n">
        <v>4.188860969582773</v>
      </c>
      <c r="C411" t="n">
        <v>-2.365015038848477</v>
      </c>
      <c r="D411" t="n">
        <v>5.777509960018629</v>
      </c>
      <c r="E411" t="n">
        <v>4.69917863294753</v>
      </c>
      <c r="G411" s="117" t="s">
        <v>134</v>
      </c>
      <c r="H411" t="n">
        <v>234.6197380881042</v>
      </c>
      <c r="L411" s="118" t="s">
        <v>134</v>
      </c>
      <c r="M411" t="n">
        <v>0.8140465675301557</v>
      </c>
      <c r="N411" t="n">
        <v>0.8609208203064727</v>
      </c>
      <c r="O411" t="n">
        <v>1</v>
      </c>
      <c r="P411" t="n">
        <v>0.6213800158329383</v>
      </c>
      <c r="Q411" t="n">
        <v>0.5841751998316402</v>
      </c>
      <c r="R411" t="n">
        <v>0.5133778146804781</v>
      </c>
      <c r="S411" t="n">
        <v>0.6444614169843468</v>
      </c>
      <c r="T411" t="n">
        <v>0.9014777740181655</v>
      </c>
    </row>
    <row r="412" spans="1:25">
      <c r="A412" s="117" t="s">
        <v>134</v>
      </c>
      <c r="B412" t="n">
        <v>2.951799799978686</v>
      </c>
      <c r="C412" t="n">
        <v>0.1219760915776546</v>
      </c>
      <c r="D412" t="n">
        <v>4.873908315750798</v>
      </c>
      <c r="E412" t="n">
        <v>-0.9854733572257275</v>
      </c>
      <c r="G412" s="117" t="s">
        <v>135</v>
      </c>
      <c r="H412" t="n">
        <v>192.0583639813127</v>
      </c>
      <c r="L412" s="118" t="s">
        <v>135</v>
      </c>
      <c r="M412" t="n">
        <v>0.7359546321035254</v>
      </c>
      <c r="N412" t="n">
        <v>0.7859362608179602</v>
      </c>
      <c r="O412" t="n">
        <v>0.798364542817699</v>
      </c>
      <c r="P412" t="n">
        <v>0.4856360079336665</v>
      </c>
      <c r="Q412" t="n">
        <v>0.569395832522522</v>
      </c>
      <c r="R412" t="n">
        <v>0.4048959853002498</v>
      </c>
      <c r="S412" t="n">
        <v>0.5070095115507366</v>
      </c>
      <c r="T412" t="n">
        <v>0.5990797483980672</v>
      </c>
    </row>
    <row r="413" spans="1:25">
      <c r="A413" s="117" t="s">
        <v>135</v>
      </c>
      <c r="B413" t="n">
        <v>3.153118816745451</v>
      </c>
      <c r="C413" t="n">
        <v>3.354922949209526</v>
      </c>
      <c r="D413" t="n">
        <v>4.646749811628474</v>
      </c>
      <c r="E413" t="n">
        <v>-5.647461123059339</v>
      </c>
      <c r="G413" s="117" t="s">
        <v>136</v>
      </c>
      <c r="H413" t="n">
        <v>222.1428669301655</v>
      </c>
      <c r="L413" s="118" t="s">
        <v>136</v>
      </c>
      <c r="M413" t="n">
        <v>0.905102869306976</v>
      </c>
      <c r="N413" t="n">
        <v>0.8682830610874884</v>
      </c>
      <c r="O413" t="n">
        <v>0.6863584001322259</v>
      </c>
      <c r="P413" t="n">
        <v>0.6480101472274687</v>
      </c>
      <c r="Q413" t="n">
        <v>0.552910969263239</v>
      </c>
      <c r="R413" t="n">
        <v>0.5156024894777533</v>
      </c>
      <c r="S413" t="n">
        <v>0.54688508520016</v>
      </c>
      <c r="T413" t="n">
        <v>1</v>
      </c>
    </row>
    <row r="414" spans="1:25">
      <c r="A414" s="117" t="s">
        <v>136</v>
      </c>
      <c r="B414" t="n">
        <v>4.13973375931319</v>
      </c>
      <c r="C414" t="n">
        <v>-2.342680248059094</v>
      </c>
      <c r="D414" t="n">
        <v>6.272108076095804</v>
      </c>
      <c r="E414" t="n">
        <v>2.811763352551706</v>
      </c>
      <c r="G414" s="117" t="s">
        <v>137</v>
      </c>
      <c r="H414" t="n">
        <v>141.0527431233911</v>
      </c>
      <c r="L414" s="118" t="s">
        <v>137</v>
      </c>
      <c r="M414" t="n">
        <v>0.8553919454651177</v>
      </c>
      <c r="N414" t="n">
        <v>0.9115518980899507</v>
      </c>
      <c r="O414" t="n">
        <v>0.790789185466116</v>
      </c>
      <c r="P414" t="n">
        <v>0.6634416998943911</v>
      </c>
      <c r="Q414" t="n">
        <v>0.6047567959801989</v>
      </c>
      <c r="R414" t="n">
        <v>0.5225122795528123</v>
      </c>
      <c r="S414" t="n">
        <v>0.6140489285584679</v>
      </c>
      <c r="T414" t="n">
        <v>0.7848215861333814</v>
      </c>
    </row>
    <row r="415" spans="1:25">
      <c r="A415" s="117" t="s">
        <v>137</v>
      </c>
      <c r="B415" t="n">
        <v>3.722206348873091</v>
      </c>
      <c r="C415" t="n">
        <v>0.2282497050700596</v>
      </c>
      <c r="D415" t="n">
        <v>4.433199831768022</v>
      </c>
      <c r="E415" t="n">
        <v>-0.09969745531630178</v>
      </c>
      <c r="G415" s="117" t="s">
        <v>138</v>
      </c>
      <c r="H415" t="n">
        <v>198.4493937039117</v>
      </c>
      <c r="L415" s="118" t="s">
        <v>138</v>
      </c>
      <c r="M415" t="n">
        <v>1</v>
      </c>
      <c r="N415" t="n">
        <v>1</v>
      </c>
      <c r="O415" t="n">
        <v>0.8362408496394965</v>
      </c>
      <c r="P415" t="n">
        <v>0.7987119236003896</v>
      </c>
      <c r="Q415" t="n">
        <v>0.6161688525830031</v>
      </c>
      <c r="R415" t="n">
        <v>0.466938176342579</v>
      </c>
      <c r="S415" t="n">
        <v>0.5980047024657831</v>
      </c>
      <c r="T415" t="n">
        <v>0.985764584741655</v>
      </c>
    </row>
    <row r="416" spans="1:25">
      <c r="A416" s="117" t="s">
        <v>138</v>
      </c>
      <c r="B416" t="n">
        <v>3.680570641192989</v>
      </c>
      <c r="C416" t="n">
        <v>-0.5458174799581292</v>
      </c>
      <c r="D416" t="n">
        <v>5.663187654232058</v>
      </c>
      <c r="E416" t="n">
        <v>1.602810897763142</v>
      </c>
      <c r="G416" s="117" t="s">
        <v>139</v>
      </c>
      <c r="H416" t="n">
        <v>179.6783649484741</v>
      </c>
      <c r="L416" s="118" t="s">
        <v>139</v>
      </c>
      <c r="M416" t="n">
        <v>0.8487495874333845</v>
      </c>
      <c r="N416" t="n">
        <v>0.8578294444448494</v>
      </c>
      <c r="O416" t="n">
        <v>0.7649860238008556</v>
      </c>
      <c r="P416" t="n">
        <v>0.6250734147021711</v>
      </c>
      <c r="Q416" t="n">
        <v>0.6270371304929402</v>
      </c>
      <c r="R416" t="n">
        <v>0.4669290823472408</v>
      </c>
      <c r="S416" t="n">
        <v>0.6065805560468117</v>
      </c>
      <c r="T416" t="n">
        <v>0.7051014556663739</v>
      </c>
    </row>
    <row r="417" spans="1:25">
      <c r="A417" s="117" t="s">
        <v>139</v>
      </c>
      <c r="B417" t="n">
        <v>3.727662691484684</v>
      </c>
      <c r="C417" t="n">
        <v>-2.062088875400978</v>
      </c>
      <c r="D417" t="n">
        <v>4.78630964405806</v>
      </c>
      <c r="E417" t="n">
        <v>3.872115251894526</v>
      </c>
      <c r="G417" s="117" t="s">
        <v>140</v>
      </c>
      <c r="H417" t="n">
        <v>285.1277248963342</v>
      </c>
      <c r="L417" s="118" t="s">
        <v>140</v>
      </c>
      <c r="M417" t="n">
        <v>0.8032982602051789</v>
      </c>
      <c r="N417" t="n">
        <v>0.8608073783701693</v>
      </c>
      <c r="O417" t="n">
        <v>0.7260246275192761</v>
      </c>
      <c r="P417" t="n">
        <v>1</v>
      </c>
      <c r="Q417" t="n">
        <v>1</v>
      </c>
      <c r="R417" t="n">
        <v>1</v>
      </c>
      <c r="S417" t="n">
        <v>0.534068375751261</v>
      </c>
      <c r="T417" t="n">
        <v>0.7764497092983191</v>
      </c>
    </row>
    <row r="418" spans="1:25">
      <c r="A418" s="117" t="s">
        <v>140</v>
      </c>
      <c r="B418" t="n">
        <v>6.298649105060958</v>
      </c>
      <c r="C418" t="n">
        <v>2.298337937025171</v>
      </c>
      <c r="D418" t="n">
        <v>8.478178699543662</v>
      </c>
      <c r="E418" t="n">
        <v>-3.635329652942903</v>
      </c>
      <c r="G418" s="117" t="s">
        <v>141</v>
      </c>
      <c r="H418" t="n">
        <v>164.7395306911647</v>
      </c>
      <c r="L418" s="118" t="s">
        <v>141</v>
      </c>
      <c r="M418" t="n">
        <v>0.8398698492845982</v>
      </c>
      <c r="N418" t="n">
        <v>0.9304314058643315</v>
      </c>
      <c r="O418" t="n">
        <v>0.7680468485953275</v>
      </c>
      <c r="P418" t="n">
        <v>0.6130776776753609</v>
      </c>
      <c r="Q418" t="n">
        <v>0.5965919844529309</v>
      </c>
      <c r="R418" t="n">
        <v>0.5296623150687488</v>
      </c>
      <c r="S418" t="n">
        <v>0.4952465429763127</v>
      </c>
      <c r="T418" t="n">
        <v>0.872446594616755</v>
      </c>
    </row>
    <row r="419" spans="1:25">
      <c r="A419" s="117" t="s">
        <v>141</v>
      </c>
      <c r="B419" t="n">
        <v>3.675141839463538</v>
      </c>
      <c r="C419" t="n">
        <v>-1.69227150594789</v>
      </c>
      <c r="D419" t="n">
        <v>4.964461780684254</v>
      </c>
      <c r="E419" t="n">
        <v>1.931170781458914</v>
      </c>
      <c r="G419" s="117" t="s">
        <v>142</v>
      </c>
      <c r="H419" t="n">
        <v>207.9238472164633</v>
      </c>
      <c r="L419" s="118" t="s">
        <v>142</v>
      </c>
      <c r="M419" t="n">
        <v>0.855259791835902</v>
      </c>
      <c r="N419" t="n">
        <v>0.8819550549866347</v>
      </c>
      <c r="O419" t="n">
        <v>0.7895651198830202</v>
      </c>
      <c r="P419" t="n">
        <v>0.6644904016566019</v>
      </c>
      <c r="Q419" t="n">
        <v>0.6243033852914198</v>
      </c>
      <c r="R419" t="n">
        <v>0.5461927286126073</v>
      </c>
      <c r="S419" t="n">
        <v>0.8517019612556446</v>
      </c>
      <c r="T419" t="n">
        <v>0.7666866443225855</v>
      </c>
    </row>
    <row r="420" spans="1:25">
      <c r="A420" s="117" t="s">
        <v>142</v>
      </c>
      <c r="B420" t="n">
        <v>5.034785874218932</v>
      </c>
      <c r="C420" t="n">
        <v>0.09824594903833003</v>
      </c>
      <c r="D420" t="n">
        <v>6.192481007124062</v>
      </c>
      <c r="E420" t="n">
        <v>0.1710564269001947</v>
      </c>
      <c r="G420" s="117" t="s">
        <v>143</v>
      </c>
      <c r="H420" t="n">
        <v>167.9790418822552</v>
      </c>
      <c r="L420" s="118" t="s">
        <v>143</v>
      </c>
      <c r="M420" t="n">
        <v>0.869850823395191</v>
      </c>
      <c r="N420" t="n">
        <v>0.9164808222874241</v>
      </c>
      <c r="O420" t="n">
        <v>0.9604738759672233</v>
      </c>
      <c r="P420" t="n">
        <v>0.5985634406187207</v>
      </c>
      <c r="Q420" t="n">
        <v>0.5786044049234638</v>
      </c>
      <c r="R420" t="n">
        <v>0.5888692373464209</v>
      </c>
      <c r="S420" t="n">
        <v>0.4482794732579745</v>
      </c>
      <c r="T420" t="n">
        <v>0.8365581564939009</v>
      </c>
    </row>
    <row r="421" spans="1:25">
      <c r="A421" s="117" t="s">
        <v>143</v>
      </c>
      <c r="B421" t="n">
        <v>3.718215402469943</v>
      </c>
      <c r="C421" t="n">
        <v>2.227561741638266</v>
      </c>
      <c r="D421" t="n">
        <v>4.814199009166911</v>
      </c>
      <c r="E421" t="n">
        <v>-2.183228242059437</v>
      </c>
    </row>
    <row r="430" spans="1:25">
      <c r="A430" s="103" t="s">
        <v>144</v>
      </c>
      <c r="L430" s="103" t="s">
        <v>145</v>
      </c>
    </row>
    <row r="431" spans="1:25">
      <c r="A431" s="117" t="n"/>
      <c r="B431" s="117" t="s">
        <v>15</v>
      </c>
      <c r="D431" s="117" t="s">
        <v>101</v>
      </c>
      <c r="G431" s="117" t="n"/>
      <c r="H431" s="117" t="s">
        <v>121</v>
      </c>
      <c r="L431" s="118" t="n"/>
      <c r="M431" s="118" t="s">
        <v>122</v>
      </c>
      <c r="N431" s="118" t="s">
        <v>123</v>
      </c>
      <c r="O431" s="118" t="s">
        <v>124</v>
      </c>
      <c r="P431" s="118" t="s">
        <v>125</v>
      </c>
      <c r="Q431" s="118" t="s">
        <v>126</v>
      </c>
      <c r="R431" s="118" t="s">
        <v>127</v>
      </c>
      <c r="S431" s="118" t="s">
        <v>128</v>
      </c>
      <c r="T431" s="118" t="s">
        <v>129</v>
      </c>
    </row>
    <row r="432" spans="1:25">
      <c r="A432" s="117" t="n"/>
      <c r="B432" s="117" t="s">
        <v>130</v>
      </c>
      <c r="C432" s="117" t="s">
        <v>131</v>
      </c>
      <c r="D432" s="117" t="s">
        <v>130</v>
      </c>
      <c r="E432" s="117" t="s">
        <v>131</v>
      </c>
      <c r="G432" s="117" t="s">
        <v>132</v>
      </c>
      <c r="H432" t="n">
        <v>45.25383921169131</v>
      </c>
      <c r="L432" s="118" t="s">
        <v>146</v>
      </c>
      <c r="M432" t="n">
        <v>0.6843307250127482</v>
      </c>
      <c r="N432" t="n">
        <v>0.720611935781756</v>
      </c>
      <c r="O432" t="n">
        <v>0.5457593497586828</v>
      </c>
      <c r="P432" t="n">
        <v>0.7443267137342545</v>
      </c>
      <c r="Q432" t="n">
        <v>0.2266083227912077</v>
      </c>
      <c r="R432" t="n">
        <v>0.1538514854711041</v>
      </c>
      <c r="S432" t="n">
        <v>0.3220567465931253</v>
      </c>
      <c r="T432" t="n">
        <v>0.4363689559282934</v>
      </c>
    </row>
    <row r="433" spans="1:25">
      <c r="A433" s="117" t="s">
        <v>132</v>
      </c>
      <c r="B433" t="n">
        <v>3.10673061680256</v>
      </c>
      <c r="C433" t="n">
        <v>-2.628464593155031</v>
      </c>
      <c r="D433" t="n">
        <v>3.413956098378022</v>
      </c>
      <c r="E433" t="n">
        <v>4.078909678617814</v>
      </c>
      <c r="G433" s="117" t="s">
        <v>133</v>
      </c>
      <c r="H433" t="n">
        <v>11.79591675739999</v>
      </c>
      <c r="L433" s="118" t="s">
        <v>147</v>
      </c>
      <c r="M433" t="n">
        <v>0.7187070597775362</v>
      </c>
      <c r="N433" t="n">
        <v>0.7605760097661197</v>
      </c>
      <c r="O433" t="n">
        <v>1</v>
      </c>
      <c r="P433" t="n">
        <v>0.8223706819825908</v>
      </c>
      <c r="Q433" t="n">
        <v>1</v>
      </c>
      <c r="R433" t="n">
        <v>1</v>
      </c>
      <c r="S433" t="n">
        <v>1</v>
      </c>
      <c r="T433" t="n">
        <v>1</v>
      </c>
    </row>
    <row r="434" spans="1:25">
      <c r="A434" s="117" t="s">
        <v>133</v>
      </c>
      <c r="B434" t="n">
        <v>0.6620325176167005</v>
      </c>
      <c r="C434" t="n">
        <v>0.5092336264293453</v>
      </c>
      <c r="D434" t="n">
        <v>1.073835332648903</v>
      </c>
      <c r="E434" t="n">
        <v>-1.339028223894723</v>
      </c>
      <c r="G434" s="117" t="s">
        <v>134</v>
      </c>
      <c r="H434" t="n">
        <v>12.44060142816747</v>
      </c>
      <c r="L434" s="118" t="s">
        <v>148</v>
      </c>
      <c r="M434" t="n">
        <v>1</v>
      </c>
      <c r="N434" t="n">
        <v>1</v>
      </c>
      <c r="O434" t="n">
        <v>0.4580503125269248</v>
      </c>
      <c r="P434" t="n">
        <v>1</v>
      </c>
      <c r="Q434" t="n">
        <v>0.918982121513255</v>
      </c>
      <c r="R434" t="n">
        <v>0.7418393352227455</v>
      </c>
      <c r="S434" t="n">
        <v>0.6603903512550641</v>
      </c>
      <c r="T434" t="n">
        <v>0.7765854668076099</v>
      </c>
    </row>
    <row r="435" spans="1:25">
      <c r="A435" s="117" t="s">
        <v>134</v>
      </c>
      <c r="B435" t="n">
        <v>0.8172993754920608</v>
      </c>
      <c r="C435" t="n">
        <v>-0.512256158050504</v>
      </c>
      <c r="D435" t="n">
        <v>1.00493466683203</v>
      </c>
      <c r="E435" t="n">
        <v>1.081385977659734</v>
      </c>
      <c r="G435" s="117" t="s">
        <v>135</v>
      </c>
      <c r="H435" t="n">
        <v>15.88901192602677</v>
      </c>
      <c r="L435" s="118" t="s">
        <v>149</v>
      </c>
      <c r="M435" t="n">
        <v>0.4371817996030298</v>
      </c>
      <c r="N435" t="n">
        <v>0.6557251770495949</v>
      </c>
      <c r="O435" t="n">
        <v>0.5273329776681913</v>
      </c>
      <c r="P435" t="n">
        <v>0.6406726031987631</v>
      </c>
      <c r="Q435" t="n">
        <v>0.1178454825474252</v>
      </c>
      <c r="R435" t="n">
        <v>0.06568239785511129</v>
      </c>
      <c r="S435" t="n">
        <v>0.2040595416461976</v>
      </c>
      <c r="T435" t="n">
        <v>0.3007039835610861</v>
      </c>
    </row>
    <row r="436" spans="1:25">
      <c r="A436" s="117" t="s">
        <v>135</v>
      </c>
      <c r="B436" t="n">
        <v>0.970642622449151</v>
      </c>
      <c r="C436" t="n">
        <v>-1.388027833639064</v>
      </c>
      <c r="D436" t="n">
        <v>1.023189916354418</v>
      </c>
      <c r="E436" t="n">
        <v>1.37437979346016</v>
      </c>
      <c r="G436" s="117" t="s">
        <v>136</v>
      </c>
      <c r="H436" t="n">
        <v>30.41172084062689</v>
      </c>
      <c r="L436" s="118" t="s">
        <v>150</v>
      </c>
      <c r="M436" t="n">
        <v>0.4284385483873474</v>
      </c>
      <c r="N436" t="n">
        <v>0.6970300171241639</v>
      </c>
      <c r="O436" t="n">
        <v>0.4953416128682264</v>
      </c>
      <c r="P436" t="n">
        <v>0.6913266812061818</v>
      </c>
      <c r="Q436" t="n">
        <v>0.1195787011838833</v>
      </c>
      <c r="R436" t="n">
        <v>0.06842098381130265</v>
      </c>
      <c r="S436" t="n">
        <v>0.1854220753057218</v>
      </c>
      <c r="T436" t="n">
        <v>0.206329517128115</v>
      </c>
    </row>
    <row r="437" spans="1:25">
      <c r="A437" s="117" t="s">
        <v>136</v>
      </c>
      <c r="B437" t="n">
        <v>1.266595469125094</v>
      </c>
      <c r="C437" t="n">
        <v>0.5649707049733029</v>
      </c>
      <c r="D437" t="n">
        <v>2.787741021861339</v>
      </c>
      <c r="E437" t="n">
        <v>-0.4870348647804097</v>
      </c>
      <c r="G437" s="117" t="s">
        <v>137</v>
      </c>
      <c r="H437" t="n">
        <v>9.722599727733311</v>
      </c>
      <c r="L437" s="118" t="s">
        <v>151</v>
      </c>
      <c r="M437" t="n">
        <v>0.4445849832266845</v>
      </c>
      <c r="N437" t="n">
        <v>0.6299524637176485</v>
      </c>
      <c r="O437" t="n">
        <v>0.5189125712846376</v>
      </c>
      <c r="P437" t="n">
        <v>0.8047194681724604</v>
      </c>
      <c r="Q437" t="n">
        <v>0.121384938396306</v>
      </c>
      <c r="R437" t="n">
        <v>0.06498042301583358</v>
      </c>
      <c r="S437" t="n">
        <v>0.1680147919366798</v>
      </c>
      <c r="T437" t="n">
        <v>0.2259230460237295</v>
      </c>
    </row>
    <row r="438" spans="1:25">
      <c r="A438" s="117" t="s">
        <v>137</v>
      </c>
      <c r="B438" t="n">
        <v>0.8211413286522004</v>
      </c>
      <c r="C438" t="n">
        <v>-0.5867040337309888</v>
      </c>
      <c r="D438" t="n">
        <v>0.9044083365317096</v>
      </c>
      <c r="E438" t="n">
        <v>0.146790279219374</v>
      </c>
      <c r="G438" s="117" t="s">
        <v>138</v>
      </c>
      <c r="H438" t="n">
        <v>33.75539911249102</v>
      </c>
    </row>
    <row r="439" spans="1:25">
      <c r="A439" s="117" t="s">
        <v>138</v>
      </c>
      <c r="B439" t="n">
        <v>1.055330618109398</v>
      </c>
      <c r="C439" t="n">
        <v>0.5564286707941679</v>
      </c>
      <c r="D439" t="n">
        <v>2.654079076085938</v>
      </c>
      <c r="E439" t="n">
        <v>1.061991734317309</v>
      </c>
      <c r="G439" s="117" t="s">
        <v>139</v>
      </c>
      <c r="H439" t="n">
        <v>32.54985637442764</v>
      </c>
    </row>
    <row r="440" spans="1:25">
      <c r="A440" s="117" t="s">
        <v>139</v>
      </c>
      <c r="B440" t="n">
        <v>2.37638316210157</v>
      </c>
      <c r="C440" t="n">
        <v>2.760766155551235</v>
      </c>
      <c r="D440" t="n">
        <v>3.254848906604224</v>
      </c>
      <c r="E440" t="n">
        <v>-4.261045882774491</v>
      </c>
      <c r="G440" s="117" t="s">
        <v>140</v>
      </c>
      <c r="H440" t="n">
        <v>22.21530382885441</v>
      </c>
    </row>
    <row r="441" spans="1:25">
      <c r="A441" s="117" t="s">
        <v>140</v>
      </c>
      <c r="B441" t="n">
        <v>2.257050454089604</v>
      </c>
      <c r="C441" t="n">
        <v>-2.495219904706395</v>
      </c>
      <c r="D441" t="n">
        <v>1.617731447443683</v>
      </c>
      <c r="E441" t="n">
        <v>2.07008849973999</v>
      </c>
      <c r="G441" s="117" t="s">
        <v>141</v>
      </c>
      <c r="H441" t="n">
        <v>12.82573790337274</v>
      </c>
    </row>
    <row r="442" spans="1:25">
      <c r="A442" s="117" t="s">
        <v>141</v>
      </c>
      <c r="B442" t="n">
        <v>1.093985203926026</v>
      </c>
      <c r="C442" t="n">
        <v>-0.1405113433079423</v>
      </c>
      <c r="D442" t="n">
        <v>1.20901354202697</v>
      </c>
      <c r="E442" t="n">
        <v>-0.200525865135148</v>
      </c>
      <c r="G442" s="117" t="s">
        <v>142</v>
      </c>
      <c r="H442" t="n">
        <v>25.38072617531125</v>
      </c>
    </row>
    <row r="443" spans="1:25">
      <c r="A443" s="117" t="s">
        <v>142</v>
      </c>
      <c r="B443" t="n">
        <v>2.175585259045294</v>
      </c>
      <c r="C443" t="n">
        <v>-2.260680398522372</v>
      </c>
      <c r="D443" t="n">
        <v>3.051571606404213</v>
      </c>
      <c r="E443" t="n">
        <v>3.746996449213789</v>
      </c>
      <c r="G443" s="117" t="s">
        <v>143</v>
      </c>
      <c r="H443" t="n">
        <v>62.40639362680798</v>
      </c>
    </row>
    <row r="444" spans="1:25">
      <c r="A444" s="117" t="s">
        <v>143</v>
      </c>
      <c r="B444" t="n">
        <v>3.089022919464329</v>
      </c>
      <c r="C444" t="n">
        <v>2.066428685398377</v>
      </c>
      <c r="D444" t="n">
        <v>3.853890460946825</v>
      </c>
      <c r="E444" t="n">
        <v>-1.47270258574805</v>
      </c>
    </row>
    <row r="453" spans="1:25">
      <c r="A453" s="103" t="s">
        <v>152</v>
      </c>
      <c r="L453" s="103" t="s">
        <v>153</v>
      </c>
    </row>
    <row r="454" spans="1:25">
      <c r="A454" s="117" t="n"/>
      <c r="B454" s="117" t="s">
        <v>15</v>
      </c>
      <c r="D454" s="117" t="s">
        <v>101</v>
      </c>
      <c r="G454" s="117" t="n"/>
      <c r="H454" s="117" t="s">
        <v>121</v>
      </c>
      <c r="L454" s="118" t="n"/>
      <c r="M454" s="118" t="s">
        <v>122</v>
      </c>
      <c r="N454" s="118" t="s">
        <v>123</v>
      </c>
      <c r="O454" s="118" t="s">
        <v>124</v>
      </c>
      <c r="P454" s="118" t="s">
        <v>125</v>
      </c>
      <c r="Q454" s="118" t="s">
        <v>126</v>
      </c>
      <c r="R454" s="118" t="s">
        <v>127</v>
      </c>
      <c r="S454" s="118" t="s">
        <v>128</v>
      </c>
      <c r="T454" s="118" t="s">
        <v>129</v>
      </c>
    </row>
    <row r="455" spans="1:25">
      <c r="A455" s="117" t="n"/>
      <c r="B455" s="117" t="s">
        <v>130</v>
      </c>
      <c r="C455" s="117" t="s">
        <v>131</v>
      </c>
      <c r="D455" s="117" t="s">
        <v>130</v>
      </c>
      <c r="E455" s="117" t="s">
        <v>131</v>
      </c>
      <c r="G455" s="117" t="s">
        <v>146</v>
      </c>
      <c r="H455" t="n">
        <v>99.8090601085359</v>
      </c>
      <c r="L455" s="118" t="s">
        <v>146</v>
      </c>
      <c r="M455" t="n">
        <v>0.1728454060905069</v>
      </c>
      <c r="N455" t="n">
        <v>0.2395794145406466</v>
      </c>
      <c r="O455" t="n">
        <v>0.2362543587515822</v>
      </c>
      <c r="P455" t="n">
        <v>0.5096225365993727</v>
      </c>
      <c r="Q455" t="n">
        <v>0.9117616643110926</v>
      </c>
      <c r="R455" t="n">
        <v>0.893794356691772</v>
      </c>
      <c r="S455" t="n">
        <v>0.8412561279608879</v>
      </c>
      <c r="T455" t="n">
        <v>0.9050291956646885</v>
      </c>
    </row>
    <row r="456" spans="1:25">
      <c r="A456" s="117" t="s">
        <v>146</v>
      </c>
      <c r="B456" t="n">
        <v>5.180713971156581</v>
      </c>
      <c r="C456" t="n">
        <v>11.11194873801142</v>
      </c>
      <c r="D456" t="n">
        <v>6.54647799729675</v>
      </c>
      <c r="E456" t="n">
        <v>-13.49290267578087</v>
      </c>
      <c r="G456" s="117" t="s">
        <v>147</v>
      </c>
      <c r="H456" t="n">
        <v>390.8563365960279</v>
      </c>
      <c r="L456" s="118" t="s">
        <v>147</v>
      </c>
      <c r="M456" t="n">
        <v>0.1919753645348745</v>
      </c>
      <c r="N456" t="n">
        <v>0.2684686585135939</v>
      </c>
      <c r="O456" t="n">
        <v>0.3067853550983975</v>
      </c>
      <c r="P456" t="n">
        <v>0.6839740574172254</v>
      </c>
      <c r="Q456" t="n">
        <v>0.9999999999999999</v>
      </c>
      <c r="R456" t="n">
        <v>1</v>
      </c>
      <c r="S456" t="n">
        <v>1</v>
      </c>
      <c r="T456" t="n">
        <v>1</v>
      </c>
    </row>
    <row r="457" spans="1:25">
      <c r="A457" s="117" t="s">
        <v>147</v>
      </c>
      <c r="B457" t="n">
        <v>14.39764665422315</v>
      </c>
      <c r="C457" t="n">
        <v>-40.68148175772509</v>
      </c>
      <c r="D457" t="n">
        <v>26.56125800135982</v>
      </c>
      <c r="E457" t="n">
        <v>82.15748174998004</v>
      </c>
      <c r="G457" s="117" t="s">
        <v>148</v>
      </c>
      <c r="H457" t="n">
        <v>626.2989559711965</v>
      </c>
      <c r="L457" s="118" t="s">
        <v>148</v>
      </c>
      <c r="M457" t="n">
        <v>0.1463549770221815</v>
      </c>
      <c r="N457" t="n">
        <v>0.2286425118233594</v>
      </c>
      <c r="O457" t="n">
        <v>0.2386310716171939</v>
      </c>
      <c r="P457" t="n">
        <v>0.2286098317233655</v>
      </c>
      <c r="Q457" t="n">
        <v>0.3228313840604857</v>
      </c>
      <c r="R457" t="n">
        <v>0.3567722409429235</v>
      </c>
      <c r="S457" t="n">
        <v>0.3087835428520595</v>
      </c>
      <c r="T457" t="n">
        <v>0.7725832625844418</v>
      </c>
    </row>
    <row r="458" spans="1:25">
      <c r="A458" s="117" t="s">
        <v>148</v>
      </c>
      <c r="B458" t="n">
        <v>10.80327810034918</v>
      </c>
      <c r="C458" t="n">
        <v>31.43217458246739</v>
      </c>
      <c r="D458" t="n">
        <v>30.35943817264771</v>
      </c>
      <c r="E458" t="n">
        <v>-71.52147788547617</v>
      </c>
      <c r="G458" s="117" t="s">
        <v>149</v>
      </c>
      <c r="H458" t="n">
        <v>53.57099182976341</v>
      </c>
      <c r="L458" s="118" t="s">
        <v>149</v>
      </c>
      <c r="M458" t="n">
        <v>0.7062124116121724</v>
      </c>
      <c r="N458" t="n">
        <v>0.8602415604880141</v>
      </c>
      <c r="O458" t="n">
        <v>0.9086937817752118</v>
      </c>
      <c r="P458" t="n">
        <v>1</v>
      </c>
      <c r="Q458" t="n">
        <v>0.3315768867194098</v>
      </c>
      <c r="R458" t="n">
        <v>0.526828181924399</v>
      </c>
      <c r="S458" t="n">
        <v>0.3255868060346899</v>
      </c>
      <c r="T458" t="n">
        <v>0.6728458692845952</v>
      </c>
    </row>
    <row r="459" spans="1:25">
      <c r="A459" s="117" t="s">
        <v>149</v>
      </c>
      <c r="B459" t="n">
        <v>3.081032242281454</v>
      </c>
      <c r="C459" t="n">
        <v>0.8830937372592921</v>
      </c>
      <c r="D459" t="n">
        <v>3.207794592996645</v>
      </c>
      <c r="E459" t="n">
        <v>0.2256702926012404</v>
      </c>
      <c r="G459" s="117" t="s">
        <v>150</v>
      </c>
      <c r="H459" t="n">
        <v>24.7726649444696</v>
      </c>
      <c r="L459" s="118" t="s">
        <v>150</v>
      </c>
      <c r="M459" t="n">
        <v>1</v>
      </c>
      <c r="N459" t="n">
        <v>1</v>
      </c>
      <c r="O459" t="n">
        <v>0.9220707504615601</v>
      </c>
      <c r="P459" t="n">
        <v>0.8282765195524273</v>
      </c>
      <c r="Q459" t="n">
        <v>0.3753416923042168</v>
      </c>
      <c r="R459" t="n">
        <v>0.5066962083031302</v>
      </c>
      <c r="S459" t="n">
        <v>0.3728886404564021</v>
      </c>
      <c r="T459" t="n">
        <v>0.667544612569977</v>
      </c>
    </row>
    <row r="460" spans="1:25">
      <c r="A460" s="117" t="s">
        <v>150</v>
      </c>
      <c r="B460" t="n">
        <v>1.189258039396774</v>
      </c>
      <c r="C460" t="n">
        <v>-2.42589818472534</v>
      </c>
      <c r="D460" t="n">
        <v>2.541289607758653</v>
      </c>
      <c r="E460" t="n">
        <v>4.896239615631122</v>
      </c>
      <c r="G460" s="117" t="s">
        <v>151</v>
      </c>
      <c r="H460" t="n">
        <v>24.47040208120225</v>
      </c>
      <c r="L460" s="118" t="s">
        <v>151</v>
      </c>
      <c r="M460" t="n">
        <v>0.8232926791807726</v>
      </c>
      <c r="N460" t="n">
        <v>0.9518892978861418</v>
      </c>
      <c r="O460" t="n">
        <v>1</v>
      </c>
      <c r="P460" t="n">
        <v>0.9902500607399467</v>
      </c>
      <c r="Q460" t="n">
        <v>0.25265706132292</v>
      </c>
      <c r="R460" t="n">
        <v>0.5325864817383383</v>
      </c>
      <c r="S460" t="n">
        <v>0.2542845595925046</v>
      </c>
      <c r="T460" t="n">
        <v>0.6369438489958708</v>
      </c>
    </row>
    <row r="461" spans="1:25">
      <c r="A461" s="117" t="s">
        <v>151</v>
      </c>
      <c r="B461" t="n">
        <v>1.30305072066077</v>
      </c>
      <c r="C461" t="n">
        <v>2.728559476641133</v>
      </c>
      <c r="D461" t="n">
        <v>3.134929445896045</v>
      </c>
      <c r="E461" t="n">
        <v>-12.53842027184158</v>
      </c>
    </row>
    <row r="476" spans="1:25">
      <c r="A476" s="103" t="s">
        <v>154</v>
      </c>
      <c r="L476" s="103" t="s">
        <v>155</v>
      </c>
    </row>
    <row r="477" spans="1:25">
      <c r="A477" s="117" t="n"/>
      <c r="B477" s="117" t="s">
        <v>15</v>
      </c>
      <c r="D477" s="117" t="s">
        <v>101</v>
      </c>
      <c r="G477" s="117" t="n"/>
      <c r="H477" s="117" t="s">
        <v>121</v>
      </c>
      <c r="L477" s="118" t="n"/>
      <c r="M477" s="118" t="s">
        <v>122</v>
      </c>
      <c r="N477" s="118" t="s">
        <v>123</v>
      </c>
      <c r="O477" s="118" t="s">
        <v>124</v>
      </c>
      <c r="P477" s="118" t="s">
        <v>125</v>
      </c>
      <c r="Q477" s="118" t="s">
        <v>126</v>
      </c>
      <c r="R477" s="118" t="s">
        <v>127</v>
      </c>
      <c r="S477" s="118" t="s">
        <v>128</v>
      </c>
      <c r="T477" s="118" t="s">
        <v>129</v>
      </c>
    </row>
    <row r="478" spans="1:25">
      <c r="A478" s="117" t="n"/>
      <c r="B478" s="117" t="s">
        <v>130</v>
      </c>
      <c r="C478" s="117" t="s">
        <v>131</v>
      </c>
      <c r="D478" s="117" t="s">
        <v>130</v>
      </c>
      <c r="E478" s="117" t="s">
        <v>131</v>
      </c>
      <c r="G478" s="117" t="s">
        <v>146</v>
      </c>
      <c r="H478" t="n">
        <v>174.2327809090089</v>
      </c>
      <c r="L478" s="118" t="s">
        <v>132</v>
      </c>
      <c r="M478" t="n">
        <v>0.349188441369308</v>
      </c>
      <c r="N478" t="n">
        <v>0.2551689894974473</v>
      </c>
      <c r="O478" t="n">
        <v>0.3314755479410911</v>
      </c>
      <c r="P478" t="n">
        <v>0.2029606177643396</v>
      </c>
      <c r="Q478" t="n">
        <v>0.08957580524739656</v>
      </c>
      <c r="R478" t="n">
        <v>0.1003959821511791</v>
      </c>
      <c r="S478" t="n">
        <v>0.1646713842546231</v>
      </c>
      <c r="T478" t="n">
        <v>0.2905611451354014</v>
      </c>
    </row>
    <row r="479" spans="1:25">
      <c r="A479" s="117" t="s">
        <v>146</v>
      </c>
      <c r="B479" t="n">
        <v>7.556563991647464</v>
      </c>
      <c r="C479" t="n">
        <v>-27.61779837569777</v>
      </c>
      <c r="D479" t="n">
        <v>14.34602468314251</v>
      </c>
      <c r="E479" t="n">
        <v>50.13579624589853</v>
      </c>
      <c r="G479" s="117" t="s">
        <v>147</v>
      </c>
      <c r="H479" t="n">
        <v>233.6789814833633</v>
      </c>
      <c r="L479" s="118" t="s">
        <v>133</v>
      </c>
      <c r="M479" t="n">
        <v>0.4789306662443866</v>
      </c>
      <c r="N479" t="n">
        <v>0.2973170076231734</v>
      </c>
      <c r="O479" t="n">
        <v>0.6607934491151114</v>
      </c>
      <c r="P479" t="n">
        <v>0.6789409205661314</v>
      </c>
      <c r="Q479" t="n">
        <v>0.3729996532817841</v>
      </c>
      <c r="R479" t="n">
        <v>0.6298339677007716</v>
      </c>
      <c r="S479" t="n">
        <v>0.5625272176092289</v>
      </c>
      <c r="T479" t="n">
        <v>0.7320038425898574</v>
      </c>
    </row>
    <row r="480" spans="1:25">
      <c r="A480" s="117" t="s">
        <v>147</v>
      </c>
      <c r="B480" t="n">
        <v>7.320766867818002</v>
      </c>
      <c r="C480" t="n">
        <v>7.687726034447851</v>
      </c>
      <c r="D480" t="n">
        <v>8.297265436273161</v>
      </c>
      <c r="E480" t="n">
        <v>-1.089434130015772</v>
      </c>
      <c r="G480" s="117" t="s">
        <v>148</v>
      </c>
      <c r="H480" t="n">
        <v>436.3688383897285</v>
      </c>
      <c r="L480" s="118" t="s">
        <v>134</v>
      </c>
      <c r="M480" t="n">
        <v>0.5474627757390469</v>
      </c>
      <c r="N480" t="n">
        <v>0.2482446476563735</v>
      </c>
      <c r="O480" t="n">
        <v>0.5542804252793574</v>
      </c>
      <c r="P480" t="n">
        <v>0.3543467232437878</v>
      </c>
      <c r="Q480" t="n">
        <v>0.1436919790157417</v>
      </c>
      <c r="R480" t="n">
        <v>0.4844795365850211</v>
      </c>
      <c r="S480" t="n">
        <v>0.3135782477628771</v>
      </c>
      <c r="T480" t="n">
        <v>0.4831214422300411</v>
      </c>
    </row>
    <row r="481" spans="1:25">
      <c r="A481" s="117" t="s">
        <v>148</v>
      </c>
      <c r="B481" t="n">
        <v>12.38298120717665</v>
      </c>
      <c r="C481" t="n">
        <v>25.37161519058948</v>
      </c>
      <c r="D481" t="n">
        <v>17.85927377185223</v>
      </c>
      <c r="E481" t="n">
        <v>-52.54219515326779</v>
      </c>
      <c r="G481" s="117" t="s">
        <v>149</v>
      </c>
      <c r="H481" t="n">
        <v>96.33164998594236</v>
      </c>
      <c r="L481" s="118" t="s">
        <v>135</v>
      </c>
      <c r="M481" t="n">
        <v>0.5491243121422797</v>
      </c>
      <c r="N481" t="n">
        <v>0.5476395830304525</v>
      </c>
      <c r="O481" t="n">
        <v>0.9243949906938704</v>
      </c>
      <c r="P481" t="n">
        <v>0.9640383364209607</v>
      </c>
      <c r="Q481" t="n">
        <v>0.6019298035939918</v>
      </c>
      <c r="R481" t="n">
        <v>0.6211128126788577</v>
      </c>
      <c r="S481" t="n">
        <v>0.5311110120430126</v>
      </c>
      <c r="T481" t="n">
        <v>0.8567721072332859</v>
      </c>
    </row>
    <row r="482" spans="1:25">
      <c r="A482" s="117" t="s">
        <v>149</v>
      </c>
      <c r="B482" t="n">
        <v>4.760690856170978</v>
      </c>
      <c r="C482" t="n">
        <v>-14.35860533390234</v>
      </c>
      <c r="D482" t="n">
        <v>4.340079960704767</v>
      </c>
      <c r="E482" t="n">
        <v>12.32067768041705</v>
      </c>
      <c r="G482" s="117" t="s">
        <v>150</v>
      </c>
      <c r="H482" t="n">
        <v>154.5826151683083</v>
      </c>
      <c r="L482" s="118" t="s">
        <v>136</v>
      </c>
      <c r="M482" t="n">
        <v>0.6146083744543506</v>
      </c>
      <c r="N482" t="n">
        <v>0.3605990711291036</v>
      </c>
      <c r="O482" t="n">
        <v>0.6260588616540542</v>
      </c>
      <c r="P482" t="n">
        <v>0.7250556191941746</v>
      </c>
      <c r="Q482" t="n">
        <v>0.1812410244506134</v>
      </c>
      <c r="R482" t="n">
        <v>0.8416800265946675</v>
      </c>
      <c r="S482" t="n">
        <v>0.4534724844847792</v>
      </c>
      <c r="T482" t="n">
        <v>0.763267423866445</v>
      </c>
    </row>
    <row r="483" spans="1:25">
      <c r="A483" s="117" t="s">
        <v>150</v>
      </c>
      <c r="B483" t="n">
        <v>2.63173181806011</v>
      </c>
      <c r="C483" t="n">
        <v>4.008066652621312</v>
      </c>
      <c r="D483" t="n">
        <v>7.734832042116642</v>
      </c>
      <c r="E483" t="n">
        <v>-4.960902807427943</v>
      </c>
      <c r="G483" s="117" t="s">
        <v>151</v>
      </c>
      <c r="H483" t="n">
        <v>74.7418882203698</v>
      </c>
      <c r="L483" s="118" t="s">
        <v>137</v>
      </c>
      <c r="M483" t="n">
        <v>0.5239843294218629</v>
      </c>
      <c r="N483" t="n">
        <v>0.2211218483691219</v>
      </c>
      <c r="O483" t="n">
        <v>0.559265937143946</v>
      </c>
      <c r="P483" t="n">
        <v>0.3111679858840116</v>
      </c>
      <c r="Q483" t="n">
        <v>0.1356496790194193</v>
      </c>
      <c r="R483" t="n">
        <v>0.2857750413335517</v>
      </c>
      <c r="S483" t="n">
        <v>0.2952671481160022</v>
      </c>
      <c r="T483" t="n">
        <v>0.2397067133016273</v>
      </c>
    </row>
    <row r="484" spans="1:25">
      <c r="A484" s="117" t="s">
        <v>151</v>
      </c>
      <c r="B484" t="n">
        <v>1.825873456770588</v>
      </c>
      <c r="C484" t="n">
        <v>1.537211671856074</v>
      </c>
      <c r="D484" t="n">
        <v>6.628293406176924</v>
      </c>
      <c r="E484" t="n">
        <v>-8.688138777844257</v>
      </c>
      <c r="L484" s="118" t="s">
        <v>138</v>
      </c>
      <c r="M484" t="n">
        <v>0.3636626753291743</v>
      </c>
      <c r="N484" t="n">
        <v>0.1600526645331024</v>
      </c>
      <c r="O484" t="n">
        <v>0.6382862345862359</v>
      </c>
      <c r="P484" t="n">
        <v>0.2184893319723563</v>
      </c>
      <c r="Q484" t="n">
        <v>0.09582817282193594</v>
      </c>
      <c r="R484" t="n">
        <v>0.1482992413668575</v>
      </c>
      <c r="S484" t="n">
        <v>0.1887698147557095</v>
      </c>
      <c r="T484" t="n">
        <v>0.3034930893180152</v>
      </c>
    </row>
    <row r="485" spans="1:25">
      <c r="L485" s="118" t="s">
        <v>139</v>
      </c>
      <c r="M485" t="n">
        <v>0.3601228293156856</v>
      </c>
      <c r="N485" t="n">
        <v>0.2377194010880588</v>
      </c>
      <c r="O485" t="n">
        <v>0.4717495961778663</v>
      </c>
      <c r="P485" t="n">
        <v>0.4867707938613405</v>
      </c>
      <c r="Q485" t="n">
        <v>0.1142251099286665</v>
      </c>
      <c r="R485" t="n">
        <v>0.486044286931982</v>
      </c>
      <c r="S485" t="n">
        <v>0.4088429635421963</v>
      </c>
      <c r="T485" t="n">
        <v>0.4895491145304876</v>
      </c>
    </row>
    <row r="486" spans="1:25">
      <c r="L486" s="118" t="s">
        <v>140</v>
      </c>
      <c r="M486" t="n">
        <v>0.6689374339528267</v>
      </c>
      <c r="N486" t="n">
        <v>0.4129407679699095</v>
      </c>
      <c r="O486" t="n">
        <v>0.9515045898365783</v>
      </c>
      <c r="P486" t="n">
        <v>0.5875675316680815</v>
      </c>
      <c r="Q486" t="n">
        <v>0.2701863531612385</v>
      </c>
      <c r="R486" t="n">
        <v>0.9615625979619586</v>
      </c>
      <c r="S486" t="n">
        <v>1</v>
      </c>
      <c r="T486" t="n">
        <v>0.6750441947208251</v>
      </c>
    </row>
    <row r="487" spans="1:25">
      <c r="L487" s="118" t="s">
        <v>141</v>
      </c>
      <c r="M487" t="n">
        <v>0.8469275291035746</v>
      </c>
      <c r="N487" t="n">
        <v>0.3583282007624595</v>
      </c>
      <c r="O487" t="n">
        <v>1</v>
      </c>
      <c r="P487" t="n">
        <v>0.8158296585486958</v>
      </c>
      <c r="Q487" t="n">
        <v>0.372603355424351</v>
      </c>
      <c r="R487" t="n">
        <v>0.9827752616222901</v>
      </c>
      <c r="S487" t="n">
        <v>0.6529251712712119</v>
      </c>
      <c r="T487" t="n">
        <v>1</v>
      </c>
    </row>
    <row r="488" spans="1:25">
      <c r="L488" s="118" t="s">
        <v>142</v>
      </c>
      <c r="M488" t="n">
        <v>1</v>
      </c>
      <c r="N488" t="n">
        <v>1</v>
      </c>
      <c r="O488" t="n">
        <v>0.9371209252576134</v>
      </c>
      <c r="P488" t="n">
        <v>0.9999999999999999</v>
      </c>
      <c r="Q488" t="n">
        <v>1</v>
      </c>
      <c r="R488" t="n">
        <v>1</v>
      </c>
      <c r="S488" t="n">
        <v>0.5500073281644718</v>
      </c>
      <c r="T488" t="n">
        <v>0.7421063393094867</v>
      </c>
    </row>
    <row r="489" spans="1:25">
      <c r="L489" s="118" t="s">
        <v>143</v>
      </c>
      <c r="M489" t="n">
        <v>0.2298728848495213</v>
      </c>
      <c r="N489" t="n">
        <v>0.1960536294598454</v>
      </c>
      <c r="O489" t="n">
        <v>0.164165464014328</v>
      </c>
      <c r="P489" t="n">
        <v>0.1888531699262725</v>
      </c>
      <c r="Q489" t="n">
        <v>0.1736982729649394</v>
      </c>
      <c r="R489" t="n">
        <v>0.4755907730423368</v>
      </c>
      <c r="S489" t="n">
        <v>0.7462386956971691</v>
      </c>
      <c r="T489" t="n">
        <v>0.4640957838805816</v>
      </c>
    </row>
    <row r="499" spans="1:25">
      <c r="A499" s="103" t="s">
        <v>156</v>
      </c>
      <c r="L499" s="103" t="s">
        <v>157</v>
      </c>
    </row>
    <row r="500" spans="1:25">
      <c r="A500" s="117" t="n"/>
      <c r="B500" s="117" t="s">
        <v>15</v>
      </c>
      <c r="D500" s="117" t="s">
        <v>101</v>
      </c>
      <c r="G500" s="117" t="n"/>
      <c r="H500" s="117" t="s">
        <v>121</v>
      </c>
      <c r="L500" s="118" t="n"/>
      <c r="M500" s="118" t="s">
        <v>122</v>
      </c>
      <c r="N500" s="118" t="s">
        <v>123</v>
      </c>
      <c r="O500" s="118" t="s">
        <v>124</v>
      </c>
      <c r="P500" s="118" t="s">
        <v>125</v>
      </c>
      <c r="Q500" s="118" t="s">
        <v>126</v>
      </c>
      <c r="R500" s="118" t="s">
        <v>127</v>
      </c>
      <c r="S500" s="118" t="s">
        <v>128</v>
      </c>
      <c r="T500" s="118" t="s">
        <v>129</v>
      </c>
    </row>
    <row r="501" spans="1:25">
      <c r="A501" s="117" t="n"/>
      <c r="B501" s="117" t="s">
        <v>130</v>
      </c>
      <c r="C501" s="117" t="s">
        <v>131</v>
      </c>
      <c r="D501" s="117" t="s">
        <v>130</v>
      </c>
      <c r="E501" s="117" t="s">
        <v>131</v>
      </c>
      <c r="G501" s="117" t="s">
        <v>132</v>
      </c>
      <c r="H501" t="n">
        <v>681.5170830634357</v>
      </c>
      <c r="L501" s="118" t="s">
        <v>132</v>
      </c>
      <c r="M501" t="n">
        <v>0.8188317848202923</v>
      </c>
      <c r="N501" t="n">
        <v>0.6637338805428136</v>
      </c>
      <c r="O501" t="n">
        <v>0.7046703038167513</v>
      </c>
      <c r="P501" t="n">
        <v>0.5892073160900781</v>
      </c>
      <c r="Q501" t="n">
        <v>0.8683560563154058</v>
      </c>
      <c r="R501" t="n">
        <v>0.7705497753268392</v>
      </c>
      <c r="S501" t="n">
        <v>0.7025339954649862</v>
      </c>
      <c r="T501" t="n">
        <v>0.5999421387237949</v>
      </c>
    </row>
    <row r="502" spans="1:25">
      <c r="A502" s="117" t="s">
        <v>132</v>
      </c>
      <c r="B502" t="n">
        <v>9.896737719488057</v>
      </c>
      <c r="C502" t="n">
        <v>-0.4022883777657575</v>
      </c>
      <c r="D502" t="n">
        <v>13.58721890015917</v>
      </c>
      <c r="E502" t="n">
        <v>4.472106142116314</v>
      </c>
      <c r="G502" s="117" t="s">
        <v>133</v>
      </c>
      <c r="H502" t="n">
        <v>1505.777257373167</v>
      </c>
      <c r="L502" s="118" t="s">
        <v>133</v>
      </c>
      <c r="M502" t="n">
        <v>0.9999999999999999</v>
      </c>
      <c r="N502" t="n">
        <v>0.8498207370393971</v>
      </c>
      <c r="O502" t="n">
        <v>0.9086929185300106</v>
      </c>
      <c r="P502" t="n">
        <v>0.704001606502562</v>
      </c>
      <c r="Q502" t="n">
        <v>0.9040985992861329</v>
      </c>
      <c r="R502" t="n">
        <v>0.8967939789494124</v>
      </c>
      <c r="S502" t="n">
        <v>0.8882274945387644</v>
      </c>
      <c r="T502" t="n">
        <v>0.8724314571890909</v>
      </c>
    </row>
    <row r="503" spans="1:25">
      <c r="A503" s="117" t="s">
        <v>133</v>
      </c>
      <c r="B503" t="n">
        <v>15.61158391732384</v>
      </c>
      <c r="C503" t="n">
        <v>-0.1498554851857451</v>
      </c>
      <c r="D503" t="n">
        <v>18.65497521614085</v>
      </c>
      <c r="E503" t="n">
        <v>1.244913698936245</v>
      </c>
      <c r="G503" s="117" t="s">
        <v>134</v>
      </c>
      <c r="H503" t="n">
        <v>1019.154376118599</v>
      </c>
      <c r="L503" s="118" t="s">
        <v>134</v>
      </c>
      <c r="M503" t="n">
        <v>0.8394996234670854</v>
      </c>
      <c r="N503" t="n">
        <v>0.7315810376306423</v>
      </c>
      <c r="O503" t="n">
        <v>0.7975597363531129</v>
      </c>
      <c r="P503" t="n">
        <v>1</v>
      </c>
      <c r="Q503" t="n">
        <v>0.8843992861558304</v>
      </c>
      <c r="R503" t="n">
        <v>0.863807500597</v>
      </c>
      <c r="S503" t="n">
        <v>0.8883607642792416</v>
      </c>
      <c r="T503" t="n">
        <v>0.6635952339631663</v>
      </c>
    </row>
    <row r="504" spans="1:25">
      <c r="A504" s="117" t="s">
        <v>134</v>
      </c>
      <c r="B504" t="n">
        <v>9.101812367682793</v>
      </c>
      <c r="C504" t="n">
        <v>1.926011017371472</v>
      </c>
      <c r="D504" t="n">
        <v>12.61925543460404</v>
      </c>
      <c r="E504" t="n">
        <v>-6.710507749632653</v>
      </c>
      <c r="G504" s="117" t="s">
        <v>135</v>
      </c>
      <c r="H504" t="n">
        <v>1749.256643534245</v>
      </c>
      <c r="L504" s="118" t="s">
        <v>135</v>
      </c>
      <c r="M504" t="n">
        <v>0.8236536178050573</v>
      </c>
      <c r="N504" t="n">
        <v>0.9217660946375338</v>
      </c>
      <c r="O504" t="n">
        <v>0.7845361837780275</v>
      </c>
      <c r="P504" t="n">
        <v>0.7036142547049528</v>
      </c>
      <c r="Q504" t="n">
        <v>0.9347356838166933</v>
      </c>
      <c r="R504" t="n">
        <v>0.8268277071646155</v>
      </c>
      <c r="S504" t="n">
        <v>0.9999999999999999</v>
      </c>
      <c r="T504" t="n">
        <v>0.6464809753900025</v>
      </c>
    </row>
    <row r="505" spans="1:25">
      <c r="A505" s="117" t="s">
        <v>135</v>
      </c>
      <c r="B505" t="n">
        <v>13.03992279599783</v>
      </c>
      <c r="C505" t="n">
        <v>-5.000917780909506</v>
      </c>
      <c r="D505" t="n">
        <v>22.90207019697265</v>
      </c>
      <c r="E505" t="n">
        <v>17.77210558174212</v>
      </c>
      <c r="G505" s="117" t="s">
        <v>136</v>
      </c>
      <c r="H505" t="n">
        <v>1379.741751372964</v>
      </c>
      <c r="L505" s="118" t="s">
        <v>136</v>
      </c>
      <c r="M505" t="n">
        <v>0.7895253769863951</v>
      </c>
      <c r="N505" t="n">
        <v>0.7788663576606777</v>
      </c>
      <c r="O505" t="n">
        <v>0.7774311579994821</v>
      </c>
      <c r="P505" t="n">
        <v>0.6856466212717356</v>
      </c>
      <c r="Q505" t="n">
        <v>0.8193872582313272</v>
      </c>
      <c r="R505" t="n">
        <v>0.8830139738201475</v>
      </c>
      <c r="S505" t="n">
        <v>0.6988078458025689</v>
      </c>
      <c r="T505" t="n">
        <v>0.6341695258860515</v>
      </c>
    </row>
    <row r="506" spans="1:25">
      <c r="A506" s="117" t="s">
        <v>136</v>
      </c>
      <c r="B506" t="n">
        <v>11.92806356862533</v>
      </c>
      <c r="C506" t="n">
        <v>-2.579410294690638</v>
      </c>
      <c r="D506" t="n">
        <v>23.80171343969224</v>
      </c>
      <c r="E506" t="n">
        <v>-12.9284522427815</v>
      </c>
      <c r="G506" s="117" t="s">
        <v>137</v>
      </c>
      <c r="H506" t="n">
        <v>772.0646438963294</v>
      </c>
      <c r="L506" s="118" t="s">
        <v>137</v>
      </c>
      <c r="M506" t="n">
        <v>0.8715656949220099</v>
      </c>
      <c r="N506" t="n">
        <v>0.8149696903070168</v>
      </c>
      <c r="O506" t="n">
        <v>0.7780218474966121</v>
      </c>
      <c r="P506" t="n">
        <v>0.6626435186759715</v>
      </c>
      <c r="Q506" t="n">
        <v>0.8416308910489216</v>
      </c>
      <c r="R506" t="n">
        <v>0.8873924409529025</v>
      </c>
      <c r="S506" t="n">
        <v>0.8250997484422772</v>
      </c>
      <c r="T506" t="n">
        <v>0.5979153747745747</v>
      </c>
    </row>
    <row r="507" spans="1:25">
      <c r="A507" s="117" t="s">
        <v>137</v>
      </c>
      <c r="B507" t="n">
        <v>8.262188916013949</v>
      </c>
      <c r="C507" t="n">
        <v>-0.4970725335843694</v>
      </c>
      <c r="D507" t="n">
        <v>9.853722664437697</v>
      </c>
      <c r="E507" t="n">
        <v>1.72371275508611</v>
      </c>
      <c r="G507" s="117" t="s">
        <v>138</v>
      </c>
      <c r="H507" t="n">
        <v>560.4570366734804</v>
      </c>
      <c r="L507" s="118" t="s">
        <v>138</v>
      </c>
      <c r="M507" t="n">
        <v>0.8885038546410109</v>
      </c>
      <c r="N507" t="n">
        <v>0.7457093861982164</v>
      </c>
      <c r="O507" t="n">
        <v>1</v>
      </c>
      <c r="P507" t="n">
        <v>0.7951739445376244</v>
      </c>
      <c r="Q507" t="n">
        <v>0.9483028338055014</v>
      </c>
      <c r="R507" t="n">
        <v>0.8102298130612285</v>
      </c>
      <c r="S507" t="n">
        <v>0.5983649330018059</v>
      </c>
      <c r="T507" t="n">
        <v>0.6614252012659169</v>
      </c>
    </row>
    <row r="508" spans="1:25">
      <c r="A508" s="117" t="s">
        <v>138</v>
      </c>
      <c r="B508" t="n">
        <v>7.845992143952342</v>
      </c>
      <c r="C508" t="n">
        <v>5.436273039588668</v>
      </c>
      <c r="D508" t="n">
        <v>9.539221641045714</v>
      </c>
      <c r="E508" t="n">
        <v>-3.453365477588383</v>
      </c>
      <c r="G508" s="117" t="s">
        <v>139</v>
      </c>
      <c r="H508" t="n">
        <v>671.7450101282385</v>
      </c>
      <c r="L508" s="118" t="s">
        <v>139</v>
      </c>
      <c r="M508" t="n">
        <v>0.8607604370824095</v>
      </c>
      <c r="N508" t="n">
        <v>1</v>
      </c>
      <c r="O508" t="n">
        <v>0.752910052332497</v>
      </c>
      <c r="P508" t="n">
        <v>0.7214454028455625</v>
      </c>
      <c r="Q508" t="n">
        <v>0.8595947727513403</v>
      </c>
      <c r="R508" t="n">
        <v>0.9341499424752573</v>
      </c>
      <c r="S508" t="n">
        <v>0.5944488069068005</v>
      </c>
      <c r="T508" t="n">
        <v>0.6454419676489923</v>
      </c>
    </row>
    <row r="509" spans="1:25">
      <c r="A509" s="117" t="s">
        <v>139</v>
      </c>
      <c r="B509" t="n">
        <v>9.918894020033015</v>
      </c>
      <c r="C509" t="n">
        <v>-13.48537851129518</v>
      </c>
      <c r="D509" t="n">
        <v>12.63213954221309</v>
      </c>
      <c r="E509" t="n">
        <v>21.89444851229495</v>
      </c>
      <c r="G509" s="117" t="s">
        <v>140</v>
      </c>
      <c r="H509" t="n">
        <v>1715.937950779084</v>
      </c>
      <c r="L509" s="118" t="s">
        <v>140</v>
      </c>
      <c r="M509" t="n">
        <v>0.936165076305253</v>
      </c>
      <c r="N509" t="n">
        <v>0.7582002417988331</v>
      </c>
      <c r="O509" t="n">
        <v>0.8377317320774276</v>
      </c>
      <c r="P509" t="n">
        <v>0.8231334411069685</v>
      </c>
      <c r="Q509" t="n">
        <v>0.8697004960507259</v>
      </c>
      <c r="R509" t="n">
        <v>0.8227266288770331</v>
      </c>
      <c r="S509" t="n">
        <v>0.7128594203811535</v>
      </c>
      <c r="T509" t="n">
        <v>0.9999999999999999</v>
      </c>
    </row>
    <row r="510" spans="1:25">
      <c r="A510" s="117" t="s">
        <v>140</v>
      </c>
      <c r="B510" t="n">
        <v>12.62488928260662</v>
      </c>
      <c r="C510" t="n">
        <v>11.92427361980193</v>
      </c>
      <c r="D510" t="n">
        <v>18.00233835557692</v>
      </c>
      <c r="E510" t="n">
        <v>-22.73970311270732</v>
      </c>
      <c r="G510" s="117" t="s">
        <v>141</v>
      </c>
      <c r="H510" t="n">
        <v>1226.686430052385</v>
      </c>
      <c r="L510" s="118" t="s">
        <v>141</v>
      </c>
      <c r="M510" t="n">
        <v>0.8892782807914544</v>
      </c>
      <c r="N510" t="n">
        <v>0.723049405976888</v>
      </c>
      <c r="O510" t="n">
        <v>0.7876812652830738</v>
      </c>
      <c r="P510" t="n">
        <v>0.7121316709620179</v>
      </c>
      <c r="Q510" t="n">
        <v>0.913700304650957</v>
      </c>
      <c r="R510" t="n">
        <v>0.8462778985097437</v>
      </c>
      <c r="S510" t="n">
        <v>0.6168081950076613</v>
      </c>
      <c r="T510" t="n">
        <v>0.6698918655631242</v>
      </c>
    </row>
    <row r="511" spans="1:25">
      <c r="A511" s="117" t="s">
        <v>141</v>
      </c>
      <c r="B511" t="n">
        <v>14.19515931828725</v>
      </c>
      <c r="C511" t="n">
        <v>-8.520511413977479</v>
      </c>
      <c r="D511" t="n">
        <v>12.03926484441888</v>
      </c>
      <c r="E511" t="n">
        <v>12.37186727190138</v>
      </c>
      <c r="G511" s="117" t="s">
        <v>142</v>
      </c>
      <c r="H511" t="n">
        <v>1541.461211080642</v>
      </c>
      <c r="L511" s="118" t="s">
        <v>142</v>
      </c>
      <c r="M511" t="n">
        <v>0.6666424257944785</v>
      </c>
      <c r="N511" t="n">
        <v>0.7155099220154076</v>
      </c>
      <c r="O511" t="n">
        <v>0.7547624440879561</v>
      </c>
      <c r="P511" t="n">
        <v>0.750640671803521</v>
      </c>
      <c r="Q511" t="n">
        <v>0.8816286309560927</v>
      </c>
      <c r="R511" t="n">
        <v>0.795096883461349</v>
      </c>
      <c r="S511" t="n">
        <v>0.6367462211003049</v>
      </c>
      <c r="T511" t="n">
        <v>0.603165403398623</v>
      </c>
    </row>
    <row r="512" spans="1:25">
      <c r="A512" s="117" t="s">
        <v>142</v>
      </c>
      <c r="B512" t="n">
        <v>12.95490111889248</v>
      </c>
      <c r="C512" t="n">
        <v>3.937696707642049</v>
      </c>
      <c r="D512" t="n">
        <v>18.15588412145108</v>
      </c>
      <c r="E512" t="n">
        <v>-9.472837577648523</v>
      </c>
      <c r="G512" s="117" t="s">
        <v>143</v>
      </c>
      <c r="H512" t="n">
        <v>5032.228723262388</v>
      </c>
      <c r="L512" s="118" t="s">
        <v>143</v>
      </c>
      <c r="M512" t="n">
        <v>0.7604504516901608</v>
      </c>
      <c r="N512" t="n">
        <v>0.6657805552438478</v>
      </c>
      <c r="O512" t="n">
        <v>0.891058392897023</v>
      </c>
      <c r="P512" t="n">
        <v>0.777043956220043</v>
      </c>
      <c r="Q512" t="n">
        <v>1</v>
      </c>
      <c r="R512" t="n">
        <v>1</v>
      </c>
      <c r="S512" t="n">
        <v>0.6555427631743269</v>
      </c>
      <c r="T512" t="n">
        <v>0.6851700110531724</v>
      </c>
    </row>
    <row r="513" spans="1:25">
      <c r="A513" s="117" t="s">
        <v>143</v>
      </c>
      <c r="B513" t="n">
        <v>33.590621443822</v>
      </c>
      <c r="C513" t="n">
        <v>-12.59136134624864</v>
      </c>
      <c r="D513" t="n">
        <v>28.19348725153593</v>
      </c>
      <c r="E513" t="n">
        <v>-17.67671875835121</v>
      </c>
    </row>
    <row r="522" spans="1:25">
      <c r="A522" s="103" t="s">
        <v>158</v>
      </c>
      <c r="L522" s="103" t="s">
        <v>159</v>
      </c>
    </row>
    <row r="523" spans="1:25">
      <c r="A523" s="117" t="n"/>
      <c r="B523" s="117" t="s">
        <v>15</v>
      </c>
      <c r="D523" s="117" t="s">
        <v>101</v>
      </c>
      <c r="G523" s="117" t="n"/>
      <c r="H523" s="117" t="s">
        <v>121</v>
      </c>
      <c r="L523" s="118" t="n"/>
      <c r="M523" s="118" t="s">
        <v>122</v>
      </c>
      <c r="N523" s="118" t="s">
        <v>123</v>
      </c>
      <c r="O523" s="118" t="s">
        <v>124</v>
      </c>
      <c r="P523" s="118" t="s">
        <v>125</v>
      </c>
      <c r="Q523" s="118" t="s">
        <v>126</v>
      </c>
      <c r="R523" s="118" t="s">
        <v>127</v>
      </c>
      <c r="S523" s="118" t="s">
        <v>128</v>
      </c>
      <c r="T523" s="118" t="s">
        <v>129</v>
      </c>
    </row>
    <row r="524" spans="1:25">
      <c r="A524" s="117" t="n"/>
      <c r="B524" s="117" t="s">
        <v>130</v>
      </c>
      <c r="C524" s="117" t="s">
        <v>131</v>
      </c>
      <c r="D524" s="117" t="s">
        <v>130</v>
      </c>
      <c r="E524" s="117" t="s">
        <v>131</v>
      </c>
      <c r="G524" s="117" t="s">
        <v>132</v>
      </c>
      <c r="H524" t="n">
        <v>80.92033416944361</v>
      </c>
      <c r="L524" s="118" t="s">
        <v>132</v>
      </c>
      <c r="M524" t="n">
        <v>0.9391452340471103</v>
      </c>
      <c r="N524" t="n">
        <v>0.7460574449373026</v>
      </c>
      <c r="O524" t="n">
        <v>1</v>
      </c>
      <c r="P524" t="n">
        <v>0.9724542384963462</v>
      </c>
      <c r="Q524" t="n">
        <v>1</v>
      </c>
      <c r="R524" t="n">
        <v>0.9914314087724051</v>
      </c>
      <c r="S524" t="n">
        <v>0.9843816579271908</v>
      </c>
      <c r="T524" t="n">
        <v>0.8894221104000108</v>
      </c>
    </row>
    <row r="525" spans="1:25">
      <c r="A525" s="117" t="s">
        <v>132</v>
      </c>
      <c r="B525" t="n">
        <v>2.151225634468216</v>
      </c>
      <c r="C525" t="n">
        <v>-1.468210317051366</v>
      </c>
      <c r="D525" t="n">
        <v>4.723238449916876</v>
      </c>
      <c r="E525" t="n">
        <v>2.780904510166872</v>
      </c>
      <c r="G525" s="117" t="s">
        <v>133</v>
      </c>
      <c r="H525" t="n">
        <v>38.93748903025806</v>
      </c>
      <c r="L525" s="118" t="s">
        <v>133</v>
      </c>
      <c r="M525" t="n">
        <v>0.9583548648894211</v>
      </c>
      <c r="N525" t="n">
        <v>0.7405735690671239</v>
      </c>
      <c r="O525" t="n">
        <v>0.8180871220136385</v>
      </c>
      <c r="P525" t="n">
        <v>0.8249014429637378</v>
      </c>
      <c r="Q525" t="n">
        <v>0.8607369176426645</v>
      </c>
      <c r="R525" t="n">
        <v>0.9188366662112485</v>
      </c>
      <c r="S525" t="n">
        <v>0.931699041668651</v>
      </c>
      <c r="T525" t="n">
        <v>0.8635652611040326</v>
      </c>
    </row>
    <row r="526" spans="1:25">
      <c r="A526" s="117" t="s">
        <v>133</v>
      </c>
      <c r="B526" t="n">
        <v>1.233647702176453</v>
      </c>
      <c r="C526" t="n">
        <v>0.01062304913270418</v>
      </c>
      <c r="D526" t="n">
        <v>2.187427756439052</v>
      </c>
      <c r="E526" t="n">
        <v>-0.3526123694302069</v>
      </c>
      <c r="G526" s="117" t="s">
        <v>134</v>
      </c>
      <c r="H526" t="n">
        <v>99.84640357889332</v>
      </c>
      <c r="L526" s="118" t="s">
        <v>134</v>
      </c>
      <c r="M526" t="n">
        <v>0.8515276706438125</v>
      </c>
      <c r="N526" t="n">
        <v>0.8412077974162738</v>
      </c>
      <c r="O526" t="n">
        <v>0.7877244378251981</v>
      </c>
      <c r="P526" t="n">
        <v>0.8023993276259815</v>
      </c>
      <c r="Q526" t="n">
        <v>0.8820449893482506</v>
      </c>
      <c r="R526" t="n">
        <v>0.9141115950033971</v>
      </c>
      <c r="S526" t="n">
        <v>0.9325519800025461</v>
      </c>
      <c r="T526" t="n">
        <v>0.8580407209363549</v>
      </c>
    </row>
    <row r="527" spans="1:25">
      <c r="A527" s="117" t="s">
        <v>134</v>
      </c>
      <c r="B527" t="n">
        <v>3.088156599731436</v>
      </c>
      <c r="C527" t="n">
        <v>-0.1380766890998777</v>
      </c>
      <c r="D527" t="n">
        <v>6.289226745307997</v>
      </c>
      <c r="E527" t="n">
        <v>1.665160489935482</v>
      </c>
      <c r="G527" s="117" t="s">
        <v>135</v>
      </c>
      <c r="H527" t="n">
        <v>53.6491929502792</v>
      </c>
      <c r="L527" s="118" t="s">
        <v>135</v>
      </c>
      <c r="M527" t="n">
        <v>0.8702332882292724</v>
      </c>
      <c r="N527" t="n">
        <v>0.7874619002133111</v>
      </c>
      <c r="O527" t="n">
        <v>0.7706970232355016</v>
      </c>
      <c r="P527" t="n">
        <v>0.943528561948052</v>
      </c>
      <c r="Q527" t="n">
        <v>0.883233293638082</v>
      </c>
      <c r="R527" t="n">
        <v>0.9453512280385548</v>
      </c>
      <c r="S527" t="n">
        <v>1</v>
      </c>
      <c r="T527" t="n">
        <v>0.8463038791900789</v>
      </c>
    </row>
    <row r="528" spans="1:25">
      <c r="A528" s="117" t="s">
        <v>135</v>
      </c>
      <c r="B528" t="n">
        <v>2.162304076416876</v>
      </c>
      <c r="C528" t="n">
        <v>-0.1183292145655861</v>
      </c>
      <c r="D528" t="n">
        <v>3.061407011733893</v>
      </c>
      <c r="E528" t="n">
        <v>-2.828757030909876</v>
      </c>
      <c r="G528" s="117" t="s">
        <v>136</v>
      </c>
      <c r="H528" t="n">
        <v>47.14054178607669</v>
      </c>
      <c r="L528" s="118" t="s">
        <v>136</v>
      </c>
      <c r="M528" t="n">
        <v>0.8012093976878765</v>
      </c>
      <c r="N528" t="n">
        <v>0.7477382682377024</v>
      </c>
      <c r="O528" t="n">
        <v>0.8017010642039573</v>
      </c>
      <c r="P528" t="n">
        <v>0.9591548922832689</v>
      </c>
      <c r="Q528" t="n">
        <v>0.9219929276272023</v>
      </c>
      <c r="R528" t="n">
        <v>0.9471093008630003</v>
      </c>
      <c r="S528" t="n">
        <v>0.8904228593153609</v>
      </c>
      <c r="T528" t="n">
        <v>0.8522976353607502</v>
      </c>
    </row>
    <row r="529" spans="1:25">
      <c r="A529" s="117" t="s">
        <v>136</v>
      </c>
      <c r="B529" t="n">
        <v>2.395038537338768</v>
      </c>
      <c r="C529" t="n">
        <v>-2.13665276491508</v>
      </c>
      <c r="D529" t="n">
        <v>4.079372021582172</v>
      </c>
      <c r="E529" t="n">
        <v>5.125087457831352</v>
      </c>
      <c r="G529" s="117" t="s">
        <v>137</v>
      </c>
      <c r="H529" t="n">
        <v>46.91556123403617</v>
      </c>
      <c r="L529" s="118" t="s">
        <v>137</v>
      </c>
      <c r="M529" t="n">
        <v>0.8838358184477942</v>
      </c>
      <c r="N529" t="n">
        <v>0.8157444205712467</v>
      </c>
      <c r="O529" t="n">
        <v>0.801568676665132</v>
      </c>
      <c r="P529" t="n">
        <v>1</v>
      </c>
      <c r="Q529" t="n">
        <v>0.8599449618864318</v>
      </c>
      <c r="R529" t="n">
        <v>0.8967361242578396</v>
      </c>
      <c r="S529" t="n">
        <v>0.9326446196110146</v>
      </c>
      <c r="T529" t="n">
        <v>0.8604833407610708</v>
      </c>
    </row>
    <row r="530" spans="1:25">
      <c r="A530" s="117" t="s">
        <v>137</v>
      </c>
      <c r="B530" t="n">
        <v>2.90701290686424</v>
      </c>
      <c r="C530" t="n">
        <v>0.3886181189926905</v>
      </c>
      <c r="D530" t="n">
        <v>4.573793516952728</v>
      </c>
      <c r="E530" t="n">
        <v>-1.244497778235882</v>
      </c>
      <c r="G530" s="117" t="s">
        <v>138</v>
      </c>
      <c r="H530" t="n">
        <v>40.05963660305061</v>
      </c>
      <c r="L530" s="118" t="s">
        <v>138</v>
      </c>
      <c r="M530" t="n">
        <v>0.8999390464846047</v>
      </c>
      <c r="N530" t="n">
        <v>0.822102865182469</v>
      </c>
      <c r="O530" t="n">
        <v>0.8117307989414775</v>
      </c>
      <c r="P530" t="n">
        <v>0.7522780450843889</v>
      </c>
      <c r="Q530" t="n">
        <v>0.8021396408555214</v>
      </c>
      <c r="R530" t="n">
        <v>0.9344944551219549</v>
      </c>
      <c r="S530" t="n">
        <v>0.7813314253660809</v>
      </c>
      <c r="T530" t="n">
        <v>0.8537490675271061</v>
      </c>
    </row>
    <row r="531" spans="1:25">
      <c r="A531" s="117" t="s">
        <v>138</v>
      </c>
      <c r="B531" t="n">
        <v>2.671539091041753</v>
      </c>
      <c r="C531" t="n">
        <v>1.766865033600129</v>
      </c>
      <c r="D531" t="n">
        <v>2.632712723466524</v>
      </c>
      <c r="E531" t="n">
        <v>-1.184424585697377</v>
      </c>
      <c r="G531" s="117" t="s">
        <v>139</v>
      </c>
      <c r="H531" t="n">
        <v>42.70925941082859</v>
      </c>
      <c r="L531" s="118" t="s">
        <v>139</v>
      </c>
      <c r="M531" t="n">
        <v>0.9518680916965268</v>
      </c>
      <c r="N531" t="n">
        <v>0.8055076823850968</v>
      </c>
      <c r="O531" t="n">
        <v>0.8177929720136762</v>
      </c>
      <c r="P531" t="n">
        <v>0.751553476618012</v>
      </c>
      <c r="Q531" t="n">
        <v>0.8302211720741726</v>
      </c>
      <c r="R531" t="n">
        <v>0.913238968926312</v>
      </c>
      <c r="S531" t="n">
        <v>0.8192674222525959</v>
      </c>
      <c r="T531" t="n">
        <v>0.8759900846399931</v>
      </c>
    </row>
    <row r="532" spans="1:25">
      <c r="A532" s="117" t="s">
        <v>139</v>
      </c>
      <c r="B532" t="n">
        <v>1.584234792334397</v>
      </c>
      <c r="C532" t="n">
        <v>-2.189596569683073</v>
      </c>
      <c r="D532" t="n">
        <v>2.648430278924088</v>
      </c>
      <c r="E532" t="n">
        <v>1.741457735381257</v>
      </c>
      <c r="G532" s="117" t="s">
        <v>140</v>
      </c>
      <c r="H532" t="n">
        <v>75.493065237612</v>
      </c>
      <c r="L532" s="118" t="s">
        <v>140</v>
      </c>
      <c r="M532" t="n">
        <v>0.980974659867005</v>
      </c>
      <c r="N532" t="n">
        <v>0.821512649576325</v>
      </c>
      <c r="O532" t="n">
        <v>0.779821789918888</v>
      </c>
      <c r="P532" t="n">
        <v>0.8507751890778925</v>
      </c>
      <c r="Q532" t="n">
        <v>0.8700339535560236</v>
      </c>
      <c r="R532" t="n">
        <v>0.9305830442849284</v>
      </c>
      <c r="S532" t="n">
        <v>0.8102318705530007</v>
      </c>
      <c r="T532" t="n">
        <v>0.8403132099650821</v>
      </c>
    </row>
    <row r="533" spans="1:25">
      <c r="A533" s="117" t="s">
        <v>140</v>
      </c>
      <c r="B533" t="n">
        <v>2.284898337726474</v>
      </c>
      <c r="C533" t="n">
        <v>1.337721850238925</v>
      </c>
      <c r="D533" t="n">
        <v>4.991832316140348</v>
      </c>
      <c r="E533" t="n">
        <v>-2.061878432127059</v>
      </c>
      <c r="G533" s="117" t="s">
        <v>141</v>
      </c>
      <c r="H533" t="n">
        <v>20.34546567494144</v>
      </c>
      <c r="L533" s="118" t="s">
        <v>141</v>
      </c>
      <c r="M533" t="n">
        <v>0.9652441863277741</v>
      </c>
      <c r="N533" t="n">
        <v>0.8070375708766034</v>
      </c>
      <c r="O533" t="n">
        <v>0.7739700108821662</v>
      </c>
      <c r="P533" t="n">
        <v>0.8042151401026015</v>
      </c>
      <c r="Q533" t="n">
        <v>0.8695703925450904</v>
      </c>
      <c r="R533" t="n">
        <v>0.9542059028525476</v>
      </c>
      <c r="S533" t="n">
        <v>0.8040064795122519</v>
      </c>
      <c r="T533" t="n">
        <v>0.888386045408978</v>
      </c>
    </row>
    <row r="534" spans="1:25">
      <c r="A534" s="117" t="s">
        <v>141</v>
      </c>
      <c r="B534" t="n">
        <v>0.9572972808833692</v>
      </c>
      <c r="C534" t="n">
        <v>0.09190231088256123</v>
      </c>
      <c r="D534" t="n">
        <v>1.889020948135677</v>
      </c>
      <c r="E534" t="n">
        <v>1.401342971144895</v>
      </c>
      <c r="G534" s="117" t="s">
        <v>142</v>
      </c>
      <c r="H534" t="n">
        <v>50.24918261645134</v>
      </c>
      <c r="L534" s="118" t="s">
        <v>142</v>
      </c>
      <c r="M534" t="n">
        <v>0.8492614401588728</v>
      </c>
      <c r="N534" t="n">
        <v>0.8313064618207001</v>
      </c>
      <c r="O534" t="n">
        <v>0.7956493762894241</v>
      </c>
      <c r="P534" t="n">
        <v>0.9274834432790855</v>
      </c>
      <c r="Q534" t="n">
        <v>0.8608901611387852</v>
      </c>
      <c r="R534" t="n">
        <v>0.8992129613486113</v>
      </c>
      <c r="S534" t="n">
        <v>0.9159204093367762</v>
      </c>
      <c r="T534" t="n">
        <v>0.8422956738638212</v>
      </c>
    </row>
    <row r="535" spans="1:25">
      <c r="A535" s="117" t="s">
        <v>142</v>
      </c>
      <c r="B535" t="n">
        <v>2.722236591553403</v>
      </c>
      <c r="C535" t="n">
        <v>-0.03156067072276055</v>
      </c>
      <c r="D535" t="n">
        <v>4.212822248489637</v>
      </c>
      <c r="E535" t="n">
        <v>0.0307371622922783</v>
      </c>
      <c r="G535" s="117" t="s">
        <v>143</v>
      </c>
      <c r="H535" t="n">
        <v>35.36806623371766</v>
      </c>
      <c r="L535" s="118" t="s">
        <v>143</v>
      </c>
      <c r="M535" t="n">
        <v>1</v>
      </c>
      <c r="N535" t="n">
        <v>1</v>
      </c>
      <c r="O535" t="n">
        <v>0.8349776234080363</v>
      </c>
      <c r="P535" t="n">
        <v>0.8873429523993852</v>
      </c>
      <c r="Q535" t="n">
        <v>0.8870917473202445</v>
      </c>
      <c r="R535" t="n">
        <v>1</v>
      </c>
      <c r="S535" t="n">
        <v>0.8646067187937254</v>
      </c>
      <c r="T535" t="n">
        <v>1</v>
      </c>
    </row>
    <row r="536" spans="1:25">
      <c r="A536" s="117" t="s">
        <v>143</v>
      </c>
      <c r="B536" t="n">
        <v>1.265162482544625</v>
      </c>
      <c r="C536" t="n">
        <v>0.9656268690863878</v>
      </c>
      <c r="D536" t="n">
        <v>2.834828310824215</v>
      </c>
      <c r="E536" t="n">
        <v>-2.594558034593799</v>
      </c>
    </row>
    <row r="545" spans="1:25">
      <c r="A545" s="103" t="s">
        <v>160</v>
      </c>
      <c r="L545" s="103" t="s">
        <v>161</v>
      </c>
    </row>
    <row r="546" spans="1:25">
      <c r="A546" s="117" t="n"/>
      <c r="B546" s="117" t="s">
        <v>15</v>
      </c>
      <c r="D546" s="117" t="s">
        <v>101</v>
      </c>
      <c r="G546" s="117" t="n"/>
      <c r="H546" s="117" t="s">
        <v>121</v>
      </c>
      <c r="L546" s="118" t="n"/>
      <c r="M546" s="118" t="s">
        <v>122</v>
      </c>
      <c r="N546" s="118" t="s">
        <v>123</v>
      </c>
      <c r="O546" s="118" t="s">
        <v>124</v>
      </c>
      <c r="P546" s="118" t="s">
        <v>125</v>
      </c>
      <c r="Q546" s="118" t="s">
        <v>126</v>
      </c>
      <c r="R546" s="118" t="s">
        <v>127</v>
      </c>
      <c r="S546" s="118" t="s">
        <v>128</v>
      </c>
      <c r="T546" s="118" t="s">
        <v>129</v>
      </c>
    </row>
    <row r="547" spans="1:25">
      <c r="A547" s="117" t="n"/>
      <c r="B547" s="117" t="s">
        <v>130</v>
      </c>
      <c r="C547" s="117" t="s">
        <v>131</v>
      </c>
      <c r="D547" s="117" t="s">
        <v>130</v>
      </c>
      <c r="E547" s="117" t="s">
        <v>131</v>
      </c>
      <c r="G547" s="117" t="s">
        <v>132</v>
      </c>
      <c r="H547" t="n">
        <v>617.4158692084141</v>
      </c>
      <c r="L547" s="118" t="s">
        <v>146</v>
      </c>
      <c r="M547" t="n">
        <v>0.5676790986533722</v>
      </c>
      <c r="N547" t="n">
        <v>0.4822488224408489</v>
      </c>
      <c r="O547" t="n">
        <v>0.3758520061690655</v>
      </c>
      <c r="P547" t="n">
        <v>0.1735764880065237</v>
      </c>
      <c r="Q547" t="n">
        <v>0.08502382161561367</v>
      </c>
      <c r="R547" t="n">
        <v>0.08521755855825612</v>
      </c>
      <c r="S547" t="n">
        <v>0.09331692012606153</v>
      </c>
      <c r="T547" t="n">
        <v>0.2930774530738893</v>
      </c>
    </row>
    <row r="548" spans="1:25">
      <c r="A548" s="117" t="s">
        <v>132</v>
      </c>
      <c r="B548" t="n">
        <v>5.817233070613711</v>
      </c>
      <c r="C548" t="n">
        <v>-1.218501442322913</v>
      </c>
      <c r="D548" t="n">
        <v>9.635979563635013</v>
      </c>
      <c r="E548" t="n">
        <v>9.874890708285834</v>
      </c>
      <c r="G548" s="117" t="s">
        <v>133</v>
      </c>
      <c r="H548" t="n">
        <v>1136.339341848607</v>
      </c>
      <c r="L548" s="118" t="s">
        <v>147</v>
      </c>
      <c r="M548" t="n">
        <v>0.9449565333238258</v>
      </c>
      <c r="N548" t="n">
        <v>0.5360056315067095</v>
      </c>
      <c r="O548" t="n">
        <v>0.5278048514289859</v>
      </c>
      <c r="P548" t="n">
        <v>0.9954821367121263</v>
      </c>
      <c r="Q548" t="n">
        <v>0.8120027416807526</v>
      </c>
      <c r="R548" t="n">
        <v>0.66271485654448</v>
      </c>
      <c r="S548" t="n">
        <v>1</v>
      </c>
      <c r="T548" t="n">
        <v>0.738462366999441</v>
      </c>
    </row>
    <row r="549" spans="1:25">
      <c r="A549" s="117" t="s">
        <v>133</v>
      </c>
      <c r="B549" t="n">
        <v>12.08374207937033</v>
      </c>
      <c r="C549" t="n">
        <v>-5.448256166652798</v>
      </c>
      <c r="D549" t="n">
        <v>12.26481743868601</v>
      </c>
      <c r="E549" t="n">
        <v>-2.270897877858211</v>
      </c>
      <c r="G549" s="117" t="s">
        <v>134</v>
      </c>
      <c r="H549" t="n">
        <v>882.2099073153317</v>
      </c>
      <c r="L549" s="118" t="s">
        <v>148</v>
      </c>
      <c r="M549" t="n">
        <v>0.9754404130073091</v>
      </c>
      <c r="N549" t="n">
        <v>0.6025264218318828</v>
      </c>
      <c r="O549" t="n">
        <v>0.6518796589164075</v>
      </c>
      <c r="P549" t="n">
        <v>1</v>
      </c>
      <c r="Q549" t="n">
        <v>1</v>
      </c>
      <c r="R549" t="n">
        <v>1</v>
      </c>
      <c r="S549" t="n">
        <v>0.9441774905265595</v>
      </c>
      <c r="T549" t="n">
        <v>0.9999999999999999</v>
      </c>
    </row>
    <row r="550" spans="1:25">
      <c r="A550" s="117" t="s">
        <v>134</v>
      </c>
      <c r="B550" t="n">
        <v>12.09950797800273</v>
      </c>
      <c r="C550" t="n">
        <v>11.73698972997546</v>
      </c>
      <c r="D550" t="n">
        <v>10.9443290238602</v>
      </c>
      <c r="E550" t="n">
        <v>-4.054680094891267</v>
      </c>
      <c r="G550" s="117" t="s">
        <v>135</v>
      </c>
      <c r="H550" t="n">
        <v>928.2531370905048</v>
      </c>
      <c r="L550" s="118" t="s">
        <v>149</v>
      </c>
      <c r="M550" t="n">
        <v>0.6757074101113181</v>
      </c>
      <c r="N550" t="n">
        <v>0.5544051262722786</v>
      </c>
      <c r="O550" t="n">
        <v>0.4455541721723272</v>
      </c>
      <c r="P550" t="n">
        <v>0.2140105502970967</v>
      </c>
      <c r="Q550" t="n">
        <v>0.208379221430785</v>
      </c>
      <c r="R550" t="n">
        <v>0.1286925030521517</v>
      </c>
      <c r="S550" t="n">
        <v>0.2852760274798647</v>
      </c>
      <c r="T550" t="n">
        <v>0.629031552573003</v>
      </c>
    </row>
    <row r="551" spans="1:25">
      <c r="A551" s="117" t="s">
        <v>135</v>
      </c>
      <c r="B551" t="n">
        <v>7.996804834612043</v>
      </c>
      <c r="C551" t="n">
        <v>-2.771527573801077</v>
      </c>
      <c r="D551" t="n">
        <v>12.90651683755034</v>
      </c>
      <c r="E551" t="n">
        <v>0.4755540070643241</v>
      </c>
      <c r="G551" s="117" t="s">
        <v>136</v>
      </c>
      <c r="H551" t="n">
        <v>1129.736172814119</v>
      </c>
      <c r="L551" s="118" t="s">
        <v>150</v>
      </c>
      <c r="M551" t="n">
        <v>0.9885214960364116</v>
      </c>
      <c r="N551" t="n">
        <v>0.6797697908261185</v>
      </c>
      <c r="O551" t="n">
        <v>1</v>
      </c>
      <c r="P551" t="n">
        <v>0.4643088326092612</v>
      </c>
      <c r="Q551" t="n">
        <v>0.182636920273812</v>
      </c>
      <c r="R551" t="n">
        <v>0.1704478122651685</v>
      </c>
      <c r="S551" t="n">
        <v>0.2248732217274712</v>
      </c>
      <c r="T551" t="n">
        <v>0.4219838859688956</v>
      </c>
    </row>
    <row r="552" spans="1:25">
      <c r="A552" s="117" t="s">
        <v>136</v>
      </c>
      <c r="B552" t="n">
        <v>9.552165500340001</v>
      </c>
      <c r="C552" t="n">
        <v>2.352365870006813</v>
      </c>
      <c r="D552" t="n">
        <v>12.50235068917867</v>
      </c>
      <c r="E552" t="n">
        <v>-4.394330038213649</v>
      </c>
      <c r="G552" s="117" t="s">
        <v>137</v>
      </c>
      <c r="H552" t="n">
        <v>1134.873937413891</v>
      </c>
      <c r="L552" s="118" t="s">
        <v>151</v>
      </c>
      <c r="M552" t="n">
        <v>1</v>
      </c>
      <c r="N552" t="n">
        <v>1</v>
      </c>
      <c r="O552" t="n">
        <v>0.9208959078251481</v>
      </c>
      <c r="P552" t="n">
        <v>0.4113034709729507</v>
      </c>
      <c r="Q552" t="n">
        <v>0.1746121786260213</v>
      </c>
      <c r="R552" t="n">
        <v>0.1125967918059489</v>
      </c>
      <c r="S552" t="n">
        <v>0.2561970637510489</v>
      </c>
      <c r="T552" t="n">
        <v>0.5122219629118313</v>
      </c>
    </row>
    <row r="553" spans="1:25">
      <c r="A553" s="117" t="s">
        <v>137</v>
      </c>
      <c r="B553" t="n">
        <v>9.043009872652711</v>
      </c>
      <c r="C553" t="n">
        <v>-3.944735639385304</v>
      </c>
      <c r="D553" t="n">
        <v>15.7420210042776</v>
      </c>
      <c r="E553" t="n">
        <v>-2.634081717964364</v>
      </c>
      <c r="G553" s="117" t="s">
        <v>138</v>
      </c>
      <c r="H553" t="n">
        <v>1197.499104038865</v>
      </c>
    </row>
    <row r="554" spans="1:25">
      <c r="A554" s="117" t="s">
        <v>138</v>
      </c>
      <c r="B554" t="n">
        <v>8.346801453068368</v>
      </c>
      <c r="C554" t="n">
        <v>0.9826713415546783</v>
      </c>
      <c r="D554" t="n">
        <v>19.23720229161486</v>
      </c>
      <c r="E554" t="n">
        <v>2.187292705976409</v>
      </c>
      <c r="G554" s="117" t="s">
        <v>139</v>
      </c>
      <c r="H554" t="n">
        <v>1592.212835445275</v>
      </c>
    </row>
    <row r="555" spans="1:25">
      <c r="A555" s="117" t="s">
        <v>139</v>
      </c>
      <c r="B555" t="n">
        <v>12.358655741503</v>
      </c>
      <c r="C555" t="n">
        <v>6.432870743215381</v>
      </c>
      <c r="D555" t="n">
        <v>19.74167752647293</v>
      </c>
      <c r="E555" t="n">
        <v>-3.222667686295286</v>
      </c>
    </row>
    <row r="568" spans="1:25">
      <c r="A568" s="103" t="s">
        <v>162</v>
      </c>
      <c r="L568" s="103" t="s">
        <v>163</v>
      </c>
    </row>
    <row r="569" spans="1:25">
      <c r="A569" s="117" t="n"/>
      <c r="B569" s="117" t="s">
        <v>15</v>
      </c>
      <c r="D569" s="117" t="s">
        <v>101</v>
      </c>
      <c r="G569" s="117" t="n"/>
      <c r="H569" s="117" t="s">
        <v>121</v>
      </c>
      <c r="L569" s="118" t="n"/>
      <c r="M569" s="118" t="s">
        <v>122</v>
      </c>
      <c r="N569" s="118" t="s">
        <v>123</v>
      </c>
      <c r="O569" s="118" t="s">
        <v>124</v>
      </c>
      <c r="P569" s="118" t="s">
        <v>125</v>
      </c>
      <c r="Q569" s="118" t="s">
        <v>126</v>
      </c>
      <c r="R569" s="118" t="s">
        <v>127</v>
      </c>
      <c r="S569" s="118" t="s">
        <v>128</v>
      </c>
      <c r="T569" s="118" t="s">
        <v>129</v>
      </c>
    </row>
    <row r="570" spans="1:25">
      <c r="A570" s="117" t="n"/>
      <c r="B570" s="117" t="s">
        <v>130</v>
      </c>
      <c r="C570" s="117" t="s">
        <v>131</v>
      </c>
      <c r="D570" s="117" t="s">
        <v>130</v>
      </c>
      <c r="E570" s="117" t="s">
        <v>131</v>
      </c>
      <c r="G570" s="117" t="s">
        <v>132</v>
      </c>
      <c r="H570" t="n">
        <v>118.8140157633758</v>
      </c>
      <c r="L570" s="118" t="s">
        <v>132</v>
      </c>
      <c r="M570" t="n">
        <v>0.9848594111410706</v>
      </c>
      <c r="N570" t="n">
        <v>0.9748522695625834</v>
      </c>
      <c r="O570" t="n">
        <v>0.942019764005058</v>
      </c>
      <c r="P570" t="n">
        <v>0.8164890900264707</v>
      </c>
      <c r="Q570" t="n">
        <v>0.9466632089232551</v>
      </c>
      <c r="R570" t="n">
        <v>0.9867578279239916</v>
      </c>
      <c r="S570" t="n">
        <v>0.981317592861336</v>
      </c>
      <c r="T570" t="n">
        <v>0.7802307469495045</v>
      </c>
    </row>
    <row r="571" spans="1:25">
      <c r="A571" s="117" t="s">
        <v>132</v>
      </c>
      <c r="B571" t="n">
        <v>2.916012436011041</v>
      </c>
      <c r="C571" t="n">
        <v>3.427487355753749</v>
      </c>
      <c r="D571" t="n">
        <v>4.647345683760287</v>
      </c>
      <c r="E571" t="n">
        <v>-6.134377403529784</v>
      </c>
      <c r="G571" s="117" t="s">
        <v>133</v>
      </c>
      <c r="H571" t="n">
        <v>269.1345049422499</v>
      </c>
      <c r="L571" s="118" t="s">
        <v>133</v>
      </c>
      <c r="M571" t="n">
        <v>1</v>
      </c>
      <c r="N571" t="n">
        <v>0.9498394859043491</v>
      </c>
      <c r="O571" t="n">
        <v>0.9543378927226618</v>
      </c>
      <c r="P571" t="n">
        <v>0.8646816558701939</v>
      </c>
      <c r="Q571" t="n">
        <v>0.9752517195711374</v>
      </c>
      <c r="R571" t="n">
        <v>0.9320754677505951</v>
      </c>
      <c r="S571" t="n">
        <v>0.8886332665974713</v>
      </c>
      <c r="T571" t="n">
        <v>0.819901434391883</v>
      </c>
    </row>
    <row r="572" spans="1:25">
      <c r="A572" s="117" t="s">
        <v>133</v>
      </c>
      <c r="B572" t="n">
        <v>5.104596822439654</v>
      </c>
      <c r="C572" t="n">
        <v>-0.02200775659289284</v>
      </c>
      <c r="D572" t="n">
        <v>8.05020130693223</v>
      </c>
      <c r="E572" t="n">
        <v>1.946898574853863</v>
      </c>
      <c r="G572" s="117" t="s">
        <v>134</v>
      </c>
      <c r="H572" t="n">
        <v>180.2890506731015</v>
      </c>
      <c r="L572" s="118" t="s">
        <v>134</v>
      </c>
      <c r="M572" t="n">
        <v>0.9500565095506952</v>
      </c>
      <c r="N572" t="n">
        <v>0.9653033321706059</v>
      </c>
      <c r="O572" t="n">
        <v>1</v>
      </c>
      <c r="P572" t="n">
        <v>0.8342405128056184</v>
      </c>
      <c r="Q572" t="n">
        <v>0.9574103680468367</v>
      </c>
      <c r="R572" t="n">
        <v>1</v>
      </c>
      <c r="S572" t="n">
        <v>0.9605766268329472</v>
      </c>
      <c r="T572" t="n">
        <v>0.7898320110755452</v>
      </c>
    </row>
    <row r="573" spans="1:25">
      <c r="A573" s="117" t="s">
        <v>134</v>
      </c>
      <c r="B573" t="n">
        <v>3.776154783478591</v>
      </c>
      <c r="C573" t="n">
        <v>1.898372670789889</v>
      </c>
      <c r="D573" t="n">
        <v>7.455987075487152</v>
      </c>
      <c r="E573" t="n">
        <v>-3.768231121246616</v>
      </c>
      <c r="G573" s="117" t="s">
        <v>135</v>
      </c>
      <c r="H573" t="n">
        <v>302.5618511302542</v>
      </c>
      <c r="L573" s="118" t="s">
        <v>135</v>
      </c>
      <c r="M573" t="n">
        <v>0.9930871412328574</v>
      </c>
      <c r="N573" t="n">
        <v>0.8943772306036564</v>
      </c>
      <c r="O573" t="n">
        <v>0.8898445732311959</v>
      </c>
      <c r="P573" t="n">
        <v>0.8937024980554653</v>
      </c>
      <c r="Q573" t="n">
        <v>0.9566689127212458</v>
      </c>
      <c r="R573" t="n">
        <v>0.9455937679333682</v>
      </c>
      <c r="S573" t="n">
        <v>0.8428245649417776</v>
      </c>
      <c r="T573" t="n">
        <v>0.7681354242991948</v>
      </c>
    </row>
    <row r="574" spans="1:25">
      <c r="A574" s="117" t="s">
        <v>135</v>
      </c>
      <c r="B574" t="n">
        <v>5.781783165371656</v>
      </c>
      <c r="C574" t="n">
        <v>-0.3970547699138362</v>
      </c>
      <c r="D574" t="n">
        <v>9.605357645154347</v>
      </c>
      <c r="E574" t="n">
        <v>1.591616413169489</v>
      </c>
      <c r="G574" s="117" t="s">
        <v>136</v>
      </c>
      <c r="H574" t="n">
        <v>160.5940223612092</v>
      </c>
      <c r="L574" s="118" t="s">
        <v>136</v>
      </c>
      <c r="M574" t="n">
        <v>0.912201644846197</v>
      </c>
      <c r="N574" t="n">
        <v>0.9258208282989409</v>
      </c>
      <c r="O574" t="n">
        <v>0.9183495566796908</v>
      </c>
      <c r="P574" t="n">
        <v>0.8553512529702489</v>
      </c>
      <c r="Q574" t="n">
        <v>0.9631468577366424</v>
      </c>
      <c r="R574" t="n">
        <v>0.9226457428862711</v>
      </c>
      <c r="S574" t="n">
        <v>0.9999999999999999</v>
      </c>
      <c r="T574" t="n">
        <v>0.7198278033250091</v>
      </c>
    </row>
    <row r="575" spans="1:25">
      <c r="A575" s="117" t="s">
        <v>136</v>
      </c>
      <c r="B575" t="n">
        <v>2.475236937033497</v>
      </c>
      <c r="C575" t="n">
        <v>-2.031245793824752</v>
      </c>
      <c r="D575" t="n">
        <v>5.602829401588004</v>
      </c>
      <c r="E575" t="n">
        <v>7.270384267670539</v>
      </c>
      <c r="G575" s="117" t="s">
        <v>137</v>
      </c>
      <c r="H575" t="n">
        <v>166.5536140003348</v>
      </c>
      <c r="L575" s="118" t="s">
        <v>137</v>
      </c>
      <c r="M575" t="n">
        <v>0.9157667794005114</v>
      </c>
      <c r="N575" t="n">
        <v>0.9185534223394629</v>
      </c>
      <c r="O575" t="n">
        <v>0.8992706383538881</v>
      </c>
      <c r="P575" t="n">
        <v>0.8659769228834089</v>
      </c>
      <c r="Q575" t="n">
        <v>0.9993202046492962</v>
      </c>
      <c r="R575" t="n">
        <v>0.8987199008992457</v>
      </c>
      <c r="S575" t="n">
        <v>0.9732070455633972</v>
      </c>
      <c r="T575" t="n">
        <v>0.7919258634013434</v>
      </c>
    </row>
    <row r="576" spans="1:25">
      <c r="A576" s="117" t="s">
        <v>137</v>
      </c>
      <c r="B576" t="n">
        <v>2.644528067919018</v>
      </c>
      <c r="C576" t="n">
        <v>-0.9637937217758972</v>
      </c>
      <c r="D576" t="n">
        <v>6.928288115208266</v>
      </c>
      <c r="E576" t="n">
        <v>-2.572979629640767</v>
      </c>
      <c r="G576" s="117" t="s">
        <v>138</v>
      </c>
      <c r="H576" t="n">
        <v>200.8207209962592</v>
      </c>
      <c r="L576" s="118" t="s">
        <v>138</v>
      </c>
      <c r="M576" t="n">
        <v>0.925242608474187</v>
      </c>
      <c r="N576" t="n">
        <v>0.9114836125800625</v>
      </c>
      <c r="O576" t="n">
        <v>0.8694768522686509</v>
      </c>
      <c r="P576" t="n">
        <v>0.9601113827860638</v>
      </c>
      <c r="Q576" t="n">
        <v>0.9720478317743595</v>
      </c>
      <c r="R576" t="n">
        <v>0.9308453692753276</v>
      </c>
      <c r="S576" t="n">
        <v>0.9324875887083618</v>
      </c>
      <c r="T576" t="n">
        <v>0.840417872871041</v>
      </c>
    </row>
    <row r="577" spans="1:25">
      <c r="A577" s="117" t="s">
        <v>138</v>
      </c>
      <c r="B577" t="n">
        <v>4.42568791971089</v>
      </c>
      <c r="C577" t="n">
        <v>1.591072752436766</v>
      </c>
      <c r="D577" t="n">
        <v>7.604344095255156</v>
      </c>
      <c r="E577" t="n">
        <v>-2.137800014831043</v>
      </c>
      <c r="G577" s="117" t="s">
        <v>139</v>
      </c>
      <c r="H577" t="n">
        <v>86.75526317318325</v>
      </c>
      <c r="L577" s="118" t="s">
        <v>139</v>
      </c>
      <c r="M577" t="n">
        <v>0.9688152264021951</v>
      </c>
      <c r="N577" t="n">
        <v>0.933431221919839</v>
      </c>
      <c r="O577" t="n">
        <v>0.8821896638744812</v>
      </c>
      <c r="P577" t="n">
        <v>0.8816275293944921</v>
      </c>
      <c r="Q577" t="n">
        <v>0.9783591044430042</v>
      </c>
      <c r="R577" t="n">
        <v>0.9648295408013998</v>
      </c>
      <c r="S577" t="n">
        <v>0.9505329122964626</v>
      </c>
      <c r="T577" t="n">
        <v>0.8592711681419957</v>
      </c>
    </row>
    <row r="578" spans="1:25">
      <c r="A578" s="117" t="s">
        <v>139</v>
      </c>
      <c r="B578" t="n">
        <v>2.283664333597791</v>
      </c>
      <c r="C578" t="n">
        <v>-0.7866703625886279</v>
      </c>
      <c r="D578" t="n">
        <v>4.576010222008355</v>
      </c>
      <c r="E578" t="n">
        <v>-0.7550895556046126</v>
      </c>
      <c r="G578" s="117" t="s">
        <v>140</v>
      </c>
      <c r="H578" t="n">
        <v>289.2925622342474</v>
      </c>
      <c r="L578" s="118" t="s">
        <v>140</v>
      </c>
      <c r="M578" t="n">
        <v>0.9394814198352311</v>
      </c>
      <c r="N578" t="n">
        <v>1</v>
      </c>
      <c r="O578" t="n">
        <v>0.8599927072073082</v>
      </c>
      <c r="P578" t="n">
        <v>0.7960691587320712</v>
      </c>
      <c r="Q578" t="n">
        <v>0.9795221869602234</v>
      </c>
      <c r="R578" t="n">
        <v>0.9148709395011929</v>
      </c>
      <c r="S578" t="n">
        <v>0.8578106539364697</v>
      </c>
      <c r="T578" t="n">
        <v>0.7707042883197031</v>
      </c>
    </row>
    <row r="579" spans="1:25">
      <c r="A579" s="117" t="s">
        <v>140</v>
      </c>
      <c r="B579" t="n">
        <v>5.532218570001999</v>
      </c>
      <c r="C579" t="n">
        <v>4.28557239528929</v>
      </c>
      <c r="D579" t="n">
        <v>9.169872873839946</v>
      </c>
      <c r="E579" t="n">
        <v>-7.095783147781553</v>
      </c>
      <c r="G579" s="117" t="s">
        <v>141</v>
      </c>
      <c r="H579" t="n">
        <v>107.5878975777272</v>
      </c>
      <c r="L579" s="118" t="s">
        <v>141</v>
      </c>
      <c r="M579" t="n">
        <v>0.9548498454439955</v>
      </c>
      <c r="N579" t="n">
        <v>0.9950630022250406</v>
      </c>
      <c r="O579" t="n">
        <v>0.9028398513799893</v>
      </c>
      <c r="P579" t="n">
        <v>1</v>
      </c>
      <c r="Q579" t="n">
        <v>0.9476684455885428</v>
      </c>
      <c r="R579" t="n">
        <v>0.9128500613418168</v>
      </c>
      <c r="S579" t="n">
        <v>0.9595583035980635</v>
      </c>
      <c r="T579" t="n">
        <v>0.7630529388050801</v>
      </c>
    </row>
    <row r="580" spans="1:25">
      <c r="A580" s="117" t="s">
        <v>141</v>
      </c>
      <c r="B580" t="n">
        <v>2.984413107428501</v>
      </c>
      <c r="C580" t="n">
        <v>-5.000652366384854</v>
      </c>
      <c r="D580" t="n">
        <v>5.661069640073677</v>
      </c>
      <c r="E580" t="n">
        <v>8.726092950488878</v>
      </c>
      <c r="G580" s="117" t="s">
        <v>142</v>
      </c>
      <c r="H580" t="n">
        <v>304.9250459242609</v>
      </c>
      <c r="L580" s="118" t="s">
        <v>142</v>
      </c>
      <c r="M580" t="n">
        <v>0.9447202571991158</v>
      </c>
      <c r="N580" t="n">
        <v>0.8889859582957729</v>
      </c>
      <c r="O580" t="n">
        <v>0.8981661381090861</v>
      </c>
      <c r="P580" t="n">
        <v>0.811491105955673</v>
      </c>
      <c r="Q580" t="n">
        <v>1</v>
      </c>
      <c r="R580" t="n">
        <v>0.9299651542914378</v>
      </c>
      <c r="S580" t="n">
        <v>0.8639280276077912</v>
      </c>
      <c r="T580" t="n">
        <v>0.8095397620355594</v>
      </c>
    </row>
    <row r="581" spans="1:25">
      <c r="A581" s="117" t="s">
        <v>142</v>
      </c>
      <c r="B581" t="n">
        <v>4.46985828392777</v>
      </c>
      <c r="C581" t="n">
        <v>2.080824309665882</v>
      </c>
      <c r="D581" t="n">
        <v>6.738659498594556</v>
      </c>
      <c r="E581" t="n">
        <v>-2.144102698663741</v>
      </c>
      <c r="G581" s="117" t="s">
        <v>143</v>
      </c>
      <c r="H581" t="n">
        <v>226.456147212719</v>
      </c>
      <c r="L581" s="118" t="s">
        <v>143</v>
      </c>
      <c r="M581" t="n">
        <v>0.8717020028660803</v>
      </c>
      <c r="N581" t="n">
        <v>0.9805774206106738</v>
      </c>
      <c r="O581" t="n">
        <v>0.9077263140029339</v>
      </c>
      <c r="P581" t="n">
        <v>0.9009882901192448</v>
      </c>
      <c r="Q581" t="n">
        <v>0.9804390483297373</v>
      </c>
      <c r="R581" t="n">
        <v>0.9006381872207524</v>
      </c>
      <c r="S581" t="n">
        <v>0.8420391135399454</v>
      </c>
      <c r="T581" t="n">
        <v>1</v>
      </c>
    </row>
    <row r="582" spans="1:25">
      <c r="A582" s="117" t="s">
        <v>143</v>
      </c>
      <c r="B582" t="n">
        <v>3.345974446428599</v>
      </c>
      <c r="C582" t="n">
        <v>-2.113016813902688</v>
      </c>
      <c r="D582" t="n">
        <v>7.778992804593012</v>
      </c>
      <c r="E582" t="n">
        <v>2.161840942630594</v>
      </c>
    </row>
    <row r="591" spans="1:25">
      <c r="A591" s="103" t="s">
        <v>164</v>
      </c>
      <c r="L591" s="103" t="s">
        <v>165</v>
      </c>
    </row>
    <row r="592" spans="1:25">
      <c r="A592" s="117" t="n"/>
      <c r="B592" s="117" t="s">
        <v>15</v>
      </c>
      <c r="D592" s="117" t="s">
        <v>101</v>
      </c>
      <c r="G592" s="117" t="n"/>
      <c r="H592" s="117" t="s">
        <v>121</v>
      </c>
      <c r="L592" s="118" t="n"/>
      <c r="M592" s="118" t="s">
        <v>122</v>
      </c>
      <c r="N592" s="118" t="s">
        <v>123</v>
      </c>
      <c r="O592" s="118" t="s">
        <v>124</v>
      </c>
      <c r="P592" s="118" t="s">
        <v>125</v>
      </c>
      <c r="Q592" s="118" t="s">
        <v>126</v>
      </c>
      <c r="R592" s="118" t="s">
        <v>127</v>
      </c>
      <c r="S592" s="118" t="s">
        <v>128</v>
      </c>
      <c r="T592" s="118" t="s">
        <v>129</v>
      </c>
    </row>
    <row r="593" spans="1:25">
      <c r="A593" s="117" t="n"/>
      <c r="B593" s="117" t="s">
        <v>130</v>
      </c>
      <c r="C593" s="117" t="s">
        <v>131</v>
      </c>
      <c r="D593" s="117" t="s">
        <v>130</v>
      </c>
      <c r="E593" s="117" t="s">
        <v>131</v>
      </c>
      <c r="G593" s="117" t="s">
        <v>146</v>
      </c>
      <c r="H593" t="n">
        <v>29.91667813714545</v>
      </c>
      <c r="L593" s="118" t="s">
        <v>132</v>
      </c>
      <c r="M593" t="n">
        <v>0.383415748319152</v>
      </c>
      <c r="N593" t="n">
        <v>0.585133319971915</v>
      </c>
      <c r="O593" t="n">
        <v>0.2643355206373548</v>
      </c>
      <c r="P593" t="n">
        <v>0.3239668124554836</v>
      </c>
      <c r="Q593" t="n">
        <v>0.1313143830321562</v>
      </c>
      <c r="R593" t="n">
        <v>0.1631370656976316</v>
      </c>
      <c r="S593" t="n">
        <v>0.5218797642323864</v>
      </c>
      <c r="T593" t="n">
        <v>0.3638351298494362</v>
      </c>
    </row>
    <row r="594" spans="1:25">
      <c r="A594" s="117" t="s">
        <v>146</v>
      </c>
      <c r="B594" t="n">
        <v>4.13588573222367</v>
      </c>
      <c r="C594" t="n">
        <v>13.27076220732078</v>
      </c>
      <c r="D594" t="n">
        <v>4.410999902300407</v>
      </c>
      <c r="E594" t="n">
        <v>-7.571834969998847</v>
      </c>
      <c r="G594" s="117" t="s">
        <v>147</v>
      </c>
      <c r="H594" t="n">
        <v>400.1268035411064</v>
      </c>
      <c r="L594" s="118" t="s">
        <v>133</v>
      </c>
      <c r="M594" t="n">
        <v>0.4054625792977373</v>
      </c>
      <c r="N594" t="n">
        <v>0.6782199061379008</v>
      </c>
      <c r="O594" t="n">
        <v>0.4349799874857165</v>
      </c>
      <c r="P594" t="n">
        <v>0.5919006528338887</v>
      </c>
      <c r="Q594" t="n">
        <v>0.3448239638776911</v>
      </c>
      <c r="R594" t="n">
        <v>0.4155628939517958</v>
      </c>
      <c r="S594" t="n">
        <v>0.6405307197285942</v>
      </c>
      <c r="T594" t="n">
        <v>0.7607009885285154</v>
      </c>
    </row>
    <row r="595" spans="1:25">
      <c r="A595" s="117" t="s">
        <v>147</v>
      </c>
      <c r="B595" t="n">
        <v>27.79842170158172</v>
      </c>
      <c r="C595" t="n">
        <v>-75.89599271416495</v>
      </c>
      <c r="D595" t="n">
        <v>38.97389474740075</v>
      </c>
      <c r="E595" t="n">
        <v>106.9852633699726</v>
      </c>
      <c r="G595" s="117" t="s">
        <v>148</v>
      </c>
      <c r="H595" t="n">
        <v>276.5618361190655</v>
      </c>
      <c r="L595" s="118" t="s">
        <v>134</v>
      </c>
      <c r="M595" t="n">
        <v>0.3534985011574521</v>
      </c>
      <c r="N595" t="n">
        <v>0.9186375159027982</v>
      </c>
      <c r="O595" t="n">
        <v>0.3196357350983266</v>
      </c>
      <c r="P595" t="n">
        <v>0.5223947626365832</v>
      </c>
      <c r="Q595" t="n">
        <v>0.3681877898266196</v>
      </c>
      <c r="R595" t="n">
        <v>0.3788788101819138</v>
      </c>
      <c r="S595" t="n">
        <v>0.8846694935358199</v>
      </c>
      <c r="T595" t="n">
        <v>0.8670744380485363</v>
      </c>
    </row>
    <row r="596" spans="1:25">
      <c r="A596" s="117" t="s">
        <v>148</v>
      </c>
      <c r="B596" t="n">
        <v>17.35868757796863</v>
      </c>
      <c r="C596" t="n">
        <v>66.33539064454749</v>
      </c>
      <c r="D596" t="n">
        <v>21.72070647987123</v>
      </c>
      <c r="E596" t="n">
        <v>-86.14085857972071</v>
      </c>
      <c r="G596" s="117" t="s">
        <v>149</v>
      </c>
      <c r="H596" t="n">
        <v>349.4655605777236</v>
      </c>
      <c r="L596" s="118" t="s">
        <v>135</v>
      </c>
      <c r="M596" t="n">
        <v>1</v>
      </c>
      <c r="N596" t="n">
        <v>0.9196892354403574</v>
      </c>
      <c r="O596" t="n">
        <v>0.4976396698535225</v>
      </c>
      <c r="P596" t="n">
        <v>0.5435819366354117</v>
      </c>
      <c r="Q596" t="n">
        <v>0.6990400094245894</v>
      </c>
      <c r="R596" t="n">
        <v>0.6575899016498343</v>
      </c>
      <c r="S596" t="n">
        <v>1</v>
      </c>
      <c r="T596" t="n">
        <v>0.6573062553831691</v>
      </c>
    </row>
    <row r="597" spans="1:25">
      <c r="A597" s="117" t="s">
        <v>149</v>
      </c>
      <c r="B597" t="n">
        <v>7.962609555582507</v>
      </c>
      <c r="C597" t="n">
        <v>6.219833125227135</v>
      </c>
      <c r="D597" t="n">
        <v>6.845370809632116</v>
      </c>
      <c r="E597" t="n">
        <v>-13.85364323849192</v>
      </c>
      <c r="G597" s="117" t="s">
        <v>150</v>
      </c>
      <c r="H597" t="n">
        <v>89.080452350931</v>
      </c>
      <c r="L597" s="118" t="s">
        <v>136</v>
      </c>
      <c r="M597" t="n">
        <v>0.3854860187361612</v>
      </c>
      <c r="N597" t="n">
        <v>0.5476207112874981</v>
      </c>
      <c r="O597" t="n">
        <v>0.4184508769648178</v>
      </c>
      <c r="P597" t="n">
        <v>0.4988686238425992</v>
      </c>
      <c r="Q597" t="n">
        <v>0.5496540166650259</v>
      </c>
      <c r="R597" t="n">
        <v>0.5250533923048253</v>
      </c>
      <c r="S597" t="n">
        <v>0.8237210187585813</v>
      </c>
      <c r="T597" t="n">
        <v>0.6826460606979068</v>
      </c>
    </row>
    <row r="598" spans="1:25">
      <c r="A598" s="117" t="s">
        <v>150</v>
      </c>
      <c r="B598" t="n">
        <v>3.320245254549574</v>
      </c>
      <c r="C598" t="n">
        <v>-3.946376760901223</v>
      </c>
      <c r="D598" t="n">
        <v>4.596208136645902</v>
      </c>
      <c r="E598" t="n">
        <v>-0.1102565835418081</v>
      </c>
      <c r="G598" s="117" t="s">
        <v>151</v>
      </c>
      <c r="H598" t="n">
        <v>75.31742737118275</v>
      </c>
      <c r="L598" s="118" t="s">
        <v>137</v>
      </c>
      <c r="M598" t="n">
        <v>0.3475071492272486</v>
      </c>
      <c r="N598" t="n">
        <v>1</v>
      </c>
      <c r="O598" t="n">
        <v>0.5270252891541243</v>
      </c>
      <c r="P598" t="n">
        <v>0.6103831871711062</v>
      </c>
      <c r="Q598" t="n">
        <v>0.7780905040458669</v>
      </c>
      <c r="R598" t="n">
        <v>0.5118510180647243</v>
      </c>
      <c r="S598" t="n">
        <v>0.8524166126568677</v>
      </c>
      <c r="T598" t="n">
        <v>0.7304595086567173</v>
      </c>
    </row>
    <row r="599" spans="1:25">
      <c r="A599" s="117" t="s">
        <v>151</v>
      </c>
      <c r="B599" t="n">
        <v>3.646145846753555</v>
      </c>
      <c r="C599" t="n">
        <v>-3.752899713215176</v>
      </c>
      <c r="D599" t="n">
        <v>7.090436358844181</v>
      </c>
      <c r="E599" t="n">
        <v>0.92971275940735</v>
      </c>
      <c r="L599" s="118" t="s">
        <v>138</v>
      </c>
      <c r="M599" t="n">
        <v>0.3144530695443872</v>
      </c>
      <c r="N599" t="n">
        <v>0.6959177927086433</v>
      </c>
      <c r="O599" t="n">
        <v>0.3240646986290429</v>
      </c>
      <c r="P599" t="n">
        <v>0.7151443463233053</v>
      </c>
      <c r="Q599" t="n">
        <v>0.506070340821692</v>
      </c>
      <c r="R599" t="n">
        <v>0.5684736786401092</v>
      </c>
      <c r="S599" t="n">
        <v>0.7595071937132712</v>
      </c>
      <c r="T599" t="n">
        <v>0.7207830201695691</v>
      </c>
    </row>
    <row r="600" spans="1:25">
      <c r="L600" s="118" t="s">
        <v>139</v>
      </c>
      <c r="M600" t="n">
        <v>0.7763155895885027</v>
      </c>
      <c r="N600" t="n">
        <v>0.6670032205034995</v>
      </c>
      <c r="O600" t="n">
        <v>1</v>
      </c>
      <c r="P600" t="n">
        <v>1</v>
      </c>
      <c r="Q600" t="n">
        <v>1</v>
      </c>
      <c r="R600" t="n">
        <v>1</v>
      </c>
      <c r="S600" t="n">
        <v>0.8960517619335652</v>
      </c>
      <c r="T600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604"/>
  <sheetViews>
    <sheetView topLeftCell="A44" workbookViewId="0">
      <selection activeCell="D1" sqref="D1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/>
    </row>
    <row r="2" spans="1:25">
      <c r="A2" s="103" t="s">
        <v>3</v>
      </c>
      <c r="B2" s="1" t="n">
        <v>21</v>
      </c>
      <c r="C2" s="103" t="s">
        <v>4</v>
      </c>
      <c r="D2" s="1" t="n"/>
    </row>
    <row r="3" spans="1:25">
      <c r="A3" s="103" t="s">
        <v>5</v>
      </c>
      <c r="B3" s="1" t="s">
        <v>6</v>
      </c>
      <c r="C3" s="103" t="s">
        <v>7</v>
      </c>
      <c r="D3" s="1" t="s">
        <v>166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122" t="n"/>
      <c r="I7" s="122" t="s">
        <v>15</v>
      </c>
      <c r="J7" s="122" t="s">
        <v>16</v>
      </c>
      <c r="P7" s="122" t="n"/>
      <c r="Q7" s="122" t="s">
        <v>15</v>
      </c>
      <c r="R7" s="122" t="s">
        <v>16</v>
      </c>
    </row>
    <row r="8" spans="1:25">
      <c r="A8" s="103" t="s">
        <v>17</v>
      </c>
      <c r="B8" t="n">
        <v>63.3490224516185</v>
      </c>
      <c r="C8" t="n">
        <v>8.060896902857689</v>
      </c>
      <c r="H8" s="122" t="s">
        <v>18</v>
      </c>
      <c r="I8" t="n">
        <v>0.06303211695876833</v>
      </c>
      <c r="J8" t="n">
        <v>0.05541567340035408</v>
      </c>
      <c r="P8" s="122" t="s">
        <v>19</v>
      </c>
      <c r="Q8" t="n">
        <v>0.04410826217724185</v>
      </c>
      <c r="R8" t="n">
        <v>-0.5179082554891381</v>
      </c>
    </row>
    <row r="9" spans="1:25">
      <c r="A9" s="103" t="s">
        <v>20</v>
      </c>
      <c r="B9" t="n">
        <v>23.89771978405932</v>
      </c>
      <c r="C9" t="n">
        <v>13.56497933019454</v>
      </c>
      <c r="H9" s="122" t="s">
        <v>21</v>
      </c>
      <c r="I9" t="n">
        <v>0.1081071466404493</v>
      </c>
      <c r="J9" t="n">
        <v>0.08829243527634546</v>
      </c>
      <c r="P9" s="122" t="s">
        <v>22</v>
      </c>
      <c r="Q9" t="n">
        <v>6.266213878577026</v>
      </c>
      <c r="R9" t="n">
        <v>9.566490367222405</v>
      </c>
    </row>
    <row r="10" spans="1:25">
      <c r="A10" s="103" t="s">
        <v>23</v>
      </c>
      <c r="B10" t="n">
        <v>8.059475448226598</v>
      </c>
      <c r="C10" t="n">
        <v>2.006909677468451</v>
      </c>
      <c r="H10" s="122" t="s">
        <v>24</v>
      </c>
      <c r="I10" t="n">
        <v>0.1559852764899181</v>
      </c>
      <c r="J10" t="n">
        <v>0.1376262009772632</v>
      </c>
      <c r="P10" s="122" t="s">
        <v>25</v>
      </c>
      <c r="Q10" t="n">
        <v>38.64975970442001</v>
      </c>
      <c r="R10" t="n">
        <v>48.8686124852704</v>
      </c>
    </row>
    <row r="11" spans="1:25">
      <c r="A11" s="103" t="s">
        <v>26</v>
      </c>
      <c r="B11" t="n">
        <v>5.810160493282672</v>
      </c>
      <c r="C11" t="n">
        <v>16.23020570184585</v>
      </c>
      <c r="H11" s="122" t="s">
        <v>27</v>
      </c>
      <c r="I11" t="n">
        <v>0.0698410193725611</v>
      </c>
      <c r="J11" t="n">
        <v>0.07835798894979412</v>
      </c>
    </row>
    <row r="12" spans="1:25">
      <c r="H12" s="122" t="s">
        <v>28</v>
      </c>
      <c r="I12" t="n">
        <v>0.09500005196544202</v>
      </c>
      <c r="J12" t="n">
        <v>0.09984277449778507</v>
      </c>
    </row>
    <row r="13" spans="1:25">
      <c r="H13" s="122" t="s">
        <v>29</v>
      </c>
      <c r="I13" t="n">
        <v>0.05329841737301802</v>
      </c>
      <c r="J13" t="n">
        <v>0.0710708915689434</v>
      </c>
      <c r="P13" s="122" t="s">
        <v>30</v>
      </c>
      <c r="Q13" t="n">
        <v>662.3141556987281</v>
      </c>
    </row>
    <row r="14" spans="1:25">
      <c r="H14" s="122" t="s">
        <v>31</v>
      </c>
      <c r="I14" t="n">
        <v>0.07648920063874923</v>
      </c>
      <c r="J14" t="n">
        <v>0.1193016297190269</v>
      </c>
    </row>
    <row r="15" spans="1:25">
      <c r="H15" s="122" t="s">
        <v>32</v>
      </c>
      <c r="I15" t="n">
        <v>0.1526330370758398</v>
      </c>
      <c r="J15" t="n">
        <v>0.123548064300933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122" t="n"/>
      <c r="I20" s="122" t="s">
        <v>15</v>
      </c>
      <c r="J20" s="122" t="s">
        <v>16</v>
      </c>
      <c r="P20" s="122" t="n"/>
      <c r="Q20" s="122" t="s">
        <v>15</v>
      </c>
      <c r="R20" s="122" t="s">
        <v>16</v>
      </c>
    </row>
    <row r="21" spans="1:25">
      <c r="A21" s="103" t="s">
        <v>17</v>
      </c>
      <c r="B21" t="n">
        <v>46.97705160169717</v>
      </c>
      <c r="C21" t="n">
        <v>5.963404868263232</v>
      </c>
      <c r="H21" s="122" t="s">
        <v>18</v>
      </c>
      <c r="I21" t="n">
        <v>0.4933667693191268</v>
      </c>
      <c r="J21" t="n">
        <v>0.3652469591025733</v>
      </c>
      <c r="P21" s="122" t="s">
        <v>19</v>
      </c>
      <c r="Q21" t="n">
        <v>0.07254725910183642</v>
      </c>
      <c r="R21" t="n">
        <v>-0.1510043148393354</v>
      </c>
    </row>
    <row r="22" spans="1:25">
      <c r="A22" s="103" t="s">
        <v>20</v>
      </c>
      <c r="B22" t="n">
        <v>16.80165016489053</v>
      </c>
      <c r="C22" t="n">
        <v>10.27088783612043</v>
      </c>
      <c r="H22" s="122" t="s">
        <v>21</v>
      </c>
      <c r="I22" t="n">
        <v>0.5354556635654597</v>
      </c>
      <c r="J22" t="n">
        <v>0.4307832195501467</v>
      </c>
      <c r="P22" s="122" t="s">
        <v>22</v>
      </c>
      <c r="Q22" t="n">
        <v>3.960834893839662</v>
      </c>
      <c r="R22" t="n">
        <v>5.485515555362928</v>
      </c>
    </row>
    <row r="23" spans="1:25">
      <c r="A23" s="103" t="s">
        <v>23</v>
      </c>
      <c r="B23" t="n">
        <v>2.275082565904283</v>
      </c>
      <c r="C23" t="n">
        <v>4.098595383000884</v>
      </c>
      <c r="H23" s="122" t="s">
        <v>24</v>
      </c>
      <c r="I23" t="n">
        <v>0.3793918250806728</v>
      </c>
      <c r="J23" t="n">
        <v>0.4615834345349921</v>
      </c>
      <c r="P23" s="122" t="s">
        <v>25</v>
      </c>
      <c r="Q23" t="n">
        <v>23.35538551831437</v>
      </c>
      <c r="R23" t="n">
        <v>31.55548162959057</v>
      </c>
    </row>
    <row r="24" spans="1:25">
      <c r="A24" s="103" t="s">
        <v>26</v>
      </c>
      <c r="B24" t="n">
        <v>8.096465699757752</v>
      </c>
      <c r="C24" t="n">
        <v>4.522654880222785</v>
      </c>
      <c r="H24" s="122" t="s">
        <v>27</v>
      </c>
      <c r="I24" t="n">
        <v>0.580432818522753</v>
      </c>
      <c r="J24" t="n">
        <v>0.7512685087429982</v>
      </c>
    </row>
    <row r="25" spans="1:25">
      <c r="H25" s="122" t="s">
        <v>28</v>
      </c>
      <c r="I25" t="n">
        <v>0.4673116601300636</v>
      </c>
      <c r="J25" t="n">
        <v>0.4153465155023568</v>
      </c>
    </row>
    <row r="26" spans="1:25">
      <c r="H26" s="122" t="s">
        <v>29</v>
      </c>
      <c r="I26" t="n">
        <v>0.2841333357806397</v>
      </c>
      <c r="J26" t="n">
        <v>0.2598849062368323</v>
      </c>
      <c r="P26" s="122" t="s">
        <v>30</v>
      </c>
      <c r="Q26" t="n">
        <v>253.5938480371217</v>
      </c>
    </row>
    <row r="27" spans="1:25">
      <c r="H27" s="122" t="s">
        <v>31</v>
      </c>
      <c r="I27" t="n">
        <v>0.4214267056494826</v>
      </c>
      <c r="J27" t="n">
        <v>0.5679493947985577</v>
      </c>
    </row>
    <row r="28" spans="1:25">
      <c r="H28" s="122" t="s">
        <v>32</v>
      </c>
      <c r="I28" t="n">
        <v>0.8051685367457716</v>
      </c>
      <c r="J28" t="n">
        <v>0.7113832614931364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122" t="n"/>
      <c r="I33" s="122" t="s">
        <v>15</v>
      </c>
      <c r="J33" s="122" t="s">
        <v>16</v>
      </c>
      <c r="P33" s="122" t="n"/>
      <c r="Q33" s="122" t="s">
        <v>15</v>
      </c>
      <c r="R33" s="122" t="s">
        <v>16</v>
      </c>
    </row>
    <row r="34" spans="1:25">
      <c r="A34" s="103" t="s">
        <v>17</v>
      </c>
      <c r="B34" t="n">
        <v>62.03426184357303</v>
      </c>
      <c r="C34" t="n">
        <v>6.347036654056036</v>
      </c>
      <c r="H34" s="122" t="s">
        <v>18</v>
      </c>
      <c r="I34" t="n">
        <v>0.4018827324008917</v>
      </c>
      <c r="J34" t="n">
        <v>0.4229516225748782</v>
      </c>
      <c r="P34" s="122" t="s">
        <v>19</v>
      </c>
      <c r="Q34" t="n">
        <v>-0.5797629316427014</v>
      </c>
      <c r="R34" t="n">
        <v>1.091143515993259</v>
      </c>
    </row>
    <row r="35" spans="1:25">
      <c r="A35" s="103" t="s">
        <v>20</v>
      </c>
      <c r="B35" t="n">
        <v>40.38599466903759</v>
      </c>
      <c r="C35" t="n">
        <v>6.844915089955887</v>
      </c>
      <c r="H35" s="122" t="s">
        <v>21</v>
      </c>
      <c r="I35" t="n">
        <v>0.302732715095002</v>
      </c>
      <c r="J35" t="n">
        <v>0.2592768493977709</v>
      </c>
      <c r="P35" s="122" t="s">
        <v>22</v>
      </c>
      <c r="Q35" t="n">
        <v>16.87299034415556</v>
      </c>
      <c r="R35" t="n">
        <v>29.50521900623171</v>
      </c>
    </row>
    <row r="36" spans="1:25">
      <c r="A36" s="103" t="s">
        <v>23</v>
      </c>
      <c r="B36" t="n">
        <v>14.35942860370525</v>
      </c>
      <c r="C36" t="n">
        <v>28.73700658100002</v>
      </c>
      <c r="H36" s="122" t="s">
        <v>24</v>
      </c>
      <c r="I36" t="n">
        <v>0.7849900093398794</v>
      </c>
      <c r="J36" t="n">
        <v>0.7069157732380926</v>
      </c>
      <c r="P36" s="122" t="s">
        <v>25</v>
      </c>
      <c r="Q36" t="n">
        <v>70.7873057934335</v>
      </c>
      <c r="R36" t="n">
        <v>109.1713525005059</v>
      </c>
    </row>
    <row r="37" spans="1:25">
      <c r="A37" s="103" t="s">
        <v>26</v>
      </c>
      <c r="B37" t="n">
        <v>28.22973247776116</v>
      </c>
      <c r="C37" t="n">
        <v>32.32705154334608</v>
      </c>
      <c r="H37" s="122" t="s">
        <v>27</v>
      </c>
      <c r="I37" t="n">
        <v>0.6338537604978906</v>
      </c>
      <c r="J37" t="n">
        <v>0.6995587667916527</v>
      </c>
    </row>
    <row r="38" spans="1:25">
      <c r="H38" s="122" t="s">
        <v>28</v>
      </c>
      <c r="I38" t="n">
        <v>0.5376331306156155</v>
      </c>
      <c r="J38" t="n">
        <v>0.3634266897858952</v>
      </c>
    </row>
    <row r="39" spans="1:25">
      <c r="H39" s="122" t="s">
        <v>29</v>
      </c>
      <c r="I39" t="n">
        <v>0.546684540235823</v>
      </c>
      <c r="J39" t="n">
        <v>0.4059169551923132</v>
      </c>
      <c r="P39" s="122" t="s">
        <v>30</v>
      </c>
      <c r="Q39" t="n">
        <v>1932.940476086874</v>
      </c>
    </row>
    <row r="40" spans="1:25">
      <c r="H40" s="122" t="s">
        <v>31</v>
      </c>
      <c r="I40" t="n">
        <v>0.7422726954550088</v>
      </c>
      <c r="J40" t="n">
        <v>0.7544320317649335</v>
      </c>
    </row>
    <row r="41" spans="1:25">
      <c r="H41" s="122" t="s">
        <v>32</v>
      </c>
      <c r="I41" t="n">
        <v>0.6459463291142421</v>
      </c>
      <c r="J41" t="n">
        <v>0.7028514277120389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122" t="n"/>
      <c r="I46" s="122" t="s">
        <v>15</v>
      </c>
      <c r="J46" s="122" t="s">
        <v>16</v>
      </c>
      <c r="P46" s="122" t="n"/>
      <c r="Q46" s="122" t="s">
        <v>15</v>
      </c>
      <c r="R46" s="122" t="s">
        <v>16</v>
      </c>
    </row>
    <row r="47" spans="1:25">
      <c r="A47" s="103" t="s">
        <v>17</v>
      </c>
      <c r="B47" t="n">
        <v>103.649545180544</v>
      </c>
      <c r="C47" t="n">
        <v>8.869580187933716</v>
      </c>
      <c r="H47" s="122" t="s">
        <v>18</v>
      </c>
      <c r="I47" t="n">
        <v>0.08240319113554401</v>
      </c>
      <c r="J47" t="n">
        <v>0.07196314439910155</v>
      </c>
      <c r="P47" s="122" t="s">
        <v>19</v>
      </c>
      <c r="Q47" t="n">
        <v>-2.89649043727256</v>
      </c>
      <c r="R47" t="n">
        <v>4.540938226776861</v>
      </c>
    </row>
    <row r="48" spans="1:25">
      <c r="A48" s="103" t="s">
        <v>20</v>
      </c>
      <c r="B48" t="n">
        <v>15.77695753370924</v>
      </c>
      <c r="C48" t="n">
        <v>15.21037277306068</v>
      </c>
      <c r="H48" s="122" t="s">
        <v>21</v>
      </c>
      <c r="I48" t="n">
        <v>0.1451285650288004</v>
      </c>
      <c r="J48" t="n">
        <v>0.1250038588083859</v>
      </c>
      <c r="P48" s="122" t="s">
        <v>22</v>
      </c>
      <c r="Q48" t="n">
        <v>16.60206021959658</v>
      </c>
      <c r="R48" t="n">
        <v>37.48286271041334</v>
      </c>
    </row>
    <row r="49" spans="1:25">
      <c r="A49" s="103" t="s">
        <v>23</v>
      </c>
      <c r="B49" t="n">
        <v>34.17857587145423</v>
      </c>
      <c r="C49" t="n">
        <v>27.60880835759892</v>
      </c>
      <c r="H49" s="122" t="s">
        <v>24</v>
      </c>
      <c r="I49" t="n">
        <v>0.08367771646526631</v>
      </c>
      <c r="J49" t="n">
        <v>0.07477889625132748</v>
      </c>
      <c r="P49" s="122" t="s">
        <v>25</v>
      </c>
      <c r="Q49" t="n">
        <v>70.46455796503511</v>
      </c>
      <c r="R49" t="n">
        <v>134.1808270705554</v>
      </c>
    </row>
    <row r="50" spans="1:25">
      <c r="A50" s="103" t="s">
        <v>26</v>
      </c>
      <c r="B50" t="n">
        <v>23.15699965063305</v>
      </c>
      <c r="C50" t="n">
        <v>16.3607254055275</v>
      </c>
      <c r="H50" s="122" t="s">
        <v>27</v>
      </c>
      <c r="I50" t="n">
        <v>0.2840198356255865</v>
      </c>
      <c r="J50" t="n">
        <v>0.08501676182768189</v>
      </c>
    </row>
    <row r="51" spans="1:25">
      <c r="H51" s="122" t="s">
        <v>28</v>
      </c>
      <c r="I51" t="n">
        <v>0.1179854904556921</v>
      </c>
      <c r="J51" t="n">
        <v>0.1398842899842498</v>
      </c>
    </row>
    <row r="52" spans="1:25">
      <c r="H52" s="122" t="s">
        <v>29</v>
      </c>
      <c r="I52" t="n">
        <v>0.09084834915125053</v>
      </c>
      <c r="J52" t="n">
        <v>0.08982659874084899</v>
      </c>
      <c r="P52" s="122" t="s">
        <v>30</v>
      </c>
      <c r="Q52" t="n">
        <v>2875.437389740953</v>
      </c>
    </row>
    <row r="53" spans="1:25">
      <c r="H53" s="122" t="s">
        <v>31</v>
      </c>
      <c r="I53" t="n">
        <v>0.09839053326531105</v>
      </c>
      <c r="J53" t="n">
        <v>0.09870138902020203</v>
      </c>
    </row>
    <row r="54" spans="1:25">
      <c r="H54" s="122" t="s">
        <v>32</v>
      </c>
      <c r="I54" t="n">
        <v>0.165302619887805</v>
      </c>
      <c r="J54" t="n">
        <v>0.124505394364348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122" t="n"/>
      <c r="I59" s="122" t="s">
        <v>15</v>
      </c>
      <c r="J59" s="122" t="s">
        <v>16</v>
      </c>
      <c r="P59" s="122" t="n"/>
      <c r="Q59" s="122" t="s">
        <v>15</v>
      </c>
      <c r="R59" s="122" t="s">
        <v>16</v>
      </c>
    </row>
    <row r="60" spans="1:25">
      <c r="A60" s="103" t="s">
        <v>17</v>
      </c>
      <c r="B60" t="n">
        <v>417.2431805917545</v>
      </c>
      <c r="C60" t="n">
        <v>31.12267680907648</v>
      </c>
      <c r="H60" s="122" t="s">
        <v>18</v>
      </c>
      <c r="I60" t="n">
        <v>0.09311954339923371</v>
      </c>
      <c r="J60" t="n">
        <v>0.1094841425098463</v>
      </c>
      <c r="P60" s="122" t="s">
        <v>19</v>
      </c>
      <c r="Q60" t="n">
        <v>0.1922207709447457</v>
      </c>
      <c r="R60" t="n">
        <v>-0.3839298829950487</v>
      </c>
    </row>
    <row r="61" spans="1:25">
      <c r="A61" s="103" t="s">
        <v>20</v>
      </c>
      <c r="B61" t="n">
        <v>68.99239782613591</v>
      </c>
      <c r="C61" t="n">
        <v>38.37441426112279</v>
      </c>
      <c r="H61" s="122" t="s">
        <v>21</v>
      </c>
      <c r="I61" t="n">
        <v>0.1381334251727366</v>
      </c>
      <c r="J61" t="n">
        <v>0.09933902856818479</v>
      </c>
      <c r="P61" s="122" t="s">
        <v>22</v>
      </c>
      <c r="Q61" t="n">
        <v>18.15507146711196</v>
      </c>
      <c r="R61" t="n">
        <v>23.56526092771554</v>
      </c>
    </row>
    <row r="62" spans="1:25">
      <c r="A62" s="103" t="s">
        <v>23</v>
      </c>
      <c r="B62" t="n">
        <v>52.14598871418333</v>
      </c>
      <c r="C62" t="n">
        <v>21.87096363187207</v>
      </c>
      <c r="H62" s="122" t="s">
        <v>24</v>
      </c>
      <c r="I62" t="n">
        <v>0.05114175783040047</v>
      </c>
      <c r="J62" t="n">
        <v>0.05725850187676547</v>
      </c>
      <c r="P62" s="122" t="s">
        <v>25</v>
      </c>
      <c r="Q62" t="n">
        <v>142.9336303584663</v>
      </c>
      <c r="R62" t="n">
        <v>142.6715035027008</v>
      </c>
    </row>
    <row r="63" spans="1:25">
      <c r="A63" s="103" t="s">
        <v>26</v>
      </c>
      <c r="B63" t="n">
        <v>36.73333679214649</v>
      </c>
      <c r="C63" t="n">
        <v>49.55270736251249</v>
      </c>
      <c r="H63" s="122" t="s">
        <v>27</v>
      </c>
      <c r="I63" t="n">
        <v>0.2051520029497217</v>
      </c>
      <c r="J63" t="n">
        <v>0.2310238766908893</v>
      </c>
    </row>
    <row r="64" spans="1:25">
      <c r="H64" s="122" t="s">
        <v>28</v>
      </c>
      <c r="I64" t="n">
        <v>0.04964225357066976</v>
      </c>
      <c r="J64" t="n">
        <v>0.07840237881604703</v>
      </c>
    </row>
    <row r="65" spans="1:25">
      <c r="H65" s="122" t="s">
        <v>29</v>
      </c>
      <c r="I65" t="n">
        <v>0.06201655353505736</v>
      </c>
      <c r="J65" t="n">
        <v>0.07293817270961757</v>
      </c>
      <c r="P65" s="122" t="s">
        <v>30</v>
      </c>
      <c r="Q65" t="n">
        <v>10556.89364479577</v>
      </c>
    </row>
    <row r="66" spans="1:25">
      <c r="H66" s="122" t="s">
        <v>31</v>
      </c>
      <c r="I66" t="n">
        <v>0.100590873180728</v>
      </c>
      <c r="J66" t="n">
        <v>0.08435707050988286</v>
      </c>
    </row>
    <row r="67" spans="1:25">
      <c r="H67" s="122" t="s">
        <v>32</v>
      </c>
      <c r="I67" t="n">
        <v>0.1503229860199259</v>
      </c>
      <c r="J67" t="n">
        <v>0.09658610907663846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122" t="n"/>
      <c r="I72" s="122" t="s">
        <v>15</v>
      </c>
      <c r="J72" s="122" t="s">
        <v>16</v>
      </c>
      <c r="P72" s="122" t="n"/>
      <c r="Q72" s="122" t="s">
        <v>15</v>
      </c>
      <c r="R72" s="122" t="s">
        <v>16</v>
      </c>
    </row>
    <row r="73" spans="1:25">
      <c r="A73" s="103" t="s">
        <v>17</v>
      </c>
      <c r="B73" t="n">
        <v>47.90346485731612</v>
      </c>
      <c r="C73" t="n">
        <v>6.307073908934465</v>
      </c>
      <c r="H73" s="122" t="s">
        <v>18</v>
      </c>
      <c r="I73" t="n">
        <v>0.1189442566622568</v>
      </c>
      <c r="J73" t="n">
        <v>0.1782781847495202</v>
      </c>
      <c r="P73" s="122" t="s">
        <v>19</v>
      </c>
      <c r="Q73" t="n">
        <v>-0.3245337559730929</v>
      </c>
      <c r="R73" t="n">
        <v>0.6613313028009157</v>
      </c>
    </row>
    <row r="74" spans="1:25">
      <c r="A74" s="103" t="s">
        <v>20</v>
      </c>
      <c r="B74" t="n">
        <v>24.39165252309092</v>
      </c>
      <c r="C74" t="n">
        <v>11.55245261799427</v>
      </c>
      <c r="H74" s="122" t="s">
        <v>21</v>
      </c>
      <c r="I74" t="n">
        <v>0.1034561166177871</v>
      </c>
      <c r="J74" t="n">
        <v>0.07528790095886949</v>
      </c>
      <c r="P74" s="122" t="s">
        <v>22</v>
      </c>
      <c r="Q74" t="n">
        <v>4.671174110832251</v>
      </c>
      <c r="R74" t="n">
        <v>6.365306486988864</v>
      </c>
    </row>
    <row r="75" spans="1:25">
      <c r="A75" s="103" t="s">
        <v>23</v>
      </c>
      <c r="B75" t="n">
        <v>2.317330292097457</v>
      </c>
      <c r="C75" t="n">
        <v>2.831579034798891</v>
      </c>
      <c r="H75" s="122" t="s">
        <v>24</v>
      </c>
      <c r="I75" t="n">
        <v>0.1016097753219576</v>
      </c>
      <c r="J75" t="n">
        <v>0.07741036074440594</v>
      </c>
      <c r="P75" s="122" t="s">
        <v>25</v>
      </c>
      <c r="Q75" t="n">
        <v>30.2839632278668</v>
      </c>
      <c r="R75" t="n">
        <v>44.2726497171427</v>
      </c>
    </row>
    <row r="76" spans="1:25">
      <c r="A76" s="103" t="s">
        <v>26</v>
      </c>
      <c r="B76" t="n">
        <v>10.12470967622421</v>
      </c>
      <c r="C76" t="n">
        <v>8.434917519281255</v>
      </c>
      <c r="H76" s="122" t="s">
        <v>27</v>
      </c>
      <c r="I76" t="n">
        <v>0.1015145370376106</v>
      </c>
      <c r="J76" t="n">
        <v>0.1180577506713842</v>
      </c>
    </row>
    <row r="77" spans="1:25">
      <c r="H77" s="122" t="s">
        <v>28</v>
      </c>
      <c r="I77" t="n">
        <v>0.07684646601532345</v>
      </c>
      <c r="J77" t="n">
        <v>0.08141060534143049</v>
      </c>
    </row>
    <row r="78" spans="1:25">
      <c r="H78" s="122" t="s">
        <v>29</v>
      </c>
      <c r="I78" t="n">
        <v>0.06290718705929516</v>
      </c>
      <c r="J78" t="n">
        <v>0.0915178777012628</v>
      </c>
      <c r="P78" s="122" t="s">
        <v>30</v>
      </c>
      <c r="Q78" t="n">
        <v>266.5074559670093</v>
      </c>
    </row>
    <row r="79" spans="1:25">
      <c r="H79" s="122" t="s">
        <v>31</v>
      </c>
      <c r="I79" t="n">
        <v>0.1180065166042146</v>
      </c>
      <c r="J79" t="n">
        <v>0.1444844269239331</v>
      </c>
    </row>
    <row r="80" spans="1:25">
      <c r="H80" s="122" t="s">
        <v>32</v>
      </c>
      <c r="I80" t="n">
        <v>0.07905024949283417</v>
      </c>
      <c r="J80" t="n">
        <v>0.1349569911265749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122" t="n"/>
      <c r="I85" s="122" t="s">
        <v>15</v>
      </c>
      <c r="J85" s="122" t="s">
        <v>16</v>
      </c>
      <c r="P85" s="122" t="n"/>
      <c r="Q85" s="122" t="s">
        <v>15</v>
      </c>
      <c r="R85" s="122" t="s">
        <v>16</v>
      </c>
    </row>
    <row r="86" spans="1:25">
      <c r="A86" s="103" t="s">
        <v>17</v>
      </c>
      <c r="B86" t="n">
        <v>658.6791337452655</v>
      </c>
      <c r="C86" t="n">
        <v>38.84047808453215</v>
      </c>
      <c r="H86" s="122" t="s">
        <v>18</v>
      </c>
      <c r="I86" t="n">
        <v>0.4247137470294183</v>
      </c>
      <c r="J86" t="n">
        <v>0.4366307883598927</v>
      </c>
      <c r="P86" s="122" t="s">
        <v>19</v>
      </c>
      <c r="Q86" t="n">
        <v>-0.3409846942329506</v>
      </c>
      <c r="R86" t="n">
        <v>-0.8412022016274321</v>
      </c>
    </row>
    <row r="87" spans="1:25">
      <c r="A87" s="103" t="s">
        <v>20</v>
      </c>
      <c r="B87" t="n">
        <v>63.83447464736383</v>
      </c>
      <c r="C87" t="n">
        <v>75.93728556800174</v>
      </c>
      <c r="H87" s="122" t="s">
        <v>21</v>
      </c>
      <c r="I87" t="n">
        <v>0.4325244829000278</v>
      </c>
      <c r="J87" t="n">
        <v>0.3184104062010222</v>
      </c>
      <c r="P87" s="122" t="s">
        <v>22</v>
      </c>
      <c r="Q87" t="n">
        <v>14.3900697457307</v>
      </c>
      <c r="R87" t="n">
        <v>21.65633334483861</v>
      </c>
    </row>
    <row r="88" spans="1:25">
      <c r="A88" s="103" t="s">
        <v>23</v>
      </c>
      <c r="B88" t="n">
        <v>55.50623250153953</v>
      </c>
      <c r="C88" t="n">
        <v>13.9678120984322</v>
      </c>
      <c r="H88" s="122" t="s">
        <v>24</v>
      </c>
      <c r="I88" t="n">
        <v>0.6061915060970485</v>
      </c>
      <c r="J88" t="n">
        <v>0.497881910898044</v>
      </c>
      <c r="P88" s="122" t="s">
        <v>25</v>
      </c>
      <c r="Q88" t="n">
        <v>78.60734701459864</v>
      </c>
      <c r="R88" t="n">
        <v>132.0844548559536</v>
      </c>
    </row>
    <row r="89" spans="1:25">
      <c r="A89" s="103" t="s">
        <v>26</v>
      </c>
      <c r="B89" t="n">
        <v>63.98061892713368</v>
      </c>
      <c r="C89" t="n">
        <v>16.44272923656927</v>
      </c>
      <c r="H89" s="122" t="s">
        <v>27</v>
      </c>
      <c r="I89" t="n">
        <v>0.6394771665627199</v>
      </c>
      <c r="J89" t="n">
        <v>0.5517875471442917</v>
      </c>
    </row>
    <row r="90" spans="1:25">
      <c r="H90" s="122" t="s">
        <v>28</v>
      </c>
      <c r="I90" t="n">
        <v>0.7530493976822964</v>
      </c>
      <c r="J90" t="n">
        <v>0.5954346028319507</v>
      </c>
    </row>
    <row r="91" spans="1:25">
      <c r="H91" s="122" t="s">
        <v>29</v>
      </c>
      <c r="I91" t="n">
        <v>0.7179726768488925</v>
      </c>
      <c r="J91" t="n">
        <v>0.6035511022051695</v>
      </c>
      <c r="P91" s="122" t="s">
        <v>30</v>
      </c>
      <c r="Q91" t="n">
        <v>3120.778565287669</v>
      </c>
    </row>
    <row r="92" spans="1:25">
      <c r="H92" s="122" t="s">
        <v>31</v>
      </c>
      <c r="I92" t="n">
        <v>0.6595479653651384</v>
      </c>
      <c r="J92" t="n">
        <v>0.5492940953901868</v>
      </c>
    </row>
    <row r="93" spans="1:25">
      <c r="H93" s="122" t="s">
        <v>32</v>
      </c>
      <c r="I93" t="n">
        <v>0.5754566065570302</v>
      </c>
      <c r="J93" t="n">
        <v>0.5417950584726458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122" t="n"/>
      <c r="I98" s="122" t="s">
        <v>15</v>
      </c>
      <c r="J98" s="122" t="s">
        <v>16</v>
      </c>
      <c r="P98" s="122" t="n"/>
      <c r="Q98" s="122" t="s">
        <v>15</v>
      </c>
      <c r="R98" s="122" t="s">
        <v>16</v>
      </c>
    </row>
    <row r="99" spans="1:25">
      <c r="A99" s="103" t="s">
        <v>17</v>
      </c>
      <c r="B99" t="n">
        <v>79.61787963018946</v>
      </c>
      <c r="C99" t="n">
        <v>7.002756794232716</v>
      </c>
      <c r="H99" s="122" t="s">
        <v>18</v>
      </c>
      <c r="I99" t="n">
        <v>0.08489063677874968</v>
      </c>
      <c r="J99" t="n">
        <v>0.1220978997854699</v>
      </c>
      <c r="P99" s="122" t="s">
        <v>19</v>
      </c>
      <c r="Q99" t="n">
        <v>-0.3138115695801051</v>
      </c>
      <c r="R99" t="n">
        <v>0.5279856625102594</v>
      </c>
    </row>
    <row r="100" spans="1:25">
      <c r="A100" s="103" t="s">
        <v>20</v>
      </c>
      <c r="B100" t="n">
        <v>14.87113796063717</v>
      </c>
      <c r="C100" t="n">
        <v>25.42423038530786</v>
      </c>
      <c r="H100" s="122" t="s">
        <v>21</v>
      </c>
      <c r="I100" t="n">
        <v>0.06723251135730095</v>
      </c>
      <c r="J100" t="n">
        <v>0.1148750469666184</v>
      </c>
      <c r="P100" s="122" t="s">
        <v>22</v>
      </c>
      <c r="Q100" t="n">
        <v>8.434494746699837</v>
      </c>
      <c r="R100" t="n">
        <v>12.79091715492531</v>
      </c>
    </row>
    <row r="101" spans="1:25">
      <c r="A101" s="103" t="s">
        <v>23</v>
      </c>
      <c r="B101" t="n">
        <v>12.07441988067991</v>
      </c>
      <c r="C101" t="n">
        <v>3.830614272667954</v>
      </c>
      <c r="H101" s="122" t="s">
        <v>24</v>
      </c>
      <c r="I101" t="n">
        <v>0.1056177621869391</v>
      </c>
      <c r="J101" t="n">
        <v>0.1176949739491602</v>
      </c>
      <c r="P101" s="122" t="s">
        <v>25</v>
      </c>
      <c r="Q101" t="n">
        <v>46.02246646221255</v>
      </c>
      <c r="R101" t="n">
        <v>60.7861785570854</v>
      </c>
    </row>
    <row r="102" spans="1:25">
      <c r="A102" s="103" t="s">
        <v>26</v>
      </c>
      <c r="B102" t="n">
        <v>35.97066006416333</v>
      </c>
      <c r="C102" t="n">
        <v>5.026141077609603</v>
      </c>
      <c r="H102" s="122" t="s">
        <v>27</v>
      </c>
      <c r="I102" t="n">
        <v>0.1655156691726332</v>
      </c>
      <c r="J102" t="n">
        <v>0.2345074300662602</v>
      </c>
    </row>
    <row r="103" spans="1:25">
      <c r="H103" s="122" t="s">
        <v>28</v>
      </c>
      <c r="I103" t="n">
        <v>0.123404996973448</v>
      </c>
      <c r="J103" t="n">
        <v>0.09377616636045399</v>
      </c>
    </row>
    <row r="104" spans="1:25">
      <c r="H104" s="122" t="s">
        <v>29</v>
      </c>
      <c r="I104" t="n">
        <v>0.04974899849840068</v>
      </c>
      <c r="J104" t="n">
        <v>0.0618074402796001</v>
      </c>
      <c r="P104" s="122" t="s">
        <v>30</v>
      </c>
      <c r="Q104" t="n">
        <v>868.5787248805503</v>
      </c>
    </row>
    <row r="105" spans="1:25">
      <c r="H105" s="122" t="s">
        <v>31</v>
      </c>
      <c r="I105" t="n">
        <v>0.1045537820657838</v>
      </c>
      <c r="J105" t="n">
        <v>0.1682608885241828</v>
      </c>
    </row>
    <row r="106" spans="1:25">
      <c r="H106" s="122" t="s">
        <v>32</v>
      </c>
      <c r="I106" t="n">
        <v>0.1690670977541915</v>
      </c>
      <c r="J106" t="n">
        <v>0.1289388806325126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122" t="n"/>
      <c r="I111" s="122" t="s">
        <v>15</v>
      </c>
      <c r="J111" s="122" t="s">
        <v>16</v>
      </c>
      <c r="P111" s="122" t="n"/>
      <c r="Q111" s="122" t="s">
        <v>15</v>
      </c>
      <c r="R111" s="122" t="s">
        <v>16</v>
      </c>
    </row>
    <row r="112" spans="1:25">
      <c r="A112" s="103" t="s">
        <v>17</v>
      </c>
      <c r="B112" t="n">
        <v>57.44374841462226</v>
      </c>
      <c r="C112" t="n">
        <v>9.093990961019362</v>
      </c>
      <c r="H112" s="122" t="s">
        <v>18</v>
      </c>
      <c r="I112" t="n">
        <v>0.08520730099870631</v>
      </c>
      <c r="J112" t="n">
        <v>0.06335164896495971</v>
      </c>
      <c r="P112" s="122" t="s">
        <v>19</v>
      </c>
      <c r="Q112" t="n">
        <v>1.774541550255557</v>
      </c>
      <c r="R112" t="n">
        <v>-1.279087083563971</v>
      </c>
    </row>
    <row r="113" spans="1:25">
      <c r="A113" s="103" t="s">
        <v>20</v>
      </c>
      <c r="B113" t="n">
        <v>12.73112485743601</v>
      </c>
      <c r="C113" t="n">
        <v>47.7362789962764</v>
      </c>
      <c r="H113" s="122" t="s">
        <v>21</v>
      </c>
      <c r="I113" t="n">
        <v>0.09824447011004607</v>
      </c>
      <c r="J113" t="n">
        <v>0.06802719922554776</v>
      </c>
      <c r="P113" s="122" t="s">
        <v>22</v>
      </c>
      <c r="Q113" t="n">
        <v>30.92845009172521</v>
      </c>
      <c r="R113" t="n">
        <v>49.65494705845436</v>
      </c>
    </row>
    <row r="114" spans="1:25">
      <c r="A114" s="103" t="s">
        <v>23</v>
      </c>
      <c r="B114" t="n">
        <v>30.42865683719948</v>
      </c>
      <c r="C114" t="n">
        <v>21.7927882457934</v>
      </c>
      <c r="H114" s="122" t="s">
        <v>24</v>
      </c>
      <c r="I114" t="n">
        <v>0.08004087390843183</v>
      </c>
      <c r="J114" t="n">
        <v>0.1009173052697893</v>
      </c>
      <c r="P114" s="122" t="s">
        <v>25</v>
      </c>
      <c r="Q114" t="n">
        <v>92.33298905756054</v>
      </c>
      <c r="R114" t="n">
        <v>144.7057089768375</v>
      </c>
    </row>
    <row r="115" spans="1:25">
      <c r="A115" s="103" t="s">
        <v>26</v>
      </c>
      <c r="B115" t="n">
        <v>24.55045780935281</v>
      </c>
      <c r="C115" t="n">
        <v>13.253235524288</v>
      </c>
      <c r="H115" s="122" t="s">
        <v>27</v>
      </c>
      <c r="I115" t="n">
        <v>0.1437429791725133</v>
      </c>
      <c r="J115" t="n">
        <v>0.1708373556034022</v>
      </c>
    </row>
    <row r="116" spans="1:25">
      <c r="H116" s="122" t="s">
        <v>28</v>
      </c>
      <c r="I116" t="n">
        <v>0.09963824730555813</v>
      </c>
      <c r="J116" t="n">
        <v>0.2140907754832913</v>
      </c>
    </row>
    <row r="117" spans="1:25">
      <c r="H117" s="122" t="s">
        <v>29</v>
      </c>
      <c r="I117" t="n">
        <v>0.168287247997212</v>
      </c>
      <c r="J117" t="n">
        <v>0.1233037635099541</v>
      </c>
      <c r="P117" s="122" t="s">
        <v>30</v>
      </c>
      <c r="Q117" t="n">
        <v>2810.859118246306</v>
      </c>
    </row>
    <row r="118" spans="1:25">
      <c r="H118" s="122" t="s">
        <v>31</v>
      </c>
      <c r="I118" t="n">
        <v>0.2472075335792683</v>
      </c>
      <c r="J118" t="n">
        <v>0.2794401252377366</v>
      </c>
    </row>
    <row r="119" spans="1:25">
      <c r="H119" s="122" t="s">
        <v>32</v>
      </c>
      <c r="I119" t="n">
        <v>0.2827334435175409</v>
      </c>
      <c r="J119" t="n">
        <v>0.2999262694526957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6.136599108449893</v>
      </c>
      <c r="C146" t="n">
        <v>5.645125110598681</v>
      </c>
    </row>
    <row r="147" spans="1:25">
      <c r="A147" s="103" t="s">
        <v>20</v>
      </c>
      <c r="B147" t="n">
        <v>6.57217014339431</v>
      </c>
      <c r="C147" t="n">
        <v>3.629214634096209</v>
      </c>
    </row>
    <row r="148" spans="1:25">
      <c r="A148" s="103" t="s">
        <v>23</v>
      </c>
      <c r="B148" t="n">
        <v>0.9571003023516468</v>
      </c>
      <c r="C148" t="n">
        <v>1.349491036790405</v>
      </c>
    </row>
    <row r="149" spans="1:25">
      <c r="A149" s="103" t="s">
        <v>26</v>
      </c>
      <c r="B149" t="n">
        <v>2.763564986923506</v>
      </c>
      <c r="C149" t="n">
        <v>2.141760087822807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123" t="n"/>
      <c r="B159" s="123" t="s">
        <v>15</v>
      </c>
      <c r="C159" s="123" t="s">
        <v>66</v>
      </c>
      <c r="D159" s="123" t="s">
        <v>67</v>
      </c>
      <c r="H159" s="123" t="n"/>
      <c r="I159" s="123" t="s">
        <v>16</v>
      </c>
      <c r="J159" s="123" t="s">
        <v>68</v>
      </c>
      <c r="K159" s="123" t="s">
        <v>69</v>
      </c>
      <c r="O159" s="123" t="n"/>
      <c r="P159" s="123" t="s">
        <v>15</v>
      </c>
      <c r="Q159" s="123" t="s">
        <v>16</v>
      </c>
      <c r="W159" s="123" t="n"/>
      <c r="X159" s="123" t="s">
        <v>15</v>
      </c>
      <c r="Y159" s="123" t="s">
        <v>16</v>
      </c>
    </row>
    <row r="160" spans="1:25">
      <c r="A160" s="123" t="s">
        <v>17</v>
      </c>
      <c r="B160" t="n">
        <v>0.1170822954583192</v>
      </c>
      <c r="C160" t="n">
        <v>0.130219916490371</v>
      </c>
      <c r="D160" t="n">
        <v>0.1209838622707623</v>
      </c>
      <c r="H160" s="123" t="s">
        <v>70</v>
      </c>
      <c r="I160" t="n">
        <v>0.07897407281234142</v>
      </c>
      <c r="J160" t="n">
        <v>0.1439618667496029</v>
      </c>
      <c r="K160" t="n">
        <v>0.1358362208561591</v>
      </c>
      <c r="O160" s="123" t="s">
        <v>71</v>
      </c>
      <c r="P160" t="n">
        <v>0.1064483034137277</v>
      </c>
      <c r="Q160" t="n">
        <v>0.07123857758186751</v>
      </c>
      <c r="W160" s="123" t="s">
        <v>18</v>
      </c>
      <c r="X160" t="n">
        <v>0.1068902081445528</v>
      </c>
      <c r="Y160" t="n">
        <v>0.06518475454093232</v>
      </c>
    </row>
    <row r="161" spans="1:25">
      <c r="A161" s="123" t="s">
        <v>20</v>
      </c>
      <c r="B161" t="n">
        <v>-0.0709506259584012</v>
      </c>
      <c r="C161" t="n">
        <v>-0.03855715013069481</v>
      </c>
      <c r="D161" t="n">
        <v>-0.03863612615589261</v>
      </c>
      <c r="H161" s="123" t="s">
        <v>72</v>
      </c>
      <c r="I161" t="n">
        <v>-0.0150462384003456</v>
      </c>
      <c r="J161" t="n">
        <v>0.2713616871339707</v>
      </c>
      <c r="K161" t="n">
        <v>0.2707058921819538</v>
      </c>
      <c r="O161" s="123" t="s">
        <v>73</v>
      </c>
      <c r="P161" t="n">
        <v>0.1026282479694696</v>
      </c>
      <c r="Q161" t="n">
        <v>0.09743573873597909</v>
      </c>
      <c r="W161" s="123" t="s">
        <v>21</v>
      </c>
      <c r="X161" t="n">
        <v>-0.05795247587542323</v>
      </c>
      <c r="Y161" t="n">
        <v>0.01352649150078513</v>
      </c>
    </row>
    <row r="162" spans="1:25">
      <c r="A162" s="123" t="s">
        <v>23</v>
      </c>
      <c r="B162" t="n">
        <v>0.2045228398626407</v>
      </c>
      <c r="C162" t="n">
        <v>0.4510635999149498</v>
      </c>
      <c r="D162" t="n">
        <v>0.4508107328072732</v>
      </c>
      <c r="H162" s="123" t="s">
        <v>74</v>
      </c>
      <c r="I162" t="n">
        <v>-0.07188703389292159</v>
      </c>
      <c r="J162" t="n">
        <v>-0.1256826962462506</v>
      </c>
      <c r="K162" t="n">
        <v>-0.1308639465939925</v>
      </c>
      <c r="O162" s="123" t="s">
        <v>75</v>
      </c>
      <c r="P162" t="n">
        <v>-0.07770934417119089</v>
      </c>
      <c r="Q162" t="n">
        <v>0.01646648693626716</v>
      </c>
      <c r="W162" s="123" t="s">
        <v>24</v>
      </c>
      <c r="X162" t="n">
        <v>0.2062458879298729</v>
      </c>
      <c r="Y162" t="n">
        <v>0.2354843527309641</v>
      </c>
    </row>
    <row r="163" spans="1:25">
      <c r="A163" s="123" t="s">
        <v>26</v>
      </c>
      <c r="B163" t="n">
        <v>0.07586182929110877</v>
      </c>
      <c r="C163" t="n">
        <v>0.3862081844318003</v>
      </c>
      <c r="D163" t="n">
        <v>0.3830752854074562</v>
      </c>
      <c r="H163" s="123" t="s">
        <v>76</v>
      </c>
      <c r="I163" t="n">
        <v>-0.006740635816741168</v>
      </c>
      <c r="J163" t="n">
        <v>0.07257712174302908</v>
      </c>
      <c r="K163" t="n">
        <v>0.06118880533885216</v>
      </c>
      <c r="O163" s="123" t="s">
        <v>77</v>
      </c>
      <c r="P163" t="n">
        <v>-0.1222882199544608</v>
      </c>
      <c r="Q163" t="n">
        <v>-0.1329099636563881</v>
      </c>
      <c r="W163" s="123" t="s">
        <v>27</v>
      </c>
      <c r="X163" t="n">
        <v>0.0197353113741914</v>
      </c>
      <c r="Y163" t="n">
        <v>-0.009434442551100288</v>
      </c>
    </row>
    <row r="164" spans="1:25">
      <c r="W164" s="123" t="s">
        <v>28</v>
      </c>
      <c r="X164" t="n">
        <v>0.1205277999797621</v>
      </c>
      <c r="Y164" t="n">
        <v>0.09357224073745889</v>
      </c>
    </row>
    <row r="165" spans="1:25">
      <c r="W165" s="123" t="s">
        <v>29</v>
      </c>
      <c r="X165" t="n">
        <v>-0.003322134381657146</v>
      </c>
      <c r="Y165" t="n">
        <v>-0.006064223412198354</v>
      </c>
    </row>
    <row r="166" spans="1:25">
      <c r="A166" s="103" t="s">
        <v>78</v>
      </c>
      <c r="H166" s="103" t="s">
        <v>78</v>
      </c>
      <c r="O166" s="103" t="s">
        <v>78</v>
      </c>
      <c r="W166" s="123" t="s">
        <v>31</v>
      </c>
      <c r="X166" t="n">
        <v>0.05352543307730491</v>
      </c>
      <c r="Y166" t="n">
        <v>-0.0159171391867878</v>
      </c>
    </row>
    <row r="167" spans="1:25">
      <c r="A167" s="123" t="n"/>
      <c r="B167" s="123" t="s">
        <v>15</v>
      </c>
      <c r="C167" s="123" t="s">
        <v>66</v>
      </c>
      <c r="D167" s="123" t="s">
        <v>67</v>
      </c>
      <c r="H167" s="123" t="n"/>
      <c r="I167" s="123" t="s">
        <v>16</v>
      </c>
      <c r="J167" s="123" t="s">
        <v>68</v>
      </c>
      <c r="K167" s="123" t="s">
        <v>69</v>
      </c>
      <c r="O167" s="123" t="n"/>
      <c r="P167" s="123" t="s">
        <v>15</v>
      </c>
      <c r="Q167" s="123" t="s">
        <v>16</v>
      </c>
      <c r="W167" s="123" t="s">
        <v>32</v>
      </c>
      <c r="X167" t="n">
        <v>0.06748518810575774</v>
      </c>
      <c r="Y167" t="n">
        <v>0.02075491173738565</v>
      </c>
    </row>
    <row r="168" spans="1:25">
      <c r="A168" s="123" t="s">
        <v>17</v>
      </c>
      <c r="B168" t="n">
        <v>0.1685789075692778</v>
      </c>
      <c r="C168" t="n">
        <v>-0.2036067200900953</v>
      </c>
      <c r="D168" t="n">
        <v>-0.197340589160822</v>
      </c>
      <c r="H168" s="123" t="s">
        <v>70</v>
      </c>
      <c r="I168" t="n">
        <v>-0.08657681216207358</v>
      </c>
      <c r="J168" t="n">
        <v>-0.1152760309463023</v>
      </c>
      <c r="K168" t="n">
        <v>-0.1152334803397466</v>
      </c>
      <c r="O168" s="123" t="s">
        <v>71</v>
      </c>
      <c r="P168" t="n">
        <v>-0.1733524185754968</v>
      </c>
      <c r="Q168" t="n">
        <v>-0.2132462436964171</v>
      </c>
    </row>
    <row r="169" spans="1:25">
      <c r="A169" s="123" t="s">
        <v>20</v>
      </c>
      <c r="B169" t="n">
        <v>0.464374484218533</v>
      </c>
      <c r="C169" t="n">
        <v>-0.239128507764341</v>
      </c>
      <c r="D169" t="n">
        <v>-0.2338348476215706</v>
      </c>
      <c r="H169" s="123" t="s">
        <v>72</v>
      </c>
      <c r="I169" t="n">
        <v>0.8146442578742675</v>
      </c>
      <c r="J169" t="n">
        <v>-0.358731347582709</v>
      </c>
      <c r="K169" t="n">
        <v>-0.3722048380392746</v>
      </c>
      <c r="O169" s="123" t="s">
        <v>73</v>
      </c>
      <c r="P169" t="n">
        <v>0.4376082358038104</v>
      </c>
      <c r="Q169" t="n">
        <v>0.411175229805641</v>
      </c>
    </row>
    <row r="170" spans="1:25">
      <c r="A170" s="123" t="s">
        <v>23</v>
      </c>
      <c r="B170" t="n">
        <v>0.5613836612467801</v>
      </c>
      <c r="C170" t="n">
        <v>-0.5860009940585199</v>
      </c>
      <c r="D170" t="n">
        <v>-0.5813748987562257</v>
      </c>
      <c r="H170" s="123" t="s">
        <v>74</v>
      </c>
      <c r="I170" t="n">
        <v>0.2278751896383822</v>
      </c>
      <c r="J170" t="n">
        <v>-0.1859831308108097</v>
      </c>
      <c r="K170" t="n">
        <v>-0.1873211695191107</v>
      </c>
      <c r="O170" s="123" t="s">
        <v>75</v>
      </c>
      <c r="P170" t="n">
        <v>0.5676994796839278</v>
      </c>
      <c r="Q170" t="n">
        <v>0.7140479251315417</v>
      </c>
      <c r="W170" s="103" t="s">
        <v>79</v>
      </c>
    </row>
    <row r="171" spans="1:25">
      <c r="A171" s="123" t="s">
        <v>26</v>
      </c>
      <c r="B171" t="n">
        <v>0.6248490053702197</v>
      </c>
      <c r="C171" t="n">
        <v>-0.4673634864428922</v>
      </c>
      <c r="D171" t="n">
        <v>-0.4666767366245738</v>
      </c>
      <c r="H171" s="123" t="s">
        <v>76</v>
      </c>
      <c r="I171" t="n">
        <v>0.7346759413471665</v>
      </c>
      <c r="J171" t="n">
        <v>-0.3439629719614866</v>
      </c>
      <c r="K171" t="n">
        <v>-0.3627908566106344</v>
      </c>
      <c r="O171" s="123" t="s">
        <v>77</v>
      </c>
      <c r="P171" t="n">
        <v>-0.3176875774717295</v>
      </c>
      <c r="Q171" t="n">
        <v>-0.1815788642481133</v>
      </c>
      <c r="W171" s="123" t="n"/>
      <c r="X171" s="123" t="s">
        <v>15</v>
      </c>
      <c r="Y171" s="123" t="s">
        <v>16</v>
      </c>
    </row>
    <row r="172" spans="1:25">
      <c r="W172" s="123" t="s">
        <v>18</v>
      </c>
      <c r="X172" t="n">
        <v>0.1635655957013586</v>
      </c>
      <c r="Y172" t="n">
        <v>0.1396485867920829</v>
      </c>
    </row>
    <row r="173" spans="1:25">
      <c r="W173" s="123" t="s">
        <v>21</v>
      </c>
      <c r="X173" t="n">
        <v>0.3919209278676145</v>
      </c>
      <c r="Y173" t="n">
        <v>0.2559319415764193</v>
      </c>
    </row>
    <row r="174" spans="1:25">
      <c r="A174" s="103" t="s">
        <v>80</v>
      </c>
      <c r="H174" s="103" t="s">
        <v>80</v>
      </c>
      <c r="O174" s="103" t="s">
        <v>80</v>
      </c>
      <c r="W174" s="123" t="s">
        <v>24</v>
      </c>
      <c r="X174" t="n">
        <v>0.2588431923742591</v>
      </c>
      <c r="Y174" t="n">
        <v>0.3314475623262914</v>
      </c>
    </row>
    <row r="175" spans="1:25">
      <c r="A175" s="123" t="n"/>
      <c r="B175" s="123" t="s">
        <v>15</v>
      </c>
      <c r="C175" s="123" t="s">
        <v>66</v>
      </c>
      <c r="D175" s="123" t="s">
        <v>67</v>
      </c>
      <c r="H175" s="123" t="n"/>
      <c r="I175" s="123" t="s">
        <v>16</v>
      </c>
      <c r="J175" s="123" t="s">
        <v>68</v>
      </c>
      <c r="K175" s="123" t="s">
        <v>69</v>
      </c>
      <c r="O175" s="123" t="n"/>
      <c r="P175" s="123" t="s">
        <v>15</v>
      </c>
      <c r="Q175" s="123" t="s">
        <v>16</v>
      </c>
      <c r="W175" s="123" t="s">
        <v>27</v>
      </c>
      <c r="X175" t="n">
        <v>0.4607684621510268</v>
      </c>
      <c r="Y175" t="n">
        <v>0.4367331754629532</v>
      </c>
    </row>
    <row r="176" spans="1:25">
      <c r="A176" s="123" t="s">
        <v>17</v>
      </c>
      <c r="B176" t="n">
        <v>0.3110322632409637</v>
      </c>
      <c r="C176" t="n">
        <v>-0.1930330282887689</v>
      </c>
      <c r="D176" t="n">
        <v>-0.1811376078790208</v>
      </c>
      <c r="H176" s="123" t="s">
        <v>70</v>
      </c>
      <c r="I176" t="n">
        <v>0.04695501898837199</v>
      </c>
      <c r="J176" t="n">
        <v>0.05743121405975295</v>
      </c>
      <c r="K176" t="n">
        <v>0.0518157826692837</v>
      </c>
      <c r="O176" s="123" t="s">
        <v>71</v>
      </c>
      <c r="P176" t="n">
        <v>0.1239722856967725</v>
      </c>
      <c r="Q176" t="n">
        <v>0.1301824674549255</v>
      </c>
      <c r="W176" s="123" t="s">
        <v>28</v>
      </c>
      <c r="X176" t="n">
        <v>0.2225303293771379</v>
      </c>
      <c r="Y176" t="n">
        <v>0.1764047211626772</v>
      </c>
    </row>
    <row r="177" spans="1:25">
      <c r="A177" s="123" t="s">
        <v>20</v>
      </c>
      <c r="B177" t="n">
        <v>0.1109185048452661</v>
      </c>
      <c r="C177" t="n">
        <v>0.01878397406954042</v>
      </c>
      <c r="D177" t="n">
        <v>0.01803785229152811</v>
      </c>
      <c r="H177" s="123" t="s">
        <v>72</v>
      </c>
      <c r="I177" t="n">
        <v>0.6933872463186141</v>
      </c>
      <c r="J177" t="n">
        <v>-0.2485882181961314</v>
      </c>
      <c r="K177" t="n">
        <v>-0.2688251340618234</v>
      </c>
      <c r="O177" s="123" t="s">
        <v>73</v>
      </c>
      <c r="P177" t="n">
        <v>0.6256951918814645</v>
      </c>
      <c r="Q177" t="n">
        <v>0.8014836969886083</v>
      </c>
      <c r="W177" s="123" t="s">
        <v>29</v>
      </c>
      <c r="X177" t="n">
        <v>-0.1803906440501336</v>
      </c>
      <c r="Y177" t="n">
        <v>-0.1436868831743166</v>
      </c>
    </row>
    <row r="178" spans="1:25">
      <c r="A178" s="123" t="s">
        <v>23</v>
      </c>
      <c r="B178" t="n">
        <v>0.3867472912795308</v>
      </c>
      <c r="C178" t="n">
        <v>-0.2942162987329198</v>
      </c>
      <c r="D178" t="n">
        <v>-0.2795418835994321</v>
      </c>
      <c r="H178" s="123" t="s">
        <v>74</v>
      </c>
      <c r="I178" t="n">
        <v>0.5675241353789173</v>
      </c>
      <c r="J178" t="n">
        <v>-0.04433918189628348</v>
      </c>
      <c r="K178" t="n">
        <v>-0.05742195958042703</v>
      </c>
      <c r="O178" s="123" t="s">
        <v>75</v>
      </c>
      <c r="P178" t="n">
        <v>0.5007622631802977</v>
      </c>
      <c r="Q178" t="n">
        <v>0.5236246741458928</v>
      </c>
      <c r="W178" s="123" t="s">
        <v>31</v>
      </c>
      <c r="X178" t="n">
        <v>0.5581833189084001</v>
      </c>
      <c r="Y178" t="n">
        <v>0.6716384546204984</v>
      </c>
    </row>
    <row r="179" spans="1:25">
      <c r="A179" s="123" t="s">
        <v>26</v>
      </c>
      <c r="B179" t="n">
        <v>0.249020218153944</v>
      </c>
      <c r="C179" t="n">
        <v>-0.3919596139434243</v>
      </c>
      <c r="D179" t="n">
        <v>-0.3821614423588276</v>
      </c>
      <c r="H179" s="123" t="s">
        <v>76</v>
      </c>
      <c r="I179" t="n">
        <v>0.7021442813146298</v>
      </c>
      <c r="J179" t="n">
        <v>-0.08163544804627827</v>
      </c>
      <c r="K179" t="n">
        <v>-0.09791718209369434</v>
      </c>
      <c r="O179" s="123" t="s">
        <v>77</v>
      </c>
      <c r="P179" t="n">
        <v>0.6155086366882794</v>
      </c>
      <c r="Q179" t="n">
        <v>0.7146120130722956</v>
      </c>
      <c r="W179" s="123" t="s">
        <v>32</v>
      </c>
      <c r="X179" t="n">
        <v>0.6949944406250617</v>
      </c>
      <c r="Y179" t="n">
        <v>0.7493676357157081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123" t="n"/>
      <c r="B183" s="123" t="s">
        <v>15</v>
      </c>
      <c r="C183" s="123" t="s">
        <v>66</v>
      </c>
      <c r="D183" s="123" t="s">
        <v>67</v>
      </c>
      <c r="H183" s="123" t="n"/>
      <c r="I183" s="123" t="s">
        <v>16</v>
      </c>
      <c r="J183" s="123" t="s">
        <v>68</v>
      </c>
      <c r="K183" s="123" t="s">
        <v>69</v>
      </c>
      <c r="O183" s="123" t="n"/>
      <c r="P183" s="123" t="s">
        <v>15</v>
      </c>
      <c r="Q183" s="123" t="s">
        <v>16</v>
      </c>
      <c r="W183" s="123" t="n"/>
      <c r="X183" s="123" t="s">
        <v>15</v>
      </c>
      <c r="Y183" s="123" t="s">
        <v>16</v>
      </c>
    </row>
    <row r="184" spans="1:25">
      <c r="A184" s="123" t="s">
        <v>17</v>
      </c>
      <c r="B184" t="n">
        <v>0.1977689211343789</v>
      </c>
      <c r="C184" t="n">
        <v>0.1149917410909179</v>
      </c>
      <c r="D184" t="n">
        <v>0.1091652725564588</v>
      </c>
      <c r="H184" s="123" t="s">
        <v>70</v>
      </c>
      <c r="I184" t="n">
        <v>0.1705152771405076</v>
      </c>
      <c r="J184" t="n">
        <v>0.1391716454377937</v>
      </c>
      <c r="K184" t="n">
        <v>0.134283869063229</v>
      </c>
      <c r="O184" s="123" t="s">
        <v>71</v>
      </c>
      <c r="P184" t="n">
        <v>0.2111680080068665</v>
      </c>
      <c r="Q184" t="n">
        <v>0.1885554040832873</v>
      </c>
      <c r="W184" s="123" t="s">
        <v>18</v>
      </c>
      <c r="X184" t="n">
        <v>0.283375837151674</v>
      </c>
      <c r="Y184" t="n">
        <v>0.3079261723953568</v>
      </c>
    </row>
    <row r="185" spans="1:25">
      <c r="A185" s="123" t="s">
        <v>20</v>
      </c>
      <c r="B185" t="n">
        <v>0.0814505809072554</v>
      </c>
      <c r="C185" t="n">
        <v>0.1149283181065878</v>
      </c>
      <c r="D185" t="n">
        <v>0.1136440881224222</v>
      </c>
      <c r="H185" s="123" t="s">
        <v>72</v>
      </c>
      <c r="I185" t="n">
        <v>0.1555306371503057</v>
      </c>
      <c r="J185" t="n">
        <v>0.1974110352277972</v>
      </c>
      <c r="K185" t="n">
        <v>0.1946991063280814</v>
      </c>
      <c r="O185" s="123" t="s">
        <v>73</v>
      </c>
      <c r="P185" t="n">
        <v>0.4570305034338208</v>
      </c>
      <c r="Q185" t="n">
        <v>0.2097462722016132</v>
      </c>
      <c r="W185" s="123" t="s">
        <v>21</v>
      </c>
      <c r="X185" t="n">
        <v>0.05935441670494843</v>
      </c>
      <c r="Y185" t="n">
        <v>-0.01046710614913102</v>
      </c>
    </row>
    <row r="186" spans="1:25">
      <c r="A186" s="123" t="s">
        <v>23</v>
      </c>
      <c r="B186" t="n">
        <v>0.01025392277946838</v>
      </c>
      <c r="C186" t="n">
        <v>0.2157931151749908</v>
      </c>
      <c r="D186" t="n">
        <v>0.2152382531707758</v>
      </c>
      <c r="H186" s="123" t="s">
        <v>74</v>
      </c>
      <c r="I186" t="n">
        <v>0.2162527101684697</v>
      </c>
      <c r="J186" t="n">
        <v>0.01752049195846445</v>
      </c>
      <c r="K186" t="n">
        <v>0.01619196491682084</v>
      </c>
      <c r="O186" s="123" t="s">
        <v>75</v>
      </c>
      <c r="P186" t="n">
        <v>0.07028033600707051</v>
      </c>
      <c r="Q186" t="n">
        <v>0.1824475904102347</v>
      </c>
      <c r="W186" s="123" t="s">
        <v>24</v>
      </c>
      <c r="X186" t="n">
        <v>0.6268871562417769</v>
      </c>
      <c r="Y186" t="n">
        <v>0.7314520583421156</v>
      </c>
    </row>
    <row r="187" spans="1:25">
      <c r="A187" s="123" t="s">
        <v>26</v>
      </c>
      <c r="B187" t="n">
        <v>0.2583560654730011</v>
      </c>
      <c r="C187" t="n">
        <v>0.05562766291939455</v>
      </c>
      <c r="D187" t="n">
        <v>0.05287018958848978</v>
      </c>
      <c r="H187" s="123" t="s">
        <v>76</v>
      </c>
      <c r="I187" t="n">
        <v>0.1959193452056911</v>
      </c>
      <c r="J187" t="n">
        <v>0.06996830558820472</v>
      </c>
      <c r="K187" t="n">
        <v>0.0660420344574336</v>
      </c>
      <c r="O187" s="123" t="s">
        <v>77</v>
      </c>
      <c r="P187" t="n">
        <v>0.1356441368724779</v>
      </c>
      <c r="Q187" t="n">
        <v>0.06086765899293364</v>
      </c>
      <c r="W187" s="123" t="s">
        <v>27</v>
      </c>
      <c r="X187" t="n">
        <v>0.5316690732064393</v>
      </c>
      <c r="Y187" t="n">
        <v>0.7336526810694418</v>
      </c>
    </row>
    <row r="188" spans="1:25">
      <c r="W188" s="123" t="s">
        <v>28</v>
      </c>
      <c r="X188" t="n">
        <v>0.2964297234421474</v>
      </c>
      <c r="Y188" t="n">
        <v>0.2684114441183503</v>
      </c>
    </row>
    <row r="189" spans="1:25">
      <c r="W189" s="123" t="s">
        <v>29</v>
      </c>
      <c r="X189" t="n">
        <v>0.190295279363887</v>
      </c>
      <c r="Y189" t="n">
        <v>0.1504931857558946</v>
      </c>
    </row>
    <row r="190" spans="1:25">
      <c r="A190" s="103" t="s">
        <v>83</v>
      </c>
      <c r="H190" s="103" t="s">
        <v>83</v>
      </c>
      <c r="O190" s="103" t="s">
        <v>83</v>
      </c>
      <c r="W190" s="123" t="s">
        <v>31</v>
      </c>
      <c r="X190" t="n">
        <v>0.4755558989041214</v>
      </c>
      <c r="Y190" t="n">
        <v>0.6584525839251275</v>
      </c>
    </row>
    <row r="191" spans="1:25">
      <c r="A191" s="123" t="n"/>
      <c r="B191" s="123" t="s">
        <v>15</v>
      </c>
      <c r="C191" s="123" t="s">
        <v>66</v>
      </c>
      <c r="D191" s="123" t="s">
        <v>67</v>
      </c>
      <c r="H191" s="123" t="n"/>
      <c r="I191" s="123" t="s">
        <v>16</v>
      </c>
      <c r="J191" s="123" t="s">
        <v>68</v>
      </c>
      <c r="K191" s="123" t="s">
        <v>69</v>
      </c>
      <c r="O191" s="123" t="n"/>
      <c r="P191" s="123" t="s">
        <v>15</v>
      </c>
      <c r="Q191" s="123" t="s">
        <v>16</v>
      </c>
      <c r="W191" s="123" t="s">
        <v>32</v>
      </c>
      <c r="X191" t="n">
        <v>0.7416469067746604</v>
      </c>
      <c r="Y191" t="n">
        <v>0.8120559343546691</v>
      </c>
    </row>
    <row r="192" spans="1:25">
      <c r="A192" s="123" t="s">
        <v>17</v>
      </c>
      <c r="B192" t="n">
        <v>-0.07262896840802145</v>
      </c>
      <c r="C192" t="n">
        <v>-0.02618087766744441</v>
      </c>
      <c r="D192" t="n">
        <v>-0.01866802707659287</v>
      </c>
      <c r="H192" s="123" t="s">
        <v>70</v>
      </c>
      <c r="I192" t="n">
        <v>-0.2229555530756175</v>
      </c>
      <c r="J192" t="n">
        <v>-0.0303899477592926</v>
      </c>
      <c r="K192" t="n">
        <v>-0.02832153553083166</v>
      </c>
      <c r="O192" s="123" t="s">
        <v>71</v>
      </c>
      <c r="P192" t="n">
        <v>-0.08726612298561869</v>
      </c>
      <c r="Q192" t="n">
        <v>-0.06736510890926709</v>
      </c>
    </row>
    <row r="193" spans="1:25">
      <c r="A193" s="123" t="s">
        <v>20</v>
      </c>
      <c r="B193" t="n">
        <v>-0.06518142046562558</v>
      </c>
      <c r="C193" t="n">
        <v>-0.01108331210375857</v>
      </c>
      <c r="D193" t="n">
        <v>-0.02463570926336028</v>
      </c>
      <c r="H193" s="123" t="s">
        <v>72</v>
      </c>
      <c r="I193" t="n">
        <v>-0.1282325042856383</v>
      </c>
      <c r="J193" t="n">
        <v>-0.07811264232486481</v>
      </c>
      <c r="K193" t="n">
        <v>-0.07663811515192524</v>
      </c>
      <c r="O193" s="123" t="s">
        <v>73</v>
      </c>
      <c r="P193" t="n">
        <v>0.3370465074203547</v>
      </c>
      <c r="Q193" t="n">
        <v>0.3005555744208528</v>
      </c>
    </row>
    <row r="194" spans="1:25">
      <c r="A194" s="123" t="s">
        <v>23</v>
      </c>
      <c r="B194" t="n">
        <v>-0.3002644715308022</v>
      </c>
      <c r="C194" t="n">
        <v>-0.05129234540899994</v>
      </c>
      <c r="D194" t="n">
        <v>-0.0578889092267755</v>
      </c>
      <c r="H194" s="123" t="s">
        <v>74</v>
      </c>
      <c r="I194" t="n">
        <v>0.07635269729246537</v>
      </c>
      <c r="J194" t="n">
        <v>0.0009028030399535601</v>
      </c>
      <c r="K194" t="n">
        <v>-0.005805466254581925</v>
      </c>
      <c r="O194" s="123" t="s">
        <v>75</v>
      </c>
      <c r="P194" t="n">
        <v>-0.1827854541387109</v>
      </c>
      <c r="Q194" t="n">
        <v>-0.08367227874021226</v>
      </c>
      <c r="W194" s="103" t="s">
        <v>84</v>
      </c>
    </row>
    <row r="195" spans="1:25">
      <c r="A195" s="123" t="s">
        <v>26</v>
      </c>
      <c r="B195" t="n">
        <v>0.3198953006224413</v>
      </c>
      <c r="C195" t="n">
        <v>0.09740465075965155</v>
      </c>
      <c r="D195" t="n">
        <v>0.09029487155930077</v>
      </c>
      <c r="H195" s="123" t="s">
        <v>76</v>
      </c>
      <c r="I195" t="n">
        <v>-0.01447523964756976</v>
      </c>
      <c r="J195" t="n">
        <v>0.03546017716426805</v>
      </c>
      <c r="K195" t="n">
        <v>0.04347985284650678</v>
      </c>
      <c r="O195" s="123" t="s">
        <v>77</v>
      </c>
      <c r="P195" t="n">
        <v>-0.06538335853413167</v>
      </c>
      <c r="Q195" t="n">
        <v>-0.03797967754870053</v>
      </c>
      <c r="W195" s="123" t="n"/>
      <c r="X195" s="123" t="s">
        <v>15</v>
      </c>
      <c r="Y195" s="123" t="s">
        <v>16</v>
      </c>
    </row>
    <row r="196" spans="1:25">
      <c r="W196" s="123" t="s">
        <v>18</v>
      </c>
      <c r="X196" t="n">
        <v>0.1923003347667332</v>
      </c>
      <c r="Y196" t="n">
        <v>0.1859184888385609</v>
      </c>
    </row>
    <row r="197" spans="1:25">
      <c r="W197" s="123" t="s">
        <v>21</v>
      </c>
      <c r="X197" t="n">
        <v>0.1444701257324897</v>
      </c>
      <c r="Y197" t="n">
        <v>0.2085478998663614</v>
      </c>
    </row>
    <row r="198" spans="1:25">
      <c r="A198" s="103" t="s">
        <v>85</v>
      </c>
      <c r="H198" s="103" t="s">
        <v>85</v>
      </c>
      <c r="O198" s="103" t="s">
        <v>85</v>
      </c>
      <c r="W198" s="123" t="s">
        <v>24</v>
      </c>
      <c r="X198" t="n">
        <v>0.1535618850453475</v>
      </c>
      <c r="Y198" t="n">
        <v>0.04902308648750085</v>
      </c>
    </row>
    <row r="199" spans="1:25">
      <c r="A199" s="123" t="n"/>
      <c r="B199" s="123" t="s">
        <v>15</v>
      </c>
      <c r="C199" s="123" t="s">
        <v>66</v>
      </c>
      <c r="D199" s="123" t="s">
        <v>67</v>
      </c>
      <c r="H199" s="123" t="n"/>
      <c r="I199" s="123" t="s">
        <v>16</v>
      </c>
      <c r="J199" s="123" t="s">
        <v>68</v>
      </c>
      <c r="K199" s="123" t="s">
        <v>69</v>
      </c>
      <c r="O199" s="123" t="n"/>
      <c r="P199" s="123" t="s">
        <v>15</v>
      </c>
      <c r="Q199" s="123" t="s">
        <v>16</v>
      </c>
      <c r="W199" s="123" t="s">
        <v>27</v>
      </c>
      <c r="X199" t="n">
        <v>0.5340554736477784</v>
      </c>
      <c r="Y199" t="n">
        <v>0.2942790071711798</v>
      </c>
    </row>
    <row r="200" spans="1:25">
      <c r="A200" s="123" t="s">
        <v>17</v>
      </c>
      <c r="B200" t="n">
        <v>-0.05918211758723806</v>
      </c>
      <c r="C200" t="n">
        <v>-0.07208594606501431</v>
      </c>
      <c r="D200" t="n">
        <v>-0.07626885436675045</v>
      </c>
      <c r="H200" s="123" t="s">
        <v>70</v>
      </c>
      <c r="I200" t="n">
        <v>-0.07030635285600827</v>
      </c>
      <c r="J200" t="n">
        <v>-0.01823724255206993</v>
      </c>
      <c r="K200" t="n">
        <v>-0.0227451098854837</v>
      </c>
      <c r="O200" s="123" t="s">
        <v>71</v>
      </c>
      <c r="P200" t="n">
        <v>-0.06079728339779071</v>
      </c>
      <c r="Q200" t="n">
        <v>-0.02639107166262318</v>
      </c>
      <c r="W200" s="123" t="s">
        <v>28</v>
      </c>
      <c r="X200" t="n">
        <v>0.1999274151359317</v>
      </c>
      <c r="Y200" t="n">
        <v>0.1973639515792738</v>
      </c>
    </row>
    <row r="201" spans="1:25">
      <c r="A201" s="123" t="s">
        <v>20</v>
      </c>
      <c r="B201" t="n">
        <v>-0.1253330521146766</v>
      </c>
      <c r="C201" t="n">
        <v>0.04442737303461188</v>
      </c>
      <c r="D201" t="n">
        <v>0.02130300901244248</v>
      </c>
      <c r="H201" s="123" t="s">
        <v>72</v>
      </c>
      <c r="I201" t="n">
        <v>0.1007313576602671</v>
      </c>
      <c r="J201" t="n">
        <v>0.09310893182168779</v>
      </c>
      <c r="K201" t="n">
        <v>0.09357820678105572</v>
      </c>
      <c r="O201" s="123" t="s">
        <v>73</v>
      </c>
      <c r="P201" t="n">
        <v>-0.2404543867234092</v>
      </c>
      <c r="Q201" t="n">
        <v>-0.2428181898417345</v>
      </c>
      <c r="W201" s="123" t="s">
        <v>29</v>
      </c>
      <c r="X201" t="n">
        <v>0.1945003173058767</v>
      </c>
      <c r="Y201" t="n">
        <v>0.2351746542316236</v>
      </c>
    </row>
    <row r="202" spans="1:25">
      <c r="A202" s="123" t="s">
        <v>23</v>
      </c>
      <c r="B202" t="n">
        <v>-0.06674102400936149</v>
      </c>
      <c r="C202" t="n">
        <v>-0.1376636608605627</v>
      </c>
      <c r="D202" t="n">
        <v>-0.1348703858594943</v>
      </c>
      <c r="H202" s="123" t="s">
        <v>74</v>
      </c>
      <c r="I202" t="n">
        <v>-0.1062642324171975</v>
      </c>
      <c r="J202" t="n">
        <v>-0.02799016326163841</v>
      </c>
      <c r="K202" t="n">
        <v>-0.04276449406391405</v>
      </c>
      <c r="O202" s="123" t="s">
        <v>75</v>
      </c>
      <c r="P202" t="n">
        <v>-0.1568700648119828</v>
      </c>
      <c r="Q202" t="n">
        <v>-0.1127977880807802</v>
      </c>
      <c r="W202" s="123" t="s">
        <v>31</v>
      </c>
      <c r="X202" t="n">
        <v>0.3440296005052549</v>
      </c>
      <c r="Y202" t="n">
        <v>0.1798979057562787</v>
      </c>
    </row>
    <row r="203" spans="1:25">
      <c r="A203" s="123" t="s">
        <v>26</v>
      </c>
      <c r="B203" t="n">
        <v>0.1655720820843058</v>
      </c>
      <c r="C203" t="n">
        <v>-0.1483150783965516</v>
      </c>
      <c r="D203" t="n">
        <v>-0.1408626923965515</v>
      </c>
      <c r="H203" s="123" t="s">
        <v>76</v>
      </c>
      <c r="I203" t="n">
        <v>-0.02896225196420892</v>
      </c>
      <c r="J203" t="n">
        <v>-0.1220878178186817</v>
      </c>
      <c r="K203" t="n">
        <v>-0.1130353166951794</v>
      </c>
      <c r="O203" s="123" t="s">
        <v>77</v>
      </c>
      <c r="P203" t="n">
        <v>-0.02720529613210814</v>
      </c>
      <c r="Q203" t="n">
        <v>-0.02079670300611063</v>
      </c>
      <c r="W203" s="123" t="s">
        <v>32</v>
      </c>
      <c r="X203" t="n">
        <v>0.01272833899439945</v>
      </c>
      <c r="Y203" t="n">
        <v>0.1096152104335954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123" t="n"/>
      <c r="B207" s="123" t="s">
        <v>15</v>
      </c>
      <c r="C207" s="123" t="s">
        <v>66</v>
      </c>
      <c r="D207" s="123" t="s">
        <v>67</v>
      </c>
      <c r="H207" s="123" t="n"/>
      <c r="I207" s="123" t="s">
        <v>16</v>
      </c>
      <c r="J207" s="123" t="s">
        <v>68</v>
      </c>
      <c r="K207" s="123" t="s">
        <v>69</v>
      </c>
      <c r="O207" s="123" t="n"/>
      <c r="P207" s="123" t="s">
        <v>15</v>
      </c>
      <c r="Q207" s="123" t="s">
        <v>16</v>
      </c>
      <c r="W207" s="123" t="n"/>
      <c r="X207" s="123" t="s">
        <v>15</v>
      </c>
      <c r="Y207" s="123" t="s">
        <v>16</v>
      </c>
    </row>
    <row r="208" spans="1:25">
      <c r="A208" s="123" t="s">
        <v>17</v>
      </c>
      <c r="B208" t="n">
        <v>0.4564725155849751</v>
      </c>
      <c r="C208" t="n">
        <v>-0.4066832011491379</v>
      </c>
      <c r="D208" t="n">
        <v>-0.4054913548194191</v>
      </c>
      <c r="H208" s="123" t="s">
        <v>70</v>
      </c>
      <c r="I208" t="n">
        <v>-0.03493470075830969</v>
      </c>
      <c r="J208" t="n">
        <v>0.05360869794208398</v>
      </c>
      <c r="K208" t="n">
        <v>0.05359610160536925</v>
      </c>
      <c r="O208" s="123" t="s">
        <v>71</v>
      </c>
      <c r="P208" t="n">
        <v>0.3126826403306165</v>
      </c>
      <c r="Q208" t="n">
        <v>0.2619299893438253</v>
      </c>
      <c r="W208" s="123" t="s">
        <v>18</v>
      </c>
      <c r="X208" t="n">
        <v>-0.07171796627131451</v>
      </c>
      <c r="Y208" t="n">
        <v>-0.05355385813909377</v>
      </c>
    </row>
    <row r="209" spans="1:25">
      <c r="A209" s="123" t="s">
        <v>20</v>
      </c>
      <c r="B209" t="n">
        <v>0.3031281735704253</v>
      </c>
      <c r="C209" t="n">
        <v>-0.4368100726452228</v>
      </c>
      <c r="D209" t="n">
        <v>-0.4370818712321059</v>
      </c>
      <c r="H209" s="123" t="s">
        <v>72</v>
      </c>
      <c r="I209" t="n">
        <v>0.5222445671341313</v>
      </c>
      <c r="J209" t="n">
        <v>-0.3720390966362047</v>
      </c>
      <c r="K209" t="n">
        <v>-0.3763095372488286</v>
      </c>
      <c r="O209" s="123" t="s">
        <v>73</v>
      </c>
      <c r="P209" t="n">
        <v>0.7118550779406325</v>
      </c>
      <c r="Q209" t="n">
        <v>0.6472359731404612</v>
      </c>
      <c r="W209" s="123" t="s">
        <v>21</v>
      </c>
      <c r="X209" t="n">
        <v>-0.1187326902837381</v>
      </c>
      <c r="Y209" t="n">
        <v>-0.04758443239145647</v>
      </c>
    </row>
    <row r="210" spans="1:25">
      <c r="A210" s="123" t="s">
        <v>23</v>
      </c>
      <c r="B210" t="n">
        <v>0.4203549731842561</v>
      </c>
      <c r="C210" t="n">
        <v>-0.4985606117812783</v>
      </c>
      <c r="D210" t="n">
        <v>-0.4968129872313392</v>
      </c>
      <c r="H210" s="123" t="s">
        <v>74</v>
      </c>
      <c r="I210" t="n">
        <v>0.4315309002791212</v>
      </c>
      <c r="J210" t="n">
        <v>-0.2536743544544678</v>
      </c>
      <c r="K210" t="n">
        <v>-0.2698246745697069</v>
      </c>
      <c r="O210" s="123" t="s">
        <v>75</v>
      </c>
      <c r="P210" t="n">
        <v>0.5056433393549964</v>
      </c>
      <c r="Q210" t="n">
        <v>0.3366969699402227</v>
      </c>
      <c r="W210" s="123" t="s">
        <v>24</v>
      </c>
      <c r="X210" t="n">
        <v>-0.2079008495364235</v>
      </c>
      <c r="Y210" t="n">
        <v>-0.1973308208166634</v>
      </c>
    </row>
    <row r="211" spans="1:25">
      <c r="A211" s="123" t="s">
        <v>26</v>
      </c>
      <c r="B211" t="n">
        <v>0.6471378080877624</v>
      </c>
      <c r="C211" t="n">
        <v>-0.5877963929067457</v>
      </c>
      <c r="D211" t="n">
        <v>-0.5866191878258477</v>
      </c>
      <c r="H211" s="123" t="s">
        <v>76</v>
      </c>
      <c r="I211" t="n">
        <v>0.5285456547864764</v>
      </c>
      <c r="J211" t="n">
        <v>-0.3877497622180386</v>
      </c>
      <c r="K211" t="n">
        <v>-0.4020091951582878</v>
      </c>
      <c r="O211" s="123" t="s">
        <v>77</v>
      </c>
      <c r="P211" t="n">
        <v>0.2740465311786814</v>
      </c>
      <c r="Q211" t="n">
        <v>0.2946597601560459</v>
      </c>
      <c r="W211" s="123" t="s">
        <v>27</v>
      </c>
      <c r="X211" t="n">
        <v>0.2758144807749714</v>
      </c>
      <c r="Y211" t="n">
        <v>0.2459969081782793</v>
      </c>
    </row>
    <row r="212" spans="1:25">
      <c r="W212" s="123" t="s">
        <v>28</v>
      </c>
      <c r="X212" t="n">
        <v>-0.1130359119164453</v>
      </c>
      <c r="Y212" t="n">
        <v>-0.0878043684236038</v>
      </c>
    </row>
    <row r="213" spans="1:25">
      <c r="W213" s="123" t="s">
        <v>29</v>
      </c>
      <c r="X213" t="n">
        <v>-0.052241774595069</v>
      </c>
      <c r="Y213" t="n">
        <v>0.0076039432355126</v>
      </c>
    </row>
    <row r="214" spans="1:25">
      <c r="A214" s="103" t="s">
        <v>88</v>
      </c>
      <c r="H214" s="103" t="s">
        <v>88</v>
      </c>
      <c r="O214" s="103" t="s">
        <v>88</v>
      </c>
      <c r="W214" s="123" t="s">
        <v>31</v>
      </c>
      <c r="X214" t="n">
        <v>0.1795189476676779</v>
      </c>
      <c r="Y214" t="n">
        <v>0.1055276633969741</v>
      </c>
    </row>
    <row r="215" spans="1:25">
      <c r="A215" s="123" t="n"/>
      <c r="B215" s="123" t="s">
        <v>15</v>
      </c>
      <c r="C215" s="123" t="s">
        <v>66</v>
      </c>
      <c r="D215" s="123" t="s">
        <v>67</v>
      </c>
      <c r="H215" s="123" t="n"/>
      <c r="I215" s="123" t="s">
        <v>16</v>
      </c>
      <c r="J215" s="123" t="s">
        <v>68</v>
      </c>
      <c r="K215" s="123" t="s">
        <v>69</v>
      </c>
      <c r="O215" s="123" t="n"/>
      <c r="P215" s="123" t="s">
        <v>15</v>
      </c>
      <c r="Q215" s="123" t="s">
        <v>16</v>
      </c>
      <c r="W215" s="123" t="s">
        <v>32</v>
      </c>
      <c r="X215" t="n">
        <v>0.06715138557806057</v>
      </c>
      <c r="Y215" t="n">
        <v>0.05555768216111642</v>
      </c>
    </row>
    <row r="216" spans="1:25">
      <c r="A216" s="123" t="s">
        <v>17</v>
      </c>
      <c r="B216" t="n">
        <v>0.08279747708490087</v>
      </c>
      <c r="C216" t="n">
        <v>-0.02889680163581423</v>
      </c>
      <c r="D216" t="n">
        <v>-0.03928982545652614</v>
      </c>
      <c r="H216" s="123" t="s">
        <v>70</v>
      </c>
      <c r="I216" t="n">
        <v>-0.003439258783756784</v>
      </c>
      <c r="J216" t="n">
        <v>-0.04042615826666549</v>
      </c>
      <c r="K216" t="n">
        <v>-0.0472876502667768</v>
      </c>
      <c r="O216" s="123" t="s">
        <v>71</v>
      </c>
      <c r="P216" t="n">
        <v>-0.0001702043089025044</v>
      </c>
      <c r="Q216" t="n">
        <v>0.0366052223827389</v>
      </c>
    </row>
    <row r="217" spans="1:25">
      <c r="A217" s="123" t="s">
        <v>20</v>
      </c>
      <c r="B217" t="n">
        <v>0.03524701005733966</v>
      </c>
      <c r="C217" t="n">
        <v>-0.05493754314539192</v>
      </c>
      <c r="D217" t="n">
        <v>-0.07057046295890662</v>
      </c>
      <c r="H217" s="123" t="s">
        <v>72</v>
      </c>
      <c r="I217" t="n">
        <v>-0.04919741174441054</v>
      </c>
      <c r="J217" t="n">
        <v>-0.4125014253217255</v>
      </c>
      <c r="K217" t="n">
        <v>-0.3996747843444388</v>
      </c>
      <c r="O217" s="123" t="s">
        <v>73</v>
      </c>
      <c r="P217" t="n">
        <v>-0.08735981977432165</v>
      </c>
      <c r="Q217" t="n">
        <v>0.007565924837306826</v>
      </c>
    </row>
    <row r="218" spans="1:25">
      <c r="A218" s="123" t="s">
        <v>23</v>
      </c>
      <c r="B218" t="n">
        <v>0.2406625644638735</v>
      </c>
      <c r="C218" t="n">
        <v>-0.05939615840193225</v>
      </c>
      <c r="D218" t="n">
        <v>-0.06183545926378151</v>
      </c>
      <c r="H218" s="123" t="s">
        <v>74</v>
      </c>
      <c r="I218" t="n">
        <v>0.1558645832346092</v>
      </c>
      <c r="J218" t="n">
        <v>0.01655173054063973</v>
      </c>
      <c r="K218" t="n">
        <v>-0.002257705981429099</v>
      </c>
      <c r="O218" s="123" t="s">
        <v>75</v>
      </c>
      <c r="P218" t="n">
        <v>0.1783350971653198</v>
      </c>
      <c r="Q218" t="n">
        <v>0.1451758756541684</v>
      </c>
      <c r="W218" s="103" t="s">
        <v>89</v>
      </c>
    </row>
    <row r="219" spans="1:25">
      <c r="A219" s="123" t="s">
        <v>26</v>
      </c>
      <c r="B219" t="n">
        <v>0.1824704750446704</v>
      </c>
      <c r="C219" t="n">
        <v>-0.1071245675007193</v>
      </c>
      <c r="D219" t="n">
        <v>-0.1124351888816648</v>
      </c>
      <c r="H219" s="123" t="s">
        <v>76</v>
      </c>
      <c r="I219" t="n">
        <v>0.3214402888070589</v>
      </c>
      <c r="J219" t="n">
        <v>0.08754450395507421</v>
      </c>
      <c r="K219" t="n">
        <v>0.08350362256418471</v>
      </c>
      <c r="O219" s="123" t="s">
        <v>77</v>
      </c>
      <c r="P219" t="n">
        <v>0.3262282778086592</v>
      </c>
      <c r="Q219" t="n">
        <v>0.3514939403560404</v>
      </c>
      <c r="W219" s="123" t="n"/>
      <c r="X219" s="123" t="s">
        <v>15</v>
      </c>
      <c r="Y219" s="123" t="s">
        <v>16</v>
      </c>
    </row>
    <row r="220" spans="1:25">
      <c r="W220" s="123" t="s">
        <v>18</v>
      </c>
      <c r="X220" t="n">
        <v>-0.05920500944980624</v>
      </c>
      <c r="Y220" t="n">
        <v>-0.03266409165619092</v>
      </c>
    </row>
    <row r="221" spans="1:25">
      <c r="W221" s="123" t="s">
        <v>21</v>
      </c>
      <c r="X221" t="n">
        <v>-0.141434091331313</v>
      </c>
      <c r="Y221" t="n">
        <v>-0.09998291405249703</v>
      </c>
    </row>
    <row r="222" spans="1:25">
      <c r="A222" s="103" t="s">
        <v>90</v>
      </c>
      <c r="H222" s="103" t="s">
        <v>90</v>
      </c>
      <c r="O222" s="103" t="s">
        <v>90</v>
      </c>
      <c r="W222" s="123" t="s">
        <v>24</v>
      </c>
      <c r="X222" t="n">
        <v>-0.02518507425004832</v>
      </c>
      <c r="Y222" t="n">
        <v>-0.07266965380417116</v>
      </c>
    </row>
    <row r="223" spans="1:25">
      <c r="A223" s="123" t="n"/>
      <c r="B223" s="123" t="s">
        <v>15</v>
      </c>
      <c r="C223" s="123" t="s">
        <v>66</v>
      </c>
      <c r="D223" s="123" t="s">
        <v>67</v>
      </c>
      <c r="H223" s="123" t="n"/>
      <c r="I223" s="123" t="s">
        <v>16</v>
      </c>
      <c r="J223" s="123" t="s">
        <v>68</v>
      </c>
      <c r="K223" s="123" t="s">
        <v>69</v>
      </c>
      <c r="O223" s="123" t="n"/>
      <c r="P223" s="123" t="s">
        <v>15</v>
      </c>
      <c r="Q223" s="123" t="s">
        <v>16</v>
      </c>
      <c r="W223" s="123" t="s">
        <v>27</v>
      </c>
      <c r="X223" t="n">
        <v>0.1539007365983394</v>
      </c>
      <c r="Y223" t="n">
        <v>0.1878025176548422</v>
      </c>
    </row>
    <row r="224" spans="1:25">
      <c r="A224" s="123" t="s">
        <v>17</v>
      </c>
      <c r="B224" t="n">
        <v>0.16333382045821</v>
      </c>
      <c r="C224" t="n">
        <v>0.02001884355679198</v>
      </c>
      <c r="D224" t="n">
        <v>0.007441416191667313</v>
      </c>
      <c r="H224" s="123" t="s">
        <v>70</v>
      </c>
      <c r="I224" t="n">
        <v>0.2762181347566537</v>
      </c>
      <c r="J224" t="n">
        <v>-0.1049394553892259</v>
      </c>
      <c r="K224" t="n">
        <v>-0.1187190892528391</v>
      </c>
      <c r="O224" s="123" t="s">
        <v>71</v>
      </c>
      <c r="P224" t="n">
        <v>0.1702143754471069</v>
      </c>
      <c r="Q224" t="n">
        <v>0.2866336385979288</v>
      </c>
      <c r="W224" s="123" t="s">
        <v>28</v>
      </c>
      <c r="X224" t="n">
        <v>-0.1079396969759933</v>
      </c>
      <c r="Y224" t="n">
        <v>-0.05134724931239697</v>
      </c>
    </row>
    <row r="225" spans="1:25">
      <c r="A225" s="123" t="s">
        <v>20</v>
      </c>
      <c r="B225" t="n">
        <v>0.42390514163802</v>
      </c>
      <c r="C225" t="n">
        <v>0.2029267909921127</v>
      </c>
      <c r="D225" t="n">
        <v>0.1821536517400099</v>
      </c>
      <c r="H225" s="123" t="s">
        <v>72</v>
      </c>
      <c r="I225" t="n">
        <v>0.2381986255447204</v>
      </c>
      <c r="J225" t="n">
        <v>0.1469792527172309</v>
      </c>
      <c r="K225" t="n">
        <v>0.1113087014631391</v>
      </c>
      <c r="O225" s="123" t="s">
        <v>73</v>
      </c>
      <c r="P225" t="n">
        <v>0.283481762933646</v>
      </c>
      <c r="Q225" t="n">
        <v>0.1406389560678855</v>
      </c>
      <c r="W225" s="123" t="s">
        <v>29</v>
      </c>
      <c r="X225" t="n">
        <v>-0.02715763477810807</v>
      </c>
      <c r="Y225" t="n">
        <v>-0.02797010720982899</v>
      </c>
    </row>
    <row r="226" spans="1:25">
      <c r="A226" s="123" t="s">
        <v>23</v>
      </c>
      <c r="B226" t="n">
        <v>0.195356196631403</v>
      </c>
      <c r="C226" t="n">
        <v>0.03510829048984584</v>
      </c>
      <c r="D226" t="n">
        <v>0.01693611029214395</v>
      </c>
      <c r="H226" s="123" t="s">
        <v>74</v>
      </c>
      <c r="I226" t="n">
        <v>0.2233774458914722</v>
      </c>
      <c r="J226" t="n">
        <v>-0.06044500532334408</v>
      </c>
      <c r="K226" t="n">
        <v>-0.07264245999635437</v>
      </c>
      <c r="O226" s="123" t="s">
        <v>75</v>
      </c>
      <c r="P226" t="n">
        <v>0.2219489100915361</v>
      </c>
      <c r="Q226" t="n">
        <v>0.3068037581791311</v>
      </c>
      <c r="W226" s="123" t="s">
        <v>31</v>
      </c>
      <c r="X226" t="n">
        <v>-0.0327793386854329</v>
      </c>
      <c r="Y226" t="n">
        <v>-0.01403871205410012</v>
      </c>
    </row>
    <row r="227" spans="1:25">
      <c r="A227" s="123" t="s">
        <v>26</v>
      </c>
      <c r="B227" t="n">
        <v>0.3129019790690784</v>
      </c>
      <c r="C227" t="n">
        <v>0.3637865683605101</v>
      </c>
      <c r="D227" t="n">
        <v>0.3277236424960051</v>
      </c>
      <c r="H227" s="123" t="s">
        <v>76</v>
      </c>
      <c r="I227" t="n">
        <v>0.4923434511051973</v>
      </c>
      <c r="J227" t="n">
        <v>0.07967992529721386</v>
      </c>
      <c r="K227" t="n">
        <v>0.02963825251270838</v>
      </c>
      <c r="O227" s="123" t="s">
        <v>77</v>
      </c>
      <c r="P227" t="n">
        <v>0.4100055329807897</v>
      </c>
      <c r="Q227" t="n">
        <v>0.3989222626737014</v>
      </c>
      <c r="W227" s="123" t="s">
        <v>32</v>
      </c>
      <c r="X227" t="n">
        <v>-0.05115053693874583</v>
      </c>
      <c r="Y227" t="n">
        <v>-0.1156434130408226</v>
      </c>
    </row>
    <row r="230" spans="1:25">
      <c r="W230" s="103" t="s">
        <v>91</v>
      </c>
    </row>
    <row r="231" spans="1:25">
      <c r="W231" s="123" t="n"/>
      <c r="X231" s="123" t="s">
        <v>15</v>
      </c>
      <c r="Y231" s="123" t="s">
        <v>16</v>
      </c>
    </row>
    <row r="232" spans="1:25">
      <c r="W232" s="123" t="s">
        <v>18</v>
      </c>
      <c r="X232" t="n">
        <v>0.4181737280320157</v>
      </c>
      <c r="Y232" t="n">
        <v>0.3835017217374329</v>
      </c>
    </row>
    <row r="233" spans="1:25">
      <c r="W233" s="123" t="s">
        <v>21</v>
      </c>
      <c r="X233" t="n">
        <v>-0.0778236184336477</v>
      </c>
      <c r="Y233" t="n">
        <v>-0.0860893975522778</v>
      </c>
    </row>
    <row r="234" spans="1:25">
      <c r="W234" s="123" t="s">
        <v>24</v>
      </c>
      <c r="X234" t="n">
        <v>0.6518678141608875</v>
      </c>
      <c r="Y234" t="n">
        <v>0.6668192855117032</v>
      </c>
    </row>
    <row r="235" spans="1:25">
      <c r="W235" s="123" t="s">
        <v>27</v>
      </c>
      <c r="X235" t="n">
        <v>0.6824548338879043</v>
      </c>
      <c r="Y235" t="n">
        <v>0.6319639460879461</v>
      </c>
    </row>
    <row r="236" spans="1:25">
      <c r="W236" s="123" t="s">
        <v>28</v>
      </c>
      <c r="X236" t="n">
        <v>0.3134535241529434</v>
      </c>
      <c r="Y236" t="n">
        <v>0.3674649395966786</v>
      </c>
    </row>
    <row r="237" spans="1:25">
      <c r="W237" s="123" t="s">
        <v>29</v>
      </c>
      <c r="X237" t="n">
        <v>0.3243160514009205</v>
      </c>
      <c r="Y237" t="n">
        <v>0.4167805394600207</v>
      </c>
    </row>
    <row r="238" spans="1:25">
      <c r="W238" s="123" t="s">
        <v>31</v>
      </c>
      <c r="X238" t="n">
        <v>0.6760186205533983</v>
      </c>
      <c r="Y238" t="n">
        <v>0.6333237998693003</v>
      </c>
    </row>
    <row r="239" spans="1:25">
      <c r="W239" s="123" t="s">
        <v>32</v>
      </c>
      <c r="X239" t="n">
        <v>0.5353553897941368</v>
      </c>
      <c r="Y239" t="n">
        <v>0.5364171066382563</v>
      </c>
    </row>
    <row r="242" spans="1:25">
      <c r="W242" s="103" t="s">
        <v>92</v>
      </c>
    </row>
    <row r="243" spans="1:25">
      <c r="W243" s="123" t="n"/>
      <c r="X243" s="123" t="s">
        <v>15</v>
      </c>
      <c r="Y243" s="123" t="s">
        <v>16</v>
      </c>
    </row>
    <row r="244" spans="1:25">
      <c r="W244" s="123" t="s">
        <v>18</v>
      </c>
      <c r="X244" t="n">
        <v>0.06965889124699548</v>
      </c>
      <c r="Y244" t="n">
        <v>0.04409347442630682</v>
      </c>
    </row>
    <row r="245" spans="1:25">
      <c r="W245" s="123" t="s">
        <v>21</v>
      </c>
      <c r="X245" t="n">
        <v>0.1797337564270773</v>
      </c>
      <c r="Y245" t="n">
        <v>0.1510073414183841</v>
      </c>
    </row>
    <row r="246" spans="1:25">
      <c r="W246" s="123" t="s">
        <v>24</v>
      </c>
      <c r="X246" t="n">
        <v>0.2457158495837674</v>
      </c>
      <c r="Y246" t="n">
        <v>0.1717138563452183</v>
      </c>
    </row>
    <row r="247" spans="1:25">
      <c r="W247" s="123" t="s">
        <v>27</v>
      </c>
      <c r="X247" t="n">
        <v>0.3882944572820618</v>
      </c>
      <c r="Y247" t="n">
        <v>0.2573686996176521</v>
      </c>
    </row>
    <row r="248" spans="1:25">
      <c r="W248" s="123" t="s">
        <v>28</v>
      </c>
      <c r="X248" t="n">
        <v>0.02967157041516329</v>
      </c>
      <c r="Y248" t="n">
        <v>0.05697779378802457</v>
      </c>
    </row>
    <row r="249" spans="1:25">
      <c r="W249" s="123" t="s">
        <v>29</v>
      </c>
      <c r="X249" t="n">
        <v>0.3104087156956336</v>
      </c>
      <c r="Y249" t="n">
        <v>0.3223258609309917</v>
      </c>
    </row>
    <row r="250" spans="1:25">
      <c r="W250" s="123" t="s">
        <v>31</v>
      </c>
      <c r="X250" t="n">
        <v>0.2056791830451883</v>
      </c>
      <c r="Y250" t="n">
        <v>0.1948245622057841</v>
      </c>
    </row>
    <row r="251" spans="1:25">
      <c r="W251" s="123" t="s">
        <v>32</v>
      </c>
      <c r="X251" t="n">
        <v>0.4704851039792018</v>
      </c>
      <c r="Y251" t="n">
        <v>0.07372745118381852</v>
      </c>
    </row>
    <row r="252" spans="1:25">
      <c r="A252" t="s">
        <v>93</v>
      </c>
    </row>
    <row r="254" spans="1:25">
      <c r="W254" s="103" t="s">
        <v>94</v>
      </c>
    </row>
    <row r="255" spans="1:25">
      <c r="W255" s="123" t="n"/>
      <c r="X255" s="123" t="s">
        <v>15</v>
      </c>
      <c r="Y255" s="123" t="s">
        <v>16</v>
      </c>
    </row>
    <row r="256" spans="1:25">
      <c r="W256" s="123" t="s">
        <v>18</v>
      </c>
      <c r="X256" t="n">
        <v>0.1698670859439564</v>
      </c>
      <c r="Y256" t="n">
        <v>0.2643243758896178</v>
      </c>
    </row>
    <row r="257" spans="1:25">
      <c r="W257" s="123" t="s">
        <v>21</v>
      </c>
      <c r="X257" t="n">
        <v>0.2714911093941419</v>
      </c>
      <c r="Y257" t="n">
        <v>0.3206139880018432</v>
      </c>
    </row>
    <row r="258" spans="1:25">
      <c r="A258" s="103" t="s">
        <v>95</v>
      </c>
      <c r="J258" s="103" t="s">
        <v>96</v>
      </c>
      <c r="W258" s="123" t="s">
        <v>24</v>
      </c>
      <c r="X258" t="n">
        <v>0.2676789192501891</v>
      </c>
      <c r="Y258" t="n">
        <v>0.3744169553788802</v>
      </c>
    </row>
    <row r="259" spans="1:25">
      <c r="A259" s="124" t="n"/>
      <c r="B259" s="124" t="s">
        <v>97</v>
      </c>
      <c r="C259" s="124" t="s">
        <v>98</v>
      </c>
      <c r="D259" s="124" t="s">
        <v>99</v>
      </c>
      <c r="E259" s="124" t="s">
        <v>100</v>
      </c>
      <c r="J259" s="124" t="n"/>
      <c r="K259" s="124" t="s">
        <v>97</v>
      </c>
      <c r="L259" s="124" t="s">
        <v>98</v>
      </c>
      <c r="M259" s="124" t="s">
        <v>99</v>
      </c>
      <c r="N259" s="124" t="s">
        <v>100</v>
      </c>
      <c r="W259" s="123" t="s">
        <v>27</v>
      </c>
      <c r="X259" t="n">
        <v>0.3208768408768938</v>
      </c>
      <c r="Y259" t="n">
        <v>0.1963349783326913</v>
      </c>
    </row>
    <row r="260" spans="1:25">
      <c r="A260" s="124" t="s">
        <v>18</v>
      </c>
      <c r="B260" t="n">
        <v>49.8046875</v>
      </c>
      <c r="C260" t="n">
        <v>108.4157383974896</v>
      </c>
      <c r="D260" t="n">
        <v>77.1484375</v>
      </c>
      <c r="E260" t="n">
        <v>162.109375</v>
      </c>
      <c r="J260" s="124" t="s">
        <v>15</v>
      </c>
      <c r="K260" t="n">
        <v>0.03333333333333333</v>
      </c>
      <c r="L260" t="n">
        <v>13.70695427011674</v>
      </c>
      <c r="M260" t="n">
        <v>0.1333333333333333</v>
      </c>
      <c r="N260" t="n">
        <v>1.033333333333333</v>
      </c>
      <c r="W260" s="123" t="s">
        <v>28</v>
      </c>
      <c r="X260" t="n">
        <v>0.3315321654786614</v>
      </c>
      <c r="Y260" t="n">
        <v>0.2995290990931421</v>
      </c>
    </row>
    <row r="261" spans="1:25">
      <c r="A261" s="124" t="s">
        <v>28</v>
      </c>
      <c r="B261" t="n">
        <v>45.8984375</v>
      </c>
      <c r="C261" t="n">
        <v>117.50889430584</v>
      </c>
      <c r="D261" t="n">
        <v>88.8671875</v>
      </c>
      <c r="E261" t="n">
        <v>176.7578125</v>
      </c>
      <c r="J261" s="124" t="s">
        <v>101</v>
      </c>
      <c r="K261" t="n">
        <v>0.03333333333333333</v>
      </c>
      <c r="L261" t="n">
        <v>7.060661331604369</v>
      </c>
      <c r="M261" t="n">
        <v>0.1333333333333333</v>
      </c>
      <c r="N261" t="n">
        <v>0.6</v>
      </c>
      <c r="W261" s="123" t="s">
        <v>29</v>
      </c>
      <c r="X261" t="n">
        <v>0.4609650422607228</v>
      </c>
      <c r="Y261" t="n">
        <v>0.4703713153275526</v>
      </c>
    </row>
    <row r="262" spans="1:25">
      <c r="A262" s="124" t="s">
        <v>21</v>
      </c>
      <c r="B262" t="n">
        <v>38.0859375</v>
      </c>
      <c r="C262" t="n">
        <v>67.39793037142407</v>
      </c>
      <c r="D262" t="n">
        <v>47.8515625</v>
      </c>
      <c r="E262" t="n">
        <v>80.078125</v>
      </c>
      <c r="W262" s="123" t="s">
        <v>31</v>
      </c>
      <c r="X262" t="n">
        <v>0.3475423750980498</v>
      </c>
      <c r="Y262" t="n">
        <v>0.253328499422253</v>
      </c>
    </row>
    <row r="263" spans="1:25">
      <c r="A263" s="124" t="s">
        <v>29</v>
      </c>
      <c r="B263" t="n">
        <v>42.96875</v>
      </c>
      <c r="C263" t="n">
        <v>78.85343201946677</v>
      </c>
      <c r="D263" t="n">
        <v>55.6640625</v>
      </c>
      <c r="E263" t="n">
        <v>107.421875</v>
      </c>
      <c r="W263" s="123" t="s">
        <v>32</v>
      </c>
      <c r="X263" t="n">
        <v>0.3483596206800596</v>
      </c>
      <c r="Y263" t="n">
        <v>0.2699751408190856</v>
      </c>
    </row>
    <row r="264" spans="1:25">
      <c r="A264" s="124" t="s">
        <v>24</v>
      </c>
      <c r="B264" t="n">
        <v>49.8046875</v>
      </c>
      <c r="C264" t="n">
        <v>99.7024283861972</v>
      </c>
      <c r="D264" t="n">
        <v>51.7578125</v>
      </c>
      <c r="E264" t="n">
        <v>150.390625</v>
      </c>
    </row>
    <row r="265" spans="1:25">
      <c r="A265" s="124" t="s">
        <v>31</v>
      </c>
      <c r="B265" t="n">
        <v>19.53125</v>
      </c>
      <c r="C265" t="n">
        <v>122.2391870505361</v>
      </c>
      <c r="D265" t="n">
        <v>93.75</v>
      </c>
      <c r="E265" t="n">
        <v>193.359375</v>
      </c>
    </row>
    <row r="266" spans="1:25">
      <c r="A266" s="124" t="s">
        <v>27</v>
      </c>
      <c r="B266" t="n">
        <v>44.921875</v>
      </c>
      <c r="C266" t="n">
        <v>114.6519675888861</v>
      </c>
      <c r="D266" t="n">
        <v>78.125</v>
      </c>
      <c r="E266" t="n">
        <v>167.96875</v>
      </c>
    </row>
    <row r="267" spans="1:25">
      <c r="A267" s="124" t="s">
        <v>32</v>
      </c>
      <c r="B267" t="n">
        <v>42.96875</v>
      </c>
      <c r="C267" t="n">
        <v>84.55282990821827</v>
      </c>
      <c r="D267" t="n">
        <v>69.3359375</v>
      </c>
      <c r="E267" t="n">
        <v>110.3515625</v>
      </c>
    </row>
    <row r="270" spans="1:25">
      <c r="A270" s="103" t="s">
        <v>102</v>
      </c>
      <c r="J270" s="103" t="s">
        <v>103</v>
      </c>
    </row>
    <row r="271" spans="1:25">
      <c r="A271" s="124" t="n"/>
      <c r="B271" s="124" t="s">
        <v>97</v>
      </c>
      <c r="C271" s="124" t="s">
        <v>98</v>
      </c>
      <c r="D271" s="124" t="s">
        <v>99</v>
      </c>
      <c r="E271" s="124" t="s">
        <v>100</v>
      </c>
      <c r="J271" s="124" t="n"/>
      <c r="K271" s="124" t="s">
        <v>97</v>
      </c>
      <c r="L271" s="124" t="s">
        <v>98</v>
      </c>
      <c r="M271" s="124" t="s">
        <v>99</v>
      </c>
      <c r="N271" s="124" t="s">
        <v>100</v>
      </c>
    </row>
    <row r="272" spans="1:25">
      <c r="A272" s="124" t="s">
        <v>18</v>
      </c>
      <c r="B272" t="n">
        <v>49.8046875</v>
      </c>
      <c r="C272" t="n">
        <v>133.6108866908326</v>
      </c>
      <c r="D272" t="n">
        <v>94.7265625</v>
      </c>
      <c r="E272" t="n">
        <v>218.75</v>
      </c>
      <c r="J272" s="124" t="s">
        <v>15</v>
      </c>
      <c r="K272" t="n">
        <v>0.1666666666666667</v>
      </c>
      <c r="L272" t="n">
        <v>1.141527816902148</v>
      </c>
      <c r="M272" t="n">
        <v>0.1666666666666667</v>
      </c>
      <c r="N272" t="n">
        <v>0.3333333333333333</v>
      </c>
    </row>
    <row r="273" spans="1:25">
      <c r="A273" s="124" t="s">
        <v>28</v>
      </c>
      <c r="B273" t="n">
        <v>114.2578125</v>
      </c>
      <c r="C273" t="n">
        <v>224.1445545841876</v>
      </c>
      <c r="D273" t="n">
        <v>211.9140625</v>
      </c>
      <c r="E273" t="n">
        <v>357.421875</v>
      </c>
      <c r="J273" s="124" t="s">
        <v>101</v>
      </c>
      <c r="K273" t="n">
        <v>0.1666666666666667</v>
      </c>
      <c r="L273" t="n">
        <v>0.5397141959086031</v>
      </c>
      <c r="M273" t="n">
        <v>0.1666666666666667</v>
      </c>
      <c r="N273" t="n">
        <v>0.3333333333333333</v>
      </c>
    </row>
    <row r="274" spans="1:25">
      <c r="A274" s="124" t="s">
        <v>21</v>
      </c>
      <c r="B274" t="n">
        <v>42.96875</v>
      </c>
      <c r="C274" t="n">
        <v>69.91553731058538</v>
      </c>
      <c r="D274" t="n">
        <v>53.7109375</v>
      </c>
      <c r="E274" t="n">
        <v>84.9609375</v>
      </c>
    </row>
    <row r="275" spans="1:25">
      <c r="A275" s="124" t="s">
        <v>29</v>
      </c>
      <c r="B275" t="n">
        <v>47.8515625</v>
      </c>
      <c r="C275" t="n">
        <v>72.31042453195988</v>
      </c>
      <c r="D275" t="n">
        <v>55.6640625</v>
      </c>
      <c r="E275" t="n">
        <v>91.796875</v>
      </c>
    </row>
    <row r="276" spans="1:25">
      <c r="A276" s="124" t="s">
        <v>24</v>
      </c>
      <c r="B276" t="n">
        <v>49.8046875</v>
      </c>
      <c r="C276" t="n">
        <v>129.667455928906</v>
      </c>
      <c r="D276" t="n">
        <v>67.3828125</v>
      </c>
      <c r="E276" t="n">
        <v>216.796875</v>
      </c>
    </row>
    <row r="277" spans="1:25">
      <c r="A277" s="124" t="s">
        <v>31</v>
      </c>
      <c r="B277" t="n">
        <v>19.53125</v>
      </c>
      <c r="C277" t="n">
        <v>140.2462334503292</v>
      </c>
      <c r="D277" t="n">
        <v>100.5859375</v>
      </c>
      <c r="E277" t="n">
        <v>236.328125</v>
      </c>
    </row>
    <row r="278" spans="1:25">
      <c r="A278" s="124" t="s">
        <v>27</v>
      </c>
      <c r="B278" t="n">
        <v>37.109375</v>
      </c>
      <c r="C278" t="n">
        <v>99.159058304534</v>
      </c>
      <c r="D278" t="n">
        <v>63.4765625</v>
      </c>
      <c r="E278" t="n">
        <v>149.4140625</v>
      </c>
    </row>
    <row r="279" spans="1:25">
      <c r="A279" s="124" t="s">
        <v>32</v>
      </c>
      <c r="B279" t="n">
        <v>32.2265625</v>
      </c>
      <c r="C279" t="n">
        <v>140.2177480020212</v>
      </c>
      <c r="D279" t="n">
        <v>111.328125</v>
      </c>
      <c r="E279" t="n">
        <v>220.703125</v>
      </c>
    </row>
    <row r="282" spans="1:25">
      <c r="A282" s="103" t="s">
        <v>104</v>
      </c>
      <c r="J282" s="103" t="s">
        <v>105</v>
      </c>
    </row>
    <row r="283" spans="1:25">
      <c r="A283" s="124" t="n"/>
      <c r="B283" s="124" t="s">
        <v>97</v>
      </c>
      <c r="C283" s="124" t="s">
        <v>98</v>
      </c>
      <c r="D283" s="124" t="s">
        <v>99</v>
      </c>
      <c r="E283" s="124" t="s">
        <v>100</v>
      </c>
      <c r="J283" s="124" t="n"/>
      <c r="K283" s="124" t="s">
        <v>97</v>
      </c>
      <c r="L283" s="124" t="s">
        <v>98</v>
      </c>
      <c r="M283" s="124" t="s">
        <v>99</v>
      </c>
      <c r="N283" s="124" t="s">
        <v>100</v>
      </c>
    </row>
    <row r="284" spans="1:25">
      <c r="A284" s="124" t="s">
        <v>18</v>
      </c>
      <c r="B284" t="n">
        <v>49.8046875</v>
      </c>
      <c r="C284" t="n">
        <v>105.0281702283023</v>
      </c>
      <c r="D284" t="n">
        <v>63.4765625</v>
      </c>
      <c r="E284" t="n">
        <v>164.0625</v>
      </c>
      <c r="J284" s="124" t="s">
        <v>15</v>
      </c>
      <c r="K284" t="n">
        <v>0.3333333333333333</v>
      </c>
      <c r="L284" t="n">
        <v>1.244573601144702</v>
      </c>
      <c r="M284" t="n">
        <v>0.1666666666666667</v>
      </c>
      <c r="N284" t="n">
        <v>0.3333333333333333</v>
      </c>
    </row>
    <row r="285" spans="1:25">
      <c r="A285" s="124" t="s">
        <v>28</v>
      </c>
      <c r="B285" t="n">
        <v>106.4453125</v>
      </c>
      <c r="C285" t="n">
        <v>159.3489694144366</v>
      </c>
      <c r="D285" t="n">
        <v>136.71875</v>
      </c>
      <c r="E285" t="n">
        <v>234.375</v>
      </c>
      <c r="J285" s="124" t="s">
        <v>101</v>
      </c>
      <c r="K285" t="n">
        <v>0.1666666666666667</v>
      </c>
      <c r="L285" t="n">
        <v>0.4756516988002953</v>
      </c>
      <c r="M285" t="n">
        <v>0.1666666666666667</v>
      </c>
      <c r="N285" t="n">
        <v>0.3333333333333333</v>
      </c>
    </row>
    <row r="286" spans="1:25">
      <c r="A286" s="124" t="s">
        <v>21</v>
      </c>
      <c r="B286" t="n">
        <v>39.0625</v>
      </c>
      <c r="C286" t="n">
        <v>58.86475470398601</v>
      </c>
      <c r="D286" t="n">
        <v>43.9453125</v>
      </c>
      <c r="E286" t="n">
        <v>77.1484375</v>
      </c>
    </row>
    <row r="287" spans="1:25">
      <c r="A287" s="124" t="s">
        <v>29</v>
      </c>
      <c r="B287" t="n">
        <v>42.96875</v>
      </c>
      <c r="C287" t="n">
        <v>75.16227570149786</v>
      </c>
      <c r="D287" t="n">
        <v>51.7578125</v>
      </c>
      <c r="E287" t="n">
        <v>98.6328125</v>
      </c>
    </row>
    <row r="288" spans="1:25">
      <c r="A288" s="124" t="s">
        <v>24</v>
      </c>
      <c r="B288" t="n">
        <v>32.2265625</v>
      </c>
      <c r="C288" t="n">
        <v>60.85113823989498</v>
      </c>
      <c r="D288" t="n">
        <v>49.8046875</v>
      </c>
      <c r="E288" t="n">
        <v>75.1953125</v>
      </c>
    </row>
    <row r="289" spans="1:25">
      <c r="A289" s="124" t="s">
        <v>31</v>
      </c>
      <c r="B289" t="n">
        <v>33.203125</v>
      </c>
      <c r="C289" t="n">
        <v>52.13618290123633</v>
      </c>
      <c r="D289" t="n">
        <v>44.921875</v>
      </c>
      <c r="E289" t="n">
        <v>59.5703125</v>
      </c>
    </row>
    <row r="290" spans="1:25">
      <c r="A290" s="124" t="s">
        <v>27</v>
      </c>
      <c r="B290" t="n">
        <v>35.15625</v>
      </c>
      <c r="C290" t="n">
        <v>80.82227264673399</v>
      </c>
      <c r="D290" t="n">
        <v>64.453125</v>
      </c>
      <c r="E290" t="n">
        <v>102.5390625</v>
      </c>
    </row>
    <row r="291" spans="1:25">
      <c r="A291" s="124" t="s">
        <v>32</v>
      </c>
      <c r="B291" t="n">
        <v>47.8515625</v>
      </c>
      <c r="C291" t="n">
        <v>75.11130701981973</v>
      </c>
      <c r="D291" t="n">
        <v>58.59375</v>
      </c>
      <c r="E291" t="n">
        <v>97.65625</v>
      </c>
    </row>
    <row r="294" spans="1:25">
      <c r="A294" s="103" t="s">
        <v>106</v>
      </c>
      <c r="J294" s="103" t="s">
        <v>107</v>
      </c>
    </row>
    <row r="295" spans="1:25">
      <c r="A295" s="124" t="n"/>
      <c r="B295" s="124" t="s">
        <v>97</v>
      </c>
      <c r="C295" s="124" t="s">
        <v>98</v>
      </c>
      <c r="D295" s="124" t="s">
        <v>99</v>
      </c>
      <c r="E295" s="124" t="s">
        <v>100</v>
      </c>
      <c r="J295" s="124" t="n"/>
      <c r="K295" s="124" t="s">
        <v>97</v>
      </c>
      <c r="L295" s="124" t="s">
        <v>98</v>
      </c>
      <c r="M295" s="124" t="s">
        <v>99</v>
      </c>
      <c r="N295" s="124" t="s">
        <v>100</v>
      </c>
    </row>
    <row r="296" spans="1:25">
      <c r="A296" s="124" t="s">
        <v>18</v>
      </c>
      <c r="B296" t="n">
        <v>49.8046875</v>
      </c>
      <c r="C296" t="n">
        <v>106.3386972124442</v>
      </c>
      <c r="D296" t="n">
        <v>65.4296875</v>
      </c>
      <c r="E296" t="n">
        <v>167.96875</v>
      </c>
      <c r="J296" s="124" t="s">
        <v>15</v>
      </c>
      <c r="K296" t="n">
        <v>0.01428571428571429</v>
      </c>
      <c r="L296" t="n">
        <v>3.098739866963469</v>
      </c>
      <c r="M296" t="n">
        <v>0.4</v>
      </c>
      <c r="N296" t="n">
        <v>0.9571428571428571</v>
      </c>
    </row>
    <row r="297" spans="1:25">
      <c r="A297" s="124" t="s">
        <v>28</v>
      </c>
      <c r="B297" t="n">
        <v>21.484375</v>
      </c>
      <c r="C297" t="n">
        <v>133.1830972566239</v>
      </c>
      <c r="D297" t="n">
        <v>103.515625</v>
      </c>
      <c r="E297" t="n">
        <v>206.0546875</v>
      </c>
      <c r="J297" s="124" t="s">
        <v>101</v>
      </c>
      <c r="K297" t="n">
        <v>0.01428571428571429</v>
      </c>
      <c r="L297" t="n">
        <v>1.813227717181362</v>
      </c>
      <c r="M297" t="n">
        <v>0.05714285714285714</v>
      </c>
      <c r="N297" t="n">
        <v>0.4428571428571428</v>
      </c>
    </row>
    <row r="298" spans="1:25">
      <c r="A298" s="124" t="s">
        <v>21</v>
      </c>
      <c r="B298" t="n">
        <v>43.9453125</v>
      </c>
      <c r="C298" t="n">
        <v>57.68540390488096</v>
      </c>
      <c r="D298" t="n">
        <v>43.9453125</v>
      </c>
      <c r="E298" t="n">
        <v>70.3125</v>
      </c>
    </row>
    <row r="299" spans="1:25">
      <c r="A299" s="124" t="s">
        <v>29</v>
      </c>
      <c r="B299" t="n">
        <v>37.109375</v>
      </c>
      <c r="C299" t="n">
        <v>61.50756051346479</v>
      </c>
      <c r="D299" t="n">
        <v>43.9453125</v>
      </c>
      <c r="E299" t="n">
        <v>72.265625</v>
      </c>
    </row>
    <row r="300" spans="1:25">
      <c r="A300" s="124" t="s">
        <v>24</v>
      </c>
      <c r="B300" t="n">
        <v>33.203125</v>
      </c>
      <c r="C300" t="n">
        <v>51.16520891805046</v>
      </c>
      <c r="D300" t="n">
        <v>41.9921875</v>
      </c>
      <c r="E300" t="n">
        <v>64.453125</v>
      </c>
    </row>
    <row r="301" spans="1:25">
      <c r="A301" s="124" t="s">
        <v>31</v>
      </c>
      <c r="B301" t="n">
        <v>32.2265625</v>
      </c>
      <c r="C301" t="n">
        <v>57.12748266470183</v>
      </c>
      <c r="D301" t="n">
        <v>46.875</v>
      </c>
      <c r="E301" t="n">
        <v>65.4296875</v>
      </c>
    </row>
    <row r="302" spans="1:25">
      <c r="A302" s="124" t="s">
        <v>27</v>
      </c>
      <c r="B302" t="n">
        <v>34.1796875</v>
      </c>
      <c r="C302" t="n">
        <v>86.40839319575328</v>
      </c>
      <c r="D302" t="n">
        <v>62.5</v>
      </c>
      <c r="E302" t="n">
        <v>126.953125</v>
      </c>
    </row>
    <row r="303" spans="1:25">
      <c r="A303" s="124" t="s">
        <v>32</v>
      </c>
      <c r="B303" t="n">
        <v>69.3359375</v>
      </c>
      <c r="C303" t="n">
        <v>87.64382328930995</v>
      </c>
      <c r="D303" t="n">
        <v>69.3359375</v>
      </c>
      <c r="E303" t="n">
        <v>113.28125</v>
      </c>
    </row>
    <row r="306" spans="1:25">
      <c r="A306" s="103" t="s">
        <v>108</v>
      </c>
      <c r="J306" s="103" t="s">
        <v>109</v>
      </c>
    </row>
    <row r="307" spans="1:25">
      <c r="A307" s="124" t="n"/>
      <c r="B307" s="124" t="s">
        <v>97</v>
      </c>
      <c r="C307" s="124" t="s">
        <v>98</v>
      </c>
      <c r="D307" s="124" t="s">
        <v>99</v>
      </c>
      <c r="E307" s="124" t="s">
        <v>100</v>
      </c>
      <c r="J307" s="124" t="n"/>
      <c r="K307" s="124" t="s">
        <v>97</v>
      </c>
      <c r="L307" s="124" t="s">
        <v>98</v>
      </c>
      <c r="M307" s="124" t="s">
        <v>99</v>
      </c>
      <c r="N307" s="124" t="s">
        <v>100</v>
      </c>
    </row>
    <row r="308" spans="1:25">
      <c r="A308" s="124" t="s">
        <v>18</v>
      </c>
      <c r="B308" t="n">
        <v>39.0625</v>
      </c>
      <c r="C308" t="n">
        <v>75.1257127810474</v>
      </c>
      <c r="D308" t="n">
        <v>53.7109375</v>
      </c>
      <c r="E308" t="n">
        <v>100.5859375</v>
      </c>
      <c r="J308" s="124" t="s">
        <v>15</v>
      </c>
      <c r="K308" t="n">
        <v>0.1</v>
      </c>
      <c r="L308" t="n">
        <v>0.8248403784329361</v>
      </c>
      <c r="M308" t="n">
        <v>0.1</v>
      </c>
      <c r="N308" t="n">
        <v>0.4</v>
      </c>
    </row>
    <row r="309" spans="1:25">
      <c r="A309" s="124" t="s">
        <v>28</v>
      </c>
      <c r="B309" t="n">
        <v>35.15625</v>
      </c>
      <c r="C309" t="n">
        <v>184.0895102421771</v>
      </c>
      <c r="D309" t="n">
        <v>111.328125</v>
      </c>
      <c r="E309" t="n">
        <v>366.2109375</v>
      </c>
      <c r="J309" s="124" t="s">
        <v>101</v>
      </c>
      <c r="K309" t="n">
        <v>0.1</v>
      </c>
      <c r="L309" t="n">
        <v>0.5754691581506718</v>
      </c>
      <c r="M309" t="n">
        <v>0.1</v>
      </c>
      <c r="N309" t="n">
        <v>0.5</v>
      </c>
    </row>
    <row r="310" spans="1:25">
      <c r="A310" s="124" t="s">
        <v>21</v>
      </c>
      <c r="B310" t="n">
        <v>36.1328125</v>
      </c>
      <c r="C310" t="n">
        <v>59.65518656645745</v>
      </c>
      <c r="D310" t="n">
        <v>46.875</v>
      </c>
      <c r="E310" t="n">
        <v>75.1953125</v>
      </c>
    </row>
    <row r="311" spans="1:25">
      <c r="A311" s="124" t="s">
        <v>29</v>
      </c>
      <c r="B311" t="n">
        <v>55.6640625</v>
      </c>
      <c r="C311" t="n">
        <v>67.17898466415855</v>
      </c>
      <c r="D311" t="n">
        <v>53.7109375</v>
      </c>
      <c r="E311" t="n">
        <v>84.9609375</v>
      </c>
    </row>
    <row r="312" spans="1:25">
      <c r="A312" s="124" t="s">
        <v>24</v>
      </c>
      <c r="B312" t="n">
        <v>49.8046875</v>
      </c>
      <c r="C312" t="n">
        <v>113.5324671939029</v>
      </c>
      <c r="D312" t="n">
        <v>54.6875</v>
      </c>
      <c r="E312" t="n">
        <v>155.2734375</v>
      </c>
    </row>
    <row r="313" spans="1:25">
      <c r="A313" s="124" t="s">
        <v>31</v>
      </c>
      <c r="B313" t="n">
        <v>45.8984375</v>
      </c>
      <c r="C313" t="n">
        <v>74.51910326645745</v>
      </c>
      <c r="D313" t="n">
        <v>56.640625</v>
      </c>
      <c r="E313" t="n">
        <v>96.6796875</v>
      </c>
    </row>
    <row r="314" spans="1:25">
      <c r="A314" s="124" t="s">
        <v>27</v>
      </c>
      <c r="B314" t="n">
        <v>44.921875</v>
      </c>
      <c r="C314" t="n">
        <v>81.55753914529329</v>
      </c>
      <c r="D314" t="n">
        <v>61.5234375</v>
      </c>
      <c r="E314" t="n">
        <v>114.2578125</v>
      </c>
    </row>
    <row r="315" spans="1:25">
      <c r="A315" s="124" t="s">
        <v>32</v>
      </c>
      <c r="B315" t="n">
        <v>46.875</v>
      </c>
      <c r="C315" t="n">
        <v>77.04136612669129</v>
      </c>
      <c r="D315" t="n">
        <v>64.453125</v>
      </c>
      <c r="E315" t="n">
        <v>100.5859375</v>
      </c>
    </row>
    <row r="318" spans="1:25">
      <c r="A318" s="103" t="s">
        <v>110</v>
      </c>
      <c r="J318" s="103" t="s">
        <v>111</v>
      </c>
    </row>
    <row r="319" spans="1:25">
      <c r="A319" s="124" t="n"/>
      <c r="B319" s="124" t="s">
        <v>97</v>
      </c>
      <c r="C319" s="124" t="s">
        <v>98</v>
      </c>
      <c r="D319" s="124" t="s">
        <v>99</v>
      </c>
      <c r="E319" s="124" t="s">
        <v>100</v>
      </c>
      <c r="J319" s="124" t="n"/>
      <c r="K319" s="124" t="s">
        <v>97</v>
      </c>
      <c r="L319" s="124" t="s">
        <v>98</v>
      </c>
      <c r="M319" s="124" t="s">
        <v>99</v>
      </c>
      <c r="N319" s="124" t="s">
        <v>100</v>
      </c>
    </row>
    <row r="320" spans="1:25">
      <c r="A320" s="124" t="s">
        <v>18</v>
      </c>
      <c r="B320" t="n">
        <v>49.8046875</v>
      </c>
      <c r="C320" t="n">
        <v>124.8864283679046</v>
      </c>
      <c r="D320" t="n">
        <v>83.0078125</v>
      </c>
      <c r="E320" t="n">
        <v>203.125</v>
      </c>
      <c r="J320" s="124" t="s">
        <v>15</v>
      </c>
      <c r="K320" t="n">
        <v>0.1</v>
      </c>
      <c r="L320" t="n">
        <v>23.3643309140648</v>
      </c>
      <c r="M320" t="n">
        <v>0.1</v>
      </c>
      <c r="N320" t="n">
        <v>0.2</v>
      </c>
    </row>
    <row r="321" spans="1:25">
      <c r="A321" s="124" t="s">
        <v>28</v>
      </c>
      <c r="B321" t="n">
        <v>356.4453125</v>
      </c>
      <c r="C321" t="n">
        <v>277.4034578769517</v>
      </c>
      <c r="D321" t="n">
        <v>308.59375</v>
      </c>
      <c r="E321" t="n">
        <v>408.203125</v>
      </c>
      <c r="J321" s="124" t="s">
        <v>101</v>
      </c>
      <c r="K321" t="n">
        <v>0.1</v>
      </c>
      <c r="L321" t="n">
        <v>9.65777433296776</v>
      </c>
      <c r="M321" t="n">
        <v>0.06666666666666667</v>
      </c>
      <c r="N321" t="n">
        <v>0.1333333333333333</v>
      </c>
    </row>
    <row r="322" spans="1:25">
      <c r="A322" s="124" t="s">
        <v>21</v>
      </c>
      <c r="B322" t="n">
        <v>38.0859375</v>
      </c>
      <c r="C322" t="n">
        <v>64.9047910911907</v>
      </c>
      <c r="D322" t="n">
        <v>50.78125</v>
      </c>
      <c r="E322" t="n">
        <v>81.0546875</v>
      </c>
    </row>
    <row r="323" spans="1:25">
      <c r="A323" s="124" t="s">
        <v>29</v>
      </c>
      <c r="B323" t="n">
        <v>38.0859375</v>
      </c>
      <c r="C323" t="n">
        <v>71.98004901036421</v>
      </c>
      <c r="D323" t="n">
        <v>54.6875</v>
      </c>
      <c r="E323" t="n">
        <v>86.9140625</v>
      </c>
    </row>
    <row r="324" spans="1:25">
      <c r="A324" s="124" t="s">
        <v>24</v>
      </c>
      <c r="B324" t="n">
        <v>49.8046875</v>
      </c>
      <c r="C324" t="n">
        <v>145.3320031240085</v>
      </c>
      <c r="D324" t="n">
        <v>71.2890625</v>
      </c>
      <c r="E324" t="n">
        <v>273.4375</v>
      </c>
    </row>
    <row r="325" spans="1:25">
      <c r="A325" s="124" t="s">
        <v>31</v>
      </c>
      <c r="B325" t="n">
        <v>21.484375</v>
      </c>
      <c r="C325" t="n">
        <v>103.7478470872642</v>
      </c>
      <c r="D325" t="n">
        <v>68.359375</v>
      </c>
      <c r="E325" t="n">
        <v>168.9453125</v>
      </c>
    </row>
    <row r="326" spans="1:25">
      <c r="A326" s="124" t="s">
        <v>27</v>
      </c>
      <c r="B326" t="n">
        <v>38.0859375</v>
      </c>
      <c r="C326" t="n">
        <v>101.6372899453927</v>
      </c>
      <c r="D326" t="n">
        <v>67.3828125</v>
      </c>
      <c r="E326" t="n">
        <v>158.203125</v>
      </c>
    </row>
    <row r="327" spans="1:25">
      <c r="A327" s="124" t="s">
        <v>32</v>
      </c>
      <c r="B327" t="n">
        <v>36.1328125</v>
      </c>
      <c r="C327" t="n">
        <v>113.5606834370905</v>
      </c>
      <c r="D327" t="n">
        <v>79.1015625</v>
      </c>
      <c r="E327" t="n">
        <v>180.6640625</v>
      </c>
    </row>
    <row r="330" spans="1:25">
      <c r="A330" s="103" t="s">
        <v>112</v>
      </c>
      <c r="J330" s="103" t="s">
        <v>113</v>
      </c>
    </row>
    <row r="331" spans="1:25">
      <c r="A331" s="124" t="n"/>
      <c r="B331" s="124" t="s">
        <v>97</v>
      </c>
      <c r="C331" s="124" t="s">
        <v>98</v>
      </c>
      <c r="D331" s="124" t="s">
        <v>99</v>
      </c>
      <c r="E331" s="124" t="s">
        <v>100</v>
      </c>
      <c r="J331" s="124" t="n"/>
      <c r="K331" s="124" t="s">
        <v>97</v>
      </c>
      <c r="L331" s="124" t="s">
        <v>98</v>
      </c>
      <c r="M331" s="124" t="s">
        <v>99</v>
      </c>
      <c r="N331" s="124" t="s">
        <v>100</v>
      </c>
    </row>
    <row r="332" spans="1:25">
      <c r="A332" s="124" t="s">
        <v>18</v>
      </c>
      <c r="B332" t="n">
        <v>55.6640625</v>
      </c>
      <c r="C332" t="n">
        <v>73.07638180194286</v>
      </c>
      <c r="D332" t="n">
        <v>55.6640625</v>
      </c>
      <c r="E332" t="n">
        <v>88.8671875</v>
      </c>
      <c r="J332" s="124" t="s">
        <v>15</v>
      </c>
      <c r="K332" t="n">
        <v>0.1666666666666667</v>
      </c>
      <c r="L332" t="n">
        <v>0.487422916622479</v>
      </c>
      <c r="M332" t="n">
        <v>0.1666666666666667</v>
      </c>
      <c r="N332" t="n">
        <v>0.1666666666666667</v>
      </c>
    </row>
    <row r="333" spans="1:25">
      <c r="A333" s="124" t="s">
        <v>28</v>
      </c>
      <c r="B333" t="n">
        <v>37.109375</v>
      </c>
      <c r="C333" t="n">
        <v>129.6224541958109</v>
      </c>
      <c r="D333" t="n">
        <v>69.3359375</v>
      </c>
      <c r="E333" t="n">
        <v>225.5859375</v>
      </c>
      <c r="J333" s="124" t="s">
        <v>101</v>
      </c>
      <c r="K333" t="n">
        <v>0.1666666666666667</v>
      </c>
      <c r="L333" t="n">
        <v>0.3224892940193015</v>
      </c>
      <c r="M333" t="n">
        <v>0.1666666666666667</v>
      </c>
      <c r="N333" t="n">
        <v>0.1666666666666667</v>
      </c>
    </row>
    <row r="334" spans="1:25">
      <c r="A334" s="124" t="s">
        <v>21</v>
      </c>
      <c r="B334" t="n">
        <v>41.9921875</v>
      </c>
      <c r="C334" t="n">
        <v>67.158905174507</v>
      </c>
      <c r="D334" t="n">
        <v>50.78125</v>
      </c>
      <c r="E334" t="n">
        <v>84.9609375</v>
      </c>
    </row>
    <row r="335" spans="1:25">
      <c r="A335" s="124" t="s">
        <v>29</v>
      </c>
      <c r="B335" t="n">
        <v>31.25</v>
      </c>
      <c r="C335" t="n">
        <v>51.39518053593392</v>
      </c>
      <c r="D335" t="n">
        <v>43.9453125</v>
      </c>
      <c r="E335" t="n">
        <v>63.4765625</v>
      </c>
    </row>
    <row r="336" spans="1:25">
      <c r="A336" s="124" t="s">
        <v>24</v>
      </c>
      <c r="B336" t="n">
        <v>49.8046875</v>
      </c>
      <c r="C336" t="n">
        <v>153.2625112273165</v>
      </c>
      <c r="D336" t="n">
        <v>87.890625</v>
      </c>
      <c r="E336" t="n">
        <v>283.203125</v>
      </c>
    </row>
    <row r="337" spans="1:25">
      <c r="A337" s="124" t="s">
        <v>31</v>
      </c>
      <c r="B337" t="n">
        <v>51.7578125</v>
      </c>
      <c r="C337" t="n">
        <v>73.60444354631261</v>
      </c>
      <c r="D337" t="n">
        <v>53.7109375</v>
      </c>
      <c r="E337" t="n">
        <v>92.7734375</v>
      </c>
    </row>
    <row r="338" spans="1:25">
      <c r="A338" s="124" t="s">
        <v>27</v>
      </c>
      <c r="B338" t="n">
        <v>43.9453125</v>
      </c>
      <c r="C338" t="n">
        <v>73.15743854955612</v>
      </c>
      <c r="D338" t="n">
        <v>63.4765625</v>
      </c>
      <c r="E338" t="n">
        <v>92.7734375</v>
      </c>
    </row>
    <row r="339" spans="1:25">
      <c r="A339" s="124" t="s">
        <v>32</v>
      </c>
      <c r="B339" t="n">
        <v>49.8046875</v>
      </c>
      <c r="C339" t="n">
        <v>79.4640829726409</v>
      </c>
      <c r="D339" t="n">
        <v>58.59375</v>
      </c>
      <c r="E339" t="n">
        <v>104.4921875</v>
      </c>
    </row>
    <row r="342" spans="1:25">
      <c r="A342" s="103" t="s">
        <v>114</v>
      </c>
      <c r="J342" s="103" t="s">
        <v>115</v>
      </c>
    </row>
    <row r="343" spans="1:25">
      <c r="A343" s="124" t="n"/>
      <c r="B343" s="124" t="s">
        <v>97</v>
      </c>
      <c r="C343" s="124" t="s">
        <v>98</v>
      </c>
      <c r="D343" s="124" t="s">
        <v>99</v>
      </c>
      <c r="E343" s="124" t="s">
        <v>100</v>
      </c>
      <c r="J343" s="124" t="n"/>
      <c r="K343" s="124" t="s">
        <v>97</v>
      </c>
      <c r="L343" s="124" t="s">
        <v>98</v>
      </c>
      <c r="M343" s="124" t="s">
        <v>99</v>
      </c>
      <c r="N343" s="124" t="s">
        <v>100</v>
      </c>
    </row>
    <row r="344" spans="1:25">
      <c r="A344" s="124" t="s">
        <v>18</v>
      </c>
      <c r="B344" t="n">
        <v>49.8046875</v>
      </c>
      <c r="C344" t="n">
        <v>114.2894448194186</v>
      </c>
      <c r="D344" t="n">
        <v>91.796875</v>
      </c>
      <c r="E344" t="n">
        <v>161.1328125</v>
      </c>
      <c r="J344" s="124" t="s">
        <v>15</v>
      </c>
      <c r="K344" t="n">
        <v>0.03333333333333333</v>
      </c>
      <c r="L344" t="n">
        <v>17.71543606992205</v>
      </c>
      <c r="M344" t="n">
        <v>0.1</v>
      </c>
      <c r="N344" t="n">
        <v>0.4333333333333333</v>
      </c>
    </row>
    <row r="345" spans="1:25">
      <c r="A345" s="124" t="s">
        <v>28</v>
      </c>
      <c r="B345" t="n">
        <v>49.8046875</v>
      </c>
      <c r="C345" t="n">
        <v>177.5375212632361</v>
      </c>
      <c r="D345" t="n">
        <v>161.1328125</v>
      </c>
      <c r="E345" t="n">
        <v>264.6484375</v>
      </c>
      <c r="J345" s="124" t="s">
        <v>101</v>
      </c>
      <c r="K345" t="n">
        <v>0.03333333333333333</v>
      </c>
      <c r="L345" t="n">
        <v>7.904465603315534</v>
      </c>
      <c r="M345" t="n">
        <v>0.1</v>
      </c>
      <c r="N345" t="n">
        <v>0.3666666666666666</v>
      </c>
    </row>
    <row r="346" spans="1:25">
      <c r="A346" s="124" t="s">
        <v>21</v>
      </c>
      <c r="B346" t="n">
        <v>39.0625</v>
      </c>
      <c r="C346" t="n">
        <v>78.53107850253167</v>
      </c>
      <c r="D346" t="n">
        <v>53.7109375</v>
      </c>
      <c r="E346" t="n">
        <v>95.703125</v>
      </c>
    </row>
    <row r="347" spans="1:25">
      <c r="A347" s="124" t="s">
        <v>29</v>
      </c>
      <c r="B347" t="n">
        <v>33.203125</v>
      </c>
      <c r="C347" t="n">
        <v>63.23146749906338</v>
      </c>
      <c r="D347" t="n">
        <v>49.8046875</v>
      </c>
      <c r="E347" t="n">
        <v>79.1015625</v>
      </c>
    </row>
    <row r="348" spans="1:25">
      <c r="A348" s="124" t="s">
        <v>24</v>
      </c>
      <c r="B348" t="n">
        <v>49.8046875</v>
      </c>
      <c r="C348" t="n">
        <v>185.8719530920139</v>
      </c>
      <c r="D348" t="n">
        <v>150.390625</v>
      </c>
      <c r="E348" t="n">
        <v>349.609375</v>
      </c>
    </row>
    <row r="349" spans="1:25">
      <c r="A349" s="124" t="s">
        <v>31</v>
      </c>
      <c r="B349" t="n">
        <v>44.921875</v>
      </c>
      <c r="C349" t="n">
        <v>98.45895728027388</v>
      </c>
      <c r="D349" t="n">
        <v>69.3359375</v>
      </c>
      <c r="E349" t="n">
        <v>146.484375</v>
      </c>
    </row>
    <row r="350" spans="1:25">
      <c r="A350" s="124" t="s">
        <v>27</v>
      </c>
      <c r="B350" t="n">
        <v>47.8515625</v>
      </c>
      <c r="C350" t="n">
        <v>80.39788702468535</v>
      </c>
      <c r="D350" t="n">
        <v>69.3359375</v>
      </c>
      <c r="E350" t="n">
        <v>102.5390625</v>
      </c>
    </row>
    <row r="351" spans="1:25">
      <c r="A351" s="124" t="s">
        <v>32</v>
      </c>
      <c r="B351" t="n">
        <v>54.6875</v>
      </c>
      <c r="C351" t="n">
        <v>110.4967936408211</v>
      </c>
      <c r="D351" t="n">
        <v>81.0546875</v>
      </c>
      <c r="E351" t="n">
        <v>161.1328125</v>
      </c>
    </row>
    <row r="354" spans="1:25">
      <c r="A354" s="103" t="s">
        <v>116</v>
      </c>
      <c r="J354" s="103" t="s">
        <v>117</v>
      </c>
    </row>
    <row r="355" spans="1:25">
      <c r="A355" s="124" t="n"/>
      <c r="B355" s="124" t="s">
        <v>97</v>
      </c>
      <c r="C355" s="124" t="s">
        <v>98</v>
      </c>
      <c r="D355" s="124" t="s">
        <v>99</v>
      </c>
      <c r="E355" s="124" t="s">
        <v>100</v>
      </c>
      <c r="J355" s="124" t="n"/>
      <c r="K355" s="124" t="s">
        <v>97</v>
      </c>
      <c r="L355" s="124" t="s">
        <v>98</v>
      </c>
      <c r="M355" s="124" t="s">
        <v>99</v>
      </c>
      <c r="N355" s="124" t="s">
        <v>100</v>
      </c>
    </row>
    <row r="356" spans="1:25">
      <c r="A356" s="124" t="s">
        <v>18</v>
      </c>
      <c r="B356" t="n">
        <v>49.8046875</v>
      </c>
      <c r="C356" t="n">
        <v>118.9356781434337</v>
      </c>
      <c r="D356" t="n">
        <v>80.078125</v>
      </c>
      <c r="E356" t="n">
        <v>190.4296875</v>
      </c>
      <c r="J356" s="124" t="s">
        <v>15</v>
      </c>
      <c r="K356" t="n">
        <v>0.03333333333333333</v>
      </c>
      <c r="L356" t="n">
        <v>0.5130640556879614</v>
      </c>
      <c r="M356" t="n">
        <v>0.1333333333333333</v>
      </c>
      <c r="N356" t="n">
        <v>0.3333333333333333</v>
      </c>
    </row>
    <row r="357" spans="1:25">
      <c r="A357" s="124" t="s">
        <v>28</v>
      </c>
      <c r="B357" t="n">
        <v>33.203125</v>
      </c>
      <c r="C357" t="n">
        <v>143.5330556470552</v>
      </c>
      <c r="D357" t="n">
        <v>121.09375</v>
      </c>
      <c r="E357" t="n">
        <v>216.796875</v>
      </c>
      <c r="J357" s="124" t="s">
        <v>101</v>
      </c>
      <c r="K357" t="n">
        <v>0.1</v>
      </c>
      <c r="L357" t="n">
        <v>0.4804432204632477</v>
      </c>
      <c r="M357" t="n">
        <v>0.1666666666666667</v>
      </c>
      <c r="N357" t="n">
        <v>0.5333333333333333</v>
      </c>
    </row>
    <row r="358" spans="1:25">
      <c r="A358" s="124" t="s">
        <v>21</v>
      </c>
      <c r="B358" t="n">
        <v>36.1328125</v>
      </c>
      <c r="C358" t="n">
        <v>67.48121412395976</v>
      </c>
      <c r="D358" t="n">
        <v>48.828125</v>
      </c>
      <c r="E358" t="n">
        <v>85.9375</v>
      </c>
    </row>
    <row r="359" spans="1:25">
      <c r="A359" s="124" t="s">
        <v>29</v>
      </c>
      <c r="B359" t="n">
        <v>37.109375</v>
      </c>
      <c r="C359" t="n">
        <v>53.49244845313946</v>
      </c>
      <c r="D359" t="n">
        <v>43.9453125</v>
      </c>
      <c r="E359" t="n">
        <v>73.2421875</v>
      </c>
    </row>
    <row r="360" spans="1:25">
      <c r="A360" s="124" t="s">
        <v>24</v>
      </c>
      <c r="B360" t="n">
        <v>47.8515625</v>
      </c>
      <c r="C360" t="n">
        <v>62.44914481506864</v>
      </c>
      <c r="D360" t="n">
        <v>49.8046875</v>
      </c>
      <c r="E360" t="n">
        <v>80.078125</v>
      </c>
    </row>
    <row r="361" spans="1:25">
      <c r="A361" s="124" t="s">
        <v>31</v>
      </c>
      <c r="B361" t="n">
        <v>31.25</v>
      </c>
      <c r="C361" t="n">
        <v>68.10277724535543</v>
      </c>
      <c r="D361" t="n">
        <v>52.734375</v>
      </c>
      <c r="E361" t="n">
        <v>84.9609375</v>
      </c>
    </row>
    <row r="362" spans="1:25">
      <c r="A362" s="124" t="s">
        <v>27</v>
      </c>
      <c r="B362" t="n">
        <v>38.0859375</v>
      </c>
      <c r="C362" t="n">
        <v>101.2498375325446</v>
      </c>
      <c r="D362" t="n">
        <v>77.1484375</v>
      </c>
      <c r="E362" t="n">
        <v>154.296875</v>
      </c>
    </row>
    <row r="363" spans="1:25">
      <c r="A363" s="124" t="s">
        <v>32</v>
      </c>
      <c r="B363" t="n">
        <v>50.78125</v>
      </c>
      <c r="C363" t="n">
        <v>94.306991686125</v>
      </c>
      <c r="D363" t="n">
        <v>74.21875</v>
      </c>
      <c r="E363" t="n">
        <v>132.8125</v>
      </c>
    </row>
    <row r="390" spans="1:25">
      <c r="A390" s="103" t="s">
        <v>118</v>
      </c>
    </row>
    <row r="391" spans="1:25">
      <c r="A391" s="124" t="n"/>
      <c r="B391" s="124" t="s">
        <v>97</v>
      </c>
      <c r="C391" s="124" t="s">
        <v>98</v>
      </c>
      <c r="D391" s="124" t="s">
        <v>99</v>
      </c>
      <c r="E391" s="124" t="s">
        <v>100</v>
      </c>
    </row>
    <row r="392" spans="1:25">
      <c r="A392" s="124" t="s">
        <v>18</v>
      </c>
      <c r="B392" t="n">
        <v>1.953125</v>
      </c>
      <c r="C392" t="n">
        <v>7.564737235264526</v>
      </c>
      <c r="D392" t="n">
        <v>3.90625</v>
      </c>
      <c r="E392" t="n">
        <v>6.8359375</v>
      </c>
    </row>
    <row r="393" spans="1:25">
      <c r="A393" s="124" t="s">
        <v>28</v>
      </c>
      <c r="B393" t="n">
        <v>0.9765625</v>
      </c>
      <c r="C393" t="n">
        <v>5.156607789083856</v>
      </c>
      <c r="D393" t="n">
        <v>3.90625</v>
      </c>
      <c r="E393" t="n">
        <v>5.859375</v>
      </c>
    </row>
    <row r="394" spans="1:25">
      <c r="A394" s="124" t="s">
        <v>21</v>
      </c>
      <c r="B394" t="n">
        <v>0.9765625</v>
      </c>
      <c r="C394" t="n">
        <v>3.546727468014745</v>
      </c>
      <c r="D394" t="n">
        <v>2.9296875</v>
      </c>
      <c r="E394" t="n">
        <v>4.8828125</v>
      </c>
    </row>
    <row r="395" spans="1:25">
      <c r="A395" s="124" t="s">
        <v>29</v>
      </c>
      <c r="B395" t="n">
        <v>0.9765625</v>
      </c>
      <c r="C395" t="n">
        <v>3.434252335001976</v>
      </c>
      <c r="D395" t="n">
        <v>2.9296875</v>
      </c>
      <c r="E395" t="n">
        <v>4.8828125</v>
      </c>
    </row>
    <row r="396" spans="1:25">
      <c r="A396" s="124" t="s">
        <v>24</v>
      </c>
      <c r="B396" t="n">
        <v>0.9765625</v>
      </c>
      <c r="C396" t="n">
        <v>3.83811191385308</v>
      </c>
      <c r="D396" t="n">
        <v>2.9296875</v>
      </c>
      <c r="E396" t="n">
        <v>4.8828125</v>
      </c>
    </row>
    <row r="397" spans="1:25">
      <c r="A397" s="124" t="s">
        <v>31</v>
      </c>
      <c r="B397" t="n">
        <v>0.9765625</v>
      </c>
      <c r="C397" t="n">
        <v>3.510893434999696</v>
      </c>
      <c r="D397" t="n">
        <v>2.9296875</v>
      </c>
      <c r="E397" t="n">
        <v>4.8828125</v>
      </c>
    </row>
    <row r="398" spans="1:25">
      <c r="A398" s="124" t="s">
        <v>27</v>
      </c>
      <c r="B398" t="n">
        <v>0.9765625</v>
      </c>
      <c r="C398" t="n">
        <v>3.576672136885427</v>
      </c>
      <c r="D398" t="n">
        <v>2.9296875</v>
      </c>
      <c r="E398" t="n">
        <v>4.8828125</v>
      </c>
    </row>
    <row r="399" spans="1:25">
      <c r="A399" s="124" t="s">
        <v>32</v>
      </c>
      <c r="B399" t="n">
        <v>0.9765625</v>
      </c>
      <c r="C399" t="n">
        <v>3.31348261178594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125" t="n"/>
      <c r="B408" s="125" t="s">
        <v>15</v>
      </c>
      <c r="D408" s="125" t="s">
        <v>101</v>
      </c>
      <c r="G408" s="125" t="n"/>
      <c r="H408" s="125" t="s">
        <v>121</v>
      </c>
      <c r="L408" s="126" t="n"/>
      <c r="M408" s="126" t="s">
        <v>122</v>
      </c>
      <c r="N408" s="126" t="s">
        <v>123</v>
      </c>
      <c r="O408" s="126" t="s">
        <v>124</v>
      </c>
      <c r="P408" s="126" t="s">
        <v>125</v>
      </c>
      <c r="Q408" s="126" t="s">
        <v>126</v>
      </c>
      <c r="R408" s="126" t="s">
        <v>127</v>
      </c>
      <c r="S408" s="126" t="s">
        <v>128</v>
      </c>
      <c r="T408" s="126" t="s">
        <v>129</v>
      </c>
    </row>
    <row r="409" spans="1:25">
      <c r="A409" s="125" t="n"/>
      <c r="B409" s="125" t="s">
        <v>130</v>
      </c>
      <c r="C409" s="125" t="s">
        <v>131</v>
      </c>
      <c r="D409" s="125" t="s">
        <v>130</v>
      </c>
      <c r="E409" s="125" t="s">
        <v>131</v>
      </c>
      <c r="G409" s="125" t="s">
        <v>132</v>
      </c>
      <c r="H409" t="n">
        <v>167.6958866378857</v>
      </c>
      <c r="L409" s="126" t="s">
        <v>132</v>
      </c>
      <c r="M409" t="n">
        <v>1</v>
      </c>
      <c r="N409" t="n">
        <v>0.9538147062295219</v>
      </c>
      <c r="O409" t="n">
        <v>0.4909994676603682</v>
      </c>
      <c r="P409" t="n">
        <v>0.6145687827858908</v>
      </c>
      <c r="Q409" t="n">
        <v>0.6674828204535872</v>
      </c>
      <c r="R409" t="n">
        <v>0.9738373436656644</v>
      </c>
      <c r="S409" t="n">
        <v>0.660689205713793</v>
      </c>
      <c r="T409" t="n">
        <v>0.5920337681778268</v>
      </c>
    </row>
    <row r="410" spans="1:25">
      <c r="A410" s="125" t="s">
        <v>132</v>
      </c>
      <c r="B410" t="n">
        <v>3.866735759594171</v>
      </c>
      <c r="C410" t="n">
        <v>-1.843787611229699</v>
      </c>
      <c r="D410" t="n">
        <v>4.734111008855219</v>
      </c>
      <c r="E410" t="n">
        <v>2.211444923174534</v>
      </c>
      <c r="G410" s="125" t="s">
        <v>133</v>
      </c>
      <c r="H410" t="n">
        <v>247.3650931650926</v>
      </c>
      <c r="L410" s="126" t="s">
        <v>133</v>
      </c>
      <c r="M410" t="n">
        <v>0.8592020320080376</v>
      </c>
      <c r="N410" t="n">
        <v>0.9451123050815117</v>
      </c>
      <c r="O410" t="n">
        <v>0.8118650627482944</v>
      </c>
      <c r="P410" t="n">
        <v>0.4211986804885384</v>
      </c>
      <c r="Q410" t="n">
        <v>0.3368392384198008</v>
      </c>
      <c r="R410" t="n">
        <v>0.8733465518915908</v>
      </c>
      <c r="S410" t="n">
        <v>0.9312464153867177</v>
      </c>
      <c r="T410" t="n">
        <v>0.925317161820245</v>
      </c>
    </row>
    <row r="411" spans="1:25">
      <c r="A411" s="125" t="s">
        <v>133</v>
      </c>
      <c r="B411" t="n">
        <v>4.937788317926402</v>
      </c>
      <c r="C411" t="n">
        <v>2.748738799194404</v>
      </c>
      <c r="D411" t="n">
        <v>7.8728270780587</v>
      </c>
      <c r="E411" t="n">
        <v>-3.689900570559229</v>
      </c>
      <c r="G411" s="125" t="s">
        <v>134</v>
      </c>
      <c r="H411" t="n">
        <v>244.3298055578103</v>
      </c>
      <c r="L411" s="126" t="s">
        <v>134</v>
      </c>
      <c r="M411" t="n">
        <v>0.8187800382189971</v>
      </c>
      <c r="N411" t="n">
        <v>0.8988753522634892</v>
      </c>
      <c r="O411" t="n">
        <v>0.8206556754140417</v>
      </c>
      <c r="P411" t="n">
        <v>0.4894738567594705</v>
      </c>
      <c r="Q411" t="n">
        <v>0.5327709142160956</v>
      </c>
      <c r="R411" t="n">
        <v>0.8780111866567658</v>
      </c>
      <c r="S411" t="n">
        <v>0.6820433003362986</v>
      </c>
      <c r="T411" t="n">
        <v>0.8386189915342448</v>
      </c>
    </row>
    <row r="412" spans="1:25">
      <c r="A412" s="125" t="s">
        <v>134</v>
      </c>
      <c r="B412" t="n">
        <v>4.53277222527409</v>
      </c>
      <c r="C412" t="n">
        <v>-2.789087173839896</v>
      </c>
      <c r="D412" t="n">
        <v>7.189417021999271</v>
      </c>
      <c r="E412" t="n">
        <v>4.370544580614801</v>
      </c>
      <c r="G412" s="125" t="s">
        <v>135</v>
      </c>
      <c r="H412" t="n">
        <v>122.6295588111568</v>
      </c>
      <c r="L412" s="126" t="s">
        <v>135</v>
      </c>
      <c r="M412" t="n">
        <v>0.7899837964642985</v>
      </c>
      <c r="N412" t="n">
        <v>0.8217584531616225</v>
      </c>
      <c r="O412" t="n">
        <v>0.504019976169368</v>
      </c>
      <c r="P412" t="n">
        <v>0.6452838208124262</v>
      </c>
      <c r="Q412" t="n">
        <v>0.420200437850651</v>
      </c>
      <c r="R412" t="n">
        <v>0.8586210107688775</v>
      </c>
      <c r="S412" t="n">
        <v>0.7434629260793764</v>
      </c>
      <c r="T412" t="n">
        <v>0.7776760538237998</v>
      </c>
    </row>
    <row r="413" spans="1:25">
      <c r="A413" s="125" t="s">
        <v>135</v>
      </c>
      <c r="B413" t="n">
        <v>4.039450610259083</v>
      </c>
      <c r="C413" t="n">
        <v>0.9618484427768184</v>
      </c>
      <c r="D413" t="n">
        <v>3.332375004154403</v>
      </c>
      <c r="E413" t="n">
        <v>-1.333092787466315</v>
      </c>
      <c r="G413" s="125" t="s">
        <v>136</v>
      </c>
      <c r="H413" t="n">
        <v>113.4973625071602</v>
      </c>
      <c r="L413" s="126" t="s">
        <v>136</v>
      </c>
      <c r="M413" t="n">
        <v>0.9061284110470651</v>
      </c>
      <c r="N413" t="n">
        <v>0.9112566064171115</v>
      </c>
      <c r="O413" t="n">
        <v>0.5704102409654168</v>
      </c>
      <c r="P413" t="n">
        <v>0.4561754457458201</v>
      </c>
      <c r="Q413" t="n">
        <v>0.6029147910290548</v>
      </c>
      <c r="R413" t="n">
        <v>0.87982343895543</v>
      </c>
      <c r="S413" t="n">
        <v>0.7018556165775466</v>
      </c>
      <c r="T413" t="n">
        <v>1</v>
      </c>
    </row>
    <row r="414" spans="1:25">
      <c r="A414" s="125" t="s">
        <v>136</v>
      </c>
      <c r="B414" t="n">
        <v>3.076636374420552</v>
      </c>
      <c r="C414" t="n">
        <v>0.4622473600418911</v>
      </c>
      <c r="D414" t="n">
        <v>3.278874522709666</v>
      </c>
      <c r="E414" t="n">
        <v>0.951888583589463</v>
      </c>
      <c r="G414" s="125" t="s">
        <v>137</v>
      </c>
      <c r="H414" t="n">
        <v>216.9376239891394</v>
      </c>
      <c r="L414" s="126" t="s">
        <v>137</v>
      </c>
      <c r="M414" t="n">
        <v>0.7725145919317364</v>
      </c>
      <c r="N414" t="n">
        <v>0.9262807279510125</v>
      </c>
      <c r="O414" t="n">
        <v>0.6768629410065478</v>
      </c>
      <c r="P414" t="n">
        <v>0.5694514499152081</v>
      </c>
      <c r="Q414" t="n">
        <v>0.6233873757636402</v>
      </c>
      <c r="R414" t="n">
        <v>0.8927805600855743</v>
      </c>
      <c r="S414" t="n">
        <v>0.8353357607751587</v>
      </c>
      <c r="T414" t="n">
        <v>0.7670677921602269</v>
      </c>
    </row>
    <row r="415" spans="1:25">
      <c r="A415" s="125" t="s">
        <v>137</v>
      </c>
      <c r="B415" t="n">
        <v>3.54894653884315</v>
      </c>
      <c r="C415" t="n">
        <v>2.296569330110376</v>
      </c>
      <c r="D415" t="n">
        <v>8.817516833811494</v>
      </c>
      <c r="E415" t="n">
        <v>-7.70880478848473</v>
      </c>
      <c r="G415" s="125" t="s">
        <v>138</v>
      </c>
      <c r="H415" t="n">
        <v>268.0069283289816</v>
      </c>
      <c r="L415" s="126" t="s">
        <v>138</v>
      </c>
      <c r="M415" t="n">
        <v>0.7804021008974169</v>
      </c>
      <c r="N415" t="n">
        <v>0.8434310881467822</v>
      </c>
      <c r="O415" t="n">
        <v>1</v>
      </c>
      <c r="P415" t="n">
        <v>1</v>
      </c>
      <c r="Q415" t="n">
        <v>0.6148599458726295</v>
      </c>
      <c r="R415" t="n">
        <v>0.846842229465456</v>
      </c>
      <c r="S415" t="n">
        <v>0.7747461058808507</v>
      </c>
      <c r="T415" t="n">
        <v>0.8422528383265557</v>
      </c>
    </row>
    <row r="416" spans="1:25">
      <c r="A416" s="125" t="s">
        <v>138</v>
      </c>
      <c r="B416" t="n">
        <v>5.957713772061736</v>
      </c>
      <c r="C416" t="n">
        <v>-5.893811531659632</v>
      </c>
      <c r="D416" t="n">
        <v>8.759000186850979</v>
      </c>
      <c r="E416" t="n">
        <v>8.743197577735671</v>
      </c>
      <c r="G416" s="125" t="s">
        <v>139</v>
      </c>
      <c r="H416" t="n">
        <v>181.4946324688859</v>
      </c>
      <c r="L416" s="126" t="s">
        <v>139</v>
      </c>
      <c r="M416" t="n">
        <v>0.8968498903622817</v>
      </c>
      <c r="N416" t="n">
        <v>0.931193412056183</v>
      </c>
      <c r="O416" t="n">
        <v>0.507215225610241</v>
      </c>
      <c r="P416" t="n">
        <v>0.8751146137157653</v>
      </c>
      <c r="Q416" t="n">
        <v>0.6313216015953106</v>
      </c>
      <c r="R416" t="n">
        <v>0.9156552207831912</v>
      </c>
      <c r="S416" t="n">
        <v>1</v>
      </c>
      <c r="T416" t="n">
        <v>0.8236564411427996</v>
      </c>
    </row>
    <row r="417" spans="1:25">
      <c r="A417" s="125" t="s">
        <v>139</v>
      </c>
      <c r="B417" t="n">
        <v>5.370774759971367</v>
      </c>
      <c r="C417" t="n">
        <v>5.483173236331766</v>
      </c>
      <c r="D417" t="n">
        <v>6.489146830632004</v>
      </c>
      <c r="E417" t="n">
        <v>-5.612063444004651</v>
      </c>
      <c r="G417" s="125" t="s">
        <v>140</v>
      </c>
      <c r="H417" t="n">
        <v>158.2510457490632</v>
      </c>
      <c r="L417" s="126" t="s">
        <v>140</v>
      </c>
      <c r="M417" t="n">
        <v>0.8886248868972604</v>
      </c>
      <c r="N417" t="n">
        <v>0.8797308001936602</v>
      </c>
      <c r="O417" t="n">
        <v>0.5487725054873633</v>
      </c>
      <c r="P417" t="n">
        <v>0.5706456130298312</v>
      </c>
      <c r="Q417" t="n">
        <v>0.3418396061281346</v>
      </c>
      <c r="R417" t="n">
        <v>0.9999999999999999</v>
      </c>
      <c r="S417" t="n">
        <v>0.667760034343866</v>
      </c>
      <c r="T417" t="n">
        <v>0.6438356345092509</v>
      </c>
    </row>
    <row r="418" spans="1:25">
      <c r="A418" s="125" t="s">
        <v>140</v>
      </c>
      <c r="B418" t="n">
        <v>4.18899966314076</v>
      </c>
      <c r="C418" t="n">
        <v>1.547833476582594</v>
      </c>
      <c r="D418" t="n">
        <v>5.577619519190684</v>
      </c>
      <c r="E418" t="n">
        <v>-2.680599809322439</v>
      </c>
      <c r="G418" s="125" t="s">
        <v>141</v>
      </c>
      <c r="H418" t="n">
        <v>145.0942484562363</v>
      </c>
      <c r="L418" s="126" t="s">
        <v>141</v>
      </c>
      <c r="M418" t="n">
        <v>0.872379232513072</v>
      </c>
      <c r="N418" t="n">
        <v>0.8517460730708896</v>
      </c>
      <c r="O418" t="n">
        <v>0.5705665559382445</v>
      </c>
      <c r="P418" t="n">
        <v>0.4811509720568414</v>
      </c>
      <c r="Q418" t="n">
        <v>0.4298644578963354</v>
      </c>
      <c r="R418" t="n">
        <v>0.9308842963323645</v>
      </c>
      <c r="S418" t="n">
        <v>0.5928747187429592</v>
      </c>
      <c r="T418" t="n">
        <v>0.7271906028794763</v>
      </c>
    </row>
    <row r="419" spans="1:25">
      <c r="A419" s="125" t="s">
        <v>141</v>
      </c>
      <c r="B419" t="n">
        <v>5.057445164414764</v>
      </c>
      <c r="C419" t="n">
        <v>2.205769355722039</v>
      </c>
      <c r="D419" t="n">
        <v>5.7964090904184</v>
      </c>
      <c r="E419" t="n">
        <v>-1.630908637396099</v>
      </c>
      <c r="G419" s="125" t="s">
        <v>142</v>
      </c>
      <c r="H419" t="n">
        <v>117.4114032885645</v>
      </c>
      <c r="L419" s="126" t="s">
        <v>142</v>
      </c>
      <c r="M419" t="n">
        <v>0.8704920285664473</v>
      </c>
      <c r="N419" t="n">
        <v>0.9999999999999999</v>
      </c>
      <c r="O419" t="n">
        <v>0.6158439707748339</v>
      </c>
      <c r="P419" t="n">
        <v>0.4696206613760431</v>
      </c>
      <c r="Q419" t="n">
        <v>0.5187517925406403</v>
      </c>
      <c r="R419" t="n">
        <v>0.900233365609415</v>
      </c>
      <c r="S419" t="n">
        <v>0.6167890024888911</v>
      </c>
      <c r="T419" t="n">
        <v>0.7973181378580996</v>
      </c>
    </row>
    <row r="420" spans="1:25">
      <c r="A420" s="125" t="s">
        <v>142</v>
      </c>
      <c r="B420" t="n">
        <v>2.780173115606716</v>
      </c>
      <c r="C420" t="n">
        <v>0.4110935013303882</v>
      </c>
      <c r="D420" t="n">
        <v>4.025350134329775</v>
      </c>
      <c r="E420" t="n">
        <v>-3.357723920611864</v>
      </c>
      <c r="G420" s="125" t="s">
        <v>143</v>
      </c>
      <c r="H420" t="n">
        <v>226.2658163744174</v>
      </c>
      <c r="L420" s="126" t="s">
        <v>143</v>
      </c>
      <c r="M420" t="n">
        <v>0.8112294755921781</v>
      </c>
      <c r="N420" t="n">
        <v>0.873569454519515</v>
      </c>
      <c r="O420" t="n">
        <v>0.6068538975826674</v>
      </c>
      <c r="P420" t="n">
        <v>0.5880624852789902</v>
      </c>
      <c r="Q420" t="n">
        <v>1</v>
      </c>
      <c r="R420" t="n">
        <v>0.9068180266599009</v>
      </c>
      <c r="S420" t="n">
        <v>0.5964515413393801</v>
      </c>
      <c r="T420" t="n">
        <v>0.8332636430736972</v>
      </c>
    </row>
    <row r="421" spans="1:25">
      <c r="A421" s="125" t="s">
        <v>143</v>
      </c>
      <c r="B421" t="n">
        <v>4.292384062601345</v>
      </c>
      <c r="C421" t="n">
        <v>-5.063331014944982</v>
      </c>
      <c r="D421" t="n">
        <v>5.806968675712456</v>
      </c>
      <c r="E421" t="n">
        <v>3.522735484357122</v>
      </c>
    </row>
    <row r="430" spans="1:25">
      <c r="A430" s="103" t="s">
        <v>144</v>
      </c>
      <c r="L430" s="103" t="s">
        <v>145</v>
      </c>
    </row>
    <row r="431" spans="1:25">
      <c r="A431" s="125" t="n"/>
      <c r="B431" s="125" t="s">
        <v>15</v>
      </c>
      <c r="D431" s="125" t="s">
        <v>101</v>
      </c>
      <c r="G431" s="125" t="n"/>
      <c r="H431" s="125" t="s">
        <v>121</v>
      </c>
      <c r="L431" s="126" t="n"/>
      <c r="M431" s="126" t="s">
        <v>122</v>
      </c>
      <c r="N431" s="126" t="s">
        <v>123</v>
      </c>
      <c r="O431" s="126" t="s">
        <v>124</v>
      </c>
      <c r="P431" s="126" t="s">
        <v>125</v>
      </c>
      <c r="Q431" s="126" t="s">
        <v>126</v>
      </c>
      <c r="R431" s="126" t="s">
        <v>127</v>
      </c>
      <c r="S431" s="126" t="s">
        <v>128</v>
      </c>
      <c r="T431" s="126" t="s">
        <v>129</v>
      </c>
    </row>
    <row r="432" spans="1:25">
      <c r="A432" s="125" t="n"/>
      <c r="B432" s="125" t="s">
        <v>130</v>
      </c>
      <c r="C432" s="125" t="s">
        <v>131</v>
      </c>
      <c r="D432" s="125" t="s">
        <v>130</v>
      </c>
      <c r="E432" s="125" t="s">
        <v>131</v>
      </c>
      <c r="G432" s="125" t="s">
        <v>132</v>
      </c>
      <c r="H432" t="n">
        <v>56.06296576554283</v>
      </c>
      <c r="L432" s="126" t="s">
        <v>146</v>
      </c>
      <c r="M432" t="n">
        <v>0.7744452803155089</v>
      </c>
      <c r="N432" t="n">
        <v>0.9327112160280862</v>
      </c>
      <c r="O432" t="n">
        <v>0.2935309557991126</v>
      </c>
      <c r="P432" t="n">
        <v>0.988498143316072</v>
      </c>
      <c r="Q432" t="n">
        <v>1</v>
      </c>
      <c r="R432" t="n">
        <v>0.2459815309680761</v>
      </c>
      <c r="S432" t="n">
        <v>0.3025617601658086</v>
      </c>
      <c r="T432" t="n">
        <v>0.2826249344253309</v>
      </c>
    </row>
    <row r="433" spans="1:25">
      <c r="A433" s="125" t="s">
        <v>132</v>
      </c>
      <c r="B433" t="n">
        <v>1.65297547975701</v>
      </c>
      <c r="C433" t="n">
        <v>-1.709334472821368</v>
      </c>
      <c r="D433" t="n">
        <v>2.855052128250498</v>
      </c>
      <c r="E433" t="n">
        <v>3.098861695423567</v>
      </c>
      <c r="G433" s="125" t="s">
        <v>133</v>
      </c>
      <c r="H433" t="n">
        <v>55.66375010141773</v>
      </c>
      <c r="L433" s="126" t="s">
        <v>147</v>
      </c>
      <c r="M433" t="n">
        <v>1</v>
      </c>
      <c r="N433" t="n">
        <v>1</v>
      </c>
      <c r="O433" t="n">
        <v>1</v>
      </c>
      <c r="P433" t="n">
        <v>0.8522575721125256</v>
      </c>
      <c r="Q433" t="n">
        <v>0.5322805366646873</v>
      </c>
      <c r="R433" t="n">
        <v>0.8098587265330519</v>
      </c>
      <c r="S433" t="n">
        <v>1</v>
      </c>
      <c r="T433" t="n">
        <v>0.940527782238491</v>
      </c>
    </row>
    <row r="434" spans="1:25">
      <c r="A434" s="125" t="s">
        <v>133</v>
      </c>
      <c r="B434" t="n">
        <v>2.748326116777202</v>
      </c>
      <c r="C434" t="n">
        <v>2.194379448138258</v>
      </c>
      <c r="D434" t="n">
        <v>2.670669760023076</v>
      </c>
      <c r="E434" t="n">
        <v>-3.184987720767499</v>
      </c>
      <c r="G434" s="125" t="s">
        <v>134</v>
      </c>
      <c r="H434" t="n">
        <v>23.9898087553643</v>
      </c>
      <c r="L434" s="126" t="s">
        <v>148</v>
      </c>
      <c r="M434" t="n">
        <v>0.7115832914634466</v>
      </c>
      <c r="N434" t="n">
        <v>0.8080664384102132</v>
      </c>
      <c r="O434" t="n">
        <v>0.4294137044520678</v>
      </c>
      <c r="P434" t="n">
        <v>1</v>
      </c>
      <c r="Q434" t="n">
        <v>0.5990740790521186</v>
      </c>
      <c r="R434" t="n">
        <v>1</v>
      </c>
      <c r="S434" t="n">
        <v>0.3977008112846525</v>
      </c>
      <c r="T434" t="n">
        <v>1</v>
      </c>
    </row>
    <row r="435" spans="1:25">
      <c r="A435" s="125" t="s">
        <v>134</v>
      </c>
      <c r="B435" t="n">
        <v>1.549130127857664</v>
      </c>
      <c r="C435" t="n">
        <v>0.6330485309927857</v>
      </c>
      <c r="D435" t="n">
        <v>1.385462899199858</v>
      </c>
      <c r="E435" t="n">
        <v>-0.1100521567541047</v>
      </c>
      <c r="G435" s="125" t="s">
        <v>135</v>
      </c>
      <c r="H435" t="n">
        <v>25.34920441669639</v>
      </c>
      <c r="L435" s="126" t="s">
        <v>149</v>
      </c>
      <c r="M435" t="n">
        <v>0.5934855891656359</v>
      </c>
      <c r="N435" t="n">
        <v>0.8551586910959944</v>
      </c>
      <c r="O435" t="n">
        <v>0.2239412454535131</v>
      </c>
      <c r="P435" t="n">
        <v>0.92856335836074</v>
      </c>
      <c r="Q435" t="n">
        <v>0.1470748339486596</v>
      </c>
      <c r="R435" t="n">
        <v>0.07916489532786232</v>
      </c>
      <c r="S435" t="n">
        <v>0.1863841996824952</v>
      </c>
      <c r="T435" t="n">
        <v>0.2251604999027516</v>
      </c>
    </row>
    <row r="436" spans="1:25">
      <c r="A436" s="125" t="s">
        <v>135</v>
      </c>
      <c r="B436" t="n">
        <v>1.516125886023708</v>
      </c>
      <c r="C436" t="n">
        <v>-1.784340005729954</v>
      </c>
      <c r="D436" t="n">
        <v>1.411834248323988</v>
      </c>
      <c r="E436" t="n">
        <v>1.051019862320586</v>
      </c>
      <c r="G436" s="125" t="s">
        <v>136</v>
      </c>
      <c r="H436" t="n">
        <v>49.83295044656717</v>
      </c>
      <c r="L436" s="126" t="s">
        <v>150</v>
      </c>
      <c r="M436" t="n">
        <v>0.6778968276641711</v>
      </c>
      <c r="N436" t="n">
        <v>0.9245590377007371</v>
      </c>
      <c r="O436" t="n">
        <v>0.2856566296764501</v>
      </c>
      <c r="P436" t="n">
        <v>0.7327919585946794</v>
      </c>
      <c r="Q436" t="n">
        <v>0.07082546713295174</v>
      </c>
      <c r="R436" t="n">
        <v>0.08030387262519291</v>
      </c>
      <c r="S436" t="n">
        <v>0.1916109885139686</v>
      </c>
      <c r="T436" t="n">
        <v>0.1133809088823029</v>
      </c>
    </row>
    <row r="437" spans="1:25">
      <c r="A437" s="125" t="s">
        <v>136</v>
      </c>
      <c r="B437" t="n">
        <v>1.683393832840381</v>
      </c>
      <c r="C437" t="n">
        <v>-0.09456595846203963</v>
      </c>
      <c r="D437" t="n">
        <v>1.579940800930157</v>
      </c>
      <c r="E437" t="n">
        <v>0.4778057802137592</v>
      </c>
      <c r="G437" s="125" t="s">
        <v>137</v>
      </c>
      <c r="H437" t="n">
        <v>37.37236729443233</v>
      </c>
      <c r="L437" s="126" t="s">
        <v>151</v>
      </c>
      <c r="M437" t="n">
        <v>0.8428076949032361</v>
      </c>
      <c r="N437" t="n">
        <v>0.9383051961947408</v>
      </c>
      <c r="O437" t="n">
        <v>0.3410187239980452</v>
      </c>
      <c r="P437" t="n">
        <v>0.8106488603403305</v>
      </c>
      <c r="Q437" t="n">
        <v>0.08213310026902171</v>
      </c>
      <c r="R437" t="n">
        <v>0.07497712470514473</v>
      </c>
      <c r="S437" t="n">
        <v>0.179377926614223</v>
      </c>
      <c r="T437" t="n">
        <v>0.08412514130699011</v>
      </c>
    </row>
    <row r="438" spans="1:25">
      <c r="A438" s="125" t="s">
        <v>137</v>
      </c>
      <c r="B438" t="n">
        <v>1.243059636895967</v>
      </c>
      <c r="C438" t="n">
        <v>-0.06445684816721223</v>
      </c>
      <c r="D438" t="n">
        <v>2.203646333038169</v>
      </c>
      <c r="E438" t="n">
        <v>-2.928462869119349</v>
      </c>
      <c r="G438" s="125" t="s">
        <v>138</v>
      </c>
      <c r="H438" t="n">
        <v>18.83120174078685</v>
      </c>
    </row>
    <row r="439" spans="1:25">
      <c r="A439" s="125" t="s">
        <v>138</v>
      </c>
      <c r="B439" t="n">
        <v>1.75498877429763</v>
      </c>
      <c r="C439" t="n">
        <v>1.660110813942207</v>
      </c>
      <c r="D439" t="n">
        <v>1.698280973301199</v>
      </c>
      <c r="E439" t="n">
        <v>-0.7694557994174112</v>
      </c>
      <c r="G439" s="125" t="s">
        <v>139</v>
      </c>
      <c r="H439" t="n">
        <v>90.36937903328301</v>
      </c>
    </row>
    <row r="440" spans="1:25">
      <c r="A440" s="125" t="s">
        <v>139</v>
      </c>
      <c r="B440" t="n">
        <v>4.01442833326218</v>
      </c>
      <c r="C440" t="n">
        <v>-5.178233709009501</v>
      </c>
      <c r="D440" t="n">
        <v>5.991038383911098</v>
      </c>
      <c r="E440" t="n">
        <v>7.079258557360715</v>
      </c>
      <c r="G440" s="125" t="s">
        <v>140</v>
      </c>
      <c r="H440" t="n">
        <v>56.29755671499054</v>
      </c>
    </row>
    <row r="441" spans="1:25">
      <c r="A441" s="125" t="s">
        <v>140</v>
      </c>
      <c r="B441" t="n">
        <v>2.900296504283329</v>
      </c>
      <c r="C441" t="n">
        <v>3.166235219792378</v>
      </c>
      <c r="D441" t="n">
        <v>3.817371226308268</v>
      </c>
      <c r="E441" t="n">
        <v>-3.502297160043292</v>
      </c>
      <c r="G441" s="125" t="s">
        <v>141</v>
      </c>
      <c r="H441" t="n">
        <v>41.45074935201912</v>
      </c>
    </row>
    <row r="442" spans="1:25">
      <c r="A442" s="125" t="s">
        <v>141</v>
      </c>
      <c r="B442" t="n">
        <v>2.811859796989489</v>
      </c>
      <c r="C442" t="n">
        <v>2.009415056351129</v>
      </c>
      <c r="D442" t="n">
        <v>3.287571129375285</v>
      </c>
      <c r="E442" t="n">
        <v>-3.279575182269989</v>
      </c>
      <c r="G442" s="125" t="s">
        <v>142</v>
      </c>
      <c r="H442" t="n">
        <v>43.60323843995904</v>
      </c>
    </row>
    <row r="443" spans="1:25">
      <c r="A443" s="125" t="s">
        <v>142</v>
      </c>
      <c r="B443" t="n">
        <v>2.193796803964734</v>
      </c>
      <c r="C443" t="n">
        <v>1.971965240480196</v>
      </c>
      <c r="D443" t="n">
        <v>2.692045774085252</v>
      </c>
      <c r="E443" t="n">
        <v>-3.139304215934097</v>
      </c>
      <c r="G443" s="125" t="s">
        <v>143</v>
      </c>
      <c r="H443" t="n">
        <v>29.76565351065011</v>
      </c>
    </row>
    <row r="444" spans="1:25">
      <c r="A444" s="125" t="s">
        <v>143</v>
      </c>
      <c r="B444" t="n">
        <v>1.764088945988425</v>
      </c>
      <c r="C444" t="n">
        <v>-1.934459008791971</v>
      </c>
      <c r="D444" t="n">
        <v>2.556574007909757</v>
      </c>
      <c r="E444" t="n">
        <v>3.396556455223114</v>
      </c>
    </row>
    <row r="453" spans="1:25">
      <c r="A453" s="103" t="s">
        <v>152</v>
      </c>
      <c r="L453" s="103" t="s">
        <v>153</v>
      </c>
    </row>
    <row r="454" spans="1:25">
      <c r="A454" s="125" t="n"/>
      <c r="B454" s="125" t="s">
        <v>15</v>
      </c>
      <c r="D454" s="125" t="s">
        <v>101</v>
      </c>
      <c r="G454" s="125" t="n"/>
      <c r="H454" s="125" t="s">
        <v>121</v>
      </c>
      <c r="L454" s="126" t="n"/>
      <c r="M454" s="126" t="s">
        <v>122</v>
      </c>
      <c r="N454" s="126" t="s">
        <v>123</v>
      </c>
      <c r="O454" s="126" t="s">
        <v>124</v>
      </c>
      <c r="P454" s="126" t="s">
        <v>125</v>
      </c>
      <c r="Q454" s="126" t="s">
        <v>126</v>
      </c>
      <c r="R454" s="126" t="s">
        <v>127</v>
      </c>
      <c r="S454" s="126" t="s">
        <v>128</v>
      </c>
      <c r="T454" s="126" t="s">
        <v>129</v>
      </c>
    </row>
    <row r="455" spans="1:25">
      <c r="A455" s="125" t="n"/>
      <c r="B455" s="125" t="s">
        <v>130</v>
      </c>
      <c r="C455" s="125" t="s">
        <v>131</v>
      </c>
      <c r="D455" s="125" t="s">
        <v>130</v>
      </c>
      <c r="E455" s="125" t="s">
        <v>131</v>
      </c>
      <c r="G455" s="125" t="s">
        <v>146</v>
      </c>
      <c r="H455" t="n">
        <v>148.4871295831993</v>
      </c>
      <c r="L455" s="126" t="s">
        <v>146</v>
      </c>
      <c r="M455" t="n">
        <v>0.4217338679634133</v>
      </c>
      <c r="N455" t="n">
        <v>0.6511420882178541</v>
      </c>
      <c r="O455" t="n">
        <v>0.847377306798009</v>
      </c>
      <c r="P455" t="n">
        <v>0.4855802204341081</v>
      </c>
      <c r="Q455" t="n">
        <v>0.03117565943842187</v>
      </c>
      <c r="R455" t="n">
        <v>0.05700353616841972</v>
      </c>
      <c r="S455" t="n">
        <v>0.189134005433683</v>
      </c>
      <c r="T455" t="n">
        <v>0.1949620775571966</v>
      </c>
    </row>
    <row r="456" spans="1:25">
      <c r="A456" s="125" t="s">
        <v>146</v>
      </c>
      <c r="B456" t="n">
        <v>10.00049630487664</v>
      </c>
      <c r="C456" t="n">
        <v>-18.69324489761343</v>
      </c>
      <c r="D456" t="n">
        <v>15.75706520717406</v>
      </c>
      <c r="E456" t="n">
        <v>28.8769205558287</v>
      </c>
      <c r="G456" s="125" t="s">
        <v>147</v>
      </c>
      <c r="H456" t="n">
        <v>506.3881137137876</v>
      </c>
      <c r="L456" s="126" t="s">
        <v>147</v>
      </c>
      <c r="M456" t="n">
        <v>0.3723044411646467</v>
      </c>
      <c r="N456" t="n">
        <v>0.6474258706069523</v>
      </c>
      <c r="O456" t="n">
        <v>1</v>
      </c>
      <c r="P456" t="n">
        <v>0.3775706064188971</v>
      </c>
      <c r="Q456" t="n">
        <v>0.3943786547521445</v>
      </c>
      <c r="R456" t="n">
        <v>0.1675804206141116</v>
      </c>
      <c r="S456" t="n">
        <v>0.2607767067792825</v>
      </c>
      <c r="T456" t="n">
        <v>0.50040422324633</v>
      </c>
    </row>
    <row r="457" spans="1:25">
      <c r="A457" s="125" t="s">
        <v>147</v>
      </c>
      <c r="B457" t="n">
        <v>13.08599862593275</v>
      </c>
      <c r="C457" t="n">
        <v>-37.20754960272684</v>
      </c>
      <c r="D457" t="n">
        <v>20.80569242857336</v>
      </c>
      <c r="E457" t="n">
        <v>65.59777879952276</v>
      </c>
      <c r="G457" s="125" t="s">
        <v>148</v>
      </c>
      <c r="H457" t="n">
        <v>886.0644313460618</v>
      </c>
      <c r="L457" s="126" t="s">
        <v>148</v>
      </c>
      <c r="M457" t="n">
        <v>1</v>
      </c>
      <c r="N457" t="n">
        <v>0.9999999999999999</v>
      </c>
      <c r="O457" t="n">
        <v>0.6088837177967882</v>
      </c>
      <c r="P457" t="n">
        <v>1</v>
      </c>
      <c r="Q457" t="n">
        <v>0.9999999999999999</v>
      </c>
      <c r="R457" t="n">
        <v>1</v>
      </c>
      <c r="S457" t="n">
        <v>1</v>
      </c>
      <c r="T457" t="n">
        <v>1</v>
      </c>
    </row>
    <row r="458" spans="1:25">
      <c r="A458" s="125" t="s">
        <v>148</v>
      </c>
      <c r="B458" t="n">
        <v>15.96448745009218</v>
      </c>
      <c r="C458" t="n">
        <v>50.29939439072444</v>
      </c>
      <c r="D458" t="n">
        <v>30.24794623079991</v>
      </c>
      <c r="E458" t="n">
        <v>-74.99506959953072</v>
      </c>
      <c r="G458" s="125" t="s">
        <v>149</v>
      </c>
      <c r="H458" t="n">
        <v>134.7433586661075</v>
      </c>
      <c r="L458" s="126" t="s">
        <v>149</v>
      </c>
      <c r="M458" t="n">
        <v>0.4089285570150715</v>
      </c>
      <c r="N458" t="n">
        <v>0.6377376412262388</v>
      </c>
      <c r="O458" t="n">
        <v>0.6158153402690247</v>
      </c>
      <c r="P458" t="n">
        <v>0.4078402828622493</v>
      </c>
      <c r="Q458" t="n">
        <v>0.3655595556693141</v>
      </c>
      <c r="R458" t="n">
        <v>0.5998595630685494</v>
      </c>
      <c r="S458" t="n">
        <v>0.8052197780979141</v>
      </c>
      <c r="T458" t="n">
        <v>0.5400765205686547</v>
      </c>
    </row>
    <row r="459" spans="1:25">
      <c r="A459" s="125" t="s">
        <v>149</v>
      </c>
      <c r="B459" t="n">
        <v>4.533747602462213</v>
      </c>
      <c r="C459" t="n">
        <v>8.129638652730685</v>
      </c>
      <c r="D459" t="n">
        <v>4.9138966963481</v>
      </c>
      <c r="E459" t="n">
        <v>-14.32802051329538</v>
      </c>
      <c r="G459" s="125" t="s">
        <v>150</v>
      </c>
      <c r="H459" t="n">
        <v>123.52415873367</v>
      </c>
      <c r="L459" s="126" t="s">
        <v>150</v>
      </c>
      <c r="M459" t="n">
        <v>0.3505806109750646</v>
      </c>
      <c r="N459" t="n">
        <v>0.5937722942759975</v>
      </c>
      <c r="O459" t="n">
        <v>0.5590654737307282</v>
      </c>
      <c r="P459" t="n">
        <v>0.4906165189287716</v>
      </c>
      <c r="Q459" t="n">
        <v>0.03401171922472563</v>
      </c>
      <c r="R459" t="n">
        <v>0.1825342453932814</v>
      </c>
      <c r="S459" t="n">
        <v>0.2280096186303339</v>
      </c>
      <c r="T459" t="n">
        <v>0.1771007786542426</v>
      </c>
    </row>
    <row r="460" spans="1:25">
      <c r="A460" s="125" t="s">
        <v>150</v>
      </c>
      <c r="B460" t="n">
        <v>5.996804621365313</v>
      </c>
      <c r="C460" t="n">
        <v>-16.37171159723957</v>
      </c>
      <c r="D460" t="n">
        <v>6.658765505909924</v>
      </c>
      <c r="E460" t="n">
        <v>12.59961367351658</v>
      </c>
      <c r="G460" s="125" t="s">
        <v>151</v>
      </c>
      <c r="H460" t="n">
        <v>18.52473366162243</v>
      </c>
      <c r="L460" s="126" t="s">
        <v>151</v>
      </c>
      <c r="M460" t="n">
        <v>0.3868311560900731</v>
      </c>
      <c r="N460" t="n">
        <v>0.6636730749808418</v>
      </c>
      <c r="O460" t="n">
        <v>0.7531850392816365</v>
      </c>
      <c r="P460" t="n">
        <v>0.4280708969873668</v>
      </c>
      <c r="Q460" t="n">
        <v>0.04410968758076462</v>
      </c>
      <c r="R460" t="n">
        <v>0.1221582145272744</v>
      </c>
      <c r="S460" t="n">
        <v>0.211495151417333</v>
      </c>
      <c r="T460" t="n">
        <v>0.160202331397039</v>
      </c>
    </row>
    <row r="461" spans="1:25">
      <c r="A461" s="125" t="s">
        <v>151</v>
      </c>
      <c r="B461" t="n">
        <v>3.285252095443519</v>
      </c>
      <c r="C461" t="n">
        <v>10.37585107827841</v>
      </c>
      <c r="D461" t="n">
        <v>3.431053910433175</v>
      </c>
      <c r="E461" t="n">
        <v>-11.21666963323158</v>
      </c>
    </row>
    <row r="476" spans="1:25">
      <c r="A476" s="103" t="s">
        <v>154</v>
      </c>
      <c r="L476" s="103" t="s">
        <v>155</v>
      </c>
    </row>
    <row r="477" spans="1:25">
      <c r="A477" s="125" t="n"/>
      <c r="B477" s="125" t="s">
        <v>15</v>
      </c>
      <c r="D477" s="125" t="s">
        <v>101</v>
      </c>
      <c r="G477" s="125" t="n"/>
      <c r="H477" s="125" t="s">
        <v>121</v>
      </c>
      <c r="L477" s="126" t="n"/>
      <c r="M477" s="126" t="s">
        <v>122</v>
      </c>
      <c r="N477" s="126" t="s">
        <v>123</v>
      </c>
      <c r="O477" s="126" t="s">
        <v>124</v>
      </c>
      <c r="P477" s="126" t="s">
        <v>125</v>
      </c>
      <c r="Q477" s="126" t="s">
        <v>126</v>
      </c>
      <c r="R477" s="126" t="s">
        <v>127</v>
      </c>
      <c r="S477" s="126" t="s">
        <v>128</v>
      </c>
      <c r="T477" s="126" t="s">
        <v>129</v>
      </c>
    </row>
    <row r="478" spans="1:25">
      <c r="A478" s="125" t="n"/>
      <c r="B478" s="125" t="s">
        <v>130</v>
      </c>
      <c r="C478" s="125" t="s">
        <v>131</v>
      </c>
      <c r="D478" s="125" t="s">
        <v>130</v>
      </c>
      <c r="E478" s="125" t="s">
        <v>131</v>
      </c>
      <c r="G478" s="125" t="s">
        <v>146</v>
      </c>
      <c r="H478" t="n">
        <v>33.03433033165657</v>
      </c>
      <c r="L478" s="126" t="s">
        <v>132</v>
      </c>
      <c r="M478" t="n">
        <v>0.7280378619707734</v>
      </c>
      <c r="N478" t="n">
        <v>0.3806183099049647</v>
      </c>
      <c r="O478" t="n">
        <v>0.4843053035369141</v>
      </c>
      <c r="P478" t="n">
        <v>0.3541287368338569</v>
      </c>
      <c r="Q478" t="n">
        <v>0.3425650725947677</v>
      </c>
      <c r="R478" t="n">
        <v>0.1192265101554183</v>
      </c>
      <c r="S478" t="n">
        <v>0.1793541567209213</v>
      </c>
      <c r="T478" t="n">
        <v>0.499322771389402</v>
      </c>
    </row>
    <row r="479" spans="1:25">
      <c r="A479" s="125" t="s">
        <v>146</v>
      </c>
      <c r="B479" t="n">
        <v>1.31692706473346</v>
      </c>
      <c r="C479" t="n">
        <v>3.755330899103954</v>
      </c>
      <c r="D479" t="n">
        <v>1.844296027960574</v>
      </c>
      <c r="E479" t="n">
        <v>-6.516957680698805</v>
      </c>
      <c r="G479" s="125" t="s">
        <v>147</v>
      </c>
      <c r="H479" t="n">
        <v>383.0986384864116</v>
      </c>
      <c r="L479" s="126" t="s">
        <v>133</v>
      </c>
      <c r="M479" t="n">
        <v>0.336944262043338</v>
      </c>
      <c r="N479" t="n">
        <v>0.5371496726195411</v>
      </c>
      <c r="O479" t="n">
        <v>0.4298807529033271</v>
      </c>
      <c r="P479" t="n">
        <v>0.359849083725121</v>
      </c>
      <c r="Q479" t="n">
        <v>0.1796880729509167</v>
      </c>
      <c r="R479" t="n">
        <v>0.5976311411474531</v>
      </c>
      <c r="S479" t="n">
        <v>0.1769049526698213</v>
      </c>
      <c r="T479" t="n">
        <v>0.4621636852726579</v>
      </c>
    </row>
    <row r="480" spans="1:25">
      <c r="A480" s="125" t="s">
        <v>147</v>
      </c>
      <c r="B480" t="n">
        <v>4.371454577668115</v>
      </c>
      <c r="C480" t="n">
        <v>-10.6049077212632</v>
      </c>
      <c r="D480" t="n">
        <v>13.73226059379039</v>
      </c>
      <c r="E480" t="n">
        <v>45.65822259235246</v>
      </c>
      <c r="G480" s="125" t="s">
        <v>148</v>
      </c>
      <c r="H480" t="n">
        <v>1079.097174693138</v>
      </c>
      <c r="L480" s="126" t="s">
        <v>134</v>
      </c>
      <c r="M480" t="n">
        <v>0.1870145063265246</v>
      </c>
      <c r="N480" t="n">
        <v>0.246500548092684</v>
      </c>
      <c r="O480" t="n">
        <v>0.4607752781341085</v>
      </c>
      <c r="P480" t="n">
        <v>0.2346146501893436</v>
      </c>
      <c r="Q480" t="n">
        <v>0.1435191006801276</v>
      </c>
      <c r="R480" t="n">
        <v>0.1120256591026051</v>
      </c>
      <c r="S480" t="n">
        <v>0.1365103852075972</v>
      </c>
      <c r="T480" t="n">
        <v>0.4045910318072274</v>
      </c>
    </row>
    <row r="481" spans="1:25">
      <c r="A481" s="125" t="s">
        <v>148</v>
      </c>
      <c r="B481" t="n">
        <v>12.05457100879634</v>
      </c>
      <c r="C481" t="n">
        <v>-27.15440734891177</v>
      </c>
      <c r="D481" t="n">
        <v>22.99906048441074</v>
      </c>
      <c r="E481" t="n">
        <v>58.26056599029354</v>
      </c>
      <c r="G481" s="125" t="s">
        <v>149</v>
      </c>
      <c r="H481" t="n">
        <v>802.6975464115665</v>
      </c>
      <c r="L481" s="126" t="s">
        <v>135</v>
      </c>
      <c r="M481" t="n">
        <v>0.1637490495425397</v>
      </c>
      <c r="N481" t="n">
        <v>0.2612189521520875</v>
      </c>
      <c r="O481" t="n">
        <v>0.3277275202752696</v>
      </c>
      <c r="P481" t="n">
        <v>0.4149686639878207</v>
      </c>
      <c r="Q481" t="n">
        <v>0.2708967459552318</v>
      </c>
      <c r="R481" t="n">
        <v>0.09590719547690937</v>
      </c>
      <c r="S481" t="n">
        <v>0.1791715962399864</v>
      </c>
      <c r="T481" t="n">
        <v>0.3770787904083756</v>
      </c>
    </row>
    <row r="482" spans="1:25">
      <c r="A482" s="125" t="s">
        <v>149</v>
      </c>
      <c r="B482" t="n">
        <v>6.390083797038681</v>
      </c>
      <c r="C482" t="n">
        <v>23.77465204234056</v>
      </c>
      <c r="D482" t="n">
        <v>24.83889075910639</v>
      </c>
      <c r="E482" t="n">
        <v>-94.10283841601442</v>
      </c>
      <c r="G482" s="125" t="s">
        <v>150</v>
      </c>
      <c r="H482" t="n">
        <v>80.47477074561878</v>
      </c>
      <c r="L482" s="126" t="s">
        <v>136</v>
      </c>
      <c r="M482" t="n">
        <v>0.2274296948266539</v>
      </c>
      <c r="N482" t="n">
        <v>0.5136271403313584</v>
      </c>
      <c r="O482" t="n">
        <v>0.4285962632557191</v>
      </c>
      <c r="P482" t="n">
        <v>0.4064964219709328</v>
      </c>
      <c r="Q482" t="n">
        <v>0.2857608207210707</v>
      </c>
      <c r="R482" t="n">
        <v>0.3478569030327668</v>
      </c>
      <c r="S482" t="n">
        <v>0.3353541557204349</v>
      </c>
      <c r="T482" t="n">
        <v>0.4287606507965281</v>
      </c>
    </row>
    <row r="483" spans="1:25">
      <c r="A483" s="125" t="s">
        <v>150</v>
      </c>
      <c r="B483" t="n">
        <v>2.732003905692345</v>
      </c>
      <c r="C483" t="n">
        <v>-5.40930450383192</v>
      </c>
      <c r="D483" t="n">
        <v>4.11138680070583</v>
      </c>
      <c r="E483" t="n">
        <v>10.58084930280847</v>
      </c>
      <c r="G483" s="125" t="s">
        <v>151</v>
      </c>
      <c r="H483" t="n">
        <v>52.16727290266527</v>
      </c>
      <c r="L483" s="126" t="s">
        <v>137</v>
      </c>
      <c r="M483" t="n">
        <v>0.2171403393461192</v>
      </c>
      <c r="N483" t="n">
        <v>0.2739646816734926</v>
      </c>
      <c r="O483" t="n">
        <v>0.3255335198600195</v>
      </c>
      <c r="P483" t="n">
        <v>0.3613663599493057</v>
      </c>
      <c r="Q483" t="n">
        <v>0.3659708096653955</v>
      </c>
      <c r="R483" t="n">
        <v>0.2472207559117642</v>
      </c>
      <c r="S483" t="n">
        <v>0.3915669242082588</v>
      </c>
      <c r="T483" t="n">
        <v>0.6066452213508345</v>
      </c>
    </row>
    <row r="484" spans="1:25">
      <c r="A484" s="125" t="s">
        <v>151</v>
      </c>
      <c r="B484" t="n">
        <v>1.279418226005665</v>
      </c>
      <c r="C484" t="n">
        <v>-1.739148649284986</v>
      </c>
      <c r="D484" t="n">
        <v>3.828048672389448</v>
      </c>
      <c r="E484" t="n">
        <v>13.37462125494809</v>
      </c>
      <c r="L484" s="126" t="s">
        <v>138</v>
      </c>
      <c r="M484" t="n">
        <v>0.7237239731626728</v>
      </c>
      <c r="N484" t="n">
        <v>0.8579840878172704</v>
      </c>
      <c r="O484" t="n">
        <v>0.9463987162406903</v>
      </c>
      <c r="P484" t="n">
        <v>0.8147995494360518</v>
      </c>
      <c r="Q484" t="n">
        <v>0.8482004586286886</v>
      </c>
      <c r="R484" t="n">
        <v>0.5091582645406674</v>
      </c>
      <c r="S484" t="n">
        <v>1</v>
      </c>
      <c r="T484" t="n">
        <v>1</v>
      </c>
    </row>
    <row r="485" spans="1:25">
      <c r="L485" s="126" t="s">
        <v>139</v>
      </c>
      <c r="M485" t="n">
        <v>1</v>
      </c>
      <c r="N485" t="n">
        <v>1</v>
      </c>
      <c r="O485" t="n">
        <v>0.7680025923697222</v>
      </c>
      <c r="P485" t="n">
        <v>1</v>
      </c>
      <c r="Q485" t="n">
        <v>0.6275889927126542</v>
      </c>
      <c r="R485" t="n">
        <v>0.6719326137846259</v>
      </c>
      <c r="S485" t="n">
        <v>0.9565062290148991</v>
      </c>
      <c r="T485" t="n">
        <v>0.4306214867137736</v>
      </c>
    </row>
    <row r="486" spans="1:25">
      <c r="L486" s="126" t="s">
        <v>140</v>
      </c>
      <c r="M486" t="n">
        <v>0.143224563725413</v>
      </c>
      <c r="N486" t="n">
        <v>0.2364526610746787</v>
      </c>
      <c r="O486" t="n">
        <v>0.1970640751400794</v>
      </c>
      <c r="P486" t="n">
        <v>0.1906175159896848</v>
      </c>
      <c r="Q486" t="n">
        <v>0.2324988455879049</v>
      </c>
      <c r="R486" t="n">
        <v>0.2823284334278637</v>
      </c>
      <c r="S486" t="n">
        <v>0.4950239479287722</v>
      </c>
      <c r="T486" t="n">
        <v>0.3234943429884561</v>
      </c>
    </row>
    <row r="487" spans="1:25">
      <c r="L487" s="126" t="s">
        <v>141</v>
      </c>
      <c r="M487" t="n">
        <v>0.1228296446108811</v>
      </c>
      <c r="N487" t="n">
        <v>0.2334079256835926</v>
      </c>
      <c r="O487" t="n">
        <v>0.1690460924656313</v>
      </c>
      <c r="P487" t="n">
        <v>0.2208798967136751</v>
      </c>
      <c r="Q487" t="n">
        <v>0.2491748306659098</v>
      </c>
      <c r="R487" t="n">
        <v>0.165168767334086</v>
      </c>
      <c r="S487" t="n">
        <v>0.1497845763544176</v>
      </c>
      <c r="T487" t="n">
        <v>0.2905051622241853</v>
      </c>
    </row>
    <row r="488" spans="1:25">
      <c r="L488" s="126" t="s">
        <v>142</v>
      </c>
      <c r="M488" t="n">
        <v>0.1126589531694541</v>
      </c>
      <c r="N488" t="n">
        <v>0.2364254053237916</v>
      </c>
      <c r="O488" t="n">
        <v>0.1935773091861728</v>
      </c>
      <c r="P488" t="n">
        <v>0.2109612371062541</v>
      </c>
      <c r="Q488" t="n">
        <v>1</v>
      </c>
      <c r="R488" t="n">
        <v>0.08613554729914336</v>
      </c>
      <c r="S488" t="n">
        <v>0.3782341228522337</v>
      </c>
      <c r="T488" t="n">
        <v>0.2885725126572202</v>
      </c>
    </row>
    <row r="489" spans="1:25">
      <c r="L489" s="126" t="s">
        <v>143</v>
      </c>
      <c r="M489" t="n">
        <v>0.1350654634348699</v>
      </c>
      <c r="N489" t="n">
        <v>0.2213623828806552</v>
      </c>
      <c r="O489" t="n">
        <v>0.2811053760031586</v>
      </c>
      <c r="P489" t="n">
        <v>0.3361645955442028</v>
      </c>
      <c r="Q489" t="n">
        <v>0.1644477732700586</v>
      </c>
      <c r="R489" t="n">
        <v>0.148232591522143</v>
      </c>
      <c r="S489" t="n">
        <v>0.1499121283421016</v>
      </c>
      <c r="T489" t="n">
        <v>0.2378443883091167</v>
      </c>
    </row>
    <row r="490" spans="1:25">
      <c r="L490" s="126" t="s">
        <v>167</v>
      </c>
      <c r="M490" t="n">
        <v>0.1601039983019801</v>
      </c>
      <c r="N490" t="n">
        <v>0.2613206659457968</v>
      </c>
      <c r="O490" t="n">
        <v>0.2411771106130282</v>
      </c>
      <c r="P490" t="n">
        <v>0.450192535020741</v>
      </c>
      <c r="Q490" t="n">
        <v>0.310304798553133</v>
      </c>
      <c r="R490" t="n">
        <v>0.1795099928922277</v>
      </c>
      <c r="S490" t="n">
        <v>0.1846743021195823</v>
      </c>
      <c r="T490" t="n">
        <v>0.3299590627161908</v>
      </c>
    </row>
    <row r="491" spans="1:25">
      <c r="L491" s="126" t="s">
        <v>168</v>
      </c>
      <c r="M491" t="n">
        <v>0.1879869212040702</v>
      </c>
      <c r="N491" t="n">
        <v>0.3087506471028005</v>
      </c>
      <c r="O491" t="n">
        <v>0.2683007428544834</v>
      </c>
      <c r="P491" t="n">
        <v>0.4332006253150156</v>
      </c>
      <c r="Q491" t="n">
        <v>0.2185927214526072</v>
      </c>
      <c r="R491" t="n">
        <v>0.2592043601396555</v>
      </c>
      <c r="S491" t="n">
        <v>0.2894130279490297</v>
      </c>
      <c r="T491" t="n">
        <v>0.4373168698293382</v>
      </c>
    </row>
    <row r="492" spans="1:25">
      <c r="L492" s="126" t="s">
        <v>169</v>
      </c>
      <c r="M492" t="n">
        <v>0.1648805491403735</v>
      </c>
      <c r="N492" t="n">
        <v>0.2996528878891399</v>
      </c>
      <c r="O492" t="n">
        <v>0.3380580088070517</v>
      </c>
      <c r="P492" t="n">
        <v>0.3744138034987445</v>
      </c>
      <c r="Q492" t="n">
        <v>0.2004416244249062</v>
      </c>
      <c r="R492" t="n">
        <v>0.2493451949392307</v>
      </c>
      <c r="S492" t="n">
        <v>0.2732819101737486</v>
      </c>
      <c r="T492" t="n">
        <v>0.4088687258375114</v>
      </c>
    </row>
    <row r="493" spans="1:25">
      <c r="L493" s="126" t="s">
        <v>170</v>
      </c>
      <c r="M493" t="n">
        <v>0.1789007829273993</v>
      </c>
      <c r="N493" t="n">
        <v>0.2490954213923508</v>
      </c>
      <c r="O493" t="n">
        <v>0.3490723374045582</v>
      </c>
      <c r="P493" t="n">
        <v>0.2028389291755284</v>
      </c>
      <c r="Q493" t="n">
        <v>0.2184631929629963</v>
      </c>
      <c r="R493" t="n">
        <v>0.3137413944154487</v>
      </c>
      <c r="S493" t="n">
        <v>0.1659368134618193</v>
      </c>
      <c r="T493" t="n">
        <v>0.4217365344831903</v>
      </c>
    </row>
    <row r="494" spans="1:25">
      <c r="L494" s="126" t="s">
        <v>171</v>
      </c>
      <c r="M494" t="n">
        <v>0.1618457263380845</v>
      </c>
      <c r="N494" t="n">
        <v>0.2778244241586762</v>
      </c>
      <c r="O494" t="n">
        <v>0.4681478623127951</v>
      </c>
      <c r="P494" t="n">
        <v>0.2187248641122311</v>
      </c>
      <c r="Q494" t="n">
        <v>0.2188649378857299</v>
      </c>
      <c r="R494" t="n">
        <v>0.137034063427325</v>
      </c>
      <c r="S494" t="n">
        <v>0.146700335614631</v>
      </c>
      <c r="T494" t="n">
        <v>0.3950747617129125</v>
      </c>
    </row>
    <row r="495" spans="1:25">
      <c r="L495" s="126" t="s">
        <v>172</v>
      </c>
      <c r="M495" t="n">
        <v>0.2752468049345091</v>
      </c>
      <c r="N495" t="n">
        <v>0.2661200472632244</v>
      </c>
      <c r="O495" t="n">
        <v>0.3388068260961778</v>
      </c>
      <c r="P495" t="n">
        <v>0.3586576616494201</v>
      </c>
      <c r="Q495" t="n">
        <v>0.3230913211019759</v>
      </c>
      <c r="R495" t="n">
        <v>0.2703535480390452</v>
      </c>
      <c r="S495" t="n">
        <v>0.2650563246419309</v>
      </c>
      <c r="T495" t="n">
        <v>0.343234555715035</v>
      </c>
    </row>
    <row r="496" spans="1:25">
      <c r="L496" s="126" t="s">
        <v>173</v>
      </c>
      <c r="M496" t="n">
        <v>0.7540103689538242</v>
      </c>
      <c r="N496" t="n">
        <v>0.5025296883619409</v>
      </c>
      <c r="O496" t="n">
        <v>1</v>
      </c>
      <c r="P496" t="n">
        <v>0.6184712406517643</v>
      </c>
      <c r="Q496" t="n">
        <v>0.7314529706743971</v>
      </c>
      <c r="R496" t="n">
        <v>0.7424006672732653</v>
      </c>
      <c r="S496" t="n">
        <v>0.6484217951899341</v>
      </c>
      <c r="T496" t="n">
        <v>0.6284346877107061</v>
      </c>
    </row>
    <row r="497" spans="1:25">
      <c r="L497" s="126" t="s">
        <v>174</v>
      </c>
      <c r="M497" t="n">
        <v>0.1490613150806228</v>
      </c>
      <c r="N497" t="n">
        <v>0.2165311994349222</v>
      </c>
      <c r="O497" t="n">
        <v>0.1657509035672245</v>
      </c>
      <c r="P497" t="n">
        <v>0.1762790036247484</v>
      </c>
      <c r="Q497" t="n">
        <v>0.3559103192527889</v>
      </c>
      <c r="R497" t="n">
        <v>0.2936610357100602</v>
      </c>
      <c r="S497" t="n">
        <v>0.7584165967422606</v>
      </c>
      <c r="T497" t="n">
        <v>0.3125077528792469</v>
      </c>
    </row>
    <row r="498" spans="1:25">
      <c r="L498" s="126" t="s">
        <v>175</v>
      </c>
      <c r="M498" t="n">
        <v>0.1245068859279477</v>
      </c>
      <c r="N498" t="n">
        <v>0.2782046848030136</v>
      </c>
      <c r="O498" t="n">
        <v>0.1924247437780572</v>
      </c>
      <c r="P498" t="n">
        <v>0.2938779582203506</v>
      </c>
      <c r="Q498" t="n">
        <v>0.1737260189156707</v>
      </c>
      <c r="R498" t="n">
        <v>0.08439380795456361</v>
      </c>
      <c r="S498" t="n">
        <v>0.1790046517489231</v>
      </c>
      <c r="T498" t="n">
        <v>0.1379690013356126</v>
      </c>
    </row>
    <row r="499" spans="1:25">
      <c r="A499" s="103" t="s">
        <v>156</v>
      </c>
      <c r="L499" s="126" t="s">
        <v>157</v>
      </c>
      <c r="M499" t="n">
        <v>0.1700498206315746</v>
      </c>
      <c r="N499" t="n">
        <v>0.2515041338328136</v>
      </c>
      <c r="O499" t="n">
        <v>0.2648833534263782</v>
      </c>
      <c r="P499" t="n">
        <v>0.2556030567034296</v>
      </c>
      <c r="Q499" t="n">
        <v>0.2103544131842103</v>
      </c>
      <c r="R499" t="n">
        <v>0.09757115507894895</v>
      </c>
      <c r="S499" t="n">
        <v>0.1959256412474326</v>
      </c>
      <c r="T499" t="n">
        <v>0.3771570451161292</v>
      </c>
    </row>
    <row r="500" spans="1:25">
      <c r="A500" s="125" t="n"/>
      <c r="B500" s="125" t="s">
        <v>15</v>
      </c>
      <c r="D500" s="125" t="s">
        <v>101</v>
      </c>
      <c r="G500" s="125" t="n"/>
      <c r="H500" s="125" t="s">
        <v>121</v>
      </c>
      <c r="L500" s="126" t="n"/>
      <c r="M500" s="126" t="s">
        <v>122</v>
      </c>
      <c r="N500" s="126" t="s">
        <v>123</v>
      </c>
      <c r="O500" s="126" t="s">
        <v>124</v>
      </c>
      <c r="P500" s="126" t="s">
        <v>125</v>
      </c>
      <c r="Q500" s="126" t="s">
        <v>126</v>
      </c>
      <c r="R500" s="126" t="s">
        <v>127</v>
      </c>
      <c r="S500" s="126" t="s">
        <v>128</v>
      </c>
      <c r="T500" s="126" t="s">
        <v>129</v>
      </c>
    </row>
    <row r="501" spans="1:25">
      <c r="A501" s="125" t="n"/>
      <c r="B501" s="125" t="s">
        <v>130</v>
      </c>
      <c r="C501" s="125" t="s">
        <v>131</v>
      </c>
      <c r="D501" s="125" t="s">
        <v>130</v>
      </c>
      <c r="E501" s="125" t="s">
        <v>131</v>
      </c>
      <c r="G501" s="125" t="s">
        <v>132</v>
      </c>
      <c r="H501" t="n">
        <v>570.0698512981349</v>
      </c>
      <c r="L501" s="126" t="s">
        <v>132</v>
      </c>
      <c r="M501" t="n">
        <v>0.8342552223254214</v>
      </c>
      <c r="N501" t="n">
        <v>1</v>
      </c>
      <c r="O501" t="n">
        <v>0.7026900571171479</v>
      </c>
      <c r="P501" t="n">
        <v>0.3045676380302393</v>
      </c>
      <c r="Q501" t="n">
        <v>0.849599443783249</v>
      </c>
      <c r="R501" t="n">
        <v>0.7256108776238189</v>
      </c>
      <c r="S501" t="n">
        <v>0.6717843381010534</v>
      </c>
      <c r="T501" t="n">
        <v>0.7552696005448947</v>
      </c>
    </row>
    <row r="502" spans="1:25">
      <c r="A502" s="125" t="s">
        <v>132</v>
      </c>
      <c r="B502" t="n">
        <v>11.42139108859701</v>
      </c>
      <c r="C502" t="n">
        <v>-2.779112348165107</v>
      </c>
      <c r="D502" t="n">
        <v>13.49878281355146</v>
      </c>
      <c r="E502" t="n">
        <v>0.4499595804156808</v>
      </c>
      <c r="G502" s="125" t="s">
        <v>133</v>
      </c>
      <c r="H502" t="n">
        <v>725.1787487917398</v>
      </c>
      <c r="L502" s="126" t="s">
        <v>133</v>
      </c>
      <c r="M502" t="n">
        <v>0.9949633128848586</v>
      </c>
      <c r="N502" t="n">
        <v>0.9152691903346962</v>
      </c>
      <c r="O502" t="n">
        <v>0.7899142432449885</v>
      </c>
      <c r="P502" t="n">
        <v>0.4509363424525393</v>
      </c>
      <c r="Q502" t="n">
        <v>0.8329804696284393</v>
      </c>
      <c r="R502" t="n">
        <v>0.6353011015905009</v>
      </c>
      <c r="S502" t="n">
        <v>1</v>
      </c>
      <c r="T502" t="n">
        <v>0.8757960901694568</v>
      </c>
    </row>
    <row r="503" spans="1:25">
      <c r="A503" s="125" t="s">
        <v>133</v>
      </c>
      <c r="B503" t="n">
        <v>7.409855269257893</v>
      </c>
      <c r="C503" t="n">
        <v>1.562091838679826</v>
      </c>
      <c r="D503" t="n">
        <v>12.69333004527973</v>
      </c>
      <c r="E503" t="n">
        <v>10.05678421250699</v>
      </c>
      <c r="G503" s="125" t="s">
        <v>134</v>
      </c>
      <c r="H503" t="n">
        <v>793.8709134479063</v>
      </c>
      <c r="L503" s="126" t="s">
        <v>134</v>
      </c>
      <c r="M503" t="n">
        <v>0.7152062700188063</v>
      </c>
      <c r="N503" t="n">
        <v>0.8750037954550007</v>
      </c>
      <c r="O503" t="n">
        <v>0.7997070122734972</v>
      </c>
      <c r="P503" t="n">
        <v>0.2744347825134552</v>
      </c>
      <c r="Q503" t="n">
        <v>0.8910311540864998</v>
      </c>
      <c r="R503" t="n">
        <v>0.6932212363873488</v>
      </c>
      <c r="S503" t="n">
        <v>0.6248012653905608</v>
      </c>
      <c r="T503" t="n">
        <v>0.8742753460234582</v>
      </c>
    </row>
    <row r="504" spans="1:25">
      <c r="A504" s="125" t="s">
        <v>134</v>
      </c>
      <c r="B504" t="n">
        <v>10.36458552741569</v>
      </c>
      <c r="C504" t="n">
        <v>-5.869807361091495</v>
      </c>
      <c r="D504" t="n">
        <v>12.41338572452431</v>
      </c>
      <c r="E504" t="n">
        <v>2.755899161508429</v>
      </c>
      <c r="G504" s="125" t="s">
        <v>135</v>
      </c>
      <c r="H504" t="n">
        <v>755.1121532527515</v>
      </c>
      <c r="L504" s="126" t="s">
        <v>135</v>
      </c>
      <c r="M504" t="n">
        <v>0.7178194899186729</v>
      </c>
      <c r="N504" t="n">
        <v>0.9250413029270177</v>
      </c>
      <c r="O504" t="n">
        <v>1</v>
      </c>
      <c r="P504" t="n">
        <v>0.5663466838384392</v>
      </c>
      <c r="Q504" t="n">
        <v>1</v>
      </c>
      <c r="R504" t="n">
        <v>0.6963669358470793</v>
      </c>
      <c r="S504" t="n">
        <v>0.6706713343913435</v>
      </c>
      <c r="T504" t="n">
        <v>0.8963901966693295</v>
      </c>
    </row>
    <row r="505" spans="1:25">
      <c r="A505" s="125" t="s">
        <v>135</v>
      </c>
      <c r="B505" t="n">
        <v>13.93317937339642</v>
      </c>
      <c r="C505" t="n">
        <v>-5.096767028256129</v>
      </c>
      <c r="D505" t="n">
        <v>13.61197037646896</v>
      </c>
      <c r="E505" t="n">
        <v>2.448541993293504</v>
      </c>
      <c r="G505" s="125" t="s">
        <v>136</v>
      </c>
      <c r="H505" t="n">
        <v>944.9245057710159</v>
      </c>
      <c r="L505" s="126" t="s">
        <v>136</v>
      </c>
      <c r="M505" t="n">
        <v>0.6437151439359099</v>
      </c>
      <c r="N505" t="n">
        <v>0.8672978724846612</v>
      </c>
      <c r="O505" t="n">
        <v>0.8769332578011491</v>
      </c>
      <c r="P505" t="n">
        <v>0.340197214536723</v>
      </c>
      <c r="Q505" t="n">
        <v>0.8363841303766822</v>
      </c>
      <c r="R505" t="n">
        <v>0.9139596270890565</v>
      </c>
      <c r="S505" t="n">
        <v>0.9353871757833218</v>
      </c>
      <c r="T505" t="n">
        <v>0.6942441547490305</v>
      </c>
    </row>
    <row r="506" spans="1:25">
      <c r="A506" s="125" t="s">
        <v>136</v>
      </c>
      <c r="B506" t="n">
        <v>13.88782466190651</v>
      </c>
      <c r="C506" t="n">
        <v>0.9356418016158612</v>
      </c>
      <c r="D506" t="n">
        <v>13.40503877555083</v>
      </c>
      <c r="E506" t="n">
        <v>-1.71354285660313</v>
      </c>
      <c r="G506" s="125" t="s">
        <v>137</v>
      </c>
      <c r="H506" t="n">
        <v>1229.09454688901</v>
      </c>
      <c r="L506" s="126" t="s">
        <v>137</v>
      </c>
      <c r="M506" t="n">
        <v>0.7544663492427477</v>
      </c>
      <c r="N506" t="n">
        <v>0.9129437427858274</v>
      </c>
      <c r="O506" t="n">
        <v>0.9144674010187835</v>
      </c>
      <c r="P506" t="n">
        <v>0.4255784667156089</v>
      </c>
      <c r="Q506" t="n">
        <v>0.8172484027475484</v>
      </c>
      <c r="R506" t="n">
        <v>1</v>
      </c>
      <c r="S506" t="n">
        <v>0.9970182779810932</v>
      </c>
      <c r="T506" t="n">
        <v>0.9999999999999999</v>
      </c>
    </row>
    <row r="507" spans="1:25">
      <c r="A507" s="125" t="s">
        <v>137</v>
      </c>
      <c r="B507" t="n">
        <v>12.85984089196064</v>
      </c>
      <c r="C507" t="n">
        <v>4.033891562618423</v>
      </c>
      <c r="D507" t="n">
        <v>19.98020948834619</v>
      </c>
      <c r="E507" t="n">
        <v>6.535844833018338</v>
      </c>
      <c r="G507" s="125" t="s">
        <v>138</v>
      </c>
      <c r="H507" t="n">
        <v>1348.758089034764</v>
      </c>
      <c r="L507" s="126" t="s">
        <v>138</v>
      </c>
      <c r="M507" t="n">
        <v>0.7537952761011361</v>
      </c>
      <c r="N507" t="n">
        <v>0.91242054181888</v>
      </c>
      <c r="O507" t="n">
        <v>0.8312699518788774</v>
      </c>
      <c r="P507" t="n">
        <v>0.365407732761418</v>
      </c>
      <c r="Q507" t="n">
        <v>0.9768741192640469</v>
      </c>
      <c r="R507" t="n">
        <v>0.8623649035834023</v>
      </c>
      <c r="S507" t="n">
        <v>0.87505277644753</v>
      </c>
      <c r="T507" t="n">
        <v>0.9170654293185226</v>
      </c>
    </row>
    <row r="508" spans="1:25">
      <c r="A508" s="125" t="s">
        <v>138</v>
      </c>
      <c r="B508" t="n">
        <v>16.26998845776405</v>
      </c>
      <c r="C508" t="n">
        <v>2.47465255482872</v>
      </c>
      <c r="D508" t="n">
        <v>27.68325506262531</v>
      </c>
      <c r="E508" t="n">
        <v>-19.37864322718833</v>
      </c>
      <c r="G508" s="125" t="s">
        <v>139</v>
      </c>
      <c r="H508" t="n">
        <v>4050.074890281313</v>
      </c>
      <c r="L508" s="126" t="s">
        <v>139</v>
      </c>
      <c r="M508" t="n">
        <v>1</v>
      </c>
      <c r="N508" t="n">
        <v>0.8705972542271966</v>
      </c>
      <c r="O508" t="n">
        <v>0.7951791062126462</v>
      </c>
      <c r="P508" t="n">
        <v>1</v>
      </c>
      <c r="Q508" t="n">
        <v>0.8687350898318041</v>
      </c>
      <c r="R508" t="n">
        <v>0.8925850146415835</v>
      </c>
      <c r="S508" t="n">
        <v>0.930036194033028</v>
      </c>
      <c r="T508" t="n">
        <v>0.9382532206600416</v>
      </c>
    </row>
    <row r="509" spans="1:25">
      <c r="A509" s="125" t="s">
        <v>139</v>
      </c>
      <c r="B509" t="n">
        <v>36.03802197056171</v>
      </c>
      <c r="C509" t="n">
        <v>0.08688621282759268</v>
      </c>
      <c r="D509" t="n">
        <v>30.93958498751929</v>
      </c>
      <c r="E509" t="n">
        <v>-19.62244398385379</v>
      </c>
      <c r="G509" s="125" t="s">
        <v>140</v>
      </c>
      <c r="H509" t="n">
        <v>1799.938656982736</v>
      </c>
      <c r="L509" s="126" t="s">
        <v>140</v>
      </c>
      <c r="M509" t="n">
        <v>0.7875323491869531</v>
      </c>
      <c r="N509" t="n">
        <v>0.8767499143762781</v>
      </c>
      <c r="O509" t="n">
        <v>0.7374095290733167</v>
      </c>
      <c r="P509" t="n">
        <v>0.3833961959508684</v>
      </c>
      <c r="Q509" t="n">
        <v>0.8867835135900894</v>
      </c>
      <c r="R509" t="n">
        <v>0.7928036227799883</v>
      </c>
      <c r="S509" t="n">
        <v>0.5235031718912738</v>
      </c>
      <c r="T509" t="n">
        <v>0.7228040533462539</v>
      </c>
    </row>
    <row r="510" spans="1:25">
      <c r="A510" s="125" t="s">
        <v>140</v>
      </c>
      <c r="B510" t="n">
        <v>20.41504504555689</v>
      </c>
      <c r="C510" t="n">
        <v>0.7176210855699966</v>
      </c>
      <c r="D510" t="n">
        <v>12.37604770154549</v>
      </c>
      <c r="E510" t="n">
        <v>12.60045463748179</v>
      </c>
      <c r="G510" s="125" t="s">
        <v>141</v>
      </c>
      <c r="H510" t="n">
        <v>394.4538995913198</v>
      </c>
      <c r="L510" s="126" t="s">
        <v>141</v>
      </c>
      <c r="M510" t="n">
        <v>0.7967743334902547</v>
      </c>
      <c r="N510" t="n">
        <v>0.9078831349670883</v>
      </c>
      <c r="O510" t="n">
        <v>0.7433575926163268</v>
      </c>
      <c r="P510" t="n">
        <v>0.3802428544847042</v>
      </c>
      <c r="Q510" t="n">
        <v>0.6718325426764452</v>
      </c>
      <c r="R510" t="n">
        <v>0.7793822928551862</v>
      </c>
      <c r="S510" t="n">
        <v>0.6972122490727141</v>
      </c>
      <c r="T510" t="n">
        <v>0.7858291643026659</v>
      </c>
    </row>
    <row r="511" spans="1:25">
      <c r="A511" s="125" t="s">
        <v>141</v>
      </c>
      <c r="B511" t="n">
        <v>6.330258067475774</v>
      </c>
      <c r="C511" t="n">
        <v>2.759293932509552</v>
      </c>
      <c r="D511" t="n">
        <v>9.624327310465969</v>
      </c>
      <c r="E511" t="n">
        <v>5.735389680759514</v>
      </c>
      <c r="G511" s="125" t="s">
        <v>142</v>
      </c>
      <c r="H511" t="n">
        <v>751.6040103902332</v>
      </c>
      <c r="L511" s="126" t="s">
        <v>142</v>
      </c>
      <c r="M511" t="n">
        <v>0.6956981156317488</v>
      </c>
      <c r="N511" t="n">
        <v>0.8781711616955453</v>
      </c>
      <c r="O511" t="n">
        <v>0.9898403264733905</v>
      </c>
      <c r="P511" t="n">
        <v>0.4283629405626537</v>
      </c>
      <c r="Q511" t="n">
        <v>0.8331867390204974</v>
      </c>
      <c r="R511" t="n">
        <v>0.4008394393106939</v>
      </c>
      <c r="S511" t="n">
        <v>0.6978090985918256</v>
      </c>
      <c r="T511" t="n">
        <v>0.7259530737668424</v>
      </c>
    </row>
    <row r="512" spans="1:25">
      <c r="A512" s="125" t="s">
        <v>142</v>
      </c>
      <c r="B512" t="n">
        <v>10.38044082308629</v>
      </c>
      <c r="C512" t="n">
        <v>-1.670617573049084</v>
      </c>
      <c r="D512" t="n">
        <v>13.17858437006922</v>
      </c>
      <c r="E512" t="n">
        <v>-7.237081296000891</v>
      </c>
      <c r="G512" s="125" t="s">
        <v>143</v>
      </c>
      <c r="H512" t="n">
        <v>314.3313503497844</v>
      </c>
      <c r="L512" s="126" t="s">
        <v>143</v>
      </c>
      <c r="M512" t="n">
        <v>0.808391075715404</v>
      </c>
      <c r="N512" t="n">
        <v>0.9504963807730665</v>
      </c>
      <c r="O512" t="n">
        <v>0.8246278089077269</v>
      </c>
      <c r="P512" t="n">
        <v>0.3291505608396422</v>
      </c>
      <c r="Q512" t="n">
        <v>0.8514950946041057</v>
      </c>
      <c r="R512" t="n">
        <v>0.7100943917419651</v>
      </c>
      <c r="S512" t="n">
        <v>0.5565596547945535</v>
      </c>
      <c r="T512" t="n">
        <v>0.7722151422174079</v>
      </c>
    </row>
    <row r="513" spans="1:25">
      <c r="A513" s="125" t="s">
        <v>143</v>
      </c>
      <c r="B513" t="n">
        <v>5.003922141903464</v>
      </c>
      <c r="C513" t="n">
        <v>3.554444608496541</v>
      </c>
      <c r="D513" t="n">
        <v>4.910366041775412</v>
      </c>
      <c r="E513" t="n">
        <v>4.523406319037564</v>
      </c>
      <c r="G513" s="125" t="s">
        <v>167</v>
      </c>
      <c r="H513" t="n">
        <v>259.7588080898181</v>
      </c>
    </row>
    <row r="514" spans="1:25">
      <c r="A514" s="125" t="s">
        <v>167</v>
      </c>
      <c r="B514" t="n">
        <v>7.927881268622762</v>
      </c>
      <c r="C514" t="n">
        <v>3.501157661941304</v>
      </c>
      <c r="D514" t="n">
        <v>8.647764222650522</v>
      </c>
      <c r="E514" t="n">
        <v>-7.339970029395722</v>
      </c>
      <c r="G514" s="125" t="s">
        <v>168</v>
      </c>
      <c r="H514" t="n">
        <v>1575.248510836303</v>
      </c>
    </row>
    <row r="515" spans="1:25">
      <c r="A515" s="125" t="s">
        <v>168</v>
      </c>
      <c r="B515" t="n">
        <v>15.13134305610427</v>
      </c>
      <c r="C515" t="n">
        <v>0.5714936256765577</v>
      </c>
      <c r="D515" t="n">
        <v>21.08711208121636</v>
      </c>
      <c r="E515" t="n">
        <v>3.25664234516994</v>
      </c>
      <c r="G515" s="125" t="s">
        <v>169</v>
      </c>
      <c r="H515" t="n">
        <v>1541.57963428049</v>
      </c>
    </row>
    <row r="516" spans="1:25">
      <c r="A516" s="125" t="s">
        <v>169</v>
      </c>
      <c r="B516" t="n">
        <v>15.82012156473354</v>
      </c>
      <c r="C516" t="n">
        <v>-6.552842636592998</v>
      </c>
      <c r="D516" t="n">
        <v>26.0628013402677</v>
      </c>
      <c r="E516" t="n">
        <v>7.36784065168014</v>
      </c>
      <c r="G516" s="125" t="s">
        <v>170</v>
      </c>
      <c r="H516" t="n">
        <v>955.3266269492756</v>
      </c>
    </row>
    <row r="517" spans="1:25">
      <c r="A517" s="125" t="s">
        <v>170</v>
      </c>
      <c r="B517" t="n">
        <v>8.895378293442553</v>
      </c>
      <c r="C517" t="n">
        <v>-0.24325352981334</v>
      </c>
      <c r="D517" t="n">
        <v>16.65707880351516</v>
      </c>
      <c r="E517" t="n">
        <v>6.682137408736557</v>
      </c>
      <c r="G517" s="125" t="s">
        <v>171</v>
      </c>
      <c r="H517" t="n">
        <v>627.1327775091927</v>
      </c>
    </row>
    <row r="518" spans="1:25">
      <c r="A518" s="125" t="s">
        <v>171</v>
      </c>
      <c r="B518" t="n">
        <v>7.504876460790106</v>
      </c>
      <c r="C518" t="n">
        <v>-3.060893573567552</v>
      </c>
      <c r="D518" t="n">
        <v>11.58038521191299</v>
      </c>
      <c r="E518" t="n">
        <v>-0.8312984906128411</v>
      </c>
      <c r="G518" s="125" t="s">
        <v>172</v>
      </c>
      <c r="H518" t="n">
        <v>593.1330772832529</v>
      </c>
    </row>
    <row r="519" spans="1:25">
      <c r="A519" s="125" t="s">
        <v>172</v>
      </c>
      <c r="B519" t="n">
        <v>8.465141521143634</v>
      </c>
      <c r="C519" t="n">
        <v>6.879262223694186</v>
      </c>
      <c r="D519" t="n">
        <v>10.61802736774928</v>
      </c>
      <c r="E519" t="n">
        <v>-13.61780672438344</v>
      </c>
      <c r="G519" s="125" t="s">
        <v>173</v>
      </c>
      <c r="H519" t="n">
        <v>2780.315241972576</v>
      </c>
    </row>
    <row r="520" spans="1:25">
      <c r="A520" s="125" t="s">
        <v>173</v>
      </c>
      <c r="B520" t="n">
        <v>24.44334509040752</v>
      </c>
      <c r="C520" t="n">
        <v>-19.530562207922</v>
      </c>
      <c r="D520" t="n">
        <v>18.95112628937454</v>
      </c>
      <c r="E520" t="n">
        <v>-12.54985752203624</v>
      </c>
      <c r="G520" s="125" t="s">
        <v>174</v>
      </c>
      <c r="H520" t="n">
        <v>3722.405256165594</v>
      </c>
    </row>
    <row r="521" spans="1:25">
      <c r="A521" s="125" t="s">
        <v>174</v>
      </c>
      <c r="B521" t="n">
        <v>31.81741919771861</v>
      </c>
      <c r="C521" t="n">
        <v>12.82654120443694</v>
      </c>
      <c r="D521" t="n">
        <v>15.40825045707482</v>
      </c>
      <c r="E521" t="n">
        <v>6.841943342399182</v>
      </c>
      <c r="G521" s="125" t="s">
        <v>175</v>
      </c>
      <c r="H521" t="n">
        <v>278.673463228062</v>
      </c>
    </row>
    <row r="522" spans="1:25">
      <c r="A522" s="125" t="s">
        <v>158</v>
      </c>
      <c r="B522" t="n">
        <v>3.63311258194847</v>
      </c>
      <c r="C522" t="n">
        <v>-3.205949759340896</v>
      </c>
      <c r="D522" t="n">
        <v>8.263506739484825</v>
      </c>
      <c r="E522" t="n">
        <v>3.328335543069078</v>
      </c>
      <c r="G522" s="125" t="s">
        <v>176</v>
      </c>
      <c r="H522" t="n">
        <v>1083.63818416882</v>
      </c>
      <c r="L522" s="103" t="s">
        <v>159</v>
      </c>
    </row>
    <row r="523" spans="1:25">
      <c r="A523" s="125" t="n"/>
      <c r="B523" s="125" t="s">
        <v>15</v>
      </c>
      <c r="C523" t="n">
        <v>11.04907414819366</v>
      </c>
      <c r="D523" s="125" t="s">
        <v>101</v>
      </c>
      <c r="E523" t="n">
        <v>6.831017041596514</v>
      </c>
      <c r="G523" s="125" t="n"/>
      <c r="H523" s="125" t="s">
        <v>121</v>
      </c>
      <c r="L523" s="126" t="n"/>
      <c r="M523" s="126" t="s">
        <v>122</v>
      </c>
      <c r="N523" s="126" t="s">
        <v>123</v>
      </c>
      <c r="O523" s="126" t="s">
        <v>124</v>
      </c>
      <c r="P523" s="126" t="s">
        <v>125</v>
      </c>
      <c r="Q523" s="126" t="s">
        <v>126</v>
      </c>
      <c r="R523" s="126" t="s">
        <v>127</v>
      </c>
      <c r="S523" s="126" t="s">
        <v>128</v>
      </c>
      <c r="T523" s="126" t="s">
        <v>129</v>
      </c>
    </row>
    <row r="524" spans="1:25">
      <c r="A524" s="125" t="n"/>
      <c r="B524" s="125" t="s">
        <v>130</v>
      </c>
      <c r="C524" s="125" t="s">
        <v>131</v>
      </c>
      <c r="D524" s="125" t="s">
        <v>130</v>
      </c>
      <c r="E524" s="125" t="s">
        <v>131</v>
      </c>
      <c r="G524" s="125" t="s">
        <v>132</v>
      </c>
      <c r="H524" t="n">
        <v>67.97521020086579</v>
      </c>
      <c r="L524" s="126" t="s">
        <v>132</v>
      </c>
      <c r="M524" t="n">
        <v>0.9441416320660473</v>
      </c>
      <c r="N524" t="n">
        <v>0.9848316559123277</v>
      </c>
      <c r="O524" t="n">
        <v>0.8494548930026898</v>
      </c>
      <c r="P524" t="n">
        <v>0.7107594285826452</v>
      </c>
      <c r="Q524" t="n">
        <v>0.6091701859776364</v>
      </c>
      <c r="R524" t="n">
        <v>0.627341903446151</v>
      </c>
      <c r="S524" t="n">
        <v>1</v>
      </c>
      <c r="T524" t="n">
        <v>0.8274752085881653</v>
      </c>
    </row>
    <row r="525" spans="1:25">
      <c r="A525" s="125" t="s">
        <v>132</v>
      </c>
      <c r="B525" t="n">
        <v>2.412403146840298</v>
      </c>
      <c r="C525" t="n">
        <v>1.06946143794103</v>
      </c>
      <c r="D525" t="n">
        <v>3.346392625726303</v>
      </c>
      <c r="E525" t="n">
        <v>-0.9491152920162648</v>
      </c>
      <c r="G525" s="125" t="s">
        <v>133</v>
      </c>
      <c r="H525" t="n">
        <v>85.84625413026443</v>
      </c>
      <c r="L525" s="126" t="s">
        <v>133</v>
      </c>
      <c r="M525" t="n">
        <v>0.8750676893559448</v>
      </c>
      <c r="N525" t="n">
        <v>0.9891017600780365</v>
      </c>
      <c r="O525" t="n">
        <v>1</v>
      </c>
      <c r="P525" t="n">
        <v>0.6312945153320648</v>
      </c>
      <c r="Q525" t="n">
        <v>0.5484451167008144</v>
      </c>
      <c r="R525" t="n">
        <v>0.5169725008694596</v>
      </c>
      <c r="S525" t="n">
        <v>0.5772522229833835</v>
      </c>
      <c r="T525" t="n">
        <v>0.7979221948923677</v>
      </c>
    </row>
    <row r="526" spans="1:25">
      <c r="A526" s="125" t="s">
        <v>133</v>
      </c>
      <c r="B526" t="n">
        <v>3.371202282354603</v>
      </c>
      <c r="C526" t="n">
        <v>-5.373040921226422</v>
      </c>
      <c r="D526" t="n">
        <v>4.547370109574091</v>
      </c>
      <c r="E526" t="n">
        <v>6.262476499771946</v>
      </c>
      <c r="G526" s="125" t="s">
        <v>134</v>
      </c>
      <c r="H526" t="n">
        <v>40.06876685961862</v>
      </c>
      <c r="L526" s="126" t="s">
        <v>134</v>
      </c>
      <c r="M526" t="n">
        <v>0.9215359720174692</v>
      </c>
      <c r="N526" t="n">
        <v>0.9543104669853117</v>
      </c>
      <c r="O526" t="n">
        <v>0.7856727911800893</v>
      </c>
      <c r="P526" t="n">
        <v>0.6247718451695834</v>
      </c>
      <c r="Q526" t="n">
        <v>0.8033967660609745</v>
      </c>
      <c r="R526" t="n">
        <v>0.4348376451371002</v>
      </c>
      <c r="S526" t="n">
        <v>0.4258279551884657</v>
      </c>
      <c r="T526" t="n">
        <v>0.8371178656995508</v>
      </c>
    </row>
    <row r="527" spans="1:25">
      <c r="A527" s="125" t="s">
        <v>134</v>
      </c>
      <c r="B527" t="n">
        <v>3.113150036834564</v>
      </c>
      <c r="C527" t="n">
        <v>3.251960494116181</v>
      </c>
      <c r="D527" t="n">
        <v>2.948571071599373</v>
      </c>
      <c r="E527" t="n">
        <v>-3.91775197645868</v>
      </c>
      <c r="G527" s="125" t="s">
        <v>135</v>
      </c>
      <c r="H527" t="n">
        <v>45.03052507346798</v>
      </c>
      <c r="L527" s="126" t="s">
        <v>135</v>
      </c>
      <c r="M527" t="n">
        <v>0.9663091209453208</v>
      </c>
      <c r="N527" t="n">
        <v>0.9055197933632918</v>
      </c>
      <c r="O527" t="n">
        <v>0.8789062771208462</v>
      </c>
      <c r="P527" t="n">
        <v>0.9543201634967158</v>
      </c>
      <c r="Q527" t="n">
        <v>0.5191547904353032</v>
      </c>
      <c r="R527" t="n">
        <v>0.3949395567030858</v>
      </c>
      <c r="S527" t="n">
        <v>0.3884580350033652</v>
      </c>
      <c r="T527" t="n">
        <v>0.8371720435699559</v>
      </c>
    </row>
    <row r="528" spans="1:25">
      <c r="A528" s="125" t="s">
        <v>135</v>
      </c>
      <c r="B528" t="n">
        <v>1.36365915062941</v>
      </c>
      <c r="C528" t="n">
        <v>1.982139079000157</v>
      </c>
      <c r="D528" t="n">
        <v>1.917813759106011</v>
      </c>
      <c r="E528" t="n">
        <v>-1.394429989779019</v>
      </c>
      <c r="G528" s="125" t="s">
        <v>136</v>
      </c>
      <c r="H528" t="n">
        <v>130.8933092668276</v>
      </c>
      <c r="L528" s="126" t="s">
        <v>136</v>
      </c>
      <c r="M528" t="n">
        <v>0.9107069565279886</v>
      </c>
      <c r="N528" t="n">
        <v>0.9449027623095841</v>
      </c>
      <c r="O528" t="n">
        <v>0.8996109972796222</v>
      </c>
      <c r="P528" t="n">
        <v>0.8617679583113566</v>
      </c>
      <c r="Q528" t="n">
        <v>0.4756415689071189</v>
      </c>
      <c r="R528" t="n">
        <v>1</v>
      </c>
      <c r="S528" t="n">
        <v>0.6340377225365055</v>
      </c>
      <c r="T528" t="n">
        <v>0.8375267912038789</v>
      </c>
    </row>
    <row r="529" spans="1:25">
      <c r="A529" s="125" t="s">
        <v>136</v>
      </c>
      <c r="B529" t="n">
        <v>2.479232818737324</v>
      </c>
      <c r="C529" t="n">
        <v>0.7173955295960878</v>
      </c>
      <c r="D529" t="n">
        <v>7.21608962368809</v>
      </c>
      <c r="E529" t="n">
        <v>3.383786717625124</v>
      </c>
      <c r="G529" s="125" t="s">
        <v>137</v>
      </c>
      <c r="H529" t="n">
        <v>80.19920977502046</v>
      </c>
      <c r="L529" s="126" t="s">
        <v>137</v>
      </c>
      <c r="M529" t="n">
        <v>0.9470610154039459</v>
      </c>
      <c r="N529" t="n">
        <v>0.9864793522210733</v>
      </c>
      <c r="O529" t="n">
        <v>0.8647243679668409</v>
      </c>
      <c r="P529" t="n">
        <v>0.7511597897933047</v>
      </c>
      <c r="Q529" t="n">
        <v>0.5311302873299972</v>
      </c>
      <c r="R529" t="n">
        <v>0.4255119728068149</v>
      </c>
      <c r="S529" t="n">
        <v>0.5678168511017355</v>
      </c>
      <c r="T529" t="n">
        <v>0.804580043332114</v>
      </c>
    </row>
    <row r="530" spans="1:25">
      <c r="A530" s="125" t="s">
        <v>137</v>
      </c>
      <c r="B530" t="n">
        <v>2.510554490060132</v>
      </c>
      <c r="C530" t="n">
        <v>-3.008978332570968</v>
      </c>
      <c r="D530" t="n">
        <v>2.487737827473801</v>
      </c>
      <c r="E530" t="n">
        <v>1.982515760742398</v>
      </c>
      <c r="G530" s="125" t="s">
        <v>138</v>
      </c>
      <c r="H530" t="n">
        <v>41.53851422868382</v>
      </c>
      <c r="L530" s="126" t="s">
        <v>138</v>
      </c>
      <c r="M530" t="n">
        <v>0.9704177457954146</v>
      </c>
      <c r="N530" t="n">
        <v>0.9550006533261579</v>
      </c>
      <c r="O530" t="n">
        <v>0.9747818315302538</v>
      </c>
      <c r="P530" t="n">
        <v>0.9456373023667611</v>
      </c>
      <c r="Q530" t="n">
        <v>0.5217545046480457</v>
      </c>
      <c r="R530" t="n">
        <v>0.4970553426929545</v>
      </c>
      <c r="S530" t="n">
        <v>0.5453429715270505</v>
      </c>
      <c r="T530" t="n">
        <v>1</v>
      </c>
    </row>
    <row r="531" spans="1:25">
      <c r="A531" s="125" t="s">
        <v>138</v>
      </c>
      <c r="B531" t="n">
        <v>3.343469516689454</v>
      </c>
      <c r="C531" t="n">
        <v>-1.573491132185715</v>
      </c>
      <c r="D531" t="n">
        <v>3.720128355987155</v>
      </c>
      <c r="E531" t="n">
        <v>1.371782815469055</v>
      </c>
      <c r="G531" s="125" t="s">
        <v>139</v>
      </c>
      <c r="H531" t="n">
        <v>71.93837489262293</v>
      </c>
      <c r="L531" s="126" t="s">
        <v>139</v>
      </c>
      <c r="M531" t="n">
        <v>0.8954794868042545</v>
      </c>
      <c r="N531" t="n">
        <v>0.9066851410987392</v>
      </c>
      <c r="O531" t="n">
        <v>0.826220713571036</v>
      </c>
      <c r="P531" t="n">
        <v>1</v>
      </c>
      <c r="Q531" t="n">
        <v>0.6014202665946031</v>
      </c>
      <c r="R531" t="n">
        <v>0.5285592158326751</v>
      </c>
      <c r="S531" t="n">
        <v>0.7403400487638762</v>
      </c>
      <c r="T531" t="n">
        <v>0.9608413916205266</v>
      </c>
    </row>
    <row r="532" spans="1:25">
      <c r="A532" s="125" t="s">
        <v>139</v>
      </c>
      <c r="B532" t="n">
        <v>1.536707423091394</v>
      </c>
      <c r="C532" t="n">
        <v>0.9555284880797155</v>
      </c>
      <c r="D532" t="n">
        <v>3.33668804747497</v>
      </c>
      <c r="E532" t="n">
        <v>-2.185451579058227</v>
      </c>
      <c r="G532" s="125" t="s">
        <v>140</v>
      </c>
      <c r="H532" t="n">
        <v>33.63635847544298</v>
      </c>
      <c r="L532" s="126" t="s">
        <v>140</v>
      </c>
      <c r="M532" t="n">
        <v>1</v>
      </c>
      <c r="N532" t="n">
        <v>0.9240170843890583</v>
      </c>
      <c r="O532" t="n">
        <v>0.7676325276391043</v>
      </c>
      <c r="P532" t="n">
        <v>0.8612884723818909</v>
      </c>
      <c r="Q532" t="n">
        <v>0.5888301978564691</v>
      </c>
      <c r="R532" t="n">
        <v>0.4482531043159427</v>
      </c>
      <c r="S532" t="n">
        <v>0.6663188595034379</v>
      </c>
      <c r="T532" t="n">
        <v>0.8255426860943191</v>
      </c>
    </row>
    <row r="533" spans="1:25">
      <c r="A533" s="125" t="s">
        <v>140</v>
      </c>
      <c r="B533" t="n">
        <v>1.698057665991639</v>
      </c>
      <c r="C533" t="n">
        <v>-0.3907086734119635</v>
      </c>
      <c r="D533" t="n">
        <v>2.570078744213791</v>
      </c>
      <c r="E533" t="n">
        <v>0.6365281778958637</v>
      </c>
      <c r="G533" s="125" t="s">
        <v>141</v>
      </c>
      <c r="H533" t="n">
        <v>41.65377512237161</v>
      </c>
      <c r="L533" s="126" t="s">
        <v>141</v>
      </c>
      <c r="M533" t="n">
        <v>0.9157109968664991</v>
      </c>
      <c r="N533" t="n">
        <v>0.949177693377858</v>
      </c>
      <c r="O533" t="n">
        <v>0.7870609426262127</v>
      </c>
      <c r="P533" t="n">
        <v>0.6731924021815404</v>
      </c>
      <c r="Q533" t="n">
        <v>0.9999999999999999</v>
      </c>
      <c r="R533" t="n">
        <v>0.3758475683092365</v>
      </c>
      <c r="S533" t="n">
        <v>0.4756652203700449</v>
      </c>
      <c r="T533" t="n">
        <v>0.7816924981445239</v>
      </c>
    </row>
    <row r="534" spans="1:25">
      <c r="A534" s="125" t="s">
        <v>141</v>
      </c>
      <c r="B534" t="n">
        <v>2.340938800571673</v>
      </c>
      <c r="C534" t="n">
        <v>2.30589240508089</v>
      </c>
      <c r="D534" t="n">
        <v>2.418520109805931</v>
      </c>
      <c r="E534" t="n">
        <v>-2.204941362050629</v>
      </c>
      <c r="G534" s="125" t="s">
        <v>142</v>
      </c>
      <c r="H534" t="n">
        <v>60.67580481127671</v>
      </c>
      <c r="L534" s="126" t="s">
        <v>142</v>
      </c>
      <c r="M534" t="n">
        <v>0.8675088371223956</v>
      </c>
      <c r="N534" t="n">
        <v>1</v>
      </c>
      <c r="O534" t="n">
        <v>0.7350173355528247</v>
      </c>
      <c r="P534" t="n">
        <v>0.7894630891900133</v>
      </c>
      <c r="Q534" t="n">
        <v>0.5831511378328779</v>
      </c>
      <c r="R534" t="n">
        <v>0.412595140793937</v>
      </c>
      <c r="S534" t="n">
        <v>0.5366139998737285</v>
      </c>
      <c r="T534" t="n">
        <v>0.7202607479845118</v>
      </c>
    </row>
    <row r="535" spans="1:25">
      <c r="A535" s="125" t="s">
        <v>142</v>
      </c>
      <c r="B535" t="n">
        <v>3.988345589566534</v>
      </c>
      <c r="C535" t="n">
        <v>-4.903256883519385</v>
      </c>
      <c r="D535" t="n">
        <v>4.838818260997964</v>
      </c>
      <c r="E535" t="n">
        <v>5.195428110212535</v>
      </c>
      <c r="G535" s="125" t="s">
        <v>143</v>
      </c>
      <c r="H535" t="n">
        <v>69.19138208840337</v>
      </c>
      <c r="L535" s="126" t="s">
        <v>143</v>
      </c>
      <c r="M535" t="n">
        <v>0.8518522477377113</v>
      </c>
      <c r="N535" t="n">
        <v>0.9412398570421284</v>
      </c>
      <c r="O535" t="n">
        <v>0.6861876907925309</v>
      </c>
      <c r="P535" t="n">
        <v>0.7080788575219283</v>
      </c>
      <c r="Q535" t="n">
        <v>0.5845016017970212</v>
      </c>
      <c r="R535" t="n">
        <v>0.4108185910908927</v>
      </c>
      <c r="S535" t="n">
        <v>0.4599088398937002</v>
      </c>
      <c r="T535" t="n">
        <v>0.6503021979699808</v>
      </c>
    </row>
    <row r="536" spans="1:25">
      <c r="A536" s="125" t="s">
        <v>143</v>
      </c>
      <c r="B536" t="n">
        <v>3.224606782078304</v>
      </c>
      <c r="C536" t="n">
        <v>1.073252551946427</v>
      </c>
      <c r="D536" t="n">
        <v>3.520679853795774</v>
      </c>
      <c r="E536" t="n">
        <v>-0.2452148672110962</v>
      </c>
    </row>
    <row r="545" spans="1:25">
      <c r="A545" s="103" t="s">
        <v>160</v>
      </c>
      <c r="L545" s="103" t="s">
        <v>161</v>
      </c>
    </row>
    <row r="546" spans="1:25">
      <c r="A546" s="125" t="n"/>
      <c r="B546" s="125" t="s">
        <v>15</v>
      </c>
      <c r="D546" s="125" t="s">
        <v>101</v>
      </c>
      <c r="G546" s="125" t="n"/>
      <c r="H546" s="125" t="s">
        <v>121</v>
      </c>
      <c r="L546" s="126" t="n"/>
      <c r="M546" s="126" t="s">
        <v>122</v>
      </c>
      <c r="N546" s="126" t="s">
        <v>123</v>
      </c>
      <c r="O546" s="126" t="s">
        <v>124</v>
      </c>
      <c r="P546" s="126" t="s">
        <v>125</v>
      </c>
      <c r="Q546" s="126" t="s">
        <v>126</v>
      </c>
      <c r="R546" s="126" t="s">
        <v>127</v>
      </c>
      <c r="S546" s="126" t="s">
        <v>128</v>
      </c>
      <c r="T546" s="126" t="s">
        <v>129</v>
      </c>
    </row>
    <row r="547" spans="1:25">
      <c r="A547" s="125" t="n"/>
      <c r="B547" s="125" t="s">
        <v>130</v>
      </c>
      <c r="C547" s="125" t="s">
        <v>131</v>
      </c>
      <c r="D547" s="125" t="s">
        <v>130</v>
      </c>
      <c r="E547" s="125" t="s">
        <v>131</v>
      </c>
      <c r="G547" s="125" t="s">
        <v>132</v>
      </c>
      <c r="H547" t="n">
        <v>235.9233511463716</v>
      </c>
      <c r="L547" s="126" t="s">
        <v>146</v>
      </c>
      <c r="M547" t="n">
        <v>0.7378436703118317</v>
      </c>
      <c r="N547" t="n">
        <v>0.6198184358109757</v>
      </c>
      <c r="O547" t="n">
        <v>0.874145693948831</v>
      </c>
      <c r="P547" t="n">
        <v>0.2206499422196859</v>
      </c>
      <c r="Q547" t="n">
        <v>0.08400024142340944</v>
      </c>
      <c r="R547" t="n">
        <v>0.2627084010461254</v>
      </c>
      <c r="S547" t="n">
        <v>0.2331146628949921</v>
      </c>
      <c r="T547" t="n">
        <v>0.2610820829454293</v>
      </c>
    </row>
    <row r="548" spans="1:25">
      <c r="A548" s="125" t="s">
        <v>132</v>
      </c>
      <c r="B548" t="n">
        <v>3.662545372595157</v>
      </c>
      <c r="C548" t="n">
        <v>-8.191048295506642</v>
      </c>
      <c r="D548" t="n">
        <v>5.157205898136239</v>
      </c>
      <c r="E548" t="n">
        <v>3.076911831486775</v>
      </c>
      <c r="G548" s="125" t="s">
        <v>133</v>
      </c>
      <c r="H548" t="n">
        <v>322.8467680681474</v>
      </c>
      <c r="L548" s="126" t="s">
        <v>147</v>
      </c>
      <c r="M548" t="n">
        <v>0.6834592222702377</v>
      </c>
      <c r="N548" t="n">
        <v>0.728837966300474</v>
      </c>
      <c r="O548" t="n">
        <v>0.7805228891599573</v>
      </c>
      <c r="P548" t="n">
        <v>0.5648010805664087</v>
      </c>
      <c r="Q548" t="n">
        <v>0.7948410413955439</v>
      </c>
      <c r="R548" t="n">
        <v>0.6151314249633921</v>
      </c>
      <c r="S548" t="n">
        <v>0.7265150866586052</v>
      </c>
      <c r="T548" t="n">
        <v>0.9674454959083461</v>
      </c>
    </row>
    <row r="549" spans="1:25">
      <c r="A549" s="125" t="s">
        <v>133</v>
      </c>
      <c r="B549" t="n">
        <v>4.520558207524316</v>
      </c>
      <c r="C549" t="n">
        <v>3.047275982103864</v>
      </c>
      <c r="D549" t="n">
        <v>7.743126410351154</v>
      </c>
      <c r="E549" t="n">
        <v>-1.056298400532349</v>
      </c>
      <c r="G549" s="125" t="s">
        <v>134</v>
      </c>
      <c r="H549" t="n">
        <v>920.7471035283965</v>
      </c>
      <c r="L549" s="126" t="s">
        <v>148</v>
      </c>
      <c r="M549" t="n">
        <v>0.9424062108532382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</row>
    <row r="550" spans="1:25">
      <c r="A550" s="125" t="s">
        <v>134</v>
      </c>
      <c r="B550" t="n">
        <v>8.244150171681468</v>
      </c>
      <c r="C550" t="n">
        <v>-5.320966786759441</v>
      </c>
      <c r="D550" t="n">
        <v>13.90054485880914</v>
      </c>
      <c r="E550" t="n">
        <v>3.3741023440727</v>
      </c>
      <c r="G550" s="125" t="s">
        <v>135</v>
      </c>
      <c r="H550" t="n">
        <v>738.3974130484013</v>
      </c>
      <c r="L550" s="126" t="s">
        <v>149</v>
      </c>
      <c r="M550" t="n">
        <v>1</v>
      </c>
      <c r="N550" t="n">
        <v>0.6895864905324679</v>
      </c>
      <c r="O550" t="n">
        <v>0.7179385030545697</v>
      </c>
      <c r="P550" t="n">
        <v>0.3106250212019025</v>
      </c>
      <c r="Q550" t="n">
        <v>0.555512382283657</v>
      </c>
      <c r="R550" t="n">
        <v>0.5505568714600546</v>
      </c>
      <c r="S550" t="n">
        <v>0.777112535146226</v>
      </c>
      <c r="T550" t="n">
        <v>0.7459448699144728</v>
      </c>
    </row>
    <row r="551" spans="1:25">
      <c r="A551" s="125" t="s">
        <v>135</v>
      </c>
      <c r="B551" t="n">
        <v>6.478161919936362</v>
      </c>
      <c r="C551" t="n">
        <v>-1.96090133440395</v>
      </c>
      <c r="D551" t="n">
        <v>10.37072488915285</v>
      </c>
      <c r="E551" t="n">
        <v>-0.6761315483861349</v>
      </c>
      <c r="G551" s="125" t="s">
        <v>136</v>
      </c>
      <c r="H551" t="n">
        <v>883.3289939799126</v>
      </c>
      <c r="L551" s="126" t="s">
        <v>150</v>
      </c>
      <c r="M551" t="n">
        <v>0.6518296410861475</v>
      </c>
      <c r="N551" t="n">
        <v>0.6048500669931299</v>
      </c>
      <c r="O551" t="n">
        <v>0.7209318007172241</v>
      </c>
      <c r="P551" t="n">
        <v>0.147449032674922</v>
      </c>
      <c r="Q551" t="n">
        <v>0.02842664266129583</v>
      </c>
      <c r="R551" t="n">
        <v>0.1479572462131559</v>
      </c>
      <c r="S551" t="n">
        <v>0.3865531668919812</v>
      </c>
      <c r="T551" t="n">
        <v>0.2603420396335609</v>
      </c>
    </row>
    <row r="552" spans="1:25">
      <c r="A552" s="125" t="s">
        <v>136</v>
      </c>
      <c r="B552" t="n">
        <v>9.464852205192289</v>
      </c>
      <c r="C552" t="n">
        <v>1.780406405825356</v>
      </c>
      <c r="D552" t="n">
        <v>12.17866519685831</v>
      </c>
      <c r="E552" t="n">
        <v>7.061533347634773</v>
      </c>
      <c r="G552" s="125" t="s">
        <v>137</v>
      </c>
      <c r="H552" t="n">
        <v>389.6310581784207</v>
      </c>
      <c r="L552" s="126" t="s">
        <v>151</v>
      </c>
      <c r="M552" t="n">
        <v>0.7311858266461433</v>
      </c>
      <c r="N552" t="n">
        <v>0.6314111521436867</v>
      </c>
      <c r="O552" t="n">
        <v>0.9260343276828639</v>
      </c>
      <c r="P552" t="n">
        <v>0.1313304204951626</v>
      </c>
      <c r="Q552" t="n">
        <v>0.03441637822803939</v>
      </c>
      <c r="R552" t="n">
        <v>0.1111644115534702</v>
      </c>
      <c r="S552" t="n">
        <v>0.2051205408226019</v>
      </c>
      <c r="T552" t="n">
        <v>0.2241075883211743</v>
      </c>
    </row>
    <row r="553" spans="1:25">
      <c r="A553" s="125" t="s">
        <v>137</v>
      </c>
      <c r="B553" t="n">
        <v>4.972116450320372</v>
      </c>
      <c r="C553" t="n">
        <v>0.3587750085367646</v>
      </c>
      <c r="D553" t="n">
        <v>9.228184114425197</v>
      </c>
      <c r="E553" t="n">
        <v>0.05897027090513147</v>
      </c>
      <c r="G553" s="125" t="s">
        <v>138</v>
      </c>
      <c r="H553" t="n">
        <v>639.984510609667</v>
      </c>
    </row>
    <row r="554" spans="1:25">
      <c r="A554" s="125" t="s">
        <v>138</v>
      </c>
      <c r="B554" t="n">
        <v>9.388902695274808</v>
      </c>
      <c r="C554" t="n">
        <v>0.4733854929574692</v>
      </c>
      <c r="D554" t="n">
        <v>15.79605256833947</v>
      </c>
      <c r="E554" t="n">
        <v>-1.527965100221583</v>
      </c>
      <c r="G554" s="125" t="s">
        <v>139</v>
      </c>
      <c r="H554" t="n">
        <v>291.9522434693717</v>
      </c>
    </row>
    <row r="555" spans="1:25">
      <c r="A555" s="125" t="s">
        <v>139</v>
      </c>
      <c r="B555" t="n">
        <v>5.029901537756339</v>
      </c>
      <c r="C555" t="n">
        <v>-1.190679163125821</v>
      </c>
      <c r="D555" t="n">
        <v>10.26223344313591</v>
      </c>
      <c r="E555" t="n">
        <v>-1.148107192398063</v>
      </c>
      <c r="G555" s="125" t="s">
        <v>140</v>
      </c>
      <c r="H555" t="n">
        <v>776.1993526926688</v>
      </c>
    </row>
    <row r="556" spans="1:25">
      <c r="A556" s="125" t="s">
        <v>140</v>
      </c>
      <c r="B556" t="n">
        <v>7.998690209887932</v>
      </c>
      <c r="C556" t="n">
        <v>2.650450023302063</v>
      </c>
      <c r="D556" t="n">
        <v>11.66545635442145</v>
      </c>
      <c r="E556" t="n">
        <v>1.718680183123422</v>
      </c>
      <c r="G556" s="125" t="s">
        <v>141</v>
      </c>
      <c r="H556" t="n">
        <v>624.3507666204113</v>
      </c>
    </row>
    <row r="557" spans="1:25">
      <c r="A557" s="125" t="s">
        <v>141</v>
      </c>
      <c r="B557" t="n">
        <v>10.77103197333016</v>
      </c>
      <c r="C557" t="n">
        <v>14.19789305015372</v>
      </c>
      <c r="D557" t="n">
        <v>18.27884655139762</v>
      </c>
      <c r="E557" t="n">
        <v>-28.13240103446921</v>
      </c>
      <c r="G557" s="125" t="s">
        <v>142</v>
      </c>
      <c r="H557" t="n">
        <v>2158.988832873499</v>
      </c>
    </row>
    <row r="558" spans="1:25">
      <c r="A558" s="125" t="s">
        <v>142</v>
      </c>
      <c r="B558" t="n">
        <v>21.91520541694645</v>
      </c>
      <c r="C558" t="n">
        <v>-29.27794510851849</v>
      </c>
      <c r="D558" t="n">
        <v>29.78143458403847</v>
      </c>
      <c r="E558" t="n">
        <v>40.28967873670528</v>
      </c>
      <c r="G558" s="125" t="s">
        <v>143</v>
      </c>
      <c r="H558" t="n">
        <v>1845.691857879883</v>
      </c>
    </row>
    <row r="559" spans="1:25">
      <c r="A559" s="125" t="s">
        <v>143</v>
      </c>
      <c r="B559" t="n">
        <v>16.15219768839708</v>
      </c>
      <c r="C559" t="n">
        <v>19.34941455433911</v>
      </c>
      <c r="D559" t="n">
        <v>28.13053904478632</v>
      </c>
      <c r="E559" t="n">
        <v>-33.14632190533141</v>
      </c>
    </row>
    <row r="568" spans="1:25">
      <c r="A568" s="103" t="s">
        <v>162</v>
      </c>
      <c r="L568" s="103" t="s">
        <v>163</v>
      </c>
    </row>
    <row r="569" spans="1:25">
      <c r="A569" s="125" t="n"/>
      <c r="B569" s="125" t="s">
        <v>15</v>
      </c>
      <c r="D569" s="125" t="s">
        <v>101</v>
      </c>
      <c r="G569" s="125" t="n"/>
      <c r="H569" s="125" t="s">
        <v>121</v>
      </c>
      <c r="L569" s="126" t="n"/>
      <c r="M569" s="126" t="s">
        <v>122</v>
      </c>
      <c r="N569" s="126" t="s">
        <v>123</v>
      </c>
      <c r="O569" s="126" t="s">
        <v>124</v>
      </c>
      <c r="P569" s="126" t="s">
        <v>125</v>
      </c>
      <c r="Q569" s="126" t="s">
        <v>126</v>
      </c>
      <c r="R569" s="126" t="s">
        <v>127</v>
      </c>
      <c r="S569" s="126" t="s">
        <v>128</v>
      </c>
      <c r="T569" s="126" t="s">
        <v>129</v>
      </c>
    </row>
    <row r="570" spans="1:25">
      <c r="A570" s="125" t="n"/>
      <c r="B570" s="125" t="s">
        <v>130</v>
      </c>
      <c r="C570" s="125" t="s">
        <v>131</v>
      </c>
      <c r="D570" s="125" t="s">
        <v>130</v>
      </c>
      <c r="E570" s="125" t="s">
        <v>131</v>
      </c>
      <c r="G570" s="125" t="s">
        <v>132</v>
      </c>
      <c r="H570" t="n">
        <v>78.88821683027459</v>
      </c>
      <c r="L570" s="126" t="s">
        <v>132</v>
      </c>
      <c r="M570" t="n">
        <v>0.9023647321676096</v>
      </c>
      <c r="N570" t="n">
        <v>0.9145167751748057</v>
      </c>
      <c r="O570" t="n">
        <v>0.4942029234843408</v>
      </c>
      <c r="P570" t="n">
        <v>0.5335865724874596</v>
      </c>
      <c r="Q570" t="n">
        <v>0.5487424497258917</v>
      </c>
      <c r="R570" t="n">
        <v>0.625086925530184</v>
      </c>
      <c r="S570" t="n">
        <v>0.4690994658761971</v>
      </c>
      <c r="T570" t="n">
        <v>0.3745492688476728</v>
      </c>
    </row>
    <row r="571" spans="1:25">
      <c r="A571" s="125" t="s">
        <v>132</v>
      </c>
      <c r="B571" t="n">
        <v>2.114156047666647</v>
      </c>
      <c r="C571" t="n">
        <v>-1.501869220917746</v>
      </c>
      <c r="D571" t="n">
        <v>3.113939073252564</v>
      </c>
      <c r="E571" t="n">
        <v>0.2946527134115422</v>
      </c>
      <c r="G571" s="125" t="s">
        <v>133</v>
      </c>
      <c r="H571" t="n">
        <v>111.2803049714276</v>
      </c>
      <c r="L571" s="126" t="s">
        <v>133</v>
      </c>
      <c r="M571" t="n">
        <v>0.8867934148847332</v>
      </c>
      <c r="N571" t="n">
        <v>0.9339434592745564</v>
      </c>
      <c r="O571" t="n">
        <v>0.8748228628290448</v>
      </c>
      <c r="P571" t="n">
        <v>0.5838674488760631</v>
      </c>
      <c r="Q571" t="n">
        <v>0.5560822514912868</v>
      </c>
      <c r="R571" t="n">
        <v>0.6565100004900162</v>
      </c>
      <c r="S571" t="n">
        <v>0.7434290479344122</v>
      </c>
      <c r="T571" t="n">
        <v>0.4952775603049868</v>
      </c>
    </row>
    <row r="572" spans="1:25">
      <c r="A572" s="125" t="s">
        <v>133</v>
      </c>
      <c r="B572" t="n">
        <v>2.986658793575936</v>
      </c>
      <c r="C572" t="n">
        <v>1.142898263187271</v>
      </c>
      <c r="D572" t="n">
        <v>4.865027243619351</v>
      </c>
      <c r="E572" t="n">
        <v>2.540569732273561</v>
      </c>
      <c r="G572" s="125" t="s">
        <v>134</v>
      </c>
      <c r="H572" t="n">
        <v>193.7964982380072</v>
      </c>
      <c r="L572" s="126" t="s">
        <v>134</v>
      </c>
      <c r="M572" t="n">
        <v>0.927100748195773</v>
      </c>
      <c r="N572" t="n">
        <v>0.9212639452575259</v>
      </c>
      <c r="O572" t="n">
        <v>0.609390739137187</v>
      </c>
      <c r="P572" t="n">
        <v>0.5951984037598915</v>
      </c>
      <c r="Q572" t="n">
        <v>0.5018137328107714</v>
      </c>
      <c r="R572" t="n">
        <v>0.6440631942664178</v>
      </c>
      <c r="S572" t="n">
        <v>0.5436835463341756</v>
      </c>
      <c r="T572" t="n">
        <v>0.35621959350927</v>
      </c>
    </row>
    <row r="573" spans="1:25">
      <c r="A573" s="125" t="s">
        <v>134</v>
      </c>
      <c r="B573" t="n">
        <v>6.987268713221292</v>
      </c>
      <c r="C573" t="n">
        <v>-3.361428447015574</v>
      </c>
      <c r="D573" t="n">
        <v>10.00215981081834</v>
      </c>
      <c r="E573" t="n">
        <v>3.798367614430973</v>
      </c>
      <c r="G573" s="125" t="s">
        <v>135</v>
      </c>
      <c r="H573" t="n">
        <v>79.83065304861854</v>
      </c>
      <c r="L573" s="126" t="s">
        <v>135</v>
      </c>
      <c r="M573" t="n">
        <v>0.8005453634555818</v>
      </c>
      <c r="N573" t="n">
        <v>0.8637489607141671</v>
      </c>
      <c r="O573" t="n">
        <v>1</v>
      </c>
      <c r="P573" t="n">
        <v>0.7586475767714542</v>
      </c>
      <c r="Q573" t="n">
        <v>0.5585734866318159</v>
      </c>
      <c r="R573" t="n">
        <v>0.5492196845638432</v>
      </c>
      <c r="S573" t="n">
        <v>0.5390418709044703</v>
      </c>
      <c r="T573" t="n">
        <v>0.3324159027676492</v>
      </c>
    </row>
    <row r="574" spans="1:25">
      <c r="A574" s="125" t="s">
        <v>135</v>
      </c>
      <c r="B574" t="n">
        <v>1.203297084899774</v>
      </c>
      <c r="C574" t="n">
        <v>0.2628054832516484</v>
      </c>
      <c r="D574" t="n">
        <v>4.107899413700648</v>
      </c>
      <c r="E574" t="n">
        <v>-1.097842479180396</v>
      </c>
      <c r="G574" s="125" t="s">
        <v>136</v>
      </c>
      <c r="H574" t="n">
        <v>181.4841691144943</v>
      </c>
      <c r="L574" s="126" t="s">
        <v>136</v>
      </c>
      <c r="M574" t="n">
        <v>0.9708043435627383</v>
      </c>
      <c r="N574" t="n">
        <v>1</v>
      </c>
      <c r="O574" t="n">
        <v>0.5634951533649386</v>
      </c>
      <c r="P574" t="n">
        <v>0.937441060216652</v>
      </c>
      <c r="Q574" t="n">
        <v>0.9999999999999999</v>
      </c>
      <c r="R574" t="n">
        <v>0.6424379478064095</v>
      </c>
      <c r="S574" t="n">
        <v>1</v>
      </c>
      <c r="T574" t="n">
        <v>1</v>
      </c>
    </row>
    <row r="575" spans="1:25">
      <c r="A575" s="125" t="s">
        <v>136</v>
      </c>
      <c r="B575" t="n">
        <v>4.04013934575965</v>
      </c>
      <c r="C575" t="n">
        <v>7.92469085048187</v>
      </c>
      <c r="D575" t="n">
        <v>6.696025324885502</v>
      </c>
      <c r="E575" t="n">
        <v>-8.768988249268384</v>
      </c>
      <c r="G575" s="125" t="s">
        <v>137</v>
      </c>
      <c r="H575" t="n">
        <v>355.2029908200572</v>
      </c>
      <c r="L575" s="126" t="s">
        <v>137</v>
      </c>
      <c r="M575" t="n">
        <v>0.9371235685432177</v>
      </c>
      <c r="N575" t="n">
        <v>0.8794388491732025</v>
      </c>
      <c r="O575" t="n">
        <v>0.6121611789470418</v>
      </c>
      <c r="P575" t="n">
        <v>0.6508478816871635</v>
      </c>
      <c r="Q575" t="n">
        <v>0.5158321446195501</v>
      </c>
      <c r="R575" t="n">
        <v>0.6513910584418559</v>
      </c>
      <c r="S575" t="n">
        <v>0.6056189356481759</v>
      </c>
      <c r="T575" t="n">
        <v>0.5471833615309141</v>
      </c>
    </row>
    <row r="576" spans="1:25">
      <c r="A576" s="125" t="s">
        <v>137</v>
      </c>
      <c r="B576" t="n">
        <v>8.0929878540649</v>
      </c>
      <c r="C576" t="n">
        <v>-3.154321612907214</v>
      </c>
      <c r="D576" t="n">
        <v>10.05089467472161</v>
      </c>
      <c r="E576" t="n">
        <v>3.351801161463925</v>
      </c>
      <c r="G576" s="125" t="s">
        <v>138</v>
      </c>
      <c r="H576" t="n">
        <v>329.650098846667</v>
      </c>
      <c r="L576" s="126" t="s">
        <v>138</v>
      </c>
      <c r="M576" t="n">
        <v>0.9280460472907343</v>
      </c>
      <c r="N576" t="n">
        <v>0.9746367856064118</v>
      </c>
      <c r="O576" t="n">
        <v>0.5724752237869501</v>
      </c>
      <c r="P576" t="n">
        <v>1</v>
      </c>
      <c r="Q576" t="n">
        <v>0.5851872890798693</v>
      </c>
      <c r="R576" t="n">
        <v>0.6006098152757736</v>
      </c>
      <c r="S576" t="n">
        <v>0.4441587624621677</v>
      </c>
      <c r="T576" t="n">
        <v>0.4931667791518322</v>
      </c>
    </row>
    <row r="577" spans="1:25">
      <c r="A577" s="125" t="s">
        <v>138</v>
      </c>
      <c r="B577" t="n">
        <v>8.348119328303095</v>
      </c>
      <c r="C577" t="n">
        <v>-11.72591676434167</v>
      </c>
      <c r="D577" t="n">
        <v>12.36838711106823</v>
      </c>
      <c r="E577" t="n">
        <v>13.78409729283103</v>
      </c>
      <c r="G577" s="125" t="s">
        <v>139</v>
      </c>
      <c r="H577" t="n">
        <v>198.3818785834902</v>
      </c>
      <c r="L577" s="126" t="s">
        <v>139</v>
      </c>
      <c r="M577" t="n">
        <v>0.8956050652319094</v>
      </c>
      <c r="N577" t="n">
        <v>0.9168797907855988</v>
      </c>
      <c r="O577" t="n">
        <v>0.7181027512413187</v>
      </c>
      <c r="P577" t="n">
        <v>0.5630981325350017</v>
      </c>
      <c r="Q577" t="n">
        <v>0.5140510621290579</v>
      </c>
      <c r="R577" t="n">
        <v>0.6242450493758733</v>
      </c>
      <c r="S577" t="n">
        <v>0.5378101136068675</v>
      </c>
      <c r="T577" t="n">
        <v>0.3865933525000619</v>
      </c>
    </row>
    <row r="578" spans="1:25">
      <c r="A578" s="125" t="s">
        <v>139</v>
      </c>
      <c r="B578" t="n">
        <v>5.211518641482182</v>
      </c>
      <c r="C578" t="n">
        <v>6.625990837502608</v>
      </c>
      <c r="D578" t="n">
        <v>5.229858682673925</v>
      </c>
      <c r="E578" t="n">
        <v>-6.193750563508828</v>
      </c>
      <c r="G578" s="125" t="s">
        <v>140</v>
      </c>
      <c r="H578" t="n">
        <v>237.079096050486</v>
      </c>
      <c r="L578" s="126" t="s">
        <v>140</v>
      </c>
      <c r="M578" t="n">
        <v>0.8241160974159438</v>
      </c>
      <c r="N578" t="n">
        <v>0.8820331128887492</v>
      </c>
      <c r="O578" t="n">
        <v>0.6707107557930497</v>
      </c>
      <c r="P578" t="n">
        <v>0.6339658191024624</v>
      </c>
      <c r="Q578" t="n">
        <v>0.5712263336498641</v>
      </c>
      <c r="R578" t="n">
        <v>0.6809047935281229</v>
      </c>
      <c r="S578" t="n">
        <v>0.4524168120724861</v>
      </c>
      <c r="T578" t="n">
        <v>0.4113669119787876</v>
      </c>
    </row>
    <row r="579" spans="1:25">
      <c r="A579" s="125" t="s">
        <v>140</v>
      </c>
      <c r="B579" t="n">
        <v>4.283424032449132</v>
      </c>
      <c r="C579" t="n">
        <v>5.04957747180261</v>
      </c>
      <c r="D579" t="n">
        <v>8.184080706220534</v>
      </c>
      <c r="E579" t="n">
        <v>-7.341636404402323</v>
      </c>
      <c r="G579" s="125" t="s">
        <v>141</v>
      </c>
      <c r="H579" t="n">
        <v>297.7563428313445</v>
      </c>
      <c r="L579" s="126" t="s">
        <v>141</v>
      </c>
      <c r="M579" t="n">
        <v>0.8626810973521996</v>
      </c>
      <c r="N579" t="n">
        <v>0.8824191936264507</v>
      </c>
      <c r="O579" t="n">
        <v>0.4233949819770108</v>
      </c>
      <c r="P579" t="n">
        <v>0.6182591941760655</v>
      </c>
      <c r="Q579" t="n">
        <v>0.5408719264695946</v>
      </c>
      <c r="R579" t="n">
        <v>0.6494431790214108</v>
      </c>
      <c r="S579" t="n">
        <v>0.4090064045307339</v>
      </c>
      <c r="T579" t="n">
        <v>0.4639434028420135</v>
      </c>
    </row>
    <row r="580" spans="1:25">
      <c r="A580" s="125" t="s">
        <v>141</v>
      </c>
      <c r="B580" t="n">
        <v>4.68171606149996</v>
      </c>
      <c r="C580" t="n">
        <v>-1.436945203985877</v>
      </c>
      <c r="D580" t="n">
        <v>5.660729596318979</v>
      </c>
      <c r="E580" t="n">
        <v>1.674218543863509</v>
      </c>
      <c r="G580" s="125" t="s">
        <v>142</v>
      </c>
      <c r="H580" t="n">
        <v>83.44989333416407</v>
      </c>
      <c r="L580" s="126" t="s">
        <v>142</v>
      </c>
      <c r="M580" t="n">
        <v>1</v>
      </c>
      <c r="N580" t="n">
        <v>0.91652476557282</v>
      </c>
      <c r="O580" t="n">
        <v>0.8968418038889467</v>
      </c>
      <c r="P580" t="n">
        <v>0.9927033806329257</v>
      </c>
      <c r="Q580" t="n">
        <v>0.5508099283636538</v>
      </c>
      <c r="R580" t="n">
        <v>1</v>
      </c>
      <c r="S580" t="n">
        <v>0.4907113285333993</v>
      </c>
      <c r="T580" t="n">
        <v>0.6724768821761891</v>
      </c>
    </row>
    <row r="581" spans="1:25">
      <c r="A581" s="125" t="s">
        <v>142</v>
      </c>
      <c r="B581" t="n">
        <v>2.897075635004896</v>
      </c>
      <c r="C581" t="n">
        <v>-2.130391767353322</v>
      </c>
      <c r="D581" t="n">
        <v>5.636039505674185</v>
      </c>
      <c r="E581" t="n">
        <v>3.155807214006799</v>
      </c>
      <c r="G581" s="125" t="s">
        <v>143</v>
      </c>
      <c r="H581" t="n">
        <v>81.16934779661021</v>
      </c>
      <c r="L581" s="126" t="s">
        <v>143</v>
      </c>
      <c r="M581" t="n">
        <v>0.9220657826719411</v>
      </c>
      <c r="N581" t="n">
        <v>0.9504392139548595</v>
      </c>
      <c r="O581" t="n">
        <v>0.7487260629803743</v>
      </c>
      <c r="P581" t="n">
        <v>0.8722208283359685</v>
      </c>
      <c r="Q581" t="n">
        <v>0.558470053552679</v>
      </c>
      <c r="R581" t="n">
        <v>0.9623964139330752</v>
      </c>
      <c r="S581" t="n">
        <v>0.5202921933551602</v>
      </c>
      <c r="T581" t="n">
        <v>0.6173389412742271</v>
      </c>
    </row>
    <row r="582" spans="1:25">
      <c r="A582" s="125" t="s">
        <v>143</v>
      </c>
      <c r="B582" t="n">
        <v>1.601544334038834</v>
      </c>
      <c r="C582" t="n">
        <v>-1.461287715124083</v>
      </c>
      <c r="D582" t="n">
        <v>4.565984736464062</v>
      </c>
      <c r="E582" t="n">
        <v>1.138775690212789</v>
      </c>
    </row>
    <row r="591" spans="1:25">
      <c r="A591" s="103" t="s">
        <v>164</v>
      </c>
      <c r="L591" s="103" t="s">
        <v>165</v>
      </c>
    </row>
    <row r="592" spans="1:25">
      <c r="A592" s="125" t="n"/>
      <c r="B592" s="125" t="s">
        <v>15</v>
      </c>
      <c r="D592" s="125" t="s">
        <v>101</v>
      </c>
      <c r="G592" s="125" t="n"/>
      <c r="H592" s="125" t="s">
        <v>121</v>
      </c>
      <c r="L592" s="126" t="n"/>
      <c r="M592" s="126" t="s">
        <v>122</v>
      </c>
      <c r="N592" s="126" t="s">
        <v>123</v>
      </c>
      <c r="O592" s="126" t="s">
        <v>124</v>
      </c>
      <c r="P592" s="126" t="s">
        <v>125</v>
      </c>
      <c r="Q592" s="126" t="s">
        <v>126</v>
      </c>
      <c r="R592" s="126" t="s">
        <v>127</v>
      </c>
      <c r="S592" s="126" t="s">
        <v>128</v>
      </c>
      <c r="T592" s="126" t="s">
        <v>129</v>
      </c>
    </row>
    <row r="593" spans="1:25">
      <c r="A593" s="125" t="n"/>
      <c r="B593" s="125" t="s">
        <v>130</v>
      </c>
      <c r="C593" s="125" t="s">
        <v>131</v>
      </c>
      <c r="D593" s="125" t="s">
        <v>130</v>
      </c>
      <c r="E593" s="125" t="s">
        <v>131</v>
      </c>
      <c r="G593" s="125" t="s">
        <v>146</v>
      </c>
      <c r="H593" t="n">
        <v>65.15463241623877</v>
      </c>
      <c r="L593" s="126" t="s">
        <v>132</v>
      </c>
      <c r="M593" t="n">
        <v>0.08294974319801965</v>
      </c>
      <c r="N593" t="n">
        <v>0.1587973123960525</v>
      </c>
      <c r="O593" t="n">
        <v>0.2033690026478083</v>
      </c>
      <c r="P593" t="n">
        <v>0.1401588010374522</v>
      </c>
      <c r="Q593" t="n">
        <v>0.2036047566976914</v>
      </c>
      <c r="R593" t="n">
        <v>0.2171283416641583</v>
      </c>
      <c r="S593" t="n">
        <v>0.5273067223661326</v>
      </c>
      <c r="T593" t="n">
        <v>0.1725645370378795</v>
      </c>
    </row>
    <row r="594" spans="1:25">
      <c r="A594" s="125" t="s">
        <v>146</v>
      </c>
      <c r="B594" t="n">
        <v>4.092064052943314</v>
      </c>
      <c r="C594" t="n">
        <v>11.10791064276116</v>
      </c>
      <c r="D594" t="n">
        <v>6.359429095588119</v>
      </c>
      <c r="E594" t="n">
        <v>-16.06381506379569</v>
      </c>
      <c r="G594" s="125" t="s">
        <v>147</v>
      </c>
      <c r="H594" t="n">
        <v>795.1568963468616</v>
      </c>
      <c r="L594" s="126" t="s">
        <v>133</v>
      </c>
      <c r="M594" t="n">
        <v>0.1214324301963644</v>
      </c>
      <c r="N594" t="n">
        <v>0.1509517629633048</v>
      </c>
      <c r="O594" t="n">
        <v>0.2806253243723259</v>
      </c>
      <c r="P594" t="n">
        <v>0.2461216510928675</v>
      </c>
      <c r="Q594" t="n">
        <v>0.2862490434122967</v>
      </c>
      <c r="R594" t="n">
        <v>0.24891008384516</v>
      </c>
      <c r="S594" t="n">
        <v>0.6999629900027183</v>
      </c>
      <c r="T594" t="n">
        <v>0.3576201118195471</v>
      </c>
    </row>
    <row r="595" spans="1:25">
      <c r="A595" s="125" t="s">
        <v>147</v>
      </c>
      <c r="B595" t="n">
        <v>28.97726729026179</v>
      </c>
      <c r="C595" t="n">
        <v>-74.61129836882863</v>
      </c>
      <c r="D595" t="n">
        <v>49.09376324574472</v>
      </c>
      <c r="E595" t="n">
        <v>131.7927584294358</v>
      </c>
      <c r="G595" s="125" t="s">
        <v>148</v>
      </c>
      <c r="H595" t="n">
        <v>1419.19763196856</v>
      </c>
      <c r="L595" s="126" t="s">
        <v>134</v>
      </c>
      <c r="M595" t="n">
        <v>0.1052302172479672</v>
      </c>
      <c r="N595" t="n">
        <v>0.1756613026017499</v>
      </c>
      <c r="O595" t="n">
        <v>0.3149640363637688</v>
      </c>
      <c r="P595" t="n">
        <v>0.2730420734731229</v>
      </c>
      <c r="Q595" t="n">
        <v>0.1907368124979412</v>
      </c>
      <c r="R595" t="n">
        <v>0.234309421793683</v>
      </c>
      <c r="S595" t="n">
        <v>0.5851078718448277</v>
      </c>
      <c r="T595" t="n">
        <v>0.239845024698596</v>
      </c>
    </row>
    <row r="596" spans="1:25">
      <c r="A596" s="125" t="s">
        <v>148</v>
      </c>
      <c r="B596" t="n">
        <v>8.575795463847619</v>
      </c>
      <c r="C596" t="n">
        <v>-10.45956639469763</v>
      </c>
      <c r="D596" t="n">
        <v>8.808066354327236</v>
      </c>
      <c r="E596" t="n">
        <v>-4.790959686710137</v>
      </c>
      <c r="G596" s="125" t="s">
        <v>149</v>
      </c>
      <c r="H596" t="n">
        <v>917.1570501717434</v>
      </c>
      <c r="L596" s="126" t="s">
        <v>135</v>
      </c>
      <c r="M596" t="n">
        <v>0.3006657024255863</v>
      </c>
      <c r="N596" t="n">
        <v>0.1712833917384434</v>
      </c>
      <c r="O596" t="n">
        <v>0.2555026020896234</v>
      </c>
      <c r="P596" t="n">
        <v>0.2306100490879103</v>
      </c>
      <c r="Q596" t="n">
        <v>0.1707229277728585</v>
      </c>
      <c r="R596" t="n">
        <v>0.154267739459655</v>
      </c>
      <c r="S596" t="n">
        <v>0.3723398136753364</v>
      </c>
      <c r="T596" t="n">
        <v>0.4570628139940773</v>
      </c>
    </row>
    <row r="597" spans="1:25">
      <c r="A597" s="125" t="s">
        <v>149</v>
      </c>
      <c r="B597" t="n">
        <v>22.08173473043382</v>
      </c>
      <c r="C597" t="n">
        <v>73.3257004275961</v>
      </c>
      <c r="D597" t="n">
        <v>24.40552725319503</v>
      </c>
      <c r="E597" t="n">
        <v>-79.3502052380649</v>
      </c>
      <c r="G597" s="125" t="s">
        <v>150</v>
      </c>
      <c r="H597" t="n">
        <v>235.6213039489183</v>
      </c>
      <c r="L597" s="126" t="s">
        <v>136</v>
      </c>
      <c r="M597" t="n">
        <v>0.1147410761121144</v>
      </c>
      <c r="N597" t="n">
        <v>0.204732533243969</v>
      </c>
      <c r="O597" t="n">
        <v>0.3196970747630452</v>
      </c>
      <c r="P597" t="n">
        <v>0.306399987412789</v>
      </c>
      <c r="Q597" t="n">
        <v>0.3388205006800061</v>
      </c>
      <c r="R597" t="n">
        <v>0.3882088897398789</v>
      </c>
      <c r="S597" t="n">
        <v>0.4157185295620918</v>
      </c>
      <c r="T597" t="n">
        <v>0.3815613248563908</v>
      </c>
    </row>
    <row r="598" spans="1:25">
      <c r="A598" s="125" t="s">
        <v>150</v>
      </c>
      <c r="B598" t="n">
        <v>2.610410623666887</v>
      </c>
      <c r="C598" t="n">
        <v>3.100867984452267</v>
      </c>
      <c r="D598" t="n">
        <v>8.088415282732404</v>
      </c>
      <c r="E598" t="n">
        <v>-32.21903837840942</v>
      </c>
      <c r="G598" s="125" t="s">
        <v>151</v>
      </c>
      <c r="H598" t="n">
        <v>47.65827406070102</v>
      </c>
      <c r="L598" s="126" t="s">
        <v>137</v>
      </c>
      <c r="M598" t="n">
        <v>0.09049476676298675</v>
      </c>
      <c r="N598" t="n">
        <v>0.1638846433152086</v>
      </c>
      <c r="O598" t="n">
        <v>0.2002001028593627</v>
      </c>
      <c r="P598" t="n">
        <v>0.2177574568247596</v>
      </c>
      <c r="Q598" t="n">
        <v>0.2459714346965954</v>
      </c>
      <c r="R598" t="n">
        <v>0.1374060021924252</v>
      </c>
      <c r="S598" t="n">
        <v>0.1980463767938317</v>
      </c>
      <c r="T598" t="n">
        <v>0.2938208453942947</v>
      </c>
    </row>
    <row r="599" spans="1:25">
      <c r="A599" s="125" t="s">
        <v>151</v>
      </c>
      <c r="B599" t="n">
        <v>3.903144668193489</v>
      </c>
      <c r="C599" t="n">
        <v>8.190050519219048</v>
      </c>
      <c r="D599" t="n">
        <v>4.225362307854208</v>
      </c>
      <c r="E599" t="n">
        <v>-7.049032509265149</v>
      </c>
      <c r="L599" s="126" t="s">
        <v>138</v>
      </c>
      <c r="M599" t="n">
        <v>0.06394146384870417</v>
      </c>
      <c r="N599" t="n">
        <v>0.1557358787681741</v>
      </c>
      <c r="O599" t="n">
        <v>0.1851890818103314</v>
      </c>
      <c r="P599" t="n">
        <v>0.1757781081939624</v>
      </c>
      <c r="Q599" t="n">
        <v>0.1132372054425883</v>
      </c>
      <c r="R599" t="n">
        <v>0.1198965065242789</v>
      </c>
      <c r="S599" t="n">
        <v>0.2567249570498594</v>
      </c>
      <c r="T599" t="n">
        <v>0.1917600383614314</v>
      </c>
    </row>
    <row r="600" spans="1:25">
      <c r="L600" s="126" t="s">
        <v>139</v>
      </c>
      <c r="M600" t="n">
        <v>0.08521470454603655</v>
      </c>
      <c r="N600" t="n">
        <v>0.1591152251877864</v>
      </c>
      <c r="O600" t="n">
        <v>0.1567446308384796</v>
      </c>
      <c r="P600" t="n">
        <v>0.1765955813182679</v>
      </c>
      <c r="Q600" t="n">
        <v>0.1098523489025171</v>
      </c>
      <c r="R600" t="n">
        <v>0.1918017393164323</v>
      </c>
      <c r="S600" t="n">
        <v>0.2495311808734367</v>
      </c>
      <c r="T600" t="n">
        <v>0.1523591869295232</v>
      </c>
    </row>
    <row r="601" spans="1:25">
      <c r="L601" s="126" t="s">
        <v>140</v>
      </c>
      <c r="M601" t="n">
        <v>0.09022006634232817</v>
      </c>
      <c r="N601" t="n">
        <v>0.147722781230828</v>
      </c>
      <c r="O601" t="n">
        <v>0.3210166575287193</v>
      </c>
      <c r="P601" t="n">
        <v>0.1858979463990849</v>
      </c>
      <c r="Q601" t="n">
        <v>0.1585543103293965</v>
      </c>
      <c r="R601" t="n">
        <v>0.1351574964411229</v>
      </c>
      <c r="S601" t="n">
        <v>0.2769128771008207</v>
      </c>
      <c r="T601" t="n">
        <v>0.2109236726630895</v>
      </c>
    </row>
    <row r="602" spans="1:25">
      <c r="L602" s="126" t="s">
        <v>141</v>
      </c>
      <c r="M602" t="n">
        <v>0.1005354487366035</v>
      </c>
      <c r="N602" t="n">
        <v>0.254370374463541</v>
      </c>
      <c r="O602" t="n">
        <v>0.2681846966017265</v>
      </c>
      <c r="P602" t="n">
        <v>0.5981077230408366</v>
      </c>
      <c r="Q602" t="n">
        <v>0.458781110472056</v>
      </c>
      <c r="R602" t="n">
        <v>0.1969499246354841</v>
      </c>
      <c r="S602" t="n">
        <v>0.8908417947323758</v>
      </c>
      <c r="T602" t="n">
        <v>0.2950514496584125</v>
      </c>
    </row>
    <row r="603" spans="1:25">
      <c r="L603" s="126" t="s">
        <v>142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1</v>
      </c>
      <c r="T603" t="n">
        <v>1</v>
      </c>
    </row>
    <row r="604" spans="1:25">
      <c r="L604" s="126" t="s">
        <v>143</v>
      </c>
      <c r="M604" t="n">
        <v>0.6004906647381735</v>
      </c>
      <c r="N604" t="n">
        <v>0.4689369423547179</v>
      </c>
      <c r="O604" t="n">
        <v>0.6140062507631819</v>
      </c>
      <c r="P604" t="n">
        <v>0.5887726500606809</v>
      </c>
      <c r="Q604" t="n">
        <v>0.7373451861334159</v>
      </c>
      <c r="R604" t="n">
        <v>0.5608791669043947</v>
      </c>
      <c r="S604" t="n">
        <v>0.6927633358816506</v>
      </c>
      <c r="T604" t="n">
        <v>0.9341376713812669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604"/>
  <sheetViews>
    <sheetView workbookViewId="0">
      <selection activeCell="B8" sqref="B8"/>
    </sheetView>
  </sheetViews>
  <sheetFormatPr baseColWidth="10" defaultRowHeight="15"/>
  <sheetData>
    <row r="1" spans="1:25">
      <c r="A1" s="103" t="s">
        <v>0</v>
      </c>
      <c r="B1" s="1" t="s">
        <v>177</v>
      </c>
      <c r="C1" s="103" t="s">
        <v>2</v>
      </c>
      <c r="D1" s="1" t="n">
        <v>190</v>
      </c>
    </row>
    <row r="2" spans="1:25">
      <c r="A2" s="103" t="s">
        <v>3</v>
      </c>
      <c r="B2" s="1" t="n">
        <v>23</v>
      </c>
      <c r="C2" s="103" t="s">
        <v>4</v>
      </c>
      <c r="D2" s="1" t="n">
        <v>88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2" t="n"/>
      <c r="I7" s="2" t="s">
        <v>15</v>
      </c>
      <c r="J7" s="2" t="s">
        <v>16</v>
      </c>
      <c r="P7" s="2" t="n"/>
      <c r="Q7" s="2" t="s">
        <v>15</v>
      </c>
      <c r="R7" s="2" t="s">
        <v>16</v>
      </c>
    </row>
    <row r="8" spans="1:25">
      <c r="A8" s="103" t="s">
        <v>17</v>
      </c>
      <c r="B8" t="n">
        <v>4.444702699300655</v>
      </c>
      <c r="C8" t="n">
        <v>1.353070856510752</v>
      </c>
      <c r="H8" s="2" t="s">
        <v>18</v>
      </c>
      <c r="I8" t="n">
        <v>0.09023901375097343</v>
      </c>
      <c r="J8" t="n">
        <v>0.1828140386182109</v>
      </c>
      <c r="P8" s="2" t="s">
        <v>19</v>
      </c>
      <c r="Q8" t="n">
        <v>-0.02865848823694649</v>
      </c>
      <c r="R8" t="n">
        <v>0.3438263096402375</v>
      </c>
    </row>
    <row r="9" spans="1:25">
      <c r="A9" s="103" t="s">
        <v>20</v>
      </c>
      <c r="B9" t="n">
        <v>10.71969076724685</v>
      </c>
      <c r="C9" t="n">
        <v>16.73218073114417</v>
      </c>
      <c r="H9" s="2" t="s">
        <v>21</v>
      </c>
      <c r="I9" t="n">
        <v>0.06966754804577049</v>
      </c>
      <c r="J9" t="n">
        <v>0.1129748433750318</v>
      </c>
      <c r="P9" s="2" t="s">
        <v>22</v>
      </c>
      <c r="Q9" t="n">
        <v>5.726548568236546</v>
      </c>
      <c r="R9" t="n">
        <v>10.66824553885325</v>
      </c>
    </row>
    <row r="10" spans="1:25">
      <c r="A10" s="103" t="s">
        <v>23</v>
      </c>
      <c r="B10" t="n">
        <v>6.119768718018336</v>
      </c>
      <c r="C10" t="n">
        <v>4.239059863296072</v>
      </c>
      <c r="H10" s="2" t="s">
        <v>24</v>
      </c>
      <c r="I10" t="n">
        <v>0.08973347096749322</v>
      </c>
      <c r="J10" t="n">
        <v>0.0692430779521976</v>
      </c>
      <c r="P10" s="2" t="s">
        <v>25</v>
      </c>
      <c r="Q10" t="n">
        <v>31.50095471432213</v>
      </c>
      <c r="R10" t="n">
        <v>57.64216003645534</v>
      </c>
    </row>
    <row r="11" spans="1:25">
      <c r="A11" s="103" t="s">
        <v>26</v>
      </c>
      <c r="B11" t="n">
        <v>8.156461503644339</v>
      </c>
      <c r="C11" t="n">
        <v>11.06200629409501</v>
      </c>
      <c r="H11" s="2" t="s">
        <v>27</v>
      </c>
      <c r="I11" t="n">
        <v>0.09291245969134368</v>
      </c>
      <c r="J11" t="n">
        <v>0.1211533874003904</v>
      </c>
    </row>
    <row r="12" spans="1:25">
      <c r="H12" s="2" t="s">
        <v>28</v>
      </c>
      <c r="I12" t="n">
        <v>0.08954407096842268</v>
      </c>
      <c r="J12" t="n">
        <v>0.1877243811795796</v>
      </c>
    </row>
    <row r="13" spans="1:25">
      <c r="H13" s="2" t="s">
        <v>29</v>
      </c>
      <c r="I13" t="n">
        <v>0.1278063002051949</v>
      </c>
      <c r="J13" t="n">
        <v>0.1175780500393779</v>
      </c>
      <c r="P13" s="2" t="s">
        <v>30</v>
      </c>
      <c r="Q13" t="n">
        <v>712.9701204574462</v>
      </c>
    </row>
    <row r="14" spans="1:25">
      <c r="H14" s="2" t="s">
        <v>31</v>
      </c>
      <c r="I14" t="n">
        <v>0.1751032022171845</v>
      </c>
      <c r="J14" t="n">
        <v>0.2135878011562791</v>
      </c>
    </row>
    <row r="15" spans="1:25">
      <c r="H15" s="2" t="s">
        <v>32</v>
      </c>
      <c r="I15" t="n">
        <v>0.0857689224681981</v>
      </c>
      <c r="J15" t="n">
        <v>0.09785846632722477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2" t="n"/>
      <c r="I20" s="2" t="s">
        <v>15</v>
      </c>
      <c r="J20" s="2" t="s">
        <v>16</v>
      </c>
      <c r="P20" s="2" t="n"/>
      <c r="Q20" s="2" t="s">
        <v>15</v>
      </c>
      <c r="R20" s="2" t="s">
        <v>16</v>
      </c>
    </row>
    <row r="21" spans="1:25">
      <c r="A21" s="103" t="s">
        <v>17</v>
      </c>
      <c r="B21" t="n">
        <v>4.533113739858654</v>
      </c>
      <c r="C21" t="n">
        <v>1.516783749302368</v>
      </c>
      <c r="H21" s="2" t="s">
        <v>18</v>
      </c>
      <c r="I21" t="n">
        <v>0.3040069587962557</v>
      </c>
      <c r="J21" t="n">
        <v>0.2659118848942276</v>
      </c>
      <c r="P21" s="2" t="s">
        <v>19</v>
      </c>
      <c r="Q21" t="n">
        <v>0.06645391279771704</v>
      </c>
      <c r="R21" t="n">
        <v>-0.2412112652954853</v>
      </c>
    </row>
    <row r="22" spans="1:25">
      <c r="A22" s="103" t="s">
        <v>20</v>
      </c>
      <c r="B22" t="n">
        <v>8.683900740597284</v>
      </c>
      <c r="C22" t="n">
        <v>7.829584522559968</v>
      </c>
      <c r="H22" s="2" t="s">
        <v>21</v>
      </c>
      <c r="I22" t="n">
        <v>0.1983082411317785</v>
      </c>
      <c r="J22" t="n">
        <v>0.2700717732134824</v>
      </c>
      <c r="P22" s="2" t="s">
        <v>22</v>
      </c>
      <c r="Q22" t="n">
        <v>3.945545301484558</v>
      </c>
      <c r="R22" t="n">
        <v>4.216931936290622</v>
      </c>
    </row>
    <row r="23" spans="1:25">
      <c r="A23" s="103" t="s">
        <v>23</v>
      </c>
      <c r="B23" t="n">
        <v>3.888076398286752</v>
      </c>
      <c r="C23" t="n">
        <v>3.722183383766771</v>
      </c>
      <c r="H23" s="2" t="s">
        <v>24</v>
      </c>
      <c r="I23" t="n">
        <v>0.4420949332970384</v>
      </c>
      <c r="J23" t="n">
        <v>0.5163423925395383</v>
      </c>
      <c r="P23" s="2" t="s">
        <v>25</v>
      </c>
      <c r="Q23" t="n">
        <v>16.91778987072176</v>
      </c>
      <c r="R23" t="n">
        <v>19.11087360332625</v>
      </c>
    </row>
    <row r="24" spans="1:25">
      <c r="A24" s="103" t="s">
        <v>26</v>
      </c>
      <c r="B24" t="n">
        <v>8.284644878322579</v>
      </c>
      <c r="C24" t="n">
        <v>7.694549667937108</v>
      </c>
      <c r="H24" s="2" t="s">
        <v>27</v>
      </c>
      <c r="I24" t="n">
        <v>0.5119440375933413</v>
      </c>
      <c r="J24" t="n">
        <v>0.4459864597581032</v>
      </c>
    </row>
    <row r="25" spans="1:25">
      <c r="H25" s="2" t="s">
        <v>28</v>
      </c>
      <c r="I25" t="n">
        <v>0.2482373768664905</v>
      </c>
      <c r="J25" t="n">
        <v>0.2736351407499404</v>
      </c>
    </row>
    <row r="26" spans="1:25">
      <c r="H26" s="2" t="s">
        <v>29</v>
      </c>
      <c r="I26" t="n">
        <v>0.5454999397992609</v>
      </c>
      <c r="J26" t="n">
        <v>0.5069440373275953</v>
      </c>
      <c r="P26" s="2" t="s">
        <v>30</v>
      </c>
      <c r="Q26" t="n">
        <v>141.3102429625687</v>
      </c>
    </row>
    <row r="27" spans="1:25">
      <c r="H27" s="2" t="s">
        <v>31</v>
      </c>
      <c r="I27" t="n">
        <v>0.5486097621384542</v>
      </c>
      <c r="J27" t="n">
        <v>0.291030801513019</v>
      </c>
    </row>
    <row r="28" spans="1:25">
      <c r="H28" s="2" t="s">
        <v>32</v>
      </c>
      <c r="I28" t="n">
        <v>0.3576163289127557</v>
      </c>
      <c r="J28" t="n">
        <v>0.4135648050680165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2" t="n"/>
      <c r="I33" s="2" t="s">
        <v>15</v>
      </c>
      <c r="J33" s="2" t="s">
        <v>16</v>
      </c>
      <c r="P33" s="2" t="n"/>
      <c r="Q33" s="2" t="s">
        <v>15</v>
      </c>
      <c r="R33" s="2" t="s">
        <v>16</v>
      </c>
    </row>
    <row r="34" spans="1:25">
      <c r="A34" s="103" t="s">
        <v>17</v>
      </c>
      <c r="B34" t="n">
        <v>5.974150824202189</v>
      </c>
      <c r="C34" t="n">
        <v>2.791590754072049</v>
      </c>
      <c r="H34" s="2" t="s">
        <v>18</v>
      </c>
      <c r="I34" t="n">
        <v>0.3361633302422686</v>
      </c>
      <c r="J34" t="n">
        <v>0.2686154511399333</v>
      </c>
      <c r="P34" s="2" t="s">
        <v>19</v>
      </c>
      <c r="Q34" t="n">
        <v>0.129628835262129</v>
      </c>
      <c r="R34" t="n">
        <v>-0.7382784975675065</v>
      </c>
    </row>
    <row r="35" spans="1:25">
      <c r="A35" s="103" t="s">
        <v>20</v>
      </c>
      <c r="B35" t="n">
        <v>15.70902499418409</v>
      </c>
      <c r="C35" t="n">
        <v>48.96796996812751</v>
      </c>
      <c r="H35" s="2" t="s">
        <v>21</v>
      </c>
      <c r="I35" t="n">
        <v>0.2169264584716263</v>
      </c>
      <c r="J35" t="n">
        <v>0.1427876221952988</v>
      </c>
      <c r="P35" s="2" t="s">
        <v>22</v>
      </c>
      <c r="Q35" t="n">
        <v>26.8381419576881</v>
      </c>
      <c r="R35" t="n">
        <v>31.3470008401499</v>
      </c>
    </row>
    <row r="36" spans="1:25">
      <c r="A36" s="103" t="s">
        <v>23</v>
      </c>
      <c r="B36" t="n">
        <v>27.23311709375078</v>
      </c>
      <c r="C36" t="n">
        <v>35.3621406998265</v>
      </c>
      <c r="H36" s="2" t="s">
        <v>24</v>
      </c>
      <c r="I36" t="n">
        <v>0.2714423180416162</v>
      </c>
      <c r="J36" t="n">
        <v>0.4214033841068944</v>
      </c>
      <c r="P36" s="2" t="s">
        <v>25</v>
      </c>
      <c r="Q36" t="n">
        <v>115.8327624757816</v>
      </c>
      <c r="R36" t="n">
        <v>143.7856154383917</v>
      </c>
    </row>
    <row r="37" spans="1:25">
      <c r="A37" s="103" t="s">
        <v>26</v>
      </c>
      <c r="B37" t="n">
        <v>33.93381491381405</v>
      </c>
      <c r="C37" t="n">
        <v>44.45109801685043</v>
      </c>
      <c r="H37" s="2" t="s">
        <v>27</v>
      </c>
      <c r="I37" t="n">
        <v>0.623960597159247</v>
      </c>
      <c r="J37" t="n">
        <v>0.5370488353831799</v>
      </c>
    </row>
    <row r="38" spans="1:25">
      <c r="H38" s="2" t="s">
        <v>28</v>
      </c>
      <c r="I38" t="n">
        <v>0.3916841471214342</v>
      </c>
      <c r="J38" t="n">
        <v>0.3825865708615098</v>
      </c>
    </row>
    <row r="39" spans="1:25">
      <c r="H39" s="2" t="s">
        <v>29</v>
      </c>
      <c r="I39" t="n">
        <v>0.4758219456767176</v>
      </c>
      <c r="J39" t="n">
        <v>0.4270898627308384</v>
      </c>
      <c r="P39" s="2" t="s">
        <v>30</v>
      </c>
      <c r="Q39" t="n">
        <v>3567.882044475705</v>
      </c>
    </row>
    <row r="40" spans="1:25">
      <c r="H40" s="2" t="s">
        <v>31</v>
      </c>
      <c r="I40" t="n">
        <v>0.4181262638840643</v>
      </c>
      <c r="J40" t="n">
        <v>0.3827437040902253</v>
      </c>
    </row>
    <row r="41" spans="1:25">
      <c r="H41" s="2" t="s">
        <v>32</v>
      </c>
      <c r="I41" t="n">
        <v>0.2892445220045333</v>
      </c>
      <c r="J41" t="n">
        <v>0.3833493402136968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2" t="n"/>
      <c r="I46" s="2" t="s">
        <v>15</v>
      </c>
      <c r="J46" s="2" t="s">
        <v>16</v>
      </c>
      <c r="P46" s="2" t="n"/>
      <c r="Q46" s="2" t="s">
        <v>15</v>
      </c>
      <c r="R46" s="2" t="s">
        <v>16</v>
      </c>
    </row>
    <row r="47" spans="1:25">
      <c r="A47" s="103" t="s">
        <v>17</v>
      </c>
      <c r="B47" t="n">
        <v>5.84054408818751</v>
      </c>
      <c r="C47" t="n">
        <v>2.235527401106469</v>
      </c>
      <c r="H47" s="2" t="s">
        <v>18</v>
      </c>
      <c r="I47" t="n">
        <v>0.1805746260550619</v>
      </c>
      <c r="J47" t="n">
        <v>0.1547457567810297</v>
      </c>
      <c r="P47" s="2" t="s">
        <v>19</v>
      </c>
      <c r="Q47" t="n">
        <v>-3.321101999716036</v>
      </c>
      <c r="R47" t="n">
        <v>13.2116899370868</v>
      </c>
    </row>
    <row r="48" spans="1:25">
      <c r="A48" s="103" t="s">
        <v>20</v>
      </c>
      <c r="B48" t="n">
        <v>13.22903742998198</v>
      </c>
      <c r="C48" t="n">
        <v>28.06788168195182</v>
      </c>
      <c r="H48" s="2" t="s">
        <v>21</v>
      </c>
      <c r="I48" t="n">
        <v>0.357553324123646</v>
      </c>
      <c r="J48" t="n">
        <v>0.2530010807897567</v>
      </c>
      <c r="P48" s="2" t="s">
        <v>22</v>
      </c>
      <c r="Q48" t="n">
        <v>32.95905319194495</v>
      </c>
      <c r="R48" t="n">
        <v>48.00810841481481</v>
      </c>
    </row>
    <row r="49" spans="1:25">
      <c r="A49" s="103" t="s">
        <v>23</v>
      </c>
      <c r="B49" t="n">
        <v>99.11899093506453</v>
      </c>
      <c r="C49" t="n">
        <v>11.00418466510257</v>
      </c>
      <c r="H49" s="2" t="s">
        <v>24</v>
      </c>
      <c r="I49" t="n">
        <v>0.5396305231804428</v>
      </c>
      <c r="J49" t="n">
        <v>0.4008298582769026</v>
      </c>
      <c r="P49" s="2" t="s">
        <v>25</v>
      </c>
      <c r="Q49" t="n">
        <v>185.6022778255639</v>
      </c>
      <c r="R49" t="n">
        <v>152.0219656014165</v>
      </c>
    </row>
    <row r="50" spans="1:25">
      <c r="A50" s="103" t="s">
        <v>26</v>
      </c>
      <c r="B50" t="n">
        <v>34.13383942745255</v>
      </c>
      <c r="C50" t="n">
        <v>17.75668460115969</v>
      </c>
      <c r="H50" s="2" t="s">
        <v>27</v>
      </c>
      <c r="I50" t="n">
        <v>0.09429237648154906</v>
      </c>
      <c r="J50" t="n">
        <v>0.04997366173524199</v>
      </c>
    </row>
    <row r="51" spans="1:25">
      <c r="H51" s="2" t="s">
        <v>28</v>
      </c>
      <c r="I51" t="n">
        <v>0.09927284431434155</v>
      </c>
      <c r="J51" t="n">
        <v>0.09486914708441345</v>
      </c>
    </row>
    <row r="52" spans="1:25">
      <c r="H52" s="2" t="s">
        <v>29</v>
      </c>
      <c r="I52" t="n">
        <v>0.3774001100797676</v>
      </c>
      <c r="J52" t="n">
        <v>0.2809349949299831</v>
      </c>
      <c r="P52" s="2" t="s">
        <v>30</v>
      </c>
      <c r="Q52" t="n">
        <v>13279.43266211252</v>
      </c>
    </row>
    <row r="53" spans="1:25">
      <c r="H53" s="2" t="s">
        <v>31</v>
      </c>
      <c r="I53" t="n">
        <v>0.5478946291286058</v>
      </c>
      <c r="J53" t="n">
        <v>0.4301465807248843</v>
      </c>
    </row>
    <row r="54" spans="1:25">
      <c r="H54" s="2" t="s">
        <v>32</v>
      </c>
      <c r="I54" t="n">
        <v>0.3796241143981092</v>
      </c>
      <c r="J54" t="n">
        <v>0.2813244818441549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2" t="n"/>
      <c r="I59" s="2" t="s">
        <v>15</v>
      </c>
      <c r="J59" s="2" t="s">
        <v>16</v>
      </c>
      <c r="P59" s="2" t="n"/>
      <c r="Q59" s="2" t="s">
        <v>15</v>
      </c>
      <c r="R59" s="2" t="s">
        <v>16</v>
      </c>
    </row>
    <row r="60" spans="1:25">
      <c r="A60" s="103" t="s">
        <v>17</v>
      </c>
      <c r="B60" t="n">
        <v>17.72093087051918</v>
      </c>
      <c r="C60" t="n">
        <v>4.137875594664147</v>
      </c>
      <c r="H60" s="2" t="s">
        <v>18</v>
      </c>
      <c r="I60" t="n">
        <v>0.09543077623151483</v>
      </c>
      <c r="J60" t="n">
        <v>0.1046934225402014</v>
      </c>
      <c r="P60" s="2" t="s">
        <v>19</v>
      </c>
      <c r="Q60" t="n">
        <v>-0.3857609037720302</v>
      </c>
      <c r="R60" t="n">
        <v>-0.2172266409976013</v>
      </c>
    </row>
    <row r="61" spans="1:25">
      <c r="A61" s="103" t="s">
        <v>20</v>
      </c>
      <c r="B61" t="n">
        <v>43.48522776012225</v>
      </c>
      <c r="C61" t="n">
        <v>85.16430684589224</v>
      </c>
      <c r="H61" s="2" t="s">
        <v>21</v>
      </c>
      <c r="I61" t="n">
        <v>0.09287227253827966</v>
      </c>
      <c r="J61" t="n">
        <v>0.1338784601104909</v>
      </c>
      <c r="P61" s="2" t="s">
        <v>22</v>
      </c>
      <c r="Q61" t="n">
        <v>12.34157719954198</v>
      </c>
      <c r="R61" t="n">
        <v>17.62443374504466</v>
      </c>
    </row>
    <row r="62" spans="1:25">
      <c r="A62" s="103" t="s">
        <v>23</v>
      </c>
      <c r="B62" t="n">
        <v>26.33217677344052</v>
      </c>
      <c r="C62" t="n">
        <v>26.79414200757964</v>
      </c>
      <c r="H62" s="2" t="s">
        <v>24</v>
      </c>
      <c r="I62" t="n">
        <v>0.09486456414885099</v>
      </c>
      <c r="J62" t="n">
        <v>0.1371633031908099</v>
      </c>
      <c r="P62" s="2" t="s">
        <v>25</v>
      </c>
      <c r="Q62" t="n">
        <v>74.05865860315424</v>
      </c>
      <c r="R62" t="n">
        <v>146.9692994373771</v>
      </c>
    </row>
    <row r="63" spans="1:25">
      <c r="A63" s="103" t="s">
        <v>26</v>
      </c>
      <c r="B63" t="n">
        <v>18.17652990296699</v>
      </c>
      <c r="C63" t="n">
        <v>50.93250641579915</v>
      </c>
      <c r="H63" s="2" t="s">
        <v>27</v>
      </c>
      <c r="I63" t="n">
        <v>0.09433100177130574</v>
      </c>
      <c r="J63" t="n">
        <v>0.08324189286401712</v>
      </c>
    </row>
    <row r="64" spans="1:25">
      <c r="H64" s="2" t="s">
        <v>28</v>
      </c>
      <c r="I64" t="n">
        <v>0.04993717936986702</v>
      </c>
      <c r="J64" t="n">
        <v>0.06850563289473119</v>
      </c>
    </row>
    <row r="65" spans="1:25">
      <c r="H65" s="2" t="s">
        <v>29</v>
      </c>
      <c r="I65" t="n">
        <v>0.06245885018077389</v>
      </c>
      <c r="J65" t="n">
        <v>0.07859043802856903</v>
      </c>
      <c r="P65" s="2" t="s">
        <v>30</v>
      </c>
      <c r="Q65" t="n">
        <v>3184.234574437922</v>
      </c>
    </row>
    <row r="66" spans="1:25">
      <c r="H66" s="2" t="s">
        <v>31</v>
      </c>
      <c r="I66" t="n">
        <v>0.124342379565761</v>
      </c>
      <c r="J66" t="n">
        <v>0.05074432348379298</v>
      </c>
    </row>
    <row r="67" spans="1:25">
      <c r="H67" s="2" t="s">
        <v>32</v>
      </c>
      <c r="I67" t="n">
        <v>0.08340732054614469</v>
      </c>
      <c r="J67" t="n">
        <v>0.06810540701359455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2" t="n"/>
      <c r="I72" s="2" t="s">
        <v>15</v>
      </c>
      <c r="J72" s="2" t="s">
        <v>16</v>
      </c>
      <c r="P72" s="2" t="n"/>
      <c r="Q72" s="2" t="s">
        <v>15</v>
      </c>
      <c r="R72" s="2" t="s">
        <v>16</v>
      </c>
    </row>
    <row r="73" spans="1:25">
      <c r="A73" s="103" t="s">
        <v>17</v>
      </c>
      <c r="B73" t="n">
        <v>4.853745419137468</v>
      </c>
      <c r="C73" t="n">
        <v>1.682589189581556</v>
      </c>
      <c r="H73" s="2" t="s">
        <v>18</v>
      </c>
      <c r="I73" t="n">
        <v>0.4478922585336494</v>
      </c>
      <c r="J73" t="n">
        <v>0.3547192889254403</v>
      </c>
      <c r="P73" s="2" t="s">
        <v>19</v>
      </c>
      <c r="Q73" t="n">
        <v>-0.2645250589432561</v>
      </c>
      <c r="R73" t="n">
        <v>0.1402388618560712</v>
      </c>
    </row>
    <row r="74" spans="1:25">
      <c r="A74" s="103" t="s">
        <v>20</v>
      </c>
      <c r="B74" t="n">
        <v>8.808677280262938</v>
      </c>
      <c r="C74" t="n">
        <v>8.043852788694711</v>
      </c>
      <c r="H74" s="2" t="s">
        <v>21</v>
      </c>
      <c r="I74" t="n">
        <v>0.4636406286058346</v>
      </c>
      <c r="J74" t="n">
        <v>0.34879810530156</v>
      </c>
      <c r="P74" s="2" t="s">
        <v>22</v>
      </c>
      <c r="Q74" t="n">
        <v>3.046549139567286</v>
      </c>
      <c r="R74" t="n">
        <v>3.782126310743172</v>
      </c>
    </row>
    <row r="75" spans="1:25">
      <c r="A75" s="103" t="s">
        <v>23</v>
      </c>
      <c r="B75" t="n">
        <v>3.846536767903447</v>
      </c>
      <c r="C75" t="n">
        <v>3.700834157909649</v>
      </c>
      <c r="H75" s="2" t="s">
        <v>24</v>
      </c>
      <c r="I75" t="n">
        <v>0.4267487983678247</v>
      </c>
      <c r="J75" t="n">
        <v>0.3161209437891013</v>
      </c>
      <c r="P75" s="2" t="s">
        <v>25</v>
      </c>
      <c r="Q75" t="n">
        <v>15.27781331292681</v>
      </c>
      <c r="R75" t="n">
        <v>22.50631102022108</v>
      </c>
    </row>
    <row r="76" spans="1:25">
      <c r="A76" s="103" t="s">
        <v>26</v>
      </c>
      <c r="B76" t="n">
        <v>7.936336946424162</v>
      </c>
      <c r="C76" t="n">
        <v>8.219365187774443</v>
      </c>
      <c r="H76" s="2" t="s">
        <v>27</v>
      </c>
      <c r="I76" t="n">
        <v>0.225753997650671</v>
      </c>
      <c r="J76" t="n">
        <v>0.1974097665964237</v>
      </c>
    </row>
    <row r="77" spans="1:25">
      <c r="H77" s="2" t="s">
        <v>28</v>
      </c>
      <c r="I77" t="n">
        <v>0.4612550243000634</v>
      </c>
      <c r="J77" t="n">
        <v>0.356759328164051</v>
      </c>
    </row>
    <row r="78" spans="1:25">
      <c r="H78" s="2" t="s">
        <v>29</v>
      </c>
      <c r="I78" t="n">
        <v>0.4893596751277957</v>
      </c>
      <c r="J78" t="n">
        <v>0.3857775217624012</v>
      </c>
      <c r="P78" s="2" t="s">
        <v>30</v>
      </c>
      <c r="Q78" t="n">
        <v>103.6406463364383</v>
      </c>
    </row>
    <row r="79" spans="1:25">
      <c r="H79" s="2" t="s">
        <v>31</v>
      </c>
      <c r="I79" t="n">
        <v>0.3900135276950127</v>
      </c>
      <c r="J79" t="n">
        <v>0.3106895804863919</v>
      </c>
    </row>
    <row r="80" spans="1:25">
      <c r="H80" s="2" t="s">
        <v>32</v>
      </c>
      <c r="I80" t="n">
        <v>0.2691354154480781</v>
      </c>
      <c r="J80" t="n">
        <v>0.2167286732777154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2" t="n"/>
      <c r="I85" s="2" t="s">
        <v>15</v>
      </c>
      <c r="J85" s="2" t="s">
        <v>16</v>
      </c>
      <c r="P85" s="2" t="n"/>
      <c r="Q85" s="2" t="s">
        <v>15</v>
      </c>
      <c r="R85" s="2" t="s">
        <v>16</v>
      </c>
    </row>
    <row r="86" spans="1:25">
      <c r="A86" s="103" t="s">
        <v>17</v>
      </c>
      <c r="B86" t="n">
        <v>8.091161227302171</v>
      </c>
      <c r="C86" t="n">
        <v>2.183984841374797</v>
      </c>
      <c r="H86" s="2" t="s">
        <v>18</v>
      </c>
      <c r="I86" t="n">
        <v>0.3360104737892414</v>
      </c>
      <c r="J86" t="n">
        <v>0.370197026518752</v>
      </c>
      <c r="P86" s="2" t="s">
        <v>19</v>
      </c>
      <c r="Q86" t="n">
        <v>-0.7525949359945413</v>
      </c>
      <c r="R86" t="n">
        <v>2.677468999179589</v>
      </c>
    </row>
    <row r="87" spans="1:25">
      <c r="A87" s="103" t="s">
        <v>20</v>
      </c>
      <c r="B87" t="n">
        <v>34.42611616196587</v>
      </c>
      <c r="C87" t="n">
        <v>48.00944032885337</v>
      </c>
      <c r="H87" s="2" t="s">
        <v>21</v>
      </c>
      <c r="I87" t="n">
        <v>0.5122168952738526</v>
      </c>
      <c r="J87" t="n">
        <v>0.5602212427430423</v>
      </c>
      <c r="P87" s="2" t="s">
        <v>22</v>
      </c>
      <c r="Q87" t="n">
        <v>14.51928815562879</v>
      </c>
      <c r="R87" t="n">
        <v>20.21430619775544</v>
      </c>
    </row>
    <row r="88" spans="1:25">
      <c r="A88" s="103" t="s">
        <v>23</v>
      </c>
      <c r="B88" t="n">
        <v>21.4138336241033</v>
      </c>
      <c r="C88" t="n">
        <v>22.23900424014911</v>
      </c>
      <c r="H88" s="2" t="s">
        <v>24</v>
      </c>
      <c r="I88" t="n">
        <v>0.7473581547537731</v>
      </c>
      <c r="J88" t="n">
        <v>0.5737786249691436</v>
      </c>
      <c r="P88" s="2" t="s">
        <v>25</v>
      </c>
      <c r="Q88" t="n">
        <v>137.410931160835</v>
      </c>
      <c r="R88" t="n">
        <v>216.1958940490875</v>
      </c>
    </row>
    <row r="89" spans="1:25">
      <c r="A89" s="103" t="s">
        <v>26</v>
      </c>
      <c r="B89" t="n">
        <v>68.74473764395844</v>
      </c>
      <c r="C89" t="n">
        <v>17.43021522319134</v>
      </c>
      <c r="H89" s="2" t="s">
        <v>27</v>
      </c>
      <c r="I89" t="n">
        <v>0.3238527802436272</v>
      </c>
      <c r="J89" t="n">
        <v>0.5618907222342064</v>
      </c>
    </row>
    <row r="90" spans="1:25">
      <c r="H90" s="2" t="s">
        <v>28</v>
      </c>
      <c r="I90" t="n">
        <v>0.2547702251648573</v>
      </c>
      <c r="J90" t="n">
        <v>0.2862084457877141</v>
      </c>
    </row>
    <row r="91" spans="1:25">
      <c r="H91" s="2" t="s">
        <v>29</v>
      </c>
      <c r="I91" t="n">
        <v>0.2935989893437219</v>
      </c>
      <c r="J91" t="n">
        <v>0.298359834571326</v>
      </c>
      <c r="P91" s="2" t="s">
        <v>30</v>
      </c>
      <c r="Q91" t="n">
        <v>4902.320258431403</v>
      </c>
    </row>
    <row r="92" spans="1:25">
      <c r="H92" s="2" t="s">
        <v>31</v>
      </c>
      <c r="I92" t="n">
        <v>0.3955777037878582</v>
      </c>
      <c r="J92" t="n">
        <v>0.417124203669553</v>
      </c>
    </row>
    <row r="93" spans="1:25">
      <c r="H93" s="2" t="s">
        <v>32</v>
      </c>
      <c r="I93" t="n">
        <v>0.7950741457968935</v>
      </c>
      <c r="J93" t="n">
        <v>0.7044371360754501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2" t="n"/>
      <c r="I98" s="2" t="s">
        <v>15</v>
      </c>
      <c r="J98" s="2" t="s">
        <v>16</v>
      </c>
      <c r="P98" s="2" t="n"/>
      <c r="Q98" s="2" t="s">
        <v>15</v>
      </c>
      <c r="R98" s="2" t="s">
        <v>16</v>
      </c>
    </row>
    <row r="99" spans="1:25">
      <c r="A99" s="103" t="s">
        <v>17</v>
      </c>
      <c r="B99" t="n">
        <v>6.830227275090017</v>
      </c>
      <c r="C99" t="n">
        <v>1.706079543899865</v>
      </c>
      <c r="H99" s="2" t="s">
        <v>18</v>
      </c>
      <c r="I99" t="n">
        <v>0.4475141811971942</v>
      </c>
      <c r="J99" t="n">
        <v>0.3506541533921816</v>
      </c>
      <c r="P99" s="2" t="s">
        <v>19</v>
      </c>
      <c r="Q99" t="n">
        <v>0.05351074654502665</v>
      </c>
      <c r="R99" t="n">
        <v>-0.5561281278369463</v>
      </c>
    </row>
    <row r="100" spans="1:25">
      <c r="A100" s="103" t="s">
        <v>20</v>
      </c>
      <c r="B100" t="n">
        <v>15.02816215608813</v>
      </c>
      <c r="C100" t="n">
        <v>11.38037646308515</v>
      </c>
      <c r="H100" s="2" t="s">
        <v>21</v>
      </c>
      <c r="I100" t="n">
        <v>0.3741118085715726</v>
      </c>
      <c r="J100" t="n">
        <v>0.3262880148423226</v>
      </c>
      <c r="P100" s="2" t="s">
        <v>22</v>
      </c>
      <c r="Q100" t="n">
        <v>6.132745499196176</v>
      </c>
      <c r="R100" t="n">
        <v>8.81284969025439</v>
      </c>
    </row>
    <row r="101" spans="1:25">
      <c r="A101" s="103" t="s">
        <v>23</v>
      </c>
      <c r="B101" t="n">
        <v>6.737656357384171</v>
      </c>
      <c r="C101" t="n">
        <v>6.458973857963985</v>
      </c>
      <c r="H101" s="2" t="s">
        <v>24</v>
      </c>
      <c r="I101" t="n">
        <v>0.4444866227729241</v>
      </c>
      <c r="J101" t="n">
        <v>0.3279790511096636</v>
      </c>
      <c r="P101" s="2" t="s">
        <v>25</v>
      </c>
      <c r="Q101" t="n">
        <v>31.20317721655992</v>
      </c>
      <c r="R101" t="n">
        <v>48.19156631831211</v>
      </c>
    </row>
    <row r="102" spans="1:25">
      <c r="A102" s="103" t="s">
        <v>26</v>
      </c>
      <c r="B102" t="n">
        <v>22.69640055590414</v>
      </c>
      <c r="C102" t="n">
        <v>9.213936840972398</v>
      </c>
      <c r="H102" s="2" t="s">
        <v>27</v>
      </c>
      <c r="I102" t="n">
        <v>0.2422307237339595</v>
      </c>
      <c r="J102" t="n">
        <v>0.1985623219299404</v>
      </c>
    </row>
    <row r="103" spans="1:25">
      <c r="H103" s="2" t="s">
        <v>28</v>
      </c>
      <c r="I103" t="n">
        <v>0.4517419642177291</v>
      </c>
      <c r="J103" t="n">
        <v>0.3412338974746013</v>
      </c>
    </row>
    <row r="104" spans="1:25">
      <c r="H104" s="2" t="s">
        <v>29</v>
      </c>
      <c r="I104" t="n">
        <v>0.4815396669692066</v>
      </c>
      <c r="J104" t="n">
        <v>0.3674767871277906</v>
      </c>
      <c r="P104" s="2" t="s">
        <v>30</v>
      </c>
      <c r="Q104" t="n">
        <v>562.4217653484571</v>
      </c>
    </row>
    <row r="105" spans="1:25">
      <c r="H105" s="2" t="s">
        <v>31</v>
      </c>
      <c r="I105" t="n">
        <v>0.253117205715415</v>
      </c>
      <c r="J105" t="n">
        <v>0.270602671649214</v>
      </c>
    </row>
    <row r="106" spans="1:25">
      <c r="H106" s="2" t="s">
        <v>32</v>
      </c>
      <c r="I106" t="n">
        <v>0.2574987448993595</v>
      </c>
      <c r="J106" t="n">
        <v>0.1960012973505698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2" t="n"/>
      <c r="I111" s="2" t="s">
        <v>15</v>
      </c>
      <c r="J111" s="2" t="s">
        <v>16</v>
      </c>
      <c r="P111" s="2" t="n"/>
      <c r="Q111" s="2" t="s">
        <v>15</v>
      </c>
      <c r="R111" s="2" t="s">
        <v>16</v>
      </c>
    </row>
    <row r="112" spans="1:25">
      <c r="A112" s="103" t="s">
        <v>17</v>
      </c>
      <c r="B112" t="n">
        <v>8.547141529028188</v>
      </c>
      <c r="C112" t="n">
        <v>1.61775339360982</v>
      </c>
      <c r="H112" s="2" t="s">
        <v>18</v>
      </c>
      <c r="I112" t="n">
        <v>0.1642920136856915</v>
      </c>
      <c r="J112" t="n">
        <v>0.3578790376653714</v>
      </c>
      <c r="P112" s="2" t="s">
        <v>19</v>
      </c>
      <c r="Q112" t="n">
        <v>0.3042713828746229</v>
      </c>
      <c r="R112" t="n">
        <v>-0.1267854186322012</v>
      </c>
    </row>
    <row r="113" spans="1:25">
      <c r="A113" s="103" t="s">
        <v>20</v>
      </c>
      <c r="B113" t="n">
        <v>43.40496916221843</v>
      </c>
      <c r="C113" t="n">
        <v>12.2932016559073</v>
      </c>
      <c r="H113" s="2" t="s">
        <v>21</v>
      </c>
      <c r="I113" t="n">
        <v>0.4145868870537355</v>
      </c>
      <c r="J113" t="n">
        <v>0.3415339814938707</v>
      </c>
      <c r="P113" s="2" t="s">
        <v>22</v>
      </c>
      <c r="Q113" t="n">
        <v>7.160958688862738</v>
      </c>
      <c r="R113" t="n">
        <v>29.5329057447366</v>
      </c>
    </row>
    <row r="114" spans="1:25">
      <c r="A114" s="103" t="s">
        <v>23</v>
      </c>
      <c r="B114" t="n">
        <v>89.68612310100842</v>
      </c>
      <c r="C114" t="n">
        <v>32.39122158910074</v>
      </c>
      <c r="H114" s="2" t="s">
        <v>24</v>
      </c>
      <c r="I114" t="n">
        <v>0.08153517455118649</v>
      </c>
      <c r="J114" t="n">
        <v>0.2196309344967327</v>
      </c>
      <c r="P114" s="2" t="s">
        <v>25</v>
      </c>
      <c r="Q114" t="n">
        <v>41.79447827877979</v>
      </c>
      <c r="R114" t="n">
        <v>136.9305912298772</v>
      </c>
    </row>
    <row r="115" spans="1:25">
      <c r="A115" s="103" t="s">
        <v>26</v>
      </c>
      <c r="B115" t="n">
        <v>29.4469065399256</v>
      </c>
      <c r="C115" t="n">
        <v>121.6240792072118</v>
      </c>
      <c r="H115" s="2" t="s">
        <v>27</v>
      </c>
      <c r="I115" t="n">
        <v>0.2188336875920179</v>
      </c>
      <c r="J115" t="n">
        <v>0.3484636000609583</v>
      </c>
    </row>
    <row r="116" spans="1:25">
      <c r="H116" s="2" t="s">
        <v>28</v>
      </c>
      <c r="I116" t="n">
        <v>0.09236951689375346</v>
      </c>
      <c r="J116" t="n">
        <v>0.1774228454921752</v>
      </c>
    </row>
    <row r="117" spans="1:25">
      <c r="H117" s="2" t="s">
        <v>29</v>
      </c>
      <c r="I117" t="n">
        <v>0.2107076872960557</v>
      </c>
      <c r="J117" t="n">
        <v>0.2747491550167352</v>
      </c>
      <c r="P117" s="2" t="s">
        <v>30</v>
      </c>
      <c r="Q117" t="n">
        <v>2478.226479220598</v>
      </c>
    </row>
    <row r="118" spans="1:25">
      <c r="H118" s="2" t="s">
        <v>31</v>
      </c>
      <c r="I118" t="n">
        <v>0.1962167506953185</v>
      </c>
      <c r="J118" t="n">
        <v>0.2346467911162081</v>
      </c>
    </row>
    <row r="119" spans="1:25">
      <c r="H119" s="2" t="s">
        <v>32</v>
      </c>
      <c r="I119" t="n">
        <v>0.1718363540316117</v>
      </c>
      <c r="J119" t="n">
        <v>0.2999417152018886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11.73159874300876</v>
      </c>
      <c r="C146" t="n">
        <v>1.385409067487022</v>
      </c>
    </row>
    <row r="147" spans="1:25">
      <c r="A147" s="103" t="s">
        <v>20</v>
      </c>
      <c r="B147" t="n">
        <v>8.483022807417049</v>
      </c>
      <c r="C147" t="n">
        <v>7.698549393134894</v>
      </c>
    </row>
    <row r="148" spans="1:25">
      <c r="A148" s="103" t="s">
        <v>23</v>
      </c>
      <c r="B148" t="n">
        <v>3.547259249645452</v>
      </c>
      <c r="C148" t="n">
        <v>2.77611565863663</v>
      </c>
    </row>
    <row r="149" spans="1:25">
      <c r="A149" s="103" t="s">
        <v>26</v>
      </c>
      <c r="B149" t="n">
        <v>6.149264171356307</v>
      </c>
      <c r="C149" t="n">
        <v>6.303568135521536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3" t="n"/>
      <c r="B159" s="3" t="s">
        <v>15</v>
      </c>
      <c r="C159" s="3" t="s">
        <v>66</v>
      </c>
      <c r="D159" s="3" t="s">
        <v>67</v>
      </c>
      <c r="H159" s="3" t="n"/>
      <c r="I159" s="3" t="s">
        <v>16</v>
      </c>
      <c r="J159" s="3" t="s">
        <v>68</v>
      </c>
      <c r="K159" s="3" t="s">
        <v>69</v>
      </c>
      <c r="O159" s="3" t="n"/>
      <c r="P159" s="3" t="s">
        <v>15</v>
      </c>
      <c r="Q159" s="3" t="s">
        <v>16</v>
      </c>
      <c r="W159" s="3" t="n"/>
      <c r="X159" s="3" t="s">
        <v>15</v>
      </c>
      <c r="Y159" s="3" t="s">
        <v>16</v>
      </c>
    </row>
    <row r="160" spans="1:25">
      <c r="A160" s="3" t="s">
        <v>17</v>
      </c>
      <c r="B160" t="n">
        <v>-0.01064336063749484</v>
      </c>
      <c r="C160" t="n">
        <v>0.02442300851510654</v>
      </c>
      <c r="D160" t="n">
        <v>0.02832050911274983</v>
      </c>
      <c r="H160" s="3" t="s">
        <v>70</v>
      </c>
      <c r="I160" t="n">
        <v>-0.1114930881188001</v>
      </c>
      <c r="J160" t="n">
        <v>-0.1425201007617982</v>
      </c>
      <c r="K160" t="n">
        <v>-0.1075887479856162</v>
      </c>
      <c r="O160" s="3" t="s">
        <v>71</v>
      </c>
      <c r="P160" t="n">
        <v>0.04914416853617515</v>
      </c>
      <c r="Q160" t="n">
        <v>-0.04769333342268423</v>
      </c>
      <c r="W160" s="3" t="s">
        <v>18</v>
      </c>
      <c r="X160" t="n">
        <v>0.006396860729251038</v>
      </c>
      <c r="Y160" t="n">
        <v>-0.002860757589193841</v>
      </c>
    </row>
    <row r="161" spans="1:25">
      <c r="A161" s="3" t="s">
        <v>20</v>
      </c>
      <c r="B161" t="n">
        <v>0.2300424417838757</v>
      </c>
      <c r="C161" t="n">
        <v>0.200565671809695</v>
      </c>
      <c r="D161" t="n">
        <v>0.1800602151927141</v>
      </c>
      <c r="H161" s="3" t="s">
        <v>72</v>
      </c>
      <c r="I161" t="n">
        <v>-0.05818046768068643</v>
      </c>
      <c r="J161" t="n">
        <v>-0.09321995275662344</v>
      </c>
      <c r="K161" t="n">
        <v>-0.08068502890911983</v>
      </c>
      <c r="O161" s="3" t="s">
        <v>73</v>
      </c>
      <c r="P161" t="n">
        <v>-0.2091134422016837</v>
      </c>
      <c r="Q161" t="n">
        <v>-0.1198315091903239</v>
      </c>
      <c r="W161" s="3" t="s">
        <v>21</v>
      </c>
      <c r="X161" t="n">
        <v>-0.01521989269944846</v>
      </c>
      <c r="Y161" t="n">
        <v>-0.05621008461517642</v>
      </c>
    </row>
    <row r="162" spans="1:25">
      <c r="A162" s="3" t="s">
        <v>23</v>
      </c>
      <c r="B162" t="n">
        <v>-0.1594694064473615</v>
      </c>
      <c r="C162" t="n">
        <v>-0.07501493280460499</v>
      </c>
      <c r="D162" t="n">
        <v>-0.06471917835909412</v>
      </c>
      <c r="H162" s="3" t="s">
        <v>74</v>
      </c>
      <c r="I162" t="n">
        <v>0.003650416127653225</v>
      </c>
      <c r="J162" t="n">
        <v>0.05526350722548053</v>
      </c>
      <c r="K162" t="n">
        <v>0.05222221290033748</v>
      </c>
      <c r="O162" s="3" t="s">
        <v>75</v>
      </c>
      <c r="P162" t="n">
        <v>-0.002403185345901059</v>
      </c>
      <c r="Q162" t="n">
        <v>-0.06629324640129357</v>
      </c>
      <c r="W162" s="3" t="s">
        <v>24</v>
      </c>
      <c r="X162" t="n">
        <v>-0.155611662331953</v>
      </c>
      <c r="Y162" t="n">
        <v>-0.09180821154285183</v>
      </c>
    </row>
    <row r="163" spans="1:25">
      <c r="A163" s="3" t="s">
        <v>26</v>
      </c>
      <c r="B163" t="n">
        <v>0.186061352278565</v>
      </c>
      <c r="C163" t="n">
        <v>0.1038612096504563</v>
      </c>
      <c r="D163" t="n">
        <v>0.09365454239135228</v>
      </c>
      <c r="H163" s="3" t="s">
        <v>76</v>
      </c>
      <c r="I163" t="n">
        <v>0.2274448325159185</v>
      </c>
      <c r="J163" t="n">
        <v>0.1156415065258865</v>
      </c>
      <c r="K163" t="n">
        <v>0.07359684041197001</v>
      </c>
      <c r="O163" s="3" t="s">
        <v>77</v>
      </c>
      <c r="P163" t="n">
        <v>0.2795152298874557</v>
      </c>
      <c r="Q163" t="n">
        <v>0.2319011721904429</v>
      </c>
      <c r="W163" s="3" t="s">
        <v>27</v>
      </c>
      <c r="X163" t="n">
        <v>-0.1572068747113133</v>
      </c>
      <c r="Y163" t="n">
        <v>-0.09172641536342536</v>
      </c>
    </row>
    <row r="164" spans="1:25">
      <c r="W164" s="3" t="s">
        <v>28</v>
      </c>
      <c r="X164" t="n">
        <v>0.04417578853206047</v>
      </c>
      <c r="Y164" t="n">
        <v>0.01901647799022087</v>
      </c>
    </row>
    <row r="165" spans="1:25">
      <c r="W165" s="3" t="s">
        <v>29</v>
      </c>
      <c r="X165" t="n">
        <v>0.2016739818993484</v>
      </c>
      <c r="Y165" t="n">
        <v>0.1800859730837076</v>
      </c>
    </row>
    <row r="166" spans="1:25">
      <c r="A166" s="103" t="s">
        <v>78</v>
      </c>
      <c r="H166" s="103" t="s">
        <v>78</v>
      </c>
      <c r="O166" s="103" t="s">
        <v>78</v>
      </c>
      <c r="W166" s="3" t="s">
        <v>31</v>
      </c>
      <c r="X166" t="n">
        <v>-0.02617654798629777</v>
      </c>
      <c r="Y166" t="n">
        <v>-0.02282678105288988</v>
      </c>
    </row>
    <row r="167" spans="1:25">
      <c r="A167" s="3" t="n"/>
      <c r="B167" s="3" t="s">
        <v>15</v>
      </c>
      <c r="C167" s="3" t="s">
        <v>66</v>
      </c>
      <c r="D167" s="3" t="s">
        <v>67</v>
      </c>
      <c r="H167" s="3" t="n"/>
      <c r="I167" s="3" t="s">
        <v>16</v>
      </c>
      <c r="J167" s="3" t="s">
        <v>68</v>
      </c>
      <c r="K167" s="3" t="s">
        <v>69</v>
      </c>
      <c r="O167" s="3" t="n"/>
      <c r="P167" s="3" t="s">
        <v>15</v>
      </c>
      <c r="Q167" s="3" t="s">
        <v>16</v>
      </c>
      <c r="W167" s="3" t="s">
        <v>32</v>
      </c>
      <c r="X167" t="n">
        <v>0.04805269473440731</v>
      </c>
      <c r="Y167" t="n">
        <v>-0.04030361462191508</v>
      </c>
    </row>
    <row r="168" spans="1:25">
      <c r="A168" s="3" t="s">
        <v>17</v>
      </c>
      <c r="B168" t="n">
        <v>0.249289351462594</v>
      </c>
      <c r="C168" t="n">
        <v>0.3234641570208462</v>
      </c>
      <c r="D168" t="n">
        <v>0.1312996081125712</v>
      </c>
      <c r="H168" s="3" t="s">
        <v>70</v>
      </c>
      <c r="I168" t="n">
        <v>0.7565493778686854</v>
      </c>
      <c r="J168" t="n">
        <v>0.376541434416457</v>
      </c>
      <c r="K168" t="n">
        <v>0.2060396202322489</v>
      </c>
      <c r="O168" s="3" t="s">
        <v>71</v>
      </c>
      <c r="P168" t="n">
        <v>0.8687657765885914</v>
      </c>
      <c r="Q168" t="n">
        <v>0.8204601032924573</v>
      </c>
    </row>
    <row r="169" spans="1:25">
      <c r="A169" s="3" t="s">
        <v>20</v>
      </c>
      <c r="B169" t="n">
        <v>0.7152804357843278</v>
      </c>
      <c r="C169" t="n">
        <v>0.4176511615933309</v>
      </c>
      <c r="D169" t="n">
        <v>0.2309913158943551</v>
      </c>
      <c r="H169" s="3" t="s">
        <v>72</v>
      </c>
      <c r="I169" t="n">
        <v>0.8249072004965115</v>
      </c>
      <c r="J169" t="n">
        <v>0.3198447993736762</v>
      </c>
      <c r="K169" t="n">
        <v>0.1798683786439158</v>
      </c>
      <c r="O169" s="3" t="s">
        <v>73</v>
      </c>
      <c r="P169" t="n">
        <v>0.7841857620534204</v>
      </c>
      <c r="Q169" t="n">
        <v>0.7572810764185888</v>
      </c>
    </row>
    <row r="170" spans="1:25">
      <c r="A170" s="3" t="s">
        <v>23</v>
      </c>
      <c r="B170" t="n">
        <v>0.401459519783493</v>
      </c>
      <c r="C170" t="n">
        <v>0.3544189691881223</v>
      </c>
      <c r="D170" t="n">
        <v>0.3299076652440294</v>
      </c>
      <c r="H170" s="3" t="s">
        <v>74</v>
      </c>
      <c r="I170" t="n">
        <v>0.7634568533830445</v>
      </c>
      <c r="J170" t="n">
        <v>0.3372499558510036</v>
      </c>
      <c r="K170" t="n">
        <v>0.2529573609889902</v>
      </c>
      <c r="O170" s="3" t="s">
        <v>75</v>
      </c>
      <c r="P170" t="n">
        <v>0.7305455107584525</v>
      </c>
      <c r="Q170" t="n">
        <v>0.6426013425191017</v>
      </c>
      <c r="W170" s="103" t="s">
        <v>79</v>
      </c>
    </row>
    <row r="171" spans="1:25">
      <c r="A171" s="3" t="s">
        <v>26</v>
      </c>
      <c r="B171" t="n">
        <v>0.5690651109285007</v>
      </c>
      <c r="C171" t="n">
        <v>0.4136554375959224</v>
      </c>
      <c r="D171" t="n">
        <v>0.3162093407996279</v>
      </c>
      <c r="H171" s="3" t="s">
        <v>76</v>
      </c>
      <c r="I171" t="n">
        <v>0.7634842166165975</v>
      </c>
      <c r="J171" t="n">
        <v>0.3873049768202419</v>
      </c>
      <c r="K171" t="n">
        <v>0.2134597894680774</v>
      </c>
      <c r="O171" s="3" t="s">
        <v>77</v>
      </c>
      <c r="P171" t="n">
        <v>0.7802324885037177</v>
      </c>
      <c r="Q171" t="n">
        <v>0.8072605312957964</v>
      </c>
      <c r="W171" s="3" t="n"/>
      <c r="X171" s="3" t="s">
        <v>15</v>
      </c>
      <c r="Y171" s="3" t="s">
        <v>16</v>
      </c>
    </row>
    <row r="172" spans="1:25">
      <c r="W172" s="3" t="s">
        <v>18</v>
      </c>
      <c r="X172" t="n">
        <v>0.2782278503889105</v>
      </c>
      <c r="Y172" t="n">
        <v>0.3501099310475291</v>
      </c>
    </row>
    <row r="173" spans="1:25">
      <c r="W173" s="3" t="s">
        <v>21</v>
      </c>
      <c r="X173" t="n">
        <v>0.5651805674079402</v>
      </c>
      <c r="Y173" t="n">
        <v>0.543077350611596</v>
      </c>
    </row>
    <row r="174" spans="1:25">
      <c r="A174" s="103" t="s">
        <v>80</v>
      </c>
      <c r="H174" s="103" t="s">
        <v>80</v>
      </c>
      <c r="O174" s="103" t="s">
        <v>80</v>
      </c>
      <c r="W174" s="3" t="s">
        <v>24</v>
      </c>
      <c r="X174" t="n">
        <v>0.7724532628291234</v>
      </c>
      <c r="Y174" t="n">
        <v>0.8016841699505214</v>
      </c>
    </row>
    <row r="175" spans="1:25">
      <c r="A175" s="3" t="n"/>
      <c r="B175" s="3" t="s">
        <v>15</v>
      </c>
      <c r="C175" s="3" t="s">
        <v>66</v>
      </c>
      <c r="D175" s="3" t="s">
        <v>67</v>
      </c>
      <c r="H175" s="3" t="n"/>
      <c r="I175" s="3" t="s">
        <v>16</v>
      </c>
      <c r="J175" s="3" t="s">
        <v>68</v>
      </c>
      <c r="K175" s="3" t="s">
        <v>69</v>
      </c>
      <c r="O175" s="3" t="n"/>
      <c r="P175" s="3" t="s">
        <v>15</v>
      </c>
      <c r="Q175" s="3" t="s">
        <v>16</v>
      </c>
      <c r="W175" s="3" t="s">
        <v>27</v>
      </c>
      <c r="X175" t="n">
        <v>0.7717225045825813</v>
      </c>
      <c r="Y175" t="n">
        <v>0.7473402634722693</v>
      </c>
    </row>
    <row r="176" spans="1:25">
      <c r="A176" s="3" t="s">
        <v>17</v>
      </c>
      <c r="B176" t="n">
        <v>0.02400032957442967</v>
      </c>
      <c r="C176" t="n">
        <v>0.2767356945291258</v>
      </c>
      <c r="D176" t="n">
        <v>-0.01057178570783171</v>
      </c>
      <c r="H176" s="3" t="s">
        <v>70</v>
      </c>
      <c r="I176" t="n">
        <v>0.5046342103991465</v>
      </c>
      <c r="J176" t="n">
        <v>0.3851707289120161</v>
      </c>
      <c r="K176" t="n">
        <v>0.2609618839982396</v>
      </c>
      <c r="O176" s="3" t="s">
        <v>71</v>
      </c>
      <c r="P176" t="n">
        <v>0.05365233615968123</v>
      </c>
      <c r="Q176" t="n">
        <v>0.669875099594064</v>
      </c>
      <c r="W176" s="3" t="s">
        <v>28</v>
      </c>
      <c r="X176" t="n">
        <v>0.251822638813149</v>
      </c>
      <c r="Y176" t="n">
        <v>0.3099107947072703</v>
      </c>
    </row>
    <row r="177" spans="1:25">
      <c r="A177" s="3" t="s">
        <v>20</v>
      </c>
      <c r="B177" t="n">
        <v>-0.0004170539470670814</v>
      </c>
      <c r="C177" t="n">
        <v>0.1413800050896136</v>
      </c>
      <c r="D177" t="n">
        <v>0.1685299318125512</v>
      </c>
      <c r="H177" s="3" t="s">
        <v>72</v>
      </c>
      <c r="I177" t="n">
        <v>0.6552659543261805</v>
      </c>
      <c r="J177" t="n">
        <v>0.483759317873214</v>
      </c>
      <c r="K177" t="n">
        <v>0.3679257012441833</v>
      </c>
      <c r="O177" s="3" t="s">
        <v>73</v>
      </c>
      <c r="P177" t="n">
        <v>0.1093919063763817</v>
      </c>
      <c r="Q177" t="n">
        <v>0.4953156125099995</v>
      </c>
      <c r="W177" s="3" t="s">
        <v>29</v>
      </c>
      <c r="X177" t="n">
        <v>0.7127489833701581</v>
      </c>
      <c r="Y177" t="n">
        <v>0.7219322020295853</v>
      </c>
    </row>
    <row r="178" spans="1:25">
      <c r="A178" s="3" t="s">
        <v>23</v>
      </c>
      <c r="B178" t="n">
        <v>0.08786730550542961</v>
      </c>
      <c r="C178" t="n">
        <v>0.131580216375126</v>
      </c>
      <c r="D178" t="n">
        <v>0.3513980720530587</v>
      </c>
      <c r="H178" s="3" t="s">
        <v>74</v>
      </c>
      <c r="I178" t="n">
        <v>0.4274192395789041</v>
      </c>
      <c r="J178" t="n">
        <v>0.2876230476418316</v>
      </c>
      <c r="K178" t="n">
        <v>0.2003604755893371</v>
      </c>
      <c r="O178" s="3" t="s">
        <v>75</v>
      </c>
      <c r="P178" t="n">
        <v>0.01272611524507968</v>
      </c>
      <c r="Q178" t="n">
        <v>0.2015926836166672</v>
      </c>
      <c r="W178" s="3" t="s">
        <v>31</v>
      </c>
      <c r="X178" t="n">
        <v>0.860028564263551</v>
      </c>
      <c r="Y178" t="n">
        <v>0.8020842534940767</v>
      </c>
    </row>
    <row r="179" spans="1:25">
      <c r="A179" s="3" t="s">
        <v>26</v>
      </c>
      <c r="B179" t="n">
        <v>0.04365524002582304</v>
      </c>
      <c r="C179" t="n">
        <v>0.3106876746677177</v>
      </c>
      <c r="D179" t="n">
        <v>0.2107245632749226</v>
      </c>
      <c r="H179" s="3" t="s">
        <v>76</v>
      </c>
      <c r="I179" t="n">
        <v>0.2465776889068039</v>
      </c>
      <c r="J179" t="n">
        <v>0.3149115278216655</v>
      </c>
      <c r="K179" t="n">
        <v>0.2196478744011009</v>
      </c>
      <c r="O179" s="3" t="s">
        <v>77</v>
      </c>
      <c r="P179" t="n">
        <v>0.08254096431040933</v>
      </c>
      <c r="Q179" t="n">
        <v>0.4185822399435019</v>
      </c>
      <c r="W179" s="3" t="s">
        <v>32</v>
      </c>
      <c r="X179" t="n">
        <v>0.8538549245379576</v>
      </c>
      <c r="Y179" t="n">
        <v>0.8155577554117334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3" t="n"/>
      <c r="B183" s="3" t="s">
        <v>15</v>
      </c>
      <c r="C183" s="3" t="s">
        <v>66</v>
      </c>
      <c r="D183" s="3" t="s">
        <v>67</v>
      </c>
      <c r="H183" s="3" t="n"/>
      <c r="I183" s="3" t="s">
        <v>16</v>
      </c>
      <c r="J183" s="3" t="s">
        <v>68</v>
      </c>
      <c r="K183" s="3" t="s">
        <v>69</v>
      </c>
      <c r="O183" s="3" t="n"/>
      <c r="P183" s="3" t="s">
        <v>15</v>
      </c>
      <c r="Q183" s="3" t="s">
        <v>16</v>
      </c>
      <c r="W183" s="3" t="n"/>
      <c r="X183" s="3" t="s">
        <v>15</v>
      </c>
      <c r="Y183" s="3" t="s">
        <v>16</v>
      </c>
    </row>
    <row r="184" spans="1:25">
      <c r="A184" s="3" t="s">
        <v>17</v>
      </c>
      <c r="B184" t="n">
        <v>0.09259408155834134</v>
      </c>
      <c r="C184" t="n">
        <v>0.06481979109135927</v>
      </c>
      <c r="D184" t="n">
        <v>-0.02857100504125374</v>
      </c>
      <c r="H184" s="3" t="s">
        <v>70</v>
      </c>
      <c r="I184" t="n">
        <v>0.09740300289639033</v>
      </c>
      <c r="J184" t="n">
        <v>0.1292125429527425</v>
      </c>
      <c r="K184" t="n">
        <v>0.09272206345744553</v>
      </c>
      <c r="O184" s="3" t="s">
        <v>71</v>
      </c>
      <c r="P184" t="n">
        <v>0.2028833170826692</v>
      </c>
      <c r="Q184" t="n">
        <v>0.1769480649272928</v>
      </c>
      <c r="W184" s="3" t="s">
        <v>18</v>
      </c>
      <c r="X184" t="n">
        <v>0.03632758870601212</v>
      </c>
      <c r="Y184" t="n">
        <v>-0.09307781110346644</v>
      </c>
    </row>
    <row r="185" spans="1:25">
      <c r="A185" s="3" t="s">
        <v>20</v>
      </c>
      <c r="B185" t="n">
        <v>0.09474515301811381</v>
      </c>
      <c r="C185" t="n">
        <v>0.03156915833406204</v>
      </c>
      <c r="D185" t="n">
        <v>-0.04537732272756898</v>
      </c>
      <c r="H185" s="3" t="s">
        <v>72</v>
      </c>
      <c r="I185" t="n">
        <v>0.1619186810829047</v>
      </c>
      <c r="J185" t="n">
        <v>0.1571670517799346</v>
      </c>
      <c r="K185" t="n">
        <v>0.01564290573400876</v>
      </c>
      <c r="O185" s="3" t="s">
        <v>73</v>
      </c>
      <c r="P185" t="n">
        <v>0.2015931873132703</v>
      </c>
      <c r="Q185" t="n">
        <v>0.1212653468342262</v>
      </c>
      <c r="W185" s="3" t="s">
        <v>21</v>
      </c>
      <c r="X185" t="n">
        <v>0.06404434805688103</v>
      </c>
      <c r="Y185" t="n">
        <v>0.2790691038592649</v>
      </c>
    </row>
    <row r="186" spans="1:25">
      <c r="A186" s="3" t="s">
        <v>23</v>
      </c>
      <c r="B186" t="n">
        <v>0.007227976041925843</v>
      </c>
      <c r="C186" t="n">
        <v>0.03994688253673415</v>
      </c>
      <c r="D186" t="n">
        <v>-0.05521156858092757</v>
      </c>
      <c r="H186" s="3" t="s">
        <v>74</v>
      </c>
      <c r="I186" t="n">
        <v>-0.09458067932657858</v>
      </c>
      <c r="J186" t="n">
        <v>-0.0764380313787522</v>
      </c>
      <c r="K186" t="n">
        <v>-0.1449107906765079</v>
      </c>
      <c r="O186" s="3" t="s">
        <v>75</v>
      </c>
      <c r="P186" t="n">
        <v>0.03058393811989183</v>
      </c>
      <c r="Q186" t="n">
        <v>-0.03745226796049886</v>
      </c>
      <c r="W186" s="3" t="s">
        <v>24</v>
      </c>
      <c r="X186" t="n">
        <v>0.07562227089995753</v>
      </c>
      <c r="Y186" t="n">
        <v>0.4712207343432873</v>
      </c>
    </row>
    <row r="187" spans="1:25">
      <c r="A187" s="3" t="s">
        <v>26</v>
      </c>
      <c r="B187" t="n">
        <v>0.1745785247003844</v>
      </c>
      <c r="C187" t="n">
        <v>0.198491855942842</v>
      </c>
      <c r="D187" t="n">
        <v>0.1229064625408919</v>
      </c>
      <c r="H187" s="3" t="s">
        <v>76</v>
      </c>
      <c r="I187" t="n">
        <v>-0.04889277161034326</v>
      </c>
      <c r="J187" t="n">
        <v>-0.07004602787825551</v>
      </c>
      <c r="K187" t="n">
        <v>-0.1487754887818195</v>
      </c>
      <c r="O187" s="3" t="s">
        <v>77</v>
      </c>
      <c r="P187" t="n">
        <v>0.1069980559218449</v>
      </c>
      <c r="Q187" t="n">
        <v>-0.05453039005623848</v>
      </c>
      <c r="W187" s="3" t="s">
        <v>27</v>
      </c>
      <c r="X187" t="n">
        <v>0.1027579122458531</v>
      </c>
      <c r="Y187" t="n">
        <v>0.474905938500253</v>
      </c>
    </row>
    <row r="188" spans="1:25">
      <c r="W188" s="3" t="s">
        <v>28</v>
      </c>
      <c r="X188" t="n">
        <v>0.04421548500038729</v>
      </c>
      <c r="Y188" t="n">
        <v>-0.05176420489049007</v>
      </c>
    </row>
    <row r="189" spans="1:25">
      <c r="W189" s="3" t="s">
        <v>29</v>
      </c>
      <c r="X189" t="n">
        <v>0.03946843421949955</v>
      </c>
      <c r="Y189" t="n">
        <v>0.2160527645551481</v>
      </c>
    </row>
    <row r="190" spans="1:25">
      <c r="A190" s="103" t="s">
        <v>83</v>
      </c>
      <c r="H190" s="103" t="s">
        <v>83</v>
      </c>
      <c r="O190" s="103" t="s">
        <v>83</v>
      </c>
      <c r="W190" s="3" t="s">
        <v>31</v>
      </c>
      <c r="X190" t="n">
        <v>0.07201734767984662</v>
      </c>
      <c r="Y190" t="n">
        <v>0.3050513566902701</v>
      </c>
    </row>
    <row r="191" spans="1:25">
      <c r="A191" s="3" t="n"/>
      <c r="B191" s="3" t="s">
        <v>15</v>
      </c>
      <c r="C191" s="3" t="s">
        <v>66</v>
      </c>
      <c r="D191" s="3" t="s">
        <v>67</v>
      </c>
      <c r="H191" s="3" t="n"/>
      <c r="I191" s="3" t="s">
        <v>16</v>
      </c>
      <c r="J191" s="3" t="s">
        <v>68</v>
      </c>
      <c r="K191" s="3" t="s">
        <v>69</v>
      </c>
      <c r="O191" s="3" t="n"/>
      <c r="P191" s="3" t="s">
        <v>15</v>
      </c>
      <c r="Q191" s="3" t="s">
        <v>16</v>
      </c>
      <c r="W191" s="3" t="s">
        <v>32</v>
      </c>
      <c r="X191" t="n">
        <v>0.05963448972142297</v>
      </c>
      <c r="Y191" t="n">
        <v>0.6098039422571572</v>
      </c>
    </row>
    <row r="192" spans="1:25">
      <c r="A192" s="3" t="s">
        <v>17</v>
      </c>
      <c r="B192" t="n">
        <v>-0.1385787357093992</v>
      </c>
      <c r="C192" t="n">
        <v>-0.02063377448686425</v>
      </c>
      <c r="D192" t="n">
        <v>-0.02091004646037529</v>
      </c>
      <c r="H192" s="3" t="s">
        <v>70</v>
      </c>
      <c r="I192" t="n">
        <v>0.1002960059510847</v>
      </c>
      <c r="J192" t="n">
        <v>-0.02799096463059728</v>
      </c>
      <c r="K192" t="n">
        <v>-0.04857445343172525</v>
      </c>
      <c r="O192" s="3" t="s">
        <v>71</v>
      </c>
      <c r="P192" t="n">
        <v>0.06794097560249514</v>
      </c>
      <c r="Q192" t="n">
        <v>0.1087661061274081</v>
      </c>
    </row>
    <row r="193" spans="1:25">
      <c r="A193" s="3" t="s">
        <v>20</v>
      </c>
      <c r="B193" t="n">
        <v>-0.01032812552994605</v>
      </c>
      <c r="C193" t="n">
        <v>0.0342482149110809</v>
      </c>
      <c r="D193" t="n">
        <v>0.03523675833140837</v>
      </c>
      <c r="H193" s="3" t="s">
        <v>72</v>
      </c>
      <c r="I193" t="n">
        <v>0.01510928638557933</v>
      </c>
      <c r="J193" t="n">
        <v>-0.004287563251383003</v>
      </c>
      <c r="K193" t="n">
        <v>-0.003313017319263882</v>
      </c>
      <c r="O193" s="3" t="s">
        <v>73</v>
      </c>
      <c r="P193" t="n">
        <v>-0.01554558010262781</v>
      </c>
      <c r="Q193" t="n">
        <v>0.06462141197950713</v>
      </c>
    </row>
    <row r="194" spans="1:25">
      <c r="A194" s="3" t="s">
        <v>23</v>
      </c>
      <c r="B194" t="n">
        <v>-0.1030975255580358</v>
      </c>
      <c r="C194" t="n">
        <v>0.01776534151720155</v>
      </c>
      <c r="D194" t="n">
        <v>0.005864505865744727</v>
      </c>
      <c r="H194" s="3" t="s">
        <v>74</v>
      </c>
      <c r="I194" t="n">
        <v>0.08034386109453839</v>
      </c>
      <c r="J194" t="n">
        <v>-0.01725142275419359</v>
      </c>
      <c r="K194" t="n">
        <v>-0.02320718987020026</v>
      </c>
      <c r="O194" s="3" t="s">
        <v>75</v>
      </c>
      <c r="P194" t="n">
        <v>-0.03561766156747946</v>
      </c>
      <c r="Q194" t="n">
        <v>0.05276921887416484</v>
      </c>
      <c r="W194" s="103" t="s">
        <v>84</v>
      </c>
    </row>
    <row r="195" spans="1:25">
      <c r="A195" s="3" t="s">
        <v>26</v>
      </c>
      <c r="B195" t="n">
        <v>-0.003810598354018898</v>
      </c>
      <c r="C195" t="n">
        <v>0.1003307974919102</v>
      </c>
      <c r="D195" t="n">
        <v>0.08659587882816119</v>
      </c>
      <c r="H195" s="3" t="s">
        <v>76</v>
      </c>
      <c r="I195" t="n">
        <v>-0.0126139417550833</v>
      </c>
      <c r="J195" t="n">
        <v>-0.02936493035501982</v>
      </c>
      <c r="K195" t="n">
        <v>-0.02850779920116931</v>
      </c>
      <c r="O195" s="3" t="s">
        <v>77</v>
      </c>
      <c r="P195" t="n">
        <v>0.04592017874615809</v>
      </c>
      <c r="Q195" t="n">
        <v>0.01831007949267966</v>
      </c>
      <c r="W195" s="3" t="n"/>
      <c r="X195" s="3" t="s">
        <v>15</v>
      </c>
      <c r="Y195" s="3" t="s">
        <v>16</v>
      </c>
    </row>
    <row r="196" spans="1:25">
      <c r="W196" s="3" t="s">
        <v>18</v>
      </c>
      <c r="X196" t="n">
        <v>0.08779323095161297</v>
      </c>
      <c r="Y196" t="n">
        <v>0.01271958726558338</v>
      </c>
    </row>
    <row r="197" spans="1:25">
      <c r="W197" s="3" t="s">
        <v>21</v>
      </c>
      <c r="X197" t="n">
        <v>0.04776315813097468</v>
      </c>
      <c r="Y197" t="n">
        <v>-0.01520946703359483</v>
      </c>
    </row>
    <row r="198" spans="1:25">
      <c r="A198" s="103" t="s">
        <v>85</v>
      </c>
      <c r="H198" s="103" t="s">
        <v>85</v>
      </c>
      <c r="O198" s="103" t="s">
        <v>85</v>
      </c>
      <c r="W198" s="3" t="s">
        <v>24</v>
      </c>
      <c r="X198" t="n">
        <v>0.04945687700602393</v>
      </c>
      <c r="Y198" t="n">
        <v>0.0580343651878488</v>
      </c>
    </row>
    <row r="199" spans="1:25">
      <c r="A199" s="3" t="n"/>
      <c r="B199" s="3" t="s">
        <v>15</v>
      </c>
      <c r="C199" s="3" t="s">
        <v>66</v>
      </c>
      <c r="D199" s="3" t="s">
        <v>67</v>
      </c>
      <c r="H199" s="3" t="n"/>
      <c r="I199" s="3" t="s">
        <v>16</v>
      </c>
      <c r="J199" s="3" t="s">
        <v>68</v>
      </c>
      <c r="K199" s="3" t="s">
        <v>69</v>
      </c>
      <c r="O199" s="3" t="n"/>
      <c r="P199" s="3" t="s">
        <v>15</v>
      </c>
      <c r="Q199" s="3" t="s">
        <v>16</v>
      </c>
      <c r="W199" s="3" t="s">
        <v>27</v>
      </c>
      <c r="X199" t="n">
        <v>0.1831480248957376</v>
      </c>
      <c r="Y199" t="n">
        <v>0.09343762446477279</v>
      </c>
    </row>
    <row r="200" spans="1:25">
      <c r="A200" s="3" t="s">
        <v>17</v>
      </c>
      <c r="B200" t="n">
        <v>0.006671475102026122</v>
      </c>
      <c r="C200" t="n">
        <v>-0.02771683538316675</v>
      </c>
      <c r="D200" t="n">
        <v>-0.03767085635481329</v>
      </c>
      <c r="H200" s="3" t="s">
        <v>70</v>
      </c>
      <c r="I200" t="n">
        <v>0.05716332314662194</v>
      </c>
      <c r="J200" t="n">
        <v>-0.06335242169541931</v>
      </c>
      <c r="K200" t="n">
        <v>-0.05628397539187469</v>
      </c>
      <c r="O200" s="3" t="s">
        <v>71</v>
      </c>
      <c r="P200" t="n">
        <v>0.1116844817976569</v>
      </c>
      <c r="Q200" t="n">
        <v>0.06427951708722947</v>
      </c>
      <c r="W200" s="3" t="s">
        <v>28</v>
      </c>
      <c r="X200" t="n">
        <v>0.05948469269042656</v>
      </c>
      <c r="Y200" t="n">
        <v>-0.0293582245014942</v>
      </c>
    </row>
    <row r="201" spans="1:25">
      <c r="A201" s="3" t="s">
        <v>20</v>
      </c>
      <c r="B201" t="n">
        <v>-0.08863298117236468</v>
      </c>
      <c r="C201" t="n">
        <v>0.0933788158895935</v>
      </c>
      <c r="D201" t="n">
        <v>0.06716009370281524</v>
      </c>
      <c r="H201" s="3" t="s">
        <v>72</v>
      </c>
      <c r="I201" t="n">
        <v>0.09465777804665962</v>
      </c>
      <c r="J201" t="n">
        <v>-0.05910201207754023</v>
      </c>
      <c r="K201" t="n">
        <v>-0.05511316937377687</v>
      </c>
      <c r="O201" s="3" t="s">
        <v>73</v>
      </c>
      <c r="P201" t="n">
        <v>0.1495739455218996</v>
      </c>
      <c r="Q201" t="n">
        <v>0.06352814517477198</v>
      </c>
      <c r="W201" s="3" t="s">
        <v>29</v>
      </c>
      <c r="X201" t="n">
        <v>0.129731249701729</v>
      </c>
      <c r="Y201" t="n">
        <v>-0.02843581752110531</v>
      </c>
    </row>
    <row r="202" spans="1:25">
      <c r="A202" s="3" t="s">
        <v>23</v>
      </c>
      <c r="B202" t="n">
        <v>0.02032788445486264</v>
      </c>
      <c r="C202" t="n">
        <v>-0.01642587011458984</v>
      </c>
      <c r="D202" t="n">
        <v>-0.005440387026240614</v>
      </c>
      <c r="H202" s="3" t="s">
        <v>74</v>
      </c>
      <c r="I202" t="n">
        <v>-0.002172436946594937</v>
      </c>
      <c r="J202" t="n">
        <v>0.0854741474765315</v>
      </c>
      <c r="K202" t="n">
        <v>0.06913012695154803</v>
      </c>
      <c r="O202" s="3" t="s">
        <v>75</v>
      </c>
      <c r="P202" t="n">
        <v>-0.04405112611378252</v>
      </c>
      <c r="Q202" t="n">
        <v>-0.005892202525106233</v>
      </c>
      <c r="W202" s="3" t="s">
        <v>31</v>
      </c>
      <c r="X202" t="n">
        <v>0.03851509268316434</v>
      </c>
      <c r="Y202" t="n">
        <v>0.04911958617194227</v>
      </c>
    </row>
    <row r="203" spans="1:25">
      <c r="A203" s="3" t="s">
        <v>26</v>
      </c>
      <c r="B203" t="n">
        <v>-0.06877499750547428</v>
      </c>
      <c r="C203" t="n">
        <v>-0.07555670337555703</v>
      </c>
      <c r="D203" t="n">
        <v>-0.06980305299275892</v>
      </c>
      <c r="H203" s="3" t="s">
        <v>76</v>
      </c>
      <c r="I203" t="n">
        <v>-0.04222743834368428</v>
      </c>
      <c r="J203" t="n">
        <v>0.02033014349885857</v>
      </c>
      <c r="K203" t="n">
        <v>0.004576157879207562</v>
      </c>
      <c r="O203" s="3" t="s">
        <v>77</v>
      </c>
      <c r="P203" t="n">
        <v>0.020287794099742</v>
      </c>
      <c r="Q203" t="n">
        <v>-0.03811002083848049</v>
      </c>
      <c r="W203" s="3" t="s">
        <v>32</v>
      </c>
      <c r="X203" t="n">
        <v>0.1735279749483211</v>
      </c>
      <c r="Y203" t="n">
        <v>0.1357037731769097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3" t="n"/>
      <c r="B207" s="3" t="s">
        <v>15</v>
      </c>
      <c r="C207" s="3" t="s">
        <v>66</v>
      </c>
      <c r="D207" s="3" t="s">
        <v>67</v>
      </c>
      <c r="H207" s="3" t="n"/>
      <c r="I207" s="3" t="s">
        <v>16</v>
      </c>
      <c r="J207" s="3" t="s">
        <v>68</v>
      </c>
      <c r="K207" s="3" t="s">
        <v>69</v>
      </c>
      <c r="O207" s="3" t="n"/>
      <c r="P207" s="3" t="s">
        <v>15</v>
      </c>
      <c r="Q207" s="3" t="s">
        <v>16</v>
      </c>
      <c r="W207" s="3" t="n"/>
      <c r="X207" s="3" t="s">
        <v>15</v>
      </c>
      <c r="Y207" s="3" t="s">
        <v>16</v>
      </c>
    </row>
    <row r="208" spans="1:25">
      <c r="A208" s="3" t="s">
        <v>17</v>
      </c>
      <c r="B208" t="n">
        <v>0.06635505547733471</v>
      </c>
      <c r="C208" t="n">
        <v>-0.1574400455234637</v>
      </c>
      <c r="D208" t="n">
        <v>-0.1896199375398887</v>
      </c>
      <c r="H208" s="3" t="s">
        <v>70</v>
      </c>
      <c r="I208" t="n">
        <v>0.8079409065141185</v>
      </c>
      <c r="J208" t="n">
        <v>0.564639659873889</v>
      </c>
      <c r="K208" t="n">
        <v>0.4305778823992837</v>
      </c>
      <c r="O208" s="3" t="s">
        <v>71</v>
      </c>
      <c r="P208" t="n">
        <v>0.3100443759363015</v>
      </c>
      <c r="Q208" t="n">
        <v>0.6663883786664443</v>
      </c>
      <c r="W208" s="3" t="s">
        <v>18</v>
      </c>
      <c r="X208" t="n">
        <v>-0.1091271827708232</v>
      </c>
      <c r="Y208" t="n">
        <v>-0.09418197576668864</v>
      </c>
    </row>
    <row r="209" spans="1:25">
      <c r="A209" s="3" t="s">
        <v>20</v>
      </c>
      <c r="B209" t="n">
        <v>0.2247438007915663</v>
      </c>
      <c r="C209" t="n">
        <v>-0.1014755432606118</v>
      </c>
      <c r="D209" t="n">
        <v>-0.1557051227220668</v>
      </c>
      <c r="H209" s="3" t="s">
        <v>72</v>
      </c>
      <c r="I209" t="n">
        <v>0.6767491462920827</v>
      </c>
      <c r="J209" t="n">
        <v>0.4436729752715163</v>
      </c>
      <c r="K209" t="n">
        <v>0.393370596174261</v>
      </c>
      <c r="O209" s="3" t="s">
        <v>73</v>
      </c>
      <c r="P209" t="n">
        <v>0.5950808270659308</v>
      </c>
      <c r="Q209" t="n">
        <v>0.8284516899502907</v>
      </c>
      <c r="W209" s="3" t="s">
        <v>21</v>
      </c>
      <c r="X209" t="n">
        <v>-0.02674621331029248</v>
      </c>
      <c r="Y209" t="n">
        <v>0.05640651621244762</v>
      </c>
    </row>
    <row r="210" spans="1:25">
      <c r="A210" s="3" t="s">
        <v>23</v>
      </c>
      <c r="B210" t="n">
        <v>0.4683072823441002</v>
      </c>
      <c r="C210" t="n">
        <v>0.166236809772708</v>
      </c>
      <c r="D210" t="n">
        <v>0.132373567536308</v>
      </c>
      <c r="H210" s="3" t="s">
        <v>74</v>
      </c>
      <c r="I210" t="n">
        <v>0.4650103217111788</v>
      </c>
      <c r="J210" t="n">
        <v>0.5090515682586716</v>
      </c>
      <c r="K210" t="n">
        <v>0.3705184989191523</v>
      </c>
      <c r="O210" s="3" t="s">
        <v>75</v>
      </c>
      <c r="P210" t="n">
        <v>0.5115154323541776</v>
      </c>
      <c r="Q210" t="n">
        <v>0.7737269610392475</v>
      </c>
      <c r="W210" s="3" t="s">
        <v>24</v>
      </c>
      <c r="X210" t="n">
        <v>-0.0310511506262359</v>
      </c>
      <c r="Y210" t="n">
        <v>-0.006717767799154636</v>
      </c>
    </row>
    <row r="211" spans="1:25">
      <c r="A211" s="3" t="s">
        <v>26</v>
      </c>
      <c r="B211" t="n">
        <v>0.1170913235645483</v>
      </c>
      <c r="C211" t="n">
        <v>-0.09271521002330754</v>
      </c>
      <c r="D211" t="n">
        <v>-0.1300655197407372</v>
      </c>
      <c r="H211" s="3" t="s">
        <v>76</v>
      </c>
      <c r="I211" t="n">
        <v>0.8468503655157844</v>
      </c>
      <c r="J211" t="n">
        <v>0.398565469988595</v>
      </c>
      <c r="K211" t="n">
        <v>0.3643636912008176</v>
      </c>
      <c r="O211" s="3" t="s">
        <v>77</v>
      </c>
      <c r="P211" t="n">
        <v>0.5491648863732854</v>
      </c>
      <c r="Q211" t="n">
        <v>0.634497134773662</v>
      </c>
      <c r="W211" s="3" t="s">
        <v>27</v>
      </c>
      <c r="X211" t="n">
        <v>-0.01872947962240304</v>
      </c>
      <c r="Y211" t="n">
        <v>0.05345294594311874</v>
      </c>
    </row>
    <row r="212" spans="1:25">
      <c r="W212" s="3" t="s">
        <v>28</v>
      </c>
      <c r="X212" t="n">
        <v>-0.04693741598613051</v>
      </c>
      <c r="Y212" t="n">
        <v>-0.02706551688152686</v>
      </c>
    </row>
    <row r="213" spans="1:25">
      <c r="W213" s="3" t="s">
        <v>29</v>
      </c>
      <c r="X213" t="n">
        <v>0.02014170204766546</v>
      </c>
      <c r="Y213" t="n">
        <v>0.001570777847426135</v>
      </c>
    </row>
    <row r="214" spans="1:25">
      <c r="A214" s="103" t="s">
        <v>88</v>
      </c>
      <c r="H214" s="103" t="s">
        <v>88</v>
      </c>
      <c r="O214" s="103" t="s">
        <v>88</v>
      </c>
      <c r="W214" s="3" t="s">
        <v>31</v>
      </c>
      <c r="X214" t="n">
        <v>-0.006422556446949908</v>
      </c>
      <c r="Y214" t="n">
        <v>0.01676037084649473</v>
      </c>
    </row>
    <row r="215" spans="1:25">
      <c r="A215" s="3" t="n"/>
      <c r="B215" s="3" t="s">
        <v>15</v>
      </c>
      <c r="C215" s="3" t="s">
        <v>66</v>
      </c>
      <c r="D215" s="3" t="s">
        <v>67</v>
      </c>
      <c r="H215" s="3" t="n"/>
      <c r="I215" s="3" t="s">
        <v>16</v>
      </c>
      <c r="J215" s="3" t="s">
        <v>68</v>
      </c>
      <c r="K215" s="3" t="s">
        <v>69</v>
      </c>
      <c r="O215" s="3" t="n"/>
      <c r="P215" s="3" t="s">
        <v>15</v>
      </c>
      <c r="Q215" s="3" t="s">
        <v>16</v>
      </c>
      <c r="W215" s="3" t="s">
        <v>32</v>
      </c>
      <c r="X215" t="n">
        <v>-0.05058873211437952</v>
      </c>
      <c r="Y215" t="n">
        <v>0.00023861921230336</v>
      </c>
    </row>
    <row r="216" spans="1:25">
      <c r="A216" s="3" t="s">
        <v>17</v>
      </c>
      <c r="B216" t="n">
        <v>0.04772495651163156</v>
      </c>
      <c r="C216" t="n">
        <v>0.04462448487061579</v>
      </c>
      <c r="D216" t="n">
        <v>0.04217584423540179</v>
      </c>
      <c r="H216" s="3" t="s">
        <v>70</v>
      </c>
      <c r="I216" t="n">
        <v>0.1138502096015871</v>
      </c>
      <c r="J216" t="n">
        <v>-0.05537771678381369</v>
      </c>
      <c r="K216" t="n">
        <v>-0.05324706015672382</v>
      </c>
      <c r="O216" s="3" t="s">
        <v>71</v>
      </c>
      <c r="P216" t="n">
        <v>0.09875703166957936</v>
      </c>
      <c r="Q216" t="n">
        <v>0.1421582223485536</v>
      </c>
    </row>
    <row r="217" spans="1:25">
      <c r="A217" s="3" t="s">
        <v>20</v>
      </c>
      <c r="B217" t="n">
        <v>0.1240681307190764</v>
      </c>
      <c r="C217" t="n">
        <v>-0.02097655011280807</v>
      </c>
      <c r="D217" t="n">
        <v>-0.01025582050413215</v>
      </c>
      <c r="H217" s="3" t="s">
        <v>72</v>
      </c>
      <c r="I217" t="n">
        <v>0.1906623655103517</v>
      </c>
      <c r="J217" t="n">
        <v>-0.02028178211730799</v>
      </c>
      <c r="K217" t="n">
        <v>-0.0101230832983613</v>
      </c>
      <c r="O217" s="3" t="s">
        <v>73</v>
      </c>
      <c r="P217" t="n">
        <v>0.1256422799590868</v>
      </c>
      <c r="Q217" t="n">
        <v>0.1358868509239924</v>
      </c>
    </row>
    <row r="218" spans="1:25">
      <c r="A218" s="3" t="s">
        <v>23</v>
      </c>
      <c r="B218" t="n">
        <v>-0.1175512522718379</v>
      </c>
      <c r="C218" t="n">
        <v>-0.05630771899231183</v>
      </c>
      <c r="D218" t="n">
        <v>-0.05609548505336174</v>
      </c>
      <c r="H218" s="3" t="s">
        <v>74</v>
      </c>
      <c r="I218" t="n">
        <v>0.04547452206668644</v>
      </c>
      <c r="J218" t="n">
        <v>0.04777538403351805</v>
      </c>
      <c r="K218" t="n">
        <v>0.0496835422816161</v>
      </c>
      <c r="O218" s="3" t="s">
        <v>75</v>
      </c>
      <c r="P218" t="n">
        <v>0.02672972115134261</v>
      </c>
      <c r="Q218" t="n">
        <v>0.01893490469288867</v>
      </c>
      <c r="W218" s="103" t="s">
        <v>89</v>
      </c>
    </row>
    <row r="219" spans="1:25">
      <c r="A219" s="3" t="s">
        <v>26</v>
      </c>
      <c r="B219" t="n">
        <v>0.06454946447008326</v>
      </c>
      <c r="C219" t="n">
        <v>-0.0180478496710545</v>
      </c>
      <c r="D219" t="n">
        <v>-0.01503837716920254</v>
      </c>
      <c r="H219" s="3" t="s">
        <v>76</v>
      </c>
      <c r="I219" t="n">
        <v>0.0006503849047847297</v>
      </c>
      <c r="J219" t="n">
        <v>0.07784673258441294</v>
      </c>
      <c r="K219" t="n">
        <v>0.07692025852745388</v>
      </c>
      <c r="O219" s="3" t="s">
        <v>77</v>
      </c>
      <c r="P219" t="n">
        <v>0.0402187160009445</v>
      </c>
      <c r="Q219" t="n">
        <v>0.02921460036864707</v>
      </c>
      <c r="W219" s="3" t="n"/>
      <c r="X219" s="3" t="s">
        <v>15</v>
      </c>
      <c r="Y219" s="3" t="s">
        <v>16</v>
      </c>
    </row>
    <row r="220" spans="1:25">
      <c r="W220" s="3" t="s">
        <v>18</v>
      </c>
      <c r="X220" t="n">
        <v>0.005298264714049272</v>
      </c>
      <c r="Y220" t="n">
        <v>-0.001260949905067348</v>
      </c>
    </row>
    <row r="221" spans="1:25">
      <c r="W221" s="3" t="s">
        <v>21</v>
      </c>
      <c r="X221" t="n">
        <v>0.0008709383382883327</v>
      </c>
      <c r="Y221" t="n">
        <v>0.01298640068050323</v>
      </c>
    </row>
    <row r="222" spans="1:25">
      <c r="A222" s="103" t="s">
        <v>90</v>
      </c>
      <c r="H222" s="103" t="s">
        <v>90</v>
      </c>
      <c r="O222" s="103" t="s">
        <v>90</v>
      </c>
      <c r="W222" s="3" t="s">
        <v>24</v>
      </c>
      <c r="X222" t="n">
        <v>0.05251264922881988</v>
      </c>
      <c r="Y222" t="n">
        <v>0.0378914599580101</v>
      </c>
    </row>
    <row r="223" spans="1:25">
      <c r="A223" s="3" t="n"/>
      <c r="B223" s="3" t="s">
        <v>15</v>
      </c>
      <c r="C223" s="3" t="s">
        <v>66</v>
      </c>
      <c r="D223" s="3" t="s">
        <v>67</v>
      </c>
      <c r="H223" s="3" t="n"/>
      <c r="I223" s="3" t="s">
        <v>16</v>
      </c>
      <c r="J223" s="3" t="s">
        <v>68</v>
      </c>
      <c r="K223" s="3" t="s">
        <v>69</v>
      </c>
      <c r="O223" s="3" t="n"/>
      <c r="P223" s="3" t="s">
        <v>15</v>
      </c>
      <c r="Q223" s="3" t="s">
        <v>16</v>
      </c>
      <c r="W223" s="3" t="s">
        <v>27</v>
      </c>
      <c r="X223" t="n">
        <v>0.1044157360393339</v>
      </c>
      <c r="Y223" t="n">
        <v>0.03970836475805014</v>
      </c>
    </row>
    <row r="224" spans="1:25">
      <c r="A224" s="3" t="s">
        <v>17</v>
      </c>
      <c r="B224" t="n">
        <v>0.325491855638944</v>
      </c>
      <c r="C224" t="n">
        <v>0.2494074230724307</v>
      </c>
      <c r="D224" t="n">
        <v>0.06407616673672106</v>
      </c>
      <c r="H224" s="3" t="s">
        <v>70</v>
      </c>
      <c r="I224" t="n">
        <v>0.5438837181529653</v>
      </c>
      <c r="J224" t="n">
        <v>0.2980044521847239</v>
      </c>
      <c r="K224" t="n">
        <v>0.02834007815581511</v>
      </c>
      <c r="O224" s="3" t="s">
        <v>71</v>
      </c>
      <c r="P224" t="n">
        <v>0.2110734460142687</v>
      </c>
      <c r="Q224" t="n">
        <v>0.2663350616416476</v>
      </c>
      <c r="W224" s="3" t="s">
        <v>28</v>
      </c>
      <c r="X224" t="n">
        <v>-0.003998824567339458</v>
      </c>
      <c r="Y224" t="n">
        <v>-0.01690190443963611</v>
      </c>
    </row>
    <row r="225" spans="1:25">
      <c r="A225" s="3" t="s">
        <v>20</v>
      </c>
      <c r="B225" t="n">
        <v>0.1250720256379892</v>
      </c>
      <c r="C225" t="n">
        <v>0.01406782130661777</v>
      </c>
      <c r="D225" t="n">
        <v>-0.08443446638966026</v>
      </c>
      <c r="H225" s="3" t="s">
        <v>72</v>
      </c>
      <c r="I225" t="n">
        <v>0.4409941804853464</v>
      </c>
      <c r="J225" t="n">
        <v>0.3101584832709219</v>
      </c>
      <c r="K225" t="n">
        <v>0.04769564329490228</v>
      </c>
      <c r="O225" s="3" t="s">
        <v>73</v>
      </c>
      <c r="P225" t="n">
        <v>0.4397998035904361</v>
      </c>
      <c r="Q225" t="n">
        <v>0.5518332172337641</v>
      </c>
      <c r="W225" s="3" t="s">
        <v>29</v>
      </c>
      <c r="X225" t="n">
        <v>0.0374673521288371</v>
      </c>
      <c r="Y225" t="n">
        <v>-0.005456172966602892</v>
      </c>
    </row>
    <row r="226" spans="1:25">
      <c r="A226" s="3" t="s">
        <v>23</v>
      </c>
      <c r="B226" t="n">
        <v>0.1753932489324012</v>
      </c>
      <c r="C226" t="n">
        <v>0.165596758187403</v>
      </c>
      <c r="D226" t="n">
        <v>0.120296210752594</v>
      </c>
      <c r="H226" s="3" t="s">
        <v>74</v>
      </c>
      <c r="I226" t="n">
        <v>0.3042591550228015</v>
      </c>
      <c r="J226" t="n">
        <v>0.260977507014318</v>
      </c>
      <c r="K226" t="n">
        <v>-0.07991351931163618</v>
      </c>
      <c r="O226" s="3" t="s">
        <v>75</v>
      </c>
      <c r="P226" t="n">
        <v>0.2274831404885674</v>
      </c>
      <c r="Q226" t="n">
        <v>0.2205051532238186</v>
      </c>
      <c r="W226" s="3" t="s">
        <v>31</v>
      </c>
      <c r="X226" t="n">
        <v>0.07181096967850725</v>
      </c>
      <c r="Y226" t="n">
        <v>0.04138017496946429</v>
      </c>
    </row>
    <row r="227" spans="1:25">
      <c r="A227" s="3" t="s">
        <v>26</v>
      </c>
      <c r="B227" t="n">
        <v>0.4328127272219647</v>
      </c>
      <c r="C227" t="n">
        <v>0.253298026736293</v>
      </c>
      <c r="D227" t="n">
        <v>0.03854010069382931</v>
      </c>
      <c r="H227" s="3" t="s">
        <v>76</v>
      </c>
      <c r="I227" t="n">
        <v>0.2283740791070527</v>
      </c>
      <c r="J227" t="n">
        <v>0.2165830382069955</v>
      </c>
      <c r="K227" t="n">
        <v>-0.01304352673899309</v>
      </c>
      <c r="O227" s="3" t="s">
        <v>77</v>
      </c>
      <c r="P227" t="n">
        <v>0.236055157708803</v>
      </c>
      <c r="Q227" t="n">
        <v>0.1765059702314449</v>
      </c>
      <c r="W227" s="3" t="s">
        <v>32</v>
      </c>
      <c r="X227" t="n">
        <v>0.1197306818376612</v>
      </c>
      <c r="Y227" t="n">
        <v>0.06583207260886352</v>
      </c>
    </row>
    <row r="230" spans="1:25">
      <c r="W230" s="103" t="s">
        <v>91</v>
      </c>
    </row>
    <row r="231" spans="1:25">
      <c r="W231" s="3" t="n"/>
      <c r="X231" s="3" t="s">
        <v>15</v>
      </c>
      <c r="Y231" s="3" t="s">
        <v>16</v>
      </c>
    </row>
    <row r="232" spans="1:25">
      <c r="W232" s="3" t="s">
        <v>18</v>
      </c>
      <c r="X232" t="n">
        <v>0.09338865724765691</v>
      </c>
      <c r="Y232" t="n">
        <v>0.3268171718139712</v>
      </c>
    </row>
    <row r="233" spans="1:25">
      <c r="W233" s="3" t="s">
        <v>21</v>
      </c>
      <c r="X233" t="n">
        <v>0.2319055151518229</v>
      </c>
      <c r="Y233" t="n">
        <v>0.5776225982270866</v>
      </c>
    </row>
    <row r="234" spans="1:25">
      <c r="W234" s="3" t="s">
        <v>24</v>
      </c>
      <c r="X234" t="n">
        <v>0.5279167165972717</v>
      </c>
      <c r="Y234" t="n">
        <v>0.6635912497476582</v>
      </c>
    </row>
    <row r="235" spans="1:25">
      <c r="W235" s="3" t="s">
        <v>27</v>
      </c>
      <c r="X235" t="n">
        <v>0.5777835031011754</v>
      </c>
      <c r="Y235" t="n">
        <v>0.8107567430936244</v>
      </c>
    </row>
    <row r="236" spans="1:25">
      <c r="W236" s="3" t="s">
        <v>28</v>
      </c>
      <c r="X236" t="n">
        <v>0.2014864869688713</v>
      </c>
      <c r="Y236" t="n">
        <v>0.3104501672980043</v>
      </c>
    </row>
    <row r="237" spans="1:25">
      <c r="W237" s="3" t="s">
        <v>29</v>
      </c>
      <c r="X237" t="n">
        <v>0.159880246084416</v>
      </c>
      <c r="Y237" t="n">
        <v>0.3090994092310644</v>
      </c>
    </row>
    <row r="238" spans="1:25">
      <c r="W238" s="3" t="s">
        <v>31</v>
      </c>
      <c r="X238" t="n">
        <v>0.4626038212844976</v>
      </c>
      <c r="Y238" t="n">
        <v>0.8800828578770615</v>
      </c>
    </row>
    <row r="239" spans="1:25">
      <c r="W239" s="3" t="s">
        <v>32</v>
      </c>
      <c r="X239" t="n">
        <v>0.3115900958894894</v>
      </c>
      <c r="Y239" t="n">
        <v>0.6412345032560357</v>
      </c>
    </row>
    <row r="242" spans="1:25">
      <c r="W242" s="103" t="s">
        <v>92</v>
      </c>
    </row>
    <row r="243" spans="1:25">
      <c r="W243" s="3" t="n"/>
      <c r="X243" s="3" t="s">
        <v>15</v>
      </c>
      <c r="Y243" s="3" t="s">
        <v>16</v>
      </c>
    </row>
    <row r="244" spans="1:25">
      <c r="W244" s="3" t="s">
        <v>18</v>
      </c>
      <c r="X244" t="n">
        <v>0.02538460005743513</v>
      </c>
      <c r="Y244" t="n">
        <v>0.01341749467550394</v>
      </c>
    </row>
    <row r="245" spans="1:25">
      <c r="W245" s="3" t="s">
        <v>21</v>
      </c>
      <c r="X245" t="n">
        <v>0.04471129440953393</v>
      </c>
      <c r="Y245" t="n">
        <v>0.04659229613643288</v>
      </c>
    </row>
    <row r="246" spans="1:25">
      <c r="W246" s="3" t="s">
        <v>24</v>
      </c>
      <c r="X246" t="n">
        <v>0.06396116041285205</v>
      </c>
      <c r="Y246" t="n">
        <v>0.06392708507972264</v>
      </c>
    </row>
    <row r="247" spans="1:25">
      <c r="W247" s="3" t="s">
        <v>27</v>
      </c>
      <c r="X247" t="n">
        <v>0.08477268303125118</v>
      </c>
      <c r="Y247" t="n">
        <v>0.09512898336130288</v>
      </c>
    </row>
    <row r="248" spans="1:25">
      <c r="W248" s="3" t="s">
        <v>28</v>
      </c>
      <c r="X248" t="n">
        <v>-0.01021725305093641</v>
      </c>
      <c r="Y248" t="n">
        <v>0.0007658994153905216</v>
      </c>
    </row>
    <row r="249" spans="1:25">
      <c r="W249" s="3" t="s">
        <v>29</v>
      </c>
      <c r="X249" t="n">
        <v>0.04933282084642589</v>
      </c>
      <c r="Y249" t="n">
        <v>0.03812813426456221</v>
      </c>
    </row>
    <row r="250" spans="1:25">
      <c r="W250" s="3" t="s">
        <v>31</v>
      </c>
      <c r="X250" t="n">
        <v>0.08342994265686263</v>
      </c>
      <c r="Y250" t="n">
        <v>0.1047895411971027</v>
      </c>
    </row>
    <row r="251" spans="1:25">
      <c r="W251" s="3" t="s">
        <v>32</v>
      </c>
      <c r="X251" t="n">
        <v>0.1153879630806718</v>
      </c>
      <c r="Y251" t="n">
        <v>0.1446258347734282</v>
      </c>
    </row>
    <row r="252" spans="1:25">
      <c r="A252" t="s">
        <v>93</v>
      </c>
    </row>
    <row r="254" spans="1:25">
      <c r="W254" s="103" t="s">
        <v>94</v>
      </c>
    </row>
    <row r="255" spans="1:25">
      <c r="W255" s="3" t="n"/>
      <c r="X255" s="3" t="s">
        <v>15</v>
      </c>
      <c r="Y255" s="3" t="s">
        <v>16</v>
      </c>
    </row>
    <row r="256" spans="1:25">
      <c r="W256" s="3" t="s">
        <v>18</v>
      </c>
      <c r="X256" t="n">
        <v>0.2783490030914161</v>
      </c>
      <c r="Y256" t="n">
        <v>0.3297412521571955</v>
      </c>
    </row>
    <row r="257" spans="1:25">
      <c r="W257" s="3" t="s">
        <v>21</v>
      </c>
      <c r="X257" t="n">
        <v>0.3283416580989885</v>
      </c>
      <c r="Y257" t="n">
        <v>0.3839226600171741</v>
      </c>
    </row>
    <row r="258" spans="1:25">
      <c r="A258" s="103" t="s">
        <v>95</v>
      </c>
      <c r="J258" s="103" t="s">
        <v>96</v>
      </c>
      <c r="W258" s="3" t="s">
        <v>24</v>
      </c>
      <c r="X258" t="n">
        <v>0.2864147519940664</v>
      </c>
      <c r="Y258" t="n">
        <v>0.3509115883087038</v>
      </c>
    </row>
    <row r="259" spans="1:25">
      <c r="A259" s="108" t="n"/>
      <c r="B259" s="108" t="s">
        <v>97</v>
      </c>
      <c r="C259" s="108" t="s">
        <v>98</v>
      </c>
      <c r="D259" s="108" t="s">
        <v>99</v>
      </c>
      <c r="E259" s="108" t="s">
        <v>100</v>
      </c>
      <c r="J259" s="108" t="n"/>
      <c r="K259" s="108" t="s">
        <v>97</v>
      </c>
      <c r="L259" s="108" t="s">
        <v>98</v>
      </c>
      <c r="M259" s="108" t="s">
        <v>99</v>
      </c>
      <c r="N259" s="108" t="s">
        <v>100</v>
      </c>
      <c r="W259" s="3" t="s">
        <v>27</v>
      </c>
      <c r="X259" t="n">
        <v>0.3988564995200877</v>
      </c>
      <c r="Y259" t="n">
        <v>0.502614460905389</v>
      </c>
    </row>
    <row r="260" spans="1:25">
      <c r="A260" s="108" t="s">
        <v>18</v>
      </c>
      <c r="B260" t="n">
        <v>19.53125</v>
      </c>
      <c r="C260" t="n">
        <v>84.65248374080402</v>
      </c>
      <c r="D260" t="n">
        <v>49.8046875</v>
      </c>
      <c r="E260" t="n">
        <v>139.6484375</v>
      </c>
      <c r="J260" s="108" t="s">
        <v>15</v>
      </c>
      <c r="K260" t="n">
        <v>0.03225806451612903</v>
      </c>
      <c r="L260" t="n">
        <v>1.294312730619728</v>
      </c>
      <c r="M260" t="n">
        <v>0.06451612903225806</v>
      </c>
      <c r="N260" t="n">
        <v>1.032258064516129</v>
      </c>
      <c r="W260" s="3" t="s">
        <v>28</v>
      </c>
      <c r="X260" t="n">
        <v>0.1184880035650928</v>
      </c>
      <c r="Y260" t="n">
        <v>0.1457372003802005</v>
      </c>
    </row>
    <row r="261" spans="1:25">
      <c r="A261" s="108" t="s">
        <v>28</v>
      </c>
      <c r="B261" t="n">
        <v>17.578125</v>
      </c>
      <c r="C261" t="n">
        <v>92.9149104941106</v>
      </c>
      <c r="D261" t="n">
        <v>49.8046875</v>
      </c>
      <c r="E261" t="n">
        <v>147.4609375</v>
      </c>
      <c r="J261" s="108" t="s">
        <v>101</v>
      </c>
      <c r="K261" t="n">
        <v>0.03225806451612903</v>
      </c>
      <c r="L261" t="n">
        <v>0.6373596919592298</v>
      </c>
      <c r="M261" t="n">
        <v>0.03225806451612903</v>
      </c>
      <c r="N261" t="n">
        <v>0.1290322580645161</v>
      </c>
      <c r="W261" s="3" t="s">
        <v>29</v>
      </c>
      <c r="X261" t="n">
        <v>0.3228653771158227</v>
      </c>
      <c r="Y261" t="n">
        <v>0.3216501681124864</v>
      </c>
    </row>
    <row r="262" spans="1:25">
      <c r="A262" s="108" t="s">
        <v>21</v>
      </c>
      <c r="B262" t="n">
        <v>21.484375</v>
      </c>
      <c r="C262" t="n">
        <v>68.22553092396707</v>
      </c>
      <c r="D262" t="n">
        <v>46.875</v>
      </c>
      <c r="E262" t="n">
        <v>89.84375</v>
      </c>
      <c r="W262" s="3" t="s">
        <v>31</v>
      </c>
      <c r="X262" t="n">
        <v>0.299002670128252</v>
      </c>
      <c r="Y262" t="n">
        <v>0.382196993321083</v>
      </c>
    </row>
    <row r="263" spans="1:25">
      <c r="A263" s="108" t="s">
        <v>29</v>
      </c>
      <c r="B263" t="n">
        <v>41.015625</v>
      </c>
      <c r="C263" t="n">
        <v>94.4583895076085</v>
      </c>
      <c r="D263" t="n">
        <v>72.265625</v>
      </c>
      <c r="E263" t="n">
        <v>123.046875</v>
      </c>
      <c r="W263" s="3" t="s">
        <v>32</v>
      </c>
      <c r="X263" t="n">
        <v>0.3179460220230716</v>
      </c>
      <c r="Y263" t="n">
        <v>0.391912107457108</v>
      </c>
    </row>
    <row r="264" spans="1:25">
      <c r="A264" s="108" t="s">
        <v>24</v>
      </c>
      <c r="B264" t="n">
        <v>17.578125</v>
      </c>
      <c r="C264" t="n">
        <v>129.5202838120321</v>
      </c>
      <c r="D264" t="n">
        <v>83.984375</v>
      </c>
      <c r="E264" t="n">
        <v>200.1953125</v>
      </c>
    </row>
    <row r="265" spans="1:25">
      <c r="A265" s="108" t="s">
        <v>31</v>
      </c>
      <c r="B265" t="n">
        <v>19.53125</v>
      </c>
      <c r="C265" t="n">
        <v>118.210323725963</v>
      </c>
      <c r="D265" t="n">
        <v>88.8671875</v>
      </c>
      <c r="E265" t="n">
        <v>191.40625</v>
      </c>
    </row>
    <row r="266" spans="1:25">
      <c r="A266" s="108" t="s">
        <v>27</v>
      </c>
      <c r="B266" t="n">
        <v>49.8046875</v>
      </c>
      <c r="C266" t="n">
        <v>161.4128887534509</v>
      </c>
      <c r="D266" t="n">
        <v>125</v>
      </c>
      <c r="E266" t="n">
        <v>278.3203125</v>
      </c>
    </row>
    <row r="267" spans="1:25">
      <c r="A267" s="108" t="s">
        <v>32</v>
      </c>
      <c r="B267" t="n">
        <v>69.3359375</v>
      </c>
      <c r="C267" t="n">
        <v>143.6124921645448</v>
      </c>
      <c r="D267" t="n">
        <v>123.046875</v>
      </c>
      <c r="E267" t="n">
        <v>209.9609375</v>
      </c>
    </row>
    <row r="270" spans="1:25">
      <c r="A270" s="103" t="s">
        <v>102</v>
      </c>
      <c r="J270" s="103" t="s">
        <v>103</v>
      </c>
    </row>
    <row r="271" spans="1:25">
      <c r="A271" s="108" t="n"/>
      <c r="B271" s="108" t="s">
        <v>97</v>
      </c>
      <c r="C271" s="108" t="s">
        <v>98</v>
      </c>
      <c r="D271" s="108" t="s">
        <v>99</v>
      </c>
      <c r="E271" s="108" t="s">
        <v>100</v>
      </c>
      <c r="J271" s="108" t="n"/>
      <c r="K271" s="108" t="s">
        <v>97</v>
      </c>
      <c r="L271" s="108" t="s">
        <v>98</v>
      </c>
      <c r="M271" s="108" t="s">
        <v>99</v>
      </c>
      <c r="N271" s="108" t="s">
        <v>100</v>
      </c>
    </row>
    <row r="272" spans="1:25">
      <c r="A272" s="108" t="s">
        <v>18</v>
      </c>
      <c r="B272" t="n">
        <v>19.53125</v>
      </c>
      <c r="C272" t="n">
        <v>89.34217366332143</v>
      </c>
      <c r="D272" t="n">
        <v>42.96875</v>
      </c>
      <c r="E272" t="n">
        <v>155.2734375</v>
      </c>
      <c r="J272" s="108" t="s">
        <v>15</v>
      </c>
      <c r="K272" t="n">
        <v>0.2</v>
      </c>
      <c r="L272" t="n">
        <v>0.2966493294687332</v>
      </c>
      <c r="M272" t="n">
        <v>0.2</v>
      </c>
      <c r="N272" t="n">
        <v>0.3</v>
      </c>
    </row>
    <row r="273" spans="1:25">
      <c r="A273" s="108" t="s">
        <v>28</v>
      </c>
      <c r="B273" t="n">
        <v>17.578125</v>
      </c>
      <c r="C273" t="n">
        <v>73.97504889410368</v>
      </c>
      <c r="D273" t="n">
        <v>28.3203125</v>
      </c>
      <c r="E273" t="n">
        <v>117.1875</v>
      </c>
      <c r="J273" s="108" t="s">
        <v>101</v>
      </c>
      <c r="K273" t="n">
        <v>0.2</v>
      </c>
      <c r="L273" t="n">
        <v>0.3385217350845479</v>
      </c>
      <c r="M273" t="n">
        <v>0.2</v>
      </c>
      <c r="N273" t="n">
        <v>0.4</v>
      </c>
    </row>
    <row r="274" spans="1:25">
      <c r="A274" s="108" t="s">
        <v>21</v>
      </c>
      <c r="B274" t="n">
        <v>19.53125</v>
      </c>
      <c r="C274" t="n">
        <v>84.60197172952307</v>
      </c>
      <c r="D274" t="n">
        <v>52.734375</v>
      </c>
      <c r="E274" t="n">
        <v>125</v>
      </c>
    </row>
    <row r="275" spans="1:25">
      <c r="A275" s="108" t="s">
        <v>29</v>
      </c>
      <c r="B275" t="n">
        <v>18.5546875</v>
      </c>
      <c r="C275" t="n">
        <v>113.1426681407303</v>
      </c>
      <c r="D275" t="n">
        <v>70.3125</v>
      </c>
      <c r="E275" t="n">
        <v>192.3828125</v>
      </c>
    </row>
    <row r="276" spans="1:25">
      <c r="A276" s="108" t="s">
        <v>24</v>
      </c>
      <c r="B276" t="n">
        <v>19.53125</v>
      </c>
      <c r="C276" t="n">
        <v>160.8483667812121</v>
      </c>
      <c r="D276" t="n">
        <v>132.8125</v>
      </c>
      <c r="E276" t="n">
        <v>271.484375</v>
      </c>
    </row>
    <row r="277" spans="1:25">
      <c r="A277" s="108" t="s">
        <v>31</v>
      </c>
      <c r="B277" t="n">
        <v>19.53125</v>
      </c>
      <c r="C277" t="n">
        <v>112.7888826964327</v>
      </c>
      <c r="D277" t="n">
        <v>82.03125</v>
      </c>
      <c r="E277" t="n">
        <v>181.640625</v>
      </c>
    </row>
    <row r="278" spans="1:25">
      <c r="A278" s="108" t="s">
        <v>27</v>
      </c>
      <c r="B278" t="n">
        <v>49.8046875</v>
      </c>
      <c r="C278" t="n">
        <v>183.8041197685005</v>
      </c>
      <c r="D278" t="n">
        <v>151.3671875</v>
      </c>
      <c r="E278" t="n">
        <v>326.171875</v>
      </c>
    </row>
    <row r="279" spans="1:25">
      <c r="A279" s="108" t="s">
        <v>32</v>
      </c>
      <c r="B279" t="n">
        <v>49.8046875</v>
      </c>
      <c r="C279" t="n">
        <v>234.2592034007419</v>
      </c>
      <c r="D279" t="n">
        <v>240.234375</v>
      </c>
      <c r="E279" t="n">
        <v>359.375</v>
      </c>
    </row>
    <row r="282" spans="1:25">
      <c r="A282" s="103" t="s">
        <v>104</v>
      </c>
      <c r="J282" s="103" t="s">
        <v>105</v>
      </c>
    </row>
    <row r="283" spans="1:25">
      <c r="A283" s="108" t="n"/>
      <c r="B283" s="108" t="s">
        <v>97</v>
      </c>
      <c r="C283" s="108" t="s">
        <v>98</v>
      </c>
      <c r="D283" s="108" t="s">
        <v>99</v>
      </c>
      <c r="E283" s="108" t="s">
        <v>100</v>
      </c>
      <c r="J283" s="108" t="n"/>
      <c r="K283" s="108" t="s">
        <v>97</v>
      </c>
      <c r="L283" s="108" t="s">
        <v>98</v>
      </c>
      <c r="M283" s="108" t="s">
        <v>99</v>
      </c>
      <c r="N283" s="108" t="s">
        <v>100</v>
      </c>
    </row>
    <row r="284" spans="1:25">
      <c r="A284" s="108" t="s">
        <v>18</v>
      </c>
      <c r="B284" t="n">
        <v>49.8046875</v>
      </c>
      <c r="C284" t="n">
        <v>83.92600554587663</v>
      </c>
      <c r="D284" t="n">
        <v>50.78125</v>
      </c>
      <c r="E284" t="n">
        <v>128.90625</v>
      </c>
      <c r="J284" s="108" t="s">
        <v>15</v>
      </c>
      <c r="K284" t="n">
        <v>0.3333333333333333</v>
      </c>
      <c r="L284" t="n">
        <v>0.555218439225861</v>
      </c>
      <c r="M284" t="n">
        <v>0.3333333333333333</v>
      </c>
      <c r="N284" t="n">
        <v>0.6666666666666666</v>
      </c>
    </row>
    <row r="285" spans="1:25">
      <c r="A285" s="108" t="s">
        <v>28</v>
      </c>
      <c r="B285" t="n">
        <v>20.5078125</v>
      </c>
      <c r="C285" t="n">
        <v>69.14243125633961</v>
      </c>
      <c r="D285" t="n">
        <v>35.15625</v>
      </c>
      <c r="E285" t="n">
        <v>95.703125</v>
      </c>
      <c r="J285" s="108" t="s">
        <v>101</v>
      </c>
      <c r="K285" t="n">
        <v>0.1111111111111111</v>
      </c>
      <c r="L285" t="n">
        <v>0.5536684407501044</v>
      </c>
      <c r="M285" t="n">
        <v>0.2222222222222222</v>
      </c>
      <c r="N285" t="n">
        <v>0.4444444444444444</v>
      </c>
    </row>
    <row r="286" spans="1:25">
      <c r="A286" s="108" t="s">
        <v>21</v>
      </c>
      <c r="B286" t="n">
        <v>38.0859375</v>
      </c>
      <c r="C286" t="n">
        <v>89.48125094235493</v>
      </c>
      <c r="D286" t="n">
        <v>63.4765625</v>
      </c>
      <c r="E286" t="n">
        <v>125.9765625</v>
      </c>
    </row>
    <row r="287" spans="1:25">
      <c r="A287" s="108" t="s">
        <v>29</v>
      </c>
      <c r="B287" t="n">
        <v>38.0859375</v>
      </c>
      <c r="C287" t="n">
        <v>55.6045057711507</v>
      </c>
      <c r="D287" t="n">
        <v>39.0625</v>
      </c>
      <c r="E287" t="n">
        <v>65.4296875</v>
      </c>
    </row>
    <row r="288" spans="1:25">
      <c r="A288" s="108" t="s">
        <v>24</v>
      </c>
      <c r="B288" t="n">
        <v>61.5234375</v>
      </c>
      <c r="C288" t="n">
        <v>103.4546257541326</v>
      </c>
      <c r="D288" t="n">
        <v>80.078125</v>
      </c>
      <c r="E288" t="n">
        <v>156.25</v>
      </c>
    </row>
    <row r="289" spans="1:25">
      <c r="A289" s="108" t="s">
        <v>31</v>
      </c>
      <c r="B289" t="n">
        <v>32.2265625</v>
      </c>
      <c r="C289" t="n">
        <v>55.34165185965753</v>
      </c>
      <c r="D289" t="n">
        <v>44.921875</v>
      </c>
      <c r="E289" t="n">
        <v>62.5</v>
      </c>
    </row>
    <row r="290" spans="1:25">
      <c r="A290" s="108" t="s">
        <v>27</v>
      </c>
      <c r="B290" t="n">
        <v>38.0859375</v>
      </c>
      <c r="C290" t="n">
        <v>109.5787186048523</v>
      </c>
      <c r="D290" t="n">
        <v>70.3125</v>
      </c>
      <c r="E290" t="n">
        <v>166.015625</v>
      </c>
    </row>
    <row r="291" spans="1:25">
      <c r="A291" s="108" t="s">
        <v>32</v>
      </c>
      <c r="B291" t="n">
        <v>38.0859375</v>
      </c>
      <c r="C291" t="n">
        <v>100.1788778906354</v>
      </c>
      <c r="D291" t="n">
        <v>56.640625</v>
      </c>
      <c r="E291" t="n">
        <v>150.390625</v>
      </c>
    </row>
    <row r="294" spans="1:25">
      <c r="A294" s="103" t="s">
        <v>106</v>
      </c>
      <c r="J294" s="103" t="s">
        <v>107</v>
      </c>
    </row>
    <row r="295" spans="1:25">
      <c r="A295" s="108" t="n"/>
      <c r="B295" s="108" t="s">
        <v>97</v>
      </c>
      <c r="C295" s="108" t="s">
        <v>98</v>
      </c>
      <c r="D295" s="108" t="s">
        <v>99</v>
      </c>
      <c r="E295" s="108" t="s">
        <v>100</v>
      </c>
      <c r="J295" s="108" t="n"/>
      <c r="K295" s="108" t="s">
        <v>97</v>
      </c>
      <c r="L295" s="108" t="s">
        <v>98</v>
      </c>
      <c r="M295" s="108" t="s">
        <v>99</v>
      </c>
      <c r="N295" s="108" t="s">
        <v>100</v>
      </c>
    </row>
    <row r="296" spans="1:25">
      <c r="A296" s="108" t="s">
        <v>18</v>
      </c>
      <c r="B296" t="n">
        <v>49.8046875</v>
      </c>
      <c r="C296" t="n">
        <v>78.52659555026817</v>
      </c>
      <c r="D296" t="n">
        <v>50.78125</v>
      </c>
      <c r="E296" t="n">
        <v>109.375</v>
      </c>
      <c r="J296" s="108" t="s">
        <v>15</v>
      </c>
      <c r="K296" t="n">
        <v>0.03333333333333333</v>
      </c>
      <c r="L296" t="n">
        <v>1.338004347796683</v>
      </c>
      <c r="M296" t="n">
        <v>0.6666666666666666</v>
      </c>
      <c r="N296" t="n">
        <v>2.066666666666666</v>
      </c>
    </row>
    <row r="297" spans="1:25">
      <c r="A297" s="108" t="s">
        <v>28</v>
      </c>
      <c r="B297" t="n">
        <v>19.53125</v>
      </c>
      <c r="C297" t="n">
        <v>66.83329351882253</v>
      </c>
      <c r="D297" t="n">
        <v>34.1796875</v>
      </c>
      <c r="E297" t="n">
        <v>94.7265625</v>
      </c>
      <c r="J297" s="108" t="s">
        <v>101</v>
      </c>
      <c r="K297" t="n">
        <v>0.06666666666666667</v>
      </c>
      <c r="L297" t="n">
        <v>0.9629780287164666</v>
      </c>
      <c r="M297" t="n">
        <v>0.4</v>
      </c>
      <c r="N297" t="n">
        <v>1.4</v>
      </c>
    </row>
    <row r="298" spans="1:25">
      <c r="A298" s="108" t="s">
        <v>21</v>
      </c>
      <c r="B298" t="n">
        <v>26.3671875</v>
      </c>
      <c r="C298" t="n">
        <v>80.34733360559657</v>
      </c>
      <c r="D298" t="n">
        <v>51.7578125</v>
      </c>
      <c r="E298" t="n">
        <v>111.328125</v>
      </c>
    </row>
    <row r="299" spans="1:25">
      <c r="A299" s="108" t="s">
        <v>29</v>
      </c>
      <c r="B299" t="n">
        <v>35.15625</v>
      </c>
      <c r="C299" t="n">
        <v>71.85081889676825</v>
      </c>
      <c r="D299" t="n">
        <v>42.96875</v>
      </c>
      <c r="E299" t="n">
        <v>89.84375</v>
      </c>
    </row>
    <row r="300" spans="1:25">
      <c r="A300" s="108" t="s">
        <v>24</v>
      </c>
      <c r="B300" t="n">
        <v>17.578125</v>
      </c>
      <c r="C300" t="n">
        <v>72.05637161885913</v>
      </c>
      <c r="D300" t="n">
        <v>45.8984375</v>
      </c>
      <c r="E300" t="n">
        <v>115.234375</v>
      </c>
    </row>
    <row r="301" spans="1:25">
      <c r="A301" s="108" t="s">
        <v>31</v>
      </c>
      <c r="B301" t="n">
        <v>32.2265625</v>
      </c>
      <c r="C301" t="n">
        <v>96.93515737182383</v>
      </c>
      <c r="D301" t="n">
        <v>67.3828125</v>
      </c>
      <c r="E301" t="n">
        <v>146.484375</v>
      </c>
    </row>
    <row r="302" spans="1:25">
      <c r="A302" s="108" t="s">
        <v>27</v>
      </c>
      <c r="B302" t="n">
        <v>45.8984375</v>
      </c>
      <c r="C302" t="n">
        <v>119.6326061899696</v>
      </c>
      <c r="D302" t="n">
        <v>73.2421875</v>
      </c>
      <c r="E302" t="n">
        <v>198.2421875</v>
      </c>
    </row>
    <row r="303" spans="1:25">
      <c r="A303" s="108" t="s">
        <v>32</v>
      </c>
      <c r="B303" t="n">
        <v>49.8046875</v>
      </c>
      <c r="C303" t="n">
        <v>155.6396293390887</v>
      </c>
      <c r="D303" t="n">
        <v>108.3984375</v>
      </c>
      <c r="E303" t="n">
        <v>255.859375</v>
      </c>
    </row>
    <row r="306" spans="1:25">
      <c r="A306" s="103" t="s">
        <v>108</v>
      </c>
      <c r="J306" s="103" t="s">
        <v>109</v>
      </c>
    </row>
    <row r="307" spans="1:25">
      <c r="A307" s="108" t="n"/>
      <c r="B307" s="108" t="s">
        <v>97</v>
      </c>
      <c r="C307" s="108" t="s">
        <v>98</v>
      </c>
      <c r="D307" s="108" t="s">
        <v>99</v>
      </c>
      <c r="E307" s="108" t="s">
        <v>100</v>
      </c>
      <c r="J307" s="108" t="n"/>
      <c r="K307" s="108" t="s">
        <v>97</v>
      </c>
      <c r="L307" s="108" t="s">
        <v>98</v>
      </c>
      <c r="M307" s="108" t="s">
        <v>99</v>
      </c>
      <c r="N307" s="108" t="s">
        <v>100</v>
      </c>
    </row>
    <row r="308" spans="1:25">
      <c r="A308" s="108" t="s">
        <v>18</v>
      </c>
      <c r="B308" t="n">
        <v>49.8046875</v>
      </c>
      <c r="C308" t="n">
        <v>77.24556523974601</v>
      </c>
      <c r="D308" t="n">
        <v>51.7578125</v>
      </c>
      <c r="E308" t="n">
        <v>104.4921875</v>
      </c>
      <c r="J308" s="108" t="s">
        <v>15</v>
      </c>
      <c r="K308" t="n">
        <v>0.02941176470588235</v>
      </c>
      <c r="L308" t="n">
        <v>0.6907726981174003</v>
      </c>
      <c r="M308" t="n">
        <v>0.02941176470588235</v>
      </c>
      <c r="N308" t="n">
        <v>0.1470588235294118</v>
      </c>
    </row>
    <row r="309" spans="1:25">
      <c r="A309" s="108" t="s">
        <v>28</v>
      </c>
      <c r="B309" t="n">
        <v>17.578125</v>
      </c>
      <c r="C309" t="n">
        <v>77.50182264385711</v>
      </c>
      <c r="D309" t="n">
        <v>52.734375</v>
      </c>
      <c r="E309" t="n">
        <v>110.3515625</v>
      </c>
      <c r="J309" s="108" t="s">
        <v>101</v>
      </c>
      <c r="K309" t="n">
        <v>0.02941176470588235</v>
      </c>
      <c r="L309" t="n">
        <v>0.8875169544429482</v>
      </c>
      <c r="M309" t="n">
        <v>0.05882352941176471</v>
      </c>
      <c r="N309" t="n">
        <v>0.6764705882352942</v>
      </c>
    </row>
    <row r="310" spans="1:25">
      <c r="A310" s="108" t="s">
        <v>21</v>
      </c>
      <c r="B310" t="n">
        <v>32.2265625</v>
      </c>
      <c r="C310" t="n">
        <v>71.56888567882609</v>
      </c>
      <c r="D310" t="n">
        <v>52.734375</v>
      </c>
      <c r="E310" t="n">
        <v>93.75</v>
      </c>
    </row>
    <row r="311" spans="1:25">
      <c r="A311" s="108" t="s">
        <v>29</v>
      </c>
      <c r="B311" t="n">
        <v>25.390625</v>
      </c>
      <c r="C311" t="n">
        <v>59.17285618239686</v>
      </c>
      <c r="D311" t="n">
        <v>42.96875</v>
      </c>
      <c r="E311" t="n">
        <v>72.265625</v>
      </c>
    </row>
    <row r="312" spans="1:25">
      <c r="A312" s="108" t="s">
        <v>24</v>
      </c>
      <c r="B312" t="n">
        <v>49.8046875</v>
      </c>
      <c r="C312" t="n">
        <v>90.59098174897942</v>
      </c>
      <c r="D312" t="n">
        <v>62.5</v>
      </c>
      <c r="E312" t="n">
        <v>118.1640625</v>
      </c>
    </row>
    <row r="313" spans="1:25">
      <c r="A313" s="108" t="s">
        <v>31</v>
      </c>
      <c r="B313" t="n">
        <v>59.5703125</v>
      </c>
      <c r="C313" t="n">
        <v>94.26385106393612</v>
      </c>
      <c r="D313" t="n">
        <v>68.359375</v>
      </c>
      <c r="E313" t="n">
        <v>132.8125</v>
      </c>
    </row>
    <row r="314" spans="1:25">
      <c r="A314" s="108" t="s">
        <v>27</v>
      </c>
      <c r="B314" t="n">
        <v>49.8046875</v>
      </c>
      <c r="C314" t="n">
        <v>129.7323676685615</v>
      </c>
      <c r="D314" t="n">
        <v>91.796875</v>
      </c>
      <c r="E314" t="n">
        <v>206.0546875</v>
      </c>
    </row>
    <row r="315" spans="1:25">
      <c r="A315" s="108" t="s">
        <v>32</v>
      </c>
      <c r="B315" t="n">
        <v>38.0859375</v>
      </c>
      <c r="C315" t="n">
        <v>113.6470005917116</v>
      </c>
      <c r="D315" t="n">
        <v>80.078125</v>
      </c>
      <c r="E315" t="n">
        <v>176.7578125</v>
      </c>
    </row>
    <row r="318" spans="1:25">
      <c r="A318" s="103" t="s">
        <v>110</v>
      </c>
      <c r="J318" s="103" t="s">
        <v>111</v>
      </c>
    </row>
    <row r="319" spans="1:25">
      <c r="A319" s="108" t="n"/>
      <c r="B319" s="108" t="s">
        <v>97</v>
      </c>
      <c r="C319" s="108" t="s">
        <v>98</v>
      </c>
      <c r="D319" s="108" t="s">
        <v>99</v>
      </c>
      <c r="E319" s="108" t="s">
        <v>100</v>
      </c>
      <c r="J319" s="108" t="n"/>
      <c r="K319" s="108" t="s">
        <v>97</v>
      </c>
      <c r="L319" s="108" t="s">
        <v>98</v>
      </c>
      <c r="M319" s="108" t="s">
        <v>99</v>
      </c>
      <c r="N319" s="108" t="s">
        <v>100</v>
      </c>
    </row>
    <row r="320" spans="1:25">
      <c r="A320" s="108" t="s">
        <v>18</v>
      </c>
      <c r="B320" t="n">
        <v>20.5078125</v>
      </c>
      <c r="C320" t="n">
        <v>81.33504436770031</v>
      </c>
      <c r="D320" t="n">
        <v>32.2265625</v>
      </c>
      <c r="E320" t="n">
        <v>139.6484375</v>
      </c>
      <c r="J320" s="108" t="s">
        <v>15</v>
      </c>
      <c r="K320" t="n">
        <v>0.03333333333333333</v>
      </c>
      <c r="L320" t="n">
        <v>1.277773671815623</v>
      </c>
      <c r="M320" t="n">
        <v>0.03333333333333333</v>
      </c>
      <c r="N320" t="n">
        <v>0.03333333333333333</v>
      </c>
    </row>
    <row r="321" spans="1:25">
      <c r="A321" s="108" t="s">
        <v>28</v>
      </c>
      <c r="B321" t="n">
        <v>17.578125</v>
      </c>
      <c r="C321" t="n">
        <v>85.42203528135015</v>
      </c>
      <c r="D321" t="n">
        <v>24.4140625</v>
      </c>
      <c r="E321" t="n">
        <v>129.8828125</v>
      </c>
      <c r="J321" s="108" t="s">
        <v>101</v>
      </c>
      <c r="K321" t="n">
        <v>0.03333333333333333</v>
      </c>
      <c r="L321" t="n">
        <v>2.102910014312055</v>
      </c>
      <c r="M321" t="n">
        <v>0.03333333333333333</v>
      </c>
      <c r="N321" t="n">
        <v>0.1666666666666667</v>
      </c>
    </row>
    <row r="322" spans="1:25">
      <c r="A322" s="108" t="s">
        <v>21</v>
      </c>
      <c r="B322" t="n">
        <v>20.5078125</v>
      </c>
      <c r="C322" t="n">
        <v>82.84526852255313</v>
      </c>
      <c r="D322" t="n">
        <v>46.875</v>
      </c>
      <c r="E322" t="n">
        <v>123.046875</v>
      </c>
    </row>
    <row r="323" spans="1:25">
      <c r="A323" s="108" t="s">
        <v>29</v>
      </c>
      <c r="B323" t="n">
        <v>18.5546875</v>
      </c>
      <c r="C323" t="n">
        <v>107.5310721716904</v>
      </c>
      <c r="D323" t="n">
        <v>60.546875</v>
      </c>
      <c r="E323" t="n">
        <v>181.640625</v>
      </c>
    </row>
    <row r="324" spans="1:25">
      <c r="A324" s="108" t="s">
        <v>24</v>
      </c>
      <c r="B324" t="n">
        <v>20.5078125</v>
      </c>
      <c r="C324" t="n">
        <v>176.9236854287896</v>
      </c>
      <c r="D324" t="n">
        <v>145.5078125</v>
      </c>
      <c r="E324" t="n">
        <v>320.3125</v>
      </c>
    </row>
    <row r="325" spans="1:25">
      <c r="A325" s="108" t="s">
        <v>31</v>
      </c>
      <c r="B325" t="n">
        <v>20.5078125</v>
      </c>
      <c r="C325" t="n">
        <v>114.8363426394593</v>
      </c>
      <c r="D325" t="n">
        <v>83.984375</v>
      </c>
      <c r="E325" t="n">
        <v>183.59375</v>
      </c>
    </row>
    <row r="326" spans="1:25">
      <c r="A326" s="108" t="s">
        <v>27</v>
      </c>
      <c r="B326" t="n">
        <v>49.8046875</v>
      </c>
      <c r="C326" t="n">
        <v>143.0408971800906</v>
      </c>
      <c r="D326" t="n">
        <v>106.4453125</v>
      </c>
      <c r="E326" t="n">
        <v>243.1640625</v>
      </c>
    </row>
    <row r="327" spans="1:25">
      <c r="A327" s="108" t="s">
        <v>32</v>
      </c>
      <c r="B327" t="n">
        <v>20.5078125</v>
      </c>
      <c r="C327" t="n">
        <v>207.8312854685045</v>
      </c>
      <c r="D327" t="n">
        <v>204.1015625</v>
      </c>
      <c r="E327" t="n">
        <v>301.7578125</v>
      </c>
    </row>
    <row r="330" spans="1:25">
      <c r="A330" s="103" t="s">
        <v>112</v>
      </c>
      <c r="J330" s="103" t="s">
        <v>113</v>
      </c>
    </row>
    <row r="331" spans="1:25">
      <c r="A331" s="108" t="n"/>
      <c r="B331" s="108" t="s">
        <v>97</v>
      </c>
      <c r="C331" s="108" t="s">
        <v>98</v>
      </c>
      <c r="D331" s="108" t="s">
        <v>99</v>
      </c>
      <c r="E331" s="108" t="s">
        <v>100</v>
      </c>
      <c r="J331" s="108" t="n"/>
      <c r="K331" s="108" t="s">
        <v>97</v>
      </c>
      <c r="L331" s="108" t="s">
        <v>98</v>
      </c>
      <c r="M331" s="108" t="s">
        <v>99</v>
      </c>
      <c r="N331" s="108" t="s">
        <v>100</v>
      </c>
    </row>
    <row r="332" spans="1:25">
      <c r="A332" s="108" t="s">
        <v>18</v>
      </c>
      <c r="B332" t="n">
        <v>49.8046875</v>
      </c>
      <c r="C332" t="n">
        <v>83.07606490941282</v>
      </c>
      <c r="D332" t="n">
        <v>58.59375</v>
      </c>
      <c r="E332" t="n">
        <v>120.1171875</v>
      </c>
      <c r="J332" s="108" t="s">
        <v>15</v>
      </c>
      <c r="K332" t="n">
        <v>0.2</v>
      </c>
      <c r="L332" t="n">
        <v>0.8217272632285815</v>
      </c>
      <c r="M332" t="n">
        <v>0.2</v>
      </c>
      <c r="N332" t="n">
        <v>0.7000000000000001</v>
      </c>
    </row>
    <row r="333" spans="1:25">
      <c r="A333" s="108" t="s">
        <v>28</v>
      </c>
      <c r="B333" t="n">
        <v>16.6015625</v>
      </c>
      <c r="C333" t="n">
        <v>64.74712259540341</v>
      </c>
      <c r="D333" t="n">
        <v>40.0390625</v>
      </c>
      <c r="E333" t="n">
        <v>88.8671875</v>
      </c>
      <c r="J333" s="108" t="s">
        <v>101</v>
      </c>
      <c r="K333" t="n">
        <v>0.3</v>
      </c>
      <c r="L333" t="n">
        <v>0.355894280706564</v>
      </c>
      <c r="M333" t="n">
        <v>0.2</v>
      </c>
      <c r="N333" t="n">
        <v>0.4</v>
      </c>
    </row>
    <row r="334" spans="1:25">
      <c r="A334" s="108" t="s">
        <v>21</v>
      </c>
      <c r="B334" t="n">
        <v>31.25</v>
      </c>
      <c r="C334" t="n">
        <v>74.90414174256033</v>
      </c>
      <c r="D334" t="n">
        <v>59.5703125</v>
      </c>
      <c r="E334" t="n">
        <v>98.6328125</v>
      </c>
    </row>
    <row r="335" spans="1:25">
      <c r="A335" s="108" t="s">
        <v>29</v>
      </c>
      <c r="B335" t="n">
        <v>32.2265625</v>
      </c>
      <c r="C335" t="n">
        <v>55.52762961342781</v>
      </c>
      <c r="D335" t="n">
        <v>40.0390625</v>
      </c>
      <c r="E335" t="n">
        <v>65.4296875</v>
      </c>
    </row>
    <row r="336" spans="1:25">
      <c r="A336" s="108" t="s">
        <v>24</v>
      </c>
      <c r="B336" t="n">
        <v>34.1796875</v>
      </c>
      <c r="C336" t="n">
        <v>96.34674234082418</v>
      </c>
      <c r="D336" t="n">
        <v>68.359375</v>
      </c>
      <c r="E336" t="n">
        <v>138.671875</v>
      </c>
    </row>
    <row r="337" spans="1:25">
      <c r="A337" s="108" t="s">
        <v>31</v>
      </c>
      <c r="B337" t="n">
        <v>36.1328125</v>
      </c>
      <c r="C337" t="n">
        <v>73.3209566163144</v>
      </c>
      <c r="D337" t="n">
        <v>54.6875</v>
      </c>
      <c r="E337" t="n">
        <v>90.8203125</v>
      </c>
    </row>
    <row r="338" spans="1:25">
      <c r="A338" s="108" t="s">
        <v>27</v>
      </c>
      <c r="B338" t="n">
        <v>34.1796875</v>
      </c>
      <c r="C338" t="n">
        <v>84.71025442622616</v>
      </c>
      <c r="D338" t="n">
        <v>69.3359375</v>
      </c>
      <c r="E338" t="n">
        <v>109.375</v>
      </c>
    </row>
    <row r="339" spans="1:25">
      <c r="A339" s="108" t="s">
        <v>32</v>
      </c>
      <c r="B339" t="n">
        <v>33.203125</v>
      </c>
      <c r="C339" t="n">
        <v>139.6179061089471</v>
      </c>
      <c r="D339" t="n">
        <v>104.4921875</v>
      </c>
      <c r="E339" t="n">
        <v>213.8671875</v>
      </c>
    </row>
    <row r="342" spans="1:25">
      <c r="A342" s="103" t="s">
        <v>114</v>
      </c>
      <c r="J342" s="103" t="s">
        <v>115</v>
      </c>
    </row>
    <row r="343" spans="1:25">
      <c r="A343" s="108" t="n"/>
      <c r="B343" s="108" t="s">
        <v>97</v>
      </c>
      <c r="C343" s="108" t="s">
        <v>98</v>
      </c>
      <c r="D343" s="108" t="s">
        <v>99</v>
      </c>
      <c r="E343" s="108" t="s">
        <v>100</v>
      </c>
      <c r="J343" s="108" t="n"/>
      <c r="K343" s="108" t="s">
        <v>97</v>
      </c>
      <c r="L343" s="108" t="s">
        <v>98</v>
      </c>
      <c r="M343" s="108" t="s">
        <v>99</v>
      </c>
      <c r="N343" s="108" t="s">
        <v>100</v>
      </c>
    </row>
    <row r="344" spans="1:25">
      <c r="A344" s="108" t="s">
        <v>18</v>
      </c>
      <c r="B344" t="n">
        <v>49.8046875</v>
      </c>
      <c r="C344" t="n">
        <v>81.73964696462183</v>
      </c>
      <c r="D344" t="n">
        <v>52.734375</v>
      </c>
      <c r="E344" t="n">
        <v>121.09375</v>
      </c>
      <c r="J344" s="108" t="s">
        <v>15</v>
      </c>
      <c r="K344" t="n">
        <v>0.03333333333333333</v>
      </c>
      <c r="L344" t="n">
        <v>2.254428525787835</v>
      </c>
      <c r="M344" t="n">
        <v>0.03333333333333333</v>
      </c>
      <c r="N344" t="n">
        <v>0.2</v>
      </c>
    </row>
    <row r="345" spans="1:25">
      <c r="A345" s="108" t="s">
        <v>28</v>
      </c>
      <c r="B345" t="n">
        <v>17.578125</v>
      </c>
      <c r="C345" t="n">
        <v>63.45405100601441</v>
      </c>
      <c r="D345" t="n">
        <v>33.203125</v>
      </c>
      <c r="E345" t="n">
        <v>89.84375</v>
      </c>
      <c r="J345" s="108" t="s">
        <v>101</v>
      </c>
      <c r="K345" t="n">
        <v>0.03333333333333333</v>
      </c>
      <c r="L345" t="n">
        <v>2.689294016139159</v>
      </c>
      <c r="M345" t="n">
        <v>0.1666666666666667</v>
      </c>
      <c r="N345" t="n">
        <v>0.4</v>
      </c>
    </row>
    <row r="346" spans="1:25">
      <c r="A346" s="108" t="s">
        <v>21</v>
      </c>
      <c r="B346" t="n">
        <v>32.2265625</v>
      </c>
      <c r="C346" t="n">
        <v>86.51163125928284</v>
      </c>
      <c r="D346" t="n">
        <v>65.4296875</v>
      </c>
      <c r="E346" t="n">
        <v>119.140625</v>
      </c>
    </row>
    <row r="347" spans="1:25">
      <c r="A347" s="108" t="s">
        <v>29</v>
      </c>
      <c r="B347" t="n">
        <v>21.484375</v>
      </c>
      <c r="C347" t="n">
        <v>87.46733464756605</v>
      </c>
      <c r="D347" t="n">
        <v>42.96875</v>
      </c>
      <c r="E347" t="n">
        <v>117.1875</v>
      </c>
    </row>
    <row r="348" spans="1:25">
      <c r="A348" s="108" t="s">
        <v>24</v>
      </c>
      <c r="B348" t="n">
        <v>32.2265625</v>
      </c>
      <c r="C348" t="n">
        <v>126.5772774433729</v>
      </c>
      <c r="D348" t="n">
        <v>80.078125</v>
      </c>
      <c r="E348" t="n">
        <v>208.984375</v>
      </c>
    </row>
    <row r="349" spans="1:25">
      <c r="A349" s="108" t="s">
        <v>31</v>
      </c>
      <c r="B349" t="n">
        <v>24.4140625</v>
      </c>
      <c r="C349" t="n">
        <v>91.33428401305784</v>
      </c>
      <c r="D349" t="n">
        <v>65.4296875</v>
      </c>
      <c r="E349" t="n">
        <v>133.7890625</v>
      </c>
    </row>
    <row r="350" spans="1:25">
      <c r="A350" s="108" t="s">
        <v>27</v>
      </c>
      <c r="B350" t="n">
        <v>49.8046875</v>
      </c>
      <c r="C350" t="n">
        <v>112.8937364245361</v>
      </c>
      <c r="D350" t="n">
        <v>79.1015625</v>
      </c>
      <c r="E350" t="n">
        <v>161.1328125</v>
      </c>
    </row>
    <row r="351" spans="1:25">
      <c r="A351" s="108" t="s">
        <v>32</v>
      </c>
      <c r="B351" t="n">
        <v>32.2265625</v>
      </c>
      <c r="C351" t="n">
        <v>183.0854562206708</v>
      </c>
      <c r="D351" t="n">
        <v>172.8515625</v>
      </c>
      <c r="E351" t="n">
        <v>288.0859375</v>
      </c>
    </row>
    <row r="354" spans="1:25">
      <c r="A354" s="103" t="s">
        <v>116</v>
      </c>
      <c r="J354" s="103" t="s">
        <v>117</v>
      </c>
    </row>
    <row r="355" spans="1:25">
      <c r="A355" s="108" t="n"/>
      <c r="B355" s="108" t="s">
        <v>97</v>
      </c>
      <c r="C355" s="108" t="s">
        <v>98</v>
      </c>
      <c r="D355" s="108" t="s">
        <v>99</v>
      </c>
      <c r="E355" s="108" t="s">
        <v>100</v>
      </c>
      <c r="J355" s="108" t="n"/>
      <c r="K355" s="108" t="s">
        <v>97</v>
      </c>
      <c r="L355" s="108" t="s">
        <v>98</v>
      </c>
      <c r="M355" s="108" t="s">
        <v>99</v>
      </c>
      <c r="N355" s="108" t="s">
        <v>100</v>
      </c>
    </row>
    <row r="356" spans="1:25">
      <c r="A356" s="108" t="s">
        <v>18</v>
      </c>
      <c r="B356" t="n">
        <v>49.8046875</v>
      </c>
      <c r="C356" t="n">
        <v>69.74865115241116</v>
      </c>
      <c r="D356" t="n">
        <v>49.8046875</v>
      </c>
      <c r="E356" t="n">
        <v>88.8671875</v>
      </c>
      <c r="J356" s="108" t="s">
        <v>15</v>
      </c>
      <c r="K356" t="n">
        <v>0.03333333333333333</v>
      </c>
      <c r="L356" t="n">
        <v>1.102869940682264</v>
      </c>
      <c r="M356" t="n">
        <v>0.8333333333333334</v>
      </c>
      <c r="N356" t="n">
        <v>1.533333333333333</v>
      </c>
    </row>
    <row r="357" spans="1:25">
      <c r="A357" s="108" t="s">
        <v>28</v>
      </c>
      <c r="B357" t="n">
        <v>19.53125</v>
      </c>
      <c r="C357" t="n">
        <v>73.81527159437472</v>
      </c>
      <c r="D357" t="n">
        <v>34.1796875</v>
      </c>
      <c r="E357" t="n">
        <v>107.421875</v>
      </c>
      <c r="J357" s="108" t="s">
        <v>101</v>
      </c>
      <c r="K357" t="n">
        <v>0.9666666666666667</v>
      </c>
      <c r="L357" t="n">
        <v>1.5042391710653</v>
      </c>
      <c r="M357" t="n">
        <v>1.1</v>
      </c>
      <c r="N357" t="n">
        <v>1.766666666666667</v>
      </c>
    </row>
    <row r="358" spans="1:25">
      <c r="A358" s="108" t="s">
        <v>21</v>
      </c>
      <c r="B358" t="n">
        <v>39.0625</v>
      </c>
      <c r="C358" t="n">
        <v>52.47515670966682</v>
      </c>
      <c r="D358" t="n">
        <v>41.015625</v>
      </c>
      <c r="E358" t="n">
        <v>52.734375</v>
      </c>
    </row>
    <row r="359" spans="1:25">
      <c r="A359" s="108" t="s">
        <v>29</v>
      </c>
      <c r="B359" t="n">
        <v>22.4609375</v>
      </c>
      <c r="C359" t="n">
        <v>109.677822318389</v>
      </c>
      <c r="D359" t="n">
        <v>66.40625</v>
      </c>
      <c r="E359" t="n">
        <v>172.8515625</v>
      </c>
    </row>
    <row r="360" spans="1:25">
      <c r="A360" s="108" t="s">
        <v>24</v>
      </c>
      <c r="B360" t="n">
        <v>43.9453125</v>
      </c>
      <c r="C360" t="n">
        <v>54.44013029459753</v>
      </c>
      <c r="D360" t="n">
        <v>39.0625</v>
      </c>
      <c r="E360" t="n">
        <v>68.359375</v>
      </c>
    </row>
    <row r="361" spans="1:25">
      <c r="A361" s="108" t="s">
        <v>31</v>
      </c>
      <c r="B361" t="n">
        <v>39.0625</v>
      </c>
      <c r="C361" t="n">
        <v>58.84428156467661</v>
      </c>
      <c r="D361" t="n">
        <v>42.96875</v>
      </c>
      <c r="E361" t="n">
        <v>69.3359375</v>
      </c>
    </row>
    <row r="362" spans="1:25">
      <c r="A362" s="108" t="s">
        <v>27</v>
      </c>
      <c r="B362" t="n">
        <v>49.8046875</v>
      </c>
      <c r="C362" t="n">
        <v>110.8149341207366</v>
      </c>
      <c r="D362" t="n">
        <v>73.2421875</v>
      </c>
      <c r="E362" t="n">
        <v>166.9921875</v>
      </c>
    </row>
    <row r="363" spans="1:25">
      <c r="A363" s="108" t="s">
        <v>32</v>
      </c>
      <c r="B363" t="n">
        <v>40.0390625</v>
      </c>
      <c r="C363" t="n">
        <v>80.99228530413488</v>
      </c>
      <c r="D363" t="n">
        <v>50.78125</v>
      </c>
      <c r="E363" t="n">
        <v>98.6328125</v>
      </c>
    </row>
    <row r="390" spans="1:25">
      <c r="A390" s="103" t="s">
        <v>118</v>
      </c>
    </row>
    <row r="391" spans="1:25">
      <c r="A391" s="108" t="n"/>
      <c r="B391" s="108" t="s">
        <v>97</v>
      </c>
      <c r="C391" s="108" t="s">
        <v>98</v>
      </c>
      <c r="D391" s="108" t="s">
        <v>99</v>
      </c>
      <c r="E391" s="108" t="s">
        <v>100</v>
      </c>
    </row>
    <row r="392" spans="1:25">
      <c r="A392" s="108" t="s">
        <v>18</v>
      </c>
      <c r="B392" t="n">
        <v>0.9765625</v>
      </c>
      <c r="C392" t="n">
        <v>5.194073878439202</v>
      </c>
      <c r="D392" t="n">
        <v>2.9296875</v>
      </c>
      <c r="E392" t="n">
        <v>5.859375</v>
      </c>
    </row>
    <row r="393" spans="1:25">
      <c r="A393" s="108" t="s">
        <v>28</v>
      </c>
      <c r="B393" t="n">
        <v>0.9765625</v>
      </c>
      <c r="C393" t="n">
        <v>2.957609610865155</v>
      </c>
      <c r="D393" t="n">
        <v>2.9296875</v>
      </c>
      <c r="E393" t="n">
        <v>4.8828125</v>
      </c>
    </row>
    <row r="394" spans="1:25">
      <c r="A394" s="108" t="s">
        <v>21</v>
      </c>
      <c r="B394" t="n">
        <v>0.9765625</v>
      </c>
      <c r="C394" t="n">
        <v>3.006421300485241</v>
      </c>
      <c r="D394" t="n">
        <v>2.9296875</v>
      </c>
      <c r="E394" t="n">
        <v>4.8828125</v>
      </c>
    </row>
    <row r="395" spans="1:25">
      <c r="A395" s="108" t="s">
        <v>29</v>
      </c>
      <c r="B395" t="n">
        <v>0.9765625</v>
      </c>
      <c r="C395" t="n">
        <v>3.19607370404533</v>
      </c>
      <c r="D395" t="n">
        <v>2.9296875</v>
      </c>
      <c r="E395" t="n">
        <v>4.8828125</v>
      </c>
    </row>
    <row r="396" spans="1:25">
      <c r="A396" s="108" t="s">
        <v>24</v>
      </c>
      <c r="B396" t="n">
        <v>0.9765625</v>
      </c>
      <c r="C396" t="n">
        <v>2.964055788245313</v>
      </c>
      <c r="D396" t="n">
        <v>2.9296875</v>
      </c>
      <c r="E396" t="n">
        <v>4.8828125</v>
      </c>
    </row>
    <row r="397" spans="1:25">
      <c r="A397" s="108" t="s">
        <v>31</v>
      </c>
      <c r="B397" t="n">
        <v>0.9765625</v>
      </c>
      <c r="C397" t="n">
        <v>3.298909491733781</v>
      </c>
      <c r="D397" t="n">
        <v>2.9296875</v>
      </c>
      <c r="E397" t="n">
        <v>4.8828125</v>
      </c>
    </row>
    <row r="398" spans="1:25">
      <c r="A398" s="108" t="s">
        <v>27</v>
      </c>
      <c r="B398" t="n">
        <v>0.9765625</v>
      </c>
      <c r="C398" t="n">
        <v>3.574168918894431</v>
      </c>
      <c r="D398" t="n">
        <v>2.9296875</v>
      </c>
      <c r="E398" t="n">
        <v>4.8828125</v>
      </c>
    </row>
    <row r="399" spans="1:25">
      <c r="A399" s="108" t="s">
        <v>32</v>
      </c>
      <c r="B399" t="n">
        <v>0.9765625</v>
      </c>
      <c r="C399" t="n">
        <v>4.106725526879881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3" t="n"/>
      <c r="B408" s="93" t="s">
        <v>15</v>
      </c>
      <c r="D408" s="93" t="s">
        <v>101</v>
      </c>
      <c r="G408" s="93" t="n"/>
      <c r="H408" s="93" t="s">
        <v>121</v>
      </c>
      <c r="L408" s="94" t="n"/>
      <c r="M408" s="94" t="s">
        <v>122</v>
      </c>
      <c r="N408" s="94" t="s">
        <v>123</v>
      </c>
      <c r="O408" s="94" t="s">
        <v>124</v>
      </c>
      <c r="P408" s="94" t="s">
        <v>125</v>
      </c>
      <c r="Q408" s="94" t="s">
        <v>126</v>
      </c>
      <c r="R408" s="94" t="s">
        <v>127</v>
      </c>
      <c r="S408" s="94" t="s">
        <v>128</v>
      </c>
      <c r="T408" s="94" t="s">
        <v>129</v>
      </c>
    </row>
    <row r="409" spans="1:25">
      <c r="A409" s="93" t="n"/>
      <c r="B409" s="93" t="s">
        <v>130</v>
      </c>
      <c r="C409" s="93" t="s">
        <v>131</v>
      </c>
      <c r="D409" s="93" t="s">
        <v>130</v>
      </c>
      <c r="E409" s="93" t="s">
        <v>131</v>
      </c>
      <c r="G409" s="93" t="s">
        <v>132</v>
      </c>
      <c r="H409" t="n">
        <v>328.9222999128303</v>
      </c>
      <c r="L409" s="94" t="s">
        <v>132</v>
      </c>
      <c r="M409" t="n">
        <v>0.8614413957461668</v>
      </c>
      <c r="N409" t="n">
        <v>0.9791765909303405</v>
      </c>
      <c r="O409" t="n">
        <v>0.8462407996683898</v>
      </c>
      <c r="P409" t="n">
        <v>0.8736949880269358</v>
      </c>
      <c r="Q409" t="n">
        <v>0.6713067179416522</v>
      </c>
      <c r="R409" t="n">
        <v>0.8816436822318154</v>
      </c>
      <c r="S409" t="n">
        <v>0.8412800518446064</v>
      </c>
      <c r="T409" t="n">
        <v>0.9892332611736273</v>
      </c>
    </row>
    <row r="410" spans="1:25">
      <c r="A410" s="93" t="s">
        <v>132</v>
      </c>
      <c r="B410" t="n">
        <v>7.479825873974217</v>
      </c>
      <c r="C410" t="n">
        <v>1.331844343029854</v>
      </c>
      <c r="D410" t="n">
        <v>7.921265966250448</v>
      </c>
      <c r="E410" t="n">
        <v>0.2566494193370673</v>
      </c>
      <c r="G410" s="93" t="s">
        <v>133</v>
      </c>
      <c r="H410" t="n">
        <v>107.2925595865898</v>
      </c>
      <c r="L410" s="94" t="s">
        <v>133</v>
      </c>
      <c r="M410" t="n">
        <v>0.8917697329411565</v>
      </c>
      <c r="N410" t="n">
        <v>0.9272013075404814</v>
      </c>
      <c r="O410" t="n">
        <v>0.8651525226089946</v>
      </c>
      <c r="P410" t="n">
        <v>0.8537981222332877</v>
      </c>
      <c r="Q410" t="n">
        <v>0.6892410106839921</v>
      </c>
      <c r="R410" t="n">
        <v>0.8070439024700252</v>
      </c>
      <c r="S410" t="n">
        <v>0.9042153321228085</v>
      </c>
      <c r="T410" t="n">
        <v>0.941143664327912</v>
      </c>
    </row>
    <row r="411" spans="1:25">
      <c r="A411" s="93" t="s">
        <v>133</v>
      </c>
      <c r="B411" t="n">
        <v>4.866377067657279</v>
      </c>
      <c r="C411" t="n">
        <v>-1.094447628743775</v>
      </c>
      <c r="D411" t="n">
        <v>4.653091654282672</v>
      </c>
      <c r="E411" t="n">
        <v>-1.187881221889424</v>
      </c>
      <c r="G411" s="93" t="s">
        <v>134</v>
      </c>
      <c r="H411" t="n">
        <v>153.352070985429</v>
      </c>
      <c r="L411" s="94" t="s">
        <v>134</v>
      </c>
      <c r="M411" t="n">
        <v>0.8949035075290089</v>
      </c>
      <c r="N411" t="n">
        <v>0.9610010588334778</v>
      </c>
      <c r="O411" t="n">
        <v>0.7822250236834907</v>
      </c>
      <c r="P411" t="n">
        <v>0.9683939628279536</v>
      </c>
      <c r="Q411" t="n">
        <v>0.6293295097286946</v>
      </c>
      <c r="R411" t="n">
        <v>0.7797379655453917</v>
      </c>
      <c r="S411" t="n">
        <v>0.8522116470968002</v>
      </c>
      <c r="T411" t="n">
        <v>0.8560577058582054</v>
      </c>
    </row>
    <row r="412" spans="1:25">
      <c r="A412" s="93" t="s">
        <v>134</v>
      </c>
      <c r="B412" t="n">
        <v>3.50066043013639</v>
      </c>
      <c r="C412" t="n">
        <v>2.552836302845686</v>
      </c>
      <c r="D412" t="n">
        <v>6.99474372525075</v>
      </c>
      <c r="E412" t="n">
        <v>-5.726275617421503</v>
      </c>
      <c r="G412" s="93" t="s">
        <v>135</v>
      </c>
      <c r="H412" t="n">
        <v>79.79686596714072</v>
      </c>
      <c r="L412" s="94" t="s">
        <v>135</v>
      </c>
      <c r="M412" t="n">
        <v>0.9806639462613416</v>
      </c>
      <c r="N412" t="n">
        <v>0.9214128531941405</v>
      </c>
      <c r="O412" t="n">
        <v>0.8533485150684528</v>
      </c>
      <c r="P412" t="n">
        <v>0.9716450135401813</v>
      </c>
      <c r="Q412" t="n">
        <v>0.8765816961126539</v>
      </c>
      <c r="R412" t="n">
        <v>0.803192227436907</v>
      </c>
      <c r="S412" t="n">
        <v>0.7876072745588966</v>
      </c>
      <c r="T412" t="n">
        <v>0.8836841753230626</v>
      </c>
    </row>
    <row r="413" spans="1:25">
      <c r="A413" s="93" t="s">
        <v>135</v>
      </c>
      <c r="B413" t="n">
        <v>3.037479907910194</v>
      </c>
      <c r="C413" t="n">
        <v>-2.630781738159629</v>
      </c>
      <c r="D413" t="n">
        <v>3.846768809798186</v>
      </c>
      <c r="E413" t="n">
        <v>4.008967331148579</v>
      </c>
      <c r="G413" s="93" t="s">
        <v>136</v>
      </c>
      <c r="H413" t="n">
        <v>133.9657439074186</v>
      </c>
      <c r="L413" s="94" t="s">
        <v>136</v>
      </c>
      <c r="M413" t="n">
        <v>0.9126779142154725</v>
      </c>
      <c r="N413" t="n">
        <v>0.9834409773675657</v>
      </c>
      <c r="O413" t="n">
        <v>0.8991123189332586</v>
      </c>
      <c r="P413" t="n">
        <v>0.9999999999999999</v>
      </c>
      <c r="Q413" t="n">
        <v>0.8569420544656207</v>
      </c>
      <c r="R413" t="n">
        <v>0.8174796557192049</v>
      </c>
      <c r="S413" t="n">
        <v>0.8743654900258272</v>
      </c>
      <c r="T413" t="n">
        <v>0.8447527076382473</v>
      </c>
    </row>
    <row r="414" spans="1:25">
      <c r="A414" s="93" t="s">
        <v>136</v>
      </c>
      <c r="B414" t="n">
        <v>2.684178043655121</v>
      </c>
      <c r="C414" t="n">
        <v>0.3688885850709023</v>
      </c>
      <c r="D414" t="n">
        <v>5.099529661501867</v>
      </c>
      <c r="E414" t="n">
        <v>3.566840725799007</v>
      </c>
      <c r="G414" s="93" t="s">
        <v>137</v>
      </c>
      <c r="H414" t="n">
        <v>66.10941703777145</v>
      </c>
      <c r="L414" s="94" t="s">
        <v>137</v>
      </c>
      <c r="M414" t="n">
        <v>0.911483914842328</v>
      </c>
      <c r="N414" t="n">
        <v>0.9560303686212981</v>
      </c>
      <c r="O414" t="n">
        <v>0.7451393869862483</v>
      </c>
      <c r="P414" t="n">
        <v>0.8137912239235816</v>
      </c>
      <c r="Q414" t="n">
        <v>0.6899405975166994</v>
      </c>
      <c r="R414" t="n">
        <v>0.9232266996052384</v>
      </c>
      <c r="S414" t="n">
        <v>0.8316115655985803</v>
      </c>
      <c r="T414" t="n">
        <v>0.8218355911769091</v>
      </c>
    </row>
    <row r="415" spans="1:25">
      <c r="A415" s="93" t="s">
        <v>137</v>
      </c>
      <c r="B415" t="n">
        <v>2.066563333563138</v>
      </c>
      <c r="C415" t="n">
        <v>-1.307761111369641</v>
      </c>
      <c r="D415" t="n">
        <v>3.370796432693205</v>
      </c>
      <c r="E415" t="n">
        <v>3.184748853491831</v>
      </c>
      <c r="G415" s="93" t="s">
        <v>138</v>
      </c>
      <c r="H415" t="n">
        <v>100.7581128974984</v>
      </c>
      <c r="L415" s="94" t="s">
        <v>138</v>
      </c>
      <c r="M415" t="n">
        <v>0.9312924530145347</v>
      </c>
      <c r="N415" t="n">
        <v>0.9549488605106835</v>
      </c>
      <c r="O415" t="n">
        <v>0.9514663064286414</v>
      </c>
      <c r="P415" t="n">
        <v>0.9551127266218873</v>
      </c>
      <c r="Q415" t="n">
        <v>0.7748382174283232</v>
      </c>
      <c r="R415" t="n">
        <v>1</v>
      </c>
      <c r="S415" t="n">
        <v>0.8991987636282333</v>
      </c>
      <c r="T415" t="n">
        <v>0.9850991659186313</v>
      </c>
    </row>
    <row r="416" spans="1:25">
      <c r="A416" s="93" t="s">
        <v>138</v>
      </c>
      <c r="B416" t="n">
        <v>2.410684397332218</v>
      </c>
      <c r="C416" t="n">
        <v>-2.146358148375874</v>
      </c>
      <c r="D416" t="n">
        <v>3.092307859533152</v>
      </c>
      <c r="E416" t="n">
        <v>-0.6366891486920766</v>
      </c>
      <c r="G416" s="93" t="s">
        <v>139</v>
      </c>
      <c r="H416" t="n">
        <v>127.9493425818729</v>
      </c>
      <c r="L416" s="94" t="s">
        <v>139</v>
      </c>
      <c r="M416" t="n">
        <v>0.979892877766541</v>
      </c>
      <c r="N416" t="n">
        <v>0.9752377766137539</v>
      </c>
      <c r="O416" t="n">
        <v>0.9999999999999999</v>
      </c>
      <c r="P416" t="n">
        <v>0.9446894572003098</v>
      </c>
      <c r="Q416" t="n">
        <v>0.7906801101132072</v>
      </c>
      <c r="R416" t="n">
        <v>0.8131193390879995</v>
      </c>
      <c r="S416" t="n">
        <v>0.8219422900415533</v>
      </c>
      <c r="T416" t="n">
        <v>1</v>
      </c>
    </row>
    <row r="417" spans="1:25">
      <c r="A417" s="93" t="s">
        <v>139</v>
      </c>
      <c r="B417" t="n">
        <v>4.580527435161286</v>
      </c>
      <c r="C417" t="n">
        <v>-1.351769647564325</v>
      </c>
      <c r="D417" t="n">
        <v>5.743748592880854</v>
      </c>
      <c r="E417" t="n">
        <v>1.468673671217169</v>
      </c>
      <c r="G417" s="93" t="s">
        <v>140</v>
      </c>
      <c r="H417" t="n">
        <v>90.1804065743148</v>
      </c>
      <c r="L417" s="94" t="s">
        <v>140</v>
      </c>
      <c r="M417" t="n">
        <v>1</v>
      </c>
      <c r="N417" t="n">
        <v>0.964988535798501</v>
      </c>
      <c r="O417" t="n">
        <v>0.8653374617963956</v>
      </c>
      <c r="P417" t="n">
        <v>0.756182308809454</v>
      </c>
      <c r="Q417" t="n">
        <v>0.8614373126434187</v>
      </c>
      <c r="R417" t="n">
        <v>0.8162409308318544</v>
      </c>
      <c r="S417" t="n">
        <v>0.943481245564632</v>
      </c>
      <c r="T417" t="n">
        <v>0.9084538337511785</v>
      </c>
    </row>
    <row r="418" spans="1:25">
      <c r="A418" s="93" t="s">
        <v>140</v>
      </c>
      <c r="B418" t="n">
        <v>3.120470891781989</v>
      </c>
      <c r="C418" t="n">
        <v>3.704532426043781</v>
      </c>
      <c r="D418" t="n">
        <v>3.901054317524373</v>
      </c>
      <c r="E418" t="n">
        <v>-2.246397107178444</v>
      </c>
      <c r="G418" s="93" t="s">
        <v>141</v>
      </c>
      <c r="H418" t="n">
        <v>83.28664333276055</v>
      </c>
      <c r="L418" s="94" t="s">
        <v>141</v>
      </c>
      <c r="M418" t="n">
        <v>0.9894286765438076</v>
      </c>
      <c r="N418" t="n">
        <v>0.9999999999999999</v>
      </c>
      <c r="O418" t="n">
        <v>0.7920961831481487</v>
      </c>
      <c r="P418" t="n">
        <v>0.7326407082380443</v>
      </c>
      <c r="Q418" t="n">
        <v>0.9272500019302107</v>
      </c>
      <c r="R418" t="n">
        <v>0.8471381644758126</v>
      </c>
      <c r="S418" t="n">
        <v>0.995274820392842</v>
      </c>
      <c r="T418" t="n">
        <v>0.9137167578286534</v>
      </c>
    </row>
    <row r="419" spans="1:25">
      <c r="A419" s="93" t="s">
        <v>141</v>
      </c>
      <c r="B419" t="n">
        <v>3.041495495491299</v>
      </c>
      <c r="C419" t="n">
        <v>0.8498825237319761</v>
      </c>
      <c r="D419" t="n">
        <v>3.597525531820742</v>
      </c>
      <c r="E419" t="n">
        <v>-0.5068218974280281</v>
      </c>
      <c r="G419" s="93" t="s">
        <v>142</v>
      </c>
      <c r="H419" t="n">
        <v>139.1542387797804</v>
      </c>
      <c r="L419" s="94" t="s">
        <v>142</v>
      </c>
      <c r="M419" t="n">
        <v>0.9185354590723649</v>
      </c>
      <c r="N419" t="n">
        <v>0.9003328666113037</v>
      </c>
      <c r="O419" t="n">
        <v>0.8464557691738466</v>
      </c>
      <c r="P419" t="n">
        <v>0.8035610476811281</v>
      </c>
      <c r="Q419" t="n">
        <v>1</v>
      </c>
      <c r="R419" t="n">
        <v>0.8401060471047803</v>
      </c>
      <c r="S419" t="n">
        <v>0.925093414151683</v>
      </c>
      <c r="T419" t="n">
        <v>0.9266695532187607</v>
      </c>
    </row>
    <row r="420" spans="1:25">
      <c r="A420" s="93" t="s">
        <v>142</v>
      </c>
      <c r="B420" t="n">
        <v>4.735654304618111</v>
      </c>
      <c r="C420" t="n">
        <v>-5.488094071754674</v>
      </c>
      <c r="D420" t="n">
        <v>6.010279485789951</v>
      </c>
      <c r="E420" t="n">
        <v>9.114440491787382</v>
      </c>
      <c r="G420" s="93" t="s">
        <v>143</v>
      </c>
      <c r="H420" t="n">
        <v>117.3475698403835</v>
      </c>
      <c r="L420" s="94" t="s">
        <v>143</v>
      </c>
      <c r="M420" t="n">
        <v>0.9545842336686788</v>
      </c>
      <c r="N420" t="n">
        <v>0.9911190674418723</v>
      </c>
      <c r="O420" t="n">
        <v>0.8261588174964595</v>
      </c>
      <c r="P420" t="n">
        <v>0.7343802352019694</v>
      </c>
      <c r="Q420" t="n">
        <v>0.9277777093930909</v>
      </c>
      <c r="R420" t="n">
        <v>0.7797594163022549</v>
      </c>
      <c r="S420" t="n">
        <v>0.9999999999999999</v>
      </c>
      <c r="T420" t="n">
        <v>0.88526802083061</v>
      </c>
    </row>
    <row r="421" spans="1:25">
      <c r="A421" s="93" t="s">
        <v>143</v>
      </c>
      <c r="B421" t="n">
        <v>3.341485974785882</v>
      </c>
      <c r="C421" t="n">
        <v>2.983845708843451</v>
      </c>
      <c r="D421" t="n">
        <v>5.661753300167775</v>
      </c>
      <c r="E421" t="n">
        <v>-5.15103851499666</v>
      </c>
    </row>
    <row r="430" spans="1:25">
      <c r="A430" s="103" t="s">
        <v>144</v>
      </c>
      <c r="L430" s="103" t="s">
        <v>145</v>
      </c>
    </row>
    <row r="431" spans="1:25">
      <c r="A431" s="93" t="n"/>
      <c r="B431" s="93" t="s">
        <v>15</v>
      </c>
      <c r="D431" s="93" t="s">
        <v>101</v>
      </c>
      <c r="G431" s="93" t="n"/>
      <c r="H431" s="93" t="s">
        <v>121</v>
      </c>
      <c r="L431" s="94" t="n"/>
      <c r="M431" s="94" t="s">
        <v>122</v>
      </c>
      <c r="N431" s="94" t="s">
        <v>123</v>
      </c>
      <c r="O431" s="94" t="s">
        <v>124</v>
      </c>
      <c r="P431" s="94" t="s">
        <v>125</v>
      </c>
      <c r="Q431" s="94" t="s">
        <v>126</v>
      </c>
      <c r="R431" s="94" t="s">
        <v>127</v>
      </c>
      <c r="S431" s="94" t="s">
        <v>128</v>
      </c>
      <c r="T431" s="94" t="s">
        <v>129</v>
      </c>
    </row>
    <row r="432" spans="1:25">
      <c r="A432" s="93" t="n"/>
      <c r="B432" s="93" t="s">
        <v>130</v>
      </c>
      <c r="C432" s="93" t="s">
        <v>131</v>
      </c>
      <c r="D432" s="93" t="s">
        <v>130</v>
      </c>
      <c r="E432" s="93" t="s">
        <v>131</v>
      </c>
      <c r="G432" s="93" t="s">
        <v>132</v>
      </c>
      <c r="H432" t="n">
        <v>7.85341126761214</v>
      </c>
      <c r="L432" s="94" t="s">
        <v>146</v>
      </c>
      <c r="M432" t="n">
        <v>0.8677327166601299</v>
      </c>
      <c r="N432" t="n">
        <v>0.7509055020870223</v>
      </c>
      <c r="O432" t="n">
        <v>0.7545752448522881</v>
      </c>
      <c r="P432" t="n">
        <v>0.6504683342723862</v>
      </c>
      <c r="Q432" t="n">
        <v>0.6996236063892162</v>
      </c>
      <c r="R432" t="n">
        <v>0.3552936765101274</v>
      </c>
      <c r="S432" t="n">
        <v>0.9665709419660183</v>
      </c>
      <c r="T432" t="n">
        <v>0.6041036585747812</v>
      </c>
    </row>
    <row r="433" spans="1:25">
      <c r="A433" s="93" t="s">
        <v>132</v>
      </c>
      <c r="B433" t="n">
        <v>0.7155009321408522</v>
      </c>
      <c r="C433" t="n">
        <v>-0.6776443843273315</v>
      </c>
      <c r="D433" t="n">
        <v>0.7471030710531544</v>
      </c>
      <c r="E433" t="n">
        <v>0.5564442547712268</v>
      </c>
      <c r="G433" s="93" t="s">
        <v>133</v>
      </c>
      <c r="H433" t="n">
        <v>16.94888187207066</v>
      </c>
      <c r="L433" s="94" t="s">
        <v>147</v>
      </c>
      <c r="M433" t="n">
        <v>1</v>
      </c>
      <c r="N433" t="n">
        <v>0.6139384765222611</v>
      </c>
      <c r="O433" t="n">
        <v>1</v>
      </c>
      <c r="P433" t="n">
        <v>1</v>
      </c>
      <c r="Q433" t="n">
        <v>1</v>
      </c>
      <c r="R433" t="n">
        <v>0.950971211448837</v>
      </c>
      <c r="S433" t="n">
        <v>1</v>
      </c>
      <c r="T433" t="n">
        <v>1</v>
      </c>
    </row>
    <row r="434" spans="1:25">
      <c r="A434" s="93" t="s">
        <v>133</v>
      </c>
      <c r="B434" t="n">
        <v>1.883497124329796</v>
      </c>
      <c r="C434" t="n">
        <v>-2.68539514226248</v>
      </c>
      <c r="D434" t="n">
        <v>1.871427341239694</v>
      </c>
      <c r="E434" t="n">
        <v>2.029694536621126</v>
      </c>
      <c r="G434" s="93" t="s">
        <v>134</v>
      </c>
      <c r="H434" t="n">
        <v>12.4654700980443</v>
      </c>
      <c r="L434" s="94" t="s">
        <v>148</v>
      </c>
      <c r="M434" t="n">
        <v>0.996210784456527</v>
      </c>
      <c r="N434" t="n">
        <v>1</v>
      </c>
      <c r="O434" t="n">
        <v>0.975494979950867</v>
      </c>
      <c r="P434" t="n">
        <v>0.232629920753211</v>
      </c>
      <c r="Q434" t="n">
        <v>0.7926639716366023</v>
      </c>
      <c r="R434" t="n">
        <v>1</v>
      </c>
      <c r="S434" t="n">
        <v>0.7220903662940632</v>
      </c>
      <c r="T434" t="n">
        <v>0.6578573844643869</v>
      </c>
    </row>
    <row r="435" spans="1:25">
      <c r="A435" s="93" t="s">
        <v>134</v>
      </c>
      <c r="B435" t="n">
        <v>1.270209922654338</v>
      </c>
      <c r="C435" t="n">
        <v>0.254180973228267</v>
      </c>
      <c r="D435" t="n">
        <v>1.783873496160077</v>
      </c>
      <c r="E435" t="n">
        <v>0.07055639854537603</v>
      </c>
      <c r="G435" s="93" t="s">
        <v>135</v>
      </c>
      <c r="H435" t="n">
        <v>10.06458252563203</v>
      </c>
      <c r="L435" s="94" t="s">
        <v>149</v>
      </c>
      <c r="M435" t="n">
        <v>0.8855557440248832</v>
      </c>
      <c r="N435" t="n">
        <v>0.5339387663299784</v>
      </c>
      <c r="O435" t="n">
        <v>0.5372201375782404</v>
      </c>
      <c r="P435" t="n">
        <v>0.1752658600521351</v>
      </c>
      <c r="Q435" t="n">
        <v>0.4649451265075585</v>
      </c>
      <c r="R435" t="n">
        <v>0.123852964744461</v>
      </c>
      <c r="S435" t="n">
        <v>0.3579351410069166</v>
      </c>
      <c r="T435" t="n">
        <v>0.1990103951893447</v>
      </c>
    </row>
    <row r="436" spans="1:25">
      <c r="A436" s="93" t="s">
        <v>135</v>
      </c>
      <c r="B436" t="n">
        <v>0.8527143161598045</v>
      </c>
      <c r="C436" t="n">
        <v>0.450201457079758</v>
      </c>
      <c r="D436" t="n">
        <v>1.197653884756474</v>
      </c>
      <c r="E436" t="n">
        <v>-0.03863933957993741</v>
      </c>
      <c r="G436" s="93" t="s">
        <v>136</v>
      </c>
      <c r="H436" t="n">
        <v>27.06653748142734</v>
      </c>
      <c r="L436" s="94" t="s">
        <v>150</v>
      </c>
      <c r="M436" t="n">
        <v>0.772963012439868</v>
      </c>
      <c r="N436" t="n">
        <v>0.5104735517263076</v>
      </c>
      <c r="O436" t="n">
        <v>0.5848003653698742</v>
      </c>
      <c r="P436" t="n">
        <v>0.1651273004686412</v>
      </c>
      <c r="Q436" t="n">
        <v>0.2466743612291709</v>
      </c>
      <c r="R436" t="n">
        <v>0.1260560071523313</v>
      </c>
      <c r="S436" t="n">
        <v>0.2315237205572975</v>
      </c>
      <c r="T436" t="n">
        <v>0.16927740269873</v>
      </c>
    </row>
    <row r="437" spans="1:25">
      <c r="A437" s="93" t="s">
        <v>136</v>
      </c>
      <c r="B437" t="n">
        <v>1.96114123121172</v>
      </c>
      <c r="C437" t="n">
        <v>1.253088156547513</v>
      </c>
      <c r="D437" t="n">
        <v>3.931589784119464</v>
      </c>
      <c r="E437" t="n">
        <v>-3.462087233008374</v>
      </c>
      <c r="G437" s="93" t="s">
        <v>137</v>
      </c>
      <c r="H437" t="n">
        <v>18.18101791204707</v>
      </c>
      <c r="L437" s="94" t="s">
        <v>151</v>
      </c>
      <c r="M437" t="n">
        <v>0.7861872911023193</v>
      </c>
      <c r="N437" t="n">
        <v>0.4002601211782855</v>
      </c>
      <c r="O437" t="n">
        <v>0.4702698744025068</v>
      </c>
      <c r="P437" t="n">
        <v>0.1446124653161085</v>
      </c>
      <c r="Q437" t="n">
        <v>0.1824765557491441</v>
      </c>
      <c r="R437" t="n">
        <v>0.09478317336083708</v>
      </c>
      <c r="S437" t="n">
        <v>0.2536699104878531</v>
      </c>
      <c r="T437" t="n">
        <v>0.1537335400673765</v>
      </c>
    </row>
    <row r="438" spans="1:25">
      <c r="A438" s="93" t="s">
        <v>137</v>
      </c>
      <c r="B438" t="n">
        <v>1.320073429985902</v>
      </c>
      <c r="C438" t="n">
        <v>1.052889599000804</v>
      </c>
      <c r="D438" t="n">
        <v>0.8907331903907517</v>
      </c>
      <c r="E438" t="n">
        <v>0.6725024832352032</v>
      </c>
      <c r="G438" s="93" t="s">
        <v>138</v>
      </c>
      <c r="H438" t="n">
        <v>23.53465138801821</v>
      </c>
      <c r="L438" s="94" t="s">
        <v>178</v>
      </c>
      <c r="M438" t="n">
        <v>0.7176809890816451</v>
      </c>
      <c r="N438" t="n">
        <v>0.4936783852378209</v>
      </c>
      <c r="O438" t="n">
        <v>0.4645094738634413</v>
      </c>
      <c r="P438" t="n">
        <v>0.1498898775635649</v>
      </c>
      <c r="Q438" t="n">
        <v>0.2801670470929878</v>
      </c>
      <c r="R438" t="n">
        <v>0.101948534274834</v>
      </c>
      <c r="S438" t="n">
        <v>0.2765589830352653</v>
      </c>
      <c r="T438" t="n">
        <v>0.1380413152138843</v>
      </c>
    </row>
    <row r="439" spans="1:25">
      <c r="A439" s="93" t="s">
        <v>138</v>
      </c>
      <c r="B439" t="n">
        <v>1.884946591152387</v>
      </c>
      <c r="C439" t="n">
        <v>2.562904912029785</v>
      </c>
      <c r="D439" t="n">
        <v>2.552418015630843</v>
      </c>
      <c r="E439" t="n">
        <v>-3.013511202015338</v>
      </c>
      <c r="G439" s="93" t="s">
        <v>139</v>
      </c>
      <c r="H439" t="n">
        <v>26.89691033697524</v>
      </c>
      <c r="L439" s="94" t="s">
        <v>179</v>
      </c>
      <c r="M439" t="n">
        <v>0.8277469825350933</v>
      </c>
      <c r="N439" t="n">
        <v>0.5059258146551515</v>
      </c>
      <c r="O439" t="n">
        <v>0.4522038380165375</v>
      </c>
      <c r="P439" t="n">
        <v>0.1588897606349415</v>
      </c>
      <c r="Q439" t="n">
        <v>0.2395425074000026</v>
      </c>
      <c r="R439" t="n">
        <v>0.1039066156399167</v>
      </c>
      <c r="S439" t="n">
        <v>0.2239447804089112</v>
      </c>
      <c r="T439" t="n">
        <v>0.1579544445802864</v>
      </c>
    </row>
    <row r="440" spans="1:25">
      <c r="A440" s="93" t="s">
        <v>139</v>
      </c>
      <c r="B440" t="n">
        <v>1.040063112038687</v>
      </c>
      <c r="C440" t="n">
        <v>-0.958460646396767</v>
      </c>
      <c r="D440" t="n">
        <v>2.827392425072438</v>
      </c>
      <c r="E440" t="n">
        <v>3.125572820320967</v>
      </c>
      <c r="G440" s="93" t="s">
        <v>140</v>
      </c>
      <c r="H440" t="n">
        <v>21.94673603973389</v>
      </c>
      <c r="L440" s="94" t="s">
        <v>180</v>
      </c>
      <c r="M440" t="n">
        <v>0.6852750136620656</v>
      </c>
      <c r="N440" t="n">
        <v>0.4999146577000895</v>
      </c>
      <c r="O440" t="n">
        <v>0.436643947783298</v>
      </c>
      <c r="P440" t="n">
        <v>0.1450310073212158</v>
      </c>
      <c r="Q440" t="n">
        <v>0.3360550748998257</v>
      </c>
      <c r="R440" t="n">
        <v>0.08728035709727611</v>
      </c>
      <c r="S440" t="n">
        <v>0.2365659606898152</v>
      </c>
      <c r="T440" t="n">
        <v>0.1423814035577044</v>
      </c>
    </row>
    <row r="441" spans="1:25">
      <c r="A441" s="93" t="s">
        <v>140</v>
      </c>
      <c r="B441" t="n">
        <v>1.028263869549575</v>
      </c>
      <c r="C441" t="n">
        <v>-0.3884475939653875</v>
      </c>
      <c r="D441" t="n">
        <v>2.426905402621638</v>
      </c>
      <c r="E441" t="n">
        <v>-1.590069654960764</v>
      </c>
      <c r="G441" s="93" t="s">
        <v>141</v>
      </c>
      <c r="H441" t="n">
        <v>4.91378825490328</v>
      </c>
      <c r="L441" s="94" t="s">
        <v>181</v>
      </c>
      <c r="M441" t="n">
        <v>0.7384990522059675</v>
      </c>
      <c r="N441" t="n">
        <v>0.4014272307793834</v>
      </c>
      <c r="O441" t="n">
        <v>0.4913470692037138</v>
      </c>
      <c r="P441" t="n">
        <v>0.1407533085416808</v>
      </c>
      <c r="Q441" t="n">
        <v>0.3260206085890323</v>
      </c>
      <c r="R441" t="n">
        <v>0.1646096146817124</v>
      </c>
      <c r="S441" t="n">
        <v>0.2362094345129633</v>
      </c>
      <c r="T441" t="n">
        <v>0.223284409850725</v>
      </c>
    </row>
    <row r="442" spans="1:25">
      <c r="A442" s="93" t="s">
        <v>141</v>
      </c>
      <c r="B442" t="n">
        <v>0.4129333609301404</v>
      </c>
      <c r="C442" t="n">
        <v>-0.02593368752176984</v>
      </c>
      <c r="D442" t="n">
        <v>0.6880940273435291</v>
      </c>
      <c r="E442" t="n">
        <v>0.1324973128918036</v>
      </c>
      <c r="G442" s="93" t="s">
        <v>142</v>
      </c>
      <c r="H442" t="n">
        <v>17.06000240459554</v>
      </c>
    </row>
    <row r="443" spans="1:25">
      <c r="A443" s="93" t="s">
        <v>142</v>
      </c>
      <c r="B443" t="n">
        <v>1.595505902913254</v>
      </c>
      <c r="C443" t="n">
        <v>-2.075072930248185</v>
      </c>
      <c r="D443" t="n">
        <v>3.326199965588377</v>
      </c>
      <c r="E443" t="n">
        <v>4.329548590646199</v>
      </c>
      <c r="G443" s="93" t="s">
        <v>143</v>
      </c>
      <c r="H443" t="n">
        <v>22.4979790092989</v>
      </c>
    </row>
    <row r="444" spans="1:25">
      <c r="A444" s="93" t="s">
        <v>143</v>
      </c>
      <c r="B444" t="n">
        <v>1.452753801375935</v>
      </c>
      <c r="C444" t="n">
        <v>2.035924028454661</v>
      </c>
      <c r="D444" t="n">
        <v>3.674760382573808</v>
      </c>
      <c r="E444" t="n">
        <v>-5.709231359050808</v>
      </c>
    </row>
    <row r="453" spans="1:25">
      <c r="A453" s="103" t="s">
        <v>152</v>
      </c>
      <c r="L453" s="103" t="s">
        <v>153</v>
      </c>
    </row>
    <row r="454" spans="1:25">
      <c r="A454" s="93" t="n"/>
      <c r="B454" s="93" t="s">
        <v>15</v>
      </c>
      <c r="D454" s="93" t="s">
        <v>101</v>
      </c>
      <c r="G454" s="93" t="n"/>
      <c r="H454" s="93" t="s">
        <v>121</v>
      </c>
      <c r="L454" s="94" t="n"/>
      <c r="M454" s="94" t="s">
        <v>122</v>
      </c>
      <c r="N454" s="94" t="s">
        <v>123</v>
      </c>
      <c r="O454" s="94" t="s">
        <v>124</v>
      </c>
      <c r="P454" s="94" t="s">
        <v>125</v>
      </c>
      <c r="Q454" s="94" t="s">
        <v>126</v>
      </c>
      <c r="R454" s="94" t="s">
        <v>127</v>
      </c>
      <c r="S454" s="94" t="s">
        <v>128</v>
      </c>
      <c r="T454" s="94" t="s">
        <v>129</v>
      </c>
    </row>
    <row r="455" spans="1:25">
      <c r="A455" s="93" t="n"/>
      <c r="B455" s="93" t="s">
        <v>130</v>
      </c>
      <c r="C455" s="93" t="s">
        <v>131</v>
      </c>
      <c r="D455" s="93" t="s">
        <v>130</v>
      </c>
      <c r="E455" s="93" t="s">
        <v>131</v>
      </c>
      <c r="G455" s="93" t="s">
        <v>146</v>
      </c>
      <c r="H455" t="n">
        <v>509.1317169896959</v>
      </c>
      <c r="L455" s="94" t="s">
        <v>146</v>
      </c>
      <c r="M455" t="n">
        <v>0.9502116506296933</v>
      </c>
      <c r="N455" t="n">
        <v>1</v>
      </c>
      <c r="O455" t="n">
        <v>0.8660729338448288</v>
      </c>
      <c r="P455" t="n">
        <v>0.6152228865243096</v>
      </c>
      <c r="Q455" t="n">
        <v>0.3043216957024235</v>
      </c>
      <c r="R455" t="n">
        <v>0.568062493910209</v>
      </c>
      <c r="S455" t="n">
        <v>0.8593876055720423</v>
      </c>
      <c r="T455" t="n">
        <v>0.8120795853278141</v>
      </c>
    </row>
    <row r="456" spans="1:25">
      <c r="A456" s="93" t="s">
        <v>146</v>
      </c>
      <c r="B456" t="n">
        <v>9.787520762820773</v>
      </c>
      <c r="C456" t="n">
        <v>-16.69521897955561</v>
      </c>
      <c r="D456" t="n">
        <v>12.53055646006596</v>
      </c>
      <c r="E456" t="n">
        <v>8.944693110325042</v>
      </c>
      <c r="G456" s="93" t="s">
        <v>147</v>
      </c>
      <c r="H456" t="n">
        <v>558.5596578355548</v>
      </c>
      <c r="L456" s="94" t="s">
        <v>147</v>
      </c>
      <c r="M456" t="n">
        <v>0.8622387269254717</v>
      </c>
      <c r="N456" t="n">
        <v>0.9871454621984983</v>
      </c>
      <c r="O456" t="n">
        <v>0.9067447516550877</v>
      </c>
      <c r="P456" t="n">
        <v>1</v>
      </c>
      <c r="Q456" t="n">
        <v>1</v>
      </c>
      <c r="R456" t="n">
        <v>1</v>
      </c>
      <c r="S456" t="n">
        <v>1</v>
      </c>
      <c r="T456" t="n">
        <v>0.996413184813718</v>
      </c>
    </row>
    <row r="457" spans="1:25">
      <c r="A457" s="93" t="s">
        <v>147</v>
      </c>
      <c r="B457" t="n">
        <v>17.73456309125065</v>
      </c>
      <c r="C457" t="n">
        <v>-58.04963569900693</v>
      </c>
      <c r="D457" t="n">
        <v>23.31358641057349</v>
      </c>
      <c r="E457" t="n">
        <v>70.06198690925326</v>
      </c>
      <c r="G457" s="93" t="s">
        <v>148</v>
      </c>
      <c r="H457" t="n">
        <v>1167.716159965301</v>
      </c>
      <c r="L457" s="94" t="s">
        <v>148</v>
      </c>
      <c r="M457" t="n">
        <v>0.8582537072465153</v>
      </c>
      <c r="N457" t="n">
        <v>0.902178994293794</v>
      </c>
      <c r="O457" t="n">
        <v>0.6342071082986532</v>
      </c>
      <c r="P457" t="n">
        <v>0.2689820892309082</v>
      </c>
      <c r="Q457" t="n">
        <v>0.2675049181551448</v>
      </c>
      <c r="R457" t="n">
        <v>0.7811459743288918</v>
      </c>
      <c r="S457" t="n">
        <v>0.3593103083751366</v>
      </c>
      <c r="T457" t="n">
        <v>0.6920808528675138</v>
      </c>
    </row>
    <row r="458" spans="1:25">
      <c r="A458" s="93" t="s">
        <v>148</v>
      </c>
      <c r="B458" t="n">
        <v>18.98103115375703</v>
      </c>
      <c r="C458" t="n">
        <v>68.37829991915046</v>
      </c>
      <c r="D458" t="n">
        <v>12.95941706263941</v>
      </c>
      <c r="E458" t="n">
        <v>-37.60497061422656</v>
      </c>
      <c r="G458" s="93" t="s">
        <v>149</v>
      </c>
      <c r="H458" t="n">
        <v>355.7831003443432</v>
      </c>
      <c r="L458" s="94" t="s">
        <v>149</v>
      </c>
      <c r="M458" t="n">
        <v>0.7755532822675643</v>
      </c>
      <c r="N458" t="n">
        <v>0.5924378221265956</v>
      </c>
      <c r="O458" t="n">
        <v>0.5651944245725423</v>
      </c>
      <c r="P458" t="n">
        <v>0.2372422801236528</v>
      </c>
      <c r="Q458" t="n">
        <v>0.06095213012271037</v>
      </c>
      <c r="R458" t="n">
        <v>0.3212906895114568</v>
      </c>
      <c r="S458" t="n">
        <v>0.2792446322888056</v>
      </c>
      <c r="T458" t="n">
        <v>0.3818854569476954</v>
      </c>
    </row>
    <row r="459" spans="1:25">
      <c r="A459" s="93" t="s">
        <v>149</v>
      </c>
      <c r="B459" t="n">
        <v>4.216746441782073</v>
      </c>
      <c r="C459" t="n">
        <v>8.657516465501827</v>
      </c>
      <c r="D459" t="n">
        <v>17.34731677272904</v>
      </c>
      <c r="E459" t="n">
        <v>-45.85581040747005</v>
      </c>
      <c r="G459" s="93" t="s">
        <v>150</v>
      </c>
      <c r="H459" t="n">
        <v>31.59816955997278</v>
      </c>
      <c r="L459" s="94" t="s">
        <v>150</v>
      </c>
      <c r="M459" t="n">
        <v>0.8358226369500116</v>
      </c>
      <c r="N459" t="n">
        <v>0.5320114913339249</v>
      </c>
      <c r="O459" t="n">
        <v>0.5001858010802807</v>
      </c>
      <c r="P459" t="n">
        <v>0.2653590160060343</v>
      </c>
      <c r="Q459" t="n">
        <v>0.05924092404735615</v>
      </c>
      <c r="R459" t="n">
        <v>0.3807935618503183</v>
      </c>
      <c r="S459" t="n">
        <v>0.2783532231187629</v>
      </c>
      <c r="T459" t="n">
        <v>0.383514344600057</v>
      </c>
    </row>
    <row r="460" spans="1:25">
      <c r="A460" s="93" t="s">
        <v>150</v>
      </c>
      <c r="B460" t="n">
        <v>2.261403816189274</v>
      </c>
      <c r="C460" t="n">
        <v>6.325690098506946</v>
      </c>
      <c r="D460" t="n">
        <v>4.371021031431241</v>
      </c>
      <c r="E460" t="n">
        <v>-7.851875691834558</v>
      </c>
      <c r="G460" s="93" t="s">
        <v>151</v>
      </c>
      <c r="H460" t="n">
        <v>24.65083209625703</v>
      </c>
      <c r="L460" s="94" t="s">
        <v>151</v>
      </c>
      <c r="M460" t="n">
        <v>0.7189443590275113</v>
      </c>
      <c r="N460" t="n">
        <v>0.6075022458010246</v>
      </c>
      <c r="O460" t="n">
        <v>0.810205866793654</v>
      </c>
      <c r="P460" t="n">
        <v>0.3123765611895908</v>
      </c>
      <c r="Q460" t="n">
        <v>0.07016465088204271</v>
      </c>
      <c r="R460" t="n">
        <v>0.3287183734582029</v>
      </c>
      <c r="S460" t="n">
        <v>0.2731936494623715</v>
      </c>
      <c r="T460" t="n">
        <v>1</v>
      </c>
    </row>
    <row r="461" spans="1:25">
      <c r="A461" s="93" t="s">
        <v>151</v>
      </c>
      <c r="B461" t="n">
        <v>1.640081765094047</v>
      </c>
      <c r="C461" t="n">
        <v>1.359922108114604</v>
      </c>
      <c r="D461" t="n">
        <v>3.082662308613331</v>
      </c>
      <c r="E461" t="n">
        <v>-5.593860276974278</v>
      </c>
      <c r="G461" s="93" t="s">
        <v>178</v>
      </c>
      <c r="H461" t="n">
        <v>236.6692891719734</v>
      </c>
      <c r="L461" s="94" t="s">
        <v>178</v>
      </c>
      <c r="M461" t="n">
        <v>1</v>
      </c>
      <c r="N461" t="n">
        <v>0.5974525086659562</v>
      </c>
      <c r="O461" t="n">
        <v>0.8301793280735902</v>
      </c>
      <c r="P461" t="n">
        <v>0.4433783550859804</v>
      </c>
      <c r="Q461" t="n">
        <v>0.1289490844563987</v>
      </c>
      <c r="R461" t="n">
        <v>0.7208349882523848</v>
      </c>
      <c r="S461" t="n">
        <v>0.712559986761556</v>
      </c>
      <c r="T461" t="n">
        <v>0.6625396460140418</v>
      </c>
    </row>
    <row r="462" spans="1:25">
      <c r="A462" s="93" t="s">
        <v>178</v>
      </c>
      <c r="B462" t="n">
        <v>7.572374668840987</v>
      </c>
      <c r="C462" t="n">
        <v>-13.8461300761089</v>
      </c>
      <c r="D462" t="n">
        <v>15.83728243354779</v>
      </c>
      <c r="E462" t="n">
        <v>32.95127998774085</v>
      </c>
      <c r="G462" s="93" t="s">
        <v>179</v>
      </c>
      <c r="H462" t="n">
        <v>38.68810291622316</v>
      </c>
      <c r="L462" s="94" t="s">
        <v>179</v>
      </c>
      <c r="M462" t="n">
        <v>0.7533965075645144</v>
      </c>
      <c r="N462" t="n">
        <v>0.5827059940903651</v>
      </c>
      <c r="O462" t="n">
        <v>0.7841862328617235</v>
      </c>
      <c r="P462" t="n">
        <v>0.3049566318419875</v>
      </c>
      <c r="Q462" t="n">
        <v>0.1625586239099117</v>
      </c>
      <c r="R462" t="n">
        <v>0.6641529664951799</v>
      </c>
      <c r="S462" t="n">
        <v>0.4505556976916946</v>
      </c>
      <c r="T462" t="n">
        <v>0.6322289152478069</v>
      </c>
    </row>
    <row r="463" spans="1:25">
      <c r="A463" s="93" t="s">
        <v>179</v>
      </c>
      <c r="B463" t="n">
        <v>3.054142841005281</v>
      </c>
      <c r="C463" t="n">
        <v>7.16418202024088</v>
      </c>
      <c r="D463" t="n">
        <v>8.810662878998547</v>
      </c>
      <c r="E463" t="n">
        <v>-23.49313804344727</v>
      </c>
      <c r="G463" s="93" t="s">
        <v>180</v>
      </c>
      <c r="H463" t="n">
        <v>70.33739324621097</v>
      </c>
      <c r="L463" s="94" t="s">
        <v>180</v>
      </c>
      <c r="M463" t="n">
        <v>0.9241153323309712</v>
      </c>
      <c r="N463" t="n">
        <v>0.6400045084467785</v>
      </c>
      <c r="O463" t="n">
        <v>1</v>
      </c>
      <c r="P463" t="n">
        <v>0.2926980648497844</v>
      </c>
      <c r="Q463" t="n">
        <v>0.1809171132677346</v>
      </c>
      <c r="R463" t="n">
        <v>0.4362869867101434</v>
      </c>
      <c r="S463" t="n">
        <v>0.367242222341356</v>
      </c>
      <c r="T463" t="n">
        <v>0.9038678978285636</v>
      </c>
    </row>
    <row r="464" spans="1:25">
      <c r="A464" s="93" t="s">
        <v>180</v>
      </c>
      <c r="B464" t="n">
        <v>3.382204198311433</v>
      </c>
      <c r="C464" t="n">
        <v>7.964344698554301</v>
      </c>
      <c r="D464" t="n">
        <v>2.494025939347551</v>
      </c>
      <c r="E464" t="n">
        <v>-5.942846552449171</v>
      </c>
      <c r="G464" s="93" t="s">
        <v>181</v>
      </c>
      <c r="H464" t="n">
        <v>62.17350698481424</v>
      </c>
    </row>
    <row r="465" spans="1:25">
      <c r="A465" s="93" t="s">
        <v>181</v>
      </c>
      <c r="B465" t="n">
        <v>4.586713885709049</v>
      </c>
      <c r="C465" t="n">
        <v>-9.972784616227779</v>
      </c>
      <c r="D465" t="n">
        <v>3.424668401599819</v>
      </c>
      <c r="E465" t="n">
        <v>7.009504386291536</v>
      </c>
    </row>
    <row r="476" spans="1:25">
      <c r="A476" s="103" t="s">
        <v>154</v>
      </c>
      <c r="L476" s="103" t="s">
        <v>155</v>
      </c>
    </row>
    <row r="477" spans="1:25">
      <c r="A477" s="93" t="n"/>
      <c r="B477" s="93" t="s">
        <v>15</v>
      </c>
      <c r="D477" s="93" t="s">
        <v>101</v>
      </c>
      <c r="G477" s="93" t="n"/>
      <c r="H477" s="93" t="s">
        <v>121</v>
      </c>
      <c r="L477" s="94" t="n"/>
      <c r="M477" s="94" t="s">
        <v>122</v>
      </c>
      <c r="N477" s="94" t="s">
        <v>123</v>
      </c>
      <c r="O477" s="94" t="s">
        <v>124</v>
      </c>
      <c r="P477" s="94" t="s">
        <v>125</v>
      </c>
      <c r="Q477" s="94" t="s">
        <v>126</v>
      </c>
      <c r="R477" s="94" t="s">
        <v>127</v>
      </c>
      <c r="S477" s="94" t="s">
        <v>128</v>
      </c>
      <c r="T477" s="94" t="s">
        <v>129</v>
      </c>
    </row>
    <row r="478" spans="1:25">
      <c r="A478" s="93" t="n"/>
      <c r="B478" s="93" t="s">
        <v>130</v>
      </c>
      <c r="C478" s="93" t="s">
        <v>131</v>
      </c>
      <c r="D478" s="93" t="s">
        <v>130</v>
      </c>
      <c r="E478" s="93" t="s">
        <v>131</v>
      </c>
      <c r="G478" s="93" t="s">
        <v>146</v>
      </c>
      <c r="H478" t="n">
        <v>477.6940134141956</v>
      </c>
      <c r="L478" s="94" t="s">
        <v>132</v>
      </c>
      <c r="M478" t="n">
        <v>0.2741794172462216</v>
      </c>
      <c r="N478" t="n">
        <v>0.3463844959824619</v>
      </c>
      <c r="O478" t="n">
        <v>0.4142149399540147</v>
      </c>
      <c r="P478" t="n">
        <v>0.2571030118400593</v>
      </c>
      <c r="Q478" t="n">
        <v>0.2941443374164968</v>
      </c>
      <c r="R478" t="n">
        <v>0.204759405873636</v>
      </c>
      <c r="S478" t="n">
        <v>0.6135071531015829</v>
      </c>
      <c r="T478" t="n">
        <v>0.2975099786254468</v>
      </c>
    </row>
    <row r="479" spans="1:25">
      <c r="A479" s="93" t="s">
        <v>146</v>
      </c>
      <c r="B479" t="n">
        <v>11.9531295633759</v>
      </c>
      <c r="C479" t="n">
        <v>-35.08627367372158</v>
      </c>
      <c r="D479" t="n">
        <v>28.42074696507547</v>
      </c>
      <c r="E479" t="n">
        <v>81.21268498738992</v>
      </c>
      <c r="G479" s="93" t="s">
        <v>147</v>
      </c>
      <c r="H479" t="n">
        <v>338.500750541453</v>
      </c>
      <c r="L479" s="94" t="s">
        <v>133</v>
      </c>
      <c r="M479" t="n">
        <v>0.2753999192127071</v>
      </c>
      <c r="N479" t="n">
        <v>0.3082112102959759</v>
      </c>
      <c r="O479" t="n">
        <v>0.3971275177049327</v>
      </c>
      <c r="P479" t="n">
        <v>0.3683424504995567</v>
      </c>
      <c r="Q479" t="n">
        <v>0.3817649031118113</v>
      </c>
      <c r="R479" t="n">
        <v>0.2761566976789596</v>
      </c>
      <c r="S479" t="n">
        <v>0.7322136095018508</v>
      </c>
      <c r="T479" t="n">
        <v>0.307076780702923</v>
      </c>
    </row>
    <row r="480" spans="1:25">
      <c r="A480" s="93" t="s">
        <v>147</v>
      </c>
      <c r="B480" t="n">
        <v>2.431290182135281</v>
      </c>
      <c r="C480" t="n">
        <v>-12.7107382647575</v>
      </c>
      <c r="D480" t="n">
        <v>8.1858911648541</v>
      </c>
      <c r="E480" t="n">
        <v>8.441116633223112</v>
      </c>
      <c r="G480" s="93" t="s">
        <v>148</v>
      </c>
      <c r="H480" t="n">
        <v>740.0755681964509</v>
      </c>
      <c r="L480" s="94" t="s">
        <v>134</v>
      </c>
      <c r="M480" t="n">
        <v>0.345061149185638</v>
      </c>
      <c r="N480" t="n">
        <v>0.562062939619099</v>
      </c>
      <c r="O480" t="n">
        <v>0.565730716933267</v>
      </c>
      <c r="P480" t="n">
        <v>0.3803492193647048</v>
      </c>
      <c r="Q480" t="n">
        <v>0.5376792126429191</v>
      </c>
      <c r="R480" t="n">
        <v>0.3715350625529562</v>
      </c>
      <c r="S480" t="n">
        <v>0.6612376703899047</v>
      </c>
      <c r="T480" t="n">
        <v>0.3942127328852969</v>
      </c>
    </row>
    <row r="481" spans="1:25">
      <c r="A481" s="93" t="s">
        <v>148</v>
      </c>
      <c r="B481" t="n">
        <v>9.504494616829515</v>
      </c>
      <c r="C481" t="n">
        <v>35.52429913349871</v>
      </c>
      <c r="D481" t="n">
        <v>24.39523591343553</v>
      </c>
      <c r="E481" t="n">
        <v>-81.14201721512536</v>
      </c>
      <c r="G481" s="93" t="s">
        <v>149</v>
      </c>
      <c r="H481" t="n">
        <v>53.35831084864607</v>
      </c>
      <c r="L481" s="94" t="s">
        <v>135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0.6163011004765199</v>
      </c>
      <c r="S481" t="n">
        <v>1</v>
      </c>
      <c r="T481" t="n">
        <v>0.619791002103474</v>
      </c>
    </row>
    <row r="482" spans="1:25">
      <c r="A482" s="93" t="s">
        <v>149</v>
      </c>
      <c r="B482" t="n">
        <v>3.752328720293909</v>
      </c>
      <c r="C482" t="n">
        <v>7.965512723523539</v>
      </c>
      <c r="D482" t="n">
        <v>5.919105063371287</v>
      </c>
      <c r="E482" t="n">
        <v>-7.032105920177576</v>
      </c>
      <c r="G482" s="93" t="s">
        <v>150</v>
      </c>
      <c r="H482" t="n">
        <v>10.90831210240884</v>
      </c>
      <c r="L482" s="94" t="s">
        <v>136</v>
      </c>
      <c r="M482" t="n">
        <v>0.6563626722436348</v>
      </c>
      <c r="N482" t="n">
        <v>0.6187571456711911</v>
      </c>
      <c r="O482" t="n">
        <v>0.762971780681863</v>
      </c>
      <c r="P482" t="n">
        <v>0.5038985353899206</v>
      </c>
      <c r="Q482" t="n">
        <v>0.7571352961045178</v>
      </c>
      <c r="R482" t="n">
        <v>0.5738666351459764</v>
      </c>
      <c r="S482" t="n">
        <v>0.9286870263235969</v>
      </c>
      <c r="T482" t="n">
        <v>0.5342893142075776</v>
      </c>
    </row>
    <row r="483" spans="1:25">
      <c r="A483" s="93" t="s">
        <v>150</v>
      </c>
      <c r="B483" t="n">
        <v>1.062590901283964</v>
      </c>
      <c r="C483" t="n">
        <v>3.666540917156498</v>
      </c>
      <c r="D483" t="n">
        <v>1.04873363845514</v>
      </c>
      <c r="E483" t="n">
        <v>2.80628584156642</v>
      </c>
      <c r="G483" s="93" t="s">
        <v>151</v>
      </c>
      <c r="H483" t="n">
        <v>66.25270462118871</v>
      </c>
      <c r="L483" s="94" t="s">
        <v>137</v>
      </c>
      <c r="M483" t="n">
        <v>0.5002150449979818</v>
      </c>
      <c r="N483" t="n">
        <v>0.4104137073257864</v>
      </c>
      <c r="O483" t="n">
        <v>0.5561067195410622</v>
      </c>
      <c r="P483" t="n">
        <v>0.5278422731556179</v>
      </c>
      <c r="Q483" t="n">
        <v>0.7810850780020697</v>
      </c>
      <c r="R483" t="n">
        <v>0.9089383708879002</v>
      </c>
      <c r="S483" t="n">
        <v>0.8120996973923383</v>
      </c>
      <c r="T483" t="n">
        <v>0.5539910636354515</v>
      </c>
    </row>
    <row r="484" spans="1:25">
      <c r="A484" s="93" t="s">
        <v>151</v>
      </c>
      <c r="B484" t="n">
        <v>3.043871404156022</v>
      </c>
      <c r="C484" t="n">
        <v>5.368292304480264</v>
      </c>
      <c r="D484" t="n">
        <v>2.521829920474019</v>
      </c>
      <c r="E484" t="n">
        <v>-3.622793373745891</v>
      </c>
      <c r="G484" s="93" t="s">
        <v>178</v>
      </c>
      <c r="H484" t="n">
        <v>3097.141241632413</v>
      </c>
      <c r="L484" s="94" t="s">
        <v>138</v>
      </c>
      <c r="M484" t="n">
        <v>0.5676065660054979</v>
      </c>
      <c r="N484" t="n">
        <v>0.4678785425377948</v>
      </c>
      <c r="O484" t="n">
        <v>0.6766419720751943</v>
      </c>
      <c r="P484" t="n">
        <v>0.6156662271469523</v>
      </c>
      <c r="Q484" t="n">
        <v>0.9471153369059787</v>
      </c>
      <c r="R484" t="n">
        <v>0.7699772905378581</v>
      </c>
      <c r="S484" t="n">
        <v>0.8508394392893337</v>
      </c>
      <c r="T484" t="n">
        <v>0.6213614502272642</v>
      </c>
    </row>
    <row r="485" spans="1:25">
      <c r="A485" s="93" t="s">
        <v>178</v>
      </c>
      <c r="B485" t="n">
        <v>43.6417808457923</v>
      </c>
      <c r="C485" t="n">
        <v>-122.7523855228414</v>
      </c>
      <c r="D485" t="n">
        <v>18.73281686370963</v>
      </c>
      <c r="E485" t="n">
        <v>63.18815284169909</v>
      </c>
      <c r="G485" s="93" t="s">
        <v>179</v>
      </c>
      <c r="H485" t="n">
        <v>1712.675879832592</v>
      </c>
      <c r="L485" s="94" t="s">
        <v>139</v>
      </c>
      <c r="M485" t="n">
        <v>0.3364870749839282</v>
      </c>
      <c r="N485" t="n">
        <v>0.3662302773576415</v>
      </c>
      <c r="O485" t="n">
        <v>0.3400589041762163</v>
      </c>
      <c r="P485" t="n">
        <v>0.3470942675028006</v>
      </c>
      <c r="Q485" t="n">
        <v>0.5652433357804537</v>
      </c>
      <c r="R485" t="n">
        <v>0.5566125360235934</v>
      </c>
      <c r="S485" t="n">
        <v>0.6182114757976398</v>
      </c>
      <c r="T485" t="n">
        <v>0.4441934069028904</v>
      </c>
    </row>
    <row r="486" spans="1:25">
      <c r="A486" s="93" t="s">
        <v>179</v>
      </c>
      <c r="B486" t="n">
        <v>33.68304936614597</v>
      </c>
      <c r="C486" t="n">
        <v>73.89949601608612</v>
      </c>
      <c r="D486" t="n">
        <v>8.119671819558416</v>
      </c>
      <c r="E486" t="n">
        <v>34.10810173716082</v>
      </c>
      <c r="G486" s="93" t="s">
        <v>180</v>
      </c>
      <c r="H486" t="n">
        <v>507.0900293437912</v>
      </c>
      <c r="L486" s="94" t="s">
        <v>140</v>
      </c>
      <c r="M486" t="n">
        <v>0.2910435760564041</v>
      </c>
      <c r="N486" t="n">
        <v>0.3752056871348362</v>
      </c>
      <c r="O486" t="n">
        <v>0.3487235040955761</v>
      </c>
      <c r="P486" t="n">
        <v>0.1720520205316959</v>
      </c>
      <c r="Q486" t="n">
        <v>0.3746039650533353</v>
      </c>
      <c r="R486" t="n">
        <v>0.4181171272169245</v>
      </c>
      <c r="S486" t="n">
        <v>0.5157298052853282</v>
      </c>
      <c r="T486" t="n">
        <v>0.3291229004759639</v>
      </c>
    </row>
    <row r="487" spans="1:25">
      <c r="A487" s="93" t="s">
        <v>180</v>
      </c>
      <c r="B487" t="n">
        <v>11.07079602777478</v>
      </c>
      <c r="C487" t="n">
        <v>14.25291238351426</v>
      </c>
      <c r="D487" t="n">
        <v>7.303003995653814</v>
      </c>
      <c r="E487" t="n">
        <v>20.95352573759116</v>
      </c>
      <c r="L487" s="94" t="s">
        <v>141</v>
      </c>
      <c r="M487" t="n">
        <v>0.3080720861180246</v>
      </c>
      <c r="N487" t="n">
        <v>0.4114868036429221</v>
      </c>
      <c r="O487" t="n">
        <v>0.492373994828609</v>
      </c>
      <c r="P487" t="n">
        <v>0.1619757018039733</v>
      </c>
      <c r="Q487" t="n">
        <v>0.5986675840308021</v>
      </c>
      <c r="R487" t="n">
        <v>0.5111622994933901</v>
      </c>
      <c r="S487" t="n">
        <v>0.6231016413599597</v>
      </c>
      <c r="T487" t="n">
        <v>0.3869240127060886</v>
      </c>
    </row>
    <row r="488" spans="1:25">
      <c r="L488" s="94" t="s">
        <v>142</v>
      </c>
      <c r="M488" t="n">
        <v>0.3250599377726108</v>
      </c>
      <c r="N488" t="n">
        <v>0.3963728719312241</v>
      </c>
      <c r="O488" t="n">
        <v>0.5026344250265932</v>
      </c>
      <c r="P488" t="n">
        <v>0.4280325050597444</v>
      </c>
      <c r="Q488" t="n">
        <v>0.6121453412459208</v>
      </c>
      <c r="R488" t="n">
        <v>0.4556261628710933</v>
      </c>
      <c r="S488" t="n">
        <v>0.5028636296129706</v>
      </c>
      <c r="T488" t="n">
        <v>0.4314322273375293</v>
      </c>
    </row>
    <row r="489" spans="1:25">
      <c r="L489" s="94" t="s">
        <v>143</v>
      </c>
      <c r="M489" t="n">
        <v>0.364888880915644</v>
      </c>
      <c r="N489" t="n">
        <v>0.4042014561261321</v>
      </c>
      <c r="O489" t="n">
        <v>0.5598066397347381</v>
      </c>
      <c r="P489" t="n">
        <v>0.4203543440076106</v>
      </c>
      <c r="Q489" t="n">
        <v>0.557068027346458</v>
      </c>
      <c r="R489" t="n">
        <v>1</v>
      </c>
      <c r="S489" t="n">
        <v>0.7321782308227626</v>
      </c>
      <c r="T489" t="n">
        <v>1</v>
      </c>
    </row>
    <row r="499" spans="1:25">
      <c r="A499" s="103" t="s">
        <v>156</v>
      </c>
      <c r="L499" s="103" t="s">
        <v>157</v>
      </c>
    </row>
    <row r="500" spans="1:25">
      <c r="A500" s="93" t="n"/>
      <c r="B500" s="93" t="s">
        <v>15</v>
      </c>
      <c r="D500" s="93" t="s">
        <v>101</v>
      </c>
      <c r="G500" s="93" t="n"/>
      <c r="H500" s="93" t="s">
        <v>121</v>
      </c>
      <c r="L500" s="94" t="n"/>
      <c r="M500" s="94" t="s">
        <v>122</v>
      </c>
      <c r="N500" s="94" t="s">
        <v>123</v>
      </c>
      <c r="O500" s="94" t="s">
        <v>124</v>
      </c>
      <c r="P500" s="94" t="s">
        <v>125</v>
      </c>
      <c r="Q500" s="94" t="s">
        <v>126</v>
      </c>
      <c r="R500" s="94" t="s">
        <v>127</v>
      </c>
      <c r="S500" s="94" t="s">
        <v>128</v>
      </c>
      <c r="T500" s="94" t="s">
        <v>129</v>
      </c>
    </row>
    <row r="501" spans="1:25">
      <c r="A501" s="93" t="n"/>
      <c r="B501" s="93" t="s">
        <v>130</v>
      </c>
      <c r="C501" s="93" t="s">
        <v>131</v>
      </c>
      <c r="D501" s="93" t="s">
        <v>130</v>
      </c>
      <c r="E501" s="93" t="s">
        <v>131</v>
      </c>
      <c r="G501" s="93" t="s">
        <v>132</v>
      </c>
      <c r="H501" t="n">
        <v>196.5571121838768</v>
      </c>
      <c r="L501" s="94" t="s">
        <v>132</v>
      </c>
      <c r="M501" t="n">
        <v>0.788097647748164</v>
      </c>
      <c r="N501" t="n">
        <v>0.8412046910058865</v>
      </c>
      <c r="O501" t="n">
        <v>0.9029262524912346</v>
      </c>
      <c r="P501" t="n">
        <v>0.7888527763476609</v>
      </c>
      <c r="Q501" t="n">
        <v>1</v>
      </c>
      <c r="R501" t="n">
        <v>0.7455143851751275</v>
      </c>
      <c r="S501" t="n">
        <v>1</v>
      </c>
      <c r="T501" t="n">
        <v>0.7384361044393941</v>
      </c>
    </row>
    <row r="502" spans="1:25">
      <c r="A502" s="93" t="s">
        <v>132</v>
      </c>
      <c r="B502" t="n">
        <v>5.741609592949397</v>
      </c>
      <c r="C502" t="n">
        <v>-1.141632008863753</v>
      </c>
      <c r="D502" t="n">
        <v>6.319978646256207</v>
      </c>
      <c r="E502" t="n">
        <v>5.615724231833173</v>
      </c>
      <c r="G502" s="93" t="s">
        <v>133</v>
      </c>
      <c r="H502" t="n">
        <v>549.4970258793855</v>
      </c>
      <c r="L502" s="94" t="s">
        <v>133</v>
      </c>
      <c r="M502" t="n">
        <v>0.7692175279929232</v>
      </c>
      <c r="N502" t="n">
        <v>0.892183981079947</v>
      </c>
      <c r="O502" t="n">
        <v>0.861884752849678</v>
      </c>
      <c r="P502" t="n">
        <v>0.8194618555471288</v>
      </c>
      <c r="Q502" t="n">
        <v>0.7491282235281518</v>
      </c>
      <c r="R502" t="n">
        <v>0.7026802060567776</v>
      </c>
      <c r="S502" t="n">
        <v>0.6928348559620447</v>
      </c>
      <c r="T502" t="n">
        <v>0.7974358119372092</v>
      </c>
    </row>
    <row r="503" spans="1:25">
      <c r="A503" s="93" t="s">
        <v>133</v>
      </c>
      <c r="B503" t="n">
        <v>8.700620844431898</v>
      </c>
      <c r="C503" t="n">
        <v>-4.337830119651628</v>
      </c>
      <c r="D503" t="n">
        <v>6.996641611987169</v>
      </c>
      <c r="E503" t="n">
        <v>9.15626764741134</v>
      </c>
      <c r="G503" s="93" t="s">
        <v>134</v>
      </c>
      <c r="H503" t="n">
        <v>938.2226808788419</v>
      </c>
      <c r="L503" s="94" t="s">
        <v>134</v>
      </c>
      <c r="M503" t="n">
        <v>0.8016939191445838</v>
      </c>
      <c r="N503" t="n">
        <v>0.920498341527488</v>
      </c>
      <c r="O503" t="n">
        <v>0.7923138004294275</v>
      </c>
      <c r="P503" t="n">
        <v>0.7272499670834718</v>
      </c>
      <c r="Q503" t="n">
        <v>0.7420732061816236</v>
      </c>
      <c r="R503" t="n">
        <v>0.7264424649778534</v>
      </c>
      <c r="S503" t="n">
        <v>0.6765904129094275</v>
      </c>
      <c r="T503" t="n">
        <v>0.7518335787354373</v>
      </c>
    </row>
    <row r="504" spans="1:25">
      <c r="A504" s="93" t="s">
        <v>134</v>
      </c>
      <c r="B504" t="n">
        <v>10.82509115122321</v>
      </c>
      <c r="C504" t="n">
        <v>1.591787033631492</v>
      </c>
      <c r="D504" t="n">
        <v>12.80476525773855</v>
      </c>
      <c r="E504" t="n">
        <v>-3.272519757264837</v>
      </c>
      <c r="G504" s="93" t="s">
        <v>135</v>
      </c>
      <c r="H504" t="n">
        <v>747.1743195121834</v>
      </c>
      <c r="L504" s="94" t="s">
        <v>135</v>
      </c>
      <c r="M504" t="n">
        <v>0.8673908182764346</v>
      </c>
      <c r="N504" t="n">
        <v>0.7628630313865526</v>
      </c>
      <c r="O504" t="n">
        <v>0.7501749899325697</v>
      </c>
      <c r="P504" t="n">
        <v>1</v>
      </c>
      <c r="Q504" t="n">
        <v>0.7747316833525429</v>
      </c>
      <c r="R504" t="n">
        <v>0.583568387862939</v>
      </c>
      <c r="S504" t="n">
        <v>0.7271834880928579</v>
      </c>
      <c r="T504" t="n">
        <v>0.8434215402257</v>
      </c>
    </row>
    <row r="505" spans="1:25">
      <c r="A505" s="93" t="s">
        <v>135</v>
      </c>
      <c r="B505" t="n">
        <v>11.54836117288877</v>
      </c>
      <c r="C505" t="n">
        <v>-3.786028876108235</v>
      </c>
      <c r="D505" t="n">
        <v>11.6157573929058</v>
      </c>
      <c r="E505" t="n">
        <v>-1.758254838303138</v>
      </c>
      <c r="G505" s="93" t="s">
        <v>136</v>
      </c>
      <c r="H505" t="n">
        <v>1120.118264392494</v>
      </c>
      <c r="L505" s="94" t="s">
        <v>136</v>
      </c>
      <c r="M505" t="n">
        <v>0.8333797349662676</v>
      </c>
      <c r="N505" t="n">
        <v>0.776678522621245</v>
      </c>
      <c r="O505" t="n">
        <v>0.8365919981876209</v>
      </c>
      <c r="P505" t="n">
        <v>0.7583097941331073</v>
      </c>
      <c r="Q505" t="n">
        <v>0.7424121886597129</v>
      </c>
      <c r="R505" t="n">
        <v>0.6062594238603565</v>
      </c>
      <c r="S505" t="n">
        <v>0.6066590757872208</v>
      </c>
      <c r="T505" t="n">
        <v>0.7593690941768416</v>
      </c>
    </row>
    <row r="506" spans="1:25">
      <c r="A506" s="93" t="s">
        <v>136</v>
      </c>
      <c r="B506" t="n">
        <v>11.69765611313517</v>
      </c>
      <c r="C506" t="n">
        <v>-2.527910555324738</v>
      </c>
      <c r="D506" t="n">
        <v>14.75753157077992</v>
      </c>
      <c r="E506" t="n">
        <v>5.17881375977931</v>
      </c>
      <c r="G506" s="93" t="s">
        <v>137</v>
      </c>
      <c r="H506" t="n">
        <v>1134.311840103671</v>
      </c>
      <c r="L506" s="94" t="s">
        <v>137</v>
      </c>
      <c r="M506" t="n">
        <v>0.7365145008954146</v>
      </c>
      <c r="N506" t="n">
        <v>0.9219271705197266</v>
      </c>
      <c r="O506" t="n">
        <v>0.6815806945050884</v>
      </c>
      <c r="P506" t="n">
        <v>0.7366770996029176</v>
      </c>
      <c r="Q506" t="n">
        <v>0.6524155207266344</v>
      </c>
      <c r="R506" t="n">
        <v>0.7480804384134332</v>
      </c>
      <c r="S506" t="n">
        <v>0.5701913647237681</v>
      </c>
      <c r="T506" t="n">
        <v>0.773052376178752</v>
      </c>
    </row>
    <row r="507" spans="1:25">
      <c r="A507" s="93" t="s">
        <v>137</v>
      </c>
      <c r="B507" t="n">
        <v>10.38318558620668</v>
      </c>
      <c r="C507" t="n">
        <v>0.6541055076083998</v>
      </c>
      <c r="D507" t="n">
        <v>16.27041054757721</v>
      </c>
      <c r="E507" t="n">
        <v>-4.570619103967441</v>
      </c>
      <c r="G507" s="93" t="s">
        <v>138</v>
      </c>
      <c r="H507" t="n">
        <v>853.1299159189804</v>
      </c>
      <c r="L507" s="94" t="s">
        <v>138</v>
      </c>
      <c r="M507" t="n">
        <v>1</v>
      </c>
      <c r="N507" t="n">
        <v>0.7670690640563572</v>
      </c>
      <c r="O507" t="n">
        <v>0.8677442019624313</v>
      </c>
      <c r="P507" t="n">
        <v>0.7248227738450573</v>
      </c>
      <c r="Q507" t="n">
        <v>0.7286414729700428</v>
      </c>
      <c r="R507" t="n">
        <v>0.6404203499940037</v>
      </c>
      <c r="S507" t="n">
        <v>0.6217415449315747</v>
      </c>
      <c r="T507" t="n">
        <v>0.8113968076055953</v>
      </c>
    </row>
    <row r="508" spans="1:25">
      <c r="A508" s="93" t="s">
        <v>138</v>
      </c>
      <c r="B508" t="n">
        <v>11.08721377797725</v>
      </c>
      <c r="C508" t="n">
        <v>-7.930041371963054</v>
      </c>
      <c r="D508" t="n">
        <v>13.62605584147585</v>
      </c>
      <c r="E508" t="n">
        <v>10.27780073508353</v>
      </c>
      <c r="G508" s="93" t="s">
        <v>139</v>
      </c>
      <c r="H508" t="n">
        <v>928.5754716749568</v>
      </c>
      <c r="L508" s="94" t="s">
        <v>139</v>
      </c>
      <c r="M508" t="n">
        <v>0.7643830927344647</v>
      </c>
      <c r="N508" t="n">
        <v>0.8380711249428917</v>
      </c>
      <c r="O508" t="n">
        <v>0.8198246355988217</v>
      </c>
      <c r="P508" t="n">
        <v>0.7632489586338348</v>
      </c>
      <c r="Q508" t="n">
        <v>0.7340108235881162</v>
      </c>
      <c r="R508" t="n">
        <v>0.6891073004170986</v>
      </c>
      <c r="S508" t="n">
        <v>0.5674129694487925</v>
      </c>
      <c r="T508" t="n">
        <v>0.7841917430133669</v>
      </c>
    </row>
    <row r="509" spans="1:25">
      <c r="A509" s="93" t="s">
        <v>139</v>
      </c>
      <c r="B509" t="n">
        <v>9.721058262098024</v>
      </c>
      <c r="C509" t="n">
        <v>4.754559026729135</v>
      </c>
      <c r="D509" t="n">
        <v>11.6098012256821</v>
      </c>
      <c r="E509" t="n">
        <v>-0.5567676581367151</v>
      </c>
      <c r="G509" s="93" t="s">
        <v>140</v>
      </c>
      <c r="H509" t="n">
        <v>614.079214812596</v>
      </c>
      <c r="L509" s="94" t="s">
        <v>140</v>
      </c>
      <c r="M509" t="n">
        <v>0.847244790809934</v>
      </c>
      <c r="N509" t="n">
        <v>0.7968941472162122</v>
      </c>
      <c r="O509" t="n">
        <v>0.7383495584196961</v>
      </c>
      <c r="P509" t="n">
        <v>0.7496476010516945</v>
      </c>
      <c r="Q509" t="n">
        <v>0.6577639924642975</v>
      </c>
      <c r="R509" t="n">
        <v>0.7292533541430125</v>
      </c>
      <c r="S509" t="n">
        <v>0.7361388750033783</v>
      </c>
      <c r="T509" t="n">
        <v>0.7756958197265681</v>
      </c>
    </row>
    <row r="510" spans="1:25">
      <c r="A510" s="93" t="s">
        <v>140</v>
      </c>
      <c r="B510" t="n">
        <v>10.08835369877423</v>
      </c>
      <c r="C510" t="n">
        <v>1.32161425328447</v>
      </c>
      <c r="D510" t="n">
        <v>10.0197102136426</v>
      </c>
      <c r="E510" t="n">
        <v>-2.498336750406539</v>
      </c>
      <c r="G510" s="93" t="s">
        <v>141</v>
      </c>
      <c r="H510" t="n">
        <v>507.8600031067259</v>
      </c>
      <c r="L510" s="94" t="s">
        <v>141</v>
      </c>
      <c r="M510" t="n">
        <v>0.7196971412914344</v>
      </c>
      <c r="N510" t="n">
        <v>1</v>
      </c>
      <c r="O510" t="n">
        <v>0.7372893426301834</v>
      </c>
      <c r="P510" t="n">
        <v>0.9362925638754604</v>
      </c>
      <c r="Q510" t="n">
        <v>0.8351459726074474</v>
      </c>
      <c r="R510" t="n">
        <v>0.9808178767090215</v>
      </c>
      <c r="S510" t="n">
        <v>0.7114139346016121</v>
      </c>
      <c r="T510" t="n">
        <v>0.7611821143897873</v>
      </c>
    </row>
    <row r="511" spans="1:25">
      <c r="A511" s="93" t="s">
        <v>141</v>
      </c>
      <c r="B511" t="n">
        <v>7.213948538687141</v>
      </c>
      <c r="C511" t="n">
        <v>-0.3870930600498832</v>
      </c>
      <c r="D511" t="n">
        <v>8.359274798033431</v>
      </c>
      <c r="E511" t="n">
        <v>6.772724962543191</v>
      </c>
      <c r="G511" s="93" t="s">
        <v>142</v>
      </c>
      <c r="H511" t="n">
        <v>817.8031546146458</v>
      </c>
      <c r="L511" s="94" t="s">
        <v>142</v>
      </c>
      <c r="M511" t="n">
        <v>0.7079136456652227</v>
      </c>
      <c r="N511" t="n">
        <v>0.8347336614019309</v>
      </c>
      <c r="O511" t="n">
        <v>0.8357017107569347</v>
      </c>
      <c r="P511" t="n">
        <v>0.9838341155468709</v>
      </c>
      <c r="Q511" t="n">
        <v>0.744639943776348</v>
      </c>
      <c r="R511" t="n">
        <v>0.7262072483443631</v>
      </c>
      <c r="S511" t="n">
        <v>0.6413278744506228</v>
      </c>
      <c r="T511" t="n">
        <v>0.7414015763865109</v>
      </c>
    </row>
    <row r="512" spans="1:25">
      <c r="A512" s="93" t="s">
        <v>142</v>
      </c>
      <c r="B512" t="n">
        <v>7.169612576927476</v>
      </c>
      <c r="C512" t="n">
        <v>2.602923183506909</v>
      </c>
      <c r="D512" t="n">
        <v>10.92769108997697</v>
      </c>
      <c r="E512" t="n">
        <v>-11.47652397833045</v>
      </c>
      <c r="G512" s="93" t="s">
        <v>143</v>
      </c>
      <c r="H512" t="n">
        <v>2166.369634672049</v>
      </c>
      <c r="L512" s="94" t="s">
        <v>143</v>
      </c>
      <c r="M512" t="n">
        <v>0.6867314923272887</v>
      </c>
      <c r="N512" t="n">
        <v>0.8164278193414732</v>
      </c>
      <c r="O512" t="n">
        <v>0.6788099151468463</v>
      </c>
      <c r="P512" t="n">
        <v>0.8204326366011381</v>
      </c>
      <c r="Q512" t="n">
        <v>0.6546594451926745</v>
      </c>
      <c r="R512" t="n">
        <v>0.4679065297213503</v>
      </c>
      <c r="S512" t="n">
        <v>0.5267859455259437</v>
      </c>
      <c r="T512" t="n">
        <v>0.6825550926059852</v>
      </c>
    </row>
    <row r="513" spans="1:25">
      <c r="A513" s="93" t="s">
        <v>143</v>
      </c>
      <c r="B513" t="n">
        <v>16.1307230431551</v>
      </c>
      <c r="C513" t="n">
        <v>4.558393803819566</v>
      </c>
      <c r="D513" t="n">
        <v>30.29452837972456</v>
      </c>
      <c r="E513" t="n">
        <v>-15.4811345053584</v>
      </c>
      <c r="L513" s="94" t="s">
        <v>167</v>
      </c>
      <c r="M513" t="n">
        <v>0.7007002116942811</v>
      </c>
      <c r="N513" t="n">
        <v>0.8153144899793672</v>
      </c>
      <c r="O513" t="n">
        <v>0.7033978290939866</v>
      </c>
      <c r="P513" t="n">
        <v>0.7220827126668462</v>
      </c>
      <c r="Q513" t="n">
        <v>0.6900365628210314</v>
      </c>
      <c r="R513" t="n">
        <v>0.4679444724683768</v>
      </c>
      <c r="S513" t="n">
        <v>0.7308059521673129</v>
      </c>
      <c r="T513" t="n">
        <v>0.7453061329710096</v>
      </c>
    </row>
    <row r="522" spans="1:25">
      <c r="A522" s="103" t="s">
        <v>158</v>
      </c>
      <c r="L522" s="103" t="s">
        <v>159</v>
      </c>
    </row>
    <row r="523" spans="1:25">
      <c r="A523" s="93" t="n"/>
      <c r="B523" s="93" t="s">
        <v>15</v>
      </c>
      <c r="D523" s="93" t="s">
        <v>101</v>
      </c>
      <c r="G523" s="93" t="n"/>
      <c r="H523" s="93" t="s">
        <v>121</v>
      </c>
      <c r="L523" s="94" t="n"/>
      <c r="M523" s="94" t="s">
        <v>122</v>
      </c>
      <c r="N523" s="94" t="s">
        <v>123</v>
      </c>
      <c r="O523" s="94" t="s">
        <v>124</v>
      </c>
      <c r="P523" s="94" t="s">
        <v>125</v>
      </c>
      <c r="Q523" s="94" t="s">
        <v>126</v>
      </c>
      <c r="R523" s="94" t="s">
        <v>127</v>
      </c>
      <c r="S523" s="94" t="s">
        <v>128</v>
      </c>
      <c r="T523" s="94" t="s">
        <v>129</v>
      </c>
    </row>
    <row r="524" spans="1:25">
      <c r="A524" s="93" t="n"/>
      <c r="B524" s="93" t="s">
        <v>130</v>
      </c>
      <c r="C524" s="93" t="s">
        <v>131</v>
      </c>
      <c r="D524" s="93" t="s">
        <v>130</v>
      </c>
      <c r="E524" s="93" t="s">
        <v>131</v>
      </c>
      <c r="G524" s="93" t="s">
        <v>132</v>
      </c>
      <c r="H524" t="n">
        <v>51.14791325039704</v>
      </c>
      <c r="L524" s="94" t="s">
        <v>132</v>
      </c>
      <c r="M524" t="n">
        <v>1</v>
      </c>
      <c r="N524" t="n">
        <v>0.962782598232466</v>
      </c>
      <c r="O524" t="n">
        <v>0.9400178190205477</v>
      </c>
      <c r="P524" t="n">
        <v>0.882211497760911</v>
      </c>
      <c r="Q524" t="n">
        <v>0.9004918953530869</v>
      </c>
      <c r="R524" t="n">
        <v>0.9356701290892419</v>
      </c>
      <c r="S524" t="n">
        <v>0.9346707728642847</v>
      </c>
      <c r="T524" t="n">
        <v>0.8523761910327897</v>
      </c>
    </row>
    <row r="525" spans="1:25">
      <c r="A525" s="93" t="s">
        <v>132</v>
      </c>
      <c r="B525" t="n">
        <v>1.706522479193022</v>
      </c>
      <c r="C525" t="n">
        <v>-2.906012974483369</v>
      </c>
      <c r="D525" t="n">
        <v>3.19820369286209</v>
      </c>
      <c r="E525" t="n">
        <v>2.977520432793711</v>
      </c>
      <c r="G525" s="93" t="s">
        <v>133</v>
      </c>
      <c r="H525" t="n">
        <v>25.73720242878005</v>
      </c>
      <c r="L525" s="94" t="s">
        <v>133</v>
      </c>
      <c r="M525" t="n">
        <v>0.9802928474213681</v>
      </c>
      <c r="N525" t="n">
        <v>0.961236013214629</v>
      </c>
      <c r="O525" t="n">
        <v>0.9809300882025281</v>
      </c>
      <c r="P525" t="n">
        <v>0.9478339260009461</v>
      </c>
      <c r="Q525" t="n">
        <v>0.8698070257052035</v>
      </c>
      <c r="R525" t="n">
        <v>0.8845935575456839</v>
      </c>
      <c r="S525" t="n">
        <v>0.8870505959657784</v>
      </c>
      <c r="T525" t="n">
        <v>0.8803013599458638</v>
      </c>
    </row>
    <row r="526" spans="1:25">
      <c r="A526" s="93" t="s">
        <v>133</v>
      </c>
      <c r="B526" t="n">
        <v>1.726201555673915</v>
      </c>
      <c r="C526" t="n">
        <v>-0.4702169968237162</v>
      </c>
      <c r="D526" t="n">
        <v>2.068346651779586</v>
      </c>
      <c r="E526" t="n">
        <v>-1.348125106985427</v>
      </c>
      <c r="G526" s="93" t="s">
        <v>134</v>
      </c>
      <c r="H526" t="n">
        <v>14.90469750116303</v>
      </c>
      <c r="L526" s="94" t="s">
        <v>134</v>
      </c>
      <c r="M526" t="n">
        <v>0.9025102022522506</v>
      </c>
      <c r="N526" t="n">
        <v>0.9056296957736918</v>
      </c>
      <c r="O526" t="n">
        <v>0.9474186981154247</v>
      </c>
      <c r="P526" t="n">
        <v>0.9483575438267398</v>
      </c>
      <c r="Q526" t="n">
        <v>0.9431121507362373</v>
      </c>
      <c r="R526" t="n">
        <v>0.960395732980331</v>
      </c>
      <c r="S526" t="n">
        <v>0.9528524838117092</v>
      </c>
      <c r="T526" t="n">
        <v>0.9355266409738919</v>
      </c>
    </row>
    <row r="527" spans="1:25">
      <c r="A527" s="93" t="s">
        <v>134</v>
      </c>
      <c r="B527" t="n">
        <v>1.149319684131054</v>
      </c>
      <c r="C527" t="n">
        <v>-1.080033654130929</v>
      </c>
      <c r="D527" t="n">
        <v>2.266051335123858</v>
      </c>
      <c r="E527" t="n">
        <v>2.678036155276629</v>
      </c>
      <c r="G527" s="93" t="s">
        <v>135</v>
      </c>
      <c r="H527" t="n">
        <v>16.03019683991511</v>
      </c>
      <c r="L527" s="94" t="s">
        <v>135</v>
      </c>
      <c r="M527" t="n">
        <v>0.990154430039594</v>
      </c>
      <c r="N527" t="n">
        <v>0.9191817344803362</v>
      </c>
      <c r="O527" t="n">
        <v>0.969772110370744</v>
      </c>
      <c r="P527" t="n">
        <v>0.9466642505309776</v>
      </c>
      <c r="Q527" t="n">
        <v>0.9812640620337753</v>
      </c>
      <c r="R527" t="n">
        <v>0.9951799739945841</v>
      </c>
      <c r="S527" t="n">
        <v>1</v>
      </c>
      <c r="T527" t="n">
        <v>1</v>
      </c>
    </row>
    <row r="528" spans="1:25">
      <c r="A528" s="93" t="s">
        <v>135</v>
      </c>
      <c r="B528" t="n">
        <v>0.9334691185031306</v>
      </c>
      <c r="C528" t="n">
        <v>0.1352747620625005</v>
      </c>
      <c r="D528" t="n">
        <v>2.354924637558882</v>
      </c>
      <c r="E528" t="n">
        <v>-1.986944485025884</v>
      </c>
      <c r="G528" s="93" t="s">
        <v>136</v>
      </c>
      <c r="H528" t="n">
        <v>14.90870170231554</v>
      </c>
      <c r="L528" s="94" t="s">
        <v>136</v>
      </c>
      <c r="M528" t="n">
        <v>0.8232991154937277</v>
      </c>
      <c r="N528" t="n">
        <v>0.9553306795342038</v>
      </c>
      <c r="O528" t="n">
        <v>0.9189934341555042</v>
      </c>
      <c r="P528" t="n">
        <v>0.9063431838205736</v>
      </c>
      <c r="Q528" t="n">
        <v>0.9293881791709339</v>
      </c>
      <c r="R528" t="n">
        <v>0.8468445962396136</v>
      </c>
      <c r="S528" t="n">
        <v>0.8542530225823176</v>
      </c>
      <c r="T528" t="n">
        <v>0.8645482969987027</v>
      </c>
    </row>
    <row r="529" spans="1:25">
      <c r="A529" s="93" t="s">
        <v>136</v>
      </c>
      <c r="B529" t="n">
        <v>0.7758206635998077</v>
      </c>
      <c r="C529" t="n">
        <v>-0.7495191517025986</v>
      </c>
      <c r="D529" t="n">
        <v>2.020829127269753</v>
      </c>
      <c r="E529" t="n">
        <v>2.370498999930948</v>
      </c>
      <c r="G529" s="93" t="s">
        <v>137</v>
      </c>
      <c r="H529" t="n">
        <v>29.15424855902672</v>
      </c>
      <c r="L529" s="94" t="s">
        <v>137</v>
      </c>
      <c r="M529" t="n">
        <v>0.969510501839753</v>
      </c>
      <c r="N529" t="n">
        <v>0.8274824812135376</v>
      </c>
      <c r="O529" t="n">
        <v>0.9177175548618619</v>
      </c>
      <c r="P529" t="n">
        <v>0.9380586266867565</v>
      </c>
      <c r="Q529" t="n">
        <v>1</v>
      </c>
      <c r="R529" t="n">
        <v>0.9867259070311178</v>
      </c>
      <c r="S529" t="n">
        <v>0.8383065418378757</v>
      </c>
      <c r="T529" t="n">
        <v>0.857721599218084</v>
      </c>
    </row>
    <row r="530" spans="1:25">
      <c r="A530" s="93" t="s">
        <v>137</v>
      </c>
      <c r="B530" t="n">
        <v>2.05464028191537</v>
      </c>
      <c r="C530" t="n">
        <v>0.441509891368342</v>
      </c>
      <c r="D530" t="n">
        <v>2.102001243237253</v>
      </c>
      <c r="E530" t="n">
        <v>-0.7339658985640785</v>
      </c>
      <c r="G530" s="93" t="s">
        <v>138</v>
      </c>
      <c r="H530" t="n">
        <v>12.81003555390437</v>
      </c>
      <c r="L530" s="94" t="s">
        <v>138</v>
      </c>
      <c r="M530" t="n">
        <v>0.9569227897128862</v>
      </c>
      <c r="N530" t="n">
        <v>0.9205359987391764</v>
      </c>
      <c r="O530" t="n">
        <v>0.910788804797045</v>
      </c>
      <c r="P530" t="n">
        <v>0.9936455266517796</v>
      </c>
      <c r="Q530" t="n">
        <v>0.8737970027130285</v>
      </c>
      <c r="R530" t="n">
        <v>1</v>
      </c>
      <c r="S530" t="n">
        <v>0.8817059117444586</v>
      </c>
      <c r="T530" t="n">
        <v>0.8456763026828999</v>
      </c>
    </row>
    <row r="531" spans="1:25">
      <c r="A531" s="93" t="s">
        <v>138</v>
      </c>
      <c r="B531" t="n">
        <v>0.4339124280102871</v>
      </c>
      <c r="C531" t="n">
        <v>0.1152938346801907</v>
      </c>
      <c r="D531" t="n">
        <v>1.53600107097002</v>
      </c>
      <c r="E531" t="n">
        <v>-0.2961901486638702</v>
      </c>
      <c r="G531" s="93" t="s">
        <v>139</v>
      </c>
      <c r="H531" t="n">
        <v>26.07434034625814</v>
      </c>
      <c r="L531" s="94" t="s">
        <v>139</v>
      </c>
      <c r="M531" t="n">
        <v>0.9087222707380173</v>
      </c>
      <c r="N531" t="n">
        <v>0.8664290910138612</v>
      </c>
      <c r="O531" t="n">
        <v>0.8640606972462366</v>
      </c>
      <c r="P531" t="n">
        <v>0.9162197997242302</v>
      </c>
      <c r="Q531" t="n">
        <v>0.9222871394488802</v>
      </c>
      <c r="R531" t="n">
        <v>0.9980771967311792</v>
      </c>
      <c r="S531" t="n">
        <v>0.8791784878978445</v>
      </c>
      <c r="T531" t="n">
        <v>0.9352968188627966</v>
      </c>
    </row>
    <row r="532" spans="1:25">
      <c r="A532" s="93" t="s">
        <v>139</v>
      </c>
      <c r="B532" t="n">
        <v>1.820754015323013</v>
      </c>
      <c r="C532" t="n">
        <v>1.508357399132225</v>
      </c>
      <c r="D532" t="n">
        <v>2.662346067536753</v>
      </c>
      <c r="E532" t="n">
        <v>-0.6437228328345603</v>
      </c>
      <c r="G532" s="93" t="s">
        <v>140</v>
      </c>
      <c r="H532" t="n">
        <v>21.46254491955305</v>
      </c>
      <c r="L532" s="94" t="s">
        <v>140</v>
      </c>
      <c r="M532" t="n">
        <v>0.8595073761251265</v>
      </c>
      <c r="N532" t="n">
        <v>0.930646470275836</v>
      </c>
      <c r="O532" t="n">
        <v>1</v>
      </c>
      <c r="P532" t="n">
        <v>0.9389276054175189</v>
      </c>
      <c r="Q532" t="n">
        <v>0.9113351339817409</v>
      </c>
      <c r="R532" t="n">
        <v>0.8665796534822937</v>
      </c>
      <c r="S532" t="n">
        <v>0.8173848865157316</v>
      </c>
      <c r="T532" t="n">
        <v>0.8396716034554093</v>
      </c>
    </row>
    <row r="533" spans="1:25">
      <c r="A533" s="93" t="s">
        <v>140</v>
      </c>
      <c r="B533" t="n">
        <v>1.872146519868241</v>
      </c>
      <c r="C533" t="n">
        <v>0.8610794994487379</v>
      </c>
      <c r="D533" t="n">
        <v>3.695024357370873</v>
      </c>
      <c r="E533" t="n">
        <v>-3.194224847412844</v>
      </c>
      <c r="G533" s="93" t="s">
        <v>141</v>
      </c>
      <c r="H533" t="n">
        <v>18.30982080754758</v>
      </c>
      <c r="L533" s="94" t="s">
        <v>141</v>
      </c>
      <c r="M533" t="n">
        <v>0.9106635175503373</v>
      </c>
      <c r="N533" t="n">
        <v>1</v>
      </c>
      <c r="O533" t="n">
        <v>0.8896637668262961</v>
      </c>
      <c r="P533" t="n">
        <v>0.9692638155683729</v>
      </c>
      <c r="Q533" t="n">
        <v>0.8841323632255782</v>
      </c>
      <c r="R533" t="n">
        <v>0.8552384651512661</v>
      </c>
      <c r="S533" t="n">
        <v>0.9540006907576932</v>
      </c>
      <c r="T533" t="n">
        <v>0.946968435123835</v>
      </c>
    </row>
    <row r="534" spans="1:25">
      <c r="A534" s="93" t="s">
        <v>141</v>
      </c>
      <c r="B534" t="n">
        <v>1.140101031111336</v>
      </c>
      <c r="C534" t="n">
        <v>-1.24505199292363</v>
      </c>
      <c r="D534" t="n">
        <v>2.539786928514229</v>
      </c>
      <c r="E534" t="n">
        <v>3.237223188686013</v>
      </c>
      <c r="G534" s="93" t="s">
        <v>142</v>
      </c>
      <c r="H534" t="n">
        <v>16.14230709630676</v>
      </c>
      <c r="L534" s="94" t="s">
        <v>142</v>
      </c>
      <c r="M534" t="n">
        <v>0.90495293836113</v>
      </c>
      <c r="N534" t="n">
        <v>0.9327220957285496</v>
      </c>
      <c r="O534" t="n">
        <v>0.8982029078568132</v>
      </c>
      <c r="P534" t="n">
        <v>1</v>
      </c>
      <c r="Q534" t="n">
        <v>0.9743737917934709</v>
      </c>
      <c r="R534" t="n">
        <v>0.9467335512955961</v>
      </c>
      <c r="S534" t="n">
        <v>0.9514795096351121</v>
      </c>
      <c r="T534" t="n">
        <v>0.9352291956855148</v>
      </c>
    </row>
    <row r="535" spans="1:25">
      <c r="A535" s="93" t="s">
        <v>142</v>
      </c>
      <c r="B535" t="n">
        <v>1.264139400384418</v>
      </c>
      <c r="C535" t="n">
        <v>1.953966954127056</v>
      </c>
      <c r="D535" t="n">
        <v>1.93860667669687</v>
      </c>
      <c r="E535" t="n">
        <v>-2.682598943436785</v>
      </c>
      <c r="G535" s="93" t="s">
        <v>143</v>
      </c>
      <c r="H535" t="n">
        <v>42.09312053148997</v>
      </c>
      <c r="L535" s="94" t="s">
        <v>143</v>
      </c>
      <c r="M535" t="n">
        <v>0.9699715207826167</v>
      </c>
      <c r="N535" t="n">
        <v>0.9583432942488649</v>
      </c>
      <c r="O535" t="n">
        <v>0.9622919125406773</v>
      </c>
      <c r="P535" t="n">
        <v>0.8930232272649811</v>
      </c>
      <c r="Q535" t="n">
        <v>0.901568509578655</v>
      </c>
      <c r="R535" t="n">
        <v>0.8806074458901059</v>
      </c>
      <c r="S535" t="n">
        <v>0.8646351447137632</v>
      </c>
      <c r="T535" t="n">
        <v>0.8926901568110327</v>
      </c>
    </row>
    <row r="536" spans="1:25">
      <c r="A536" s="93" t="s">
        <v>143</v>
      </c>
      <c r="B536" t="n">
        <v>1.331532864605053</v>
      </c>
      <c r="C536" t="n">
        <v>-1.739538283363652</v>
      </c>
      <c r="D536" t="n">
        <v>2.329784417696265</v>
      </c>
      <c r="E536" t="n">
        <v>1.305826063389612</v>
      </c>
    </row>
    <row r="545" spans="1:25">
      <c r="A545" s="103" t="s">
        <v>160</v>
      </c>
      <c r="L545" s="103" t="s">
        <v>161</v>
      </c>
    </row>
    <row r="546" spans="1:25">
      <c r="A546" s="93" t="n"/>
      <c r="B546" s="93" t="s">
        <v>15</v>
      </c>
      <c r="D546" s="93" t="s">
        <v>101</v>
      </c>
      <c r="G546" s="93" t="n"/>
      <c r="H546" s="93" t="s">
        <v>121</v>
      </c>
      <c r="L546" s="94" t="n"/>
      <c r="M546" s="94" t="s">
        <v>122</v>
      </c>
      <c r="N546" s="94" t="s">
        <v>123</v>
      </c>
      <c r="O546" s="94" t="s">
        <v>124</v>
      </c>
      <c r="P546" s="94" t="s">
        <v>125</v>
      </c>
      <c r="Q546" s="94" t="s">
        <v>126</v>
      </c>
      <c r="R546" s="94" t="s">
        <v>127</v>
      </c>
      <c r="S546" s="94" t="s">
        <v>128</v>
      </c>
      <c r="T546" s="94" t="s">
        <v>129</v>
      </c>
    </row>
    <row r="547" spans="1:25">
      <c r="A547" s="93" t="n"/>
      <c r="B547" s="93" t="s">
        <v>130</v>
      </c>
      <c r="C547" s="93" t="s">
        <v>131</v>
      </c>
      <c r="D547" s="93" t="s">
        <v>130</v>
      </c>
      <c r="E547" s="93" t="s">
        <v>131</v>
      </c>
      <c r="G547" s="93" t="s">
        <v>132</v>
      </c>
      <c r="H547" t="n">
        <v>856.6237258325054</v>
      </c>
      <c r="L547" s="94" t="s">
        <v>146</v>
      </c>
      <c r="M547" t="n">
        <v>0.5109087018565651</v>
      </c>
      <c r="N547" t="n">
        <v>0.7618183170609648</v>
      </c>
      <c r="O547" t="n">
        <v>0.1896973543874968</v>
      </c>
      <c r="P547" t="n">
        <v>1</v>
      </c>
      <c r="Q547" t="n">
        <v>0.0476351677193072</v>
      </c>
      <c r="R547" t="n">
        <v>0.09782079440391769</v>
      </c>
      <c r="S547" t="n">
        <v>0.517251278504011</v>
      </c>
      <c r="T547" t="n">
        <v>0.05172782298608931</v>
      </c>
    </row>
    <row r="548" spans="1:25">
      <c r="A548" s="93" t="s">
        <v>132</v>
      </c>
      <c r="B548" t="n">
        <v>8.241674724466959</v>
      </c>
      <c r="C548" t="n">
        <v>2.898378283370753</v>
      </c>
      <c r="D548" t="n">
        <v>14.35875963437529</v>
      </c>
      <c r="E548" t="n">
        <v>-0.3378218846557007</v>
      </c>
      <c r="G548" s="93" t="s">
        <v>133</v>
      </c>
      <c r="H548" t="n">
        <v>537.5813980285828</v>
      </c>
      <c r="L548" s="94" t="s">
        <v>147</v>
      </c>
      <c r="M548" t="n">
        <v>0.8914097121395025</v>
      </c>
      <c r="N548" t="n">
        <v>1</v>
      </c>
      <c r="O548" t="n">
        <v>0.9960347946242907</v>
      </c>
      <c r="P548" t="n">
        <v>0.9048154028041169</v>
      </c>
      <c r="Q548" t="n">
        <v>0.5165769558172536</v>
      </c>
      <c r="R548" t="n">
        <v>1</v>
      </c>
      <c r="S548" t="n">
        <v>1</v>
      </c>
      <c r="T548" t="n">
        <v>1</v>
      </c>
    </row>
    <row r="549" spans="1:25">
      <c r="A549" s="93" t="s">
        <v>133</v>
      </c>
      <c r="B549" t="n">
        <v>7.239363894268616</v>
      </c>
      <c r="C549" t="n">
        <v>-3.538235384650392</v>
      </c>
      <c r="D549" t="n">
        <v>7.805597414595682</v>
      </c>
      <c r="E549" t="n">
        <v>8.870856584918526</v>
      </c>
      <c r="G549" s="93" t="s">
        <v>134</v>
      </c>
      <c r="H549" t="n">
        <v>2716.926206265595</v>
      </c>
      <c r="L549" s="94" t="s">
        <v>148</v>
      </c>
      <c r="M549" t="n">
        <v>0.9207144618407949</v>
      </c>
      <c r="N549" t="n">
        <v>0.9680824684272843</v>
      </c>
      <c r="O549" t="n">
        <v>1</v>
      </c>
      <c r="P549" t="n">
        <v>0.6686029016475876</v>
      </c>
      <c r="Q549" t="n">
        <v>1</v>
      </c>
      <c r="R549" t="n">
        <v>0.9997349201107665</v>
      </c>
      <c r="S549" t="n">
        <v>0.8946071377759778</v>
      </c>
      <c r="T549" t="n">
        <v>0.3143835963649528</v>
      </c>
    </row>
    <row r="550" spans="1:25">
      <c r="A550" s="93" t="s">
        <v>134</v>
      </c>
      <c r="B550" t="n">
        <v>32.63779535538586</v>
      </c>
      <c r="C550" t="n">
        <v>2.312846954654987</v>
      </c>
      <c r="D550" t="n">
        <v>51.4970737589427</v>
      </c>
      <c r="E550" t="n">
        <v>-1.926167142117786</v>
      </c>
      <c r="G550" s="93" t="s">
        <v>135</v>
      </c>
      <c r="H550" t="n">
        <v>506.7737834919062</v>
      </c>
      <c r="L550" s="94" t="s">
        <v>149</v>
      </c>
      <c r="M550" t="n">
        <v>0.7913095948477925</v>
      </c>
      <c r="N550" t="n">
        <v>0.9098004343198416</v>
      </c>
      <c r="O550" t="n">
        <v>0.2116525872574984</v>
      </c>
      <c r="P550" t="n">
        <v>0.7353689185586545</v>
      </c>
      <c r="Q550" t="n">
        <v>0.9300698918569025</v>
      </c>
      <c r="R550" t="n">
        <v>0.2499603980853604</v>
      </c>
      <c r="S550" t="n">
        <v>0.6857117563951178</v>
      </c>
      <c r="T550" t="n">
        <v>0.1288024876106227</v>
      </c>
    </row>
    <row r="551" spans="1:25">
      <c r="A551" s="93" t="s">
        <v>135</v>
      </c>
      <c r="B551" t="n">
        <v>9.675087781804143</v>
      </c>
      <c r="C551" t="n">
        <v>-11.73394348689607</v>
      </c>
      <c r="D551" t="n">
        <v>8.104190206742363</v>
      </c>
      <c r="E551" t="n">
        <v>5.986924604598032</v>
      </c>
      <c r="G551" s="93" t="s">
        <v>136</v>
      </c>
      <c r="H551" t="n">
        <v>1367.618028842764</v>
      </c>
      <c r="L551" s="94" t="s">
        <v>150</v>
      </c>
      <c r="M551" t="n">
        <v>0.5321826940575352</v>
      </c>
      <c r="N551" t="n">
        <v>0.7311943497553741</v>
      </c>
      <c r="O551" t="n">
        <v>0.2373288985016351</v>
      </c>
      <c r="P551" t="n">
        <v>0.6725275173350082</v>
      </c>
      <c r="Q551" t="n">
        <v>0.07949618410916755</v>
      </c>
      <c r="R551" t="n">
        <v>0.1127339170686355</v>
      </c>
      <c r="S551" t="n">
        <v>0.3287331881652416</v>
      </c>
      <c r="T551" t="n">
        <v>0.05892879584375057</v>
      </c>
    </row>
    <row r="552" spans="1:25">
      <c r="A552" s="93" t="s">
        <v>136</v>
      </c>
      <c r="B552" t="n">
        <v>11.79192084411928</v>
      </c>
      <c r="C552" t="n">
        <v>8.412769465335451</v>
      </c>
      <c r="D552" t="n">
        <v>13.51065476073856</v>
      </c>
      <c r="E552" t="n">
        <v>-5.703631788848562</v>
      </c>
      <c r="G552" s="93" t="s">
        <v>137</v>
      </c>
      <c r="H552" t="n">
        <v>742.1258227231275</v>
      </c>
      <c r="L552" s="94" t="s">
        <v>151</v>
      </c>
      <c r="M552" t="n">
        <v>0.518323558828269</v>
      </c>
      <c r="N552" t="n">
        <v>0.7322761623299686</v>
      </c>
      <c r="O552" t="n">
        <v>0.2086406088887056</v>
      </c>
      <c r="P552" t="n">
        <v>0.794482982432248</v>
      </c>
      <c r="Q552" t="n">
        <v>0.08930158173387437</v>
      </c>
      <c r="R552" t="n">
        <v>0.09954378287776221</v>
      </c>
      <c r="S552" t="n">
        <v>0.3760365751295468</v>
      </c>
      <c r="T552" t="n">
        <v>0.05168793295725847</v>
      </c>
    </row>
    <row r="553" spans="1:25">
      <c r="A553" s="93" t="s">
        <v>137</v>
      </c>
      <c r="B553" t="n">
        <v>7.276881500058602</v>
      </c>
      <c r="C553" t="n">
        <v>2.699215316276874</v>
      </c>
      <c r="D553" t="n">
        <v>9.773198661596387</v>
      </c>
      <c r="E553" t="n">
        <v>0.6085000885735652</v>
      </c>
      <c r="G553" s="93" t="s">
        <v>138</v>
      </c>
      <c r="H553" t="n">
        <v>783.6437397418655</v>
      </c>
      <c r="L553" s="94" t="s">
        <v>178</v>
      </c>
      <c r="M553" t="n">
        <v>1</v>
      </c>
      <c r="N553" t="n">
        <v>0.8854990881338582</v>
      </c>
      <c r="O553" t="n">
        <v>0.1770641654341707</v>
      </c>
      <c r="P553" t="n">
        <v>0.6394316839186179</v>
      </c>
      <c r="Q553" t="n">
        <v>0.06390283126121157</v>
      </c>
      <c r="R553" t="n">
        <v>0.1019437612920229</v>
      </c>
      <c r="S553" t="n">
        <v>0.2821995368353071</v>
      </c>
      <c r="T553" t="n">
        <v>0.05721026335519151</v>
      </c>
    </row>
    <row r="554" spans="1:25">
      <c r="A554" s="93" t="s">
        <v>138</v>
      </c>
      <c r="B554" t="n">
        <v>6.984780156384853</v>
      </c>
      <c r="C554" t="n">
        <v>2.291833358279247</v>
      </c>
      <c r="D554" t="n">
        <v>13.87510476737089</v>
      </c>
      <c r="E554" t="n">
        <v>-1.332845704047544</v>
      </c>
      <c r="G554" s="93" t="s">
        <v>139</v>
      </c>
      <c r="H554" t="n">
        <v>640.4547585932747</v>
      </c>
      <c r="L554" s="94" t="s">
        <v>179</v>
      </c>
      <c r="M554" t="n">
        <v>0.5467545732114861</v>
      </c>
      <c r="N554" t="n">
        <v>0.6975098212725395</v>
      </c>
      <c r="O554" t="n">
        <v>0.1784049220169831</v>
      </c>
      <c r="P554" t="n">
        <v>0.568939507170148</v>
      </c>
      <c r="Q554" t="n">
        <v>0.07322189808475386</v>
      </c>
      <c r="R554" t="n">
        <v>0.08615401967737245</v>
      </c>
      <c r="S554" t="n">
        <v>0.2564287286541918</v>
      </c>
      <c r="T554" t="n">
        <v>0.0545888503344806</v>
      </c>
    </row>
    <row r="555" spans="1:25">
      <c r="A555" s="93" t="s">
        <v>139</v>
      </c>
      <c r="B555" t="n">
        <v>6.03553755571123</v>
      </c>
      <c r="C555" t="n">
        <v>-3.31301694355639</v>
      </c>
      <c r="D555" t="n">
        <v>11.30039906859844</v>
      </c>
      <c r="E555" t="n">
        <v>-1.956131935166032</v>
      </c>
      <c r="G555" s="93" t="s">
        <v>140</v>
      </c>
      <c r="H555" t="n">
        <v>1118.034698595142</v>
      </c>
      <c r="L555" s="94" t="s">
        <v>180</v>
      </c>
      <c r="M555" t="n">
        <v>0.532264094689103</v>
      </c>
      <c r="N555" t="n">
        <v>0.8547152002060845</v>
      </c>
      <c r="O555" t="n">
        <v>0.1785815814467127</v>
      </c>
      <c r="P555" t="n">
        <v>0.5856137773411043</v>
      </c>
      <c r="Q555" t="n">
        <v>0.04830789807107069</v>
      </c>
      <c r="R555" t="n">
        <v>0.1026294913159802</v>
      </c>
      <c r="S555" t="n">
        <v>0.2513394773952757</v>
      </c>
      <c r="T555" t="n">
        <v>0.05352785277450094</v>
      </c>
    </row>
    <row r="556" spans="1:25">
      <c r="A556" s="93" t="s">
        <v>140</v>
      </c>
      <c r="B556" t="n">
        <v>11.43188320759563</v>
      </c>
      <c r="C556" t="n">
        <v>-0.1744916883705002</v>
      </c>
      <c r="D556" t="n">
        <v>20.99739679646748</v>
      </c>
      <c r="E556" t="n">
        <v>-3.038049827559268</v>
      </c>
      <c r="G556" s="93" t="s">
        <v>141</v>
      </c>
      <c r="H556" t="n">
        <v>1152.502965740335</v>
      </c>
      <c r="L556" s="94" t="s">
        <v>181</v>
      </c>
      <c r="M556" t="n">
        <v>0.5356491907630562</v>
      </c>
      <c r="N556" t="n">
        <v>0.7317787201879206</v>
      </c>
      <c r="O556" t="n">
        <v>0.1729856655036797</v>
      </c>
      <c r="P556" t="n">
        <v>0.563599868895452</v>
      </c>
      <c r="Q556" t="n">
        <v>0.05021308807471059</v>
      </c>
      <c r="R556" t="n">
        <v>0.09933499360080114</v>
      </c>
      <c r="S556" t="n">
        <v>0.2497747897544785</v>
      </c>
      <c r="T556" t="n">
        <v>0.05064310332456384</v>
      </c>
    </row>
    <row r="557" spans="1:25">
      <c r="A557" s="93" t="s">
        <v>141</v>
      </c>
      <c r="B557" t="n">
        <v>12.11853777696693</v>
      </c>
      <c r="C557" t="n">
        <v>7.234529294758887</v>
      </c>
      <c r="D557" t="n">
        <v>15.55247172429047</v>
      </c>
      <c r="E557" t="n">
        <v>-5.687789162306258</v>
      </c>
      <c r="G557" s="93" t="s">
        <v>142</v>
      </c>
      <c r="H557" t="n">
        <v>846.3405948739747</v>
      </c>
    </row>
    <row r="558" spans="1:25">
      <c r="A558" s="93" t="s">
        <v>142</v>
      </c>
      <c r="B558" t="n">
        <v>8.018194313313133</v>
      </c>
      <c r="C558" t="n">
        <v>-3.170152313749754</v>
      </c>
      <c r="D558" t="n">
        <v>13.4325325219893</v>
      </c>
      <c r="E558" t="n">
        <v>5.691737149284563</v>
      </c>
      <c r="G558" s="93" t="s">
        <v>143</v>
      </c>
      <c r="H558" t="n">
        <v>701.42815920967</v>
      </c>
    </row>
    <row r="559" spans="1:25">
      <c r="A559" s="93" t="s">
        <v>143</v>
      </c>
      <c r="B559" t="n">
        <v>6.166766413416508</v>
      </c>
      <c r="C559" t="n">
        <v>-12.95575335075348</v>
      </c>
      <c r="D559" t="n">
        <v>14.06942545334797</v>
      </c>
      <c r="E559" t="n">
        <v>30.96536216474776</v>
      </c>
    </row>
    <row r="568" spans="1:25">
      <c r="A568" s="103" t="s">
        <v>162</v>
      </c>
      <c r="L568" s="103" t="s">
        <v>163</v>
      </c>
    </row>
    <row r="569" spans="1:25">
      <c r="A569" s="93" t="n"/>
      <c r="B569" s="93" t="s">
        <v>15</v>
      </c>
      <c r="D569" s="93" t="s">
        <v>101</v>
      </c>
      <c r="G569" s="93" t="n"/>
      <c r="H569" s="93" t="s">
        <v>121</v>
      </c>
      <c r="L569" s="94" t="n"/>
      <c r="M569" s="94" t="s">
        <v>122</v>
      </c>
      <c r="N569" s="94" t="s">
        <v>123</v>
      </c>
      <c r="O569" s="94" t="s">
        <v>124</v>
      </c>
      <c r="P569" s="94" t="s">
        <v>125</v>
      </c>
      <c r="Q569" s="94" t="s">
        <v>126</v>
      </c>
      <c r="R569" s="94" t="s">
        <v>127</v>
      </c>
      <c r="S569" s="94" t="s">
        <v>128</v>
      </c>
      <c r="T569" s="94" t="s">
        <v>129</v>
      </c>
    </row>
    <row r="570" spans="1:25">
      <c r="A570" s="93" t="n"/>
      <c r="B570" s="93" t="s">
        <v>130</v>
      </c>
      <c r="C570" s="93" t="s">
        <v>131</v>
      </c>
      <c r="D570" s="93" t="s">
        <v>130</v>
      </c>
      <c r="E570" s="93" t="s">
        <v>131</v>
      </c>
      <c r="G570" s="93" t="s">
        <v>132</v>
      </c>
      <c r="H570" t="n">
        <v>160.321086766939</v>
      </c>
      <c r="L570" s="94" t="s">
        <v>132</v>
      </c>
      <c r="M570" t="n">
        <v>0.8761707167269477</v>
      </c>
      <c r="N570" t="n">
        <v>0.8452852801285087</v>
      </c>
      <c r="O570" t="n">
        <v>0.9773249307281514</v>
      </c>
      <c r="P570" t="n">
        <v>1</v>
      </c>
      <c r="Q570" t="n">
        <v>0.9654059574260576</v>
      </c>
      <c r="R570" t="n">
        <v>0.9767024939851957</v>
      </c>
      <c r="S570" t="n">
        <v>0.9827694576721816</v>
      </c>
      <c r="T570" t="n">
        <v>0.8456793906237378</v>
      </c>
    </row>
    <row r="571" spans="1:25">
      <c r="A571" s="93" t="s">
        <v>132</v>
      </c>
      <c r="B571" t="n">
        <v>3.199307978297076</v>
      </c>
      <c r="C571" t="n">
        <v>2.819971275561075</v>
      </c>
      <c r="D571" t="n">
        <v>4.032134004489056</v>
      </c>
      <c r="E571" t="n">
        <v>-6.395502483688125</v>
      </c>
      <c r="G571" s="93" t="s">
        <v>133</v>
      </c>
      <c r="H571" t="n">
        <v>163.6114072457518</v>
      </c>
      <c r="L571" s="94" t="s">
        <v>133</v>
      </c>
      <c r="M571" t="n">
        <v>0.8819456980239115</v>
      </c>
      <c r="N571" t="n">
        <v>0.8174373732915822</v>
      </c>
      <c r="O571" t="n">
        <v>0.8294555289772642</v>
      </c>
      <c r="P571" t="n">
        <v>0.9734729845757547</v>
      </c>
      <c r="Q571" t="n">
        <v>1</v>
      </c>
      <c r="R571" t="n">
        <v>0.9785008404529512</v>
      </c>
      <c r="S571" t="n">
        <v>0.9277599271805631</v>
      </c>
      <c r="T571" t="n">
        <v>1</v>
      </c>
    </row>
    <row r="572" spans="1:25">
      <c r="A572" s="93" t="s">
        <v>133</v>
      </c>
      <c r="B572" t="n">
        <v>3.058244231937226</v>
      </c>
      <c r="C572" t="n">
        <v>1.479257157088779</v>
      </c>
      <c r="D572" t="n">
        <v>4.975004390874139</v>
      </c>
      <c r="E572" t="n">
        <v>-2.085182464277131</v>
      </c>
      <c r="G572" s="93" t="s">
        <v>134</v>
      </c>
      <c r="H572" t="n">
        <v>155.2275503391866</v>
      </c>
      <c r="L572" s="94" t="s">
        <v>134</v>
      </c>
      <c r="M572" t="n">
        <v>0.8917498882368544</v>
      </c>
      <c r="N572" t="n">
        <v>0.8038239722252214</v>
      </c>
      <c r="O572" t="n">
        <v>0.9687447188259624</v>
      </c>
      <c r="P572" t="n">
        <v>0.8764116668037858</v>
      </c>
      <c r="Q572" t="n">
        <v>0.9097054311298498</v>
      </c>
      <c r="R572" t="n">
        <v>0.9174344148321029</v>
      </c>
      <c r="S572" t="n">
        <v>0.9651598252308546</v>
      </c>
      <c r="T572" t="n">
        <v>0.9319918515018084</v>
      </c>
    </row>
    <row r="573" spans="1:25">
      <c r="A573" s="93" t="s">
        <v>134</v>
      </c>
      <c r="B573" t="n">
        <v>3.014720385518221</v>
      </c>
      <c r="C573" t="n">
        <v>-0.2901022034673886</v>
      </c>
      <c r="D573" t="n">
        <v>6.070801401432376</v>
      </c>
      <c r="E573" t="n">
        <v>3.554846268351378</v>
      </c>
      <c r="G573" s="93" t="s">
        <v>135</v>
      </c>
      <c r="H573" t="n">
        <v>129.788777017851</v>
      </c>
      <c r="L573" s="94" t="s">
        <v>135</v>
      </c>
      <c r="M573" t="n">
        <v>0.8833301932059432</v>
      </c>
      <c r="N573" t="n">
        <v>0.861156061552959</v>
      </c>
      <c r="O573" t="n">
        <v>0.845281920582432</v>
      </c>
      <c r="P573" t="n">
        <v>0.8958965166303021</v>
      </c>
      <c r="Q573" t="n">
        <v>0.9049464658864729</v>
      </c>
      <c r="R573" t="n">
        <v>0.9673406582530322</v>
      </c>
      <c r="S573" t="n">
        <v>0.9721320706412167</v>
      </c>
      <c r="T573" t="n">
        <v>0.9649903066331372</v>
      </c>
    </row>
    <row r="574" spans="1:25">
      <c r="A574" s="93" t="s">
        <v>135</v>
      </c>
      <c r="B574" t="n">
        <v>4.04449593309319</v>
      </c>
      <c r="C574" t="n">
        <v>-2.380898296785528</v>
      </c>
      <c r="D574" t="n">
        <v>5.06974474926839</v>
      </c>
      <c r="E574" t="n">
        <v>-0.3915853621974398</v>
      </c>
      <c r="G574" s="93" t="s">
        <v>136</v>
      </c>
      <c r="H574" t="n">
        <v>95.86005210450716</v>
      </c>
      <c r="L574" s="94" t="s">
        <v>136</v>
      </c>
      <c r="M574" t="n">
        <v>0.914925478587667</v>
      </c>
      <c r="N574" t="n">
        <v>0.7910084891771363</v>
      </c>
      <c r="O574" t="n">
        <v>0.9136249246855594</v>
      </c>
      <c r="P574" t="n">
        <v>0.9125809319890843</v>
      </c>
      <c r="Q574" t="n">
        <v>0.9740060637071049</v>
      </c>
      <c r="R574" t="n">
        <v>0.9441638134117519</v>
      </c>
      <c r="S574" t="n">
        <v>0.8869264916111446</v>
      </c>
      <c r="T574" t="n">
        <v>0.8846600492942139</v>
      </c>
    </row>
    <row r="575" spans="1:25">
      <c r="A575" s="93" t="s">
        <v>136</v>
      </c>
      <c r="B575" t="n">
        <v>2.734123451210313</v>
      </c>
      <c r="C575" t="n">
        <v>1.887739961806669</v>
      </c>
      <c r="D575" t="n">
        <v>3.309911432993186</v>
      </c>
      <c r="E575" t="n">
        <v>-2.27053789510876</v>
      </c>
      <c r="G575" s="93" t="s">
        <v>137</v>
      </c>
      <c r="H575" t="n">
        <v>93.72096195080113</v>
      </c>
      <c r="L575" s="94" t="s">
        <v>137</v>
      </c>
      <c r="M575" t="n">
        <v>0.9004954738165913</v>
      </c>
      <c r="N575" t="n">
        <v>0.9050655986030877</v>
      </c>
      <c r="O575" t="n">
        <v>0.901698644108781</v>
      </c>
      <c r="P575" t="n">
        <v>0.9955081382700662</v>
      </c>
      <c r="Q575" t="n">
        <v>0.9205501867873986</v>
      </c>
      <c r="R575" t="n">
        <v>1</v>
      </c>
      <c r="S575" t="n">
        <v>0.9615802193319524</v>
      </c>
      <c r="T575" t="n">
        <v>0.9239207035481031</v>
      </c>
    </row>
    <row r="576" spans="1:25">
      <c r="A576" s="93" t="s">
        <v>137</v>
      </c>
      <c r="B576" t="n">
        <v>2.570625618404862</v>
      </c>
      <c r="C576" t="n">
        <v>-1.077951427012106</v>
      </c>
      <c r="D576" t="n">
        <v>5.518952959099058</v>
      </c>
      <c r="E576" t="n">
        <v>0.4478467891538188</v>
      </c>
      <c r="G576" s="93" t="s">
        <v>138</v>
      </c>
      <c r="H576" t="n">
        <v>48.86756183053764</v>
      </c>
      <c r="L576" s="94" t="s">
        <v>138</v>
      </c>
      <c r="M576" t="n">
        <v>0.8645269326882699</v>
      </c>
      <c r="N576" t="n">
        <v>0.8386853870130909</v>
      </c>
      <c r="O576" t="n">
        <v>0.9248293560430318</v>
      </c>
      <c r="P576" t="n">
        <v>0.9003497656419097</v>
      </c>
      <c r="Q576" t="n">
        <v>0.9983786136636896</v>
      </c>
      <c r="R576" t="n">
        <v>0.9493622017349056</v>
      </c>
      <c r="S576" t="n">
        <v>0.9603647034860471</v>
      </c>
      <c r="T576" t="n">
        <v>0.9351937412392036</v>
      </c>
    </row>
    <row r="577" spans="1:25">
      <c r="A577" s="93" t="s">
        <v>138</v>
      </c>
      <c r="B577" t="n">
        <v>1.632106806889879</v>
      </c>
      <c r="C577" t="n">
        <v>2.047525250416549</v>
      </c>
      <c r="D577" t="n">
        <v>4.11096571907501</v>
      </c>
      <c r="E577" t="n">
        <v>-0.597350348296068</v>
      </c>
      <c r="G577" s="93" t="s">
        <v>139</v>
      </c>
      <c r="H577" t="n">
        <v>60.69690988496671</v>
      </c>
      <c r="L577" s="94" t="s">
        <v>139</v>
      </c>
      <c r="M577" t="n">
        <v>0.9194418270306857</v>
      </c>
      <c r="N577" t="n">
        <v>0.7878534481284351</v>
      </c>
      <c r="O577" t="n">
        <v>0.9242268446471377</v>
      </c>
      <c r="P577" t="n">
        <v>0.9232316253626561</v>
      </c>
      <c r="Q577" t="n">
        <v>0.9725988590842344</v>
      </c>
      <c r="R577" t="n">
        <v>0.9642805980654441</v>
      </c>
      <c r="S577" t="n">
        <v>1</v>
      </c>
      <c r="T577" t="n">
        <v>0.9102031120612123</v>
      </c>
    </row>
    <row r="578" spans="1:25">
      <c r="A578" s="93" t="s">
        <v>139</v>
      </c>
      <c r="B578" t="n">
        <v>1.404285259211335</v>
      </c>
      <c r="C578" t="n">
        <v>-0.3113187526391804</v>
      </c>
      <c r="D578" t="n">
        <v>4.327445965987464</v>
      </c>
      <c r="E578" t="n">
        <v>-3.991790376765816</v>
      </c>
      <c r="G578" s="93" t="s">
        <v>140</v>
      </c>
      <c r="H578" t="n">
        <v>169.5802814188069</v>
      </c>
      <c r="L578" s="94" t="s">
        <v>140</v>
      </c>
      <c r="M578" t="n">
        <v>0.8297448782013858</v>
      </c>
      <c r="N578" t="n">
        <v>0.7758404603833097</v>
      </c>
      <c r="O578" t="n">
        <v>0.9649006655915041</v>
      </c>
      <c r="P578" t="n">
        <v>0.8569485670365593</v>
      </c>
      <c r="Q578" t="n">
        <v>0.8969245302870753</v>
      </c>
      <c r="R578" t="n">
        <v>0.9893006049431641</v>
      </c>
      <c r="S578" t="n">
        <v>0.988450163537539</v>
      </c>
      <c r="T578" t="n">
        <v>0.8785793774323604</v>
      </c>
    </row>
    <row r="579" spans="1:25">
      <c r="A579" s="93" t="s">
        <v>140</v>
      </c>
      <c r="B579" t="n">
        <v>5.771684376672823</v>
      </c>
      <c r="C579" t="n">
        <v>-5.872828557253555</v>
      </c>
      <c r="D579" t="n">
        <v>7.022311004237598</v>
      </c>
      <c r="E579" t="n">
        <v>10.15416620490179</v>
      </c>
      <c r="G579" s="93" t="s">
        <v>141</v>
      </c>
      <c r="H579" t="n">
        <v>187.7579680674282</v>
      </c>
      <c r="L579" s="94" t="s">
        <v>141</v>
      </c>
      <c r="M579" t="n">
        <v>0.8722279949799591</v>
      </c>
      <c r="N579" t="n">
        <v>0.8518747902186939</v>
      </c>
      <c r="O579" t="n">
        <v>0.9068953742954322</v>
      </c>
      <c r="P579" t="n">
        <v>0.9246894822685721</v>
      </c>
      <c r="Q579" t="n">
        <v>0.9537914653033587</v>
      </c>
      <c r="R579" t="n">
        <v>0.9362818154153005</v>
      </c>
      <c r="S579" t="n">
        <v>0.8587236843023229</v>
      </c>
      <c r="T579" t="n">
        <v>0.9087419914955983</v>
      </c>
    </row>
    <row r="580" spans="1:25">
      <c r="A580" s="93" t="s">
        <v>141</v>
      </c>
      <c r="B580" t="n">
        <v>4.058868815319854</v>
      </c>
      <c r="C580" t="n">
        <v>0.7642648691316782</v>
      </c>
      <c r="D580" t="n">
        <v>6.040998389766586</v>
      </c>
      <c r="E580" t="n">
        <v>2.028270364792818</v>
      </c>
      <c r="G580" s="93" t="s">
        <v>142</v>
      </c>
      <c r="H580" t="n">
        <v>143.8629445090407</v>
      </c>
      <c r="L580" s="94" t="s">
        <v>142</v>
      </c>
      <c r="M580" t="n">
        <v>0.8981446819094433</v>
      </c>
      <c r="N580" t="n">
        <v>0.846392546348874</v>
      </c>
      <c r="O580" t="n">
        <v>1</v>
      </c>
      <c r="P580" t="n">
        <v>0.9094762442002432</v>
      </c>
      <c r="Q580" t="n">
        <v>0.8994410597243279</v>
      </c>
      <c r="R580" t="n">
        <v>0.9392407376088094</v>
      </c>
      <c r="S580" t="n">
        <v>0.9335325459257092</v>
      </c>
      <c r="T580" t="n">
        <v>0.9146543513399913</v>
      </c>
    </row>
    <row r="581" spans="1:25">
      <c r="A581" s="93" t="s">
        <v>142</v>
      </c>
      <c r="B581" t="n">
        <v>2.935841219032491</v>
      </c>
      <c r="C581" t="n">
        <v>-0.8553394806809156</v>
      </c>
      <c r="D581" t="n">
        <v>5.220543542391351</v>
      </c>
      <c r="E581" t="n">
        <v>-2.120617691494201</v>
      </c>
      <c r="G581" s="93" t="s">
        <v>143</v>
      </c>
      <c r="H581" t="n">
        <v>80.91735554704829</v>
      </c>
      <c r="L581" s="94" t="s">
        <v>143</v>
      </c>
      <c r="M581" t="n">
        <v>0.9999999999999999</v>
      </c>
      <c r="N581" t="n">
        <v>1</v>
      </c>
      <c r="O581" t="n">
        <v>0.8653922284225294</v>
      </c>
      <c r="P581" t="n">
        <v>0.8886868609597256</v>
      </c>
      <c r="Q581" t="n">
        <v>0.922416484349849</v>
      </c>
      <c r="R581" t="n">
        <v>0.9870282508402334</v>
      </c>
      <c r="S581" t="n">
        <v>0.9573077929450988</v>
      </c>
      <c r="T581" t="n">
        <v>0.8835763904520356</v>
      </c>
    </row>
    <row r="582" spans="1:25">
      <c r="A582" s="93" t="s">
        <v>143</v>
      </c>
      <c r="B582" t="n">
        <v>2.67937455841496</v>
      </c>
      <c r="C582" t="n">
        <v>2.366077852092538</v>
      </c>
      <c r="D582" t="n">
        <v>4.388317355735541</v>
      </c>
      <c r="E582" t="n">
        <v>-2.350942854561441</v>
      </c>
      <c r="G582" s="93" t="s">
        <v>167</v>
      </c>
      <c r="H582" t="n">
        <v>78.0290968448473</v>
      </c>
    </row>
    <row r="583" spans="1:25">
      <c r="A583" s="93" t="s">
        <v>167</v>
      </c>
      <c r="B583" t="n">
        <v>2.144554069603252</v>
      </c>
      <c r="C583" t="n">
        <v>2.245145470553831</v>
      </c>
      <c r="D583" t="n">
        <v>5.286264683585683</v>
      </c>
      <c r="E583" t="n">
        <v>-5.462010496389297</v>
      </c>
    </row>
    <row r="591" spans="1:25">
      <c r="A591" s="103" t="s">
        <v>164</v>
      </c>
      <c r="L591" s="103" t="s">
        <v>165</v>
      </c>
    </row>
    <row r="592" spans="1:25">
      <c r="A592" s="93" t="n"/>
      <c r="B592" s="93" t="s">
        <v>15</v>
      </c>
      <c r="D592" s="93" t="s">
        <v>101</v>
      </c>
      <c r="G592" s="93" t="n"/>
      <c r="H592" s="93" t="s">
        <v>121</v>
      </c>
      <c r="L592" s="94" t="n"/>
      <c r="M592" s="94" t="s">
        <v>122</v>
      </c>
      <c r="N592" s="94" t="s">
        <v>123</v>
      </c>
      <c r="O592" s="94" t="s">
        <v>124</v>
      </c>
      <c r="P592" s="94" t="s">
        <v>125</v>
      </c>
      <c r="Q592" s="94" t="s">
        <v>126</v>
      </c>
      <c r="R592" s="94" t="s">
        <v>127</v>
      </c>
      <c r="S592" s="94" t="s">
        <v>128</v>
      </c>
      <c r="T592" s="94" t="s">
        <v>129</v>
      </c>
    </row>
    <row r="593" spans="1:25">
      <c r="A593" s="93" t="n"/>
      <c r="B593" s="93" t="s">
        <v>130</v>
      </c>
      <c r="C593" s="93" t="s">
        <v>131</v>
      </c>
      <c r="D593" s="93" t="s">
        <v>130</v>
      </c>
      <c r="E593" s="93" t="s">
        <v>131</v>
      </c>
      <c r="G593" s="93" t="s">
        <v>146</v>
      </c>
      <c r="H593" t="n">
        <v>24.42703840581372</v>
      </c>
      <c r="L593" s="94" t="s">
        <v>132</v>
      </c>
      <c r="M593" t="n">
        <v>0.9456210431339271</v>
      </c>
      <c r="N593" t="n">
        <v>0.7937408122752651</v>
      </c>
      <c r="O593" t="n">
        <v>0.4910116910646724</v>
      </c>
      <c r="P593" t="n">
        <v>0.4380077709837882</v>
      </c>
      <c r="Q593" t="n">
        <v>0.6481817805704549</v>
      </c>
      <c r="R593" t="n">
        <v>0.362443972066844</v>
      </c>
      <c r="S593" t="n">
        <v>0.5013904988151704</v>
      </c>
      <c r="T593" t="n">
        <v>0.6402084566575633</v>
      </c>
    </row>
    <row r="594" spans="1:25">
      <c r="A594" s="93" t="s">
        <v>146</v>
      </c>
      <c r="B594" t="n">
        <v>0.9472660782679014</v>
      </c>
      <c r="C594" t="n">
        <v>-2.483340705357751</v>
      </c>
      <c r="D594" t="n">
        <v>2.053213678539166</v>
      </c>
      <c r="E594" t="n">
        <v>-5.200260281005335</v>
      </c>
      <c r="G594" s="93" t="s">
        <v>147</v>
      </c>
      <c r="H594" t="n">
        <v>756.4484600438512</v>
      </c>
      <c r="L594" s="94" t="s">
        <v>133</v>
      </c>
      <c r="M594" t="n">
        <v>0.7535631321952094</v>
      </c>
      <c r="N594" t="n">
        <v>0.7150727481836926</v>
      </c>
      <c r="O594" t="n">
        <v>0.4188885225578769</v>
      </c>
      <c r="P594" t="n">
        <v>0.3262159346283942</v>
      </c>
      <c r="Q594" t="n">
        <v>0.5552770476334851</v>
      </c>
      <c r="R594" t="n">
        <v>0.3558703195218478</v>
      </c>
      <c r="S594" t="n">
        <v>0.47283304755578</v>
      </c>
      <c r="T594" t="n">
        <v>0.4878584378909122</v>
      </c>
    </row>
    <row r="595" spans="1:25">
      <c r="A595" s="93" t="s">
        <v>147</v>
      </c>
      <c r="B595" t="n">
        <v>3.660911523684758</v>
      </c>
      <c r="C595" t="n">
        <v>-3.156511489303319</v>
      </c>
      <c r="D595" t="n">
        <v>38.00804929784967</v>
      </c>
      <c r="E595" t="n">
        <v>87.22650697899353</v>
      </c>
      <c r="G595" s="93" t="s">
        <v>148</v>
      </c>
      <c r="H595" t="n">
        <v>508.7336186187747</v>
      </c>
      <c r="L595" s="94" t="s">
        <v>134</v>
      </c>
      <c r="M595" t="n">
        <v>0.946764147003297</v>
      </c>
      <c r="N595" t="n">
        <v>0.9999999999999999</v>
      </c>
      <c r="O595" t="n">
        <v>0.9999999999999999</v>
      </c>
      <c r="P595" t="n">
        <v>1</v>
      </c>
      <c r="Q595" t="n">
        <v>1</v>
      </c>
      <c r="R595" t="n">
        <v>0.8100776701197403</v>
      </c>
      <c r="S595" t="n">
        <v>1</v>
      </c>
      <c r="T595" t="n">
        <v>0.8305565447523403</v>
      </c>
    </row>
    <row r="596" spans="1:25">
      <c r="A596" s="93" t="s">
        <v>148</v>
      </c>
      <c r="B596" t="n">
        <v>10.61297422170804</v>
      </c>
      <c r="C596" t="n">
        <v>25.23426795775866</v>
      </c>
      <c r="D596" t="n">
        <v>27.45658962332424</v>
      </c>
      <c r="E596" t="n">
        <v>-80.92624499993561</v>
      </c>
      <c r="G596" s="93" t="s">
        <v>149</v>
      </c>
      <c r="H596" t="n">
        <v>187.9757982124335</v>
      </c>
      <c r="L596" s="94" t="s">
        <v>135</v>
      </c>
      <c r="M596" t="n">
        <v>0.6779833626450201</v>
      </c>
      <c r="N596" t="n">
        <v>0.6552479949792952</v>
      </c>
      <c r="O596" t="n">
        <v>0.4782737626458989</v>
      </c>
      <c r="P596" t="n">
        <v>0.4061735963626021</v>
      </c>
      <c r="Q596" t="n">
        <v>0.7122992293247257</v>
      </c>
      <c r="R596" t="n">
        <v>0.506448244579663</v>
      </c>
      <c r="S596" t="n">
        <v>0.5263918368659357</v>
      </c>
      <c r="T596" t="n">
        <v>0.5198873404039349</v>
      </c>
    </row>
    <row r="597" spans="1:25">
      <c r="A597" s="93" t="s">
        <v>149</v>
      </c>
      <c r="B597" t="n">
        <v>4.468040776179281</v>
      </c>
      <c r="C597" t="n">
        <v>-11.11273085494772</v>
      </c>
      <c r="D597" t="n">
        <v>8.304553475471963</v>
      </c>
      <c r="E597" t="n">
        <v>-15.06758311341266</v>
      </c>
      <c r="G597" s="93" t="s">
        <v>150</v>
      </c>
      <c r="H597" t="n">
        <v>32.61320898024745</v>
      </c>
      <c r="L597" s="94" t="s">
        <v>136</v>
      </c>
      <c r="M597" t="n">
        <v>1</v>
      </c>
      <c r="N597" t="n">
        <v>0.780741192495192</v>
      </c>
      <c r="O597" t="n">
        <v>0.8768152607743842</v>
      </c>
      <c r="P597" t="n">
        <v>0.6620514986278599</v>
      </c>
      <c r="Q597" t="n">
        <v>0.9298337420462819</v>
      </c>
      <c r="R597" t="n">
        <v>0.5250591851893143</v>
      </c>
      <c r="S597" t="n">
        <v>0.8033123909241626</v>
      </c>
      <c r="T597" t="n">
        <v>0.6477779243414338</v>
      </c>
    </row>
    <row r="598" spans="1:25">
      <c r="A598" s="93" t="s">
        <v>150</v>
      </c>
      <c r="B598" t="n">
        <v>1.486292841864168</v>
      </c>
      <c r="C598" t="n">
        <v>-1.647461799460778</v>
      </c>
      <c r="D598" t="n">
        <v>3.225862919109736</v>
      </c>
      <c r="E598" t="n">
        <v>10.29698106532233</v>
      </c>
      <c r="G598" s="93" t="s">
        <v>151</v>
      </c>
      <c r="H598" t="n">
        <v>23.7622058036778</v>
      </c>
      <c r="L598" s="94" t="s">
        <v>137</v>
      </c>
      <c r="M598" t="n">
        <v>0.786234378513365</v>
      </c>
      <c r="N598" t="n">
        <v>0.7855019657742897</v>
      </c>
      <c r="O598" t="n">
        <v>0.7322530286288942</v>
      </c>
      <c r="P598" t="n">
        <v>0.3915832213613138</v>
      </c>
      <c r="Q598" t="n">
        <v>0.6752197363854515</v>
      </c>
      <c r="R598" t="n">
        <v>0.292959887544977</v>
      </c>
      <c r="S598" t="n">
        <v>0.4352821237015895</v>
      </c>
      <c r="T598" t="n">
        <v>0.4965144943597467</v>
      </c>
    </row>
    <row r="599" spans="1:25">
      <c r="A599" s="93" t="s">
        <v>151</v>
      </c>
      <c r="B599" t="n">
        <v>2.173014868230656</v>
      </c>
      <c r="C599" t="n">
        <v>-4.721408294678821</v>
      </c>
      <c r="D599" t="n">
        <v>4.595320508970864</v>
      </c>
      <c r="E599" t="n">
        <v>11.9215259587696</v>
      </c>
      <c r="G599" s="93" t="s">
        <v>178</v>
      </c>
      <c r="H599" t="n">
        <v>39.67492823916604</v>
      </c>
      <c r="L599" s="94" t="s">
        <v>138</v>
      </c>
      <c r="M599" t="n">
        <v>0.8291626522859934</v>
      </c>
      <c r="N599" t="n">
        <v>0.663023840574924</v>
      </c>
      <c r="O599" t="n">
        <v>0.4460339974159651</v>
      </c>
      <c r="P599" t="n">
        <v>0.3939528056387444</v>
      </c>
      <c r="Q599" t="n">
        <v>0.5783151251606642</v>
      </c>
      <c r="R599" t="n">
        <v>0.2989860998481486</v>
      </c>
      <c r="S599" t="n">
        <v>0.7353479486187242</v>
      </c>
      <c r="T599" t="n">
        <v>0.5944573651676454</v>
      </c>
    </row>
    <row r="600" spans="1:25">
      <c r="A600" s="93" t="s">
        <v>178</v>
      </c>
      <c r="B600" t="n">
        <v>2.26441054509334</v>
      </c>
      <c r="C600" t="n">
        <v>-0.2582790811819059</v>
      </c>
      <c r="D600" t="n">
        <v>5.112619788787348</v>
      </c>
      <c r="E600" t="n">
        <v>-11.62969675190595</v>
      </c>
      <c r="G600" s="93" t="s">
        <v>179</v>
      </c>
      <c r="H600" t="n">
        <v>33.42435746151479</v>
      </c>
      <c r="L600" s="94" t="s">
        <v>139</v>
      </c>
      <c r="M600" t="n">
        <v>0.8498634450451641</v>
      </c>
      <c r="N600" t="n">
        <v>0.6963148089096183</v>
      </c>
      <c r="O600" t="n">
        <v>0.472577628072996</v>
      </c>
      <c r="P600" t="n">
        <v>0.3142885786592691</v>
      </c>
      <c r="Q600" t="n">
        <v>0.5236086023119499</v>
      </c>
      <c r="R600" t="n">
        <v>0.2813848558821251</v>
      </c>
      <c r="S600" t="n">
        <v>0.6777132594469576</v>
      </c>
      <c r="T600" t="n">
        <v>0.6054622003936638</v>
      </c>
    </row>
    <row r="601" spans="1:25">
      <c r="A601" s="93" t="s">
        <v>179</v>
      </c>
      <c r="B601" t="n">
        <v>2.967000502441532</v>
      </c>
      <c r="C601" t="n">
        <v>7.95352808484522</v>
      </c>
      <c r="D601" t="n">
        <v>2.427942690210028</v>
      </c>
      <c r="E601" t="n">
        <v>-6.217946399495055</v>
      </c>
      <c r="G601" s="93" t="s">
        <v>180</v>
      </c>
      <c r="H601" t="n">
        <v>39.39359404638046</v>
      </c>
      <c r="L601" s="94" t="s">
        <v>140</v>
      </c>
      <c r="M601" t="n">
        <v>0.7895940867008462</v>
      </c>
      <c r="N601" t="n">
        <v>0.6257653646456236</v>
      </c>
      <c r="O601" t="n">
        <v>0.6342001574554224</v>
      </c>
      <c r="P601" t="n">
        <v>0.3843063543292292</v>
      </c>
      <c r="Q601" t="n">
        <v>0.6416572849274819</v>
      </c>
      <c r="R601" t="n">
        <v>0.3638286436709086</v>
      </c>
      <c r="S601" t="n">
        <v>0.5552691660530377</v>
      </c>
      <c r="T601" t="n">
        <v>0.5115744080180393</v>
      </c>
    </row>
    <row r="602" spans="1:25">
      <c r="A602" s="93" t="s">
        <v>180</v>
      </c>
      <c r="B602" t="n">
        <v>2.884074654123481</v>
      </c>
      <c r="C602" t="n">
        <v>-10.41619342749194</v>
      </c>
      <c r="D602" t="n">
        <v>5.166288885486742</v>
      </c>
      <c r="E602" t="n">
        <v>16.71002969436874</v>
      </c>
      <c r="G602" s="93" t="s">
        <v>181</v>
      </c>
      <c r="H602" t="n">
        <v>11.19479369525379</v>
      </c>
      <c r="L602" s="94" t="s">
        <v>141</v>
      </c>
      <c r="M602" t="n">
        <v>0.7791557905113401</v>
      </c>
      <c r="N602" t="n">
        <v>0.7443289092845087</v>
      </c>
      <c r="O602" t="n">
        <v>0.5667413995267949</v>
      </c>
      <c r="P602" t="n">
        <v>0.5778892537460777</v>
      </c>
      <c r="Q602" t="n">
        <v>0.9659089884360739</v>
      </c>
      <c r="R602" t="n">
        <v>0.3837292579360113</v>
      </c>
      <c r="S602" t="n">
        <v>0.4828565561537794</v>
      </c>
      <c r="T602" t="n">
        <v>0.4719723258629408</v>
      </c>
    </row>
    <row r="603" spans="1:25">
      <c r="A603" s="93" t="s">
        <v>181</v>
      </c>
      <c r="B603" t="n">
        <v>1.673425155552991</v>
      </c>
      <c r="C603" t="n">
        <v>3.654193360542253</v>
      </c>
      <c r="D603" t="n">
        <v>3.064468157493359</v>
      </c>
      <c r="E603" t="n">
        <v>-8.389428981584535</v>
      </c>
      <c r="L603" s="94" t="s">
        <v>142</v>
      </c>
      <c r="M603" t="n">
        <v>0.7622254914502283</v>
      </c>
      <c r="N603" t="n">
        <v>0.7001430758061151</v>
      </c>
      <c r="O603" t="n">
        <v>0.4482685049810502</v>
      </c>
      <c r="P603" t="n">
        <v>0.3143381945016913</v>
      </c>
      <c r="Q603" t="n">
        <v>0.6911659001590565</v>
      </c>
      <c r="R603" t="n">
        <v>0.3575663893895087</v>
      </c>
      <c r="S603" t="n">
        <v>0.5024328709041912</v>
      </c>
      <c r="T603" t="n">
        <v>0.6004872173143807</v>
      </c>
    </row>
    <row r="604" spans="1:25">
      <c r="L604" s="94" t="s">
        <v>143</v>
      </c>
      <c r="M604" t="n">
        <v>0.849721386054394</v>
      </c>
      <c r="N604" t="n">
        <v>0.9014926067042304</v>
      </c>
      <c r="O604" t="n">
        <v>0.6455666014194265</v>
      </c>
      <c r="P604" t="n">
        <v>0.5617543263681458</v>
      </c>
      <c r="Q604" t="n">
        <v>0.77908348586439</v>
      </c>
      <c r="R604" t="n">
        <v>0.9999999999999999</v>
      </c>
      <c r="S604" t="n">
        <v>0.9238367603374147</v>
      </c>
      <c r="T604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600"/>
  <sheetViews>
    <sheetView topLeftCell="A377" workbookViewId="0">
      <selection activeCell="K296" sqref="K296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163</v>
      </c>
    </row>
    <row r="2" spans="1:25">
      <c r="A2" s="103" t="s">
        <v>3</v>
      </c>
      <c r="B2" s="1" t="n">
        <v>20</v>
      </c>
      <c r="C2" s="103" t="s">
        <v>4</v>
      </c>
      <c r="D2" s="1" t="n">
        <v>55</v>
      </c>
    </row>
    <row r="3" spans="1:25">
      <c r="A3" s="103" t="s">
        <v>5</v>
      </c>
      <c r="B3" s="1" t="s">
        <v>6</v>
      </c>
      <c r="C3" s="103" t="s">
        <v>7</v>
      </c>
      <c r="D3" s="1" t="s">
        <v>182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4" t="n"/>
      <c r="I7" s="4" t="s">
        <v>15</v>
      </c>
      <c r="J7" s="4" t="s">
        <v>16</v>
      </c>
      <c r="P7" s="4" t="n"/>
      <c r="Q7" s="4" t="s">
        <v>15</v>
      </c>
      <c r="R7" s="4" t="s">
        <v>16</v>
      </c>
    </row>
    <row r="8" spans="1:25">
      <c r="A8" s="103" t="s">
        <v>17</v>
      </c>
      <c r="B8" t="n">
        <v>7.022735438262615</v>
      </c>
      <c r="C8" t="n">
        <v>8.226575948622731</v>
      </c>
      <c r="H8" s="4" t="s">
        <v>18</v>
      </c>
      <c r="I8" t="n">
        <v>0.08382082902264752</v>
      </c>
      <c r="J8" t="n">
        <v>0.06520670596259426</v>
      </c>
      <c r="P8" s="4" t="s">
        <v>19</v>
      </c>
      <c r="Q8" t="n">
        <v>1.582884939703959</v>
      </c>
      <c r="R8" t="n">
        <v>0.7053120955078379</v>
      </c>
    </row>
    <row r="9" spans="1:25">
      <c r="A9" s="103" t="s">
        <v>20</v>
      </c>
      <c r="B9" t="n">
        <v>23.5157690152425</v>
      </c>
      <c r="C9" t="n">
        <v>21.01666816561588</v>
      </c>
      <c r="H9" s="4" t="s">
        <v>21</v>
      </c>
      <c r="I9" t="n">
        <v>0.08172978509697125</v>
      </c>
      <c r="J9" t="n">
        <v>0.05570476767232029</v>
      </c>
      <c r="P9" s="4" t="s">
        <v>22</v>
      </c>
      <c r="Q9" t="n">
        <v>5.822512048635966</v>
      </c>
      <c r="R9" t="n">
        <v>8.584597690571631</v>
      </c>
    </row>
    <row r="10" spans="1:25">
      <c r="A10" s="103" t="s">
        <v>23</v>
      </c>
      <c r="B10" t="n">
        <v>4.178261626365525</v>
      </c>
      <c r="C10" t="n">
        <v>10.6190417733282</v>
      </c>
      <c r="H10" s="4" t="s">
        <v>24</v>
      </c>
      <c r="I10" t="n">
        <v>0.09368270339665305</v>
      </c>
      <c r="J10" t="n">
        <v>0.07235020543531732</v>
      </c>
      <c r="P10" s="4" t="s">
        <v>25</v>
      </c>
      <c r="Q10" t="n">
        <v>58.81784455574739</v>
      </c>
      <c r="R10" t="n">
        <v>54.65012826418085</v>
      </c>
    </row>
    <row r="11" spans="1:25">
      <c r="A11" s="103" t="s">
        <v>26</v>
      </c>
      <c r="B11" t="n">
        <v>18.09227353534343</v>
      </c>
      <c r="C11" t="n">
        <v>4.52566888462195</v>
      </c>
      <c r="H11" s="4" t="s">
        <v>27</v>
      </c>
      <c r="I11" t="n">
        <v>0.07234227983780504</v>
      </c>
      <c r="J11" t="n">
        <v>0.1151732606739872</v>
      </c>
    </row>
    <row r="12" spans="1:25">
      <c r="H12" s="4" t="s">
        <v>28</v>
      </c>
      <c r="I12" t="n">
        <v>0.1349052982904649</v>
      </c>
      <c r="J12" t="n">
        <v>0.08933403477789047</v>
      </c>
    </row>
    <row r="13" spans="1:25">
      <c r="H13" s="4" t="s">
        <v>29</v>
      </c>
      <c r="I13" t="n">
        <v>0.09124792282309993</v>
      </c>
      <c r="J13" t="n">
        <v>0.117566263715691</v>
      </c>
      <c r="P13" s="4" t="s">
        <v>30</v>
      </c>
      <c r="Q13" t="n">
        <v>2043.782691493766</v>
      </c>
    </row>
    <row r="14" spans="1:25">
      <c r="H14" s="4" t="s">
        <v>31</v>
      </c>
      <c r="I14" t="n">
        <v>0.2337108278152578</v>
      </c>
      <c r="J14" t="n">
        <v>0.06268541715807732</v>
      </c>
    </row>
    <row r="15" spans="1:25">
      <c r="H15" s="4" t="s">
        <v>32</v>
      </c>
      <c r="I15" t="n">
        <v>0.2190121181250479</v>
      </c>
      <c r="J15" t="n">
        <v>0.08121514640971222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4" t="n"/>
      <c r="I20" s="4" t="s">
        <v>15</v>
      </c>
      <c r="J20" s="4" t="s">
        <v>16</v>
      </c>
      <c r="P20" s="4" t="n"/>
      <c r="Q20" s="4" t="s">
        <v>15</v>
      </c>
      <c r="R20" s="4" t="s">
        <v>16</v>
      </c>
    </row>
    <row r="21" spans="1:25">
      <c r="A21" s="103" t="s">
        <v>17</v>
      </c>
      <c r="B21" t="n">
        <v>5.691506338093725</v>
      </c>
      <c r="C21" t="n">
        <v>6.742941564347296</v>
      </c>
      <c r="H21" s="4" t="s">
        <v>18</v>
      </c>
      <c r="I21" t="n">
        <v>0.2087067386300143</v>
      </c>
      <c r="J21" t="n">
        <v>0.35312576307788</v>
      </c>
      <c r="P21" s="4" t="s">
        <v>19</v>
      </c>
      <c r="Q21" t="n">
        <v>0.5553311761400033</v>
      </c>
      <c r="R21" t="n">
        <v>-0.9380643997777616</v>
      </c>
    </row>
    <row r="22" spans="1:25">
      <c r="A22" s="103" t="s">
        <v>20</v>
      </c>
      <c r="B22" t="n">
        <v>15.7304384906188</v>
      </c>
      <c r="C22" t="n">
        <v>18.25234979173277</v>
      </c>
      <c r="H22" s="4" t="s">
        <v>21</v>
      </c>
      <c r="I22" t="n">
        <v>0.1461594415525748</v>
      </c>
      <c r="J22" t="n">
        <v>0.2181855777061907</v>
      </c>
      <c r="P22" s="4" t="s">
        <v>22</v>
      </c>
      <c r="Q22" t="n">
        <v>4.215580608398983</v>
      </c>
      <c r="R22" t="n">
        <v>6.277269483559154</v>
      </c>
    </row>
    <row r="23" spans="1:25">
      <c r="A23" s="103" t="s">
        <v>23</v>
      </c>
      <c r="B23" t="n">
        <v>2.826152395477635</v>
      </c>
      <c r="C23" t="n">
        <v>6.945502777410538</v>
      </c>
      <c r="H23" s="4" t="s">
        <v>24</v>
      </c>
      <c r="I23" t="n">
        <v>0.5271570376812041</v>
      </c>
      <c r="J23" t="n">
        <v>0.5504560031166406</v>
      </c>
      <c r="P23" s="4" t="s">
        <v>25</v>
      </c>
      <c r="Q23" t="n">
        <v>20.66749063140045</v>
      </c>
      <c r="R23" t="n">
        <v>30.50701352431474</v>
      </c>
    </row>
    <row r="24" spans="1:25">
      <c r="A24" s="103" t="s">
        <v>26</v>
      </c>
      <c r="B24" t="n">
        <v>5.710602411033184</v>
      </c>
      <c r="C24" t="n">
        <v>1.426811180192404</v>
      </c>
      <c r="H24" s="4" t="s">
        <v>27</v>
      </c>
      <c r="I24" t="n">
        <v>0.7575094049770016</v>
      </c>
      <c r="J24" t="n">
        <v>0.8081056971491446</v>
      </c>
    </row>
    <row r="25" spans="1:25">
      <c r="H25" s="4" t="s">
        <v>28</v>
      </c>
      <c r="I25" t="n">
        <v>0.2971136389979781</v>
      </c>
      <c r="J25" t="n">
        <v>0.2994996709143372</v>
      </c>
    </row>
    <row r="26" spans="1:25">
      <c r="H26" s="4" t="s">
        <v>29</v>
      </c>
      <c r="I26" t="n">
        <v>0.2111993932540027</v>
      </c>
      <c r="J26" t="n">
        <v>0.256892644066206</v>
      </c>
      <c r="P26" s="4" t="s">
        <v>30</v>
      </c>
      <c r="Q26" t="n">
        <v>167.2833762639587</v>
      </c>
    </row>
    <row r="27" spans="1:25">
      <c r="H27" s="4" t="s">
        <v>31</v>
      </c>
      <c r="I27" t="n">
        <v>0.469850601147406</v>
      </c>
      <c r="J27" t="n">
        <v>0.3349320790102052</v>
      </c>
    </row>
    <row r="28" spans="1:25">
      <c r="H28" s="4" t="s">
        <v>32</v>
      </c>
      <c r="I28" t="n">
        <v>0.7101578663245515</v>
      </c>
      <c r="J28" t="n">
        <v>0.6773634464527348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4" t="n"/>
      <c r="I33" s="4" t="s">
        <v>15</v>
      </c>
      <c r="J33" s="4" t="s">
        <v>16</v>
      </c>
      <c r="P33" s="4" t="n"/>
      <c r="Q33" s="4" t="s">
        <v>15</v>
      </c>
      <c r="R33" s="4" t="s">
        <v>16</v>
      </c>
    </row>
    <row r="34" spans="1:25">
      <c r="A34" s="103" t="s">
        <v>17</v>
      </c>
      <c r="B34" t="n">
        <v>5.595710897112847</v>
      </c>
      <c r="C34" t="n">
        <v>6.035266177597834</v>
      </c>
      <c r="H34" s="4" t="s">
        <v>18</v>
      </c>
      <c r="I34" t="n">
        <v>0.2061686142779659</v>
      </c>
      <c r="J34" t="n">
        <v>0.198938367124268</v>
      </c>
      <c r="P34" s="4" t="s">
        <v>19</v>
      </c>
      <c r="Q34" t="n">
        <v>-0.3795071928812949</v>
      </c>
      <c r="R34" t="n">
        <v>-0.08601042073194955</v>
      </c>
    </row>
    <row r="35" spans="1:25">
      <c r="A35" s="103" t="s">
        <v>20</v>
      </c>
      <c r="B35" t="n">
        <v>19.70847207599235</v>
      </c>
      <c r="C35" t="n">
        <v>21.3716840807381</v>
      </c>
      <c r="H35" s="4" t="s">
        <v>21</v>
      </c>
      <c r="I35" t="n">
        <v>0.2010134624278928</v>
      </c>
      <c r="J35" t="n">
        <v>0.1600672881418462</v>
      </c>
      <c r="P35" s="4" t="s">
        <v>22</v>
      </c>
      <c r="Q35" t="n">
        <v>27.44582229742929</v>
      </c>
      <c r="R35" t="n">
        <v>34.95693157273911</v>
      </c>
    </row>
    <row r="36" spans="1:25">
      <c r="A36" s="103" t="s">
        <v>23</v>
      </c>
      <c r="B36" t="n">
        <v>309.3106185542324</v>
      </c>
      <c r="C36" t="n">
        <v>22.71233663181564</v>
      </c>
      <c r="H36" s="4" t="s">
        <v>24</v>
      </c>
      <c r="I36" t="n">
        <v>0.127187214658103</v>
      </c>
      <c r="J36" t="n">
        <v>0.1524103119927796</v>
      </c>
      <c r="P36" s="4" t="s">
        <v>25</v>
      </c>
      <c r="Q36" t="n">
        <v>122.3901221211801</v>
      </c>
      <c r="R36" t="n">
        <v>154.5129469112679</v>
      </c>
    </row>
    <row r="37" spans="1:25">
      <c r="A37" s="103" t="s">
        <v>26</v>
      </c>
      <c r="B37" t="n">
        <v>48.43492055321853</v>
      </c>
      <c r="C37" t="n">
        <v>20.78200551717689</v>
      </c>
      <c r="H37" s="4" t="s">
        <v>27</v>
      </c>
      <c r="I37" t="n">
        <v>0.7261373033604032</v>
      </c>
      <c r="J37" t="n">
        <v>0.6269606173021937</v>
      </c>
    </row>
    <row r="38" spans="1:25">
      <c r="H38" s="4" t="s">
        <v>28</v>
      </c>
      <c r="I38" t="n">
        <v>0.2177826193078937</v>
      </c>
      <c r="J38" t="n">
        <v>0.2941032657214014</v>
      </c>
    </row>
    <row r="39" spans="1:25">
      <c r="H39" s="4" t="s">
        <v>29</v>
      </c>
      <c r="I39" t="n">
        <v>0.2177852615263679</v>
      </c>
      <c r="J39" t="n">
        <v>0.2972967826137369</v>
      </c>
      <c r="P39" s="4" t="s">
        <v>30</v>
      </c>
      <c r="Q39" t="n">
        <v>3146.286341826198</v>
      </c>
    </row>
    <row r="40" spans="1:25">
      <c r="H40" s="4" t="s">
        <v>31</v>
      </c>
      <c r="I40" t="n">
        <v>0.403803745277081</v>
      </c>
      <c r="J40" t="n">
        <v>0.4187389491941664</v>
      </c>
    </row>
    <row r="41" spans="1:25">
      <c r="H41" s="4" t="s">
        <v>32</v>
      </c>
      <c r="I41" t="n">
        <v>0.3870276941108932</v>
      </c>
      <c r="J41" t="n">
        <v>0.4396562602267264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4" t="n"/>
      <c r="I46" s="4" t="s">
        <v>15</v>
      </c>
      <c r="J46" s="4" t="s">
        <v>16</v>
      </c>
      <c r="P46" s="4" t="n"/>
      <c r="Q46" s="4" t="s">
        <v>15</v>
      </c>
      <c r="R46" s="4" t="s">
        <v>16</v>
      </c>
    </row>
    <row r="47" spans="1:25">
      <c r="A47" s="103" t="s">
        <v>17</v>
      </c>
      <c r="B47" t="n">
        <v>8.14404513879794</v>
      </c>
      <c r="C47" t="n">
        <v>10.3074879530543</v>
      </c>
      <c r="H47" s="4" t="s">
        <v>18</v>
      </c>
      <c r="I47" t="n">
        <v>0.1159394855348476</v>
      </c>
      <c r="J47" t="n">
        <v>0.0990825504221523</v>
      </c>
      <c r="P47" s="4" t="s">
        <v>19</v>
      </c>
      <c r="Q47" t="n">
        <v>-2.670313848169092</v>
      </c>
      <c r="R47" t="n">
        <v>8.820727766901072</v>
      </c>
    </row>
    <row r="48" spans="1:25">
      <c r="A48" s="103" t="s">
        <v>20</v>
      </c>
      <c r="B48" t="n">
        <v>16.40484919240767</v>
      </c>
      <c r="C48" t="n">
        <v>13.3212156036275</v>
      </c>
      <c r="H48" s="4" t="s">
        <v>21</v>
      </c>
      <c r="I48" t="n">
        <v>0.1376176909862196</v>
      </c>
      <c r="J48" t="n">
        <v>0.1391671396168186</v>
      </c>
      <c r="P48" s="4" t="s">
        <v>22</v>
      </c>
      <c r="Q48" t="n">
        <v>18.39583185502841</v>
      </c>
      <c r="R48" t="n">
        <v>39.20352263026657</v>
      </c>
    </row>
    <row r="49" spans="1:25">
      <c r="A49" s="103" t="s">
        <v>23</v>
      </c>
      <c r="B49" t="n">
        <v>5.894580460791226</v>
      </c>
      <c r="C49" t="n">
        <v>20.68453390435774</v>
      </c>
      <c r="H49" s="4" t="s">
        <v>24</v>
      </c>
      <c r="I49" t="n">
        <v>0.1426782608102306</v>
      </c>
      <c r="J49" t="n">
        <v>0.1184164422107188</v>
      </c>
      <c r="P49" s="4" t="s">
        <v>25</v>
      </c>
      <c r="Q49" t="n">
        <v>81.36037606279466</v>
      </c>
      <c r="R49" t="n">
        <v>153.2575781047437</v>
      </c>
    </row>
    <row r="50" spans="1:25">
      <c r="A50" s="103" t="s">
        <v>26</v>
      </c>
      <c r="B50" t="n">
        <v>45.93261791063234</v>
      </c>
      <c r="C50" t="n">
        <v>9.894567831910441</v>
      </c>
      <c r="H50" s="4" t="s">
        <v>27</v>
      </c>
      <c r="I50" t="n">
        <v>0.04869142611358765</v>
      </c>
      <c r="J50" t="n">
        <v>0.05878635767308291</v>
      </c>
    </row>
    <row r="51" spans="1:25">
      <c r="H51" s="4" t="s">
        <v>28</v>
      </c>
      <c r="I51" t="n">
        <v>0.1018921569788013</v>
      </c>
      <c r="J51" t="n">
        <v>0.07971992509924609</v>
      </c>
    </row>
    <row r="52" spans="1:25">
      <c r="H52" s="4" t="s">
        <v>29</v>
      </c>
      <c r="I52" t="n">
        <v>0.1479526307280322</v>
      </c>
      <c r="J52" t="n">
        <v>0.102029281973882</v>
      </c>
      <c r="P52" s="4" t="s">
        <v>30</v>
      </c>
      <c r="Q52" t="n">
        <v>2654.368558397416</v>
      </c>
    </row>
    <row r="53" spans="1:25">
      <c r="H53" s="4" t="s">
        <v>31</v>
      </c>
      <c r="I53" t="n">
        <v>0.1855991052775883</v>
      </c>
      <c r="J53" t="n">
        <v>0.1562603339435099</v>
      </c>
    </row>
    <row r="54" spans="1:25">
      <c r="H54" s="4" t="s">
        <v>32</v>
      </c>
      <c r="I54" t="n">
        <v>0.2140857019925989</v>
      </c>
      <c r="J54" t="n">
        <v>0.2560388788667658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4" t="n"/>
      <c r="I59" s="4" t="s">
        <v>15</v>
      </c>
      <c r="J59" s="4" t="s">
        <v>16</v>
      </c>
      <c r="P59" s="4" t="n"/>
      <c r="Q59" s="4" t="s">
        <v>15</v>
      </c>
      <c r="R59" s="4" t="s">
        <v>16</v>
      </c>
    </row>
    <row r="60" spans="1:25">
      <c r="A60" s="103" t="s">
        <v>17</v>
      </c>
      <c r="B60" t="n">
        <v>13.516816353416</v>
      </c>
      <c r="C60" t="n">
        <v>14.54699627061737</v>
      </c>
      <c r="H60" s="4" t="s">
        <v>18</v>
      </c>
      <c r="I60" t="n">
        <v>0.226180786707699</v>
      </c>
      <c r="J60" t="n">
        <v>0.146846759300849</v>
      </c>
      <c r="P60" s="4" t="s">
        <v>19</v>
      </c>
      <c r="Q60" t="n">
        <v>0.2660467511734443</v>
      </c>
      <c r="R60" t="n">
        <v>0.9995693654278884</v>
      </c>
    </row>
    <row r="61" spans="1:25">
      <c r="A61" s="103" t="s">
        <v>20</v>
      </c>
      <c r="B61" t="n">
        <v>38.24516585985794</v>
      </c>
      <c r="C61" t="n">
        <v>54.80400364822087</v>
      </c>
      <c r="H61" s="4" t="s">
        <v>21</v>
      </c>
      <c r="I61" t="n">
        <v>0.2165667732447831</v>
      </c>
      <c r="J61" t="n">
        <v>0.2176311777422224</v>
      </c>
      <c r="P61" s="4" t="s">
        <v>22</v>
      </c>
      <c r="Q61" t="n">
        <v>6.893439271696955</v>
      </c>
      <c r="R61" t="n">
        <v>11.60745458280595</v>
      </c>
    </row>
    <row r="62" spans="1:25">
      <c r="A62" s="103" t="s">
        <v>23</v>
      </c>
      <c r="B62" t="n">
        <v>10.25757030786281</v>
      </c>
      <c r="C62" t="n">
        <v>21.15757885422549</v>
      </c>
      <c r="H62" s="4" t="s">
        <v>24</v>
      </c>
      <c r="I62" t="n">
        <v>0.1913471852186014</v>
      </c>
      <c r="J62" t="n">
        <v>0.2100906052248133</v>
      </c>
      <c r="P62" s="4" t="s">
        <v>25</v>
      </c>
      <c r="Q62" t="n">
        <v>45.25087052049894</v>
      </c>
      <c r="R62" t="n">
        <v>66.54215623604722</v>
      </c>
    </row>
    <row r="63" spans="1:25">
      <c r="A63" s="103" t="s">
        <v>26</v>
      </c>
      <c r="B63" t="n">
        <v>130.6561627397476</v>
      </c>
      <c r="C63" t="n">
        <v>8.738446092569765</v>
      </c>
      <c r="H63" s="4" t="s">
        <v>27</v>
      </c>
      <c r="I63" t="n">
        <v>0.3841768315774391</v>
      </c>
      <c r="J63" t="n">
        <v>0.3415226921911578</v>
      </c>
    </row>
    <row r="64" spans="1:25">
      <c r="H64" s="4" t="s">
        <v>28</v>
      </c>
      <c r="I64" t="n">
        <v>0.1928678670169091</v>
      </c>
      <c r="J64" t="n">
        <v>0.1931415850602419</v>
      </c>
    </row>
    <row r="65" spans="1:25">
      <c r="H65" s="4" t="s">
        <v>29</v>
      </c>
      <c r="I65" t="n">
        <v>0.2026068020491699</v>
      </c>
      <c r="J65" t="n">
        <v>0.1340941199801408</v>
      </c>
      <c r="P65" s="4" t="s">
        <v>30</v>
      </c>
      <c r="Q65" t="n">
        <v>1696.088625503221</v>
      </c>
    </row>
    <row r="66" spans="1:25">
      <c r="H66" s="4" t="s">
        <v>31</v>
      </c>
      <c r="I66" t="n">
        <v>0.1928768301631539</v>
      </c>
      <c r="J66" t="n">
        <v>0.2066369423385667</v>
      </c>
    </row>
    <row r="67" spans="1:25">
      <c r="H67" s="4" t="s">
        <v>32</v>
      </c>
      <c r="I67" t="n">
        <v>0.1246810924774126</v>
      </c>
      <c r="J67" t="n">
        <v>0.137595414178461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4" t="n"/>
      <c r="I72" s="4" t="s">
        <v>15</v>
      </c>
      <c r="J72" s="4" t="s">
        <v>16</v>
      </c>
      <c r="P72" s="4" t="n"/>
      <c r="Q72" s="4" t="s">
        <v>15</v>
      </c>
      <c r="R72" s="4" t="s">
        <v>16</v>
      </c>
    </row>
    <row r="73" spans="1:25">
      <c r="A73" s="103" t="s">
        <v>17</v>
      </c>
      <c r="B73" t="n">
        <v>5.393352150125552</v>
      </c>
      <c r="C73" t="n">
        <v>8.776441482340319</v>
      </c>
      <c r="H73" s="4" t="s">
        <v>18</v>
      </c>
      <c r="I73" t="n">
        <v>0.1668203761758415</v>
      </c>
      <c r="J73" t="n">
        <v>0.1239764676503513</v>
      </c>
      <c r="P73" s="4" t="s">
        <v>19</v>
      </c>
      <c r="Q73" t="n">
        <v>0.2422816672269446</v>
      </c>
      <c r="R73" t="n">
        <v>-0.3189850223396999</v>
      </c>
    </row>
    <row r="74" spans="1:25">
      <c r="A74" s="103" t="s">
        <v>20</v>
      </c>
      <c r="B74" t="n">
        <v>16.12058717993088</v>
      </c>
      <c r="C74" t="n">
        <v>18.10161569071336</v>
      </c>
      <c r="H74" s="4" t="s">
        <v>21</v>
      </c>
      <c r="I74" t="n">
        <v>0.1339145654800682</v>
      </c>
      <c r="J74" t="n">
        <v>0.1301268989076423</v>
      </c>
      <c r="P74" s="4" t="s">
        <v>22</v>
      </c>
      <c r="Q74" t="n">
        <v>2.189640218263454</v>
      </c>
      <c r="R74" t="n">
        <v>4.007142895064635</v>
      </c>
    </row>
    <row r="75" spans="1:25">
      <c r="A75" s="103" t="s">
        <v>23</v>
      </c>
      <c r="B75" t="n">
        <v>2.711997045583432</v>
      </c>
      <c r="C75" t="n">
        <v>5.395247588338467</v>
      </c>
      <c r="H75" s="4" t="s">
        <v>24</v>
      </c>
      <c r="I75" t="n">
        <v>0.1687543293456133</v>
      </c>
      <c r="J75" t="n">
        <v>0.1258810352660774</v>
      </c>
      <c r="P75" s="4" t="s">
        <v>25</v>
      </c>
      <c r="Q75" t="n">
        <v>13.74743879436479</v>
      </c>
      <c r="R75" t="n">
        <v>24.48605904885913</v>
      </c>
    </row>
    <row r="76" spans="1:25">
      <c r="A76" s="103" t="s">
        <v>26</v>
      </c>
      <c r="B76" t="n">
        <v>5.733448997304475</v>
      </c>
      <c r="C76" t="n">
        <v>1.66698423095318</v>
      </c>
      <c r="H76" s="4" t="s">
        <v>27</v>
      </c>
      <c r="I76" t="n">
        <v>0.1599162850281316</v>
      </c>
      <c r="J76" t="n">
        <v>0.1352797240962247</v>
      </c>
    </row>
    <row r="77" spans="1:25">
      <c r="H77" s="4" t="s">
        <v>28</v>
      </c>
      <c r="I77" t="n">
        <v>0.07364072417610887</v>
      </c>
      <c r="J77" t="n">
        <v>0.1037744788709369</v>
      </c>
    </row>
    <row r="78" spans="1:25">
      <c r="H78" s="4" t="s">
        <v>29</v>
      </c>
      <c r="I78" t="n">
        <v>0.1026092238364975</v>
      </c>
      <c r="J78" t="n">
        <v>0.1065331787058413</v>
      </c>
      <c r="P78" s="4" t="s">
        <v>30</v>
      </c>
      <c r="Q78" t="n">
        <v>88.43730916306995</v>
      </c>
    </row>
    <row r="79" spans="1:25">
      <c r="H79" s="4" t="s">
        <v>31</v>
      </c>
      <c r="I79" t="n">
        <v>0.1746390171520699</v>
      </c>
      <c r="J79" t="n">
        <v>0.1417087833582923</v>
      </c>
    </row>
    <row r="80" spans="1:25">
      <c r="H80" s="4" t="s">
        <v>32</v>
      </c>
      <c r="I80" t="n">
        <v>0.0936547012067182</v>
      </c>
      <c r="J80" t="n">
        <v>0.09445945933461518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4" t="n"/>
      <c r="I85" s="4" t="s">
        <v>15</v>
      </c>
      <c r="J85" s="4" t="s">
        <v>16</v>
      </c>
      <c r="P85" s="4" t="n"/>
      <c r="Q85" s="4" t="s">
        <v>15</v>
      </c>
      <c r="R85" s="4" t="s">
        <v>16</v>
      </c>
    </row>
    <row r="86" spans="1:25">
      <c r="A86" s="103" t="s">
        <v>17</v>
      </c>
      <c r="B86" t="n">
        <v>19.58727889400629</v>
      </c>
      <c r="C86" t="n">
        <v>35.97543836767344</v>
      </c>
      <c r="H86" s="4" t="s">
        <v>18</v>
      </c>
      <c r="I86" t="n">
        <v>0.7328119308789397</v>
      </c>
      <c r="J86" t="n">
        <v>0.4816762694382056</v>
      </c>
      <c r="P86" s="4" t="s">
        <v>19</v>
      </c>
      <c r="Q86" t="n">
        <v>0.7340588123746261</v>
      </c>
      <c r="R86" t="n">
        <v>1.34287000093195</v>
      </c>
    </row>
    <row r="87" spans="1:25">
      <c r="A87" s="103" t="s">
        <v>20</v>
      </c>
      <c r="B87" t="n">
        <v>67.48349191352351</v>
      </c>
      <c r="C87" t="n">
        <v>45.83627623896441</v>
      </c>
      <c r="H87" s="4" t="s">
        <v>21</v>
      </c>
      <c r="I87" t="n">
        <v>0.6930325350923425</v>
      </c>
      <c r="J87" t="n">
        <v>0.7559344549389211</v>
      </c>
      <c r="P87" s="4" t="s">
        <v>22</v>
      </c>
      <c r="Q87" t="n">
        <v>11.08334628256738</v>
      </c>
      <c r="R87" t="n">
        <v>16.72639149927152</v>
      </c>
    </row>
    <row r="88" spans="1:25">
      <c r="A88" s="103" t="s">
        <v>23</v>
      </c>
      <c r="B88" t="n">
        <v>25.06670292984582</v>
      </c>
      <c r="C88" t="n">
        <v>34.74227744260348</v>
      </c>
      <c r="H88" s="4" t="s">
        <v>24</v>
      </c>
      <c r="I88" t="n">
        <v>0.7699210606692392</v>
      </c>
      <c r="J88" t="n">
        <v>0.5984039681956839</v>
      </c>
      <c r="P88" s="4" t="s">
        <v>25</v>
      </c>
      <c r="Q88" t="n">
        <v>110.0910833920898</v>
      </c>
      <c r="R88" t="n">
        <v>175.1316673005772</v>
      </c>
    </row>
    <row r="89" spans="1:25">
      <c r="A89" s="103" t="s">
        <v>26</v>
      </c>
      <c r="B89" t="n">
        <v>44.14677973160136</v>
      </c>
      <c r="C89" t="n">
        <v>9.415968352652895</v>
      </c>
      <c r="H89" s="4" t="s">
        <v>27</v>
      </c>
      <c r="I89" t="n">
        <v>0.8720293995450026</v>
      </c>
      <c r="J89" t="n">
        <v>0.8892996625257414</v>
      </c>
    </row>
    <row r="90" spans="1:25">
      <c r="H90" s="4" t="s">
        <v>28</v>
      </c>
      <c r="I90" t="n">
        <v>0.8099243694727203</v>
      </c>
      <c r="J90" t="n">
        <v>0.6960300056653593</v>
      </c>
    </row>
    <row r="91" spans="1:25">
      <c r="H91" s="4" t="s">
        <v>29</v>
      </c>
      <c r="I91" t="n">
        <v>0.7702837703170922</v>
      </c>
      <c r="J91" t="n">
        <v>0.8004301288033657</v>
      </c>
      <c r="P91" s="4" t="s">
        <v>30</v>
      </c>
      <c r="Q91" t="n">
        <v>3816.977076812258</v>
      </c>
    </row>
    <row r="92" spans="1:25">
      <c r="H92" s="4" t="s">
        <v>31</v>
      </c>
      <c r="I92" t="n">
        <v>0.9525838387970976</v>
      </c>
      <c r="J92" t="n">
        <v>0.9291474141666796</v>
      </c>
    </row>
    <row r="93" spans="1:25">
      <c r="H93" s="4" t="s">
        <v>32</v>
      </c>
      <c r="I93" t="n">
        <v>0.6897020868599927</v>
      </c>
      <c r="J93" t="n">
        <v>0.4698334541462235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4" t="n"/>
      <c r="I98" s="4" t="s">
        <v>15</v>
      </c>
      <c r="J98" s="4" t="s">
        <v>16</v>
      </c>
      <c r="P98" s="4" t="n"/>
      <c r="Q98" s="4" t="s">
        <v>15</v>
      </c>
      <c r="R98" s="4" t="s">
        <v>16</v>
      </c>
    </row>
    <row r="99" spans="1:25">
      <c r="A99" s="103" t="s">
        <v>17</v>
      </c>
      <c r="B99" t="n">
        <v>7.738035242711976</v>
      </c>
      <c r="C99" t="n">
        <v>11.95167967499035</v>
      </c>
      <c r="H99" s="4" t="s">
        <v>18</v>
      </c>
      <c r="I99" t="n">
        <v>0.08862655841820968</v>
      </c>
      <c r="J99" t="n">
        <v>0.09461410978696862</v>
      </c>
      <c r="P99" s="4" t="s">
        <v>19</v>
      </c>
      <c r="Q99" t="n">
        <v>0.1433575207547684</v>
      </c>
      <c r="R99" t="n">
        <v>0.1968719776773586</v>
      </c>
    </row>
    <row r="100" spans="1:25">
      <c r="A100" s="103" t="s">
        <v>20</v>
      </c>
      <c r="B100" t="n">
        <v>23.57098969960872</v>
      </c>
      <c r="C100" t="n">
        <v>20.91860480359518</v>
      </c>
      <c r="H100" s="4" t="s">
        <v>21</v>
      </c>
      <c r="I100" t="n">
        <v>0.09490056516988055</v>
      </c>
      <c r="J100" t="n">
        <v>0.09124190819718639</v>
      </c>
      <c r="P100" s="4" t="s">
        <v>22</v>
      </c>
      <c r="Q100" t="n">
        <v>3.610758846294778</v>
      </c>
      <c r="R100" t="n">
        <v>6.081302004152057</v>
      </c>
    </row>
    <row r="101" spans="1:25">
      <c r="A101" s="103" t="s">
        <v>23</v>
      </c>
      <c r="B101" t="n">
        <v>3.351767437990588</v>
      </c>
      <c r="C101" t="n">
        <v>9.436162048471319</v>
      </c>
      <c r="H101" s="4" t="s">
        <v>24</v>
      </c>
      <c r="I101" t="n">
        <v>0.08124954913415305</v>
      </c>
      <c r="J101" t="n">
        <v>0.08697520767821</v>
      </c>
      <c r="P101" s="4" t="s">
        <v>25</v>
      </c>
      <c r="Q101" t="n">
        <v>17.8572989745726</v>
      </c>
      <c r="R101" t="n">
        <v>32.5876705800073</v>
      </c>
    </row>
    <row r="102" spans="1:25">
      <c r="A102" s="103" t="s">
        <v>26</v>
      </c>
      <c r="B102" t="n">
        <v>10.60459371414805</v>
      </c>
      <c r="C102" t="n">
        <v>12.06953271252322</v>
      </c>
      <c r="H102" s="4" t="s">
        <v>27</v>
      </c>
      <c r="I102" t="n">
        <v>0.1191363940367438</v>
      </c>
      <c r="J102" t="n">
        <v>0.08543255525852643</v>
      </c>
    </row>
    <row r="103" spans="1:25">
      <c r="H103" s="4" t="s">
        <v>28</v>
      </c>
      <c r="I103" t="n">
        <v>0.09731843283445815</v>
      </c>
      <c r="J103" t="n">
        <v>0.09470453462589429</v>
      </c>
    </row>
    <row r="104" spans="1:25">
      <c r="H104" s="4" t="s">
        <v>29</v>
      </c>
      <c r="I104" t="n">
        <v>0.1072053046146755</v>
      </c>
      <c r="J104" t="n">
        <v>0.1083807029590211</v>
      </c>
      <c r="P104" s="4" t="s">
        <v>30</v>
      </c>
      <c r="Q104" t="n">
        <v>251.7592120031943</v>
      </c>
    </row>
    <row r="105" spans="1:25">
      <c r="H105" s="4" t="s">
        <v>31</v>
      </c>
      <c r="I105" t="n">
        <v>0.07753629583982526</v>
      </c>
      <c r="J105" t="n">
        <v>0.08344116433606896</v>
      </c>
    </row>
    <row r="106" spans="1:25">
      <c r="H106" s="4" t="s">
        <v>32</v>
      </c>
      <c r="I106" t="n">
        <v>0.06543604668924999</v>
      </c>
      <c r="J106" t="n">
        <v>0.0901273464804915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4" t="n"/>
      <c r="I111" s="4" t="s">
        <v>15</v>
      </c>
      <c r="J111" s="4" t="s">
        <v>16</v>
      </c>
      <c r="P111" s="4" t="n"/>
      <c r="Q111" s="4" t="s">
        <v>15</v>
      </c>
      <c r="R111" s="4" t="s">
        <v>16</v>
      </c>
    </row>
    <row r="112" spans="1:25">
      <c r="A112" s="103" t="s">
        <v>17</v>
      </c>
      <c r="B112" t="n">
        <v>10.87886149567292</v>
      </c>
      <c r="C112" t="n">
        <v>8.301622898809377</v>
      </c>
      <c r="H112" s="4" t="s">
        <v>18</v>
      </c>
      <c r="I112" t="n">
        <v>0.169984640487643</v>
      </c>
      <c r="J112" t="n">
        <v>0.2095290780255862</v>
      </c>
      <c r="P112" s="4" t="s">
        <v>19</v>
      </c>
      <c r="Q112" t="n">
        <v>3.621578434911569</v>
      </c>
      <c r="R112" t="n">
        <v>-1.356639001519905</v>
      </c>
    </row>
    <row r="113" spans="1:25">
      <c r="A113" s="103" t="s">
        <v>20</v>
      </c>
      <c r="B113" t="n">
        <v>41.55940480650963</v>
      </c>
      <c r="C113" t="n">
        <v>22.27186907106665</v>
      </c>
      <c r="H113" s="4" t="s">
        <v>21</v>
      </c>
      <c r="I113" t="n">
        <v>0.2589422892771421</v>
      </c>
      <c r="J113" t="n">
        <v>0.3867728497887323</v>
      </c>
      <c r="P113" s="4" t="s">
        <v>22</v>
      </c>
      <c r="Q113" t="n">
        <v>12.34463566684098</v>
      </c>
      <c r="R113" t="n">
        <v>38.51120565238577</v>
      </c>
    </row>
    <row r="114" spans="1:25">
      <c r="A114" s="103" t="s">
        <v>23</v>
      </c>
      <c r="B114" t="n">
        <v>197.4631711225158</v>
      </c>
      <c r="C114" t="n">
        <v>61.82028413645538</v>
      </c>
      <c r="H114" s="4" t="s">
        <v>24</v>
      </c>
      <c r="I114" t="n">
        <v>0.5611831386753551</v>
      </c>
      <c r="J114" t="n">
        <v>0.382588447698401</v>
      </c>
      <c r="P114" s="4" t="s">
        <v>25</v>
      </c>
      <c r="Q114" t="n">
        <v>45.50297614711178</v>
      </c>
      <c r="R114" t="n">
        <v>113.3433601054028</v>
      </c>
    </row>
    <row r="115" spans="1:25">
      <c r="A115" s="103" t="s">
        <v>26</v>
      </c>
      <c r="B115" t="n">
        <v>56.1061559134026</v>
      </c>
      <c r="C115" t="n">
        <v>203.1187820452865</v>
      </c>
      <c r="H115" s="4" t="s">
        <v>27</v>
      </c>
      <c r="I115" t="n">
        <v>0.5037982028535607</v>
      </c>
      <c r="J115" t="n">
        <v>0.6863264340573978</v>
      </c>
    </row>
    <row r="116" spans="1:25">
      <c r="H116" s="4" t="s">
        <v>28</v>
      </c>
      <c r="I116" t="n">
        <v>0.2562314449820536</v>
      </c>
      <c r="J116" t="n">
        <v>0.2462254819794813</v>
      </c>
    </row>
    <row r="117" spans="1:25">
      <c r="H117" s="4" t="s">
        <v>29</v>
      </c>
      <c r="I117" t="n">
        <v>0.2675492753891253</v>
      </c>
      <c r="J117" t="n">
        <v>0.2605555616525669</v>
      </c>
      <c r="P117" s="4" t="s">
        <v>30</v>
      </c>
      <c r="Q117" t="n">
        <v>1428.812637557134</v>
      </c>
    </row>
    <row r="118" spans="1:25">
      <c r="H118" s="4" t="s">
        <v>31</v>
      </c>
      <c r="I118" t="n">
        <v>0.2606580344624116</v>
      </c>
      <c r="J118" t="n">
        <v>0.3134369615992981</v>
      </c>
    </row>
    <row r="119" spans="1:25">
      <c r="H119" s="4" t="s">
        <v>32</v>
      </c>
      <c r="I119" t="n">
        <v>0.3332412094238863</v>
      </c>
      <c r="J119" t="n">
        <v>0.5175841417017731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5.732624585227589</v>
      </c>
      <c r="C146" t="n">
        <v>4.402573445132836</v>
      </c>
    </row>
    <row r="147" spans="1:25">
      <c r="A147" s="103" t="s">
        <v>20</v>
      </c>
      <c r="B147" t="n">
        <v>15.50816872494521</v>
      </c>
      <c r="C147" t="n">
        <v>10.26556112463834</v>
      </c>
    </row>
    <row r="148" spans="1:25">
      <c r="A148" s="103" t="s">
        <v>23</v>
      </c>
      <c r="B148" t="n">
        <v>2.871679715437114</v>
      </c>
      <c r="C148" t="n">
        <v>6.073022779875787</v>
      </c>
    </row>
    <row r="149" spans="1:25">
      <c r="A149" s="103" t="s">
        <v>26</v>
      </c>
      <c r="B149" t="n">
        <v>6.846155937999765</v>
      </c>
      <c r="C149" t="n">
        <v>1.621379492045382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5" t="n"/>
      <c r="B159" s="5" t="s">
        <v>15</v>
      </c>
      <c r="C159" s="5" t="s">
        <v>66</v>
      </c>
      <c r="D159" s="5" t="s">
        <v>67</v>
      </c>
      <c r="H159" s="5" t="n"/>
      <c r="I159" s="5" t="s">
        <v>16</v>
      </c>
      <c r="J159" s="5" t="s">
        <v>68</v>
      </c>
      <c r="K159" s="5" t="s">
        <v>69</v>
      </c>
      <c r="O159" s="5" t="n"/>
      <c r="P159" s="5" t="s">
        <v>15</v>
      </c>
      <c r="Q159" s="5" t="s">
        <v>16</v>
      </c>
      <c r="W159" s="5" t="n"/>
      <c r="X159" s="5" t="s">
        <v>15</v>
      </c>
      <c r="Y159" s="5" t="s">
        <v>16</v>
      </c>
    </row>
    <row r="160" spans="1:25">
      <c r="A160" s="5" t="s">
        <v>17</v>
      </c>
      <c r="B160" t="n">
        <v>-0.04411276772486603</v>
      </c>
      <c r="C160" t="n">
        <v>0.01017778150183865</v>
      </c>
      <c r="D160" t="n">
        <v>-0.003507741516247861</v>
      </c>
      <c r="H160" s="5" t="s">
        <v>70</v>
      </c>
      <c r="I160" t="n">
        <v>-0.2169356867323313</v>
      </c>
      <c r="J160" t="n">
        <v>-0.04498212369794195</v>
      </c>
      <c r="K160" t="n">
        <v>-0.0483129757041274</v>
      </c>
      <c r="O160" s="5" t="s">
        <v>71</v>
      </c>
      <c r="P160" t="n">
        <v>0.09271521034904472</v>
      </c>
      <c r="Q160" t="n">
        <v>0.03140019194241669</v>
      </c>
      <c r="W160" s="5" t="s">
        <v>18</v>
      </c>
      <c r="X160" t="n">
        <v>0.06522946563119955</v>
      </c>
      <c r="Y160" t="n">
        <v>0.02742896756408716</v>
      </c>
    </row>
    <row r="161" spans="1:25">
      <c r="A161" s="5" t="s">
        <v>20</v>
      </c>
      <c r="B161" t="n">
        <v>0.03181117003151874</v>
      </c>
      <c r="C161" t="n">
        <v>0.1052355860471807</v>
      </c>
      <c r="D161" t="n">
        <v>0.09342291246188855</v>
      </c>
      <c r="H161" s="5" t="s">
        <v>72</v>
      </c>
      <c r="I161" t="n">
        <v>-0.02033027087642145</v>
      </c>
      <c r="J161" t="n">
        <v>-0.04926230872065198</v>
      </c>
      <c r="K161" t="n">
        <v>-0.03541989881500855</v>
      </c>
      <c r="O161" s="5" t="s">
        <v>73</v>
      </c>
      <c r="P161" t="n">
        <v>-0.1169601216512262</v>
      </c>
      <c r="Q161" t="n">
        <v>-0.2271851151221069</v>
      </c>
      <c r="W161" s="5" t="s">
        <v>21</v>
      </c>
      <c r="X161" t="n">
        <v>0.07718129657252185</v>
      </c>
      <c r="Y161" t="n">
        <v>0.09085683756301137</v>
      </c>
    </row>
    <row r="162" spans="1:25">
      <c r="A162" s="5" t="s">
        <v>23</v>
      </c>
      <c r="B162" t="n">
        <v>0.1468004274094122</v>
      </c>
      <c r="C162" t="n">
        <v>-0.04643162458447274</v>
      </c>
      <c r="D162" t="n">
        <v>-0.02336423062237853</v>
      </c>
      <c r="H162" s="5" t="s">
        <v>74</v>
      </c>
      <c r="I162" t="n">
        <v>0.1231308110221367</v>
      </c>
      <c r="J162" t="n">
        <v>4.795115440490002e-05</v>
      </c>
      <c r="K162" t="n">
        <v>0.007077307367490319</v>
      </c>
      <c r="O162" s="5" t="s">
        <v>75</v>
      </c>
      <c r="P162" t="n">
        <v>0.04866272481838227</v>
      </c>
      <c r="Q162" t="n">
        <v>0.07824672576298332</v>
      </c>
      <c r="W162" s="5" t="s">
        <v>24</v>
      </c>
      <c r="X162" t="n">
        <v>0.0318306348558531</v>
      </c>
      <c r="Y162" t="n">
        <v>-0.06624654270586326</v>
      </c>
    </row>
    <row r="163" spans="1:25">
      <c r="A163" s="5" t="s">
        <v>26</v>
      </c>
      <c r="B163" t="n">
        <v>-0.1110683751224648</v>
      </c>
      <c r="C163" t="n">
        <v>0.006176559434100949</v>
      </c>
      <c r="D163" t="n">
        <v>0.003154589494433301</v>
      </c>
      <c r="H163" s="5" t="s">
        <v>76</v>
      </c>
      <c r="I163" t="n">
        <v>0.08462514485421474</v>
      </c>
      <c r="J163" t="n">
        <v>0.01656609807395367</v>
      </c>
      <c r="K163" t="n">
        <v>0.02237571573714897</v>
      </c>
      <c r="O163" s="5" t="s">
        <v>77</v>
      </c>
      <c r="P163" t="n">
        <v>0.03747369934682106</v>
      </c>
      <c r="Q163" t="n">
        <v>0.1432830780919395</v>
      </c>
      <c r="W163" s="5" t="s">
        <v>27</v>
      </c>
      <c r="X163" t="n">
        <v>-0.09940331213362852</v>
      </c>
      <c r="Y163" t="n">
        <v>-0.2185651138002652</v>
      </c>
    </row>
    <row r="164" spans="1:25">
      <c r="W164" s="5" t="s">
        <v>28</v>
      </c>
      <c r="X164" t="n">
        <v>0.03948522275485394</v>
      </c>
      <c r="Y164" t="n">
        <v>0.02814060041007984</v>
      </c>
    </row>
    <row r="165" spans="1:25">
      <c r="W165" s="5" t="s">
        <v>29</v>
      </c>
      <c r="X165" t="n">
        <v>0.03644533194121802</v>
      </c>
      <c r="Y165" t="n">
        <v>0.1062671091121646</v>
      </c>
    </row>
    <row r="166" spans="1:25">
      <c r="A166" s="103" t="s">
        <v>78</v>
      </c>
      <c r="H166" s="103" t="s">
        <v>78</v>
      </c>
      <c r="O166" s="103" t="s">
        <v>78</v>
      </c>
      <c r="W166" s="5" t="s">
        <v>31</v>
      </c>
      <c r="X166" t="n">
        <v>0.1091547744221026</v>
      </c>
      <c r="Y166" t="n">
        <v>0.09560804038745506</v>
      </c>
    </row>
    <row r="167" spans="1:25">
      <c r="A167" s="5" t="n"/>
      <c r="B167" s="5" t="s">
        <v>15</v>
      </c>
      <c r="C167" s="5" t="s">
        <v>66</v>
      </c>
      <c r="D167" s="5" t="s">
        <v>67</v>
      </c>
      <c r="H167" s="5" t="n"/>
      <c r="I167" s="5" t="s">
        <v>16</v>
      </c>
      <c r="J167" s="5" t="s">
        <v>68</v>
      </c>
      <c r="K167" s="5" t="s">
        <v>69</v>
      </c>
      <c r="O167" s="5" t="n"/>
      <c r="P167" s="5" t="s">
        <v>15</v>
      </c>
      <c r="Q167" s="5" t="s">
        <v>16</v>
      </c>
      <c r="W167" s="5" t="s">
        <v>32</v>
      </c>
      <c r="X167" t="n">
        <v>0.07138898233240179</v>
      </c>
      <c r="Y167" t="n">
        <v>0.08939634154407394</v>
      </c>
    </row>
    <row r="168" spans="1:25">
      <c r="A168" s="5" t="s">
        <v>17</v>
      </c>
      <c r="B168" t="n">
        <v>0.00207764365600108</v>
      </c>
      <c r="C168" t="n">
        <v>0.1629673501080983</v>
      </c>
      <c r="D168" t="n">
        <v>0.1158747443977752</v>
      </c>
      <c r="H168" s="5" t="s">
        <v>70</v>
      </c>
      <c r="I168" t="n">
        <v>0.9193384608694002</v>
      </c>
      <c r="J168" t="n">
        <v>0.05970587997300038</v>
      </c>
      <c r="K168" t="n">
        <v>0.005347307536727075</v>
      </c>
      <c r="O168" s="5" t="s">
        <v>71</v>
      </c>
      <c r="P168" t="n">
        <v>0.7643416703235596</v>
      </c>
      <c r="Q168" t="n">
        <v>0.7750885132156753</v>
      </c>
    </row>
    <row r="169" spans="1:25">
      <c r="A169" s="5" t="s">
        <v>20</v>
      </c>
      <c r="B169" t="n">
        <v>0.4893158479538641</v>
      </c>
      <c r="C169" t="n">
        <v>0.1017859619163225</v>
      </c>
      <c r="D169" t="n">
        <v>0.0966456239767835</v>
      </c>
      <c r="H169" s="5" t="s">
        <v>72</v>
      </c>
      <c r="I169" t="n">
        <v>0.817311499411212</v>
      </c>
      <c r="J169" t="n">
        <v>0.06768956223174753</v>
      </c>
      <c r="K169" t="n">
        <v>0.01805483235098996</v>
      </c>
      <c r="O169" s="5" t="s">
        <v>73</v>
      </c>
      <c r="P169" t="n">
        <v>0.8914458105951781</v>
      </c>
      <c r="Q169" t="n">
        <v>0.9219583655466388</v>
      </c>
    </row>
    <row r="170" spans="1:25">
      <c r="A170" s="5" t="s">
        <v>23</v>
      </c>
      <c r="B170" t="n">
        <v>-0.09378577321240794</v>
      </c>
      <c r="C170" t="n">
        <v>-0.0527308281354168</v>
      </c>
      <c r="D170" t="n">
        <v>-0.0942380705808253</v>
      </c>
      <c r="H170" s="5" t="s">
        <v>74</v>
      </c>
      <c r="I170" t="n">
        <v>-0.05544257615486949</v>
      </c>
      <c r="J170" t="n">
        <v>0.1856375936718398</v>
      </c>
      <c r="K170" t="n">
        <v>0.1008161572245092</v>
      </c>
      <c r="O170" s="5" t="s">
        <v>75</v>
      </c>
      <c r="P170" t="n">
        <v>0.138963340509994</v>
      </c>
      <c r="Q170" t="n">
        <v>0.1119201653787862</v>
      </c>
      <c r="W170" s="103" t="s">
        <v>79</v>
      </c>
    </row>
    <row r="171" spans="1:25">
      <c r="A171" s="5" t="s">
        <v>26</v>
      </c>
      <c r="B171" t="n">
        <v>0.851060542102988</v>
      </c>
      <c r="C171" t="n">
        <v>0.1604817025215942</v>
      </c>
      <c r="D171" t="n">
        <v>0.1113548775274603</v>
      </c>
      <c r="H171" s="5" t="s">
        <v>76</v>
      </c>
      <c r="I171" t="n">
        <v>0.5215954782101641</v>
      </c>
      <c r="J171" t="n">
        <v>0.0339181865603839</v>
      </c>
      <c r="K171" t="n">
        <v>0.01696167667554913</v>
      </c>
      <c r="O171" s="5" t="s">
        <v>77</v>
      </c>
      <c r="P171" t="n">
        <v>-0.09964318754829071</v>
      </c>
      <c r="Q171" t="n">
        <v>-0.05607078389426755</v>
      </c>
      <c r="W171" s="5" t="n"/>
      <c r="X171" s="5" t="s">
        <v>15</v>
      </c>
      <c r="Y171" s="5" t="s">
        <v>16</v>
      </c>
    </row>
    <row r="172" spans="1:25">
      <c r="W172" s="5" t="s">
        <v>18</v>
      </c>
      <c r="X172" t="n">
        <v>0.3589392311517466</v>
      </c>
      <c r="Y172" t="n">
        <v>0.3556232687835996</v>
      </c>
    </row>
    <row r="173" spans="1:25">
      <c r="W173" s="5" t="s">
        <v>21</v>
      </c>
      <c r="X173" t="n">
        <v>0.4597439001936939</v>
      </c>
      <c r="Y173" t="n">
        <v>0.4588842461854423</v>
      </c>
    </row>
    <row r="174" spans="1:25">
      <c r="A174" s="103" t="s">
        <v>80</v>
      </c>
      <c r="H174" s="103" t="s">
        <v>80</v>
      </c>
      <c r="O174" s="103" t="s">
        <v>80</v>
      </c>
      <c r="W174" s="5" t="s">
        <v>24</v>
      </c>
      <c r="X174" t="n">
        <v>-0.1213389167609597</v>
      </c>
      <c r="Y174" t="n">
        <v>-0.07940999884279755</v>
      </c>
    </row>
    <row r="175" spans="1:25">
      <c r="A175" s="5" t="n"/>
      <c r="B175" s="5" t="s">
        <v>15</v>
      </c>
      <c r="C175" s="5" t="s">
        <v>66</v>
      </c>
      <c r="D175" s="5" t="s">
        <v>67</v>
      </c>
      <c r="H175" s="5" t="n"/>
      <c r="I175" s="5" t="s">
        <v>16</v>
      </c>
      <c r="J175" s="5" t="s">
        <v>68</v>
      </c>
      <c r="K175" s="5" t="s">
        <v>69</v>
      </c>
      <c r="O175" s="5" t="n"/>
      <c r="P175" s="5" t="s">
        <v>15</v>
      </c>
      <c r="Q175" s="5" t="s">
        <v>16</v>
      </c>
      <c r="W175" s="5" t="s">
        <v>27</v>
      </c>
      <c r="X175" t="n">
        <v>0.8813330824655896</v>
      </c>
      <c r="Y175" t="n">
        <v>0.9092756613119113</v>
      </c>
    </row>
    <row r="176" spans="1:25">
      <c r="A176" s="5" t="s">
        <v>17</v>
      </c>
      <c r="B176" t="n">
        <v>-0.3266098509016371</v>
      </c>
      <c r="C176" t="n">
        <v>-0.03653964695903619</v>
      </c>
      <c r="D176" t="n">
        <v>-0.05967472760660825</v>
      </c>
      <c r="H176" s="5" t="s">
        <v>70</v>
      </c>
      <c r="I176" t="n">
        <v>0.7486175286399369</v>
      </c>
      <c r="J176" t="n">
        <v>0.01673435215806237</v>
      </c>
      <c r="K176" t="n">
        <v>-0.1128552930617455</v>
      </c>
      <c r="O176" s="5" t="s">
        <v>71</v>
      </c>
      <c r="P176" t="n">
        <v>0.2096511460260307</v>
      </c>
      <c r="Q176" t="n">
        <v>0.2726052297627599</v>
      </c>
      <c r="W176" s="5" t="s">
        <v>28</v>
      </c>
      <c r="X176" t="n">
        <v>0.5260019445924744</v>
      </c>
      <c r="Y176" t="n">
        <v>0.5196747346455252</v>
      </c>
    </row>
    <row r="177" spans="1:25">
      <c r="A177" s="5" t="s">
        <v>20</v>
      </c>
      <c r="B177" t="n">
        <v>0.564308612734479</v>
      </c>
      <c r="C177" t="n">
        <v>0.03254905291837935</v>
      </c>
      <c r="D177" t="n">
        <v>-0.0425759599483533</v>
      </c>
      <c r="H177" s="5" t="s">
        <v>72</v>
      </c>
      <c r="I177" t="n">
        <v>0.3023525752164388</v>
      </c>
      <c r="J177" t="n">
        <v>-0.01520498732144916</v>
      </c>
      <c r="K177" t="n">
        <v>-0.0844826698535479</v>
      </c>
      <c r="O177" s="5" t="s">
        <v>73</v>
      </c>
      <c r="P177" t="n">
        <v>0.7170784690242169</v>
      </c>
      <c r="Q177" t="n">
        <v>0.7616881187959902</v>
      </c>
      <c r="W177" s="5" t="s">
        <v>29</v>
      </c>
      <c r="X177" t="n">
        <v>0.5622074395478527</v>
      </c>
      <c r="Y177" t="n">
        <v>0.5868674105292094</v>
      </c>
    </row>
    <row r="178" spans="1:25">
      <c r="A178" s="5" t="s">
        <v>23</v>
      </c>
      <c r="B178" t="n">
        <v>0.1136608928485844</v>
      </c>
      <c r="C178" t="n">
        <v>0.08706196373476185</v>
      </c>
      <c r="D178" t="n">
        <v>0.08951042737006533</v>
      </c>
      <c r="H178" s="5" t="s">
        <v>74</v>
      </c>
      <c r="I178" t="n">
        <v>0.2985058587169067</v>
      </c>
      <c r="J178" t="n">
        <v>0.08988637591302562</v>
      </c>
      <c r="K178" t="n">
        <v>0.0110626688739506</v>
      </c>
      <c r="O178" s="5" t="s">
        <v>75</v>
      </c>
      <c r="P178" t="n">
        <v>0.3757468747212606</v>
      </c>
      <c r="Q178" t="n">
        <v>0.336011776348813</v>
      </c>
      <c r="W178" s="5" t="s">
        <v>31</v>
      </c>
      <c r="X178" t="n">
        <v>0.7031305156051517</v>
      </c>
      <c r="Y178" t="n">
        <v>0.6847090518221348</v>
      </c>
    </row>
    <row r="179" spans="1:25">
      <c r="A179" s="5" t="s">
        <v>26</v>
      </c>
      <c r="B179" t="n">
        <v>0.7190593229479694</v>
      </c>
      <c r="C179" t="n">
        <v>0.001267129252040966</v>
      </c>
      <c r="D179" t="n">
        <v>-0.0608430562485377</v>
      </c>
      <c r="H179" s="5" t="s">
        <v>76</v>
      </c>
      <c r="I179" t="n">
        <v>0.01933074522571871</v>
      </c>
      <c r="J179" t="n">
        <v>0.06679136220580068</v>
      </c>
      <c r="K179" t="n">
        <v>0.03312856834939799</v>
      </c>
      <c r="O179" s="5" t="s">
        <v>77</v>
      </c>
      <c r="P179" t="n">
        <v>-0.1016166707838621</v>
      </c>
      <c r="Q179" t="n">
        <v>-0.08434208089950199</v>
      </c>
      <c r="W179" s="5" t="s">
        <v>32</v>
      </c>
      <c r="X179" t="n">
        <v>0.8125445645157889</v>
      </c>
      <c r="Y179" t="n">
        <v>0.8189040607987249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5" t="n"/>
      <c r="B183" s="5" t="s">
        <v>15</v>
      </c>
      <c r="C183" s="5" t="s">
        <v>66</v>
      </c>
      <c r="D183" s="5" t="s">
        <v>67</v>
      </c>
      <c r="H183" s="5" t="n"/>
      <c r="I183" s="5" t="s">
        <v>16</v>
      </c>
      <c r="J183" s="5" t="s">
        <v>68</v>
      </c>
      <c r="K183" s="5" t="s">
        <v>69</v>
      </c>
      <c r="O183" s="5" t="n"/>
      <c r="P183" s="5" t="s">
        <v>15</v>
      </c>
      <c r="Q183" s="5" t="s">
        <v>16</v>
      </c>
      <c r="W183" s="5" t="n"/>
      <c r="X183" s="5" t="s">
        <v>15</v>
      </c>
      <c r="Y183" s="5" t="s">
        <v>16</v>
      </c>
    </row>
    <row r="184" spans="1:25">
      <c r="A184" s="5" t="s">
        <v>17</v>
      </c>
      <c r="B184" t="n">
        <v>0.005691186158517546</v>
      </c>
      <c r="C184" t="n">
        <v>-0.05523434917252115</v>
      </c>
      <c r="D184" t="n">
        <v>-0.08222137226721096</v>
      </c>
      <c r="H184" s="5" t="s">
        <v>70</v>
      </c>
      <c r="I184" t="n">
        <v>0.1807244652437329</v>
      </c>
      <c r="J184" t="n">
        <v>0.01506590190503295</v>
      </c>
      <c r="K184" t="n">
        <v>0.03218616647596382</v>
      </c>
      <c r="O184" s="5" t="s">
        <v>71</v>
      </c>
      <c r="P184" t="n">
        <v>-0.01863550899636598</v>
      </c>
      <c r="Q184" t="n">
        <v>0.09738337893872563</v>
      </c>
      <c r="W184" s="5" t="s">
        <v>18</v>
      </c>
      <c r="X184" t="n">
        <v>0.1904250496010388</v>
      </c>
      <c r="Y184" t="n">
        <v>0.1829406088258812</v>
      </c>
    </row>
    <row r="185" spans="1:25">
      <c r="A185" s="5" t="s">
        <v>20</v>
      </c>
      <c r="B185" t="n">
        <v>0.08170931781230195</v>
      </c>
      <c r="C185" t="n">
        <v>0.1010614089158298</v>
      </c>
      <c r="D185" t="n">
        <v>0.09873314616498745</v>
      </c>
      <c r="H185" s="5" t="s">
        <v>72</v>
      </c>
      <c r="I185" t="n">
        <v>0.1886166091994882</v>
      </c>
      <c r="J185" t="n">
        <v>0.09717937659035522</v>
      </c>
      <c r="K185" t="n">
        <v>0.09566333662401126</v>
      </c>
      <c r="O185" s="5" t="s">
        <v>73</v>
      </c>
      <c r="P185" t="n">
        <v>-0.1612224458429863</v>
      </c>
      <c r="Q185" t="n">
        <v>0.1780713177907665</v>
      </c>
      <c r="W185" s="5" t="s">
        <v>21</v>
      </c>
      <c r="X185" t="n">
        <v>0.3510655443715048</v>
      </c>
      <c r="Y185" t="n">
        <v>0.3466104112496834</v>
      </c>
    </row>
    <row r="186" spans="1:25">
      <c r="A186" s="5" t="s">
        <v>23</v>
      </c>
      <c r="B186" t="n">
        <v>0.2104088719240808</v>
      </c>
      <c r="C186" t="n">
        <v>0.07166822828608664</v>
      </c>
      <c r="D186" t="n">
        <v>0.04595407670113054</v>
      </c>
      <c r="H186" s="5" t="s">
        <v>74</v>
      </c>
      <c r="I186" t="n">
        <v>0.1753630857974862</v>
      </c>
      <c r="J186" t="n">
        <v>0.1148833284276953</v>
      </c>
      <c r="K186" t="n">
        <v>0.09440861080662112</v>
      </c>
      <c r="O186" s="5" t="s">
        <v>75</v>
      </c>
      <c r="P186" t="n">
        <v>0.00738056365461451</v>
      </c>
      <c r="Q186" t="n">
        <v>0.1264132713319412</v>
      </c>
      <c r="W186" s="5" t="s">
        <v>24</v>
      </c>
      <c r="X186" t="n">
        <v>0.03071977623527758</v>
      </c>
      <c r="Y186" t="n">
        <v>0.04657982454596173</v>
      </c>
    </row>
    <row r="187" spans="1:25">
      <c r="A187" s="5" t="s">
        <v>26</v>
      </c>
      <c r="B187" t="n">
        <v>-0.1602322860150118</v>
      </c>
      <c r="C187" t="n">
        <v>0.02241066506586381</v>
      </c>
      <c r="D187" t="n">
        <v>0.03823428235184723</v>
      </c>
      <c r="H187" s="5" t="s">
        <v>76</v>
      </c>
      <c r="I187" t="n">
        <v>0.152542167381</v>
      </c>
      <c r="J187" t="n">
        <v>0.09498509453968559</v>
      </c>
      <c r="K187" t="n">
        <v>0.06794122083039368</v>
      </c>
      <c r="O187" s="5" t="s">
        <v>77</v>
      </c>
      <c r="P187" t="n">
        <v>0.1816369099788955</v>
      </c>
      <c r="Q187" t="n">
        <v>0.1820855300625502</v>
      </c>
      <c r="W187" s="5" t="s">
        <v>27</v>
      </c>
      <c r="X187" t="n">
        <v>0.6901904948876942</v>
      </c>
      <c r="Y187" t="n">
        <v>0.7337467354526801</v>
      </c>
    </row>
    <row r="188" spans="1:25">
      <c r="W188" s="5" t="s">
        <v>28</v>
      </c>
      <c r="X188" t="n">
        <v>-0.0277206984053611</v>
      </c>
      <c r="Y188" t="n">
        <v>-0.02497611950680813</v>
      </c>
    </row>
    <row r="189" spans="1:25">
      <c r="W189" s="5" t="s">
        <v>29</v>
      </c>
      <c r="X189" t="n">
        <v>-0.1181666699512045</v>
      </c>
      <c r="Y189" t="n">
        <v>-0.09836823039775858</v>
      </c>
    </row>
    <row r="190" spans="1:25">
      <c r="A190" s="103" t="s">
        <v>83</v>
      </c>
      <c r="H190" s="103" t="s">
        <v>83</v>
      </c>
      <c r="O190" s="103" t="s">
        <v>83</v>
      </c>
      <c r="W190" s="5" t="s">
        <v>31</v>
      </c>
      <c r="X190" t="n">
        <v>0.4000852390726857</v>
      </c>
      <c r="Y190" t="n">
        <v>0.3976789667712665</v>
      </c>
    </row>
    <row r="191" spans="1:25">
      <c r="A191" s="5" t="n"/>
      <c r="B191" s="5" t="s">
        <v>15</v>
      </c>
      <c r="C191" s="5" t="s">
        <v>66</v>
      </c>
      <c r="D191" s="5" t="s">
        <v>67</v>
      </c>
      <c r="H191" s="5" t="n"/>
      <c r="I191" s="5" t="s">
        <v>16</v>
      </c>
      <c r="J191" s="5" t="s">
        <v>68</v>
      </c>
      <c r="K191" s="5" t="s">
        <v>69</v>
      </c>
      <c r="O191" s="5" t="n"/>
      <c r="P191" s="5" t="s">
        <v>15</v>
      </c>
      <c r="Q191" s="5" t="s">
        <v>16</v>
      </c>
      <c r="W191" s="5" t="s">
        <v>32</v>
      </c>
      <c r="X191" t="n">
        <v>0.4274289510904284</v>
      </c>
      <c r="Y191" t="n">
        <v>0.4809777831054196</v>
      </c>
    </row>
    <row r="192" spans="1:25">
      <c r="A192" s="5" t="s">
        <v>17</v>
      </c>
      <c r="B192" t="n">
        <v>0.1166866132576123</v>
      </c>
      <c r="C192" t="n">
        <v>-0.03095670639299957</v>
      </c>
      <c r="D192" t="n">
        <v>-0.01649391995907714</v>
      </c>
      <c r="H192" s="5" t="s">
        <v>70</v>
      </c>
      <c r="I192" t="n">
        <v>-0.05558808643997058</v>
      </c>
      <c r="J192" t="n">
        <v>-0.09013584434368244</v>
      </c>
      <c r="K192" t="n">
        <v>-0.07799010046663508</v>
      </c>
      <c r="O192" s="5" t="s">
        <v>71</v>
      </c>
      <c r="P192" t="n">
        <v>0.2877121389131962</v>
      </c>
      <c r="Q192" t="n">
        <v>0.2223829087518472</v>
      </c>
    </row>
    <row r="193" spans="1:25">
      <c r="A193" s="5" t="s">
        <v>20</v>
      </c>
      <c r="B193" t="n">
        <v>0.02232517872270838</v>
      </c>
      <c r="C193" t="n">
        <v>0.01502263502216177</v>
      </c>
      <c r="D193" t="n">
        <v>-2.714218612003394e-05</v>
      </c>
      <c r="H193" s="5" t="s">
        <v>72</v>
      </c>
      <c r="I193" t="n">
        <v>0.1602795906822799</v>
      </c>
      <c r="J193" t="n">
        <v>-0.01361220351365738</v>
      </c>
      <c r="K193" t="n">
        <v>-0.01063682898150333</v>
      </c>
      <c r="O193" s="5" t="s">
        <v>73</v>
      </c>
      <c r="P193" t="n">
        <v>-0.002371534419779189</v>
      </c>
      <c r="Q193" t="n">
        <v>0.06002189809520384</v>
      </c>
    </row>
    <row r="194" spans="1:25">
      <c r="A194" s="5" t="s">
        <v>23</v>
      </c>
      <c r="B194" t="n">
        <v>-0.06050304749431935</v>
      </c>
      <c r="C194" t="n">
        <v>0.06935243339330054</v>
      </c>
      <c r="D194" t="n">
        <v>0.06672017769842548</v>
      </c>
      <c r="H194" s="5" t="s">
        <v>74</v>
      </c>
      <c r="I194" t="n">
        <v>-0.07307079544030769</v>
      </c>
      <c r="J194" t="n">
        <v>0.100912538671778</v>
      </c>
      <c r="K194" t="n">
        <v>0.1035267468221643</v>
      </c>
      <c r="O194" s="5" t="s">
        <v>75</v>
      </c>
      <c r="P194" t="n">
        <v>0.08884673052931362</v>
      </c>
      <c r="Q194" t="n">
        <v>-0.05841709934905487</v>
      </c>
      <c r="W194" s="103" t="s">
        <v>84</v>
      </c>
    </row>
    <row r="195" spans="1:25">
      <c r="A195" s="5" t="s">
        <v>26</v>
      </c>
      <c r="B195" t="n">
        <v>0.2734342002815924</v>
      </c>
      <c r="C195" t="n">
        <v>-0.02013773497380874</v>
      </c>
      <c r="D195" t="n">
        <v>0.007391138146738799</v>
      </c>
      <c r="H195" s="5" t="s">
        <v>76</v>
      </c>
      <c r="I195" t="n">
        <v>0.02163898169210956</v>
      </c>
      <c r="J195" t="n">
        <v>0.09462254390618646</v>
      </c>
      <c r="K195" t="n">
        <v>0.09032714808566913</v>
      </c>
      <c r="O195" s="5" t="s">
        <v>77</v>
      </c>
      <c r="P195" t="n">
        <v>0.06146528453944847</v>
      </c>
      <c r="Q195" t="n">
        <v>0.002932361027002728</v>
      </c>
      <c r="W195" s="5" t="n"/>
      <c r="X195" s="5" t="s">
        <v>15</v>
      </c>
      <c r="Y195" s="5" t="s">
        <v>16</v>
      </c>
    </row>
    <row r="196" spans="1:25">
      <c r="W196" s="5" t="s">
        <v>18</v>
      </c>
      <c r="X196" t="n">
        <v>0.1829370848981418</v>
      </c>
      <c r="Y196" t="n">
        <v>0.1835074762666325</v>
      </c>
    </row>
    <row r="197" spans="1:25">
      <c r="W197" s="5" t="s">
        <v>21</v>
      </c>
      <c r="X197" t="n">
        <v>0.1127110493262726</v>
      </c>
      <c r="Y197" t="n">
        <v>0.1647497487522026</v>
      </c>
    </row>
    <row r="198" spans="1:25">
      <c r="A198" s="103" t="s">
        <v>85</v>
      </c>
      <c r="H198" s="103" t="s">
        <v>85</v>
      </c>
      <c r="O198" s="103" t="s">
        <v>85</v>
      </c>
      <c r="W198" s="5" t="s">
        <v>24</v>
      </c>
      <c r="X198" t="n">
        <v>0.1571437708683091</v>
      </c>
      <c r="Y198" t="n">
        <v>0.08940075122967986</v>
      </c>
    </row>
    <row r="199" spans="1:25">
      <c r="A199" s="5" t="n"/>
      <c r="B199" s="5" t="s">
        <v>15</v>
      </c>
      <c r="C199" s="5" t="s">
        <v>66</v>
      </c>
      <c r="D199" s="5" t="s">
        <v>67</v>
      </c>
      <c r="H199" s="5" t="n"/>
      <c r="I199" s="5" t="s">
        <v>16</v>
      </c>
      <c r="J199" s="5" t="s">
        <v>68</v>
      </c>
      <c r="K199" s="5" t="s">
        <v>69</v>
      </c>
      <c r="O199" s="5" t="n"/>
      <c r="P199" s="5" t="s">
        <v>15</v>
      </c>
      <c r="Q199" s="5" t="s">
        <v>16</v>
      </c>
      <c r="W199" s="5" t="s">
        <v>27</v>
      </c>
      <c r="X199" t="n">
        <v>-0.156072910584152</v>
      </c>
      <c r="Y199" t="n">
        <v>0.1891950717191681</v>
      </c>
    </row>
    <row r="200" spans="1:25">
      <c r="A200" s="5" t="s">
        <v>17</v>
      </c>
      <c r="B200" t="n">
        <v>0.05266649778815808</v>
      </c>
      <c r="C200" t="n">
        <v>0.03053075482536144</v>
      </c>
      <c r="D200" t="n">
        <v>0.02857662177121507</v>
      </c>
      <c r="H200" s="5" t="s">
        <v>70</v>
      </c>
      <c r="I200" t="n">
        <v>0.1122064502604181</v>
      </c>
      <c r="J200" t="n">
        <v>0.06642862331192127</v>
      </c>
      <c r="K200" t="n">
        <v>0.0717470591317784</v>
      </c>
      <c r="O200" s="5" t="s">
        <v>71</v>
      </c>
      <c r="P200" t="n">
        <v>0.001316212051875713</v>
      </c>
      <c r="Q200" t="n">
        <v>-0.02498349444924071</v>
      </c>
      <c r="W200" s="5" t="s">
        <v>28</v>
      </c>
      <c r="X200" t="n">
        <v>0.1293762043739865</v>
      </c>
      <c r="Y200" t="n">
        <v>0.2503188285722777</v>
      </c>
    </row>
    <row r="201" spans="1:25">
      <c r="A201" s="5" t="s">
        <v>20</v>
      </c>
      <c r="B201" t="n">
        <v>0.1147300957477847</v>
      </c>
      <c r="C201" t="n">
        <v>0.01234257193380037</v>
      </c>
      <c r="D201" t="n">
        <v>0.02287182544932529</v>
      </c>
      <c r="H201" s="5" t="s">
        <v>72</v>
      </c>
      <c r="I201" t="n">
        <v>0.0001397526824497464</v>
      </c>
      <c r="J201" t="n">
        <v>-0.08339083190643046</v>
      </c>
      <c r="K201" t="n">
        <v>-0.09287050111159378</v>
      </c>
      <c r="O201" s="5" t="s">
        <v>73</v>
      </c>
      <c r="P201" t="n">
        <v>0.02819114119253885</v>
      </c>
      <c r="Q201" t="n">
        <v>-0.02928960620369345</v>
      </c>
      <c r="W201" s="5" t="s">
        <v>29</v>
      </c>
      <c r="X201" t="n">
        <v>0.1915029579445855</v>
      </c>
      <c r="Y201" t="n">
        <v>0.1772854058161666</v>
      </c>
    </row>
    <row r="202" spans="1:25">
      <c r="A202" s="5" t="s">
        <v>23</v>
      </c>
      <c r="B202" t="n">
        <v>0.006153919567988018</v>
      </c>
      <c r="C202" t="n">
        <v>-0.07560014271899282</v>
      </c>
      <c r="D202" t="n">
        <v>-0.07796174312572023</v>
      </c>
      <c r="H202" s="5" t="s">
        <v>74</v>
      </c>
      <c r="I202" t="n">
        <v>0.0172825311423447</v>
      </c>
      <c r="J202" t="n">
        <v>-0.1083763384932312</v>
      </c>
      <c r="K202" t="n">
        <v>-0.1156929910871606</v>
      </c>
      <c r="O202" s="5" t="s">
        <v>75</v>
      </c>
      <c r="P202" t="n">
        <v>0.07668516081817474</v>
      </c>
      <c r="Q202" t="n">
        <v>0.02222277460906127</v>
      </c>
      <c r="W202" s="5" t="s">
        <v>31</v>
      </c>
      <c r="X202" t="n">
        <v>0.213924720175748</v>
      </c>
      <c r="Y202" t="n">
        <v>0.1357036468335961</v>
      </c>
    </row>
    <row r="203" spans="1:25">
      <c r="A203" s="5" t="s">
        <v>26</v>
      </c>
      <c r="B203" t="n">
        <v>0.06317064366509614</v>
      </c>
      <c r="C203" t="n">
        <v>-0.10299611260258</v>
      </c>
      <c r="D203" t="n">
        <v>-0.1038331609930555</v>
      </c>
      <c r="H203" s="5" t="s">
        <v>76</v>
      </c>
      <c r="I203" t="n">
        <v>0.06498167095912011</v>
      </c>
      <c r="J203" t="n">
        <v>0.02082236224675692</v>
      </c>
      <c r="K203" t="n">
        <v>0.02329606866501219</v>
      </c>
      <c r="O203" s="5" t="s">
        <v>77</v>
      </c>
      <c r="P203" t="n">
        <v>0.06570820425906486</v>
      </c>
      <c r="Q203" t="n">
        <v>0.05486128529315105</v>
      </c>
      <c r="W203" s="5" t="s">
        <v>32</v>
      </c>
      <c r="X203" t="n">
        <v>0.1977932263350026</v>
      </c>
      <c r="Y203" t="n">
        <v>0.2432436033347986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5" t="n"/>
      <c r="B207" s="5" t="s">
        <v>15</v>
      </c>
      <c r="C207" s="5" t="s">
        <v>66</v>
      </c>
      <c r="D207" s="5" t="s">
        <v>67</v>
      </c>
      <c r="H207" s="5" t="n"/>
      <c r="I207" s="5" t="s">
        <v>16</v>
      </c>
      <c r="J207" s="5" t="s">
        <v>68</v>
      </c>
      <c r="K207" s="5" t="s">
        <v>69</v>
      </c>
      <c r="O207" s="5" t="n"/>
      <c r="P207" s="5" t="s">
        <v>15</v>
      </c>
      <c r="Q207" s="5" t="s">
        <v>16</v>
      </c>
      <c r="W207" s="5" t="n"/>
      <c r="X207" s="5" t="s">
        <v>15</v>
      </c>
      <c r="Y207" s="5" t="s">
        <v>16</v>
      </c>
    </row>
    <row r="208" spans="1:25">
      <c r="A208" s="5" t="s">
        <v>17</v>
      </c>
      <c r="B208" t="n">
        <v>0.1572475265532247</v>
      </c>
      <c r="C208" t="n">
        <v>-0.1253136952872732</v>
      </c>
      <c r="D208" t="n">
        <v>-0.1180174686354028</v>
      </c>
      <c r="H208" s="5" t="s">
        <v>70</v>
      </c>
      <c r="I208" t="n">
        <v>0.5539190750065682</v>
      </c>
      <c r="J208" t="n">
        <v>0.1111406099320146</v>
      </c>
      <c r="K208" t="n">
        <v>0.1172451657442473</v>
      </c>
      <c r="O208" s="5" t="s">
        <v>71</v>
      </c>
      <c r="P208" t="n">
        <v>0.1617468717304262</v>
      </c>
      <c r="Q208" t="n">
        <v>-0.1394428354273992</v>
      </c>
      <c r="W208" s="5" t="s">
        <v>18</v>
      </c>
      <c r="X208" t="n">
        <v>-0.02628775017903121</v>
      </c>
      <c r="Y208" t="n">
        <v>-0.07825186009714169</v>
      </c>
    </row>
    <row r="209" spans="1:25">
      <c r="A209" s="5" t="s">
        <v>20</v>
      </c>
      <c r="B209" t="n">
        <v>0.02685327764112436</v>
      </c>
      <c r="C209" t="n">
        <v>-0.008248619596156054</v>
      </c>
      <c r="D209" t="n">
        <v>-0.001663499631150773</v>
      </c>
      <c r="H209" s="5" t="s">
        <v>72</v>
      </c>
      <c r="I209" t="n">
        <v>-0.1616682367189912</v>
      </c>
      <c r="J209" t="n">
        <v>0.1526967339947073</v>
      </c>
      <c r="K209" t="n">
        <v>0.07674322924366445</v>
      </c>
      <c r="O209" s="5" t="s">
        <v>73</v>
      </c>
      <c r="P209" t="n">
        <v>0.4391791559289394</v>
      </c>
      <c r="Q209" t="n">
        <v>0.5176998014729466</v>
      </c>
      <c r="W209" s="5" t="s">
        <v>21</v>
      </c>
      <c r="X209" t="n">
        <v>0.05593723591804298</v>
      </c>
      <c r="Y209" t="n">
        <v>-0.05763839625624318</v>
      </c>
    </row>
    <row r="210" spans="1:25">
      <c r="A210" s="5" t="s">
        <v>23</v>
      </c>
      <c r="B210" t="n">
        <v>0.3979190700925948</v>
      </c>
      <c r="C210" t="n">
        <v>-0.08933612975468914</v>
      </c>
      <c r="D210" t="n">
        <v>-0.08172065116561689</v>
      </c>
      <c r="H210" s="5" t="s">
        <v>74</v>
      </c>
      <c r="I210" t="n">
        <v>0.4495361094405016</v>
      </c>
      <c r="J210" t="n">
        <v>-0.08927319950515525</v>
      </c>
      <c r="K210" t="n">
        <v>-0.1013692440467141</v>
      </c>
      <c r="O210" s="5" t="s">
        <v>75</v>
      </c>
      <c r="P210" t="n">
        <v>0.4904950886692424</v>
      </c>
      <c r="Q210" t="n">
        <v>0.6734262604844818</v>
      </c>
      <c r="W210" s="5" t="s">
        <v>24</v>
      </c>
      <c r="X210" t="n">
        <v>0.01530181677100409</v>
      </c>
      <c r="Y210" t="n">
        <v>-0.0287300940441199</v>
      </c>
    </row>
    <row r="211" spans="1:25">
      <c r="A211" s="5" t="s">
        <v>26</v>
      </c>
      <c r="B211" t="n">
        <v>0.1358082003205364</v>
      </c>
      <c r="C211" t="n">
        <v>0.1807711978232912</v>
      </c>
      <c r="D211" t="n">
        <v>0.1695364659408179</v>
      </c>
      <c r="H211" s="5" t="s">
        <v>76</v>
      </c>
      <c r="I211" t="n">
        <v>0.7398020981707711</v>
      </c>
      <c r="J211" t="n">
        <v>-0.09807345300718474</v>
      </c>
      <c r="K211" t="n">
        <v>-0.07735078641396294</v>
      </c>
      <c r="O211" s="5" t="s">
        <v>77</v>
      </c>
      <c r="P211" t="n">
        <v>0.3164471207125147</v>
      </c>
      <c r="Q211" t="n">
        <v>0.4790844721164592</v>
      </c>
      <c r="W211" s="5" t="s">
        <v>27</v>
      </c>
      <c r="X211" t="n">
        <v>-0.07150217738185034</v>
      </c>
      <c r="Y211" t="n">
        <v>-0.08996212329644045</v>
      </c>
    </row>
    <row r="212" spans="1:25">
      <c r="W212" s="5" t="s">
        <v>28</v>
      </c>
      <c r="X212" t="n">
        <v>0.08201147985026774</v>
      </c>
      <c r="Y212" t="n">
        <v>0.02407116193187473</v>
      </c>
    </row>
    <row r="213" spans="1:25">
      <c r="W213" s="5" t="s">
        <v>29</v>
      </c>
      <c r="X213" t="n">
        <v>0.06031123353619097</v>
      </c>
      <c r="Y213" t="n">
        <v>-0.004680520909355271</v>
      </c>
    </row>
    <row r="214" spans="1:25">
      <c r="A214" s="103" t="s">
        <v>88</v>
      </c>
      <c r="H214" s="103" t="s">
        <v>88</v>
      </c>
      <c r="O214" s="103" t="s">
        <v>88</v>
      </c>
      <c r="W214" s="5" t="s">
        <v>31</v>
      </c>
      <c r="X214" t="n">
        <v>-0.04122793986697502</v>
      </c>
      <c r="Y214" t="n">
        <v>-0.03931988441193881</v>
      </c>
    </row>
    <row r="215" spans="1:25">
      <c r="A215" s="5" t="n"/>
      <c r="B215" s="5" t="s">
        <v>15</v>
      </c>
      <c r="C215" s="5" t="s">
        <v>66</v>
      </c>
      <c r="D215" s="5" t="s">
        <v>67</v>
      </c>
      <c r="H215" s="5" t="n"/>
      <c r="I215" s="5" t="s">
        <v>16</v>
      </c>
      <c r="J215" s="5" t="s">
        <v>68</v>
      </c>
      <c r="K215" s="5" t="s">
        <v>69</v>
      </c>
      <c r="O215" s="5" t="n"/>
      <c r="P215" s="5" t="s">
        <v>15</v>
      </c>
      <c r="Q215" s="5" t="s">
        <v>16</v>
      </c>
      <c r="W215" s="5" t="s">
        <v>32</v>
      </c>
      <c r="X215" t="n">
        <v>0.2933311005953686</v>
      </c>
      <c r="Y215" t="n">
        <v>0.2052944221791801</v>
      </c>
    </row>
    <row r="216" spans="1:25">
      <c r="A216" s="5" t="s">
        <v>17</v>
      </c>
      <c r="B216" t="n">
        <v>-0.07227586455471136</v>
      </c>
      <c r="C216" t="n">
        <v>0.06620357402648117</v>
      </c>
      <c r="D216" t="n">
        <v>0.06182977500762492</v>
      </c>
      <c r="H216" s="5" t="s">
        <v>70</v>
      </c>
      <c r="I216" t="n">
        <v>0.01887641418529655</v>
      </c>
      <c r="J216" t="n">
        <v>0.01539214219917394</v>
      </c>
      <c r="K216" t="n">
        <v>0.01714215119332316</v>
      </c>
      <c r="O216" s="5" t="s">
        <v>71</v>
      </c>
      <c r="P216" t="n">
        <v>-0.06607696936266898</v>
      </c>
      <c r="Q216" t="n">
        <v>-0.05050164610509003</v>
      </c>
    </row>
    <row r="217" spans="1:25">
      <c r="A217" s="5" t="s">
        <v>20</v>
      </c>
      <c r="B217" t="n">
        <v>-0.1189550604277425</v>
      </c>
      <c r="C217" t="n">
        <v>0.01135056287276791</v>
      </c>
      <c r="D217" t="n">
        <v>-0.005004609046748196</v>
      </c>
      <c r="H217" s="5" t="s">
        <v>72</v>
      </c>
      <c r="I217" t="n">
        <v>-0.06899421674852796</v>
      </c>
      <c r="J217" t="n">
        <v>0.04818745833167155</v>
      </c>
      <c r="K217" t="n">
        <v>0.04012352454394925</v>
      </c>
      <c r="O217" s="5" t="s">
        <v>73</v>
      </c>
      <c r="P217" t="n">
        <v>-0.1014516855970791</v>
      </c>
      <c r="Q217" t="n">
        <v>-0.0712390280870188</v>
      </c>
    </row>
    <row r="218" spans="1:25">
      <c r="A218" s="5" t="s">
        <v>23</v>
      </c>
      <c r="B218" t="n">
        <v>0.007403034246516449</v>
      </c>
      <c r="C218" t="n">
        <v>-0.02281517538509773</v>
      </c>
      <c r="D218" t="n">
        <v>-0.02056996896467423</v>
      </c>
      <c r="H218" s="5" t="s">
        <v>74</v>
      </c>
      <c r="I218" t="n">
        <v>0.02776895845114939</v>
      </c>
      <c r="J218" t="n">
        <v>-0.01422697627050294</v>
      </c>
      <c r="K218" t="n">
        <v>-0.004166064930735076</v>
      </c>
      <c r="O218" s="5" t="s">
        <v>75</v>
      </c>
      <c r="P218" t="n">
        <v>-0.02404056160321535</v>
      </c>
      <c r="Q218" t="n">
        <v>0.03296224259833243</v>
      </c>
      <c r="W218" s="103" t="s">
        <v>89</v>
      </c>
    </row>
    <row r="219" spans="1:25">
      <c r="A219" s="5" t="s">
        <v>26</v>
      </c>
      <c r="B219" t="n">
        <v>-0.03333454017601604</v>
      </c>
      <c r="C219" t="n">
        <v>0.057190617336369</v>
      </c>
      <c r="D219" t="n">
        <v>0.06025049314401684</v>
      </c>
      <c r="H219" s="5" t="s">
        <v>76</v>
      </c>
      <c r="I219" t="n">
        <v>-0.03837218222516106</v>
      </c>
      <c r="J219" t="n">
        <v>0.04689291690559683</v>
      </c>
      <c r="K219" t="n">
        <v>0.04161081080376496</v>
      </c>
      <c r="O219" s="5" t="s">
        <v>77</v>
      </c>
      <c r="P219" t="n">
        <v>-0.09143851912133071</v>
      </c>
      <c r="Q219" t="n">
        <v>-0.03269543186531278</v>
      </c>
      <c r="W219" s="5" t="n"/>
      <c r="X219" s="5" t="s">
        <v>15</v>
      </c>
      <c r="Y219" s="5" t="s">
        <v>16</v>
      </c>
    </row>
    <row r="220" spans="1:25">
      <c r="W220" s="5" t="s">
        <v>18</v>
      </c>
      <c r="X220" t="n">
        <v>0.006388581460940686</v>
      </c>
      <c r="Y220" t="n">
        <v>-0.005956882416506796</v>
      </c>
    </row>
    <row r="221" spans="1:25">
      <c r="W221" s="5" t="s">
        <v>21</v>
      </c>
      <c r="X221" t="n">
        <v>0.04392323545461674</v>
      </c>
      <c r="Y221" t="n">
        <v>0.01013155671102077</v>
      </c>
    </row>
    <row r="222" spans="1:25">
      <c r="A222" s="103" t="s">
        <v>90</v>
      </c>
      <c r="H222" s="103" t="s">
        <v>90</v>
      </c>
      <c r="O222" s="103" t="s">
        <v>90</v>
      </c>
      <c r="W222" s="5" t="s">
        <v>24</v>
      </c>
      <c r="X222" t="n">
        <v>0.002268659799196894</v>
      </c>
      <c r="Y222" t="n">
        <v>-0.01300759272116504</v>
      </c>
    </row>
    <row r="223" spans="1:25">
      <c r="A223" s="5" t="n"/>
      <c r="B223" s="5" t="s">
        <v>15</v>
      </c>
      <c r="C223" s="5" t="s">
        <v>66</v>
      </c>
      <c r="D223" s="5" t="s">
        <v>67</v>
      </c>
      <c r="H223" s="5" t="n"/>
      <c r="I223" s="5" t="s">
        <v>16</v>
      </c>
      <c r="J223" s="5" t="s">
        <v>68</v>
      </c>
      <c r="K223" s="5" t="s">
        <v>69</v>
      </c>
      <c r="O223" s="5" t="n"/>
      <c r="P223" s="5" t="s">
        <v>15</v>
      </c>
      <c r="Q223" s="5" t="s">
        <v>16</v>
      </c>
      <c r="W223" s="5" t="s">
        <v>27</v>
      </c>
      <c r="X223" t="n">
        <v>0.05427316596418058</v>
      </c>
      <c r="Y223" t="n">
        <v>0.058762830059317</v>
      </c>
    </row>
    <row r="224" spans="1:25">
      <c r="A224" s="5" t="s">
        <v>17</v>
      </c>
      <c r="B224" t="n">
        <v>0.3552270275127997</v>
      </c>
      <c r="C224" t="n">
        <v>0.35419374619817</v>
      </c>
      <c r="D224" t="n">
        <v>0.08577891024272319</v>
      </c>
      <c r="H224" s="5" t="s">
        <v>70</v>
      </c>
      <c r="I224" t="n">
        <v>0.6339456164989604</v>
      </c>
      <c r="J224" t="n">
        <v>0.4580652484624946</v>
      </c>
      <c r="K224" t="n">
        <v>0.02338287599432449</v>
      </c>
      <c r="O224" s="5" t="s">
        <v>71</v>
      </c>
      <c r="P224" t="n">
        <v>0.1102317652878614</v>
      </c>
      <c r="Q224" t="n">
        <v>0.05374637062852341</v>
      </c>
      <c r="W224" s="5" t="s">
        <v>28</v>
      </c>
      <c r="X224" t="n">
        <v>0.04482792151820793</v>
      </c>
      <c r="Y224" t="n">
        <v>0.01635468736919561</v>
      </c>
    </row>
    <row r="225" spans="1:25">
      <c r="A225" s="5" t="s">
        <v>20</v>
      </c>
      <c r="B225" t="n">
        <v>0.3033630038613299</v>
      </c>
      <c r="C225" t="n">
        <v>0.1988431146529854</v>
      </c>
      <c r="D225" t="n">
        <v>-0.0740565645118761</v>
      </c>
      <c r="H225" s="5" t="s">
        <v>72</v>
      </c>
      <c r="I225" t="n">
        <v>0.2453301603758501</v>
      </c>
      <c r="J225" t="n">
        <v>0.2671735338736511</v>
      </c>
      <c r="K225" t="n">
        <v>0.08102880654008579</v>
      </c>
      <c r="O225" s="5" t="s">
        <v>73</v>
      </c>
      <c r="P225" t="n">
        <v>0.4417945532985665</v>
      </c>
      <c r="Q225" t="n">
        <v>0.4652058220070749</v>
      </c>
      <c r="W225" s="5" t="s">
        <v>29</v>
      </c>
      <c r="X225" t="n">
        <v>0.05177289139470293</v>
      </c>
      <c r="Y225" t="n">
        <v>0.03972575173815308</v>
      </c>
    </row>
    <row r="226" spans="1:25">
      <c r="A226" s="5" t="s">
        <v>23</v>
      </c>
      <c r="B226" t="n">
        <v>0.4629842047706674</v>
      </c>
      <c r="C226" t="n">
        <v>0.2810509164343261</v>
      </c>
      <c r="D226" t="n">
        <v>0.04401334307686772</v>
      </c>
      <c r="H226" s="5" t="s">
        <v>74</v>
      </c>
      <c r="I226" t="n">
        <v>0.4663338709723298</v>
      </c>
      <c r="J226" t="n">
        <v>0.3793098860955356</v>
      </c>
      <c r="K226" t="n">
        <v>0.01967271457852806</v>
      </c>
      <c r="O226" s="5" t="s">
        <v>75</v>
      </c>
      <c r="P226" t="n">
        <v>0.2061488421228553</v>
      </c>
      <c r="Q226" t="n">
        <v>0.3362518183155135</v>
      </c>
      <c r="W226" s="5" t="s">
        <v>31</v>
      </c>
      <c r="X226" t="n">
        <v>0.00396586694757575</v>
      </c>
      <c r="Y226" t="n">
        <v>-0.004867772303324574</v>
      </c>
    </row>
    <row r="227" spans="1:25">
      <c r="A227" s="5" t="s">
        <v>26</v>
      </c>
      <c r="B227" t="n">
        <v>0.5500436178601175</v>
      </c>
      <c r="C227" t="n">
        <v>0.3214242894755014</v>
      </c>
      <c r="D227" t="n">
        <v>-0.003699698862822929</v>
      </c>
      <c r="H227" s="5" t="s">
        <v>76</v>
      </c>
      <c r="I227" t="n">
        <v>-0.01374550408475564</v>
      </c>
      <c r="J227" t="n">
        <v>-0.02598345573381867</v>
      </c>
      <c r="K227" t="n">
        <v>-0.06755236652091588</v>
      </c>
      <c r="O227" s="5" t="s">
        <v>77</v>
      </c>
      <c r="P227" t="n">
        <v>0.2961491906671658</v>
      </c>
      <c r="Q227" t="n">
        <v>0.2879873808000885</v>
      </c>
      <c r="W227" s="5" t="s">
        <v>32</v>
      </c>
      <c r="X227" t="n">
        <v>0.03340634782981654</v>
      </c>
      <c r="Y227" t="n">
        <v>0.08860394358795004</v>
      </c>
    </row>
    <row r="230" spans="1:25">
      <c r="W230" s="103" t="s">
        <v>91</v>
      </c>
    </row>
    <row r="231" spans="1:25">
      <c r="W231" s="5" t="n"/>
      <c r="X231" s="5" t="s">
        <v>15</v>
      </c>
      <c r="Y231" s="5" t="s">
        <v>16</v>
      </c>
    </row>
    <row r="232" spans="1:25">
      <c r="W232" s="5" t="s">
        <v>18</v>
      </c>
      <c r="X232" t="n">
        <v>-0.01105773258403012</v>
      </c>
      <c r="Y232" t="n">
        <v>0.05197872970699065</v>
      </c>
    </row>
    <row r="233" spans="1:25">
      <c r="W233" s="5" t="s">
        <v>21</v>
      </c>
      <c r="X233" t="n">
        <v>0.1323719855076886</v>
      </c>
      <c r="Y233" t="n">
        <v>0.2408372614205112</v>
      </c>
    </row>
    <row r="234" spans="1:25">
      <c r="W234" s="5" t="s">
        <v>24</v>
      </c>
      <c r="X234" t="n">
        <v>0.3304067456110284</v>
      </c>
      <c r="Y234" t="n">
        <v>0.4952988427891847</v>
      </c>
    </row>
    <row r="235" spans="1:25">
      <c r="W235" s="5" t="s">
        <v>27</v>
      </c>
      <c r="X235" t="n">
        <v>0.4117984758544687</v>
      </c>
      <c r="Y235" t="n">
        <v>0.4965608598556752</v>
      </c>
    </row>
    <row r="236" spans="1:25">
      <c r="W236" s="5" t="s">
        <v>28</v>
      </c>
      <c r="X236" t="n">
        <v>0.2061879048151521</v>
      </c>
      <c r="Y236" t="n">
        <v>0.3606444633305765</v>
      </c>
    </row>
    <row r="237" spans="1:25">
      <c r="W237" s="5" t="s">
        <v>29</v>
      </c>
      <c r="X237" t="n">
        <v>0.04954309959326843</v>
      </c>
      <c r="Y237" t="n">
        <v>0.2799427264448918</v>
      </c>
    </row>
    <row r="238" spans="1:25">
      <c r="W238" s="5" t="s">
        <v>31</v>
      </c>
      <c r="X238" t="n">
        <v>0.5344963108653901</v>
      </c>
      <c r="Y238" t="n">
        <v>0.7044876209177179</v>
      </c>
    </row>
    <row r="239" spans="1:25">
      <c r="W239" s="5" t="s">
        <v>32</v>
      </c>
      <c r="X239" t="n">
        <v>0.1552607476460995</v>
      </c>
      <c r="Y239" t="n">
        <v>-0.1311161059499878</v>
      </c>
    </row>
    <row r="242" spans="1:25">
      <c r="W242" s="103" t="s">
        <v>92</v>
      </c>
    </row>
    <row r="243" spans="1:25">
      <c r="W243" s="5" t="n"/>
      <c r="X243" s="5" t="s">
        <v>15</v>
      </c>
      <c r="Y243" s="5" t="s">
        <v>16</v>
      </c>
    </row>
    <row r="244" spans="1:25">
      <c r="W244" s="5" t="s">
        <v>18</v>
      </c>
      <c r="X244" t="n">
        <v>-0.05082369611887122</v>
      </c>
      <c r="Y244" t="n">
        <v>-0.03623372250223691</v>
      </c>
    </row>
    <row r="245" spans="1:25">
      <c r="W245" s="5" t="s">
        <v>21</v>
      </c>
      <c r="X245" t="n">
        <v>-0.01346126832395788</v>
      </c>
      <c r="Y245" t="n">
        <v>0.01574484768215683</v>
      </c>
    </row>
    <row r="246" spans="1:25">
      <c r="W246" s="5" t="s">
        <v>24</v>
      </c>
      <c r="X246" t="n">
        <v>-0.0123745739082001</v>
      </c>
      <c r="Y246" t="n">
        <v>-0.00849683048963127</v>
      </c>
    </row>
    <row r="247" spans="1:25">
      <c r="W247" s="5" t="s">
        <v>27</v>
      </c>
      <c r="X247" t="n">
        <v>-0.02244177510472175</v>
      </c>
      <c r="Y247" t="n">
        <v>-0.01471649788757982</v>
      </c>
    </row>
    <row r="248" spans="1:25">
      <c r="W248" s="5" t="s">
        <v>28</v>
      </c>
      <c r="X248" t="n">
        <v>-0.08546579037561093</v>
      </c>
      <c r="Y248" t="n">
        <v>-0.05211794634752134</v>
      </c>
    </row>
    <row r="249" spans="1:25">
      <c r="W249" s="5" t="s">
        <v>29</v>
      </c>
      <c r="X249" t="n">
        <v>-0.07760535436620644</v>
      </c>
      <c r="Y249" t="n">
        <v>-0.0294397984394226</v>
      </c>
    </row>
    <row r="250" spans="1:25">
      <c r="W250" s="5" t="s">
        <v>31</v>
      </c>
      <c r="X250" t="n">
        <v>0.0002009931010311571</v>
      </c>
      <c r="Y250" t="n">
        <v>0.001274385181009762</v>
      </c>
    </row>
    <row r="251" spans="1:25">
      <c r="W251" s="5" t="s">
        <v>32</v>
      </c>
      <c r="X251" t="n">
        <v>0.02279639214318089</v>
      </c>
      <c r="Y251" t="n">
        <v>0.03657574681436885</v>
      </c>
    </row>
    <row r="252" spans="1:25">
      <c r="A252" t="s">
        <v>93</v>
      </c>
    </row>
    <row r="254" spans="1:25">
      <c r="W254" s="103" t="s">
        <v>94</v>
      </c>
    </row>
    <row r="255" spans="1:25">
      <c r="W255" s="5" t="n"/>
      <c r="X255" s="5" t="s">
        <v>15</v>
      </c>
      <c r="Y255" s="5" t="s">
        <v>16</v>
      </c>
    </row>
    <row r="256" spans="1:25">
      <c r="W256" s="5" t="s">
        <v>18</v>
      </c>
      <c r="X256" t="n">
        <v>0.3261169587062577</v>
      </c>
      <c r="Y256" t="n">
        <v>0.3746804109533519</v>
      </c>
    </row>
    <row r="257" spans="1:25">
      <c r="W257" s="5" t="s">
        <v>21</v>
      </c>
      <c r="X257" t="n">
        <v>0.3872298348801987</v>
      </c>
      <c r="Y257" t="n">
        <v>0.4964271620706621</v>
      </c>
    </row>
    <row r="258" spans="1:25">
      <c r="A258" s="103" t="s">
        <v>95</v>
      </c>
      <c r="J258" s="103" t="s">
        <v>96</v>
      </c>
      <c r="W258" s="5" t="s">
        <v>24</v>
      </c>
      <c r="X258" t="n">
        <v>0.3599706939537957</v>
      </c>
      <c r="Y258" t="n">
        <v>0.3650895846005657</v>
      </c>
    </row>
    <row r="259" spans="1:25">
      <c r="A259" s="109" t="n"/>
      <c r="B259" s="109" t="s">
        <v>97</v>
      </c>
      <c r="C259" s="109" t="s">
        <v>98</v>
      </c>
      <c r="D259" s="109" t="s">
        <v>99</v>
      </c>
      <c r="E259" s="109" t="s">
        <v>100</v>
      </c>
      <c r="J259" s="109" t="n"/>
      <c r="K259" s="109" t="s">
        <v>97</v>
      </c>
      <c r="L259" s="109" t="s">
        <v>98</v>
      </c>
      <c r="M259" s="109" t="s">
        <v>99</v>
      </c>
      <c r="N259" s="109" t="s">
        <v>100</v>
      </c>
      <c r="W259" s="5" t="s">
        <v>27</v>
      </c>
      <c r="X259" t="n">
        <v>0.5450706297995204</v>
      </c>
      <c r="Y259" t="n">
        <v>0.6277831142267759</v>
      </c>
    </row>
    <row r="260" spans="1:25">
      <c r="A260" s="109" t="s">
        <v>18</v>
      </c>
      <c r="B260" t="n">
        <v>49.8046875</v>
      </c>
      <c r="C260" t="n">
        <v>78.59355857260624</v>
      </c>
      <c r="D260" t="n">
        <v>50.78125</v>
      </c>
      <c r="E260" t="n">
        <v>103.515625</v>
      </c>
      <c r="J260" s="109" t="s">
        <v>15</v>
      </c>
      <c r="K260" t="n">
        <v>0.03333333333333333</v>
      </c>
      <c r="L260" t="n">
        <v>2.386799307619546</v>
      </c>
      <c r="M260" t="n">
        <v>0.3333333333333333</v>
      </c>
      <c r="N260" t="n">
        <v>1.3</v>
      </c>
      <c r="W260" s="5" t="s">
        <v>28</v>
      </c>
      <c r="X260" t="n">
        <v>0.3376392331952333</v>
      </c>
      <c r="Y260" t="n">
        <v>0.3336334154027488</v>
      </c>
    </row>
    <row r="261" spans="1:25">
      <c r="A261" s="109" t="s">
        <v>28</v>
      </c>
      <c r="B261" t="n">
        <v>36.1328125</v>
      </c>
      <c r="C261" t="n">
        <v>152.6848460569446</v>
      </c>
      <c r="D261" t="n">
        <v>104.4921875</v>
      </c>
      <c r="E261" t="n">
        <v>251.953125</v>
      </c>
      <c r="J261" s="109" t="s">
        <v>101</v>
      </c>
      <c r="K261" t="n">
        <v>0.03333333333333333</v>
      </c>
      <c r="L261" t="n">
        <v>1.381137644687332</v>
      </c>
      <c r="M261" t="n">
        <v>0.06666666666666667</v>
      </c>
      <c r="N261" t="n">
        <v>0.5333333333333333</v>
      </c>
      <c r="W261" s="5" t="s">
        <v>29</v>
      </c>
      <c r="X261" t="n">
        <v>0.3730169468577003</v>
      </c>
      <c r="Y261" t="n">
        <v>0.3627971930147409</v>
      </c>
    </row>
    <row r="262" spans="1:25">
      <c r="A262" s="109" t="s">
        <v>21</v>
      </c>
      <c r="B262" t="n">
        <v>44.921875</v>
      </c>
      <c r="C262" t="n">
        <v>66.00960759042573</v>
      </c>
      <c r="D262" t="n">
        <v>47.8515625</v>
      </c>
      <c r="E262" t="n">
        <v>81.0546875</v>
      </c>
      <c r="W262" s="5" t="s">
        <v>31</v>
      </c>
      <c r="X262" t="n">
        <v>0.4867956376463642</v>
      </c>
      <c r="Y262" t="n">
        <v>0.4952920610991214</v>
      </c>
    </row>
    <row r="263" spans="1:25">
      <c r="A263" s="109" t="s">
        <v>29</v>
      </c>
      <c r="B263" t="n">
        <v>55.6640625</v>
      </c>
      <c r="C263" t="n">
        <v>106.4992973214587</v>
      </c>
      <c r="D263" t="n">
        <v>81.0546875</v>
      </c>
      <c r="E263" t="n">
        <v>144.53125</v>
      </c>
      <c r="W263" s="5" t="s">
        <v>32</v>
      </c>
      <c r="X263" t="n">
        <v>0.5407413722132863</v>
      </c>
      <c r="Y263" t="n">
        <v>0.60103854684766</v>
      </c>
    </row>
    <row r="264" spans="1:25">
      <c r="A264" s="109" t="s">
        <v>24</v>
      </c>
      <c r="B264" t="n">
        <v>49.8046875</v>
      </c>
      <c r="C264" t="n">
        <v>134.2211448900022</v>
      </c>
      <c r="D264" t="n">
        <v>71.2890625</v>
      </c>
      <c r="E264" t="n">
        <v>241.2109375</v>
      </c>
    </row>
    <row r="265" spans="1:25">
      <c r="A265" s="109" t="s">
        <v>31</v>
      </c>
      <c r="B265" t="n">
        <v>26.3671875</v>
      </c>
      <c r="C265" t="n">
        <v>107.9255679122994</v>
      </c>
      <c r="D265" t="n">
        <v>52.734375</v>
      </c>
      <c r="E265" t="n">
        <v>187.5</v>
      </c>
    </row>
    <row r="266" spans="1:25">
      <c r="A266" s="109" t="s">
        <v>27</v>
      </c>
      <c r="B266" t="n">
        <v>49.8046875</v>
      </c>
      <c r="C266" t="n">
        <v>68.40326833854294</v>
      </c>
      <c r="D266" t="n">
        <v>50.78125</v>
      </c>
      <c r="E266" t="n">
        <v>51.7578125</v>
      </c>
    </row>
    <row r="267" spans="1:25">
      <c r="A267" s="109" t="s">
        <v>32</v>
      </c>
      <c r="B267" t="n">
        <v>49.8046875</v>
      </c>
      <c r="C267" t="n">
        <v>108.9483990966798</v>
      </c>
      <c r="D267" t="n">
        <v>80.078125</v>
      </c>
      <c r="E267" t="n">
        <v>155.2734375</v>
      </c>
    </row>
    <row r="270" spans="1:25">
      <c r="A270" s="103" t="s">
        <v>102</v>
      </c>
      <c r="J270" s="103" t="s">
        <v>103</v>
      </c>
    </row>
    <row r="271" spans="1:25">
      <c r="A271" s="109" t="n"/>
      <c r="B271" s="109" t="s">
        <v>97</v>
      </c>
      <c r="C271" s="109" t="s">
        <v>98</v>
      </c>
      <c r="D271" s="109" t="s">
        <v>99</v>
      </c>
      <c r="E271" s="109" t="s">
        <v>100</v>
      </c>
      <c r="J271" s="109" t="n"/>
      <c r="K271" s="109" t="s">
        <v>97</v>
      </c>
      <c r="L271" s="109" t="s">
        <v>98</v>
      </c>
      <c r="M271" s="109" t="s">
        <v>99</v>
      </c>
      <c r="N271" s="109" t="s">
        <v>100</v>
      </c>
    </row>
    <row r="272" spans="1:25">
      <c r="A272" s="109" t="s">
        <v>18</v>
      </c>
      <c r="B272" t="n">
        <v>49.8046875</v>
      </c>
      <c r="C272" t="n">
        <v>83.7289673282679</v>
      </c>
      <c r="D272" t="n">
        <v>48.828125</v>
      </c>
      <c r="E272" t="n">
        <v>106.4453125</v>
      </c>
      <c r="J272" s="109" t="s">
        <v>15</v>
      </c>
      <c r="K272" t="n">
        <v>0.1</v>
      </c>
      <c r="L272" t="n">
        <v>0.3437018948714691</v>
      </c>
      <c r="M272" t="n">
        <v>0.2</v>
      </c>
      <c r="N272" t="n">
        <v>0.3</v>
      </c>
    </row>
    <row r="273" spans="1:25">
      <c r="A273" s="109" t="s">
        <v>28</v>
      </c>
      <c r="B273" t="n">
        <v>38.0859375</v>
      </c>
      <c r="C273" t="n">
        <v>179.5583476094467</v>
      </c>
      <c r="D273" t="n">
        <v>101.5625</v>
      </c>
      <c r="E273" t="n">
        <v>380.859375</v>
      </c>
      <c r="J273" s="109" t="s">
        <v>101</v>
      </c>
      <c r="K273" t="n">
        <v>0.1</v>
      </c>
      <c r="L273" t="n">
        <v>0.3656584494850304</v>
      </c>
      <c r="M273" t="n">
        <v>0.2</v>
      </c>
      <c r="N273" t="n">
        <v>0.4</v>
      </c>
    </row>
    <row r="274" spans="1:25">
      <c r="A274" s="109" t="s">
        <v>21</v>
      </c>
      <c r="B274" t="n">
        <v>21.484375</v>
      </c>
      <c r="C274" t="n">
        <v>81.54369961910854</v>
      </c>
      <c r="D274" t="n">
        <v>47.8515625</v>
      </c>
      <c r="E274" t="n">
        <v>100.5859375</v>
      </c>
    </row>
    <row r="275" spans="1:25">
      <c r="A275" s="109" t="s">
        <v>29</v>
      </c>
      <c r="B275" t="n">
        <v>26.3671875</v>
      </c>
      <c r="C275" t="n">
        <v>75.09987539107533</v>
      </c>
      <c r="D275" t="n">
        <v>44.921875</v>
      </c>
      <c r="E275" t="n">
        <v>103.515625</v>
      </c>
    </row>
    <row r="276" spans="1:25">
      <c r="A276" s="109" t="s">
        <v>24</v>
      </c>
      <c r="B276" t="n">
        <v>24.4140625</v>
      </c>
      <c r="C276" t="n">
        <v>182.035991829758</v>
      </c>
      <c r="D276" t="n">
        <v>114.2578125</v>
      </c>
      <c r="E276" t="n">
        <v>356.4453125</v>
      </c>
    </row>
    <row r="277" spans="1:25">
      <c r="A277" s="109" t="s">
        <v>31</v>
      </c>
      <c r="B277" t="n">
        <v>24.4140625</v>
      </c>
      <c r="C277" t="n">
        <v>94.37203574526607</v>
      </c>
      <c r="D277" t="n">
        <v>38.0859375</v>
      </c>
      <c r="E277" t="n">
        <v>167.96875</v>
      </c>
    </row>
    <row r="278" spans="1:25">
      <c r="A278" s="109" t="s">
        <v>27</v>
      </c>
      <c r="B278" t="n">
        <v>49.8046875</v>
      </c>
      <c r="C278" t="n">
        <v>104.1570629176323</v>
      </c>
      <c r="D278" t="n">
        <v>51.7578125</v>
      </c>
      <c r="E278" t="n">
        <v>163.0859375</v>
      </c>
    </row>
    <row r="279" spans="1:25">
      <c r="A279" s="109" t="s">
        <v>32</v>
      </c>
      <c r="B279" t="n">
        <v>49.8046875</v>
      </c>
      <c r="C279" t="n">
        <v>167.1205304390343</v>
      </c>
      <c r="D279" t="n">
        <v>51.7578125</v>
      </c>
      <c r="E279" t="n">
        <v>374.0234375</v>
      </c>
    </row>
    <row r="282" spans="1:25">
      <c r="A282" s="103" t="s">
        <v>104</v>
      </c>
      <c r="J282" s="103" t="s">
        <v>105</v>
      </c>
    </row>
    <row r="283" spans="1:25">
      <c r="A283" s="109" t="n"/>
      <c r="B283" s="109" t="s">
        <v>97</v>
      </c>
      <c r="C283" s="109" t="s">
        <v>98</v>
      </c>
      <c r="D283" s="109" t="s">
        <v>99</v>
      </c>
      <c r="E283" s="109" t="s">
        <v>100</v>
      </c>
      <c r="J283" s="109" t="n"/>
      <c r="K283" s="109" t="s">
        <v>97</v>
      </c>
      <c r="L283" s="109" t="s">
        <v>98</v>
      </c>
      <c r="M283" s="109" t="s">
        <v>99</v>
      </c>
      <c r="N283" s="109" t="s">
        <v>100</v>
      </c>
    </row>
    <row r="284" spans="1:25">
      <c r="A284" s="109" t="s">
        <v>18</v>
      </c>
      <c r="B284" t="n">
        <v>49.8046875</v>
      </c>
      <c r="C284" t="n">
        <v>89.78083070714573</v>
      </c>
      <c r="D284" t="n">
        <v>51.7578125</v>
      </c>
      <c r="E284" t="n">
        <v>122.0703125</v>
      </c>
      <c r="J284" s="109" t="s">
        <v>15</v>
      </c>
      <c r="K284" t="n">
        <v>0.3</v>
      </c>
      <c r="L284" t="n">
        <v>0.4971349706468618</v>
      </c>
      <c r="M284" t="n">
        <v>0.2</v>
      </c>
      <c r="N284" t="n">
        <v>0.4</v>
      </c>
    </row>
    <row r="285" spans="1:25">
      <c r="A285" s="109" t="s">
        <v>28</v>
      </c>
      <c r="B285" t="n">
        <v>34.1796875</v>
      </c>
      <c r="C285" t="n">
        <v>131.7255180055127</v>
      </c>
      <c r="D285" t="n">
        <v>83.0078125</v>
      </c>
      <c r="E285" t="n">
        <v>219.7265625</v>
      </c>
      <c r="J285" s="109" t="s">
        <v>101</v>
      </c>
      <c r="K285" t="n">
        <v>0.3</v>
      </c>
      <c r="L285" t="n">
        <v>0.5490374302689989</v>
      </c>
      <c r="M285" t="n">
        <v>0.3</v>
      </c>
      <c r="N285" t="n">
        <v>0.4</v>
      </c>
    </row>
    <row r="286" spans="1:25">
      <c r="A286" s="109" t="s">
        <v>21</v>
      </c>
      <c r="B286" t="n">
        <v>49.8046875</v>
      </c>
      <c r="C286" t="n">
        <v>92.19949475666846</v>
      </c>
      <c r="D286" t="n">
        <v>58.59375</v>
      </c>
      <c r="E286" t="n">
        <v>123.046875</v>
      </c>
    </row>
    <row r="287" spans="1:25">
      <c r="A287" s="109" t="s">
        <v>29</v>
      </c>
      <c r="B287" t="n">
        <v>33.203125</v>
      </c>
      <c r="C287" t="n">
        <v>87.84305040112393</v>
      </c>
      <c r="D287" t="n">
        <v>51.7578125</v>
      </c>
      <c r="E287" t="n">
        <v>121.09375</v>
      </c>
    </row>
    <row r="288" spans="1:25">
      <c r="A288" s="109" t="s">
        <v>24</v>
      </c>
      <c r="B288" t="n">
        <v>49.8046875</v>
      </c>
      <c r="C288" t="n">
        <v>72.20066474823608</v>
      </c>
      <c r="D288" t="n">
        <v>50.78125</v>
      </c>
      <c r="E288" t="n">
        <v>80.078125</v>
      </c>
    </row>
    <row r="289" spans="1:25">
      <c r="A289" s="109" t="s">
        <v>31</v>
      </c>
      <c r="B289" t="n">
        <v>66.40625</v>
      </c>
      <c r="C289" t="n">
        <v>87.38167488168305</v>
      </c>
      <c r="D289" t="n">
        <v>66.40625</v>
      </c>
      <c r="E289" t="n">
        <v>121.09375</v>
      </c>
    </row>
    <row r="290" spans="1:25">
      <c r="A290" s="109" t="s">
        <v>27</v>
      </c>
      <c r="B290" t="n">
        <v>49.8046875</v>
      </c>
      <c r="C290" t="n">
        <v>92.52848734510157</v>
      </c>
      <c r="D290" t="n">
        <v>67.3828125</v>
      </c>
      <c r="E290" t="n">
        <v>129.8828125</v>
      </c>
    </row>
    <row r="291" spans="1:25">
      <c r="A291" s="109" t="s">
        <v>32</v>
      </c>
      <c r="B291" t="n">
        <v>49.8046875</v>
      </c>
      <c r="C291" t="n">
        <v>63.16206101309836</v>
      </c>
      <c r="D291" t="n">
        <v>50.78125</v>
      </c>
      <c r="E291" t="n">
        <v>62.5</v>
      </c>
    </row>
    <row r="294" spans="1:25">
      <c r="A294" s="103" t="s">
        <v>106</v>
      </c>
      <c r="J294" s="103" t="s">
        <v>107</v>
      </c>
    </row>
    <row r="295" spans="1:25">
      <c r="A295" s="109" t="n"/>
      <c r="B295" s="109" t="s">
        <v>97</v>
      </c>
      <c r="C295" s="109" t="s">
        <v>98</v>
      </c>
      <c r="D295" s="109" t="s">
        <v>99</v>
      </c>
      <c r="E295" s="109" t="s">
        <v>100</v>
      </c>
      <c r="J295" s="109" t="n"/>
      <c r="K295" s="109" t="s">
        <v>97</v>
      </c>
      <c r="L295" s="109" t="s">
        <v>98</v>
      </c>
      <c r="M295" s="109" t="s">
        <v>99</v>
      </c>
      <c r="N295" s="109" t="s">
        <v>100</v>
      </c>
    </row>
    <row r="296" spans="1:25">
      <c r="A296" s="109" t="s">
        <v>18</v>
      </c>
      <c r="B296" t="n">
        <v>49.8046875</v>
      </c>
      <c r="C296" t="n">
        <v>89.07193333977955</v>
      </c>
      <c r="D296" t="n">
        <v>50.78125</v>
      </c>
      <c r="E296" t="n">
        <v>120.1171875</v>
      </c>
      <c r="J296" s="109" t="s">
        <v>15</v>
      </c>
      <c r="K296" t="n">
        <v>0.4</v>
      </c>
      <c r="L296" t="n">
        <v>1.767303900370503</v>
      </c>
      <c r="M296" t="n">
        <v>0.5</v>
      </c>
      <c r="N296" t="n">
        <v>1.266666666666667</v>
      </c>
    </row>
    <row r="297" spans="1:25">
      <c r="A297" s="109" t="s">
        <v>28</v>
      </c>
      <c r="B297" t="n">
        <v>48.828125</v>
      </c>
      <c r="C297" t="n">
        <v>140.4324632225184</v>
      </c>
      <c r="D297" t="n">
        <v>67.3828125</v>
      </c>
      <c r="E297" t="n">
        <v>257.8125</v>
      </c>
      <c r="J297" s="109" t="s">
        <v>101</v>
      </c>
      <c r="K297" t="n">
        <v>0.4</v>
      </c>
      <c r="L297" t="n">
        <v>1.109550415783708</v>
      </c>
      <c r="M297" t="n">
        <v>0.3</v>
      </c>
      <c r="N297" t="n">
        <v>0.4666666666666667</v>
      </c>
    </row>
    <row r="298" spans="1:25">
      <c r="A298" s="109" t="s">
        <v>21</v>
      </c>
      <c r="B298" t="n">
        <v>49.8046875</v>
      </c>
      <c r="C298" t="n">
        <v>90.13858217562313</v>
      </c>
      <c r="D298" t="n">
        <v>51.7578125</v>
      </c>
      <c r="E298" t="n">
        <v>124.0234375</v>
      </c>
    </row>
    <row r="299" spans="1:25">
      <c r="A299" s="109" t="s">
        <v>29</v>
      </c>
      <c r="B299" t="n">
        <v>26.3671875</v>
      </c>
      <c r="C299" t="n">
        <v>116.9372428409571</v>
      </c>
      <c r="D299" t="n">
        <v>60.546875</v>
      </c>
      <c r="E299" t="n">
        <v>214.84375</v>
      </c>
    </row>
    <row r="300" spans="1:25">
      <c r="A300" s="109" t="s">
        <v>24</v>
      </c>
      <c r="B300" t="n">
        <v>481.4453125</v>
      </c>
      <c r="C300" t="n">
        <v>472.6487534394396</v>
      </c>
      <c r="D300" t="n">
        <v>481.4453125</v>
      </c>
      <c r="E300" t="n">
        <v>483.3984375</v>
      </c>
    </row>
    <row r="301" spans="1:25">
      <c r="A301" s="109" t="s">
        <v>31</v>
      </c>
      <c r="B301" t="n">
        <v>53.7109375</v>
      </c>
      <c r="C301" t="n">
        <v>92.27804257626308</v>
      </c>
      <c r="D301" t="n">
        <v>59.5703125</v>
      </c>
      <c r="E301" t="n">
        <v>124.0234375</v>
      </c>
    </row>
    <row r="302" spans="1:25">
      <c r="A302" s="109" t="s">
        <v>27</v>
      </c>
      <c r="B302" t="n">
        <v>49.8046875</v>
      </c>
      <c r="C302" t="n">
        <v>88.29463284697364</v>
      </c>
      <c r="D302" t="n">
        <v>51.7578125</v>
      </c>
      <c r="E302" t="n">
        <v>126.953125</v>
      </c>
    </row>
    <row r="303" spans="1:25">
      <c r="A303" s="109" t="s">
        <v>32</v>
      </c>
      <c r="B303" t="n">
        <v>49.8046875</v>
      </c>
      <c r="C303" t="n">
        <v>69.46220570321894</v>
      </c>
      <c r="D303" t="n">
        <v>50.78125</v>
      </c>
      <c r="E303" t="n">
        <v>62.5</v>
      </c>
    </row>
    <row r="306" spans="1:25">
      <c r="A306" s="103" t="s">
        <v>108</v>
      </c>
      <c r="J306" s="103" t="s">
        <v>109</v>
      </c>
    </row>
    <row r="307" spans="1:25">
      <c r="A307" s="109" t="n"/>
      <c r="B307" s="109" t="s">
        <v>97</v>
      </c>
      <c r="C307" s="109" t="s">
        <v>98</v>
      </c>
      <c r="D307" s="109" t="s">
        <v>99</v>
      </c>
      <c r="E307" s="109" t="s">
        <v>100</v>
      </c>
      <c r="J307" s="109" t="n"/>
      <c r="K307" s="109" t="s">
        <v>97</v>
      </c>
      <c r="L307" s="109" t="s">
        <v>98</v>
      </c>
      <c r="M307" s="109" t="s">
        <v>99</v>
      </c>
      <c r="N307" s="109" t="s">
        <v>100</v>
      </c>
    </row>
    <row r="308" spans="1:25">
      <c r="A308" s="109" t="s">
        <v>18</v>
      </c>
      <c r="B308" t="n">
        <v>26.3671875</v>
      </c>
      <c r="C308" t="n">
        <v>69.10229911996075</v>
      </c>
      <c r="D308" t="n">
        <v>49.8046875</v>
      </c>
      <c r="E308" t="n">
        <v>88.8671875</v>
      </c>
      <c r="J308" s="109" t="s">
        <v>15</v>
      </c>
      <c r="K308" t="n">
        <v>0.07142857142857142</v>
      </c>
      <c r="L308" t="n">
        <v>3.437840094694826</v>
      </c>
      <c r="M308" t="n">
        <v>0.3571428571428571</v>
      </c>
      <c r="N308" t="n">
        <v>0.7857142857142857</v>
      </c>
    </row>
    <row r="309" spans="1:25">
      <c r="A309" s="109" t="s">
        <v>28</v>
      </c>
      <c r="B309" t="n">
        <v>54.6875</v>
      </c>
      <c r="C309" t="n">
        <v>98.73637916124819</v>
      </c>
      <c r="D309" t="n">
        <v>69.3359375</v>
      </c>
      <c r="E309" t="n">
        <v>136.71875</v>
      </c>
      <c r="J309" s="109" t="s">
        <v>101</v>
      </c>
      <c r="K309" t="n">
        <v>0.07142857142857142</v>
      </c>
      <c r="L309" t="n">
        <v>2.303211929810468</v>
      </c>
      <c r="M309" t="n">
        <v>0.1428571428571428</v>
      </c>
      <c r="N309" t="n">
        <v>0.7142857142857142</v>
      </c>
    </row>
    <row r="310" spans="1:25">
      <c r="A310" s="109" t="s">
        <v>21</v>
      </c>
      <c r="B310" t="n">
        <v>36.1328125</v>
      </c>
      <c r="C310" t="n">
        <v>68.78003812337219</v>
      </c>
      <c r="D310" t="n">
        <v>49.8046875</v>
      </c>
      <c r="E310" t="n">
        <v>85.9375</v>
      </c>
    </row>
    <row r="311" spans="1:25">
      <c r="A311" s="109" t="s">
        <v>29</v>
      </c>
      <c r="B311" t="n">
        <v>71.2890625</v>
      </c>
      <c r="C311" t="n">
        <v>99.33992993084996</v>
      </c>
      <c r="D311" t="n">
        <v>80.078125</v>
      </c>
      <c r="E311" t="n">
        <v>136.71875</v>
      </c>
    </row>
    <row r="312" spans="1:25">
      <c r="A312" s="109" t="s">
        <v>24</v>
      </c>
      <c r="B312" t="n">
        <v>49.8046875</v>
      </c>
      <c r="C312" t="n">
        <v>78.89042334269971</v>
      </c>
      <c r="D312" t="n">
        <v>51.7578125</v>
      </c>
      <c r="E312" t="n">
        <v>97.65625</v>
      </c>
    </row>
    <row r="313" spans="1:25">
      <c r="A313" s="109" t="s">
        <v>31</v>
      </c>
      <c r="B313" t="n">
        <v>45.8984375</v>
      </c>
      <c r="C313" t="n">
        <v>85.96528712886412</v>
      </c>
      <c r="D313" t="n">
        <v>52.734375</v>
      </c>
      <c r="E313" t="n">
        <v>125</v>
      </c>
    </row>
    <row r="314" spans="1:25">
      <c r="A314" s="109" t="s">
        <v>27</v>
      </c>
      <c r="B314" t="n">
        <v>49.8046875</v>
      </c>
      <c r="C314" t="n">
        <v>55.12365886148685</v>
      </c>
      <c r="D314" t="n">
        <v>50.78125</v>
      </c>
      <c r="E314" t="n">
        <v>50.78125</v>
      </c>
    </row>
    <row r="315" spans="1:25">
      <c r="A315" s="109" t="s">
        <v>32</v>
      </c>
      <c r="B315" t="n">
        <v>49.8046875</v>
      </c>
      <c r="C315" t="n">
        <v>75.6563792394056</v>
      </c>
      <c r="D315" t="n">
        <v>50.78125</v>
      </c>
      <c r="E315" t="n">
        <v>88.8671875</v>
      </c>
    </row>
    <row r="318" spans="1:25">
      <c r="A318" s="103" t="s">
        <v>110</v>
      </c>
      <c r="J318" s="103" t="s">
        <v>111</v>
      </c>
    </row>
    <row r="319" spans="1:25">
      <c r="A319" s="109" t="n"/>
      <c r="B319" s="109" t="s">
        <v>97</v>
      </c>
      <c r="C319" s="109" t="s">
        <v>98</v>
      </c>
      <c r="D319" s="109" t="s">
        <v>99</v>
      </c>
      <c r="E319" s="109" t="s">
        <v>100</v>
      </c>
      <c r="J319" s="109" t="n"/>
      <c r="K319" s="109" t="s">
        <v>97</v>
      </c>
      <c r="L319" s="109" t="s">
        <v>98</v>
      </c>
      <c r="M319" s="109" t="s">
        <v>99</v>
      </c>
      <c r="N319" s="109" t="s">
        <v>100</v>
      </c>
    </row>
    <row r="320" spans="1:25">
      <c r="A320" s="109" t="s">
        <v>18</v>
      </c>
      <c r="B320" t="n">
        <v>49.8046875</v>
      </c>
      <c r="C320" t="n">
        <v>82.63474563661921</v>
      </c>
      <c r="D320" t="n">
        <v>49.8046875</v>
      </c>
      <c r="E320" t="n">
        <v>104.4921875</v>
      </c>
      <c r="J320" s="109" t="s">
        <v>15</v>
      </c>
      <c r="K320" t="n">
        <v>0.1333333333333333</v>
      </c>
      <c r="L320" t="n">
        <v>2.386566639543016</v>
      </c>
      <c r="M320" t="n">
        <v>0.1333333333333333</v>
      </c>
      <c r="N320" t="n">
        <v>0.2333333333333333</v>
      </c>
    </row>
    <row r="321" spans="1:25">
      <c r="A321" s="109" t="s">
        <v>28</v>
      </c>
      <c r="B321" t="n">
        <v>34.1796875</v>
      </c>
      <c r="C321" t="n">
        <v>144.1432701714173</v>
      </c>
      <c r="D321" t="n">
        <v>75.1953125</v>
      </c>
      <c r="E321" t="n">
        <v>273.4375</v>
      </c>
      <c r="J321" s="109" t="s">
        <v>101</v>
      </c>
      <c r="K321" t="n">
        <v>0.1333333333333333</v>
      </c>
      <c r="L321" t="n">
        <v>2.160381671522427</v>
      </c>
      <c r="M321" t="n">
        <v>0.1333333333333333</v>
      </c>
      <c r="N321" t="n">
        <v>0.2</v>
      </c>
    </row>
    <row r="322" spans="1:25">
      <c r="A322" s="109" t="s">
        <v>21</v>
      </c>
      <c r="B322" t="n">
        <v>30.2734375</v>
      </c>
      <c r="C322" t="n">
        <v>80.58389574771326</v>
      </c>
      <c r="D322" t="n">
        <v>48.828125</v>
      </c>
      <c r="E322" t="n">
        <v>98.6328125</v>
      </c>
    </row>
    <row r="323" spans="1:25">
      <c r="A323" s="109" t="s">
        <v>29</v>
      </c>
      <c r="B323" t="n">
        <v>34.1796875</v>
      </c>
      <c r="C323" t="n">
        <v>86.84659198882508</v>
      </c>
      <c r="D323" t="n">
        <v>42.96875</v>
      </c>
      <c r="E323" t="n">
        <v>102.5390625</v>
      </c>
    </row>
    <row r="324" spans="1:25">
      <c r="A324" s="109" t="s">
        <v>24</v>
      </c>
      <c r="B324" t="n">
        <v>49.8046875</v>
      </c>
      <c r="C324" t="n">
        <v>181.6146517031628</v>
      </c>
      <c r="D324" t="n">
        <v>105.46875</v>
      </c>
      <c r="E324" t="n">
        <v>362.3046875</v>
      </c>
    </row>
    <row r="325" spans="1:25">
      <c r="A325" s="109" t="s">
        <v>31</v>
      </c>
      <c r="B325" t="n">
        <v>25.390625</v>
      </c>
      <c r="C325" t="n">
        <v>103.4085687069249</v>
      </c>
      <c r="D325" t="n">
        <v>38.0859375</v>
      </c>
      <c r="E325" t="n">
        <v>203.125</v>
      </c>
    </row>
    <row r="326" spans="1:25">
      <c r="A326" s="109" t="s">
        <v>27</v>
      </c>
      <c r="B326" t="n">
        <v>49.8046875</v>
      </c>
      <c r="C326" t="n">
        <v>104.0751030130823</v>
      </c>
      <c r="D326" t="n">
        <v>53.7109375</v>
      </c>
      <c r="E326" t="n">
        <v>157.2265625</v>
      </c>
    </row>
    <row r="327" spans="1:25">
      <c r="A327" s="109" t="s">
        <v>32</v>
      </c>
      <c r="B327" t="n">
        <v>49.8046875</v>
      </c>
      <c r="C327" t="n">
        <v>131.711032719773</v>
      </c>
      <c r="D327" t="n">
        <v>50.78125</v>
      </c>
      <c r="E327" t="n">
        <v>240.234375</v>
      </c>
    </row>
    <row r="330" spans="1:25">
      <c r="A330" s="103" t="s">
        <v>112</v>
      </c>
      <c r="J330" s="103" t="s">
        <v>113</v>
      </c>
    </row>
    <row r="331" spans="1:25">
      <c r="A331" s="109" t="n"/>
      <c r="B331" s="109" t="s">
        <v>97</v>
      </c>
      <c r="C331" s="109" t="s">
        <v>98</v>
      </c>
      <c r="D331" s="109" t="s">
        <v>99</v>
      </c>
      <c r="E331" s="109" t="s">
        <v>100</v>
      </c>
      <c r="J331" s="109" t="n"/>
      <c r="K331" s="109" t="s">
        <v>97</v>
      </c>
      <c r="L331" s="109" t="s">
        <v>98</v>
      </c>
      <c r="M331" s="109" t="s">
        <v>99</v>
      </c>
      <c r="N331" s="109" t="s">
        <v>100</v>
      </c>
    </row>
    <row r="332" spans="1:25">
      <c r="A332" s="109" t="s">
        <v>18</v>
      </c>
      <c r="B332" t="n">
        <v>25.390625</v>
      </c>
      <c r="C332" t="n">
        <v>74.19336863888459</v>
      </c>
      <c r="D332" t="n">
        <v>55.6640625</v>
      </c>
      <c r="E332" t="n">
        <v>102.5390625</v>
      </c>
      <c r="J332" s="109" t="s">
        <v>15</v>
      </c>
      <c r="K332" t="n">
        <v>0.25</v>
      </c>
      <c r="L332" t="n">
        <v>0.818144215301066</v>
      </c>
      <c r="M332" t="n">
        <v>0.25</v>
      </c>
      <c r="N332" t="n">
        <v>0.5</v>
      </c>
    </row>
    <row r="333" spans="1:25">
      <c r="A333" s="109" t="s">
        <v>28</v>
      </c>
      <c r="B333" t="n">
        <v>39.0625</v>
      </c>
      <c r="C333" t="n">
        <v>74.81367309062668</v>
      </c>
      <c r="D333" t="n">
        <v>53.7109375</v>
      </c>
      <c r="E333" t="n">
        <v>86.9140625</v>
      </c>
      <c r="J333" s="109" t="s">
        <v>101</v>
      </c>
      <c r="K333" t="n">
        <v>0.25</v>
      </c>
      <c r="L333" t="n">
        <v>0.4127867959968374</v>
      </c>
      <c r="M333" t="n">
        <v>0.25</v>
      </c>
      <c r="N333" t="n">
        <v>0.25</v>
      </c>
    </row>
    <row r="334" spans="1:25">
      <c r="A334" s="109" t="s">
        <v>21</v>
      </c>
      <c r="B334" t="n">
        <v>49.8046875</v>
      </c>
      <c r="C334" t="n">
        <v>77.87316011935616</v>
      </c>
      <c r="D334" t="n">
        <v>60.546875</v>
      </c>
      <c r="E334" t="n">
        <v>102.5390625</v>
      </c>
    </row>
    <row r="335" spans="1:25">
      <c r="A335" s="109" t="s">
        <v>29</v>
      </c>
      <c r="B335" t="n">
        <v>53.7109375</v>
      </c>
      <c r="C335" t="n">
        <v>82.45735227985656</v>
      </c>
      <c r="D335" t="n">
        <v>59.5703125</v>
      </c>
      <c r="E335" t="n">
        <v>112.3046875</v>
      </c>
    </row>
    <row r="336" spans="1:25">
      <c r="A336" s="109" t="s">
        <v>24</v>
      </c>
      <c r="B336" t="n">
        <v>49.8046875</v>
      </c>
      <c r="C336" t="n">
        <v>63.88207230118908</v>
      </c>
      <c r="D336" t="n">
        <v>50.78125</v>
      </c>
      <c r="E336" t="n">
        <v>67.3828125</v>
      </c>
    </row>
    <row r="337" spans="1:25">
      <c r="A337" s="109" t="s">
        <v>31</v>
      </c>
      <c r="B337" t="n">
        <v>49.8046875</v>
      </c>
      <c r="C337" t="n">
        <v>77.42469854310077</v>
      </c>
      <c r="D337" t="n">
        <v>53.7109375</v>
      </c>
      <c r="E337" t="n">
        <v>89.84375</v>
      </c>
    </row>
    <row r="338" spans="1:25">
      <c r="A338" s="109" t="s">
        <v>27</v>
      </c>
      <c r="B338" t="n">
        <v>33.203125</v>
      </c>
      <c r="C338" t="n">
        <v>87.38210768212492</v>
      </c>
      <c r="D338" t="n">
        <v>66.40625</v>
      </c>
      <c r="E338" t="n">
        <v>120.1171875</v>
      </c>
    </row>
    <row r="339" spans="1:25">
      <c r="A339" s="109" t="s">
        <v>32</v>
      </c>
      <c r="B339" t="n">
        <v>49.8046875</v>
      </c>
      <c r="C339" t="n">
        <v>81.54723065083849</v>
      </c>
      <c r="D339" t="n">
        <v>52.734375</v>
      </c>
      <c r="E339" t="n">
        <v>106.4453125</v>
      </c>
    </row>
    <row r="342" spans="1:25">
      <c r="A342" s="103" t="s">
        <v>114</v>
      </c>
      <c r="J342" s="103" t="s">
        <v>115</v>
      </c>
    </row>
    <row r="343" spans="1:25">
      <c r="A343" s="109" t="n"/>
      <c r="B343" s="109" t="s">
        <v>97</v>
      </c>
      <c r="C343" s="109" t="s">
        <v>98</v>
      </c>
      <c r="D343" s="109" t="s">
        <v>99</v>
      </c>
      <c r="E343" s="109" t="s">
        <v>100</v>
      </c>
      <c r="J343" s="109" t="n"/>
      <c r="K343" s="109" t="s">
        <v>97</v>
      </c>
      <c r="L343" s="109" t="s">
        <v>98</v>
      </c>
      <c r="M343" s="109" t="s">
        <v>99</v>
      </c>
      <c r="N343" s="109" t="s">
        <v>100</v>
      </c>
    </row>
    <row r="344" spans="1:25">
      <c r="A344" s="109" t="s">
        <v>18</v>
      </c>
      <c r="B344" t="n">
        <v>49.8046875</v>
      </c>
      <c r="C344" t="n">
        <v>86.1202979578093</v>
      </c>
      <c r="D344" t="n">
        <v>57.6171875</v>
      </c>
      <c r="E344" t="n">
        <v>118.1640625</v>
      </c>
      <c r="J344" s="109" t="s">
        <v>15</v>
      </c>
      <c r="K344" t="n">
        <v>0.03333333333333333</v>
      </c>
      <c r="L344" t="n">
        <v>8.097385971542261</v>
      </c>
      <c r="M344" t="n">
        <v>0.1</v>
      </c>
      <c r="N344" t="n">
        <v>0.3333333333333333</v>
      </c>
    </row>
    <row r="345" spans="1:25">
      <c r="A345" s="109" t="s">
        <v>28</v>
      </c>
      <c r="B345" t="n">
        <v>42.96875</v>
      </c>
      <c r="C345" t="n">
        <v>94.6619748307084</v>
      </c>
      <c r="D345" t="n">
        <v>60.546875</v>
      </c>
      <c r="E345" t="n">
        <v>124.0234375</v>
      </c>
      <c r="J345" s="109" t="s">
        <v>101</v>
      </c>
      <c r="K345" t="n">
        <v>0.03333333333333333</v>
      </c>
      <c r="L345" t="n">
        <v>4.61628275537613</v>
      </c>
      <c r="M345" t="n">
        <v>0.1</v>
      </c>
      <c r="N345" t="n">
        <v>0.2666666666666667</v>
      </c>
    </row>
    <row r="346" spans="1:25">
      <c r="A346" s="109" t="s">
        <v>21</v>
      </c>
      <c r="B346" t="n">
        <v>50.78125</v>
      </c>
      <c r="C346" t="n">
        <v>87.92285675952706</v>
      </c>
      <c r="D346" t="n">
        <v>62.5</v>
      </c>
      <c r="E346" t="n">
        <v>116.2109375</v>
      </c>
    </row>
    <row r="347" spans="1:25">
      <c r="A347" s="109" t="s">
        <v>29</v>
      </c>
      <c r="B347" t="n">
        <v>42.96875</v>
      </c>
      <c r="C347" t="n">
        <v>79.77239496586859</v>
      </c>
      <c r="D347" t="n">
        <v>54.6875</v>
      </c>
      <c r="E347" t="n">
        <v>111.328125</v>
      </c>
    </row>
    <row r="348" spans="1:25">
      <c r="A348" s="109" t="s">
        <v>24</v>
      </c>
      <c r="B348" t="n">
        <v>49.8046875</v>
      </c>
      <c r="C348" t="n">
        <v>126.7630804766307</v>
      </c>
      <c r="D348" t="n">
        <v>52.734375</v>
      </c>
      <c r="E348" t="n">
        <v>233.3984375</v>
      </c>
    </row>
    <row r="349" spans="1:25">
      <c r="A349" s="109" t="s">
        <v>31</v>
      </c>
      <c r="B349" t="n">
        <v>23.4375</v>
      </c>
      <c r="C349" t="n">
        <v>81.59717874078842</v>
      </c>
      <c r="D349" t="n">
        <v>47.8515625</v>
      </c>
      <c r="E349" t="n">
        <v>95.703125</v>
      </c>
    </row>
    <row r="350" spans="1:25">
      <c r="A350" s="109" t="s">
        <v>27</v>
      </c>
      <c r="B350" t="n">
        <v>60.546875</v>
      </c>
      <c r="C350" t="n">
        <v>119.3401683658034</v>
      </c>
      <c r="D350" t="n">
        <v>91.796875</v>
      </c>
      <c r="E350" t="n">
        <v>174.8046875</v>
      </c>
    </row>
    <row r="351" spans="1:25">
      <c r="A351" s="109" t="s">
        <v>32</v>
      </c>
      <c r="B351" t="n">
        <v>49.8046875</v>
      </c>
      <c r="C351" t="n">
        <v>53.59037841992413</v>
      </c>
      <c r="D351" t="n">
        <v>50.78125</v>
      </c>
      <c r="E351" t="n">
        <v>50.78125</v>
      </c>
    </row>
    <row r="354" spans="1:25">
      <c r="A354" s="103" t="s">
        <v>116</v>
      </c>
      <c r="J354" s="103" t="s">
        <v>117</v>
      </c>
    </row>
    <row r="355" spans="1:25">
      <c r="A355" s="109" t="n"/>
      <c r="B355" s="109" t="s">
        <v>97</v>
      </c>
      <c r="C355" s="109" t="s">
        <v>98</v>
      </c>
      <c r="D355" s="109" t="s">
        <v>99</v>
      </c>
      <c r="E355" s="109" t="s">
        <v>100</v>
      </c>
      <c r="J355" s="109" t="n"/>
      <c r="K355" s="109" t="s">
        <v>97</v>
      </c>
      <c r="L355" s="109" t="s">
        <v>98</v>
      </c>
      <c r="M355" s="109" t="s">
        <v>99</v>
      </c>
      <c r="N355" s="109" t="s">
        <v>100</v>
      </c>
    </row>
    <row r="356" spans="1:25">
      <c r="A356" s="109" t="s">
        <v>18</v>
      </c>
      <c r="B356" t="n">
        <v>13.671875</v>
      </c>
      <c r="C356" t="n">
        <v>60.44590182892831</v>
      </c>
      <c r="D356" t="n">
        <v>33.203125</v>
      </c>
      <c r="E356" t="n">
        <v>73.2421875</v>
      </c>
      <c r="J356" s="109" t="s">
        <v>15</v>
      </c>
      <c r="K356" t="n">
        <v>0.1</v>
      </c>
      <c r="L356" t="n">
        <v>1.334714072649119</v>
      </c>
      <c r="M356" t="n">
        <v>0.8</v>
      </c>
      <c r="N356" t="n">
        <v>1.6</v>
      </c>
    </row>
    <row r="357" spans="1:25">
      <c r="A357" s="109" t="s">
        <v>28</v>
      </c>
      <c r="B357" t="n">
        <v>28.3203125</v>
      </c>
      <c r="C357" t="n">
        <v>126.841057212477</v>
      </c>
      <c r="D357" t="n">
        <v>83.0078125</v>
      </c>
      <c r="E357" t="n">
        <v>210.9375</v>
      </c>
      <c r="J357" s="109" t="s">
        <v>101</v>
      </c>
      <c r="K357" t="n">
        <v>0.2</v>
      </c>
      <c r="L357" t="n">
        <v>1.327400931049658</v>
      </c>
      <c r="M357" t="n">
        <v>0.8</v>
      </c>
      <c r="N357" t="n">
        <v>1.7</v>
      </c>
    </row>
    <row r="358" spans="1:25">
      <c r="A358" s="109" t="s">
        <v>21</v>
      </c>
      <c r="B358" t="n">
        <v>43.9453125</v>
      </c>
      <c r="C358" t="n">
        <v>53.46477433871691</v>
      </c>
      <c r="D358" t="n">
        <v>39.0625</v>
      </c>
      <c r="E358" t="n">
        <v>69.3359375</v>
      </c>
    </row>
    <row r="359" spans="1:25">
      <c r="A359" s="109" t="s">
        <v>29</v>
      </c>
      <c r="B359" t="n">
        <v>37.109375</v>
      </c>
      <c r="C359" t="n">
        <v>97.16300329665378</v>
      </c>
      <c r="D359" t="n">
        <v>61.5234375</v>
      </c>
      <c r="E359" t="n">
        <v>138.671875</v>
      </c>
    </row>
    <row r="360" spans="1:25">
      <c r="A360" s="109" t="s">
        <v>24</v>
      </c>
      <c r="B360" t="n">
        <v>10.7421875</v>
      </c>
      <c r="C360" t="n">
        <v>41.78937356367594</v>
      </c>
      <c r="D360" t="n">
        <v>20.5078125</v>
      </c>
      <c r="E360" t="n">
        <v>48.828125</v>
      </c>
    </row>
    <row r="361" spans="1:25">
      <c r="A361" s="109" t="s">
        <v>31</v>
      </c>
      <c r="B361" t="n">
        <v>63.4765625</v>
      </c>
      <c r="C361" t="n">
        <v>77.84236284449736</v>
      </c>
      <c r="D361" t="n">
        <v>64.453125</v>
      </c>
      <c r="E361" t="n">
        <v>102.5390625</v>
      </c>
    </row>
    <row r="362" spans="1:25">
      <c r="A362" s="109" t="s">
        <v>27</v>
      </c>
      <c r="B362" t="n">
        <v>56.640625</v>
      </c>
      <c r="C362" t="n">
        <v>80.26839860576835</v>
      </c>
      <c r="D362" t="n">
        <v>69.3359375</v>
      </c>
      <c r="E362" t="n">
        <v>100.5859375</v>
      </c>
    </row>
    <row r="363" spans="1:25">
      <c r="A363" s="109" t="s">
        <v>32</v>
      </c>
      <c r="B363" t="n">
        <v>49.8046875</v>
      </c>
      <c r="C363" t="n">
        <v>75.3571955096505</v>
      </c>
      <c r="D363" t="n">
        <v>62.5</v>
      </c>
      <c r="E363" t="n">
        <v>94.7265625</v>
      </c>
    </row>
    <row r="366" spans="1:25">
      <c r="A366" s="103" t="n"/>
      <c r="J366" s="8" t="n"/>
      <c r="K366" s="7" t="n"/>
      <c r="L366" s="7" t="n"/>
      <c r="M366" s="7" t="n"/>
      <c r="N366" s="7" t="n"/>
    </row>
    <row r="367" spans="1:25">
      <c r="A367" s="6" t="n"/>
      <c r="B367" s="6" t="n"/>
      <c r="C367" s="6" t="n"/>
      <c r="D367" s="6" t="n"/>
      <c r="E367" s="6" t="n"/>
      <c r="J367" s="6" t="n"/>
      <c r="K367" s="6" t="n"/>
      <c r="L367" s="6" t="n"/>
      <c r="M367" s="6" t="n"/>
      <c r="N367" s="6" t="n"/>
    </row>
    <row r="368" spans="1:25">
      <c r="A368" s="6" t="n"/>
      <c r="B368" s="7" t="n"/>
      <c r="C368" s="7" t="n"/>
      <c r="D368" s="7" t="n"/>
      <c r="E368" s="7" t="n"/>
      <c r="J368" s="6" t="n"/>
      <c r="K368" s="7" t="n"/>
      <c r="L368" s="7" t="n"/>
      <c r="M368" s="7" t="n"/>
      <c r="N368" s="7" t="n"/>
    </row>
    <row r="369" spans="1:25">
      <c r="A369" s="6" t="n"/>
      <c r="B369" s="7" t="n"/>
      <c r="C369" s="7" t="n"/>
      <c r="D369" s="7" t="n"/>
      <c r="E369" s="7" t="n"/>
      <c r="J369" s="6" t="n"/>
      <c r="K369" s="7" t="n"/>
      <c r="L369" s="7" t="n"/>
      <c r="M369" s="7" t="n"/>
      <c r="N369" s="7" t="n"/>
    </row>
    <row r="370" spans="1:25">
      <c r="A370" s="6" t="n"/>
      <c r="B370" s="7" t="n"/>
      <c r="C370" s="7" t="n"/>
      <c r="D370" s="7" t="n"/>
      <c r="E370" s="7" t="n"/>
      <c r="J370" s="7" t="n"/>
      <c r="K370" s="7" t="n"/>
      <c r="L370" s="7" t="n"/>
      <c r="M370" s="7" t="n"/>
      <c r="N370" s="7" t="n"/>
    </row>
    <row r="371" spans="1:25">
      <c r="A371" s="6" t="n"/>
      <c r="B371" s="7" t="n"/>
      <c r="C371" s="7" t="n"/>
      <c r="D371" s="7" t="n"/>
      <c r="E371" s="7" t="n"/>
      <c r="J371" s="7" t="n"/>
      <c r="K371" s="7" t="n"/>
      <c r="L371" s="7" t="n"/>
      <c r="M371" s="7" t="n"/>
      <c r="N371" s="7" t="n"/>
    </row>
    <row r="372" spans="1:25">
      <c r="A372" s="6" t="n"/>
      <c r="B372" s="7" t="n"/>
      <c r="C372" s="7" t="n"/>
      <c r="D372" s="7" t="n"/>
      <c r="E372" s="7" t="n"/>
      <c r="J372" s="7" t="n"/>
      <c r="K372" s="7" t="n"/>
      <c r="L372" s="7" t="n"/>
      <c r="M372" s="7" t="n"/>
      <c r="N372" s="7" t="n"/>
    </row>
    <row r="373" spans="1:25">
      <c r="A373" s="6" t="n"/>
      <c r="B373" s="7" t="n"/>
      <c r="C373" s="7" t="n"/>
      <c r="D373" s="7" t="n"/>
      <c r="E373" s="7" t="n"/>
      <c r="J373" s="7" t="n"/>
      <c r="K373" s="7" t="n"/>
      <c r="L373" s="7" t="n"/>
      <c r="M373" s="7" t="n"/>
      <c r="N373" s="7" t="n"/>
    </row>
    <row r="374" spans="1:25">
      <c r="A374" s="6" t="n"/>
      <c r="B374" s="7" t="n"/>
      <c r="C374" s="7" t="n"/>
      <c r="D374" s="7" t="n"/>
      <c r="E374" s="7" t="n"/>
      <c r="J374" s="7" t="n"/>
      <c r="K374" s="7" t="n"/>
      <c r="L374" s="7" t="n"/>
      <c r="M374" s="7" t="n"/>
      <c r="N374" s="7" t="n"/>
    </row>
    <row r="375" spans="1:25">
      <c r="A375" s="6" t="n"/>
      <c r="B375" s="7" t="n"/>
      <c r="C375" s="7" t="n"/>
      <c r="D375" s="7" t="n"/>
      <c r="E375" s="7" t="n"/>
      <c r="J375" s="7" t="n"/>
      <c r="K375" s="7" t="n"/>
      <c r="L375" s="7" t="n"/>
      <c r="M375" s="7" t="n"/>
      <c r="N375" s="7" t="n"/>
    </row>
    <row r="376" spans="1:25">
      <c r="A376" s="7" t="n"/>
      <c r="B376" s="7" t="n"/>
      <c r="C376" s="7" t="n"/>
      <c r="D376" s="7" t="n"/>
      <c r="E376" s="7" t="n"/>
      <c r="J376" s="7" t="n"/>
      <c r="K376" s="7" t="n"/>
      <c r="L376" s="7" t="n"/>
      <c r="M376" s="7" t="n"/>
      <c r="N376" s="7" t="n"/>
    </row>
    <row r="377" spans="1:25">
      <c r="A377" s="7" t="n"/>
      <c r="B377" s="7" t="n"/>
      <c r="C377" s="7" t="n"/>
      <c r="D377" s="7" t="n"/>
      <c r="E377" s="7" t="n"/>
      <c r="J377" s="7" t="n"/>
      <c r="K377" s="7" t="n"/>
      <c r="L377" s="7" t="n"/>
      <c r="M377" s="7" t="n"/>
      <c r="N377" s="7" t="n"/>
    </row>
    <row r="378" spans="1:25">
      <c r="A378" s="8" t="n"/>
      <c r="B378" s="7" t="n"/>
      <c r="C378" s="7" t="n"/>
      <c r="D378" s="7" t="n"/>
      <c r="E378" s="7" t="n"/>
      <c r="J378" s="8" t="n"/>
      <c r="K378" s="7" t="n"/>
      <c r="L378" s="7" t="n"/>
      <c r="M378" s="7" t="n"/>
      <c r="N378" s="7" t="n"/>
    </row>
    <row r="379" spans="1:25">
      <c r="A379" s="6" t="n"/>
      <c r="B379" s="6" t="n"/>
      <c r="C379" s="6" t="n"/>
      <c r="D379" s="6" t="n"/>
      <c r="E379" s="6" t="n"/>
      <c r="J379" s="6" t="n"/>
      <c r="K379" s="6" t="n"/>
      <c r="L379" s="6" t="n"/>
      <c r="M379" s="6" t="n"/>
      <c r="N379" s="6" t="n"/>
    </row>
    <row r="380" spans="1:25">
      <c r="A380" s="6" t="n"/>
      <c r="B380" s="7" t="n"/>
      <c r="C380" s="7" t="n"/>
      <c r="D380" s="7" t="n"/>
      <c r="E380" s="7" t="n"/>
      <c r="J380" s="6" t="n"/>
      <c r="K380" s="7" t="n"/>
      <c r="L380" s="7" t="n"/>
      <c r="M380" s="7" t="n"/>
      <c r="N380" s="7" t="n"/>
    </row>
    <row r="381" spans="1:25">
      <c r="A381" s="6" t="n"/>
      <c r="B381" s="7" t="n"/>
      <c r="C381" s="7" t="n"/>
      <c r="D381" s="7" t="n"/>
      <c r="E381" s="7" t="n"/>
      <c r="J381" s="6" t="n"/>
      <c r="K381" s="7" t="n"/>
      <c r="L381" s="7" t="n"/>
      <c r="M381" s="7" t="n"/>
      <c r="N381" s="7" t="n"/>
    </row>
    <row r="382" spans="1:25">
      <c r="A382" s="6" t="n"/>
      <c r="B382" s="7" t="n"/>
      <c r="C382" s="7" t="n"/>
      <c r="D382" s="7" t="n"/>
      <c r="E382" s="7" t="n"/>
      <c r="J382" s="7" t="n"/>
      <c r="K382" s="7" t="n"/>
      <c r="L382" s="7" t="n"/>
      <c r="M382" s="7" t="n"/>
      <c r="N382" s="7" t="n"/>
    </row>
    <row r="383" spans="1:25">
      <c r="A383" s="6" t="n"/>
      <c r="B383" s="7" t="n"/>
      <c r="C383" s="7" t="n"/>
      <c r="D383" s="7" t="n"/>
      <c r="E383" s="7" t="n"/>
      <c r="J383" s="7" t="n"/>
      <c r="K383" s="7" t="n"/>
      <c r="L383" s="7" t="n"/>
      <c r="M383" s="7" t="n"/>
      <c r="N383" s="7" t="n"/>
    </row>
    <row r="384" spans="1:25">
      <c r="A384" s="6" t="n"/>
      <c r="B384" s="7" t="n"/>
      <c r="C384" s="7" t="n"/>
      <c r="D384" s="7" t="n"/>
      <c r="E384" s="7" t="n"/>
    </row>
    <row r="385" spans="1:25">
      <c r="A385" s="6" t="n"/>
      <c r="B385" s="7" t="n"/>
      <c r="C385" s="7" t="n"/>
      <c r="D385" s="7" t="n"/>
      <c r="E385" s="7" t="n"/>
    </row>
    <row r="386" spans="1:25">
      <c r="A386" s="6" t="n"/>
      <c r="B386" s="7" t="n"/>
      <c r="C386" s="7" t="n"/>
      <c r="D386" s="7" t="n"/>
      <c r="E386" s="7" t="n"/>
    </row>
    <row r="387" spans="1:25">
      <c r="A387" s="6" t="n"/>
      <c r="B387" s="7" t="n"/>
      <c r="C387" s="7" t="n"/>
      <c r="D387" s="7" t="n"/>
      <c r="E387" s="7" t="n"/>
    </row>
    <row r="390" spans="1:25">
      <c r="A390" s="103" t="s">
        <v>118</v>
      </c>
    </row>
    <row r="391" spans="1:25">
      <c r="A391" s="109" t="n"/>
      <c r="B391" s="109" t="s">
        <v>97</v>
      </c>
      <c r="C391" s="109" t="s">
        <v>98</v>
      </c>
      <c r="D391" s="109" t="s">
        <v>99</v>
      </c>
      <c r="E391" s="109" t="s">
        <v>100</v>
      </c>
    </row>
    <row r="392" spans="1:25">
      <c r="A392" s="109" t="s">
        <v>18</v>
      </c>
      <c r="B392" t="n">
        <v>0.9765625</v>
      </c>
      <c r="C392" t="n">
        <v>3.760546123293349</v>
      </c>
      <c r="D392" t="n">
        <v>2.9296875</v>
      </c>
      <c r="E392" t="n">
        <v>4.8828125</v>
      </c>
    </row>
    <row r="393" spans="1:25">
      <c r="A393" s="109" t="s">
        <v>28</v>
      </c>
      <c r="B393" t="n">
        <v>0.9765625</v>
      </c>
      <c r="C393" t="n">
        <v>4.330977054321636</v>
      </c>
      <c r="D393" t="n">
        <v>2.9296875</v>
      </c>
      <c r="E393" t="n">
        <v>4.8828125</v>
      </c>
    </row>
    <row r="394" spans="1:25">
      <c r="A394" s="109" t="s">
        <v>21</v>
      </c>
      <c r="B394" t="n">
        <v>0.9765625</v>
      </c>
      <c r="C394" t="n">
        <v>3.831279677833694</v>
      </c>
      <c r="D394" t="n">
        <v>2.9296875</v>
      </c>
      <c r="E394" t="n">
        <v>4.8828125</v>
      </c>
    </row>
    <row r="395" spans="1:25">
      <c r="A395" s="109" t="s">
        <v>29</v>
      </c>
      <c r="B395" t="n">
        <v>1.953125</v>
      </c>
      <c r="C395" t="n">
        <v>3.904087568945978</v>
      </c>
      <c r="D395" t="n">
        <v>2.9296875</v>
      </c>
      <c r="E395" t="n">
        <v>4.8828125</v>
      </c>
    </row>
    <row r="396" spans="1:25">
      <c r="A396" s="109" t="s">
        <v>24</v>
      </c>
      <c r="B396" t="n">
        <v>1.953125</v>
      </c>
      <c r="C396" t="n">
        <v>3.883366343657225</v>
      </c>
      <c r="D396" t="n">
        <v>2.9296875</v>
      </c>
      <c r="E396" t="n">
        <v>4.8828125</v>
      </c>
    </row>
    <row r="397" spans="1:25">
      <c r="A397" s="109" t="s">
        <v>31</v>
      </c>
      <c r="B397" t="n">
        <v>0.9765625</v>
      </c>
      <c r="C397" t="n">
        <v>3.586252541291693</v>
      </c>
      <c r="D397" t="n">
        <v>2.9296875</v>
      </c>
      <c r="E397" t="n">
        <v>4.8828125</v>
      </c>
    </row>
    <row r="398" spans="1:25">
      <c r="A398" s="109" t="s">
        <v>27</v>
      </c>
      <c r="B398" t="n">
        <v>0.9765625</v>
      </c>
      <c r="C398" t="n">
        <v>3.959399891484558</v>
      </c>
      <c r="D398" t="n">
        <v>2.9296875</v>
      </c>
      <c r="E398" t="n">
        <v>4.8828125</v>
      </c>
    </row>
    <row r="399" spans="1:25">
      <c r="A399" s="109" t="s">
        <v>32</v>
      </c>
      <c r="B399" t="n">
        <v>1.953125</v>
      </c>
      <c r="C399" t="n">
        <v>3.944263031009913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5" t="n"/>
      <c r="B408" s="95" t="s">
        <v>15</v>
      </c>
      <c r="D408" s="95" t="s">
        <v>101</v>
      </c>
      <c r="G408" s="95" t="n"/>
      <c r="H408" s="95" t="s">
        <v>121</v>
      </c>
      <c r="L408" s="96" t="n"/>
      <c r="M408" s="96" t="s">
        <v>122</v>
      </c>
      <c r="N408" s="96" t="s">
        <v>123</v>
      </c>
      <c r="O408" s="96" t="s">
        <v>124</v>
      </c>
      <c r="P408" s="96" t="s">
        <v>125</v>
      </c>
      <c r="Q408" s="96" t="s">
        <v>126</v>
      </c>
      <c r="R408" s="96" t="s">
        <v>127</v>
      </c>
      <c r="S408" s="96" t="s">
        <v>128</v>
      </c>
      <c r="T408" s="96" t="s">
        <v>129</v>
      </c>
    </row>
    <row r="409" spans="1:25">
      <c r="A409" s="95" t="n"/>
      <c r="B409" s="95" t="s">
        <v>130</v>
      </c>
      <c r="C409" s="95" t="s">
        <v>131</v>
      </c>
      <c r="D409" s="95" t="s">
        <v>130</v>
      </c>
      <c r="E409" s="95" t="s">
        <v>131</v>
      </c>
      <c r="G409" s="95" t="s">
        <v>132</v>
      </c>
      <c r="H409" t="n">
        <v>1780.449463270908</v>
      </c>
      <c r="L409" s="96" t="s">
        <v>132</v>
      </c>
      <c r="M409" t="n">
        <v>0.7003822859137451</v>
      </c>
      <c r="N409" t="n">
        <v>0.9106965079106891</v>
      </c>
      <c r="O409" t="n">
        <v>0.7944872710031997</v>
      </c>
      <c r="P409" t="n">
        <v>1</v>
      </c>
      <c r="Q409" t="n">
        <v>0.7149343526402845</v>
      </c>
      <c r="R409" t="n">
        <v>1</v>
      </c>
      <c r="S409" t="n">
        <v>0.6548127122529855</v>
      </c>
      <c r="T409" t="n">
        <v>0.9999999999999999</v>
      </c>
    </row>
    <row r="410" spans="1:25">
      <c r="A410" s="95" t="s">
        <v>132</v>
      </c>
      <c r="B410" t="n">
        <v>10.53728390268866</v>
      </c>
      <c r="C410" t="n">
        <v>17.55520675746446</v>
      </c>
      <c r="D410" t="n">
        <v>14.50911520572897</v>
      </c>
      <c r="E410" t="n">
        <v>10.131555701169</v>
      </c>
      <c r="G410" s="95" t="s">
        <v>133</v>
      </c>
      <c r="H410" t="n">
        <v>107.496040489868</v>
      </c>
      <c r="L410" s="96" t="s">
        <v>133</v>
      </c>
      <c r="M410" t="n">
        <v>0.6395883167384225</v>
      </c>
      <c r="N410" t="n">
        <v>0.7840540867116299</v>
      </c>
      <c r="O410" t="n">
        <v>0.8070515540753722</v>
      </c>
      <c r="P410" t="n">
        <v>0.7390663163879455</v>
      </c>
      <c r="Q410" t="n">
        <v>0.6948076868340213</v>
      </c>
      <c r="R410" t="n">
        <v>0.5095106510701998</v>
      </c>
      <c r="S410" t="n">
        <v>0.4289485661300715</v>
      </c>
      <c r="T410" t="n">
        <v>0.6939529873387186</v>
      </c>
    </row>
    <row r="411" spans="1:25">
      <c r="A411" s="95" t="s">
        <v>133</v>
      </c>
      <c r="B411" t="n">
        <v>2.495721454966974</v>
      </c>
      <c r="C411" t="n">
        <v>-0.4291575955472719</v>
      </c>
      <c r="D411" t="n">
        <v>4.255281944926085</v>
      </c>
      <c r="E411" t="n">
        <v>-0.2387571525027219</v>
      </c>
      <c r="G411" s="95" t="s">
        <v>134</v>
      </c>
      <c r="H411" t="n">
        <v>113.1650684159679</v>
      </c>
      <c r="L411" s="96" t="s">
        <v>134</v>
      </c>
      <c r="M411" t="n">
        <v>0.87687725716327</v>
      </c>
      <c r="N411" t="n">
        <v>0.8863670535192764</v>
      </c>
      <c r="O411" t="n">
        <v>0.8516104429170412</v>
      </c>
      <c r="P411" t="n">
        <v>0.7057507616109486</v>
      </c>
      <c r="Q411" t="n">
        <v>0.8064764954425983</v>
      </c>
      <c r="R411" t="n">
        <v>0.6014338027482617</v>
      </c>
      <c r="S411" t="n">
        <v>0.4030346882136105</v>
      </c>
      <c r="T411" t="n">
        <v>0.7461121645509796</v>
      </c>
    </row>
    <row r="412" spans="1:25">
      <c r="A412" s="95" t="s">
        <v>134</v>
      </c>
      <c r="B412" t="n">
        <v>4.228573540252745</v>
      </c>
      <c r="C412" t="n">
        <v>2.995927051549441</v>
      </c>
      <c r="D412" t="n">
        <v>5.597543354850993</v>
      </c>
      <c r="E412" t="n">
        <v>-4.019533135414009</v>
      </c>
      <c r="G412" s="95" t="s">
        <v>135</v>
      </c>
      <c r="H412" t="n">
        <v>128.5598839242344</v>
      </c>
      <c r="L412" s="96" t="s">
        <v>135</v>
      </c>
      <c r="M412" t="n">
        <v>1</v>
      </c>
      <c r="N412" t="n">
        <v>0.7263684730380429</v>
      </c>
      <c r="O412" t="n">
        <v>0.7584092262319068</v>
      </c>
      <c r="P412" t="n">
        <v>0.7471749749662595</v>
      </c>
      <c r="Q412" t="n">
        <v>0.9999999999999999</v>
      </c>
      <c r="R412" t="n">
        <v>0.5224871536722994</v>
      </c>
      <c r="S412" t="n">
        <v>0.4951236036564752</v>
      </c>
      <c r="T412" t="n">
        <v>0.7614942568392657</v>
      </c>
    </row>
    <row r="413" spans="1:25">
      <c r="A413" s="95" t="s">
        <v>135</v>
      </c>
      <c r="B413" t="n">
        <v>4.265657561422748</v>
      </c>
      <c r="C413" t="n">
        <v>-3.481078091629183</v>
      </c>
      <c r="D413" t="n">
        <v>4.65531799351691</v>
      </c>
      <c r="E413" t="n">
        <v>4.347513422624609</v>
      </c>
      <c r="G413" s="95" t="s">
        <v>136</v>
      </c>
      <c r="H413" t="n">
        <v>62.12101649101952</v>
      </c>
      <c r="L413" s="96" t="s">
        <v>136</v>
      </c>
      <c r="M413" t="n">
        <v>0.7529330480164309</v>
      </c>
      <c r="N413" t="n">
        <v>0.7498740309161263</v>
      </c>
      <c r="O413" t="n">
        <v>0.9068611050157567</v>
      </c>
      <c r="P413" t="n">
        <v>0.9518063583948161</v>
      </c>
      <c r="Q413" t="n">
        <v>0.6800216235777718</v>
      </c>
      <c r="R413" t="n">
        <v>0.5284121472810083</v>
      </c>
      <c r="S413" t="n">
        <v>0.5052238059202682</v>
      </c>
      <c r="T413" t="n">
        <v>0.7467445936808004</v>
      </c>
    </row>
    <row r="414" spans="1:25">
      <c r="A414" s="95" t="s">
        <v>136</v>
      </c>
      <c r="B414" t="n">
        <v>2.802672127465525</v>
      </c>
      <c r="C414" t="n">
        <v>-0.8297782966638688</v>
      </c>
      <c r="D414" t="n">
        <v>3.216163219512037</v>
      </c>
      <c r="E414" t="n">
        <v>1.208834352876175</v>
      </c>
      <c r="G414" s="95" t="s">
        <v>137</v>
      </c>
      <c r="H414" t="n">
        <v>70.66464926898185</v>
      </c>
      <c r="L414" s="96" t="s">
        <v>137</v>
      </c>
      <c r="M414" t="n">
        <v>0.7666956703829544</v>
      </c>
      <c r="N414" t="n">
        <v>0.7608603233981255</v>
      </c>
      <c r="O414" t="n">
        <v>0.965419484934648</v>
      </c>
      <c r="P414" t="n">
        <v>0.8036986762039363</v>
      </c>
      <c r="Q414" t="n">
        <v>0.7052440491770589</v>
      </c>
      <c r="R414" t="n">
        <v>0.5744446065614419</v>
      </c>
      <c r="S414" t="n">
        <v>0.5697947650094092</v>
      </c>
      <c r="T414" t="n">
        <v>0.6062838521945453</v>
      </c>
    </row>
    <row r="415" spans="1:25">
      <c r="A415" s="95" t="s">
        <v>137</v>
      </c>
      <c r="B415" t="n">
        <v>2.296984904321247</v>
      </c>
      <c r="C415" t="n">
        <v>1.268290352184862</v>
      </c>
      <c r="D415" t="n">
        <v>3.142117005831591</v>
      </c>
      <c r="E415" t="n">
        <v>-1.967687945200254</v>
      </c>
      <c r="G415" s="95" t="s">
        <v>138</v>
      </c>
      <c r="H415" t="n">
        <v>64.27279371495753</v>
      </c>
      <c r="L415" s="96" t="s">
        <v>138</v>
      </c>
      <c r="M415" t="n">
        <v>0.7079817016110983</v>
      </c>
      <c r="N415" t="n">
        <v>0.7864926643444051</v>
      </c>
      <c r="O415" t="n">
        <v>0.8564568036443809</v>
      </c>
      <c r="P415" t="n">
        <v>0.8700395306997495</v>
      </c>
      <c r="Q415" t="n">
        <v>0.6520685854424322</v>
      </c>
      <c r="R415" t="n">
        <v>0.5229624344476755</v>
      </c>
      <c r="S415" t="n">
        <v>0.5339880658321721</v>
      </c>
      <c r="T415" t="n">
        <v>0.6663328809609749</v>
      </c>
    </row>
    <row r="416" spans="1:25">
      <c r="A416" s="95" t="s">
        <v>138</v>
      </c>
      <c r="B416" t="n">
        <v>2.771495104872282</v>
      </c>
      <c r="C416" t="n">
        <v>0.5665194808428896</v>
      </c>
      <c r="D416" t="n">
        <v>3.107389179825762</v>
      </c>
      <c r="E416" t="n">
        <v>0.9914455307231627</v>
      </c>
      <c r="G416" s="95" t="s">
        <v>139</v>
      </c>
      <c r="H416" t="n">
        <v>112.3829296339095</v>
      </c>
      <c r="L416" s="96" t="s">
        <v>139</v>
      </c>
      <c r="M416" t="n">
        <v>0.8834299286059274</v>
      </c>
      <c r="N416" t="n">
        <v>0.9999999999999999</v>
      </c>
      <c r="O416" t="n">
        <v>0.931024464928723</v>
      </c>
      <c r="P416" t="n">
        <v>0.7575018828772886</v>
      </c>
      <c r="Q416" t="n">
        <v>0.8544369656118264</v>
      </c>
      <c r="R416" t="n">
        <v>0.5286045873542726</v>
      </c>
      <c r="S416" t="n">
        <v>0.5858352422274863</v>
      </c>
      <c r="T416" t="n">
        <v>0.8662117070247664</v>
      </c>
    </row>
    <row r="417" spans="1:25">
      <c r="A417" s="95" t="s">
        <v>139</v>
      </c>
      <c r="B417" t="n">
        <v>3.31966680186035</v>
      </c>
      <c r="C417" t="n">
        <v>3.880726097001087</v>
      </c>
      <c r="D417" t="n">
        <v>3.750843921430656</v>
      </c>
      <c r="E417" t="n">
        <v>-5.170189549409729</v>
      </c>
      <c r="G417" s="95" t="s">
        <v>140</v>
      </c>
      <c r="H417" t="n">
        <v>142.2305780978394</v>
      </c>
      <c r="L417" s="96" t="s">
        <v>140</v>
      </c>
      <c r="M417" t="n">
        <v>0.7453718689413538</v>
      </c>
      <c r="N417" t="n">
        <v>0.7785324335344451</v>
      </c>
      <c r="O417" t="n">
        <v>0.823795652367543</v>
      </c>
      <c r="P417" t="n">
        <v>0.9905801504213542</v>
      </c>
      <c r="Q417" t="n">
        <v>0.6256863900909092</v>
      </c>
      <c r="R417" t="n">
        <v>0.5286701689571415</v>
      </c>
      <c r="S417" t="n">
        <v>0.6650224184838639</v>
      </c>
      <c r="T417" t="n">
        <v>0.7059227470675863</v>
      </c>
    </row>
    <row r="418" spans="1:25">
      <c r="A418" s="95" t="s">
        <v>140</v>
      </c>
      <c r="B418" t="n">
        <v>2.882190260685009</v>
      </c>
      <c r="C418" t="n">
        <v>-0.534099382830878</v>
      </c>
      <c r="D418" t="n">
        <v>3.982751512988087</v>
      </c>
      <c r="E418" t="n">
        <v>-3.323080333625632</v>
      </c>
      <c r="G418" s="95" t="s">
        <v>141</v>
      </c>
      <c r="H418" t="n">
        <v>188.2031432277404</v>
      </c>
      <c r="L418" s="96" t="s">
        <v>141</v>
      </c>
      <c r="M418" t="n">
        <v>0.6981464949501457</v>
      </c>
      <c r="N418" t="n">
        <v>0.9302403277267713</v>
      </c>
      <c r="O418" t="n">
        <v>1</v>
      </c>
      <c r="P418" t="n">
        <v>0.7744262744841925</v>
      </c>
      <c r="Q418" t="n">
        <v>0.7355169739748253</v>
      </c>
      <c r="R418" t="n">
        <v>0.53082203349601</v>
      </c>
      <c r="S418" t="n">
        <v>0.6401348565605584</v>
      </c>
      <c r="T418" t="n">
        <v>0.6874391107945462</v>
      </c>
    </row>
    <row r="419" spans="1:25">
      <c r="A419" s="95" t="s">
        <v>141</v>
      </c>
      <c r="B419" t="n">
        <v>2.814500077915101</v>
      </c>
      <c r="C419" t="n">
        <v>-0.03302639958379041</v>
      </c>
      <c r="D419" t="n">
        <v>5.853918924016313</v>
      </c>
      <c r="E419" t="n">
        <v>2.474933396739165</v>
      </c>
      <c r="G419" s="95" t="s">
        <v>142</v>
      </c>
      <c r="H419" t="n">
        <v>76.81041449050161</v>
      </c>
      <c r="L419" s="96" t="s">
        <v>142</v>
      </c>
      <c r="M419" t="n">
        <v>0.6857788351142511</v>
      </c>
      <c r="N419" t="n">
        <v>0.7044350942752636</v>
      </c>
      <c r="O419" t="n">
        <v>0.8152140640427191</v>
      </c>
      <c r="P419" t="n">
        <v>0.657555981616912</v>
      </c>
      <c r="Q419" t="n">
        <v>0.8137791818349184</v>
      </c>
      <c r="R419" t="n">
        <v>0.519083531248115</v>
      </c>
      <c r="S419" t="n">
        <v>0.8051294964647836</v>
      </c>
      <c r="T419" t="n">
        <v>0.6663595497759525</v>
      </c>
    </row>
    <row r="420" spans="1:25">
      <c r="A420" s="95" t="s">
        <v>142</v>
      </c>
      <c r="B420" t="n">
        <v>3.259504886073487</v>
      </c>
      <c r="C420" t="n">
        <v>-4.888631859808265</v>
      </c>
      <c r="D420" t="n">
        <v>3.659925227874713</v>
      </c>
      <c r="E420" t="n">
        <v>5.601235648200831</v>
      </c>
      <c r="G420" s="95" t="s">
        <v>143</v>
      </c>
      <c r="H420" t="n">
        <v>55.41759448554622</v>
      </c>
      <c r="L420" s="96" t="s">
        <v>143</v>
      </c>
      <c r="M420" t="n">
        <v>0.6908262468284899</v>
      </c>
      <c r="N420" t="n">
        <v>0.633083729771595</v>
      </c>
      <c r="O420" t="n">
        <v>0.8901485840867341</v>
      </c>
      <c r="P420" t="n">
        <v>0.7981983698472336</v>
      </c>
      <c r="Q420" t="n">
        <v>0.737826565706026</v>
      </c>
      <c r="R420" t="n">
        <v>0.5765359482861794</v>
      </c>
      <c r="S420" t="n">
        <v>1</v>
      </c>
      <c r="T420" t="n">
        <v>0.641808012715119</v>
      </c>
    </row>
    <row r="421" spans="1:25">
      <c r="A421" s="95" t="s">
        <v>143</v>
      </c>
      <c r="B421" t="n">
        <v>3.030401877119231</v>
      </c>
      <c r="C421" t="n">
        <v>2.924257712577173</v>
      </c>
      <c r="D421" t="n">
        <v>1.521674396605579</v>
      </c>
      <c r="E421" t="n">
        <v>-1.573436289440502</v>
      </c>
    </row>
    <row r="430" spans="1:25">
      <c r="A430" s="103" t="s">
        <v>144</v>
      </c>
      <c r="L430" s="103" t="s">
        <v>145</v>
      </c>
    </row>
    <row r="431" spans="1:25">
      <c r="A431" s="95" t="n"/>
      <c r="B431" s="95" t="s">
        <v>15</v>
      </c>
      <c r="D431" s="95" t="s">
        <v>101</v>
      </c>
      <c r="G431" s="95" t="n"/>
      <c r="H431" s="95" t="s">
        <v>121</v>
      </c>
      <c r="L431" s="96" t="n"/>
      <c r="M431" s="96" t="s">
        <v>122</v>
      </c>
      <c r="N431" s="96" t="s">
        <v>123</v>
      </c>
      <c r="O431" s="96" t="s">
        <v>124</v>
      </c>
      <c r="P431" s="96" t="s">
        <v>125</v>
      </c>
      <c r="Q431" s="96" t="s">
        <v>126</v>
      </c>
      <c r="R431" s="96" t="s">
        <v>127</v>
      </c>
      <c r="S431" s="96" t="s">
        <v>128</v>
      </c>
      <c r="T431" s="96" t="s">
        <v>129</v>
      </c>
    </row>
    <row r="432" spans="1:25">
      <c r="A432" s="95" t="n"/>
      <c r="B432" s="95" t="s">
        <v>130</v>
      </c>
      <c r="C432" s="95" t="s">
        <v>131</v>
      </c>
      <c r="D432" s="95" t="s">
        <v>130</v>
      </c>
      <c r="E432" s="95" t="s">
        <v>131</v>
      </c>
      <c r="G432" s="95" t="s">
        <v>132</v>
      </c>
      <c r="H432" t="n">
        <v>61.2063602828399</v>
      </c>
      <c r="L432" s="96" t="s">
        <v>146</v>
      </c>
      <c r="M432" t="n">
        <v>1</v>
      </c>
      <c r="N432" t="n">
        <v>0.7264909853488308</v>
      </c>
      <c r="O432" t="n">
        <v>0.8862764315517259</v>
      </c>
      <c r="P432" t="n">
        <v>0.541548924370712</v>
      </c>
      <c r="Q432" t="n">
        <v>0.01855441493038024</v>
      </c>
      <c r="R432" t="n">
        <v>0.2215389894110793</v>
      </c>
      <c r="S432" t="n">
        <v>0.1711745830262696</v>
      </c>
      <c r="T432" t="n">
        <v>0.3373759378859966</v>
      </c>
    </row>
    <row r="433" spans="1:25">
      <c r="A433" s="95" t="s">
        <v>132</v>
      </c>
      <c r="B433" t="n">
        <v>3.050927320912295</v>
      </c>
      <c r="C433" t="n">
        <v>1.893316018764309</v>
      </c>
      <c r="D433" t="n">
        <v>3.639383531716768</v>
      </c>
      <c r="E433" t="n">
        <v>-4.604605291231218</v>
      </c>
      <c r="G433" s="95" t="s">
        <v>133</v>
      </c>
      <c r="H433" t="n">
        <v>13.64508655137247</v>
      </c>
      <c r="L433" s="96" t="s">
        <v>147</v>
      </c>
      <c r="M433" t="n">
        <v>0.9508907218524275</v>
      </c>
      <c r="N433" t="n">
        <v>1</v>
      </c>
      <c r="O433" t="n">
        <v>0.8230570072581985</v>
      </c>
      <c r="P433" t="n">
        <v>0.8453410980052019</v>
      </c>
      <c r="Q433" t="n">
        <v>0.01830549328502833</v>
      </c>
      <c r="R433" t="n">
        <v>0.9810873250324441</v>
      </c>
      <c r="S433" t="n">
        <v>0.8562695283079562</v>
      </c>
      <c r="T433" t="n">
        <v>1</v>
      </c>
    </row>
    <row r="434" spans="1:25">
      <c r="A434" s="95" t="s">
        <v>133</v>
      </c>
      <c r="B434" t="n">
        <v>1.300891855471524</v>
      </c>
      <c r="C434" t="n">
        <v>0.728881708504851</v>
      </c>
      <c r="D434" t="n">
        <v>0.955216954253335</v>
      </c>
      <c r="E434" t="n">
        <v>-0.1163389710355543</v>
      </c>
      <c r="G434" s="95" t="s">
        <v>134</v>
      </c>
      <c r="H434" t="n">
        <v>25.81376072748341</v>
      </c>
      <c r="L434" s="96" t="s">
        <v>148</v>
      </c>
      <c r="M434" t="n">
        <v>0.801952931281133</v>
      </c>
      <c r="N434" t="n">
        <v>0.9627826190667195</v>
      </c>
      <c r="O434" t="n">
        <v>1</v>
      </c>
      <c r="P434" t="n">
        <v>1</v>
      </c>
      <c r="Q434" t="n">
        <v>0.018575290700292</v>
      </c>
      <c r="R434" t="n">
        <v>1</v>
      </c>
      <c r="S434" t="n">
        <v>1</v>
      </c>
      <c r="T434" t="n">
        <v>0.7852717089378409</v>
      </c>
    </row>
    <row r="435" spans="1:25">
      <c r="A435" s="95" t="s">
        <v>134</v>
      </c>
      <c r="B435" t="n">
        <v>1.845748904333388</v>
      </c>
      <c r="C435" t="n">
        <v>2.379531948737446</v>
      </c>
      <c r="D435" t="n">
        <v>2.486791257321829</v>
      </c>
      <c r="E435" t="n">
        <v>-4.558110343095134</v>
      </c>
      <c r="G435" s="95" t="s">
        <v>135</v>
      </c>
      <c r="H435" t="n">
        <v>37.03695057625619</v>
      </c>
      <c r="L435" s="96" t="s">
        <v>149</v>
      </c>
      <c r="M435" t="n">
        <v>0.7960037410848547</v>
      </c>
      <c r="N435" t="n">
        <v>0.7576712570626271</v>
      </c>
      <c r="O435" t="n">
        <v>0.7225658986808489</v>
      </c>
      <c r="P435" t="n">
        <v>0.4991220186004961</v>
      </c>
      <c r="Q435" t="n">
        <v>1</v>
      </c>
      <c r="R435" t="n">
        <v>0.5127225077847675</v>
      </c>
      <c r="S435" t="n">
        <v>0.5451087450187684</v>
      </c>
      <c r="T435" t="n">
        <v>0.3821712323224847</v>
      </c>
    </row>
    <row r="436" spans="1:25">
      <c r="A436" s="95" t="s">
        <v>135</v>
      </c>
      <c r="B436" t="n">
        <v>1.542666136329115</v>
      </c>
      <c r="C436" t="n">
        <v>-2.008920039700425</v>
      </c>
      <c r="D436" t="n">
        <v>3.718229957500622</v>
      </c>
      <c r="E436" t="n">
        <v>4.113956239442235</v>
      </c>
      <c r="G436" s="95" t="s">
        <v>136</v>
      </c>
      <c r="H436" t="n">
        <v>9.626946639898932</v>
      </c>
      <c r="L436" s="96" t="s">
        <v>150</v>
      </c>
      <c r="M436" t="n">
        <v>0.7148372077740303</v>
      </c>
      <c r="N436" t="n">
        <v>0.809375186000922</v>
      </c>
      <c r="O436" t="n">
        <v>0.6956512706623982</v>
      </c>
      <c r="P436" t="n">
        <v>0.4559204545899648</v>
      </c>
      <c r="Q436" t="n">
        <v>0.01857284034041224</v>
      </c>
      <c r="R436" t="n">
        <v>0.3375021427021639</v>
      </c>
      <c r="S436" t="n">
        <v>0.2622699672229452</v>
      </c>
      <c r="T436" t="n">
        <v>0.2837388489168324</v>
      </c>
    </row>
    <row r="437" spans="1:25">
      <c r="A437" s="95" t="s">
        <v>136</v>
      </c>
      <c r="B437" t="n">
        <v>0.6578569380445363</v>
      </c>
      <c r="C437" t="n">
        <v>-0.03319664633972234</v>
      </c>
      <c r="D437" t="n">
        <v>0.9398205136565362</v>
      </c>
      <c r="E437" t="n">
        <v>-0.3471379189006679</v>
      </c>
      <c r="G437" s="95" t="s">
        <v>137</v>
      </c>
      <c r="H437" t="n">
        <v>40.38343771963208</v>
      </c>
      <c r="L437" s="96" t="s">
        <v>151</v>
      </c>
      <c r="M437" t="n">
        <v>0.6494174222243987</v>
      </c>
      <c r="N437" t="n">
        <v>0.7237080672125472</v>
      </c>
      <c r="O437" t="n">
        <v>0.6737793006761458</v>
      </c>
      <c r="P437" t="n">
        <v>0.4612151905987723</v>
      </c>
      <c r="Q437" t="n">
        <v>0.01825737216911867</v>
      </c>
      <c r="R437" t="n">
        <v>0.2543224796396143</v>
      </c>
      <c r="S437" t="n">
        <v>0.2456399835089617</v>
      </c>
      <c r="T437" t="n">
        <v>0.2834254502351788</v>
      </c>
    </row>
    <row r="438" spans="1:25">
      <c r="A438" s="95" t="s">
        <v>137</v>
      </c>
      <c r="B438" t="n">
        <v>2.413364180029</v>
      </c>
      <c r="C438" t="n">
        <v>1.876244401647199</v>
      </c>
      <c r="D438" t="n">
        <v>2.441512924853575</v>
      </c>
      <c r="E438" t="n">
        <v>-1.555890903013887</v>
      </c>
      <c r="G438" s="95" t="s">
        <v>138</v>
      </c>
      <c r="H438" t="n">
        <v>32.93933075774298</v>
      </c>
      <c r="L438" s="96" t="s">
        <v>178</v>
      </c>
      <c r="M438" t="n">
        <v>0.6611655544827278</v>
      </c>
      <c r="N438" t="n">
        <v>0.7144080308973142</v>
      </c>
      <c r="O438" t="n">
        <v>0.9874733406108992</v>
      </c>
      <c r="P438" t="n">
        <v>0.4802626374113567</v>
      </c>
      <c r="Q438" t="n">
        <v>0.018377831425552</v>
      </c>
      <c r="R438" t="n">
        <v>0.2409625209274892</v>
      </c>
      <c r="S438" t="n">
        <v>0.2331169145044236</v>
      </c>
      <c r="T438" t="n">
        <v>0.2618969667135562</v>
      </c>
    </row>
    <row r="439" spans="1:25">
      <c r="A439" s="95" t="s">
        <v>138</v>
      </c>
      <c r="B439" t="n">
        <v>4.302541244158962</v>
      </c>
      <c r="C439" t="n">
        <v>-5.083345897067485</v>
      </c>
      <c r="D439" t="n">
        <v>5.215861935865992</v>
      </c>
      <c r="E439" t="n">
        <v>5.810005268328848</v>
      </c>
      <c r="G439" s="95" t="s">
        <v>139</v>
      </c>
      <c r="H439" t="n">
        <v>39.05563446663002</v>
      </c>
      <c r="L439" s="96" t="s">
        <v>179</v>
      </c>
      <c r="M439" t="n">
        <v>0.7261378489769358</v>
      </c>
      <c r="N439" t="n">
        <v>0.6913737845027338</v>
      </c>
      <c r="O439" t="n">
        <v>0.6816467624070401</v>
      </c>
      <c r="P439" t="n">
        <v>0.4543773138501694</v>
      </c>
      <c r="Q439" t="n">
        <v>0.01828040899209259</v>
      </c>
      <c r="R439" t="n">
        <v>0.2417329200094171</v>
      </c>
      <c r="S439" t="n">
        <v>0.2117661750577925</v>
      </c>
      <c r="T439" t="n">
        <v>0.2559132172223267</v>
      </c>
    </row>
    <row r="440" spans="1:25">
      <c r="A440" s="95" t="s">
        <v>139</v>
      </c>
      <c r="B440" t="n">
        <v>2.677205056637932</v>
      </c>
      <c r="C440" t="n">
        <v>3.793763619703908</v>
      </c>
      <c r="D440" t="n">
        <v>4.526745057190695</v>
      </c>
      <c r="E440" t="n">
        <v>-5.082201764588725</v>
      </c>
      <c r="G440" s="95" t="s">
        <v>140</v>
      </c>
      <c r="H440" t="n">
        <v>29.85431836614582</v>
      </c>
      <c r="L440" s="96" t="s">
        <v>180</v>
      </c>
      <c r="M440" t="n">
        <v>0.7526169691148258</v>
      </c>
      <c r="N440" t="n">
        <v>0.6944151592388675</v>
      </c>
      <c r="O440" t="n">
        <v>0.6289104809494463</v>
      </c>
      <c r="P440" t="n">
        <v>0.4357178876582978</v>
      </c>
      <c r="Q440" t="n">
        <v>0.01843252443867431</v>
      </c>
      <c r="R440" t="n">
        <v>0.2710878203230827</v>
      </c>
      <c r="S440" t="n">
        <v>0.2254872308419655</v>
      </c>
      <c r="T440" t="n">
        <v>0.3288074246258534</v>
      </c>
    </row>
    <row r="441" spans="1:25">
      <c r="A441" s="95" t="s">
        <v>140</v>
      </c>
      <c r="B441" t="n">
        <v>2.361311278195811</v>
      </c>
      <c r="C441" t="n">
        <v>1.307873149276231</v>
      </c>
      <c r="D441" t="n">
        <v>3.61262421555874</v>
      </c>
      <c r="E441" t="n">
        <v>-3.037545373890033</v>
      </c>
      <c r="G441" s="95" t="s">
        <v>141</v>
      </c>
      <c r="H441" t="n">
        <v>27.53738086802583</v>
      </c>
      <c r="L441" s="96" t="s">
        <v>181</v>
      </c>
      <c r="M441" t="n">
        <v>0.6867257724098417</v>
      </c>
      <c r="N441" t="n">
        <v>0.6713775576804774</v>
      </c>
      <c r="O441" t="n">
        <v>0.7216918553214604</v>
      </c>
      <c r="P441" t="n">
        <v>0.4816940585515214</v>
      </c>
      <c r="Q441" t="n">
        <v>0.01839130829998242</v>
      </c>
      <c r="R441" t="n">
        <v>0.2440186568591699</v>
      </c>
      <c r="S441" t="n">
        <v>0.2508695676952506</v>
      </c>
      <c r="T441" t="n">
        <v>0.2658977626754061</v>
      </c>
    </row>
    <row r="442" spans="1:25">
      <c r="A442" s="95" t="s">
        <v>141</v>
      </c>
      <c r="B442" t="n">
        <v>1.019577770221615</v>
      </c>
      <c r="C442" t="n">
        <v>-1.088537622354075</v>
      </c>
      <c r="D442" t="n">
        <v>2.208482742824598</v>
      </c>
      <c r="E442" t="n">
        <v>1.952994832618794</v>
      </c>
      <c r="G442" s="95" t="s">
        <v>142</v>
      </c>
      <c r="H442" t="n">
        <v>17.97386773446361</v>
      </c>
    </row>
    <row r="443" spans="1:25">
      <c r="A443" s="95" t="s">
        <v>142</v>
      </c>
      <c r="B443" t="n">
        <v>0.8213105748813543</v>
      </c>
      <c r="C443" t="n">
        <v>0.8154406643566131</v>
      </c>
      <c r="D443" t="n">
        <v>1.751693659456043</v>
      </c>
      <c r="E443" t="n">
        <v>-0.4154140520850091</v>
      </c>
      <c r="G443" s="95" t="s">
        <v>143</v>
      </c>
      <c r="H443" t="n">
        <v>17.59119096787497</v>
      </c>
    </row>
    <row r="444" spans="1:25">
      <c r="A444" s="95" t="s">
        <v>143</v>
      </c>
      <c r="B444" t="n">
        <v>1.176441108543609</v>
      </c>
      <c r="C444" t="n">
        <v>2.083534089316458</v>
      </c>
      <c r="D444" t="n">
        <v>1.892515237464845</v>
      </c>
      <c r="E444" t="n">
        <v>-3.417476284636737</v>
      </c>
    </row>
    <row r="453" spans="1:25">
      <c r="A453" s="103" t="s">
        <v>152</v>
      </c>
      <c r="L453" s="103" t="s">
        <v>153</v>
      </c>
    </row>
    <row r="454" spans="1:25">
      <c r="A454" s="95" t="n"/>
      <c r="B454" s="95" t="s">
        <v>15</v>
      </c>
      <c r="D454" s="95" t="s">
        <v>101</v>
      </c>
      <c r="G454" s="95" t="n"/>
      <c r="H454" s="95" t="s">
        <v>121</v>
      </c>
      <c r="L454" s="96" t="n"/>
      <c r="M454" s="96" t="s">
        <v>122</v>
      </c>
      <c r="N454" s="96" t="s">
        <v>123</v>
      </c>
      <c r="O454" s="96" t="s">
        <v>124</v>
      </c>
      <c r="P454" s="96" t="s">
        <v>125</v>
      </c>
      <c r="Q454" s="96" t="s">
        <v>126</v>
      </c>
      <c r="R454" s="96" t="s">
        <v>127</v>
      </c>
      <c r="S454" s="96" t="s">
        <v>128</v>
      </c>
      <c r="T454" s="96" t="s">
        <v>129</v>
      </c>
    </row>
    <row r="455" spans="1:25">
      <c r="A455" s="95" t="n"/>
      <c r="B455" s="95" t="s">
        <v>130</v>
      </c>
      <c r="C455" s="95" t="s">
        <v>131</v>
      </c>
      <c r="D455" s="95" t="s">
        <v>130</v>
      </c>
      <c r="E455" s="95" t="s">
        <v>131</v>
      </c>
      <c r="G455" s="95" t="s">
        <v>146</v>
      </c>
      <c r="H455" t="n">
        <v>9.337853934276714</v>
      </c>
      <c r="L455" s="96" t="s">
        <v>146</v>
      </c>
      <c r="M455" t="n">
        <v>1</v>
      </c>
      <c r="N455" t="n">
        <v>1</v>
      </c>
      <c r="O455" t="n">
        <v>0.9225417182922016</v>
      </c>
      <c r="P455" t="n">
        <v>0.807176764141135</v>
      </c>
      <c r="Q455" t="n">
        <v>0.9872134458649829</v>
      </c>
      <c r="R455" t="n">
        <v>0.2697944198304744</v>
      </c>
      <c r="S455" t="n">
        <v>0.1971876569568385</v>
      </c>
      <c r="T455" t="n">
        <v>0.4084950775936171</v>
      </c>
    </row>
    <row r="456" spans="1:25">
      <c r="A456" s="95" t="s">
        <v>146</v>
      </c>
      <c r="B456" t="n">
        <v>1.200382341255474</v>
      </c>
      <c r="C456" t="n">
        <v>4.118836835927286</v>
      </c>
      <c r="D456" t="n">
        <v>1.80047039762386</v>
      </c>
      <c r="E456" t="n">
        <v>-5.163362772662321</v>
      </c>
      <c r="G456" s="95" t="s">
        <v>147</v>
      </c>
      <c r="H456" t="n">
        <v>850.0751867219061</v>
      </c>
      <c r="L456" s="96" t="s">
        <v>147</v>
      </c>
      <c r="M456" t="n">
        <v>0.4894284988514653</v>
      </c>
      <c r="N456" t="n">
        <v>0.6773826066992104</v>
      </c>
      <c r="O456" t="n">
        <v>0.8568935936954607</v>
      </c>
      <c r="P456" t="n">
        <v>0.9494198850595242</v>
      </c>
      <c r="Q456" t="n">
        <v>0.9767927219684157</v>
      </c>
      <c r="R456" t="n">
        <v>0.6198462059372301</v>
      </c>
      <c r="S456" t="n">
        <v>0.7205556113298002</v>
      </c>
      <c r="T456" t="n">
        <v>0.7346339931777192</v>
      </c>
    </row>
    <row r="457" spans="1:25">
      <c r="A457" s="95" t="s">
        <v>147</v>
      </c>
      <c r="B457" t="n">
        <v>38.92759000885896</v>
      </c>
      <c r="C457" t="n">
        <v>-97.85626878007477</v>
      </c>
      <c r="D457" t="n">
        <v>45.6654448482049</v>
      </c>
      <c r="E457" t="n">
        <v>124.8834946008366</v>
      </c>
      <c r="G457" s="95" t="s">
        <v>148</v>
      </c>
      <c r="H457" t="n">
        <v>528.3257214869335</v>
      </c>
      <c r="L457" s="96" t="s">
        <v>148</v>
      </c>
      <c r="M457" t="n">
        <v>0.6126621883589539</v>
      </c>
      <c r="N457" t="n">
        <v>0.7050479859071603</v>
      </c>
      <c r="O457" t="n">
        <v>0.9999999999999999</v>
      </c>
      <c r="P457" t="n">
        <v>0.7323789887289404</v>
      </c>
      <c r="Q457" t="n">
        <v>0.960388662277613</v>
      </c>
      <c r="R457" t="n">
        <v>0.9999999999999999</v>
      </c>
      <c r="S457" t="n">
        <v>1</v>
      </c>
      <c r="T457" t="n">
        <v>0.9999999999999999</v>
      </c>
    </row>
    <row r="458" spans="1:25">
      <c r="A458" s="95" t="s">
        <v>148</v>
      </c>
      <c r="B458" t="n">
        <v>11.64512717673886</v>
      </c>
      <c r="C458" t="n">
        <v>36.98558079206428</v>
      </c>
      <c r="D458" t="n">
        <v>23.75144304283427</v>
      </c>
      <c r="E458" t="n">
        <v>-63.95250143253016</v>
      </c>
      <c r="G458" s="95" t="s">
        <v>149</v>
      </c>
      <c r="H458" t="n">
        <v>641.5047442887059</v>
      </c>
      <c r="L458" s="96" t="s">
        <v>149</v>
      </c>
      <c r="M458" t="n">
        <v>0.5190389410662063</v>
      </c>
      <c r="N458" t="n">
        <v>0.4544073423797386</v>
      </c>
      <c r="O458" t="n">
        <v>0.9444702526868434</v>
      </c>
      <c r="P458" t="n">
        <v>0.7660888521222241</v>
      </c>
      <c r="Q458" t="n">
        <v>0.9629347402165913</v>
      </c>
      <c r="R458" t="n">
        <v>0.3520979453886132</v>
      </c>
      <c r="S458" t="n">
        <v>0.5003206765542001</v>
      </c>
      <c r="T458" t="n">
        <v>0.4674169545438512</v>
      </c>
    </row>
    <row r="459" spans="1:25">
      <c r="A459" s="95" t="s">
        <v>149</v>
      </c>
      <c r="B459" t="n">
        <v>19.08286132965063</v>
      </c>
      <c r="C459" t="n">
        <v>49.01683920728198</v>
      </c>
      <c r="D459" t="n">
        <v>21.4853191521162</v>
      </c>
      <c r="E459" t="n">
        <v>-51.24299820245189</v>
      </c>
      <c r="G459" s="95" t="s">
        <v>150</v>
      </c>
      <c r="H459" t="n">
        <v>23.52672256227141</v>
      </c>
      <c r="L459" s="96" t="s">
        <v>150</v>
      </c>
      <c r="M459" t="n">
        <v>0.4851889370192063</v>
      </c>
      <c r="N459" t="n">
        <v>0.3717277175379314</v>
      </c>
      <c r="O459" t="n">
        <v>0.765381432580712</v>
      </c>
      <c r="P459" t="n">
        <v>0.6168422434299038</v>
      </c>
      <c r="Q459" t="n">
        <v>0.9800855859461534</v>
      </c>
      <c r="R459" t="n">
        <v>0.2161086797779521</v>
      </c>
      <c r="S459" t="n">
        <v>0.2353949986482932</v>
      </c>
      <c r="T459" t="n">
        <v>0.3406594152303681</v>
      </c>
    </row>
    <row r="460" spans="1:25">
      <c r="A460" s="95" t="s">
        <v>150</v>
      </c>
      <c r="B460" t="n">
        <v>1.9891554457227</v>
      </c>
      <c r="C460" t="n">
        <v>3.117594153769578</v>
      </c>
      <c r="D460" t="n">
        <v>2.651946599690813</v>
      </c>
      <c r="E460" t="n">
        <v>-3.809406677020829</v>
      </c>
      <c r="G460" s="95" t="s">
        <v>151</v>
      </c>
      <c r="H460" t="n">
        <v>28.94539913769864</v>
      </c>
      <c r="L460" s="96" t="s">
        <v>151</v>
      </c>
      <c r="M460" t="n">
        <v>0.4864411035988302</v>
      </c>
      <c r="N460" t="n">
        <v>0.392834185659101</v>
      </c>
      <c r="O460" t="n">
        <v>0.794183685246877</v>
      </c>
      <c r="P460" t="n">
        <v>0.7258520294581011</v>
      </c>
      <c r="Q460" t="n">
        <v>0.97258890586713</v>
      </c>
      <c r="R460" t="n">
        <v>0.2221514038844373</v>
      </c>
      <c r="S460" t="n">
        <v>0.2150281966429603</v>
      </c>
      <c r="T460" t="n">
        <v>0.3329970450790137</v>
      </c>
    </row>
    <row r="461" spans="1:25">
      <c r="A461" s="95" t="s">
        <v>151</v>
      </c>
      <c r="B461" t="n">
        <v>2.377279628530697</v>
      </c>
      <c r="C461" t="n">
        <v>8.318863681817907</v>
      </c>
      <c r="D461" t="n">
        <v>1.950972574703244</v>
      </c>
      <c r="E461" t="n">
        <v>-7.608021127207894</v>
      </c>
      <c r="G461" s="95" t="s">
        <v>178</v>
      </c>
      <c r="H461" t="n">
        <v>23.63840735271618</v>
      </c>
      <c r="L461" s="96" t="s">
        <v>178</v>
      </c>
      <c r="M461" t="n">
        <v>0.4488302532875506</v>
      </c>
      <c r="N461" t="n">
        <v>0.4202738610466732</v>
      </c>
      <c r="O461" t="n">
        <v>0.7939568714909186</v>
      </c>
      <c r="P461" t="n">
        <v>0.6113444099233392</v>
      </c>
      <c r="Q461" t="n">
        <v>1</v>
      </c>
      <c r="R461" t="n">
        <v>0.2183355948194185</v>
      </c>
      <c r="S461" t="n">
        <v>0.2237725233725274</v>
      </c>
      <c r="T461" t="n">
        <v>0.3819691366378819</v>
      </c>
    </row>
    <row r="462" spans="1:25">
      <c r="A462" s="95" t="s">
        <v>178</v>
      </c>
      <c r="B462" t="n">
        <v>1.867640724889373</v>
      </c>
      <c r="C462" t="n">
        <v>-1.09502585914409</v>
      </c>
      <c r="D462" t="n">
        <v>1.628627222135982</v>
      </c>
      <c r="E462" t="n">
        <v>-2.667769491599048</v>
      </c>
      <c r="G462" s="95" t="s">
        <v>179</v>
      </c>
      <c r="H462" t="n">
        <v>15.5343859122184</v>
      </c>
      <c r="L462" s="96" t="s">
        <v>179</v>
      </c>
      <c r="M462" t="n">
        <v>0.4554600432064059</v>
      </c>
      <c r="N462" t="n">
        <v>0.4282585828290745</v>
      </c>
      <c r="O462" t="n">
        <v>0.7885830266397501</v>
      </c>
      <c r="P462" t="n">
        <v>0.7377391277282297</v>
      </c>
      <c r="Q462" t="n">
        <v>0.970377364882662</v>
      </c>
      <c r="R462" t="n">
        <v>0.2518692595967767</v>
      </c>
      <c r="S462" t="n">
        <v>0.2243496857315663</v>
      </c>
      <c r="T462" t="n">
        <v>0.4014755230885779</v>
      </c>
    </row>
    <row r="463" spans="1:25">
      <c r="A463" s="95" t="s">
        <v>179</v>
      </c>
      <c r="B463" t="n">
        <v>0.9200423098984867</v>
      </c>
      <c r="C463" t="n">
        <v>-2.040829421126522</v>
      </c>
      <c r="D463" t="n">
        <v>2.293000801316113</v>
      </c>
      <c r="E463" t="n">
        <v>5.028991766465039</v>
      </c>
      <c r="G463" s="95" t="s">
        <v>180</v>
      </c>
      <c r="H463" t="n">
        <v>73.81554878855889</v>
      </c>
      <c r="L463" s="96" t="s">
        <v>180</v>
      </c>
      <c r="M463" t="n">
        <v>0.496560351911471</v>
      </c>
      <c r="N463" t="n">
        <v>0.4335152898123286</v>
      </c>
      <c r="O463" t="n">
        <v>0.7377214856785963</v>
      </c>
      <c r="P463" t="n">
        <v>1</v>
      </c>
      <c r="Q463" t="n">
        <v>0.9819152016296063</v>
      </c>
      <c r="R463" t="n">
        <v>0.3709024577823945</v>
      </c>
      <c r="S463" t="n">
        <v>0.3229508913934891</v>
      </c>
      <c r="T463" t="n">
        <v>0.4713340946629096</v>
      </c>
    </row>
    <row r="464" spans="1:25">
      <c r="A464" s="95" t="s">
        <v>180</v>
      </c>
      <c r="B464" t="n">
        <v>5.267026448032797</v>
      </c>
      <c r="C464" t="n">
        <v>-16.98396045384764</v>
      </c>
      <c r="D464" t="n">
        <v>9.190920626200022</v>
      </c>
      <c r="E464" t="n">
        <v>25.38591412962555</v>
      </c>
      <c r="G464" s="95" t="s">
        <v>181</v>
      </c>
      <c r="H464" t="n">
        <v>106.5826178546518</v>
      </c>
      <c r="L464" s="96" t="s">
        <v>181</v>
      </c>
      <c r="M464" t="n">
        <v>0.4821891246109734</v>
      </c>
      <c r="N464" t="n">
        <v>0.4236203138482179</v>
      </c>
      <c r="O464" t="n">
        <v>0.8951724799929712</v>
      </c>
      <c r="P464" t="n">
        <v>0.7426740330019838</v>
      </c>
      <c r="Q464" t="n">
        <v>0.9645062015286563</v>
      </c>
      <c r="R464" t="n">
        <v>0.2370252472124355</v>
      </c>
      <c r="S464" t="n">
        <v>0.4575376991385023</v>
      </c>
      <c r="T464" t="n">
        <v>0.5094608961152743</v>
      </c>
    </row>
    <row r="465" spans="1:25">
      <c r="A465" s="95" t="s">
        <v>181</v>
      </c>
      <c r="B465" t="n">
        <v>4.188937086849363</v>
      </c>
      <c r="C465" t="n">
        <v>12.6363137354474</v>
      </c>
      <c r="D465" t="n">
        <v>9.555889401833571</v>
      </c>
      <c r="E465" t="n">
        <v>-21.73609508543924</v>
      </c>
    </row>
    <row r="476" spans="1:25">
      <c r="A476" s="103" t="s">
        <v>154</v>
      </c>
      <c r="L476" s="103" t="s">
        <v>155</v>
      </c>
    </row>
    <row r="477" spans="1:25">
      <c r="A477" s="95" t="n"/>
      <c r="B477" s="95" t="s">
        <v>15</v>
      </c>
      <c r="D477" s="95" t="s">
        <v>101</v>
      </c>
      <c r="G477" s="95" t="n"/>
      <c r="H477" s="95" t="s">
        <v>121</v>
      </c>
      <c r="L477" s="96" t="n"/>
      <c r="M477" s="96" t="s">
        <v>122</v>
      </c>
      <c r="N477" s="96" t="s">
        <v>123</v>
      </c>
      <c r="O477" s="96" t="s">
        <v>124</v>
      </c>
      <c r="P477" s="96" t="s">
        <v>125</v>
      </c>
      <c r="Q477" s="96" t="s">
        <v>126</v>
      </c>
      <c r="R477" s="96" t="s">
        <v>127</v>
      </c>
      <c r="S477" s="96" t="s">
        <v>128</v>
      </c>
      <c r="T477" s="96" t="s">
        <v>129</v>
      </c>
    </row>
    <row r="478" spans="1:25">
      <c r="A478" s="95" t="n"/>
      <c r="B478" s="95" t="s">
        <v>130</v>
      </c>
      <c r="C478" s="95" t="s">
        <v>131</v>
      </c>
      <c r="D478" s="95" t="s">
        <v>130</v>
      </c>
      <c r="E478" s="95" t="s">
        <v>131</v>
      </c>
      <c r="G478" s="95" t="s">
        <v>146</v>
      </c>
      <c r="H478" t="n">
        <v>16.24322101532816</v>
      </c>
      <c r="L478" s="96" t="s">
        <v>132</v>
      </c>
      <c r="M478" t="n">
        <v>0.5565582155246929</v>
      </c>
      <c r="N478" t="n">
        <v>0.5413485956404033</v>
      </c>
      <c r="O478" t="n">
        <v>0.5817584553932559</v>
      </c>
      <c r="P478" t="n">
        <v>0.3022161667069798</v>
      </c>
      <c r="Q478" t="n">
        <v>0.5018703188657336</v>
      </c>
      <c r="R478" t="n">
        <v>0.3264471708932461</v>
      </c>
      <c r="S478" t="n">
        <v>0.06216345780502366</v>
      </c>
      <c r="T478" t="n">
        <v>0.4929415334620519</v>
      </c>
    </row>
    <row r="479" spans="1:25">
      <c r="A479" s="95" t="s">
        <v>146</v>
      </c>
      <c r="B479" t="n">
        <v>1.570811323396572</v>
      </c>
      <c r="C479" t="n">
        <v>2.208191555016631</v>
      </c>
      <c r="D479" t="n">
        <v>2.462910596038738</v>
      </c>
      <c r="E479" t="n">
        <v>-3.898439559787157</v>
      </c>
      <c r="G479" s="95" t="s">
        <v>147</v>
      </c>
      <c r="H479" t="n">
        <v>30.66267447011109</v>
      </c>
      <c r="L479" s="96" t="s">
        <v>133</v>
      </c>
      <c r="M479" t="n">
        <v>1</v>
      </c>
      <c r="N479" t="n">
        <v>1</v>
      </c>
      <c r="O479" t="n">
        <v>0.8354549230410782</v>
      </c>
      <c r="P479" t="n">
        <v>1</v>
      </c>
      <c r="Q479" t="n">
        <v>1</v>
      </c>
      <c r="R479" t="n">
        <v>1</v>
      </c>
      <c r="S479" t="n">
        <v>0.1403316846770087</v>
      </c>
      <c r="T479" t="n">
        <v>1</v>
      </c>
    </row>
    <row r="480" spans="1:25">
      <c r="A480" s="95" t="s">
        <v>147</v>
      </c>
      <c r="B480" t="n">
        <v>1.685824331715654</v>
      </c>
      <c r="C480" t="n">
        <v>-0.1166917539633764</v>
      </c>
      <c r="D480" t="n">
        <v>3.701301799034568</v>
      </c>
      <c r="E480" t="n">
        <v>4.992487780213618</v>
      </c>
      <c r="G480" s="95" t="s">
        <v>148</v>
      </c>
      <c r="H480" t="n">
        <v>645.6465245377012</v>
      </c>
      <c r="L480" s="96" t="s">
        <v>134</v>
      </c>
      <c r="M480" t="n">
        <v>0.7401562926104752</v>
      </c>
      <c r="N480" t="n">
        <v>0.6796148152662378</v>
      </c>
      <c r="O480" t="n">
        <v>0.7471356205768263</v>
      </c>
      <c r="P480" t="n">
        <v>0.6160638795495025</v>
      </c>
      <c r="Q480" t="n">
        <v>0.8357791227547503</v>
      </c>
      <c r="R480" t="n">
        <v>0.8231789948644492</v>
      </c>
      <c r="S480" t="n">
        <v>0.2496564205158281</v>
      </c>
      <c r="T480" t="n">
        <v>0.8899953657015323</v>
      </c>
    </row>
    <row r="481" spans="1:25">
      <c r="A481" s="95" t="s">
        <v>148</v>
      </c>
      <c r="B481" t="n">
        <v>16.62475954101386</v>
      </c>
      <c r="C481" t="n">
        <v>-54.1850019599941</v>
      </c>
      <c r="D481" t="n">
        <v>31.27523891724388</v>
      </c>
      <c r="E481" t="n">
        <v>99.0792747546401</v>
      </c>
      <c r="G481" s="95" t="s">
        <v>149</v>
      </c>
      <c r="H481" t="n">
        <v>504.4090356797567</v>
      </c>
      <c r="L481" s="96" t="s">
        <v>135</v>
      </c>
      <c r="M481" t="n">
        <v>0.5985794048254123</v>
      </c>
      <c r="N481" t="n">
        <v>0.6977315550689102</v>
      </c>
      <c r="O481" t="n">
        <v>0.6125823477812345</v>
      </c>
      <c r="P481" t="n">
        <v>0.3328612681618928</v>
      </c>
      <c r="Q481" t="n">
        <v>0.5391598911139457</v>
      </c>
      <c r="R481" t="n">
        <v>0.423084120491678</v>
      </c>
      <c r="S481" t="n">
        <v>0.2467061880935892</v>
      </c>
      <c r="T481" t="n">
        <v>0.6957944723952156</v>
      </c>
    </row>
    <row r="482" spans="1:25">
      <c r="A482" s="95" t="s">
        <v>149</v>
      </c>
      <c r="B482" t="n">
        <v>21.82658985765797</v>
      </c>
      <c r="C482" t="n">
        <v>71.40098466786148</v>
      </c>
      <c r="D482" t="n">
        <v>40.86993496387733</v>
      </c>
      <c r="E482" t="n">
        <v>-131.9047428509525</v>
      </c>
      <c r="G482" s="95" t="s">
        <v>150</v>
      </c>
      <c r="H482" t="n">
        <v>69.91818194294083</v>
      </c>
      <c r="L482" s="96" t="s">
        <v>136</v>
      </c>
      <c r="M482" t="n">
        <v>0.6163976428801258</v>
      </c>
      <c r="N482" t="n">
        <v>0.8930280708354076</v>
      </c>
      <c r="O482" t="n">
        <v>0.6225311633575596</v>
      </c>
      <c r="P482" t="n">
        <v>0.3727831123323013</v>
      </c>
      <c r="Q482" t="n">
        <v>0.5383687060664858</v>
      </c>
      <c r="R482" t="n">
        <v>0.4409547864364484</v>
      </c>
      <c r="S482" t="n">
        <v>0.08894060169907672</v>
      </c>
      <c r="T482" t="n">
        <v>0.6228473863664448</v>
      </c>
    </row>
    <row r="483" spans="1:25">
      <c r="A483" s="95" t="s">
        <v>150</v>
      </c>
      <c r="B483" t="n">
        <v>3.673631955211602</v>
      </c>
      <c r="C483" t="n">
        <v>-9.665178966205277</v>
      </c>
      <c r="D483" t="n">
        <v>5.945371957886989</v>
      </c>
      <c r="E483" t="n">
        <v>16.22291963193679</v>
      </c>
      <c r="G483" s="95" t="s">
        <v>151</v>
      </c>
      <c r="H483" t="n">
        <v>4.137407967775147</v>
      </c>
      <c r="L483" s="96" t="s">
        <v>137</v>
      </c>
      <c r="M483" t="n">
        <v>0.6138442571207217</v>
      </c>
      <c r="N483" t="n">
        <v>0.8743183080569233</v>
      </c>
      <c r="O483" t="n">
        <v>0.6698664746745002</v>
      </c>
      <c r="P483" t="n">
        <v>0.3739912377566384</v>
      </c>
      <c r="Q483" t="n">
        <v>0.6011366964344846</v>
      </c>
      <c r="R483" t="n">
        <v>0.4240344122189705</v>
      </c>
      <c r="S483" t="n">
        <v>0.08677383966022398</v>
      </c>
      <c r="T483" t="n">
        <v>0.5293782653657166</v>
      </c>
    </row>
    <row r="484" spans="1:25">
      <c r="A484" s="95" t="s">
        <v>151</v>
      </c>
      <c r="B484" t="n">
        <v>1.061067932048267</v>
      </c>
      <c r="C484" t="n">
        <v>-0.6795038366752176</v>
      </c>
      <c r="D484" t="n">
        <v>0.9630621753951221</v>
      </c>
      <c r="E484" t="n">
        <v>0.7104429138038224</v>
      </c>
      <c r="G484" s="95" t="s">
        <v>178</v>
      </c>
      <c r="H484" t="n">
        <v>16.15720438598206</v>
      </c>
      <c r="L484" s="96" t="s">
        <v>138</v>
      </c>
      <c r="M484" t="n">
        <v>0.5662588246758103</v>
      </c>
      <c r="N484" t="n">
        <v>0.9371209670756726</v>
      </c>
      <c r="O484" t="n">
        <v>0.8811151680912686</v>
      </c>
      <c r="P484" t="n">
        <v>0.3708137417948327</v>
      </c>
      <c r="Q484" t="n">
        <v>0.7276670589386262</v>
      </c>
      <c r="R484" t="n">
        <v>0.4264927448849082</v>
      </c>
      <c r="S484" t="n">
        <v>0.1641109073678601</v>
      </c>
      <c r="T484" t="n">
        <v>0.7416749496367188</v>
      </c>
    </row>
    <row r="485" spans="1:25">
      <c r="A485" s="95" t="s">
        <v>178</v>
      </c>
      <c r="B485" t="n">
        <v>1.26526322324886</v>
      </c>
      <c r="C485" t="n">
        <v>-3.08840819307084</v>
      </c>
      <c r="D485" t="n">
        <v>2.792599599129292</v>
      </c>
      <c r="E485" t="n">
        <v>9.046875033800058</v>
      </c>
      <c r="G485" s="95" t="s">
        <v>179</v>
      </c>
      <c r="H485" t="n">
        <v>20.84325178065666</v>
      </c>
      <c r="L485" s="96" t="s">
        <v>139</v>
      </c>
      <c r="M485" t="n">
        <v>0.5020273788237553</v>
      </c>
      <c r="N485" t="n">
        <v>0.5323248029051312</v>
      </c>
      <c r="O485" t="n">
        <v>0.5801001764527931</v>
      </c>
      <c r="P485" t="n">
        <v>0.3607078466842427</v>
      </c>
      <c r="Q485" t="n">
        <v>0.6020957226859491</v>
      </c>
      <c r="R485" t="n">
        <v>0.392457403021215</v>
      </c>
      <c r="S485" t="n">
        <v>0.279085449876125</v>
      </c>
      <c r="T485" t="n">
        <v>0.5196911934555517</v>
      </c>
    </row>
    <row r="486" spans="1:25">
      <c r="A486" s="95" t="s">
        <v>179</v>
      </c>
      <c r="B486" t="n">
        <v>0.828911340922271</v>
      </c>
      <c r="C486" t="n">
        <v>-1.921911005202687</v>
      </c>
      <c r="D486" t="n">
        <v>1.335985516199624</v>
      </c>
      <c r="E486" t="n">
        <v>-5.619212077857187</v>
      </c>
      <c r="G486" s="95" t="s">
        <v>180</v>
      </c>
      <c r="H486" t="n">
        <v>61.75802984340709</v>
      </c>
      <c r="L486" s="96" t="s">
        <v>140</v>
      </c>
      <c r="M486" t="n">
        <v>0.3584366435126707</v>
      </c>
      <c r="N486" t="n">
        <v>0.3855153291605983</v>
      </c>
      <c r="O486" t="n">
        <v>0.6015068126745567</v>
      </c>
      <c r="P486" t="n">
        <v>0.2606991346313647</v>
      </c>
      <c r="Q486" t="n">
        <v>0.497388532188262</v>
      </c>
      <c r="R486" t="n">
        <v>0.3325478747333542</v>
      </c>
      <c r="S486" t="n">
        <v>0.3964082590052949</v>
      </c>
      <c r="T486" t="n">
        <v>0.5330677277647535</v>
      </c>
    </row>
    <row r="487" spans="1:25">
      <c r="A487" s="95" t="s">
        <v>180</v>
      </c>
      <c r="B487" t="n">
        <v>2.298849505757008</v>
      </c>
      <c r="C487" t="n">
        <v>-7.363287824280006</v>
      </c>
      <c r="D487" t="n">
        <v>3.356181047115881</v>
      </c>
      <c r="E487" t="n">
        <v>4.540503466796874</v>
      </c>
      <c r="G487" s="95" t="s">
        <v>181</v>
      </c>
      <c r="H487" t="n">
        <v>463.6890018808141</v>
      </c>
      <c r="L487" s="96" t="s">
        <v>141</v>
      </c>
      <c r="M487" t="n">
        <v>0.3282846155213735</v>
      </c>
      <c r="N487" t="n">
        <v>0.3975899914055119</v>
      </c>
      <c r="O487" t="n">
        <v>0.5247312510361758</v>
      </c>
      <c r="P487" t="n">
        <v>0.2887486959832758</v>
      </c>
      <c r="Q487" t="n">
        <v>0.5479654349700891</v>
      </c>
      <c r="R487" t="n">
        <v>0.4195638878676497</v>
      </c>
      <c r="S487" t="n">
        <v>0.5709223075228248</v>
      </c>
      <c r="T487" t="n">
        <v>0.5528131968310654</v>
      </c>
    </row>
    <row r="488" spans="1:25">
      <c r="A488" s="95" t="s">
        <v>181</v>
      </c>
      <c r="B488" t="n">
        <v>6.486693528247364</v>
      </c>
      <c r="C488" t="n">
        <v>-23.31297382515452</v>
      </c>
      <c r="D488" t="n">
        <v>29.94563683027529</v>
      </c>
      <c r="E488" t="n">
        <v>95.1234713199694</v>
      </c>
      <c r="L488" s="96" t="s">
        <v>142</v>
      </c>
      <c r="M488" t="n">
        <v>0.8375516116738133</v>
      </c>
      <c r="N488" t="n">
        <v>0.7580051816034843</v>
      </c>
      <c r="O488" t="n">
        <v>0.7211795015750558</v>
      </c>
      <c r="P488" t="n">
        <v>0.4399466300178543</v>
      </c>
      <c r="Q488" t="n">
        <v>0.5355134327976566</v>
      </c>
      <c r="R488" t="n">
        <v>0.5095287432232264</v>
      </c>
      <c r="S488" t="n">
        <v>0.7992201283210546</v>
      </c>
      <c r="T488" t="n">
        <v>0.6960491289627063</v>
      </c>
    </row>
    <row r="489" spans="1:25">
      <c r="L489" s="96" t="s">
        <v>143</v>
      </c>
      <c r="M489" t="n">
        <v>0.6080771133225588</v>
      </c>
      <c r="N489" t="n">
        <v>0.9389515230709102</v>
      </c>
      <c r="O489" t="n">
        <v>0.9999999999999999</v>
      </c>
      <c r="P489" t="n">
        <v>0.4519626334516593</v>
      </c>
      <c r="Q489" t="n">
        <v>0.679240444264354</v>
      </c>
      <c r="R489" t="n">
        <v>0.4172159917850445</v>
      </c>
      <c r="S489" t="n">
        <v>0.9999999999999999</v>
      </c>
      <c r="T489" t="n">
        <v>0.8705783330282734</v>
      </c>
    </row>
    <row r="499" spans="1:25">
      <c r="A499" s="103" t="s">
        <v>156</v>
      </c>
      <c r="L499" s="103" t="s">
        <v>157</v>
      </c>
    </row>
    <row r="500" spans="1:25">
      <c r="A500" s="95" t="n"/>
      <c r="B500" s="95" t="s">
        <v>15</v>
      </c>
      <c r="D500" s="95" t="s">
        <v>101</v>
      </c>
      <c r="G500" s="95" t="n"/>
      <c r="H500" s="95" t="s">
        <v>121</v>
      </c>
      <c r="L500" s="96" t="n"/>
      <c r="M500" s="96" t="s">
        <v>122</v>
      </c>
      <c r="N500" s="96" t="s">
        <v>123</v>
      </c>
      <c r="O500" s="96" t="s">
        <v>124</v>
      </c>
      <c r="P500" s="96" t="s">
        <v>125</v>
      </c>
      <c r="Q500" s="96" t="s">
        <v>126</v>
      </c>
      <c r="R500" s="96" t="s">
        <v>127</v>
      </c>
      <c r="S500" s="96" t="s">
        <v>128</v>
      </c>
      <c r="T500" s="96" t="s">
        <v>129</v>
      </c>
    </row>
    <row r="501" spans="1:25">
      <c r="A501" s="95" t="n"/>
      <c r="B501" s="95" t="s">
        <v>130</v>
      </c>
      <c r="C501" s="95" t="s">
        <v>131</v>
      </c>
      <c r="D501" s="95" t="s">
        <v>130</v>
      </c>
      <c r="E501" s="95" t="s">
        <v>131</v>
      </c>
      <c r="G501" s="95" t="s">
        <v>132</v>
      </c>
      <c r="H501" t="n">
        <v>404.5424693521095</v>
      </c>
      <c r="L501" s="96" t="s">
        <v>132</v>
      </c>
      <c r="M501" t="n">
        <v>0.7728556644783113</v>
      </c>
      <c r="N501" t="n">
        <v>0.8345845960541451</v>
      </c>
      <c r="O501" t="n">
        <v>0.9167416713118546</v>
      </c>
      <c r="P501" t="n">
        <v>0.6672370547267598</v>
      </c>
      <c r="Q501" t="n">
        <v>1</v>
      </c>
      <c r="R501" t="n">
        <v>0.8918881502419768</v>
      </c>
      <c r="S501" t="n">
        <v>1</v>
      </c>
      <c r="T501" t="n">
        <v>0.4480378483316581</v>
      </c>
    </row>
    <row r="502" spans="1:25">
      <c r="A502" s="95" t="s">
        <v>132</v>
      </c>
      <c r="B502" t="n">
        <v>6.023325317393114</v>
      </c>
      <c r="C502" t="n">
        <v>5.050455649203391</v>
      </c>
      <c r="D502" t="n">
        <v>5.272603650475066</v>
      </c>
      <c r="E502" t="n">
        <v>8.926822521311543</v>
      </c>
      <c r="G502" s="95" t="s">
        <v>133</v>
      </c>
      <c r="H502" t="n">
        <v>912.0190325809583</v>
      </c>
      <c r="L502" s="96" t="s">
        <v>133</v>
      </c>
      <c r="M502" t="n">
        <v>0.6195745156339156</v>
      </c>
      <c r="N502" t="n">
        <v>0.4852582824642119</v>
      </c>
      <c r="O502" t="n">
        <v>0.7348010351345075</v>
      </c>
      <c r="P502" t="n">
        <v>0.7015101311998786</v>
      </c>
      <c r="Q502" t="n">
        <v>0.8642724798642244</v>
      </c>
      <c r="R502" t="n">
        <v>1</v>
      </c>
      <c r="S502" t="n">
        <v>0.7402096814896378</v>
      </c>
      <c r="T502" t="n">
        <v>0.4648249656470606</v>
      </c>
    </row>
    <row r="503" spans="1:25">
      <c r="A503" s="95" t="s">
        <v>133</v>
      </c>
      <c r="B503" t="n">
        <v>8.762766804301194</v>
      </c>
      <c r="C503" t="n">
        <v>4.610319683525591</v>
      </c>
      <c r="D503" t="n">
        <v>11.90444595012554</v>
      </c>
      <c r="E503" t="n">
        <v>-14.03685936972498</v>
      </c>
      <c r="G503" s="95" t="s">
        <v>134</v>
      </c>
      <c r="H503" t="n">
        <v>555.0662336993868</v>
      </c>
      <c r="L503" s="96" t="s">
        <v>134</v>
      </c>
      <c r="M503" t="n">
        <v>0.6034053240423701</v>
      </c>
      <c r="N503" t="n">
        <v>0.5511435764985925</v>
      </c>
      <c r="O503" t="n">
        <v>0.708589914885521</v>
      </c>
      <c r="P503" t="n">
        <v>0.8445163435928363</v>
      </c>
      <c r="Q503" t="n">
        <v>0.7978768507298282</v>
      </c>
      <c r="R503" t="n">
        <v>0.7915699982164898</v>
      </c>
      <c r="S503" t="n">
        <v>0.7364288985217335</v>
      </c>
      <c r="T503" t="n">
        <v>0.4672716913452213</v>
      </c>
    </row>
    <row r="504" spans="1:25">
      <c r="A504" s="95" t="s">
        <v>134</v>
      </c>
      <c r="B504" t="n">
        <v>11.72181188102426</v>
      </c>
      <c r="C504" t="n">
        <v>1.156399749939059</v>
      </c>
      <c r="D504" t="n">
        <v>14.69093647514816</v>
      </c>
      <c r="E504" t="n">
        <v>3.94271809391462</v>
      </c>
      <c r="G504" s="95" t="s">
        <v>135</v>
      </c>
      <c r="H504" t="n">
        <v>501.4198078753986</v>
      </c>
      <c r="L504" s="96" t="s">
        <v>135</v>
      </c>
      <c r="M504" t="n">
        <v>1</v>
      </c>
      <c r="N504" t="n">
        <v>0.8629153655381642</v>
      </c>
      <c r="O504" t="n">
        <v>0.8912934766992709</v>
      </c>
      <c r="P504" t="n">
        <v>0.7980701715978518</v>
      </c>
      <c r="Q504" t="n">
        <v>0.8134052175060339</v>
      </c>
      <c r="R504" t="n">
        <v>0.8525760499280147</v>
      </c>
      <c r="S504" t="n">
        <v>0.8001071064297812</v>
      </c>
      <c r="T504" t="n">
        <v>0.6695562569462068</v>
      </c>
    </row>
    <row r="505" spans="1:25">
      <c r="A505" s="95" t="s">
        <v>135</v>
      </c>
      <c r="B505" t="n">
        <v>6.137130693078763</v>
      </c>
      <c r="C505" t="n">
        <v>-1.98678965065973</v>
      </c>
      <c r="D505" t="n">
        <v>8.277250812628012</v>
      </c>
      <c r="E505" t="n">
        <v>-2.35167163254081</v>
      </c>
      <c r="G505" s="95" t="s">
        <v>136</v>
      </c>
      <c r="H505" t="n">
        <v>491.2308362246582</v>
      </c>
      <c r="L505" s="96" t="s">
        <v>136</v>
      </c>
      <c r="M505" t="n">
        <v>0.5945939219670464</v>
      </c>
      <c r="N505" t="n">
        <v>1</v>
      </c>
      <c r="O505" t="n">
        <v>0.7836178246860849</v>
      </c>
      <c r="P505" t="n">
        <v>1</v>
      </c>
      <c r="Q505" t="n">
        <v>0.808881546263668</v>
      </c>
      <c r="R505" t="n">
        <v>0.8322252784488769</v>
      </c>
      <c r="S505" t="n">
        <v>0.6632618496765239</v>
      </c>
      <c r="T505" t="n">
        <v>0.8573540173237143</v>
      </c>
    </row>
    <row r="506" spans="1:25">
      <c r="A506" s="95" t="s">
        <v>136</v>
      </c>
      <c r="B506" t="n">
        <v>6.742008067697994</v>
      </c>
      <c r="C506" t="n">
        <v>-6.107839018043556</v>
      </c>
      <c r="D506" t="n">
        <v>12.27919797475954</v>
      </c>
      <c r="E506" t="n">
        <v>7.317226057666728</v>
      </c>
      <c r="G506" s="95" t="s">
        <v>137</v>
      </c>
      <c r="H506" t="n">
        <v>278.1110976411073</v>
      </c>
    </row>
    <row r="507" spans="1:25">
      <c r="A507" s="95" t="s">
        <v>137</v>
      </c>
      <c r="B507" t="n">
        <v>6.00989003400008</v>
      </c>
      <c r="C507" t="n">
        <v>4.146525874627605</v>
      </c>
      <c r="D507" t="n">
        <v>7.878535252054587</v>
      </c>
      <c r="E507" t="n">
        <v>-4.730083245605677</v>
      </c>
      <c r="G507" s="95" t="s">
        <v>138</v>
      </c>
      <c r="H507" t="n">
        <v>436.0837858218815</v>
      </c>
    </row>
    <row r="508" spans="1:25">
      <c r="A508" s="95" t="s">
        <v>138</v>
      </c>
      <c r="B508" t="n">
        <v>4.172112767566685</v>
      </c>
      <c r="C508" t="n">
        <v>2.822105484156269</v>
      </c>
      <c r="D508" t="n">
        <v>11.31325888555027</v>
      </c>
      <c r="E508" t="n">
        <v>2.871839065471305</v>
      </c>
      <c r="G508" s="95" t="s">
        <v>139</v>
      </c>
      <c r="H508" t="n">
        <v>320.0178906401235</v>
      </c>
    </row>
    <row r="509" spans="1:25">
      <c r="A509" s="95" t="s">
        <v>139</v>
      </c>
      <c r="B509" t="n">
        <v>5.94758880511205</v>
      </c>
      <c r="C509" t="n">
        <v>-6.58936795345708</v>
      </c>
      <c r="D509" t="n">
        <v>9.007867203827381</v>
      </c>
      <c r="E509" t="n">
        <v>5.227971612334543</v>
      </c>
      <c r="G509" s="95" t="s">
        <v>140</v>
      </c>
      <c r="H509" t="n">
        <v>123.4052819381873</v>
      </c>
    </row>
    <row r="510" spans="1:25">
      <c r="A510" s="95" t="s">
        <v>140</v>
      </c>
      <c r="B510" t="n">
        <v>3.142898963470263</v>
      </c>
      <c r="C510" t="n">
        <v>1.757238954498281</v>
      </c>
      <c r="D510" t="n">
        <v>3.924355105575887</v>
      </c>
      <c r="E510" t="n">
        <v>-2.433246759568793</v>
      </c>
      <c r="G510" s="95" t="s">
        <v>141</v>
      </c>
      <c r="H510" t="n">
        <v>168.5749543713439</v>
      </c>
    </row>
    <row r="511" spans="1:25">
      <c r="A511" s="95" t="s">
        <v>141</v>
      </c>
      <c r="B511" t="n">
        <v>5.4518077439136</v>
      </c>
      <c r="C511" t="n">
        <v>-0.7694272155266463</v>
      </c>
      <c r="D511" t="n">
        <v>4.752514396437043</v>
      </c>
      <c r="E511" t="n">
        <v>-0.13879767141179</v>
      </c>
      <c r="G511" s="95" t="s">
        <v>142</v>
      </c>
      <c r="H511" t="n">
        <v>235.2694292454927</v>
      </c>
    </row>
    <row r="512" spans="1:25">
      <c r="A512" s="95" t="s">
        <v>142</v>
      </c>
      <c r="B512" t="n">
        <v>3.184523591092654</v>
      </c>
      <c r="C512" t="n">
        <v>-1.137696050974926</v>
      </c>
      <c r="D512" t="n">
        <v>7.811571186437593</v>
      </c>
      <c r="E512" t="n">
        <v>-4.816288756472899</v>
      </c>
      <c r="G512" s="95" t="s">
        <v>143</v>
      </c>
      <c r="H512" t="n">
        <v>791.8509841640492</v>
      </c>
    </row>
    <row r="513" spans="1:25">
      <c r="A513" s="95" t="s">
        <v>143</v>
      </c>
      <c r="B513" t="n">
        <v>6.518548926150762</v>
      </c>
      <c r="C513" t="n">
        <v>0.2406253382278703</v>
      </c>
      <c r="D513" t="n">
        <v>16.54923780402952</v>
      </c>
      <c r="E513" t="n">
        <v>12.21969051822199</v>
      </c>
    </row>
    <row r="522" spans="1:25">
      <c r="A522" s="103" t="s">
        <v>158</v>
      </c>
      <c r="L522" s="103" t="s">
        <v>159</v>
      </c>
    </row>
    <row r="523" spans="1:25">
      <c r="A523" s="95" t="n"/>
      <c r="B523" s="95" t="s">
        <v>15</v>
      </c>
      <c r="D523" s="95" t="s">
        <v>101</v>
      </c>
      <c r="G523" s="95" t="n"/>
      <c r="H523" s="95" t="s">
        <v>121</v>
      </c>
      <c r="L523" s="96" t="n"/>
      <c r="M523" s="96" t="s">
        <v>122</v>
      </c>
      <c r="N523" s="96" t="s">
        <v>123</v>
      </c>
      <c r="O523" s="96" t="s">
        <v>124</v>
      </c>
      <c r="P523" s="96" t="s">
        <v>125</v>
      </c>
      <c r="Q523" s="96" t="s">
        <v>126</v>
      </c>
      <c r="R523" s="96" t="s">
        <v>127</v>
      </c>
      <c r="S523" s="96" t="s">
        <v>128</v>
      </c>
      <c r="T523" s="96" t="s">
        <v>129</v>
      </c>
    </row>
    <row r="524" spans="1:25">
      <c r="A524" s="95" t="n"/>
      <c r="B524" s="95" t="s">
        <v>130</v>
      </c>
      <c r="C524" s="95" t="s">
        <v>131</v>
      </c>
      <c r="D524" s="95" t="s">
        <v>130</v>
      </c>
      <c r="E524" s="95" t="s">
        <v>131</v>
      </c>
      <c r="G524" s="95" t="s">
        <v>132</v>
      </c>
      <c r="H524" t="n">
        <v>80.15098625677477</v>
      </c>
      <c r="L524" s="96" t="s">
        <v>132</v>
      </c>
      <c r="M524" t="n">
        <v>0.8457190521060387</v>
      </c>
      <c r="N524" t="n">
        <v>0.7955585360613125</v>
      </c>
      <c r="O524" t="n">
        <v>1</v>
      </c>
      <c r="P524" t="n">
        <v>0.6465454154070056</v>
      </c>
      <c r="Q524" t="n">
        <v>0.9203007894775298</v>
      </c>
      <c r="R524" t="n">
        <v>0.8433263124143272</v>
      </c>
      <c r="S524" t="n">
        <v>0.8980807571511193</v>
      </c>
      <c r="T524" t="n">
        <v>0.9166198911297605</v>
      </c>
    </row>
    <row r="525" spans="1:25">
      <c r="A525" s="95" t="s">
        <v>132</v>
      </c>
      <c r="B525" t="n">
        <v>2.969505151380926</v>
      </c>
      <c r="C525" t="n">
        <v>-0.2343776387314057</v>
      </c>
      <c r="D525" t="n">
        <v>5.59331306896626</v>
      </c>
      <c r="E525" t="n">
        <v>2.245125040067994</v>
      </c>
      <c r="G525" s="95" t="s">
        <v>133</v>
      </c>
      <c r="H525" t="n">
        <v>22.45567777817294</v>
      </c>
      <c r="L525" s="96" t="s">
        <v>133</v>
      </c>
      <c r="M525" t="n">
        <v>0.8578002738840631</v>
      </c>
      <c r="N525" t="n">
        <v>0.8488135551216642</v>
      </c>
      <c r="O525" t="n">
        <v>0.9426027470325476</v>
      </c>
      <c r="P525" t="n">
        <v>0.7180163609286367</v>
      </c>
      <c r="Q525" t="n">
        <v>0.9858704833504567</v>
      </c>
      <c r="R525" t="n">
        <v>0.7717115647375645</v>
      </c>
      <c r="S525" t="n">
        <v>0.8770352964874795</v>
      </c>
      <c r="T525" t="n">
        <v>0.8829788188081337</v>
      </c>
    </row>
    <row r="526" spans="1:25">
      <c r="A526" s="95" t="s">
        <v>133</v>
      </c>
      <c r="B526" t="n">
        <v>1.295370275739345</v>
      </c>
      <c r="C526" t="n">
        <v>1.111226044344206</v>
      </c>
      <c r="D526" t="n">
        <v>1.692878342819562</v>
      </c>
      <c r="E526" t="n">
        <v>-2.726591688507738</v>
      </c>
      <c r="G526" s="95" t="s">
        <v>134</v>
      </c>
      <c r="H526" t="n">
        <v>9.509885622884006</v>
      </c>
      <c r="L526" s="96" t="s">
        <v>134</v>
      </c>
      <c r="M526" t="n">
        <v>0.7486728443944906</v>
      </c>
      <c r="N526" t="n">
        <v>1</v>
      </c>
      <c r="O526" t="n">
        <v>0.8482565448222974</v>
      </c>
      <c r="P526" t="n">
        <v>0.60885550028785</v>
      </c>
      <c r="Q526" t="n">
        <v>0.9698818343076873</v>
      </c>
      <c r="R526" t="n">
        <v>0.7312894114499111</v>
      </c>
      <c r="S526" t="n">
        <v>0.8642057710437283</v>
      </c>
      <c r="T526" t="n">
        <v>0.9671543810017754</v>
      </c>
    </row>
    <row r="527" spans="1:25">
      <c r="A527" s="95" t="s">
        <v>134</v>
      </c>
      <c r="B527" t="n">
        <v>0.7579799640794601</v>
      </c>
      <c r="C527" t="n">
        <v>0.09956224247669325</v>
      </c>
      <c r="D527" t="n">
        <v>0.9586513131583546</v>
      </c>
      <c r="E527" t="n">
        <v>0.3973391074928986</v>
      </c>
      <c r="G527" s="95" t="s">
        <v>135</v>
      </c>
      <c r="H527" t="n">
        <v>13.16552252039763</v>
      </c>
      <c r="L527" s="96" t="s">
        <v>135</v>
      </c>
      <c r="M527" t="n">
        <v>0.8194336049551868</v>
      </c>
      <c r="N527" t="n">
        <v>0.8679846158866786</v>
      </c>
      <c r="O527" t="n">
        <v>0.9706117380766629</v>
      </c>
      <c r="P527" t="n">
        <v>0.7604708737144401</v>
      </c>
      <c r="Q527" t="n">
        <v>0.8343861616264711</v>
      </c>
      <c r="R527" t="n">
        <v>0.7079902361680223</v>
      </c>
      <c r="S527" t="n">
        <v>1</v>
      </c>
      <c r="T527" t="n">
        <v>0.967888232667264</v>
      </c>
    </row>
    <row r="528" spans="1:25">
      <c r="A528" s="95" t="s">
        <v>135</v>
      </c>
      <c r="B528" t="n">
        <v>0.6359398151990852</v>
      </c>
      <c r="C528" t="n">
        <v>-0.377522416958681</v>
      </c>
      <c r="D528" t="n">
        <v>1.002197286565283</v>
      </c>
      <c r="E528" t="n">
        <v>0.9370311127621579</v>
      </c>
      <c r="G528" s="95" t="s">
        <v>136</v>
      </c>
      <c r="H528" t="n">
        <v>20.17154658215949</v>
      </c>
      <c r="L528" s="96" t="s">
        <v>136</v>
      </c>
      <c r="M528" t="n">
        <v>0.8136523576884526</v>
      </c>
      <c r="N528" t="n">
        <v>0.7593758367684055</v>
      </c>
      <c r="O528" t="n">
        <v>0.8957607998596103</v>
      </c>
      <c r="P528" t="n">
        <v>0.7053264635169612</v>
      </c>
      <c r="Q528" t="n">
        <v>0.9119422372405749</v>
      </c>
      <c r="R528" t="n">
        <v>0.7378513194659633</v>
      </c>
      <c r="S528" t="n">
        <v>0.9440241619659254</v>
      </c>
      <c r="T528" t="n">
        <v>0.8940972510848535</v>
      </c>
    </row>
    <row r="529" spans="1:25">
      <c r="A529" s="95" t="s">
        <v>136</v>
      </c>
      <c r="B529" t="n">
        <v>0.8205421647498187</v>
      </c>
      <c r="C529" t="n">
        <v>1.027434109483043</v>
      </c>
      <c r="D529" t="n">
        <v>1.966743997331468</v>
      </c>
      <c r="E529" t="n">
        <v>-2.398152215734034</v>
      </c>
      <c r="G529" s="95" t="s">
        <v>137</v>
      </c>
      <c r="H529" t="n">
        <v>14.66485936642717</v>
      </c>
      <c r="L529" s="96" t="s">
        <v>137</v>
      </c>
      <c r="M529" t="n">
        <v>0.7798899714862442</v>
      </c>
      <c r="N529" t="n">
        <v>0.897686433867078</v>
      </c>
      <c r="O529" t="n">
        <v>0.9661039258487686</v>
      </c>
      <c r="P529" t="n">
        <v>1</v>
      </c>
      <c r="Q529" t="n">
        <v>1</v>
      </c>
      <c r="R529" t="n">
        <v>0.727729647897124</v>
      </c>
      <c r="S529" t="n">
        <v>0.8714651917527365</v>
      </c>
      <c r="T529" t="n">
        <v>0.9575562797338165</v>
      </c>
    </row>
    <row r="530" spans="1:25">
      <c r="A530" s="95" t="s">
        <v>137</v>
      </c>
      <c r="B530" t="n">
        <v>0.7871816034311361</v>
      </c>
      <c r="C530" t="n">
        <v>-1.462988963246428</v>
      </c>
      <c r="D530" t="n">
        <v>1.587323994430963</v>
      </c>
      <c r="E530" t="n">
        <v>2.689782105524164</v>
      </c>
      <c r="G530" s="95" t="s">
        <v>138</v>
      </c>
      <c r="H530" t="n">
        <v>21.62178331361671</v>
      </c>
      <c r="L530" s="96" t="s">
        <v>138</v>
      </c>
      <c r="M530" t="n">
        <v>0.8372202456007841</v>
      </c>
      <c r="N530" t="n">
        <v>0.9794935141098163</v>
      </c>
      <c r="O530" t="n">
        <v>0.8774363708186872</v>
      </c>
      <c r="P530" t="n">
        <v>0.6518024582876909</v>
      </c>
      <c r="Q530" t="n">
        <v>0.900546753977585</v>
      </c>
      <c r="R530" t="n">
        <v>0.8053614041807317</v>
      </c>
      <c r="S530" t="n">
        <v>0.9355279294653571</v>
      </c>
      <c r="T530" t="n">
        <v>0.9736000433266008</v>
      </c>
    </row>
    <row r="531" spans="1:25">
      <c r="A531" s="95" t="s">
        <v>138</v>
      </c>
      <c r="B531" t="n">
        <v>1.351709638383187</v>
      </c>
      <c r="C531" t="n">
        <v>1.875173567741051</v>
      </c>
      <c r="D531" t="n">
        <v>2.926955083579841</v>
      </c>
      <c r="E531" t="n">
        <v>-4.320607860021956</v>
      </c>
      <c r="G531" s="95" t="s">
        <v>139</v>
      </c>
      <c r="H531" t="n">
        <v>18.45518752570885</v>
      </c>
      <c r="L531" s="96" t="s">
        <v>139</v>
      </c>
      <c r="M531" t="n">
        <v>0.7388789280876175</v>
      </c>
      <c r="N531" t="n">
        <v>0.8100548214261551</v>
      </c>
      <c r="O531" t="n">
        <v>0.8980021316019632</v>
      </c>
      <c r="P531" t="n">
        <v>0.6673447248073081</v>
      </c>
      <c r="Q531" t="n">
        <v>0.8908108294005143</v>
      </c>
      <c r="R531" t="n">
        <v>0.7410866035687923</v>
      </c>
      <c r="S531" t="n">
        <v>0.7915395811630789</v>
      </c>
      <c r="T531" t="n">
        <v>0.9249914030558677</v>
      </c>
    </row>
    <row r="532" spans="1:25">
      <c r="A532" s="95" t="s">
        <v>139</v>
      </c>
      <c r="B532" t="n">
        <v>1.389150885345968</v>
      </c>
      <c r="C532" t="n">
        <v>-0.4301083864497792</v>
      </c>
      <c r="D532" t="n">
        <v>1.567252751029911</v>
      </c>
      <c r="E532" t="n">
        <v>1.333378000887215</v>
      </c>
      <c r="G532" s="95" t="s">
        <v>140</v>
      </c>
      <c r="H532" t="n">
        <v>12.09633428195133</v>
      </c>
      <c r="L532" s="96" t="s">
        <v>140</v>
      </c>
      <c r="M532" t="n">
        <v>0.7734918910470692</v>
      </c>
      <c r="N532" t="n">
        <v>0.8432288407286815</v>
      </c>
      <c r="O532" t="n">
        <v>0.8815772135263757</v>
      </c>
      <c r="P532" t="n">
        <v>0.5600358762895027</v>
      </c>
      <c r="Q532" t="n">
        <v>0.9161025629814299</v>
      </c>
      <c r="R532" t="n">
        <v>0.7394728534408008</v>
      </c>
      <c r="S532" t="n">
        <v>0.8509434312491364</v>
      </c>
      <c r="T532" t="n">
        <v>0.8424607214780465</v>
      </c>
    </row>
    <row r="533" spans="1:25">
      <c r="A533" s="95" t="s">
        <v>140</v>
      </c>
      <c r="B533" t="n">
        <v>1.003822271916579</v>
      </c>
      <c r="C533" t="n">
        <v>0.6556192143725998</v>
      </c>
      <c r="D533" t="n">
        <v>1.831706697595959</v>
      </c>
      <c r="E533" t="n">
        <v>-1.256546144620709</v>
      </c>
      <c r="G533" s="95" t="s">
        <v>141</v>
      </c>
      <c r="H533" t="n">
        <v>11.55088513147742</v>
      </c>
      <c r="L533" s="96" t="s">
        <v>141</v>
      </c>
      <c r="M533" t="n">
        <v>0.7223840476417704</v>
      </c>
      <c r="N533" t="n">
        <v>0.8528366243861366</v>
      </c>
      <c r="O533" t="n">
        <v>0.8241336632726682</v>
      </c>
      <c r="P533" t="n">
        <v>0.5895477533565572</v>
      </c>
      <c r="Q533" t="n">
        <v>0.908056438081708</v>
      </c>
      <c r="R533" t="n">
        <v>0.7637196062002429</v>
      </c>
      <c r="S533" t="n">
        <v>0.7961114784034493</v>
      </c>
      <c r="T533" t="n">
        <v>0.9304874194498953</v>
      </c>
    </row>
    <row r="534" spans="1:25">
      <c r="A534" s="95" t="s">
        <v>141</v>
      </c>
      <c r="B534" t="n">
        <v>0.9919233660571745</v>
      </c>
      <c r="C534" t="n">
        <v>-1.231679933887792</v>
      </c>
      <c r="D534" t="n">
        <v>1.548904509233168</v>
      </c>
      <c r="E534" t="n">
        <v>1.396487360323377</v>
      </c>
      <c r="G534" s="95" t="s">
        <v>142</v>
      </c>
      <c r="H534" t="n">
        <v>13.73420527589221</v>
      </c>
      <c r="L534" s="96" t="s">
        <v>142</v>
      </c>
      <c r="M534" t="n">
        <v>0.7357479082605533</v>
      </c>
      <c r="N534" t="n">
        <v>0.7507165906162557</v>
      </c>
      <c r="O534" t="n">
        <v>0.8674720569172218</v>
      </c>
      <c r="P534" t="n">
        <v>0.6746819744245286</v>
      </c>
      <c r="Q534" t="n">
        <v>0.9441125707408867</v>
      </c>
      <c r="R534" t="n">
        <v>0.7660748029810794</v>
      </c>
      <c r="S534" t="n">
        <v>0.9564617549806311</v>
      </c>
      <c r="T534" t="n">
        <v>0.9762874007301563</v>
      </c>
    </row>
    <row r="535" spans="1:25">
      <c r="A535" s="95" t="s">
        <v>142</v>
      </c>
      <c r="B535" t="n">
        <v>0.9592159500288212</v>
      </c>
      <c r="C535" t="n">
        <v>1.246210510965187</v>
      </c>
      <c r="D535" t="n">
        <v>1.117995849917871</v>
      </c>
      <c r="E535" t="n">
        <v>-0.8829045911203932</v>
      </c>
      <c r="G535" s="95" t="s">
        <v>143</v>
      </c>
      <c r="H535" t="n">
        <v>7.657931180165783</v>
      </c>
      <c r="L535" s="96" t="s">
        <v>143</v>
      </c>
      <c r="M535" t="n">
        <v>1</v>
      </c>
      <c r="N535" t="n">
        <v>0.9064949088473667</v>
      </c>
      <c r="O535" t="n">
        <v>0.9174544968654333</v>
      </c>
      <c r="P535" t="n">
        <v>0.7609246016454072</v>
      </c>
      <c r="Q535" t="n">
        <v>0.9568921454853708</v>
      </c>
      <c r="R535" t="n">
        <v>1</v>
      </c>
      <c r="S535" t="n">
        <v>0.9325852048732415</v>
      </c>
      <c r="T535" t="n">
        <v>1</v>
      </c>
    </row>
    <row r="536" spans="1:25">
      <c r="A536" s="95" t="s">
        <v>143</v>
      </c>
      <c r="B536" t="n">
        <v>0.5235735756040343</v>
      </c>
      <c r="C536" t="n">
        <v>0.6289863384831524</v>
      </c>
      <c r="D536" t="n">
        <v>0.827675622118685</v>
      </c>
      <c r="E536" t="n">
        <v>-1.242529913085671</v>
      </c>
    </row>
    <row r="545" spans="1:25">
      <c r="A545" s="103" t="s">
        <v>160</v>
      </c>
      <c r="L545" s="103" t="s">
        <v>161</v>
      </c>
    </row>
    <row r="546" spans="1:25">
      <c r="A546" s="95" t="n"/>
      <c r="B546" s="95" t="s">
        <v>15</v>
      </c>
      <c r="D546" s="95" t="s">
        <v>101</v>
      </c>
      <c r="G546" s="95" t="n"/>
      <c r="H546" s="95" t="s">
        <v>121</v>
      </c>
      <c r="L546" s="96" t="n"/>
      <c r="M546" s="96" t="s">
        <v>122</v>
      </c>
      <c r="N546" s="96" t="s">
        <v>123</v>
      </c>
      <c r="O546" s="96" t="s">
        <v>124</v>
      </c>
      <c r="P546" s="96" t="s">
        <v>125</v>
      </c>
      <c r="Q546" s="96" t="s">
        <v>126</v>
      </c>
      <c r="R546" s="96" t="s">
        <v>127</v>
      </c>
      <c r="S546" s="96" t="s">
        <v>128</v>
      </c>
      <c r="T546" s="96" t="s">
        <v>129</v>
      </c>
    </row>
    <row r="547" spans="1:25">
      <c r="A547" s="95" t="n"/>
      <c r="B547" s="95" t="s">
        <v>130</v>
      </c>
      <c r="C547" s="95" t="s">
        <v>131</v>
      </c>
      <c r="D547" s="95" t="s">
        <v>130</v>
      </c>
      <c r="E547" s="95" t="s">
        <v>131</v>
      </c>
      <c r="G547" s="95" t="s">
        <v>132</v>
      </c>
      <c r="H547" t="n">
        <v>273.5204264051525</v>
      </c>
      <c r="L547" s="96" t="s">
        <v>146</v>
      </c>
      <c r="M547" t="n">
        <v>0.3408510225901403</v>
      </c>
      <c r="N547" t="n">
        <v>0.4684930962663619</v>
      </c>
      <c r="O547" t="n">
        <v>0.3102085792245092</v>
      </c>
      <c r="P547" t="n">
        <v>0.4118952995898154</v>
      </c>
      <c r="Q547" t="n">
        <v>0.02817301336805882</v>
      </c>
      <c r="R547" t="n">
        <v>0.07377533947161162</v>
      </c>
      <c r="S547" t="n">
        <v>0.09094735973993033</v>
      </c>
      <c r="T547" t="n">
        <v>0.007301285790080023</v>
      </c>
    </row>
    <row r="548" spans="1:25">
      <c r="A548" s="95" t="s">
        <v>132</v>
      </c>
      <c r="B548" t="n">
        <v>5.439869793477122</v>
      </c>
      <c r="C548" t="n">
        <v>7.611843819351169</v>
      </c>
      <c r="D548" t="n">
        <v>4.888961383281732</v>
      </c>
      <c r="E548" t="n">
        <v>-2.096124460145664</v>
      </c>
      <c r="G548" s="95" t="s">
        <v>133</v>
      </c>
      <c r="H548" t="n">
        <v>479.5374117226496</v>
      </c>
      <c r="L548" s="96" t="s">
        <v>147</v>
      </c>
      <c r="M548" t="n">
        <v>0.4077719323958992</v>
      </c>
      <c r="N548" t="n">
        <v>0.5351149020107756</v>
      </c>
      <c r="O548" t="n">
        <v>0.3475639451208147</v>
      </c>
      <c r="P548" t="n">
        <v>0.7430366765811164</v>
      </c>
      <c r="Q548" t="n">
        <v>0.02853355338447673</v>
      </c>
      <c r="R548" t="n">
        <v>0.1279110440918049</v>
      </c>
      <c r="S548" t="n">
        <v>0.1441029926541422</v>
      </c>
      <c r="T548" t="n">
        <v>0.01364504371012343</v>
      </c>
    </row>
    <row r="549" spans="1:25">
      <c r="A549" s="95" t="s">
        <v>133</v>
      </c>
      <c r="B549" t="n">
        <v>8.810531479258099</v>
      </c>
      <c r="C549" t="n">
        <v>-6.510298621043108</v>
      </c>
      <c r="D549" t="n">
        <v>11.43113097697698</v>
      </c>
      <c r="E549" t="n">
        <v>3.499585867835168</v>
      </c>
      <c r="G549" s="95" t="s">
        <v>134</v>
      </c>
      <c r="H549" t="n">
        <v>383.8514391718676</v>
      </c>
      <c r="L549" s="96" t="s">
        <v>148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0.09084100320758405</v>
      </c>
    </row>
    <row r="550" spans="1:25">
      <c r="A550" s="95" t="s">
        <v>134</v>
      </c>
      <c r="B550" t="n">
        <v>7.292228004161601</v>
      </c>
      <c r="C550" t="n">
        <v>4.829911300344567</v>
      </c>
      <c r="D550" t="n">
        <v>9.273739815080203</v>
      </c>
      <c r="E550" t="n">
        <v>-2.238167215635831</v>
      </c>
      <c r="G550" s="95" t="s">
        <v>135</v>
      </c>
      <c r="H550" t="n">
        <v>398.0028574648249</v>
      </c>
      <c r="L550" s="96" t="s">
        <v>149</v>
      </c>
      <c r="M550" t="n">
        <v>0.5625931972335523</v>
      </c>
      <c r="N550" t="n">
        <v>0.7192961669330377</v>
      </c>
      <c r="O550" t="n">
        <v>0.49316070658797</v>
      </c>
      <c r="P550" t="n">
        <v>0.5477710453067876</v>
      </c>
      <c r="Q550" t="n">
        <v>0.3645783479759372</v>
      </c>
      <c r="R550" t="n">
        <v>0.6939948499804943</v>
      </c>
      <c r="S550" t="n">
        <v>0.6943862512710836</v>
      </c>
      <c r="T550" t="n">
        <v>1</v>
      </c>
    </row>
    <row r="551" spans="1:25">
      <c r="A551" s="95" t="s">
        <v>135</v>
      </c>
      <c r="B551" t="n">
        <v>8.472201638887242</v>
      </c>
      <c r="C551" t="n">
        <v>-3.234797109921558</v>
      </c>
      <c r="D551" t="n">
        <v>11.47438652695226</v>
      </c>
      <c r="E551" t="n">
        <v>1.375806090182925</v>
      </c>
      <c r="G551" s="95" t="s">
        <v>136</v>
      </c>
      <c r="H551" t="n">
        <v>111.3490183976698</v>
      </c>
    </row>
    <row r="552" spans="1:25">
      <c r="A552" s="95" t="s">
        <v>136</v>
      </c>
      <c r="B552" t="n">
        <v>2.883023216395585</v>
      </c>
      <c r="C552" t="n">
        <v>-3.406549888611321</v>
      </c>
      <c r="D552" t="n">
        <v>3.296424446716353</v>
      </c>
      <c r="E552" t="n">
        <v>3.281489735997332</v>
      </c>
      <c r="G552" s="95" t="s">
        <v>137</v>
      </c>
      <c r="H552" t="n">
        <v>408.1585217981493</v>
      </c>
    </row>
    <row r="553" spans="1:25">
      <c r="A553" s="95" t="s">
        <v>137</v>
      </c>
      <c r="B553" t="n">
        <v>8.392301553080607</v>
      </c>
      <c r="C553" t="n">
        <v>-3.834931136129166</v>
      </c>
      <c r="D553" t="n">
        <v>9.308403037271628</v>
      </c>
      <c r="E553" t="n">
        <v>8.295038800325919</v>
      </c>
      <c r="G553" s="95" t="s">
        <v>138</v>
      </c>
      <c r="H553" t="n">
        <v>1069.591557428469</v>
      </c>
    </row>
    <row r="554" spans="1:25">
      <c r="A554" s="95" t="s">
        <v>138</v>
      </c>
      <c r="B554" t="n">
        <v>8.450439723408337</v>
      </c>
      <c r="C554" t="n">
        <v>7.899882520749621</v>
      </c>
      <c r="D554" t="n">
        <v>12.6707940577095</v>
      </c>
      <c r="E554" t="n">
        <v>-9.357110789703588</v>
      </c>
      <c r="G554" s="95" t="s">
        <v>139</v>
      </c>
      <c r="H554" t="n">
        <v>2899.070344389423</v>
      </c>
    </row>
    <row r="555" spans="1:25">
      <c r="A555" s="95" t="s">
        <v>139</v>
      </c>
      <c r="B555" t="n">
        <v>20.85811519034492</v>
      </c>
      <c r="C555" t="n">
        <v>2.518123240027857</v>
      </c>
      <c r="D555" t="n">
        <v>35.04484251900332</v>
      </c>
      <c r="E555" t="n">
        <v>7.985098870147016</v>
      </c>
    </row>
    <row r="568" spans="1:25">
      <c r="A568" s="103" t="s">
        <v>162</v>
      </c>
      <c r="L568" s="103" t="s">
        <v>163</v>
      </c>
    </row>
    <row r="569" spans="1:25">
      <c r="A569" s="95" t="n"/>
      <c r="B569" s="95" t="s">
        <v>15</v>
      </c>
      <c r="D569" s="95" t="s">
        <v>101</v>
      </c>
      <c r="G569" s="95" t="n"/>
      <c r="H569" s="95" t="s">
        <v>121</v>
      </c>
      <c r="L569" s="96" t="n"/>
      <c r="M569" s="96" t="s">
        <v>122</v>
      </c>
      <c r="N569" s="96" t="s">
        <v>123</v>
      </c>
      <c r="O569" s="96" t="s">
        <v>124</v>
      </c>
      <c r="P569" s="96" t="s">
        <v>125</v>
      </c>
      <c r="Q569" s="96" t="s">
        <v>126</v>
      </c>
      <c r="R569" s="96" t="s">
        <v>127</v>
      </c>
      <c r="S569" s="96" t="s">
        <v>128</v>
      </c>
      <c r="T569" s="96" t="s">
        <v>129</v>
      </c>
    </row>
    <row r="570" spans="1:25">
      <c r="A570" s="95" t="n"/>
      <c r="B570" s="95" t="s">
        <v>130</v>
      </c>
      <c r="C570" s="95" t="s">
        <v>131</v>
      </c>
      <c r="D570" s="95" t="s">
        <v>130</v>
      </c>
      <c r="E570" s="95" t="s">
        <v>131</v>
      </c>
      <c r="G570" s="95" t="s">
        <v>132</v>
      </c>
      <c r="H570" t="n">
        <v>103.5504133455453</v>
      </c>
      <c r="L570" s="96" t="s">
        <v>132</v>
      </c>
      <c r="M570" t="n">
        <v>0.9178322760283411</v>
      </c>
      <c r="N570" t="n">
        <v>0.8138860416149931</v>
      </c>
      <c r="O570" t="n">
        <v>0.9282737494538374</v>
      </c>
      <c r="P570" t="n">
        <v>1</v>
      </c>
      <c r="Q570" t="n">
        <v>0.9711316524577102</v>
      </c>
      <c r="R570" t="n">
        <v>0.9779503383339305</v>
      </c>
      <c r="S570" t="n">
        <v>0.9443466768846541</v>
      </c>
      <c r="T570" t="n">
        <v>0.9180092166480213</v>
      </c>
    </row>
    <row r="571" spans="1:25">
      <c r="A571" s="95" t="s">
        <v>132</v>
      </c>
      <c r="B571" t="n">
        <v>3.020847720326968</v>
      </c>
      <c r="C571" t="n">
        <v>-5.155255181356481</v>
      </c>
      <c r="D571" t="n">
        <v>3.349050658359312</v>
      </c>
      <c r="E571" t="n">
        <v>6.923027797753504</v>
      </c>
      <c r="G571" s="95" t="s">
        <v>133</v>
      </c>
      <c r="H571" t="n">
        <v>122.1847991321692</v>
      </c>
      <c r="L571" s="96" t="s">
        <v>133</v>
      </c>
      <c r="M571" t="n">
        <v>0.8643284585519453</v>
      </c>
      <c r="N571" t="n">
        <v>0.8331745951026464</v>
      </c>
      <c r="O571" t="n">
        <v>0.909251618900536</v>
      </c>
      <c r="P571" t="n">
        <v>0.846349326215976</v>
      </c>
      <c r="Q571" t="n">
        <v>0.9615421972869197</v>
      </c>
      <c r="R571" t="n">
        <v>0.9773725125111716</v>
      </c>
      <c r="S571" t="n">
        <v>0.9490180402857129</v>
      </c>
      <c r="T571" t="n">
        <v>0.9147418102195773</v>
      </c>
    </row>
    <row r="572" spans="1:25">
      <c r="A572" s="95" t="s">
        <v>133</v>
      </c>
      <c r="B572" t="n">
        <v>2.595954658695789</v>
      </c>
      <c r="C572" t="n">
        <v>3.090734095447186</v>
      </c>
      <c r="D572" t="n">
        <v>4.82402608731793</v>
      </c>
      <c r="E572" t="n">
        <v>-2.150640951050551</v>
      </c>
      <c r="G572" s="95" t="s">
        <v>134</v>
      </c>
      <c r="H572" t="n">
        <v>88.73884952957992</v>
      </c>
      <c r="L572" s="96" t="s">
        <v>134</v>
      </c>
      <c r="M572" t="n">
        <v>0.8298991806632513</v>
      </c>
      <c r="N572" t="n">
        <v>0.7713624232420313</v>
      </c>
      <c r="O572" t="n">
        <v>0.825249385456827</v>
      </c>
      <c r="P572" t="n">
        <v>0.866204792297367</v>
      </c>
      <c r="Q572" t="n">
        <v>0.9596299432910196</v>
      </c>
      <c r="R572" t="n">
        <v>0.9164606827198085</v>
      </c>
      <c r="S572" t="n">
        <v>0.9044357366180462</v>
      </c>
      <c r="T572" t="n">
        <v>0.8022156095497895</v>
      </c>
    </row>
    <row r="573" spans="1:25">
      <c r="A573" s="95" t="s">
        <v>134</v>
      </c>
      <c r="B573" t="n">
        <v>3.185680676034328</v>
      </c>
      <c r="C573" t="n">
        <v>-3.608076877452344</v>
      </c>
      <c r="D573" t="n">
        <v>4.704973571479433</v>
      </c>
      <c r="E573" t="n">
        <v>2.315144083873308</v>
      </c>
      <c r="G573" s="95" t="s">
        <v>135</v>
      </c>
      <c r="H573" t="n">
        <v>74.42044258801668</v>
      </c>
      <c r="L573" s="96" t="s">
        <v>135</v>
      </c>
      <c r="M573" t="n">
        <v>0.8265713710895789</v>
      </c>
      <c r="N573" t="n">
        <v>0.7107587982477855</v>
      </c>
      <c r="O573" t="n">
        <v>0.8822527976489842</v>
      </c>
      <c r="P573" t="n">
        <v>0.9446754107439476</v>
      </c>
      <c r="Q573" t="n">
        <v>0.8826706663006927</v>
      </c>
      <c r="R573" t="n">
        <v>0.94125661701325</v>
      </c>
      <c r="S573" t="n">
        <v>0.8885195263498671</v>
      </c>
      <c r="T573" t="n">
        <v>0.9038532991661626</v>
      </c>
    </row>
    <row r="574" spans="1:25">
      <c r="A574" s="95" t="s">
        <v>135</v>
      </c>
      <c r="B574" t="n">
        <v>2.751777533057268</v>
      </c>
      <c r="C574" t="n">
        <v>3.664648752588281</v>
      </c>
      <c r="D574" t="n">
        <v>4.492219197886616</v>
      </c>
      <c r="E574" t="n">
        <v>-5.821293864436825</v>
      </c>
      <c r="G574" s="95" t="s">
        <v>136</v>
      </c>
      <c r="H574" t="n">
        <v>51.1311681303113</v>
      </c>
      <c r="L574" s="96" t="s">
        <v>136</v>
      </c>
      <c r="M574" t="n">
        <v>1</v>
      </c>
      <c r="N574" t="n">
        <v>1</v>
      </c>
      <c r="O574" t="n">
        <v>0.9999999999999999</v>
      </c>
      <c r="P574" t="n">
        <v>0.8850892703295556</v>
      </c>
      <c r="Q574" t="n">
        <v>0.9731756670373616</v>
      </c>
      <c r="R574" t="n">
        <v>0.9485050894998329</v>
      </c>
      <c r="S574" t="n">
        <v>0.9546567887613001</v>
      </c>
      <c r="T574" t="n">
        <v>0.8625542815702412</v>
      </c>
    </row>
    <row r="575" spans="1:25">
      <c r="A575" s="95" t="s">
        <v>136</v>
      </c>
      <c r="B575" t="n">
        <v>1.758863204409001</v>
      </c>
      <c r="C575" t="n">
        <v>-0.8330699089654354</v>
      </c>
      <c r="D575" t="n">
        <v>2.510537319541406</v>
      </c>
      <c r="E575" t="n">
        <v>1.645825818457231</v>
      </c>
      <c r="L575" s="96" t="s">
        <v>137</v>
      </c>
      <c r="M575" t="n">
        <v>0.8203068347529093</v>
      </c>
      <c r="N575" t="n">
        <v>0.6220128648032386</v>
      </c>
      <c r="O575" t="n">
        <v>0.8325843726216059</v>
      </c>
      <c r="P575" t="n">
        <v>0.8292473300903223</v>
      </c>
      <c r="Q575" t="n">
        <v>0.8911661865167793</v>
      </c>
      <c r="R575" t="n">
        <v>0.955145833019214</v>
      </c>
      <c r="S575" t="n">
        <v>0.9258143827370174</v>
      </c>
      <c r="T575" t="n">
        <v>1</v>
      </c>
    </row>
    <row r="576" spans="1:25">
      <c r="L576" s="96" t="s">
        <v>138</v>
      </c>
      <c r="M576" t="n">
        <v>0.8105844764191344</v>
      </c>
      <c r="N576" t="n">
        <v>0.8123667307931484</v>
      </c>
      <c r="O576" t="n">
        <v>0.8736206092012888</v>
      </c>
      <c r="P576" t="n">
        <v>0.8720065826404872</v>
      </c>
      <c r="Q576" t="n">
        <v>0.9320149401041887</v>
      </c>
      <c r="R576" t="n">
        <v>1</v>
      </c>
      <c r="S576" t="n">
        <v>0.9581890780383995</v>
      </c>
      <c r="T576" t="n">
        <v>0.9980143083725267</v>
      </c>
    </row>
    <row r="577" spans="1:25">
      <c r="L577" s="96" t="s">
        <v>139</v>
      </c>
      <c r="M577" t="n">
        <v>0.7727989051642472</v>
      </c>
      <c r="N577" t="n">
        <v>0.9813585039462518</v>
      </c>
      <c r="O577" t="n">
        <v>0.9470778120787353</v>
      </c>
      <c r="P577" t="n">
        <v>0.8673101694528167</v>
      </c>
      <c r="Q577" t="n">
        <v>0.9370606630985416</v>
      </c>
      <c r="R577" t="n">
        <v>0.9595088922624287</v>
      </c>
      <c r="S577" t="n">
        <v>0.9622847979464426</v>
      </c>
      <c r="T577" t="n">
        <v>0.9048970977578504</v>
      </c>
    </row>
    <row r="578" spans="1:25">
      <c r="L578" s="96" t="s">
        <v>140</v>
      </c>
      <c r="M578" t="n">
        <v>0.9060656142489538</v>
      </c>
      <c r="N578" t="n">
        <v>0.7606592014114684</v>
      </c>
      <c r="O578" t="n">
        <v>0.9250927305419525</v>
      </c>
      <c r="P578" t="n">
        <v>0.8841069743580944</v>
      </c>
      <c r="Q578" t="n">
        <v>0.964206519379348</v>
      </c>
      <c r="R578" t="n">
        <v>0.9849460591639186</v>
      </c>
      <c r="S578" t="n">
        <v>0.9967545484313349</v>
      </c>
      <c r="T578" t="n">
        <v>0.8310850529847942</v>
      </c>
    </row>
    <row r="579" spans="1:25">
      <c r="L579" s="96" t="s">
        <v>141</v>
      </c>
      <c r="M579" t="n">
        <v>0.7873533110085046</v>
      </c>
      <c r="N579" t="n">
        <v>0.9647503098867941</v>
      </c>
      <c r="O579" t="n">
        <v>0.7900317539506015</v>
      </c>
      <c r="P579" t="n">
        <v>0.9081687770504369</v>
      </c>
      <c r="Q579" t="n">
        <v>1</v>
      </c>
      <c r="R579" t="n">
        <v>0.978212954285179</v>
      </c>
      <c r="S579" t="n">
        <v>0.9502767645670613</v>
      </c>
      <c r="T579" t="n">
        <v>0.9199587304087607</v>
      </c>
    </row>
    <row r="580" spans="1:25">
      <c r="L580" s="96" t="s">
        <v>142</v>
      </c>
      <c r="M580" t="n">
        <v>0.8101826354537554</v>
      </c>
      <c r="N580" t="n">
        <v>0.8684086407071379</v>
      </c>
      <c r="O580" t="n">
        <v>0.8486516050405296</v>
      </c>
      <c r="P580" t="n">
        <v>0.8739573798563287</v>
      </c>
      <c r="Q580" t="n">
        <v>0.9778972702789008</v>
      </c>
      <c r="R580" t="n">
        <v>0.9287188935393107</v>
      </c>
      <c r="S580" t="n">
        <v>0.8122197136406223</v>
      </c>
      <c r="T580" t="n">
        <v>0.997267468727127</v>
      </c>
    </row>
    <row r="581" spans="1:25">
      <c r="L581" s="96" t="s">
        <v>143</v>
      </c>
      <c r="M581" t="n">
        <v>0.8970087706720205</v>
      </c>
      <c r="N581" t="n">
        <v>0.7394201612630833</v>
      </c>
      <c r="O581" t="n">
        <v>0.9047255782098536</v>
      </c>
      <c r="P581" t="n">
        <v>0.9490870223084144</v>
      </c>
      <c r="Q581" t="n">
        <v>0.9175220230467238</v>
      </c>
      <c r="R581" t="n">
        <v>0.9521501390199585</v>
      </c>
      <c r="S581" t="n">
        <v>1</v>
      </c>
      <c r="T581" t="n">
        <v>0.9633789030191862</v>
      </c>
    </row>
    <row r="591" spans="1:25">
      <c r="A591" s="103" t="s">
        <v>164</v>
      </c>
      <c r="L591" s="103" t="s">
        <v>165</v>
      </c>
    </row>
    <row r="592" spans="1:25">
      <c r="A592" s="95" t="n"/>
      <c r="B592" s="95" t="s">
        <v>15</v>
      </c>
      <c r="D592" s="95" t="s">
        <v>101</v>
      </c>
      <c r="G592" s="95" t="n"/>
      <c r="H592" s="95" t="s">
        <v>121</v>
      </c>
      <c r="L592" s="96" t="n"/>
      <c r="M592" s="96" t="s">
        <v>122</v>
      </c>
      <c r="N592" s="96" t="s">
        <v>123</v>
      </c>
      <c r="O592" s="96" t="s">
        <v>124</v>
      </c>
      <c r="P592" s="96" t="s">
        <v>125</v>
      </c>
      <c r="Q592" s="96" t="s">
        <v>126</v>
      </c>
      <c r="R592" s="96" t="s">
        <v>127</v>
      </c>
      <c r="S592" s="96" t="s">
        <v>128</v>
      </c>
      <c r="T592" s="96" t="s">
        <v>129</v>
      </c>
    </row>
    <row r="593" spans="1:25">
      <c r="A593" s="95" t="n"/>
      <c r="B593" s="95" t="s">
        <v>130</v>
      </c>
      <c r="C593" s="95" t="s">
        <v>131</v>
      </c>
      <c r="D593" s="95" t="s">
        <v>130</v>
      </c>
      <c r="E593" s="95" t="s">
        <v>131</v>
      </c>
      <c r="G593" s="95" t="s">
        <v>146</v>
      </c>
      <c r="H593" t="n">
        <v>8.233338241194652</v>
      </c>
      <c r="L593" s="96" t="s">
        <v>132</v>
      </c>
      <c r="M593" t="n">
        <v>0.2968128112945947</v>
      </c>
      <c r="N593" t="n">
        <v>0.1934918020543309</v>
      </c>
      <c r="O593" t="n">
        <v>0.3439713898242673</v>
      </c>
      <c r="P593" t="n">
        <v>0.3517069827430261</v>
      </c>
      <c r="Q593" t="n">
        <v>0.2586988262985196</v>
      </c>
      <c r="R593" t="n">
        <v>0.3509300675902159</v>
      </c>
      <c r="S593" t="n">
        <v>0.2598142121287861</v>
      </c>
      <c r="T593" t="n">
        <v>0.2642703085792174</v>
      </c>
    </row>
    <row r="594" spans="1:25">
      <c r="A594" s="95" t="s">
        <v>146</v>
      </c>
      <c r="B594" t="n">
        <v>0.819646987986164</v>
      </c>
      <c r="C594" t="n">
        <v>0.04011360206114319</v>
      </c>
      <c r="D594" t="n">
        <v>0.7606912104728885</v>
      </c>
      <c r="E594" t="n">
        <v>3.003783051008948</v>
      </c>
      <c r="G594" s="95" t="s">
        <v>147</v>
      </c>
      <c r="H594" t="n">
        <v>26.8700996423376</v>
      </c>
      <c r="L594" s="96" t="s">
        <v>133</v>
      </c>
      <c r="M594" t="n">
        <v>0.3202174586588201</v>
      </c>
      <c r="N594" t="n">
        <v>0.2890168410614195</v>
      </c>
      <c r="O594" t="n">
        <v>0.352411385527083</v>
      </c>
      <c r="P594" t="n">
        <v>0.6197943274331694</v>
      </c>
      <c r="Q594" t="n">
        <v>0.2114122127925886</v>
      </c>
      <c r="R594" t="n">
        <v>0.2600556184807807</v>
      </c>
      <c r="S594" t="n">
        <v>0.2640558237660417</v>
      </c>
      <c r="T594" t="n">
        <v>0.3318844310431756</v>
      </c>
    </row>
    <row r="595" spans="1:25">
      <c r="A595" s="95" t="s">
        <v>147</v>
      </c>
      <c r="B595" t="n">
        <v>0.9090346390432621</v>
      </c>
      <c r="C595" t="n">
        <v>5.058802094149771</v>
      </c>
      <c r="D595" t="n">
        <v>3.431706349953015</v>
      </c>
      <c r="E595" t="n">
        <v>-14.31601639974817</v>
      </c>
      <c r="G595" s="95" t="s">
        <v>148</v>
      </c>
      <c r="H595" t="n">
        <v>439.620293797503</v>
      </c>
      <c r="L595" s="96" t="s">
        <v>134</v>
      </c>
      <c r="M595" t="n">
        <v>0.6566467597273655</v>
      </c>
      <c r="N595" t="n">
        <v>0.7891789247592368</v>
      </c>
      <c r="O595" t="n">
        <v>0.3478898891898651</v>
      </c>
      <c r="P595" t="n">
        <v>0.3865579828500862</v>
      </c>
      <c r="Q595" t="n">
        <v>0.2372977203911342</v>
      </c>
      <c r="R595" t="n">
        <v>0.2856997532212307</v>
      </c>
      <c r="S595" t="n">
        <v>0.2413471492279566</v>
      </c>
      <c r="T595" t="n">
        <v>0.2117753146001355</v>
      </c>
    </row>
    <row r="596" spans="1:25">
      <c r="A596" s="95" t="s">
        <v>148</v>
      </c>
      <c r="B596" t="n">
        <v>11.09216428396331</v>
      </c>
      <c r="C596" t="n">
        <v>-32.06528889809218</v>
      </c>
      <c r="D596" t="n">
        <v>40.06397792436231</v>
      </c>
      <c r="E596" t="n">
        <v>110.9296044156436</v>
      </c>
      <c r="G596" s="95" t="s">
        <v>149</v>
      </c>
      <c r="H596" t="n">
        <v>843.4380820935006</v>
      </c>
      <c r="L596" s="96" t="s">
        <v>135</v>
      </c>
      <c r="M596" t="n">
        <v>0.5936297284647679</v>
      </c>
      <c r="N596" t="n">
        <v>0.6942414537975713</v>
      </c>
      <c r="O596" t="n">
        <v>0.3162068313753741</v>
      </c>
      <c r="P596" t="n">
        <v>0.4128910657415009</v>
      </c>
      <c r="Q596" t="n">
        <v>0.208572468878742</v>
      </c>
      <c r="R596" t="n">
        <v>0.2826790015763013</v>
      </c>
      <c r="S596" t="n">
        <v>0.3024385369150996</v>
      </c>
      <c r="T596" t="n">
        <v>0.1993892342052137</v>
      </c>
    </row>
    <row r="597" spans="1:25">
      <c r="A597" s="95" t="s">
        <v>149</v>
      </c>
      <c r="B597" t="n">
        <v>17.04661230489107</v>
      </c>
      <c r="C597" t="n">
        <v>41.49055591901163</v>
      </c>
      <c r="D597" t="n">
        <v>38.4374278513007</v>
      </c>
      <c r="E597" t="n">
        <v>-105.1477181521346</v>
      </c>
      <c r="L597" s="96" t="s">
        <v>136</v>
      </c>
      <c r="M597" t="n">
        <v>0.2347576443921268</v>
      </c>
      <c r="N597" t="n">
        <v>0.2835765877186562</v>
      </c>
      <c r="O597" t="n">
        <v>0.230051623575857</v>
      </c>
      <c r="P597" t="n">
        <v>0.4045478661877724</v>
      </c>
      <c r="Q597" t="n">
        <v>0.173553893507705</v>
      </c>
      <c r="R597" t="n">
        <v>0.2454745388244298</v>
      </c>
      <c r="S597" t="n">
        <v>0.1642084922929434</v>
      </c>
      <c r="T597" t="n">
        <v>0.1879568327886314</v>
      </c>
    </row>
    <row r="598" spans="1:25">
      <c r="L598" s="96" t="s">
        <v>137</v>
      </c>
      <c r="M598" t="n">
        <v>0.4454266447784305</v>
      </c>
      <c r="N598" t="n">
        <v>0.8127278348424644</v>
      </c>
      <c r="O598" t="n">
        <v>0.334791515354501</v>
      </c>
      <c r="P598" t="n">
        <v>0.4768632188580922</v>
      </c>
      <c r="Q598" t="n">
        <v>0.1880121542286291</v>
      </c>
      <c r="R598" t="n">
        <v>0.41788852397773</v>
      </c>
      <c r="S598" t="n">
        <v>0.2323178356735626</v>
      </c>
      <c r="T598" t="n">
        <v>0.2969852948167949</v>
      </c>
    </row>
    <row r="599" spans="1:25">
      <c r="L599" s="96" t="s">
        <v>138</v>
      </c>
      <c r="M599" t="n">
        <v>1</v>
      </c>
      <c r="N599" t="n">
        <v>1</v>
      </c>
      <c r="O599" t="n">
        <v>0.4716491295603544</v>
      </c>
      <c r="P599" t="n">
        <v>0.8901141737004603</v>
      </c>
      <c r="Q599" t="n">
        <v>1</v>
      </c>
      <c r="R599" t="n">
        <v>0.5023258949989452</v>
      </c>
      <c r="S599" t="n">
        <v>0.5910596935424289</v>
      </c>
      <c r="T599" t="n">
        <v>0.5799988411388896</v>
      </c>
    </row>
    <row r="600" spans="1:25">
      <c r="L600" s="96" t="s">
        <v>139</v>
      </c>
      <c r="M600" t="n">
        <v>0.5807974104281074</v>
      </c>
      <c r="N600" t="n">
        <v>0.9503325057982216</v>
      </c>
      <c r="O600" t="n">
        <v>1</v>
      </c>
      <c r="P600" t="n">
        <v>1</v>
      </c>
      <c r="Q600" t="n">
        <v>0.6162691178693505</v>
      </c>
      <c r="R600" t="n">
        <v>1</v>
      </c>
      <c r="S600" t="n">
        <v>1</v>
      </c>
      <c r="T600" t="n">
        <v>0.9999999999999999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604"/>
  <sheetViews>
    <sheetView topLeftCell="A383" workbookViewId="0">
      <selection activeCell="G260" sqref="G260"/>
    </sheetView>
  </sheetViews>
  <sheetFormatPr baseColWidth="10" defaultRowHeight="15"/>
  <sheetData>
    <row r="1" spans="1:25">
      <c r="A1" s="103" t="s">
        <v>0</v>
      </c>
      <c r="B1" s="1" t="s">
        <v>177</v>
      </c>
      <c r="C1" s="103" t="s">
        <v>2</v>
      </c>
      <c r="D1" s="1" t="n">
        <v>169</v>
      </c>
    </row>
    <row r="2" spans="1:25">
      <c r="A2" s="103" t="s">
        <v>3</v>
      </c>
      <c r="B2" s="1" t="n">
        <v>26</v>
      </c>
      <c r="C2" s="103" t="s">
        <v>4</v>
      </c>
      <c r="D2" s="1" t="n">
        <v>77</v>
      </c>
    </row>
    <row r="3" spans="1:25">
      <c r="A3" s="103" t="s">
        <v>5</v>
      </c>
      <c r="B3" s="1" t="s">
        <v>6</v>
      </c>
      <c r="C3" s="103" t="s">
        <v>7</v>
      </c>
      <c r="D3" s="1" t="s">
        <v>183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39" t="n"/>
      <c r="I7" s="39" t="s">
        <v>15</v>
      </c>
      <c r="J7" s="39" t="s">
        <v>16</v>
      </c>
      <c r="P7" s="39" t="n"/>
      <c r="Q7" s="39" t="s">
        <v>15</v>
      </c>
      <c r="R7" s="39" t="s">
        <v>16</v>
      </c>
    </row>
    <row r="8" spans="1:25">
      <c r="A8" s="103" t="s">
        <v>17</v>
      </c>
      <c r="B8" t="n">
        <v>2.759051739798783</v>
      </c>
      <c r="C8" t="n">
        <v>1.157691025422294</v>
      </c>
      <c r="H8" s="39" t="s">
        <v>18</v>
      </c>
      <c r="I8" t="n">
        <v>0.105486486612303</v>
      </c>
      <c r="J8" t="n">
        <v>0.1001286397862341</v>
      </c>
      <c r="P8" s="39" t="s">
        <v>19</v>
      </c>
      <c r="Q8" t="n">
        <v>-0.07026921055689381</v>
      </c>
      <c r="R8" t="n">
        <v>-0.01782254502636579</v>
      </c>
    </row>
    <row r="9" spans="1:25">
      <c r="A9" s="103" t="s">
        <v>20</v>
      </c>
      <c r="B9" t="n">
        <v>19.06737798357746</v>
      </c>
      <c r="C9" t="n">
        <v>9.181948149481812</v>
      </c>
      <c r="H9" s="39" t="s">
        <v>21</v>
      </c>
      <c r="I9" t="n">
        <v>0.2834825483986708</v>
      </c>
      <c r="J9" t="n">
        <v>0.1217330334493482</v>
      </c>
      <c r="P9" s="39" t="s">
        <v>22</v>
      </c>
      <c r="Q9" t="n">
        <v>4.387947883652848</v>
      </c>
      <c r="R9" t="n">
        <v>6.913920382194239</v>
      </c>
    </row>
    <row r="10" spans="1:25">
      <c r="A10" s="103" t="s">
        <v>23</v>
      </c>
      <c r="B10" t="n">
        <v>7.018284967164844</v>
      </c>
      <c r="C10" t="n">
        <v>16.64152247796999</v>
      </c>
      <c r="H10" s="39" t="s">
        <v>24</v>
      </c>
      <c r="I10" t="n">
        <v>0.1123863660634246</v>
      </c>
      <c r="J10" t="n">
        <v>0.1229960719344496</v>
      </c>
      <c r="P10" s="39" t="s">
        <v>25</v>
      </c>
      <c r="Q10" t="n">
        <v>24.48823603865312</v>
      </c>
      <c r="R10" t="n">
        <v>33.95401421407259</v>
      </c>
    </row>
    <row r="11" spans="1:25">
      <c r="A11" s="103" t="s">
        <v>26</v>
      </c>
      <c r="B11" t="n">
        <v>9.301249484535171</v>
      </c>
      <c r="C11" t="n">
        <v>3.752709925253869</v>
      </c>
      <c r="H11" s="39" t="s">
        <v>27</v>
      </c>
      <c r="I11" t="n">
        <v>0.1593021262361232</v>
      </c>
      <c r="J11" t="n">
        <v>0.1375462437185654</v>
      </c>
    </row>
    <row r="12" spans="1:25">
      <c r="H12" s="39" t="s">
        <v>28</v>
      </c>
      <c r="I12" t="n">
        <v>0.1016180733441433</v>
      </c>
      <c r="J12" t="n">
        <v>0.05720282117450088</v>
      </c>
    </row>
    <row r="13" spans="1:25">
      <c r="H13" s="39" t="s">
        <v>29</v>
      </c>
      <c r="I13" t="n">
        <v>0.1844532287219382</v>
      </c>
      <c r="J13" t="n">
        <v>0.1118674017265768</v>
      </c>
      <c r="P13" s="39" t="s">
        <v>30</v>
      </c>
      <c r="Q13" t="n">
        <v>318.6743620515063</v>
      </c>
    </row>
    <row r="14" spans="1:25">
      <c r="H14" s="39" t="s">
        <v>31</v>
      </c>
      <c r="I14" t="n">
        <v>0.1024682480943242</v>
      </c>
      <c r="J14" t="n">
        <v>0.08688933957182149</v>
      </c>
    </row>
    <row r="15" spans="1:25">
      <c r="H15" s="39" t="s">
        <v>32</v>
      </c>
      <c r="I15" t="n">
        <v>0.2968496989533776</v>
      </c>
      <c r="J15" t="n">
        <v>0.06814213083962957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39" t="n"/>
      <c r="I20" s="39" t="s">
        <v>15</v>
      </c>
      <c r="J20" s="39" t="s">
        <v>16</v>
      </c>
      <c r="P20" s="39" t="n"/>
      <c r="Q20" s="39" t="s">
        <v>15</v>
      </c>
      <c r="R20" s="39" t="s">
        <v>16</v>
      </c>
    </row>
    <row r="21" spans="1:25">
      <c r="A21" s="103" t="s">
        <v>17</v>
      </c>
      <c r="B21" t="n">
        <v>3.14603249198999</v>
      </c>
      <c r="C21" t="n">
        <v>1.051824906974855</v>
      </c>
      <c r="H21" s="39" t="s">
        <v>18</v>
      </c>
      <c r="I21" t="n">
        <v>0.2243151572619385</v>
      </c>
      <c r="J21" t="n">
        <v>0.3984546170569409</v>
      </c>
      <c r="P21" s="39" t="s">
        <v>19</v>
      </c>
      <c r="Q21" t="n">
        <v>0.03916827200509847</v>
      </c>
      <c r="R21" t="n">
        <v>-0.1329913578236609</v>
      </c>
    </row>
    <row r="22" spans="1:25">
      <c r="A22" s="103" t="s">
        <v>20</v>
      </c>
      <c r="B22" t="n">
        <v>13.3978933212439</v>
      </c>
      <c r="C22" t="n">
        <v>7.437517982323503</v>
      </c>
      <c r="H22" s="39" t="s">
        <v>21</v>
      </c>
      <c r="I22" t="n">
        <v>0.2802354077144946</v>
      </c>
      <c r="J22" t="n">
        <v>0.4072357762477153</v>
      </c>
      <c r="P22" s="39" t="s">
        <v>22</v>
      </c>
      <c r="Q22" t="n">
        <v>2.451844959874907</v>
      </c>
      <c r="R22" t="n">
        <v>4.24108146621994</v>
      </c>
    </row>
    <row r="23" spans="1:25">
      <c r="A23" s="103" t="s">
        <v>23</v>
      </c>
      <c r="B23" t="n">
        <v>7.769025643645211</v>
      </c>
      <c r="C23" t="n">
        <v>8.045568908405102</v>
      </c>
      <c r="H23" s="39" t="s">
        <v>24</v>
      </c>
      <c r="I23" t="n">
        <v>0.5678239388281427</v>
      </c>
      <c r="J23" t="n">
        <v>0.5199109310167501</v>
      </c>
      <c r="P23" s="39" t="s">
        <v>25</v>
      </c>
      <c r="Q23" t="n">
        <v>14.08039800506921</v>
      </c>
      <c r="R23" t="n">
        <v>23.33156833451768</v>
      </c>
    </row>
    <row r="24" spans="1:25">
      <c r="A24" s="103" t="s">
        <v>26</v>
      </c>
      <c r="B24" t="n">
        <v>4.284396367551535</v>
      </c>
      <c r="C24" t="n">
        <v>2.856507393448807</v>
      </c>
      <c r="H24" s="39" t="s">
        <v>27</v>
      </c>
      <c r="I24" t="n">
        <v>0.6411023220062109</v>
      </c>
      <c r="J24" t="n">
        <v>0.6635936486755754</v>
      </c>
    </row>
    <row r="25" spans="1:25">
      <c r="H25" s="39" t="s">
        <v>28</v>
      </c>
      <c r="I25" t="n">
        <v>0.3351815735439392</v>
      </c>
      <c r="J25" t="n">
        <v>0.2590119868011406</v>
      </c>
    </row>
    <row r="26" spans="1:25">
      <c r="H26" s="39" t="s">
        <v>29</v>
      </c>
      <c r="I26" t="n">
        <v>0.802251187521167</v>
      </c>
      <c r="J26" t="n">
        <v>0.8892980362350165</v>
      </c>
      <c r="P26" s="39" t="s">
        <v>30</v>
      </c>
      <c r="Q26" t="n">
        <v>80.07508050664418</v>
      </c>
    </row>
    <row r="27" spans="1:25">
      <c r="H27" s="39" t="s">
        <v>31</v>
      </c>
      <c r="I27" t="n">
        <v>0.2673092299391147</v>
      </c>
      <c r="J27" t="n">
        <v>0.2907903813891786</v>
      </c>
    </row>
    <row r="28" spans="1:25">
      <c r="H28" s="39" t="s">
        <v>32</v>
      </c>
      <c r="I28" t="n">
        <v>0.6700329773810734</v>
      </c>
      <c r="J28" t="n">
        <v>0.4435811157987414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39" t="n"/>
      <c r="I33" s="39" t="s">
        <v>15</v>
      </c>
      <c r="J33" s="39" t="s">
        <v>16</v>
      </c>
      <c r="P33" s="39" t="n"/>
      <c r="Q33" s="39" t="s">
        <v>15</v>
      </c>
      <c r="R33" s="39" t="s">
        <v>16</v>
      </c>
    </row>
    <row r="34" spans="1:25">
      <c r="A34" s="103" t="s">
        <v>17</v>
      </c>
      <c r="B34" t="n">
        <v>5.557517409322084</v>
      </c>
      <c r="C34" t="n">
        <v>2.441435809811304</v>
      </c>
      <c r="H34" s="39" t="s">
        <v>18</v>
      </c>
      <c r="I34" t="n">
        <v>0.6621703326468297</v>
      </c>
      <c r="J34" t="n">
        <v>0.4980381417414291</v>
      </c>
      <c r="P34" s="39" t="s">
        <v>19</v>
      </c>
      <c r="Q34" t="n">
        <v>0.499897106418674</v>
      </c>
      <c r="R34" t="n">
        <v>-1.25394678385412</v>
      </c>
    </row>
    <row r="35" spans="1:25">
      <c r="A35" s="103" t="s">
        <v>20</v>
      </c>
      <c r="B35" t="n">
        <v>41.78775826376381</v>
      </c>
      <c r="C35" t="n">
        <v>56.42327114876105</v>
      </c>
      <c r="H35" s="39" t="s">
        <v>21</v>
      </c>
      <c r="I35" t="n">
        <v>0.4968987105683475</v>
      </c>
      <c r="J35" t="n">
        <v>0.4604789887356213</v>
      </c>
      <c r="P35" s="39" t="s">
        <v>22</v>
      </c>
      <c r="Q35" t="n">
        <v>12.76815391109612</v>
      </c>
      <c r="R35" t="n">
        <v>13.05526879573377</v>
      </c>
    </row>
    <row r="36" spans="1:25">
      <c r="A36" s="103" t="s">
        <v>23</v>
      </c>
      <c r="B36" t="n">
        <v>27.58753369362048</v>
      </c>
      <c r="C36" t="n">
        <v>49.10939636033841</v>
      </c>
      <c r="H36" s="39" t="s">
        <v>24</v>
      </c>
      <c r="I36" t="n">
        <v>0.4027665918542593</v>
      </c>
      <c r="J36" t="n">
        <v>0.61127932266489</v>
      </c>
      <c r="P36" s="39" t="s">
        <v>25</v>
      </c>
      <c r="Q36" t="n">
        <v>50.02742619072144</v>
      </c>
      <c r="R36" t="n">
        <v>52.17299988785167</v>
      </c>
    </row>
    <row r="37" spans="1:25">
      <c r="A37" s="103" t="s">
        <v>26</v>
      </c>
      <c r="B37" t="n">
        <v>30.58960252793031</v>
      </c>
      <c r="C37" t="n">
        <v>20.9834345042565</v>
      </c>
      <c r="H37" s="39" t="s">
        <v>27</v>
      </c>
      <c r="I37" t="n">
        <v>0.5232700342778601</v>
      </c>
      <c r="J37" t="n">
        <v>0.6621061393026854</v>
      </c>
    </row>
    <row r="38" spans="1:25">
      <c r="H38" s="39" t="s">
        <v>28</v>
      </c>
      <c r="I38" t="n">
        <v>0.5472774790392736</v>
      </c>
      <c r="J38" t="n">
        <v>0.3954813488018333</v>
      </c>
    </row>
    <row r="39" spans="1:25">
      <c r="H39" s="39" t="s">
        <v>29</v>
      </c>
      <c r="I39" t="n">
        <v>0.4262018807682704</v>
      </c>
      <c r="J39" t="n">
        <v>0.4042050626735937</v>
      </c>
      <c r="P39" s="39" t="s">
        <v>30</v>
      </c>
      <c r="Q39" t="n">
        <v>497.0035859690122</v>
      </c>
    </row>
    <row r="40" spans="1:25">
      <c r="H40" s="39" t="s">
        <v>31</v>
      </c>
      <c r="I40" t="n">
        <v>0.3882702357225483</v>
      </c>
      <c r="J40" t="n">
        <v>0.3562091565758905</v>
      </c>
    </row>
    <row r="41" spans="1:25">
      <c r="H41" s="39" t="s">
        <v>32</v>
      </c>
      <c r="I41" t="n">
        <v>0.4481410250799969</v>
      </c>
      <c r="J41" t="n">
        <v>0.5298347428412544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39" t="n"/>
      <c r="I46" s="39" t="s">
        <v>15</v>
      </c>
      <c r="J46" s="39" t="s">
        <v>16</v>
      </c>
      <c r="P46" s="39" t="n"/>
      <c r="Q46" s="39" t="s">
        <v>15</v>
      </c>
      <c r="R46" s="39" t="s">
        <v>16</v>
      </c>
    </row>
    <row r="47" spans="1:25">
      <c r="A47" s="103" t="s">
        <v>17</v>
      </c>
      <c r="B47" t="n">
        <v>3.017264265011851</v>
      </c>
      <c r="C47" t="n">
        <v>1.570621198852411</v>
      </c>
      <c r="H47" s="39" t="s">
        <v>18</v>
      </c>
      <c r="I47" t="n">
        <v>0.2040043660290186</v>
      </c>
      <c r="J47" t="n">
        <v>0.2156126248146196</v>
      </c>
      <c r="P47" s="39" t="s">
        <v>19</v>
      </c>
      <c r="Q47" t="n">
        <v>-0.6717143370124032</v>
      </c>
      <c r="R47" t="n">
        <v>-0.1324924580428652</v>
      </c>
    </row>
    <row r="48" spans="1:25">
      <c r="A48" s="103" t="s">
        <v>20</v>
      </c>
      <c r="B48" t="n">
        <v>13.63718106994251</v>
      </c>
      <c r="C48" t="n">
        <v>20.79258654872779</v>
      </c>
      <c r="H48" s="39" t="s">
        <v>21</v>
      </c>
      <c r="I48" t="n">
        <v>0.333063587070125</v>
      </c>
      <c r="J48" t="n">
        <v>0.2157070778960456</v>
      </c>
      <c r="P48" s="39" t="s">
        <v>22</v>
      </c>
      <c r="Q48" t="n">
        <v>3.123970790608528</v>
      </c>
      <c r="R48" t="n">
        <v>10.00106201433631</v>
      </c>
    </row>
    <row r="49" spans="1:25">
      <c r="A49" s="103" t="s">
        <v>23</v>
      </c>
      <c r="B49" t="n">
        <v>16.07698651762179</v>
      </c>
      <c r="C49" t="n">
        <v>21.01438680302</v>
      </c>
      <c r="H49" s="39" t="s">
        <v>24</v>
      </c>
      <c r="I49" t="n">
        <v>0.1116811630988609</v>
      </c>
      <c r="J49" t="n">
        <v>0.1678080226146695</v>
      </c>
      <c r="P49" s="39" t="s">
        <v>25</v>
      </c>
      <c r="Q49" t="n">
        <v>17.73876199282136</v>
      </c>
      <c r="R49" t="n">
        <v>39.83599408000624</v>
      </c>
    </row>
    <row r="50" spans="1:25">
      <c r="A50" s="103" t="s">
        <v>26</v>
      </c>
      <c r="B50" t="n">
        <v>22.71140001325275</v>
      </c>
      <c r="C50" t="n">
        <v>10.56382966907555</v>
      </c>
      <c r="H50" s="39" t="s">
        <v>27</v>
      </c>
      <c r="I50" t="n">
        <v>0.2887139511764261</v>
      </c>
      <c r="J50" t="n">
        <v>0.1994485111304417</v>
      </c>
    </row>
    <row r="51" spans="1:25">
      <c r="H51" s="39" t="s">
        <v>28</v>
      </c>
      <c r="I51" t="n">
        <v>0.2210942377757708</v>
      </c>
      <c r="J51" t="n">
        <v>0.2265412605031817</v>
      </c>
    </row>
    <row r="52" spans="1:25">
      <c r="H52" s="39" t="s">
        <v>29</v>
      </c>
      <c r="I52" t="n">
        <v>0.2164811283238789</v>
      </c>
      <c r="J52" t="n">
        <v>0.1485230390334311</v>
      </c>
      <c r="P52" s="39" t="s">
        <v>30</v>
      </c>
      <c r="Q52" t="n">
        <v>355.2778622826397</v>
      </c>
    </row>
    <row r="53" spans="1:25">
      <c r="H53" s="39" t="s">
        <v>31</v>
      </c>
      <c r="I53" t="n">
        <v>0.1814933088658083</v>
      </c>
      <c r="J53" t="n">
        <v>0.2043941284931916</v>
      </c>
    </row>
    <row r="54" spans="1:25">
      <c r="H54" s="39" t="s">
        <v>32</v>
      </c>
      <c r="I54" t="n">
        <v>0.2573314321882524</v>
      </c>
      <c r="J54" t="n">
        <v>0.2444908105307342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39" t="n"/>
      <c r="I59" s="39" t="s">
        <v>15</v>
      </c>
      <c r="J59" s="39" t="s">
        <v>16</v>
      </c>
      <c r="P59" s="39" t="n"/>
      <c r="Q59" s="39" t="s">
        <v>15</v>
      </c>
      <c r="R59" s="39" t="s">
        <v>16</v>
      </c>
    </row>
    <row r="60" spans="1:25">
      <c r="A60" s="103" t="s">
        <v>17</v>
      </c>
      <c r="B60" t="n">
        <v>23.66312782140517</v>
      </c>
      <c r="C60" t="n">
        <v>2.676529026812752</v>
      </c>
      <c r="H60" s="39" t="s">
        <v>18</v>
      </c>
      <c r="I60" t="n">
        <v>0.09006987450684328</v>
      </c>
      <c r="J60" t="n">
        <v>0.0904373059623811</v>
      </c>
      <c r="P60" s="39" t="s">
        <v>19</v>
      </c>
      <c r="Q60" t="n">
        <v>-1.304308961921235</v>
      </c>
      <c r="R60" t="n">
        <v>-0.1962897679807293</v>
      </c>
    </row>
    <row r="61" spans="1:25">
      <c r="A61" s="103" t="s">
        <v>20</v>
      </c>
      <c r="B61" t="n">
        <v>152.8080440359964</v>
      </c>
      <c r="C61" t="n">
        <v>96.28934187122161</v>
      </c>
      <c r="H61" s="39" t="s">
        <v>21</v>
      </c>
      <c r="I61" t="n">
        <v>0.09791420200129594</v>
      </c>
      <c r="J61" t="n">
        <v>0.1018451087226029</v>
      </c>
      <c r="P61" s="39" t="s">
        <v>22</v>
      </c>
      <c r="Q61" t="n">
        <v>21.64485679052935</v>
      </c>
      <c r="R61" t="n">
        <v>20.30972472225103</v>
      </c>
    </row>
    <row r="62" spans="1:25">
      <c r="A62" s="103" t="s">
        <v>23</v>
      </c>
      <c r="B62" t="n">
        <v>45.22649610351904</v>
      </c>
      <c r="C62" t="n">
        <v>62.78976260360994</v>
      </c>
      <c r="H62" s="39" t="s">
        <v>24</v>
      </c>
      <c r="I62" t="n">
        <v>0.1793704758292896</v>
      </c>
      <c r="J62" t="n">
        <v>0.1606021474941362</v>
      </c>
      <c r="P62" s="39" t="s">
        <v>25</v>
      </c>
      <c r="Q62" t="n">
        <v>142.5666231258673</v>
      </c>
      <c r="R62" t="n">
        <v>211.9051321448846</v>
      </c>
    </row>
    <row r="63" spans="1:25">
      <c r="A63" s="103" t="s">
        <v>26</v>
      </c>
      <c r="B63" t="n">
        <v>25.74335940378083</v>
      </c>
      <c r="C63" t="n">
        <v>28.41844625075068</v>
      </c>
      <c r="H63" s="39" t="s">
        <v>27</v>
      </c>
      <c r="I63" t="n">
        <v>0.2814005383235085</v>
      </c>
      <c r="J63" t="n">
        <v>0.3173399934534841</v>
      </c>
    </row>
    <row r="64" spans="1:25">
      <c r="H64" s="39" t="s">
        <v>28</v>
      </c>
      <c r="I64" t="n">
        <v>0.1419661472192964</v>
      </c>
      <c r="J64" t="n">
        <v>0.06060296726538369</v>
      </c>
    </row>
    <row r="65" spans="1:25">
      <c r="H65" s="39" t="s">
        <v>29</v>
      </c>
      <c r="I65" t="n">
        <v>0.2769225408490715</v>
      </c>
      <c r="J65" t="n">
        <v>0.3855281021776131</v>
      </c>
      <c r="P65" s="39" t="s">
        <v>30</v>
      </c>
      <c r="Q65" t="n">
        <v>10275.72507338923</v>
      </c>
    </row>
    <row r="66" spans="1:25">
      <c r="H66" s="39" t="s">
        <v>31</v>
      </c>
      <c r="I66" t="n">
        <v>0.1103382531768967</v>
      </c>
      <c r="J66" t="n">
        <v>0.1088040692838999</v>
      </c>
    </row>
    <row r="67" spans="1:25">
      <c r="H67" s="39" t="s">
        <v>32</v>
      </c>
      <c r="I67" t="n">
        <v>0.2572481486089714</v>
      </c>
      <c r="J67" t="n">
        <v>0.2346226737054103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39" t="n"/>
      <c r="I72" s="39" t="s">
        <v>15</v>
      </c>
      <c r="J72" s="39" t="s">
        <v>16</v>
      </c>
      <c r="P72" s="39" t="n"/>
      <c r="Q72" s="39" t="s">
        <v>15</v>
      </c>
      <c r="R72" s="39" t="s">
        <v>16</v>
      </c>
    </row>
    <row r="73" spans="1:25">
      <c r="A73" s="103" t="s">
        <v>17</v>
      </c>
      <c r="B73" t="n">
        <v>2.814495809943308</v>
      </c>
      <c r="C73" t="n">
        <v>2.214330573240213</v>
      </c>
      <c r="H73" s="39" t="s">
        <v>18</v>
      </c>
      <c r="I73" t="n">
        <v>0.1800612939330191</v>
      </c>
      <c r="J73" t="n">
        <v>0.2131297769556322</v>
      </c>
      <c r="P73" s="39" t="s">
        <v>19</v>
      </c>
      <c r="Q73" t="n">
        <v>-0.2967377702782018</v>
      </c>
      <c r="R73" t="n">
        <v>0.5024429184433938</v>
      </c>
    </row>
    <row r="74" spans="1:25">
      <c r="A74" s="103" t="s">
        <v>20</v>
      </c>
      <c r="B74" t="n">
        <v>9.838385785767441</v>
      </c>
      <c r="C74" t="n">
        <v>6.569587694677775</v>
      </c>
      <c r="H74" s="39" t="s">
        <v>21</v>
      </c>
      <c r="I74" t="n">
        <v>0.08740521049713257</v>
      </c>
      <c r="J74" t="n">
        <v>0.07429578682278762</v>
      </c>
      <c r="P74" s="39" t="s">
        <v>22</v>
      </c>
      <c r="Q74" t="n">
        <v>4.869016143812494</v>
      </c>
      <c r="R74" t="n">
        <v>8.011487310468974</v>
      </c>
    </row>
    <row r="75" spans="1:25">
      <c r="A75" s="103" t="s">
        <v>23</v>
      </c>
      <c r="B75" t="n">
        <v>7.045896183660883</v>
      </c>
      <c r="C75" t="n">
        <v>10.72127771122546</v>
      </c>
      <c r="H75" s="39" t="s">
        <v>24</v>
      </c>
      <c r="I75" t="n">
        <v>0.1287154163399114</v>
      </c>
      <c r="J75" t="n">
        <v>0.0915604916937106</v>
      </c>
      <c r="P75" s="39" t="s">
        <v>25</v>
      </c>
      <c r="Q75" t="n">
        <v>24.16289651551631</v>
      </c>
      <c r="R75" t="n">
        <v>40.20866777799905</v>
      </c>
    </row>
    <row r="76" spans="1:25">
      <c r="A76" s="103" t="s">
        <v>26</v>
      </c>
      <c r="B76" t="n">
        <v>4.284296645507951</v>
      </c>
      <c r="C76" t="n">
        <v>3.556752128272422</v>
      </c>
      <c r="H76" s="39" t="s">
        <v>27</v>
      </c>
      <c r="I76" t="n">
        <v>0.1726588357964744</v>
      </c>
      <c r="J76" t="n">
        <v>0.1305992106485308</v>
      </c>
    </row>
    <row r="77" spans="1:25">
      <c r="H77" s="39" t="s">
        <v>28</v>
      </c>
      <c r="I77" t="n">
        <v>0.1382980567549196</v>
      </c>
      <c r="J77" t="n">
        <v>0.1530584014701449</v>
      </c>
    </row>
    <row r="78" spans="1:25">
      <c r="H78" s="39" t="s">
        <v>29</v>
      </c>
      <c r="I78" t="n">
        <v>0.07080366180938201</v>
      </c>
      <c r="J78" t="n">
        <v>0.07117025251313666</v>
      </c>
      <c r="P78" s="39" t="s">
        <v>30</v>
      </c>
      <c r="Q78" t="n">
        <v>133.7275208798129</v>
      </c>
    </row>
    <row r="79" spans="1:25">
      <c r="H79" s="39" t="s">
        <v>31</v>
      </c>
      <c r="I79" t="n">
        <v>0.1509474351530538</v>
      </c>
      <c r="J79" t="n">
        <v>0.1317564550275064</v>
      </c>
    </row>
    <row r="80" spans="1:25">
      <c r="H80" s="39" t="s">
        <v>32</v>
      </c>
      <c r="I80" t="n">
        <v>0.1275597372922092</v>
      </c>
      <c r="J80" t="n">
        <v>0.1930702826450926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39" t="n"/>
      <c r="I85" s="39" t="s">
        <v>15</v>
      </c>
      <c r="J85" s="39" t="s">
        <v>16</v>
      </c>
      <c r="P85" s="39" t="n"/>
      <c r="Q85" s="39" t="s">
        <v>15</v>
      </c>
      <c r="R85" s="39" t="s">
        <v>16</v>
      </c>
    </row>
    <row r="86" spans="1:25">
      <c r="A86" s="103" t="s">
        <v>17</v>
      </c>
      <c r="B86" t="n">
        <v>10.25173262870898</v>
      </c>
      <c r="C86" t="n">
        <v>4.18198607925626</v>
      </c>
      <c r="H86" s="39" t="s">
        <v>18</v>
      </c>
      <c r="I86" t="n">
        <v>0.4173038694488374</v>
      </c>
      <c r="J86" t="n">
        <v>0.2807064382799961</v>
      </c>
      <c r="P86" s="39" t="s">
        <v>19</v>
      </c>
      <c r="Q86" t="n">
        <v>-0.1739325699381348</v>
      </c>
      <c r="R86" t="n">
        <v>-0.07482938075330835</v>
      </c>
    </row>
    <row r="87" spans="1:25">
      <c r="A87" s="103" t="s">
        <v>20</v>
      </c>
      <c r="B87" t="n">
        <v>90.07317521137296</v>
      </c>
      <c r="C87" t="n">
        <v>122.6738522133668</v>
      </c>
      <c r="H87" s="39" t="s">
        <v>21</v>
      </c>
      <c r="I87" t="n">
        <v>0.4514588388621587</v>
      </c>
      <c r="J87" t="n">
        <v>0.4272321837309214</v>
      </c>
      <c r="P87" s="39" t="s">
        <v>22</v>
      </c>
      <c r="Q87" t="n">
        <v>9.618110525412826</v>
      </c>
      <c r="R87" t="n">
        <v>11.74409522587569</v>
      </c>
    </row>
    <row r="88" spans="1:25">
      <c r="A88" s="103" t="s">
        <v>23</v>
      </c>
      <c r="B88" t="n">
        <v>41.68100498839387</v>
      </c>
      <c r="C88" t="n">
        <v>28.93038667327282</v>
      </c>
      <c r="H88" s="39" t="s">
        <v>24</v>
      </c>
      <c r="I88" t="n">
        <v>0.3262539811365424</v>
      </c>
      <c r="J88" t="n">
        <v>0.325422065368865</v>
      </c>
      <c r="P88" s="39" t="s">
        <v>25</v>
      </c>
      <c r="Q88" t="n">
        <v>51.2130584131185</v>
      </c>
      <c r="R88" t="n">
        <v>70.8478368397099</v>
      </c>
    </row>
    <row r="89" spans="1:25">
      <c r="A89" s="103" t="s">
        <v>26</v>
      </c>
      <c r="B89" t="n">
        <v>30.96487952387182</v>
      </c>
      <c r="C89" t="n">
        <v>20.65015312645963</v>
      </c>
      <c r="H89" s="39" t="s">
        <v>27</v>
      </c>
      <c r="I89" t="n">
        <v>0.447225258305138</v>
      </c>
      <c r="J89" t="n">
        <v>0.4529770797545573</v>
      </c>
    </row>
    <row r="90" spans="1:25">
      <c r="H90" s="39" t="s">
        <v>28</v>
      </c>
      <c r="I90" t="n">
        <v>0.2479419986066979</v>
      </c>
      <c r="J90" t="n">
        <v>0.3529782141877685</v>
      </c>
    </row>
    <row r="91" spans="1:25">
      <c r="H91" s="39" t="s">
        <v>29</v>
      </c>
      <c r="I91" t="n">
        <v>0.4334168923759696</v>
      </c>
      <c r="J91" t="n">
        <v>0.5302257663081259</v>
      </c>
      <c r="P91" s="39" t="s">
        <v>30</v>
      </c>
      <c r="Q91" t="n">
        <v>1382.486298948064</v>
      </c>
    </row>
    <row r="92" spans="1:25">
      <c r="H92" s="39" t="s">
        <v>31</v>
      </c>
      <c r="I92" t="n">
        <v>0.5011285013307502</v>
      </c>
      <c r="J92" t="n">
        <v>0.6485971628851165</v>
      </c>
    </row>
    <row r="93" spans="1:25">
      <c r="H93" s="39" t="s">
        <v>32</v>
      </c>
      <c r="I93" t="n">
        <v>0.4605027854970396</v>
      </c>
      <c r="J93" t="n">
        <v>0.5449130507795236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39" t="n"/>
      <c r="I98" s="39" t="s">
        <v>15</v>
      </c>
      <c r="J98" s="39" t="s">
        <v>16</v>
      </c>
      <c r="P98" s="39" t="n"/>
      <c r="Q98" s="39" t="s">
        <v>15</v>
      </c>
      <c r="R98" s="39" t="s">
        <v>16</v>
      </c>
    </row>
    <row r="99" spans="1:25">
      <c r="A99" s="103" t="s">
        <v>17</v>
      </c>
      <c r="B99" t="n">
        <v>2.905043560906608</v>
      </c>
      <c r="C99" t="n">
        <v>0.9852384464406727</v>
      </c>
      <c r="H99" s="39" t="s">
        <v>18</v>
      </c>
      <c r="I99" t="n">
        <v>0.1595564988230432</v>
      </c>
      <c r="J99" t="n">
        <v>0.2467254497999053</v>
      </c>
      <c r="P99" s="39" t="s">
        <v>19</v>
      </c>
      <c r="Q99" t="n">
        <v>0.08995280443943512</v>
      </c>
      <c r="R99" t="n">
        <v>-0.4453431808140568</v>
      </c>
    </row>
    <row r="100" spans="1:25">
      <c r="A100" s="103" t="s">
        <v>20</v>
      </c>
      <c r="B100" t="n">
        <v>10.29297482735807</v>
      </c>
      <c r="C100" t="n">
        <v>23.19233288365786</v>
      </c>
      <c r="H100" s="39" t="s">
        <v>21</v>
      </c>
      <c r="I100" t="n">
        <v>0.08420292691685687</v>
      </c>
      <c r="J100" t="n">
        <v>0.07730159337519205</v>
      </c>
      <c r="P100" s="39" t="s">
        <v>22</v>
      </c>
      <c r="Q100" t="n">
        <v>7.172511194370998</v>
      </c>
      <c r="R100" t="n">
        <v>11.20888484433994</v>
      </c>
    </row>
    <row r="101" spans="1:25">
      <c r="A101" s="103" t="s">
        <v>23</v>
      </c>
      <c r="B101" t="n">
        <v>15.92436819690684</v>
      </c>
      <c r="C101" t="n">
        <v>11.60000644733495</v>
      </c>
      <c r="H101" s="39" t="s">
        <v>24</v>
      </c>
      <c r="I101" t="n">
        <v>0.1102265324261246</v>
      </c>
      <c r="J101" t="n">
        <v>0.09712323438349756</v>
      </c>
      <c r="P101" s="39" t="s">
        <v>25</v>
      </c>
      <c r="Q101" t="n">
        <v>33.33186224107192</v>
      </c>
      <c r="R101" t="n">
        <v>49.59588823741765</v>
      </c>
    </row>
    <row r="102" spans="1:25">
      <c r="A102" s="103" t="s">
        <v>26</v>
      </c>
      <c r="B102" t="n">
        <v>7.996677602480869</v>
      </c>
      <c r="C102" t="n">
        <v>9.369143717668134</v>
      </c>
      <c r="H102" s="39" t="s">
        <v>27</v>
      </c>
      <c r="I102" t="n">
        <v>0.09034077129594871</v>
      </c>
      <c r="J102" t="n">
        <v>0.1135287153556251</v>
      </c>
    </row>
    <row r="103" spans="1:25">
      <c r="H103" s="39" t="s">
        <v>28</v>
      </c>
      <c r="I103" t="n">
        <v>0.1079142372356314</v>
      </c>
      <c r="J103" t="n">
        <v>0.1211189916995275</v>
      </c>
    </row>
    <row r="104" spans="1:25">
      <c r="H104" s="39" t="s">
        <v>29</v>
      </c>
      <c r="I104" t="n">
        <v>0.1684521352838513</v>
      </c>
      <c r="J104" t="n">
        <v>0.1149273428886277</v>
      </c>
      <c r="P104" s="39" t="s">
        <v>30</v>
      </c>
      <c r="Q104" t="n">
        <v>515.850183155442</v>
      </c>
    </row>
    <row r="105" spans="1:25">
      <c r="H105" s="39" t="s">
        <v>31</v>
      </c>
      <c r="I105" t="n">
        <v>0.1499780668000372</v>
      </c>
      <c r="J105" t="n">
        <v>0.1500590500169903</v>
      </c>
    </row>
    <row r="106" spans="1:25">
      <c r="H106" s="39" t="s">
        <v>32</v>
      </c>
      <c r="I106" t="n">
        <v>0.2088492542906841</v>
      </c>
      <c r="J106" t="n">
        <v>0.2199770041032977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39" t="n"/>
      <c r="I111" s="39" t="s">
        <v>15</v>
      </c>
      <c r="J111" s="39" t="s">
        <v>16</v>
      </c>
      <c r="P111" s="39" t="n"/>
      <c r="Q111" s="39" t="s">
        <v>15</v>
      </c>
      <c r="R111" s="39" t="s">
        <v>16</v>
      </c>
    </row>
    <row r="112" spans="1:25">
      <c r="A112" s="103" t="s">
        <v>17</v>
      </c>
      <c r="B112" t="n">
        <v>4.594486391188558</v>
      </c>
      <c r="C112" t="n">
        <v>2.931743417634568</v>
      </c>
      <c r="H112" s="39" t="s">
        <v>18</v>
      </c>
      <c r="I112" t="n">
        <v>0.2544096699643677</v>
      </c>
      <c r="J112" t="n">
        <v>0.1987000085299168</v>
      </c>
      <c r="P112" s="39" t="s">
        <v>19</v>
      </c>
      <c r="Q112" t="n">
        <v>-0.5410144456955673</v>
      </c>
      <c r="R112" t="n">
        <v>1.202833082418647</v>
      </c>
    </row>
    <row r="113" spans="1:25">
      <c r="A113" s="103" t="s">
        <v>20</v>
      </c>
      <c r="B113" t="n">
        <v>78.22218769247203</v>
      </c>
      <c r="C113" t="n">
        <v>66.6137664418065</v>
      </c>
      <c r="H113" s="39" t="s">
        <v>21</v>
      </c>
      <c r="I113" t="n">
        <v>0.4118908691748977</v>
      </c>
      <c r="J113" t="n">
        <v>0.2156230746310995</v>
      </c>
      <c r="P113" s="39" t="s">
        <v>22</v>
      </c>
      <c r="Q113" t="n">
        <v>7.129178423091221</v>
      </c>
      <c r="R113" t="n">
        <v>16.43515692927576</v>
      </c>
    </row>
    <row r="114" spans="1:25">
      <c r="A114" s="103" t="s">
        <v>23</v>
      </c>
      <c r="B114" t="n">
        <v>19.06128746521092</v>
      </c>
      <c r="C114" t="n">
        <v>33.71705965388531</v>
      </c>
      <c r="H114" s="39" t="s">
        <v>24</v>
      </c>
      <c r="I114" t="n">
        <v>0.3252021980169796</v>
      </c>
      <c r="J114" t="n">
        <v>0.2127366705754568</v>
      </c>
      <c r="P114" s="39" t="s">
        <v>25</v>
      </c>
      <c r="Q114" t="n">
        <v>31.01363266962274</v>
      </c>
      <c r="R114" t="n">
        <v>72.46707998540712</v>
      </c>
    </row>
    <row r="115" spans="1:25">
      <c r="A115" s="103" t="s">
        <v>26</v>
      </c>
      <c r="B115" t="n">
        <v>22.98842149702396</v>
      </c>
      <c r="C115" t="n">
        <v>21.41204697598546</v>
      </c>
      <c r="H115" s="39" t="s">
        <v>27</v>
      </c>
      <c r="I115" t="n">
        <v>0.4091867711295318</v>
      </c>
      <c r="J115" t="n">
        <v>0.1605534288441988</v>
      </c>
    </row>
    <row r="116" spans="1:25">
      <c r="H116" s="39" t="s">
        <v>28</v>
      </c>
      <c r="I116" t="n">
        <v>0.2108743445168376</v>
      </c>
      <c r="J116" t="n">
        <v>0.132735134476067</v>
      </c>
    </row>
    <row r="117" spans="1:25">
      <c r="H117" s="39" t="s">
        <v>29</v>
      </c>
      <c r="I117" t="n">
        <v>0.2924099721611341</v>
      </c>
      <c r="J117" t="n">
        <v>0.2302134248225705</v>
      </c>
      <c r="P117" s="39" t="s">
        <v>30</v>
      </c>
      <c r="Q117" t="n">
        <v>1226.230580640272</v>
      </c>
    </row>
    <row r="118" spans="1:25">
      <c r="H118" s="39" t="s">
        <v>31</v>
      </c>
      <c r="I118" t="n">
        <v>0.3204782259937149</v>
      </c>
      <c r="J118" t="n">
        <v>0.1639608912565259</v>
      </c>
    </row>
    <row r="119" spans="1:25">
      <c r="H119" s="39" t="s">
        <v>32</v>
      </c>
      <c r="I119" t="n">
        <v>0.1757078103825071</v>
      </c>
      <c r="J119" t="n">
        <v>0.2348602680069441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2.067825307391579</v>
      </c>
      <c r="C146" t="n">
        <v>0.9149072939430755</v>
      </c>
    </row>
    <row r="147" spans="1:25">
      <c r="A147" s="103" t="s">
        <v>20</v>
      </c>
      <c r="B147" t="n">
        <v>3.763492637033069</v>
      </c>
      <c r="C147" t="n">
        <v>1.951506057415</v>
      </c>
    </row>
    <row r="148" spans="1:25">
      <c r="A148" s="103" t="s">
        <v>23</v>
      </c>
      <c r="B148" t="n">
        <v>4.281060788858405</v>
      </c>
      <c r="C148" t="n">
        <v>4.408907326367525</v>
      </c>
    </row>
    <row r="149" spans="1:25">
      <c r="A149" s="103" t="s">
        <v>26</v>
      </c>
      <c r="B149" t="n">
        <v>3.62025424369674</v>
      </c>
      <c r="C149" t="n">
        <v>2.341999387361827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40" t="n"/>
      <c r="B159" s="40" t="s">
        <v>15</v>
      </c>
      <c r="C159" s="40" t="s">
        <v>66</v>
      </c>
      <c r="D159" s="40" t="s">
        <v>67</v>
      </c>
      <c r="H159" s="40" t="n"/>
      <c r="I159" s="40" t="s">
        <v>16</v>
      </c>
      <c r="J159" s="40" t="s">
        <v>68</v>
      </c>
      <c r="K159" s="40" t="s">
        <v>69</v>
      </c>
      <c r="O159" s="40" t="n"/>
      <c r="P159" s="40" t="s">
        <v>15</v>
      </c>
      <c r="Q159" s="40" t="s">
        <v>16</v>
      </c>
      <c r="W159" s="40" t="n"/>
      <c r="X159" s="40" t="s">
        <v>15</v>
      </c>
      <c r="Y159" s="40" t="s">
        <v>16</v>
      </c>
    </row>
    <row r="160" spans="1:25">
      <c r="A160" s="40" t="s">
        <v>17</v>
      </c>
      <c r="B160" t="n">
        <v>-0.02922740966579158</v>
      </c>
      <c r="C160" t="n">
        <v>0.02981324680637694</v>
      </c>
      <c r="D160" t="n">
        <v>0.03432503567263508</v>
      </c>
      <c r="H160" s="40" t="s">
        <v>70</v>
      </c>
      <c r="I160" t="n">
        <v>0.08069197365144958</v>
      </c>
      <c r="J160" t="n">
        <v>-0.01512643622863966</v>
      </c>
      <c r="K160" t="n">
        <v>-0.01311043188937616</v>
      </c>
      <c r="O160" s="40" t="s">
        <v>71</v>
      </c>
      <c r="P160" t="n">
        <v>0.0853330472752561</v>
      </c>
      <c r="Q160" t="n">
        <v>0.08164006322065694</v>
      </c>
      <c r="W160" s="40" t="s">
        <v>18</v>
      </c>
      <c r="X160" t="n">
        <v>-0.0289038833042627</v>
      </c>
      <c r="Y160" t="n">
        <v>-0.004003902075724985</v>
      </c>
    </row>
    <row r="161" spans="1:25">
      <c r="A161" s="40" t="s">
        <v>20</v>
      </c>
      <c r="B161" t="n">
        <v>0.1871187493675849</v>
      </c>
      <c r="C161" t="n">
        <v>0.0460135550114262</v>
      </c>
      <c r="D161" t="n">
        <v>0.02618823163393943</v>
      </c>
      <c r="H161" s="40" t="s">
        <v>72</v>
      </c>
      <c r="I161" t="n">
        <v>0.09376217888279956</v>
      </c>
      <c r="J161" t="n">
        <v>-0.04901089277633053</v>
      </c>
      <c r="K161" t="n">
        <v>-0.02872403424325079</v>
      </c>
      <c r="O161" s="40" t="s">
        <v>73</v>
      </c>
      <c r="P161" t="n">
        <v>0.09263991153342846</v>
      </c>
      <c r="Q161" t="n">
        <v>0.08090730225029211</v>
      </c>
      <c r="W161" s="40" t="s">
        <v>21</v>
      </c>
      <c r="X161" t="n">
        <v>0.1027647894529681</v>
      </c>
      <c r="Y161" t="n">
        <v>0.07678963801256715</v>
      </c>
    </row>
    <row r="162" spans="1:25">
      <c r="A162" s="40" t="s">
        <v>23</v>
      </c>
      <c r="B162" t="n">
        <v>0.09134935089347548</v>
      </c>
      <c r="C162" t="n">
        <v>0.03266627204612449</v>
      </c>
      <c r="D162" t="n">
        <v>0.04072897617644795</v>
      </c>
      <c r="H162" s="40" t="s">
        <v>74</v>
      </c>
      <c r="I162" t="n">
        <v>0.1083995264495415</v>
      </c>
      <c r="J162" t="n">
        <v>-0.009455219331493318</v>
      </c>
      <c r="K162" t="n">
        <v>-0.02235823036686369</v>
      </c>
      <c r="O162" s="40" t="s">
        <v>75</v>
      </c>
      <c r="P162" t="n">
        <v>0.07898898225899982</v>
      </c>
      <c r="Q162" t="n">
        <v>0.007319043775304916</v>
      </c>
      <c r="W162" s="40" t="s">
        <v>24</v>
      </c>
      <c r="X162" t="n">
        <v>0.0765814263669629</v>
      </c>
      <c r="Y162" t="n">
        <v>-0.02392632853375071</v>
      </c>
    </row>
    <row r="163" spans="1:25">
      <c r="A163" s="40" t="s">
        <v>26</v>
      </c>
      <c r="B163" t="n">
        <v>0.07771082878235726</v>
      </c>
      <c r="C163" t="n">
        <v>-0.01942988454759095</v>
      </c>
      <c r="D163" t="n">
        <v>-0.0133408728952062</v>
      </c>
      <c r="H163" s="40" t="s">
        <v>76</v>
      </c>
      <c r="I163" t="n">
        <v>0.001409605224859746</v>
      </c>
      <c r="J163" t="n">
        <v>-0.02500630899427983</v>
      </c>
      <c r="K163" t="n">
        <v>-0.03030603150144371</v>
      </c>
      <c r="O163" s="40" t="s">
        <v>77</v>
      </c>
      <c r="P163" t="n">
        <v>-0.07380389292535959</v>
      </c>
      <c r="Q163" t="n">
        <v>-0.007222760782055028</v>
      </c>
      <c r="W163" s="40" t="s">
        <v>27</v>
      </c>
      <c r="X163" t="n">
        <v>0.0688549463478189</v>
      </c>
      <c r="Y163" t="n">
        <v>0.06577312547659504</v>
      </c>
    </row>
    <row r="164" spans="1:25">
      <c r="W164" s="40" t="s">
        <v>28</v>
      </c>
      <c r="X164" t="n">
        <v>-0.02389503197370116</v>
      </c>
      <c r="Y164" t="n">
        <v>0.02188779641395746</v>
      </c>
    </row>
    <row r="165" spans="1:25">
      <c r="W165" s="40" t="s">
        <v>29</v>
      </c>
      <c r="X165" t="n">
        <v>-0.0878744194010503</v>
      </c>
      <c r="Y165" t="n">
        <v>0.01548996440417369</v>
      </c>
    </row>
    <row r="166" spans="1:25">
      <c r="A166" s="103" t="s">
        <v>78</v>
      </c>
      <c r="H166" s="103" t="s">
        <v>78</v>
      </c>
      <c r="O166" s="103" t="s">
        <v>78</v>
      </c>
      <c r="W166" s="40" t="s">
        <v>31</v>
      </c>
      <c r="X166" t="n">
        <v>0.09595758893527387</v>
      </c>
      <c r="Y166" t="n">
        <v>0.01025117919877134</v>
      </c>
    </row>
    <row r="167" spans="1:25">
      <c r="A167" s="40" t="n"/>
      <c r="B167" s="40" t="s">
        <v>15</v>
      </c>
      <c r="C167" s="40" t="s">
        <v>66</v>
      </c>
      <c r="D167" s="40" t="s">
        <v>67</v>
      </c>
      <c r="H167" s="40" t="n"/>
      <c r="I167" s="40" t="s">
        <v>16</v>
      </c>
      <c r="J167" s="40" t="s">
        <v>68</v>
      </c>
      <c r="K167" s="40" t="s">
        <v>69</v>
      </c>
      <c r="O167" s="40" t="n"/>
      <c r="P167" s="40" t="s">
        <v>15</v>
      </c>
      <c r="Q167" s="40" t="s">
        <v>16</v>
      </c>
      <c r="W167" s="40" t="s">
        <v>32</v>
      </c>
      <c r="X167" t="n">
        <v>0.05237511528259182</v>
      </c>
      <c r="Y167" t="n">
        <v>0.07797199550303741</v>
      </c>
    </row>
    <row r="168" spans="1:25">
      <c r="A168" s="40" t="s">
        <v>17</v>
      </c>
      <c r="B168" t="n">
        <v>0.600461889605055</v>
      </c>
      <c r="C168" t="n">
        <v>-0.08039054364366499</v>
      </c>
      <c r="D168" t="n">
        <v>-0.07935970895009958</v>
      </c>
      <c r="H168" s="40" t="s">
        <v>70</v>
      </c>
      <c r="I168" t="n">
        <v>0.6832245527008288</v>
      </c>
      <c r="J168" t="n">
        <v>-0.1102061258418896</v>
      </c>
      <c r="K168" t="n">
        <v>-0.1380607348952306</v>
      </c>
      <c r="O168" s="40" t="s">
        <v>71</v>
      </c>
      <c r="P168" t="n">
        <v>0.5170914453939065</v>
      </c>
      <c r="Q168" t="n">
        <v>0.5022148185685671</v>
      </c>
    </row>
    <row r="169" spans="1:25">
      <c r="A169" s="40" t="s">
        <v>20</v>
      </c>
      <c r="B169" t="n">
        <v>0.528555879069977</v>
      </c>
      <c r="C169" t="n">
        <v>0.01482667100749689</v>
      </c>
      <c r="D169" t="n">
        <v>-0.03396056742641659</v>
      </c>
      <c r="H169" s="40" t="s">
        <v>72</v>
      </c>
      <c r="I169" t="n">
        <v>0.5598425330742345</v>
      </c>
      <c r="J169" t="n">
        <v>-0.1802302714783681</v>
      </c>
      <c r="K169" t="n">
        <v>-0.2150291775826041</v>
      </c>
      <c r="O169" s="40" t="s">
        <v>73</v>
      </c>
      <c r="P169" t="n">
        <v>0.7243026471217942</v>
      </c>
      <c r="Q169" t="n">
        <v>0.7087760639926037</v>
      </c>
    </row>
    <row r="170" spans="1:25">
      <c r="A170" s="40" t="s">
        <v>23</v>
      </c>
      <c r="B170" t="n">
        <v>0.6318081261320057</v>
      </c>
      <c r="C170" t="n">
        <v>-0.03919598360296212</v>
      </c>
      <c r="D170" t="n">
        <v>-0.112791446541604</v>
      </c>
      <c r="H170" s="40" t="s">
        <v>74</v>
      </c>
      <c r="I170" t="n">
        <v>0.7413126119065756</v>
      </c>
      <c r="J170" t="n">
        <v>-0.198802707096471</v>
      </c>
      <c r="K170" t="n">
        <v>-0.202294943786317</v>
      </c>
      <c r="O170" s="40" t="s">
        <v>75</v>
      </c>
      <c r="P170" t="n">
        <v>0.422472409509888</v>
      </c>
      <c r="Q170" t="n">
        <v>0.4256796299906713</v>
      </c>
      <c r="W170" s="103" t="s">
        <v>79</v>
      </c>
    </row>
    <row r="171" spans="1:25">
      <c r="A171" s="40" t="s">
        <v>26</v>
      </c>
      <c r="B171" t="n">
        <v>0.5748613141541069</v>
      </c>
      <c r="C171" t="n">
        <v>-0.1458552398838666</v>
      </c>
      <c r="D171" t="n">
        <v>-0.1994546365098021</v>
      </c>
      <c r="H171" s="40" t="s">
        <v>76</v>
      </c>
      <c r="I171" t="n">
        <v>0.2282873657896515</v>
      </c>
      <c r="J171" t="n">
        <v>-0.1035883484779857</v>
      </c>
      <c r="K171" t="n">
        <v>-0.1417316655419876</v>
      </c>
      <c r="O171" s="40" t="s">
        <v>77</v>
      </c>
      <c r="P171" t="n">
        <v>0.754330655022648</v>
      </c>
      <c r="Q171" t="n">
        <v>0.7344133568655732</v>
      </c>
      <c r="W171" s="40" t="n"/>
      <c r="X171" s="40" t="s">
        <v>15</v>
      </c>
      <c r="Y171" s="40" t="s">
        <v>16</v>
      </c>
    </row>
    <row r="172" spans="1:25">
      <c r="W172" s="40" t="s">
        <v>18</v>
      </c>
      <c r="X172" t="n">
        <v>0.6292970914606848</v>
      </c>
      <c r="Y172" t="n">
        <v>0.6448612533256508</v>
      </c>
    </row>
    <row r="173" spans="1:25">
      <c r="W173" s="40" t="s">
        <v>21</v>
      </c>
      <c r="X173" t="n">
        <v>0.8059036892219095</v>
      </c>
      <c r="Y173" t="n">
        <v>0.8095235463860645</v>
      </c>
    </row>
    <row r="174" spans="1:25">
      <c r="A174" s="103" t="s">
        <v>80</v>
      </c>
      <c r="H174" s="103" t="s">
        <v>80</v>
      </c>
      <c r="O174" s="103" t="s">
        <v>80</v>
      </c>
      <c r="W174" s="40" t="s">
        <v>24</v>
      </c>
      <c r="X174" t="n">
        <v>0.7254269673666762</v>
      </c>
      <c r="Y174" t="n">
        <v>0.7411735107342241</v>
      </c>
    </row>
    <row r="175" spans="1:25">
      <c r="A175" s="40" t="n"/>
      <c r="B175" s="40" t="s">
        <v>15</v>
      </c>
      <c r="C175" s="40" t="s">
        <v>66</v>
      </c>
      <c r="D175" s="40" t="s">
        <v>67</v>
      </c>
      <c r="H175" s="40" t="n"/>
      <c r="I175" s="40" t="s">
        <v>16</v>
      </c>
      <c r="J175" s="40" t="s">
        <v>68</v>
      </c>
      <c r="K175" s="40" t="s">
        <v>69</v>
      </c>
      <c r="O175" s="40" t="n"/>
      <c r="P175" s="40" t="s">
        <v>15</v>
      </c>
      <c r="Q175" s="40" t="s">
        <v>16</v>
      </c>
      <c r="W175" s="40" t="s">
        <v>27</v>
      </c>
      <c r="X175" t="n">
        <v>0.6989017390996376</v>
      </c>
      <c r="Y175" t="n">
        <v>0.6852143033251782</v>
      </c>
    </row>
    <row r="176" spans="1:25">
      <c r="A176" s="40" t="s">
        <v>17</v>
      </c>
      <c r="B176" t="n">
        <v>0.1493403118500894</v>
      </c>
      <c r="C176" t="n">
        <v>-0.1054137065170805</v>
      </c>
      <c r="D176" t="n">
        <v>-0.1055750918206881</v>
      </c>
      <c r="H176" s="40" t="s">
        <v>70</v>
      </c>
      <c r="I176" t="n">
        <v>0.5085408384053089</v>
      </c>
      <c r="J176" t="n">
        <v>0.05266343102921354</v>
      </c>
      <c r="K176" t="n">
        <v>0.09536230819041905</v>
      </c>
      <c r="O176" s="40" t="s">
        <v>71</v>
      </c>
      <c r="P176" t="n">
        <v>0.136697057422089</v>
      </c>
      <c r="Q176" t="n">
        <v>0.7498173776866504</v>
      </c>
      <c r="W176" s="40" t="s">
        <v>28</v>
      </c>
      <c r="X176" t="n">
        <v>0.6307548834654743</v>
      </c>
      <c r="Y176" t="n">
        <v>0.6486174231901697</v>
      </c>
    </row>
    <row r="177" spans="1:25">
      <c r="A177" s="40" t="s">
        <v>20</v>
      </c>
      <c r="B177" t="n">
        <v>-0.2052791829986403</v>
      </c>
      <c r="C177" t="n">
        <v>-0.01732153753424837</v>
      </c>
      <c r="D177" t="n">
        <v>0.01548023503292259</v>
      </c>
      <c r="H177" s="40" t="s">
        <v>72</v>
      </c>
      <c r="I177" t="n">
        <v>0.7733551340579872</v>
      </c>
      <c r="J177" t="n">
        <v>-0.08639754505835308</v>
      </c>
      <c r="K177" t="n">
        <v>-0.04965566093311618</v>
      </c>
      <c r="O177" s="40" t="s">
        <v>73</v>
      </c>
      <c r="P177" t="n">
        <v>-0.003723180075455281</v>
      </c>
      <c r="Q177" t="n">
        <v>0.5164809072102272</v>
      </c>
      <c r="W177" s="40" t="s">
        <v>29</v>
      </c>
      <c r="X177" t="n">
        <v>0.8318696767141519</v>
      </c>
      <c r="Y177" t="n">
        <v>0.8232730064993459</v>
      </c>
    </row>
    <row r="178" spans="1:25">
      <c r="A178" s="40" t="s">
        <v>23</v>
      </c>
      <c r="B178" t="n">
        <v>-0.1793088570476311</v>
      </c>
      <c r="C178" t="n">
        <v>0.06415084176082761</v>
      </c>
      <c r="D178" t="n">
        <v>0.05620105636002597</v>
      </c>
      <c r="H178" s="40" t="s">
        <v>74</v>
      </c>
      <c r="I178" t="n">
        <v>0.4720140208712889</v>
      </c>
      <c r="J178" t="n">
        <v>0.01374890772816165</v>
      </c>
      <c r="K178" t="n">
        <v>0.04816250360004026</v>
      </c>
      <c r="O178" s="40" t="s">
        <v>75</v>
      </c>
      <c r="P178" t="n">
        <v>0.05627765834850117</v>
      </c>
      <c r="Q178" t="n">
        <v>0.4852907265589582</v>
      </c>
      <c r="W178" s="40" t="s">
        <v>31</v>
      </c>
      <c r="X178" t="n">
        <v>0.7641985024021754</v>
      </c>
      <c r="Y178" t="n">
        <v>0.7567562240988166</v>
      </c>
    </row>
    <row r="179" spans="1:25">
      <c r="A179" s="40" t="s">
        <v>26</v>
      </c>
      <c r="B179" t="n">
        <v>-0.0360062757308009</v>
      </c>
      <c r="C179" t="n">
        <v>0.08740465503618683</v>
      </c>
      <c r="D179" t="n">
        <v>0.1061243997082464</v>
      </c>
      <c r="H179" s="40" t="s">
        <v>76</v>
      </c>
      <c r="I179" t="n">
        <v>0.3362293806141582</v>
      </c>
      <c r="J179" t="n">
        <v>0.116318002551101</v>
      </c>
      <c r="K179" t="n">
        <v>0.1156421594355952</v>
      </c>
      <c r="O179" s="40" t="s">
        <v>77</v>
      </c>
      <c r="P179" t="n">
        <v>0.1885275336464884</v>
      </c>
      <c r="Q179" t="n">
        <v>0.4786189452327479</v>
      </c>
      <c r="W179" s="40" t="s">
        <v>32</v>
      </c>
      <c r="X179" t="n">
        <v>0.5771373621093044</v>
      </c>
      <c r="Y179" t="n">
        <v>0.5661587874691957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40" t="n"/>
      <c r="B183" s="40" t="s">
        <v>15</v>
      </c>
      <c r="C183" s="40" t="s">
        <v>66</v>
      </c>
      <c r="D183" s="40" t="s">
        <v>67</v>
      </c>
      <c r="H183" s="40" t="n"/>
      <c r="I183" s="40" t="s">
        <v>16</v>
      </c>
      <c r="J183" s="40" t="s">
        <v>68</v>
      </c>
      <c r="K183" s="40" t="s">
        <v>69</v>
      </c>
      <c r="O183" s="40" t="n"/>
      <c r="P183" s="40" t="s">
        <v>15</v>
      </c>
      <c r="Q183" s="40" t="s">
        <v>16</v>
      </c>
      <c r="W183" s="40" t="n"/>
      <c r="X183" s="40" t="s">
        <v>15</v>
      </c>
      <c r="Y183" s="40" t="s">
        <v>16</v>
      </c>
    </row>
    <row r="184" spans="1:25">
      <c r="A184" s="40" t="s">
        <v>17</v>
      </c>
      <c r="B184" t="n">
        <v>0.5256264416111597</v>
      </c>
      <c r="C184" t="n">
        <v>0.4344879413691335</v>
      </c>
      <c r="D184" t="n">
        <v>0.2685328840618645</v>
      </c>
      <c r="H184" s="40" t="s">
        <v>70</v>
      </c>
      <c r="I184" t="n">
        <v>0.2160774555894835</v>
      </c>
      <c r="J184" t="n">
        <v>0.3207324164068357</v>
      </c>
      <c r="K184" t="n">
        <v>0.04977520722991749</v>
      </c>
      <c r="O184" s="40" t="s">
        <v>71</v>
      </c>
      <c r="P184" t="n">
        <v>0.244341859857869</v>
      </c>
      <c r="Q184" t="n">
        <v>0.3009720948803095</v>
      </c>
      <c r="W184" s="40" t="s">
        <v>18</v>
      </c>
      <c r="X184" t="n">
        <v>0.08302005869526997</v>
      </c>
      <c r="Y184" t="n">
        <v>0.04389315266399969</v>
      </c>
    </row>
    <row r="185" spans="1:25">
      <c r="A185" s="40" t="s">
        <v>20</v>
      </c>
      <c r="B185" t="n">
        <v>0.5213209162547559</v>
      </c>
      <c r="C185" t="n">
        <v>0.4180378386652961</v>
      </c>
      <c r="D185" t="n">
        <v>0.2431231317681588</v>
      </c>
      <c r="H185" s="40" t="s">
        <v>72</v>
      </c>
      <c r="I185" t="n">
        <v>0.4301798337775717</v>
      </c>
      <c r="J185" t="n">
        <v>0.3163826942226685</v>
      </c>
      <c r="K185" t="n">
        <v>-0.01047307799942892</v>
      </c>
      <c r="O185" s="40" t="s">
        <v>73</v>
      </c>
      <c r="P185" t="n">
        <v>0.4468599301880361</v>
      </c>
      <c r="Q185" t="n">
        <v>0.439771050005774</v>
      </c>
      <c r="W185" s="40" t="s">
        <v>21</v>
      </c>
      <c r="X185" t="n">
        <v>-0.1871350875174753</v>
      </c>
      <c r="Y185" t="n">
        <v>0.00761716244301514</v>
      </c>
    </row>
    <row r="186" spans="1:25">
      <c r="A186" s="40" t="s">
        <v>23</v>
      </c>
      <c r="B186" t="n">
        <v>0.3628398377317135</v>
      </c>
      <c r="C186" t="n">
        <v>0.3431642557272776</v>
      </c>
      <c r="D186" t="n">
        <v>0.09728183547185694</v>
      </c>
      <c r="H186" s="40" t="s">
        <v>74</v>
      </c>
      <c r="I186" t="n">
        <v>0.4099718546908847</v>
      </c>
      <c r="J186" t="n">
        <v>0.3604044710321033</v>
      </c>
      <c r="K186" t="n">
        <v>0.08842712380547663</v>
      </c>
      <c r="O186" s="40" t="s">
        <v>75</v>
      </c>
      <c r="P186" t="n">
        <v>0.524343870742112</v>
      </c>
      <c r="Q186" t="n">
        <v>0.3437845880911325</v>
      </c>
      <c r="W186" s="40" t="s">
        <v>24</v>
      </c>
      <c r="X186" t="n">
        <v>0.0126743554771592</v>
      </c>
      <c r="Y186" t="n">
        <v>0.56693085958323</v>
      </c>
    </row>
    <row r="187" spans="1:25">
      <c r="A187" s="40" t="s">
        <v>26</v>
      </c>
      <c r="B187" t="n">
        <v>0.2728512830279418</v>
      </c>
      <c r="C187" t="n">
        <v>0.3021707549624263</v>
      </c>
      <c r="D187" t="n">
        <v>0.1217074235834279</v>
      </c>
      <c r="H187" s="40" t="s">
        <v>76</v>
      </c>
      <c r="I187" t="n">
        <v>0.3315048637144105</v>
      </c>
      <c r="J187" t="n">
        <v>0.248959860861737</v>
      </c>
      <c r="K187" t="n">
        <v>-0.05490839802345685</v>
      </c>
      <c r="O187" s="40" t="s">
        <v>77</v>
      </c>
      <c r="P187" t="n">
        <v>0.1744685839710078</v>
      </c>
      <c r="Q187" t="n">
        <v>0.1558590032117625</v>
      </c>
      <c r="W187" s="40" t="s">
        <v>27</v>
      </c>
      <c r="X187" t="n">
        <v>-0.01478607833864263</v>
      </c>
      <c r="Y187" t="n">
        <v>0.5090019063347369</v>
      </c>
    </row>
    <row r="188" spans="1:25">
      <c r="W188" s="40" t="s">
        <v>28</v>
      </c>
      <c r="X188" t="n">
        <v>-0.2067200986085109</v>
      </c>
      <c r="Y188" t="n">
        <v>0.3312188891231336</v>
      </c>
    </row>
    <row r="189" spans="1:25">
      <c r="W189" s="40" t="s">
        <v>29</v>
      </c>
      <c r="X189" t="n">
        <v>-0.1903305818796108</v>
      </c>
      <c r="Y189" t="n">
        <v>0.4009778264034151</v>
      </c>
    </row>
    <row r="190" spans="1:25">
      <c r="A190" s="103" t="s">
        <v>83</v>
      </c>
      <c r="H190" s="103" t="s">
        <v>83</v>
      </c>
      <c r="O190" s="103" t="s">
        <v>83</v>
      </c>
      <c r="W190" s="40" t="s">
        <v>31</v>
      </c>
      <c r="X190" t="n">
        <v>-0.01277258264875148</v>
      </c>
      <c r="Y190" t="n">
        <v>0.5103295224979357</v>
      </c>
    </row>
    <row r="191" spans="1:25">
      <c r="A191" s="40" t="n"/>
      <c r="B191" s="40" t="s">
        <v>15</v>
      </c>
      <c r="C191" s="40" t="s">
        <v>66</v>
      </c>
      <c r="D191" s="40" t="s">
        <v>67</v>
      </c>
      <c r="H191" s="40" t="n"/>
      <c r="I191" s="40" t="s">
        <v>16</v>
      </c>
      <c r="J191" s="40" t="s">
        <v>68</v>
      </c>
      <c r="K191" s="40" t="s">
        <v>69</v>
      </c>
      <c r="O191" s="40" t="n"/>
      <c r="P191" s="40" t="s">
        <v>15</v>
      </c>
      <c r="Q191" s="40" t="s">
        <v>16</v>
      </c>
      <c r="W191" s="40" t="s">
        <v>32</v>
      </c>
      <c r="X191" t="n">
        <v>0.1616296289513183</v>
      </c>
      <c r="Y191" t="n">
        <v>0.7512289647357137</v>
      </c>
    </row>
    <row r="192" spans="1:25">
      <c r="A192" s="40" t="s">
        <v>17</v>
      </c>
      <c r="B192" t="n">
        <v>0.0173470771615151</v>
      </c>
      <c r="C192" t="n">
        <v>-0.002514890881503784</v>
      </c>
      <c r="D192" t="n">
        <v>-0.0177335868401525</v>
      </c>
      <c r="H192" s="40" t="s">
        <v>70</v>
      </c>
      <c r="I192" t="n">
        <v>0.05261948245962062</v>
      </c>
      <c r="J192" t="n">
        <v>0.01994408989039481</v>
      </c>
      <c r="K192" t="n">
        <v>0.02467992013735581</v>
      </c>
      <c r="O192" s="40" t="s">
        <v>71</v>
      </c>
      <c r="P192" t="n">
        <v>-0.002489159405253498</v>
      </c>
      <c r="Q192" t="n">
        <v>-0.05742753537596496</v>
      </c>
    </row>
    <row r="193" spans="1:25">
      <c r="A193" s="40" t="s">
        <v>20</v>
      </c>
      <c r="B193" t="n">
        <v>-0.09225661653477724</v>
      </c>
      <c r="C193" t="n">
        <v>-0.04807879747696797</v>
      </c>
      <c r="D193" t="n">
        <v>-0.04310694664924077</v>
      </c>
      <c r="H193" s="40" t="s">
        <v>72</v>
      </c>
      <c r="I193" t="n">
        <v>-0.04983924077931402</v>
      </c>
      <c r="J193" t="n">
        <v>-0.07640292518824969</v>
      </c>
      <c r="K193" t="n">
        <v>-0.07203264568854013</v>
      </c>
      <c r="O193" s="40" t="s">
        <v>73</v>
      </c>
      <c r="P193" t="n">
        <v>0.02050825298584507</v>
      </c>
      <c r="Q193" t="n">
        <v>0.05994452643905394</v>
      </c>
    </row>
    <row r="194" spans="1:25">
      <c r="A194" s="40" t="s">
        <v>23</v>
      </c>
      <c r="B194" t="n">
        <v>0.02121142285793745</v>
      </c>
      <c r="C194" t="n">
        <v>0.07263313127192231</v>
      </c>
      <c r="D194" t="n">
        <v>0.04605725574028051</v>
      </c>
      <c r="H194" s="40" t="s">
        <v>74</v>
      </c>
      <c r="I194" t="n">
        <v>-0.04125630690629698</v>
      </c>
      <c r="J194" t="n">
        <v>0.050107061621842</v>
      </c>
      <c r="K194" t="n">
        <v>0.04416836727031841</v>
      </c>
      <c r="O194" s="40" t="s">
        <v>75</v>
      </c>
      <c r="P194" t="n">
        <v>-0.07698395626937236</v>
      </c>
      <c r="Q194" t="n">
        <v>-0.05592382166333291</v>
      </c>
      <c r="W194" s="103" t="s">
        <v>84</v>
      </c>
    </row>
    <row r="195" spans="1:25">
      <c r="A195" s="40" t="s">
        <v>26</v>
      </c>
      <c r="B195" t="n">
        <v>-0.0028119493816998</v>
      </c>
      <c r="C195" t="n">
        <v>0.0376945085730731</v>
      </c>
      <c r="D195" t="n">
        <v>0.04043901972923846</v>
      </c>
      <c r="H195" s="40" t="s">
        <v>76</v>
      </c>
      <c r="I195" t="n">
        <v>-0.06346432360150624</v>
      </c>
      <c r="J195" t="n">
        <v>-0.105779101900978</v>
      </c>
      <c r="K195" t="n">
        <v>-0.1031434406482684</v>
      </c>
      <c r="O195" s="40" t="s">
        <v>77</v>
      </c>
      <c r="P195" t="n">
        <v>-0.09197077658093585</v>
      </c>
      <c r="Q195" t="n">
        <v>-0.04646202800994369</v>
      </c>
      <c r="W195" s="40" t="n"/>
      <c r="X195" s="40" t="s">
        <v>15</v>
      </c>
      <c r="Y195" s="40" t="s">
        <v>16</v>
      </c>
    </row>
    <row r="196" spans="1:25">
      <c r="W196" s="40" t="s">
        <v>18</v>
      </c>
      <c r="X196" t="n">
        <v>0.4752464503434346</v>
      </c>
      <c r="Y196" t="n">
        <v>0.3738487728243245</v>
      </c>
    </row>
    <row r="197" spans="1:25">
      <c r="W197" s="40" t="s">
        <v>21</v>
      </c>
      <c r="X197" t="n">
        <v>0.5289237664608085</v>
      </c>
      <c r="Y197" t="n">
        <v>0.3997097203188465</v>
      </c>
    </row>
    <row r="198" spans="1:25">
      <c r="A198" s="103" t="s">
        <v>85</v>
      </c>
      <c r="H198" s="103" t="s">
        <v>85</v>
      </c>
      <c r="O198" s="103" t="s">
        <v>85</v>
      </c>
      <c r="W198" s="40" t="s">
        <v>24</v>
      </c>
      <c r="X198" t="n">
        <v>0.2143062151184756</v>
      </c>
      <c r="Y198" t="n">
        <v>0.3281101403523298</v>
      </c>
    </row>
    <row r="199" spans="1:25">
      <c r="A199" s="40" t="n"/>
      <c r="B199" s="40" t="s">
        <v>15</v>
      </c>
      <c r="C199" s="40" t="s">
        <v>66</v>
      </c>
      <c r="D199" s="40" t="s">
        <v>67</v>
      </c>
      <c r="H199" s="40" t="n"/>
      <c r="I199" s="40" t="s">
        <v>16</v>
      </c>
      <c r="J199" s="40" t="s">
        <v>68</v>
      </c>
      <c r="K199" s="40" t="s">
        <v>69</v>
      </c>
      <c r="O199" s="40" t="n"/>
      <c r="P199" s="40" t="s">
        <v>15</v>
      </c>
      <c r="Q199" s="40" t="s">
        <v>16</v>
      </c>
      <c r="W199" s="40" t="s">
        <v>27</v>
      </c>
      <c r="X199" t="n">
        <v>0.4015765804364806</v>
      </c>
      <c r="Y199" t="n">
        <v>0.4081032657133837</v>
      </c>
    </row>
    <row r="200" spans="1:25">
      <c r="A200" s="40" t="s">
        <v>17</v>
      </c>
      <c r="B200" t="n">
        <v>-0.008341912826838644</v>
      </c>
      <c r="C200" t="n">
        <v>0.04588636755918461</v>
      </c>
      <c r="D200" t="n">
        <v>0.03631702397108678</v>
      </c>
      <c r="H200" s="40" t="s">
        <v>70</v>
      </c>
      <c r="I200" t="n">
        <v>0.02783123785723982</v>
      </c>
      <c r="J200" t="n">
        <v>-0.007034724461973033</v>
      </c>
      <c r="K200" t="n">
        <v>0.005047720841195243</v>
      </c>
      <c r="O200" s="40" t="s">
        <v>71</v>
      </c>
      <c r="P200" t="n">
        <v>0.2688333894848469</v>
      </c>
      <c r="Q200" t="n">
        <v>0.2147871099794139</v>
      </c>
      <c r="W200" s="40" t="s">
        <v>28</v>
      </c>
      <c r="X200" t="n">
        <v>0.3109479721714133</v>
      </c>
      <c r="Y200" t="n">
        <v>0.397086702762815</v>
      </c>
    </row>
    <row r="201" spans="1:25">
      <c r="A201" s="40" t="s">
        <v>20</v>
      </c>
      <c r="B201" t="n">
        <v>0.1108246808350594</v>
      </c>
      <c r="C201" t="n">
        <v>0.01643658852575148</v>
      </c>
      <c r="D201" t="n">
        <v>0.003825122643974064</v>
      </c>
      <c r="H201" s="40" t="s">
        <v>72</v>
      </c>
      <c r="I201" t="n">
        <v>0.1528168992855364</v>
      </c>
      <c r="J201" t="n">
        <v>0.09506687737341964</v>
      </c>
      <c r="K201" t="n">
        <v>0.08539409513839243</v>
      </c>
      <c r="O201" s="40" t="s">
        <v>73</v>
      </c>
      <c r="P201" t="n">
        <v>0.02200101926193527</v>
      </c>
      <c r="Q201" t="n">
        <v>0.020110012352283</v>
      </c>
      <c r="W201" s="40" t="s">
        <v>29</v>
      </c>
      <c r="X201" t="n">
        <v>0.1895296863391933</v>
      </c>
      <c r="Y201" t="n">
        <v>0.1677212644850146</v>
      </c>
    </row>
    <row r="202" spans="1:25">
      <c r="A202" s="40" t="s">
        <v>23</v>
      </c>
      <c r="B202" t="n">
        <v>0.06698534268238081</v>
      </c>
      <c r="C202" t="n">
        <v>0.0290296490214612</v>
      </c>
      <c r="D202" t="n">
        <v>0.02726514102896025</v>
      </c>
      <c r="H202" s="40" t="s">
        <v>74</v>
      </c>
      <c r="I202" t="n">
        <v>0.007679192147470443</v>
      </c>
      <c r="J202" t="n">
        <v>-0.003065903363076515</v>
      </c>
      <c r="K202" t="n">
        <v>0.009054367029548403</v>
      </c>
      <c r="O202" s="40" t="s">
        <v>75</v>
      </c>
      <c r="P202" t="n">
        <v>-0.007637079838345323</v>
      </c>
      <c r="Q202" t="n">
        <v>0.0635338308132969</v>
      </c>
      <c r="W202" s="40" t="s">
        <v>31</v>
      </c>
      <c r="X202" t="n">
        <v>0.4093336119254882</v>
      </c>
      <c r="Y202" t="n">
        <v>0.5141804950646504</v>
      </c>
    </row>
    <row r="203" spans="1:25">
      <c r="A203" s="40" t="s">
        <v>26</v>
      </c>
      <c r="B203" t="n">
        <v>0.03901838924325091</v>
      </c>
      <c r="C203" t="n">
        <v>0.09872763206340976</v>
      </c>
      <c r="D203" t="n">
        <v>0.1069226283671499</v>
      </c>
      <c r="H203" s="40" t="s">
        <v>76</v>
      </c>
      <c r="I203" t="n">
        <v>0.1121849634416244</v>
      </c>
      <c r="J203" t="n">
        <v>0.04680341411807504</v>
      </c>
      <c r="K203" t="n">
        <v>0.04722212167734837</v>
      </c>
      <c r="O203" s="40" t="s">
        <v>77</v>
      </c>
      <c r="P203" t="n">
        <v>-0.01223392347969951</v>
      </c>
      <c r="Q203" t="n">
        <v>0.02519656215124719</v>
      </c>
      <c r="W203" s="40" t="s">
        <v>32</v>
      </c>
      <c r="X203" t="n">
        <v>0.3490885637719098</v>
      </c>
      <c r="Y203" t="n">
        <v>0.4014035389526925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40" t="n"/>
      <c r="B207" s="40" t="s">
        <v>15</v>
      </c>
      <c r="C207" s="40" t="s">
        <v>66</v>
      </c>
      <c r="D207" s="40" t="s">
        <v>67</v>
      </c>
      <c r="H207" s="40" t="n"/>
      <c r="I207" s="40" t="s">
        <v>16</v>
      </c>
      <c r="J207" s="40" t="s">
        <v>68</v>
      </c>
      <c r="K207" s="40" t="s">
        <v>69</v>
      </c>
      <c r="O207" s="40" t="n"/>
      <c r="P207" s="40" t="s">
        <v>15</v>
      </c>
      <c r="Q207" s="40" t="s">
        <v>16</v>
      </c>
      <c r="W207" s="40" t="n"/>
      <c r="X207" s="40" t="s">
        <v>15</v>
      </c>
      <c r="Y207" s="40" t="s">
        <v>16</v>
      </c>
    </row>
    <row r="208" spans="1:25">
      <c r="A208" s="40" t="s">
        <v>17</v>
      </c>
      <c r="B208" t="n">
        <v>-0.2120795862119051</v>
      </c>
      <c r="C208" t="n">
        <v>0.05903806186541816</v>
      </c>
      <c r="D208" t="n">
        <v>0.04826091503925174</v>
      </c>
      <c r="H208" s="40" t="s">
        <v>70</v>
      </c>
      <c r="I208" t="n">
        <v>0.3370186339603771</v>
      </c>
      <c r="J208" t="n">
        <v>0.3588984736797544</v>
      </c>
      <c r="K208" t="n">
        <v>0.2910807525222728</v>
      </c>
      <c r="O208" s="40" t="s">
        <v>71</v>
      </c>
      <c r="P208" t="n">
        <v>0.2198378092759748</v>
      </c>
      <c r="Q208" t="n">
        <v>0.4925934284669384</v>
      </c>
      <c r="W208" s="40" t="s">
        <v>18</v>
      </c>
      <c r="X208" t="n">
        <v>0.02864464365034187</v>
      </c>
      <c r="Y208" t="n">
        <v>0.03328762586177104</v>
      </c>
    </row>
    <row r="209" spans="1:25">
      <c r="A209" s="40" t="s">
        <v>20</v>
      </c>
      <c r="B209" t="n">
        <v>-0.1365759423589591</v>
      </c>
      <c r="C209" t="n">
        <v>0.1715129571907821</v>
      </c>
      <c r="D209" t="n">
        <v>0.1183179265868411</v>
      </c>
      <c r="H209" s="40" t="s">
        <v>72</v>
      </c>
      <c r="I209" t="n">
        <v>0.5102445260985934</v>
      </c>
      <c r="J209" t="n">
        <v>0.355416763652426</v>
      </c>
      <c r="K209" t="n">
        <v>0.2908176702279646</v>
      </c>
      <c r="O209" s="40" t="s">
        <v>73</v>
      </c>
      <c r="P209" t="n">
        <v>0.141021711359683</v>
      </c>
      <c r="Q209" t="n">
        <v>0.3611441090313202</v>
      </c>
      <c r="W209" s="40" t="s">
        <v>21</v>
      </c>
      <c r="X209" t="n">
        <v>0.07570747859803346</v>
      </c>
      <c r="Y209" t="n">
        <v>0.1124625262861382</v>
      </c>
    </row>
    <row r="210" spans="1:25">
      <c r="A210" s="40" t="s">
        <v>23</v>
      </c>
      <c r="B210" t="n">
        <v>-0.07404988694898779</v>
      </c>
      <c r="C210" t="n">
        <v>0.2468707995524157</v>
      </c>
      <c r="D210" t="n">
        <v>0.1860939778538303</v>
      </c>
      <c r="H210" s="40" t="s">
        <v>74</v>
      </c>
      <c r="I210" t="n">
        <v>0.5856278623166217</v>
      </c>
      <c r="J210" t="n">
        <v>0.2252743726301016</v>
      </c>
      <c r="K210" t="n">
        <v>0.1346196258047735</v>
      </c>
      <c r="O210" s="40" t="s">
        <v>75</v>
      </c>
      <c r="P210" t="n">
        <v>-0.007195068325834395</v>
      </c>
      <c r="Q210" t="n">
        <v>0.4987256930295658</v>
      </c>
      <c r="W210" s="40" t="s">
        <v>24</v>
      </c>
      <c r="X210" t="n">
        <v>-0.03185601045736043</v>
      </c>
      <c r="Y210" t="n">
        <v>0.01250763131880268</v>
      </c>
    </row>
    <row r="211" spans="1:25">
      <c r="A211" s="40" t="s">
        <v>26</v>
      </c>
      <c r="B211" t="n">
        <v>0.3528489026435407</v>
      </c>
      <c r="C211" t="n">
        <v>0.2734737577274504</v>
      </c>
      <c r="D211" t="n">
        <v>0.2469233610468132</v>
      </c>
      <c r="H211" s="40" t="s">
        <v>76</v>
      </c>
      <c r="I211" t="n">
        <v>0.4792152727727536</v>
      </c>
      <c r="J211" t="n">
        <v>0.2689103797450295</v>
      </c>
      <c r="K211" t="n">
        <v>0.2080147513061441</v>
      </c>
      <c r="O211" s="40" t="s">
        <v>77</v>
      </c>
      <c r="P211" t="n">
        <v>-0.1300774512101586</v>
      </c>
      <c r="Q211" t="n">
        <v>0.5899727022809454</v>
      </c>
      <c r="W211" s="40" t="s">
        <v>27</v>
      </c>
      <c r="X211" t="n">
        <v>0.01570669527444577</v>
      </c>
      <c r="Y211" t="n">
        <v>0.05213014876609227</v>
      </c>
    </row>
    <row r="212" spans="1:25">
      <c r="W212" s="40" t="s">
        <v>28</v>
      </c>
      <c r="X212" t="n">
        <v>0.08663787249984368</v>
      </c>
      <c r="Y212" t="n">
        <v>0.1122573432133559</v>
      </c>
    </row>
    <row r="213" spans="1:25">
      <c r="W213" s="40" t="s">
        <v>29</v>
      </c>
      <c r="X213" t="n">
        <v>-0.02103498875500346</v>
      </c>
      <c r="Y213" t="n">
        <v>0.1028448324296193</v>
      </c>
    </row>
    <row r="214" spans="1:25">
      <c r="A214" s="103" t="s">
        <v>88</v>
      </c>
      <c r="H214" s="103" t="s">
        <v>88</v>
      </c>
      <c r="O214" s="103" t="s">
        <v>88</v>
      </c>
      <c r="W214" s="40" t="s">
        <v>31</v>
      </c>
      <c r="X214" t="n">
        <v>-0.01978890009034301</v>
      </c>
      <c r="Y214" t="n">
        <v>-0.0107827728002094</v>
      </c>
    </row>
    <row r="215" spans="1:25">
      <c r="A215" s="40" t="n"/>
      <c r="B215" s="40" t="s">
        <v>15</v>
      </c>
      <c r="C215" s="40" t="s">
        <v>66</v>
      </c>
      <c r="D215" s="40" t="s">
        <v>67</v>
      </c>
      <c r="H215" s="40" t="n"/>
      <c r="I215" s="40" t="s">
        <v>16</v>
      </c>
      <c r="J215" s="40" t="s">
        <v>68</v>
      </c>
      <c r="K215" s="40" t="s">
        <v>69</v>
      </c>
      <c r="O215" s="40" t="n"/>
      <c r="P215" s="40" t="s">
        <v>15</v>
      </c>
      <c r="Q215" s="40" t="s">
        <v>16</v>
      </c>
      <c r="W215" s="40" t="s">
        <v>32</v>
      </c>
      <c r="X215" t="n">
        <v>0.01454206154550846</v>
      </c>
      <c r="Y215" t="n">
        <v>-0.03215916352150971</v>
      </c>
    </row>
    <row r="216" spans="1:25">
      <c r="A216" s="40" t="s">
        <v>17</v>
      </c>
      <c r="B216" t="n">
        <v>-0.005875864923877618</v>
      </c>
      <c r="C216" t="n">
        <v>0.01783529944349225</v>
      </c>
      <c r="D216" t="n">
        <v>0.01586289848293516</v>
      </c>
      <c r="H216" s="40" t="s">
        <v>70</v>
      </c>
      <c r="I216" t="n">
        <v>0.1439748832728395</v>
      </c>
      <c r="J216" t="n">
        <v>0.03139296187539775</v>
      </c>
      <c r="K216" t="n">
        <v>0.02957503846642637</v>
      </c>
      <c r="O216" s="40" t="s">
        <v>71</v>
      </c>
      <c r="P216" t="n">
        <v>0.0193050997354621</v>
      </c>
      <c r="Q216" t="n">
        <v>-0.007285629822141907</v>
      </c>
    </row>
    <row r="217" spans="1:25">
      <c r="A217" s="40" t="s">
        <v>20</v>
      </c>
      <c r="B217" t="n">
        <v>0.0372289789753361</v>
      </c>
      <c r="C217" t="n">
        <v>-0.07851950080594036</v>
      </c>
      <c r="D217" t="n">
        <v>-0.07949263951962782</v>
      </c>
      <c r="H217" s="40" t="s">
        <v>72</v>
      </c>
      <c r="I217" t="n">
        <v>-0.009375563486101432</v>
      </c>
      <c r="J217" t="n">
        <v>-0.0407375585273544</v>
      </c>
      <c r="K217" t="n">
        <v>-0.04324289027399869</v>
      </c>
      <c r="O217" s="40" t="s">
        <v>73</v>
      </c>
      <c r="P217" t="n">
        <v>0.1315427493256233</v>
      </c>
      <c r="Q217" t="n">
        <v>0.1318087671888961</v>
      </c>
    </row>
    <row r="218" spans="1:25">
      <c r="A218" s="40" t="s">
        <v>23</v>
      </c>
      <c r="B218" t="n">
        <v>-0.07280999428439577</v>
      </c>
      <c r="C218" t="n">
        <v>0.07077672221051191</v>
      </c>
      <c r="D218" t="n">
        <v>0.07065593545189401</v>
      </c>
      <c r="H218" s="40" t="s">
        <v>74</v>
      </c>
      <c r="I218" t="n">
        <v>0.04180542108547933</v>
      </c>
      <c r="J218" t="n">
        <v>0.03321221703068303</v>
      </c>
      <c r="K218" t="n">
        <v>0.03701833541153196</v>
      </c>
      <c r="O218" s="40" t="s">
        <v>75</v>
      </c>
      <c r="P218" t="n">
        <v>0.3176808937056366</v>
      </c>
      <c r="Q218" t="n">
        <v>0.2968805568592286</v>
      </c>
      <c r="W218" s="103" t="s">
        <v>89</v>
      </c>
    </row>
    <row r="219" spans="1:25">
      <c r="A219" s="40" t="s">
        <v>26</v>
      </c>
      <c r="B219" t="n">
        <v>0.243204102261305</v>
      </c>
      <c r="C219" t="n">
        <v>0.01334816391590397</v>
      </c>
      <c r="D219" t="n">
        <v>0.01576756178282102</v>
      </c>
      <c r="H219" s="40" t="s">
        <v>76</v>
      </c>
      <c r="I219" t="n">
        <v>-0.009241115190393213</v>
      </c>
      <c r="J219" t="n">
        <v>0.05326890017230391</v>
      </c>
      <c r="K219" t="n">
        <v>0.04824197649252262</v>
      </c>
      <c r="O219" s="40" t="s">
        <v>77</v>
      </c>
      <c r="P219" t="n">
        <v>0.131301860450526</v>
      </c>
      <c r="Q219" t="n">
        <v>0.1222274364208908</v>
      </c>
      <c r="W219" s="40" t="n"/>
      <c r="X219" s="40" t="s">
        <v>15</v>
      </c>
      <c r="Y219" s="40" t="s">
        <v>16</v>
      </c>
    </row>
    <row r="220" spans="1:25">
      <c r="W220" s="40" t="s">
        <v>18</v>
      </c>
      <c r="X220" t="n">
        <v>-0.00402767905521122</v>
      </c>
      <c r="Y220" t="n">
        <v>0.002264859429811813</v>
      </c>
    </row>
    <row r="221" spans="1:25">
      <c r="W221" s="40" t="s">
        <v>21</v>
      </c>
      <c r="X221" t="n">
        <v>0.0957121943212411</v>
      </c>
      <c r="Y221" t="n">
        <v>0.1204317356637493</v>
      </c>
    </row>
    <row r="222" spans="1:25">
      <c r="A222" s="103" t="s">
        <v>90</v>
      </c>
      <c r="H222" s="103" t="s">
        <v>90</v>
      </c>
      <c r="O222" s="103" t="s">
        <v>90</v>
      </c>
      <c r="W222" s="40" t="s">
        <v>24</v>
      </c>
      <c r="X222" t="n">
        <v>0.2711511283764624</v>
      </c>
      <c r="Y222" t="n">
        <v>0.2444796967869557</v>
      </c>
    </row>
    <row r="223" spans="1:25">
      <c r="A223" s="40" t="n"/>
      <c r="B223" s="40" t="s">
        <v>15</v>
      </c>
      <c r="C223" s="40" t="s">
        <v>66</v>
      </c>
      <c r="D223" s="40" t="s">
        <v>67</v>
      </c>
      <c r="H223" s="40" t="n"/>
      <c r="I223" s="40" t="s">
        <v>16</v>
      </c>
      <c r="J223" s="40" t="s">
        <v>68</v>
      </c>
      <c r="K223" s="40" t="s">
        <v>69</v>
      </c>
      <c r="O223" s="40" t="n"/>
      <c r="P223" s="40" t="s">
        <v>15</v>
      </c>
      <c r="Q223" s="40" t="s">
        <v>16</v>
      </c>
      <c r="W223" s="40" t="s">
        <v>27</v>
      </c>
      <c r="X223" t="n">
        <v>0.0215141958026703</v>
      </c>
      <c r="Y223" t="n">
        <v>0.02586824914604102</v>
      </c>
    </row>
    <row r="224" spans="1:25">
      <c r="A224" s="40" t="s">
        <v>17</v>
      </c>
      <c r="B224" t="n">
        <v>0.1109019551228477</v>
      </c>
      <c r="C224" t="n">
        <v>-0.04222854923060108</v>
      </c>
      <c r="D224" t="n">
        <v>-0.1071178182422311</v>
      </c>
      <c r="H224" s="40" t="s">
        <v>70</v>
      </c>
      <c r="I224" t="n">
        <v>0.08015130437003855</v>
      </c>
      <c r="J224" t="n">
        <v>0.0532614974290645</v>
      </c>
      <c r="K224" t="n">
        <v>0.04354497926749047</v>
      </c>
      <c r="O224" s="40" t="s">
        <v>71</v>
      </c>
      <c r="P224" t="n">
        <v>-0.01109554063881204</v>
      </c>
      <c r="Q224" t="n">
        <v>-0.02167720412925192</v>
      </c>
      <c r="W224" s="40" t="s">
        <v>28</v>
      </c>
      <c r="X224" t="n">
        <v>0.01255954327494511</v>
      </c>
      <c r="Y224" t="n">
        <v>0.06888012723245417</v>
      </c>
    </row>
    <row r="225" spans="1:25">
      <c r="A225" s="40" t="s">
        <v>20</v>
      </c>
      <c r="B225" t="n">
        <v>0.2275657766402797</v>
      </c>
      <c r="C225" t="n">
        <v>-0.02283085992656545</v>
      </c>
      <c r="D225" t="n">
        <v>-0.06069180281869314</v>
      </c>
      <c r="H225" s="40" t="s">
        <v>72</v>
      </c>
      <c r="I225" t="n">
        <v>-0.003080491058686677</v>
      </c>
      <c r="J225" t="n">
        <v>0.02746197042974741</v>
      </c>
      <c r="K225" t="n">
        <v>-0.03114154787921148</v>
      </c>
      <c r="O225" s="40" t="s">
        <v>73</v>
      </c>
      <c r="P225" t="n">
        <v>0.1201702930153669</v>
      </c>
      <c r="Q225" t="n">
        <v>0.09082726958895659</v>
      </c>
      <c r="W225" s="40" t="s">
        <v>29</v>
      </c>
      <c r="X225" t="n">
        <v>0.02743496896704931</v>
      </c>
      <c r="Y225" t="n">
        <v>0.08053353348468172</v>
      </c>
    </row>
    <row r="226" spans="1:25">
      <c r="A226" s="40" t="s">
        <v>23</v>
      </c>
      <c r="B226" t="n">
        <v>0.1394422271547049</v>
      </c>
      <c r="C226" t="n">
        <v>0.02068334318513063</v>
      </c>
      <c r="D226" t="n">
        <v>-0.01141339444242622</v>
      </c>
      <c r="H226" s="40" t="s">
        <v>74</v>
      </c>
      <c r="I226" t="n">
        <v>0.1331800428021556</v>
      </c>
      <c r="J226" t="n">
        <v>-0.02134819467403671</v>
      </c>
      <c r="K226" t="n">
        <v>-0.07006185354909433</v>
      </c>
      <c r="O226" s="40" t="s">
        <v>75</v>
      </c>
      <c r="P226" t="n">
        <v>0.1380737003393263</v>
      </c>
      <c r="Q226" t="n">
        <v>0.06801910264560096</v>
      </c>
      <c r="W226" s="40" t="s">
        <v>31</v>
      </c>
      <c r="X226" t="n">
        <v>0.2121010233701655</v>
      </c>
      <c r="Y226" t="n">
        <v>0.1601602497614744</v>
      </c>
    </row>
    <row r="227" spans="1:25">
      <c r="A227" s="40" t="s">
        <v>26</v>
      </c>
      <c r="B227" t="n">
        <v>-0.03868940799501129</v>
      </c>
      <c r="C227" t="n">
        <v>-0.03166878463863486</v>
      </c>
      <c r="D227" t="n">
        <v>-0.05690414675249146</v>
      </c>
      <c r="H227" s="40" t="s">
        <v>76</v>
      </c>
      <c r="I227" t="n">
        <v>-0.03219684242754924</v>
      </c>
      <c r="J227" t="n">
        <v>0.05460711741697853</v>
      </c>
      <c r="K227" t="n">
        <v>0.05710058766182263</v>
      </c>
      <c r="O227" s="40" t="s">
        <v>77</v>
      </c>
      <c r="P227" t="n">
        <v>0.1709431212424558</v>
      </c>
      <c r="Q227" t="n">
        <v>-0.04196286554202404</v>
      </c>
      <c r="W227" s="40" t="s">
        <v>32</v>
      </c>
      <c r="X227" t="n">
        <v>0.1669449104203205</v>
      </c>
      <c r="Y227" t="n">
        <v>0.1303381988211746</v>
      </c>
    </row>
    <row r="230" spans="1:25">
      <c r="W230" s="103" t="s">
        <v>91</v>
      </c>
    </row>
    <row r="231" spans="1:25">
      <c r="W231" s="40" t="n"/>
      <c r="X231" s="40" t="s">
        <v>15</v>
      </c>
      <c r="Y231" s="40" t="s">
        <v>16</v>
      </c>
    </row>
    <row r="232" spans="1:25">
      <c r="W232" s="40" t="s">
        <v>18</v>
      </c>
      <c r="X232" t="n">
        <v>-0.1897821572140677</v>
      </c>
      <c r="Y232" t="n">
        <v>0.5231521777486646</v>
      </c>
    </row>
    <row r="233" spans="1:25">
      <c r="W233" s="40" t="s">
        <v>21</v>
      </c>
      <c r="X233" t="n">
        <v>-0.200362477930708</v>
      </c>
      <c r="Y233" t="n">
        <v>0.6380815734202064</v>
      </c>
    </row>
    <row r="234" spans="1:25">
      <c r="W234" s="40" t="s">
        <v>24</v>
      </c>
      <c r="X234" t="n">
        <v>0.1408830435354735</v>
      </c>
      <c r="Y234" t="n">
        <v>0.4879095756371994</v>
      </c>
    </row>
    <row r="235" spans="1:25">
      <c r="W235" s="40" t="s">
        <v>27</v>
      </c>
      <c r="X235" t="n">
        <v>0.1255607174799171</v>
      </c>
      <c r="Y235" t="n">
        <v>0.3981869532760818</v>
      </c>
    </row>
    <row r="236" spans="1:25">
      <c r="W236" s="40" t="s">
        <v>28</v>
      </c>
      <c r="X236" t="n">
        <v>-0.1398026432790579</v>
      </c>
      <c r="Y236" t="n">
        <v>0.6687648286296678</v>
      </c>
    </row>
    <row r="237" spans="1:25">
      <c r="W237" s="40" t="s">
        <v>29</v>
      </c>
      <c r="X237" t="n">
        <v>-0.1164938632452727</v>
      </c>
      <c r="Y237" t="n">
        <v>0.6924701003625334</v>
      </c>
    </row>
    <row r="238" spans="1:25">
      <c r="W238" s="40" t="s">
        <v>31</v>
      </c>
      <c r="X238" t="n">
        <v>0.06984057270652734</v>
      </c>
      <c r="Y238" t="n">
        <v>0.5694968620181131</v>
      </c>
    </row>
    <row r="239" spans="1:25">
      <c r="W239" s="40" t="s">
        <v>32</v>
      </c>
      <c r="X239" t="n">
        <v>0.1564800299810139</v>
      </c>
      <c r="Y239" t="n">
        <v>0.5300531307232144</v>
      </c>
    </row>
    <row r="242" spans="1:25">
      <c r="W242" s="103" t="s">
        <v>92</v>
      </c>
    </row>
    <row r="243" spans="1:25">
      <c r="W243" s="40" t="n"/>
      <c r="X243" s="40" t="s">
        <v>15</v>
      </c>
      <c r="Y243" s="40" t="s">
        <v>16</v>
      </c>
    </row>
    <row r="244" spans="1:25">
      <c r="W244" s="40" t="s">
        <v>18</v>
      </c>
      <c r="X244" t="n">
        <v>-0.004481401533718374</v>
      </c>
      <c r="Y244" t="n">
        <v>-0.001821294879590141</v>
      </c>
    </row>
    <row r="245" spans="1:25">
      <c r="W245" s="40" t="s">
        <v>21</v>
      </c>
      <c r="X245" t="n">
        <v>-0.00668002668646023</v>
      </c>
      <c r="Y245" t="n">
        <v>0.01448777760437354</v>
      </c>
    </row>
    <row r="246" spans="1:25">
      <c r="W246" s="40" t="s">
        <v>24</v>
      </c>
      <c r="X246" t="n">
        <v>0.06436931303004291</v>
      </c>
      <c r="Y246" t="n">
        <v>0.06491222711171565</v>
      </c>
    </row>
    <row r="247" spans="1:25">
      <c r="W247" s="40" t="s">
        <v>27</v>
      </c>
      <c r="X247" t="n">
        <v>0.09394592422331449</v>
      </c>
      <c r="Y247" t="n">
        <v>0.09429771095683262</v>
      </c>
    </row>
    <row r="248" spans="1:25">
      <c r="W248" s="40" t="s">
        <v>28</v>
      </c>
      <c r="X248" t="n">
        <v>-0.07288349344963667</v>
      </c>
      <c r="Y248" t="n">
        <v>-0.06911925428567008</v>
      </c>
    </row>
    <row r="249" spans="1:25">
      <c r="W249" s="40" t="s">
        <v>29</v>
      </c>
      <c r="X249" t="n">
        <v>-0.05981106787401338</v>
      </c>
      <c r="Y249" t="n">
        <v>-0.03658752820223943</v>
      </c>
    </row>
    <row r="250" spans="1:25">
      <c r="W250" s="40" t="s">
        <v>31</v>
      </c>
      <c r="X250" t="n">
        <v>-0.02536713065020134</v>
      </c>
      <c r="Y250" t="n">
        <v>-0.0481017587128016</v>
      </c>
    </row>
    <row r="251" spans="1:25">
      <c r="W251" s="40" t="s">
        <v>32</v>
      </c>
      <c r="X251" t="n">
        <v>0.007676516769230339</v>
      </c>
      <c r="Y251" t="n">
        <v>-0.01897774769823131</v>
      </c>
    </row>
    <row r="252" spans="1:25">
      <c r="A252" t="s">
        <v>93</v>
      </c>
    </row>
    <row r="254" spans="1:25">
      <c r="W254" s="103" t="s">
        <v>94</v>
      </c>
    </row>
    <row r="255" spans="1:25">
      <c r="W255" s="40" t="n"/>
      <c r="X255" s="40" t="s">
        <v>15</v>
      </c>
      <c r="Y255" s="40" t="s">
        <v>16</v>
      </c>
    </row>
    <row r="256" spans="1:25">
      <c r="W256" s="40" t="s">
        <v>18</v>
      </c>
      <c r="X256" t="n">
        <v>0.08367822420456389</v>
      </c>
      <c r="Y256" t="n">
        <v>0.0561758071283775</v>
      </c>
    </row>
    <row r="257" spans="1:25">
      <c r="W257" s="40" t="s">
        <v>21</v>
      </c>
      <c r="X257" t="n">
        <v>0.1518347577149445</v>
      </c>
      <c r="Y257" t="n">
        <v>0.1250514804146126</v>
      </c>
    </row>
    <row r="258" spans="1:25">
      <c r="A258" s="103" t="s">
        <v>95</v>
      </c>
      <c r="J258" s="103" t="s">
        <v>96</v>
      </c>
      <c r="W258" s="40" t="s">
        <v>24</v>
      </c>
      <c r="X258" t="n">
        <v>0.1710631480693252</v>
      </c>
      <c r="Y258" t="n">
        <v>0.1214770687850321</v>
      </c>
    </row>
    <row r="259" spans="1:25">
      <c r="A259" s="110" t="n"/>
      <c r="B259" s="110" t="s">
        <v>97</v>
      </c>
      <c r="C259" s="110" t="s">
        <v>98</v>
      </c>
      <c r="D259" s="110" t="s">
        <v>99</v>
      </c>
      <c r="E259" s="110" t="s">
        <v>100</v>
      </c>
      <c r="J259" s="110" t="n"/>
      <c r="K259" s="110" t="s">
        <v>97</v>
      </c>
      <c r="L259" s="110" t="s">
        <v>98</v>
      </c>
      <c r="M259" s="110" t="s">
        <v>99</v>
      </c>
      <c r="N259" s="110" t="s">
        <v>100</v>
      </c>
      <c r="W259" s="40" t="s">
        <v>27</v>
      </c>
      <c r="X259" t="n">
        <v>0.1111502027397675</v>
      </c>
      <c r="Y259" t="n">
        <v>0.07306367723464889</v>
      </c>
    </row>
    <row r="260" spans="1:25">
      <c r="A260" s="110" t="s">
        <v>18</v>
      </c>
      <c r="B260" t="n">
        <v>14.6484375</v>
      </c>
      <c r="C260" t="n">
        <v>79.15614380097838</v>
      </c>
      <c r="D260" t="n">
        <v>50.78125</v>
      </c>
      <c r="E260" t="n">
        <v>123.046875</v>
      </c>
      <c r="J260" s="110" t="s">
        <v>15</v>
      </c>
      <c r="K260" t="n">
        <v>0.03333333333333333</v>
      </c>
      <c r="L260" t="n">
        <v>1.698919972582916</v>
      </c>
      <c r="M260" t="n">
        <v>0.2</v>
      </c>
      <c r="N260" t="n">
        <v>0.8666666666666667</v>
      </c>
      <c r="W260" s="40" t="s">
        <v>28</v>
      </c>
      <c r="X260" t="n">
        <v>0.1540569073677261</v>
      </c>
      <c r="Y260" t="n">
        <v>0.006178689280676253</v>
      </c>
    </row>
    <row r="261" spans="1:25">
      <c r="A261" s="110" t="s">
        <v>28</v>
      </c>
      <c r="B261" t="n">
        <v>49.8046875</v>
      </c>
      <c r="C261" t="n">
        <v>131.4923799141235</v>
      </c>
      <c r="D261" t="n">
        <v>97.65625</v>
      </c>
      <c r="E261" t="n">
        <v>207.03125</v>
      </c>
      <c r="J261" s="110" t="s">
        <v>101</v>
      </c>
      <c r="K261" t="n">
        <v>0.03333333333333333</v>
      </c>
      <c r="L261" t="n">
        <v>1.216821299840425</v>
      </c>
      <c r="M261" t="n">
        <v>0.03333333333333333</v>
      </c>
      <c r="N261" t="n">
        <v>0.4333333333333333</v>
      </c>
      <c r="W261" s="40" t="s">
        <v>29</v>
      </c>
      <c r="X261" t="n">
        <v>0.1543295672161761</v>
      </c>
      <c r="Y261" t="n">
        <v>-0.02950785743287071</v>
      </c>
    </row>
    <row r="262" spans="1:25">
      <c r="A262" s="110" t="s">
        <v>21</v>
      </c>
      <c r="B262" t="n">
        <v>33.203125</v>
      </c>
      <c r="C262" t="n">
        <v>68.87999886474078</v>
      </c>
      <c r="D262" t="n">
        <v>51.7578125</v>
      </c>
      <c r="E262" t="n">
        <v>83.0078125</v>
      </c>
      <c r="W262" s="40" t="s">
        <v>31</v>
      </c>
      <c r="X262" t="n">
        <v>0.06800787875762052</v>
      </c>
      <c r="Y262" t="n">
        <v>0.06834577093923326</v>
      </c>
    </row>
    <row r="263" spans="1:25">
      <c r="A263" s="110" t="s">
        <v>29</v>
      </c>
      <c r="B263" t="n">
        <v>56.640625</v>
      </c>
      <c r="C263" t="n">
        <v>86.69995320454129</v>
      </c>
      <c r="D263" t="n">
        <v>76.171875</v>
      </c>
      <c r="E263" t="n">
        <v>111.328125</v>
      </c>
      <c r="W263" s="40" t="s">
        <v>32</v>
      </c>
      <c r="X263" t="n">
        <v>0.009235643972123349</v>
      </c>
      <c r="Y263" t="n">
        <v>-0.001636897127924919</v>
      </c>
    </row>
    <row r="264" spans="1:25">
      <c r="A264" s="110" t="s">
        <v>24</v>
      </c>
      <c r="B264" t="n">
        <v>122.0703125</v>
      </c>
      <c r="C264" t="n">
        <v>172.5330677987915</v>
      </c>
      <c r="D264" t="n">
        <v>152.34375</v>
      </c>
      <c r="E264" t="n">
        <v>253.90625</v>
      </c>
    </row>
    <row r="265" spans="1:25">
      <c r="A265" s="110" t="s">
        <v>31</v>
      </c>
      <c r="B265" t="n">
        <v>58.59375</v>
      </c>
      <c r="C265" t="n">
        <v>130.1386975762042</v>
      </c>
      <c r="D265" t="n">
        <v>108.3984375</v>
      </c>
      <c r="E265" t="n">
        <v>188.4765625</v>
      </c>
    </row>
    <row r="266" spans="1:25">
      <c r="A266" s="110" t="s">
        <v>27</v>
      </c>
      <c r="B266" t="n">
        <v>58.59375</v>
      </c>
      <c r="C266" t="n">
        <v>124.7337930317549</v>
      </c>
      <c r="D266" t="n">
        <v>94.7265625</v>
      </c>
      <c r="E266" t="n">
        <v>190.4296875</v>
      </c>
    </row>
    <row r="267" spans="1:25">
      <c r="A267" s="110" t="s">
        <v>32</v>
      </c>
      <c r="B267" t="n">
        <v>13.671875</v>
      </c>
      <c r="C267" t="n">
        <v>162.9627247303819</v>
      </c>
      <c r="D267" t="n">
        <v>119.140625</v>
      </c>
      <c r="E267" t="n">
        <v>263.671875</v>
      </c>
    </row>
    <row r="270" spans="1:25">
      <c r="A270" s="103" t="s">
        <v>102</v>
      </c>
      <c r="J270" s="103" t="s">
        <v>103</v>
      </c>
    </row>
    <row r="271" spans="1:25">
      <c r="A271" s="110" t="n"/>
      <c r="B271" s="110" t="s">
        <v>97</v>
      </c>
      <c r="C271" s="110" t="s">
        <v>98</v>
      </c>
      <c r="D271" s="110" t="s">
        <v>99</v>
      </c>
      <c r="E271" s="110" t="s">
        <v>100</v>
      </c>
      <c r="J271" s="110" t="n"/>
      <c r="K271" s="110" t="s">
        <v>97</v>
      </c>
      <c r="L271" s="110" t="s">
        <v>98</v>
      </c>
      <c r="M271" s="110" t="s">
        <v>99</v>
      </c>
      <c r="N271" s="110" t="s">
        <v>100</v>
      </c>
    </row>
    <row r="272" spans="1:25">
      <c r="A272" s="110" t="s">
        <v>18</v>
      </c>
      <c r="B272" t="n">
        <v>15.625</v>
      </c>
      <c r="C272" t="n">
        <v>84.46892537055241</v>
      </c>
      <c r="D272" t="n">
        <v>50.78125</v>
      </c>
      <c r="E272" t="n">
        <v>141.6015625</v>
      </c>
      <c r="J272" s="110" t="s">
        <v>15</v>
      </c>
      <c r="K272" t="n">
        <v>0.2857142857142857</v>
      </c>
      <c r="L272" t="n">
        <v>0.4764707956194097</v>
      </c>
      <c r="M272" t="n">
        <v>0.1428571428571428</v>
      </c>
      <c r="N272" t="n">
        <v>0.4285714285714285</v>
      </c>
    </row>
    <row r="273" spans="1:25">
      <c r="A273" s="110" t="s">
        <v>28</v>
      </c>
      <c r="B273" t="n">
        <v>49.8046875</v>
      </c>
      <c r="C273" t="n">
        <v>212.0804201875909</v>
      </c>
      <c r="D273" t="n">
        <v>197.265625</v>
      </c>
      <c r="E273" t="n">
        <v>341.796875</v>
      </c>
      <c r="J273" s="110" t="s">
        <v>101</v>
      </c>
      <c r="K273" t="n">
        <v>0.2857142857142857</v>
      </c>
      <c r="L273" t="n">
        <v>0.6326833698401979</v>
      </c>
      <c r="M273" t="n">
        <v>0.1428571428571428</v>
      </c>
      <c r="N273" t="n">
        <v>0.4285714285714285</v>
      </c>
    </row>
    <row r="274" spans="1:25">
      <c r="A274" s="110" t="s">
        <v>21</v>
      </c>
      <c r="B274" t="n">
        <v>69.3359375</v>
      </c>
      <c r="C274" t="n">
        <v>84.81480957289108</v>
      </c>
      <c r="D274" t="n">
        <v>71.2890625</v>
      </c>
      <c r="E274" t="n">
        <v>107.421875</v>
      </c>
    </row>
    <row r="275" spans="1:25">
      <c r="A275" s="110" t="s">
        <v>29</v>
      </c>
      <c r="B275" t="n">
        <v>75.1953125</v>
      </c>
      <c r="C275" t="n">
        <v>92.33624096207539</v>
      </c>
      <c r="D275" t="n">
        <v>80.078125</v>
      </c>
      <c r="E275" t="n">
        <v>120.1171875</v>
      </c>
    </row>
    <row r="276" spans="1:25">
      <c r="A276" s="110" t="s">
        <v>24</v>
      </c>
      <c r="B276" t="n">
        <v>43.9453125</v>
      </c>
      <c r="C276" t="n">
        <v>128.1697703682752</v>
      </c>
      <c r="D276" t="n">
        <v>86.9140625</v>
      </c>
      <c r="E276" t="n">
        <v>208.984375</v>
      </c>
    </row>
    <row r="277" spans="1:25">
      <c r="A277" s="110" t="s">
        <v>31</v>
      </c>
      <c r="B277" t="n">
        <v>104.4921875</v>
      </c>
      <c r="C277" t="n">
        <v>154.9596755595886</v>
      </c>
      <c r="D277" t="n">
        <v>124.0234375</v>
      </c>
      <c r="E277" t="n">
        <v>241.2109375</v>
      </c>
    </row>
    <row r="278" spans="1:25">
      <c r="A278" s="110" t="s">
        <v>27</v>
      </c>
      <c r="B278" t="n">
        <v>18.5546875</v>
      </c>
      <c r="C278" t="n">
        <v>138.3191778663166</v>
      </c>
      <c r="D278" t="n">
        <v>101.5625</v>
      </c>
      <c r="E278" t="n">
        <v>231.4453125</v>
      </c>
    </row>
    <row r="279" spans="1:25">
      <c r="A279" s="110" t="s">
        <v>32</v>
      </c>
      <c r="B279" t="n">
        <v>13.671875</v>
      </c>
      <c r="C279" t="n">
        <v>186.7507866008074</v>
      </c>
      <c r="D279" t="n">
        <v>175.78125</v>
      </c>
      <c r="E279" t="n">
        <v>314.453125</v>
      </c>
    </row>
    <row r="282" spans="1:25">
      <c r="A282" s="103" t="s">
        <v>104</v>
      </c>
      <c r="J282" s="103" t="s">
        <v>105</v>
      </c>
    </row>
    <row r="283" spans="1:25">
      <c r="A283" s="110" t="n"/>
      <c r="B283" s="110" t="s">
        <v>97</v>
      </c>
      <c r="C283" s="110" t="s">
        <v>98</v>
      </c>
      <c r="D283" s="110" t="s">
        <v>99</v>
      </c>
      <c r="E283" s="110" t="s">
        <v>100</v>
      </c>
      <c r="J283" s="110" t="n"/>
      <c r="K283" s="110" t="s">
        <v>97</v>
      </c>
      <c r="L283" s="110" t="s">
        <v>98</v>
      </c>
      <c r="M283" s="110" t="s">
        <v>99</v>
      </c>
      <c r="N283" s="110" t="s">
        <v>100</v>
      </c>
    </row>
    <row r="284" spans="1:25">
      <c r="A284" s="110" t="s">
        <v>18</v>
      </c>
      <c r="B284" t="n">
        <v>14.6484375</v>
      </c>
      <c r="C284" t="n">
        <v>115.0242272198642</v>
      </c>
      <c r="D284" t="n">
        <v>101.5625</v>
      </c>
      <c r="E284" t="n">
        <v>180.6640625</v>
      </c>
      <c r="J284" s="110" t="s">
        <v>15</v>
      </c>
      <c r="K284" t="n">
        <v>0.6666666666666666</v>
      </c>
      <c r="L284" t="n">
        <v>3.147029150990992</v>
      </c>
      <c r="M284" t="n">
        <v>0.5</v>
      </c>
      <c r="N284" t="n">
        <v>0.6666666666666666</v>
      </c>
    </row>
    <row r="285" spans="1:25">
      <c r="A285" s="110" t="s">
        <v>28</v>
      </c>
      <c r="B285" t="n">
        <v>49.8046875</v>
      </c>
      <c r="C285" t="n">
        <v>130.0861646676099</v>
      </c>
      <c r="D285" t="n">
        <v>100.5859375</v>
      </c>
      <c r="E285" t="n">
        <v>208.984375</v>
      </c>
      <c r="J285" s="110" t="s">
        <v>101</v>
      </c>
      <c r="K285" t="n">
        <v>0.3333333333333333</v>
      </c>
      <c r="L285" t="n">
        <v>0.8669373943627801</v>
      </c>
      <c r="M285" t="n">
        <v>0.3333333333333333</v>
      </c>
      <c r="N285" t="n">
        <v>0.5</v>
      </c>
    </row>
    <row r="286" spans="1:25">
      <c r="A286" s="110" t="s">
        <v>21</v>
      </c>
      <c r="B286" t="n">
        <v>100.5859375</v>
      </c>
      <c r="C286" t="n">
        <v>106.9003748716242</v>
      </c>
      <c r="D286" t="n">
        <v>96.6796875</v>
      </c>
      <c r="E286" t="n">
        <v>144.53125</v>
      </c>
    </row>
    <row r="287" spans="1:25">
      <c r="A287" s="110" t="s">
        <v>29</v>
      </c>
      <c r="B287" t="n">
        <v>30.2734375</v>
      </c>
      <c r="C287" t="n">
        <v>59.11077830563573</v>
      </c>
      <c r="D287" t="n">
        <v>49.8046875</v>
      </c>
      <c r="E287" t="n">
        <v>79.1015625</v>
      </c>
    </row>
    <row r="288" spans="1:25">
      <c r="A288" s="110" t="s">
        <v>24</v>
      </c>
      <c r="B288" t="n">
        <v>51.7578125</v>
      </c>
      <c r="C288" t="n">
        <v>119.391973904824</v>
      </c>
      <c r="D288" t="n">
        <v>83.984375</v>
      </c>
      <c r="E288" t="n">
        <v>191.40625</v>
      </c>
    </row>
    <row r="289" spans="1:25">
      <c r="A289" s="110" t="s">
        <v>31</v>
      </c>
      <c r="B289" t="n">
        <v>53.7109375</v>
      </c>
      <c r="C289" t="n">
        <v>125.1445646629365</v>
      </c>
      <c r="D289" t="n">
        <v>100.5859375</v>
      </c>
      <c r="E289" t="n">
        <v>182.6171875</v>
      </c>
    </row>
    <row r="290" spans="1:25">
      <c r="A290" s="110" t="s">
        <v>27</v>
      </c>
      <c r="B290" t="n">
        <v>41.015625</v>
      </c>
      <c r="C290" t="n">
        <v>106.7533252324255</v>
      </c>
      <c r="D290" t="n">
        <v>76.171875</v>
      </c>
      <c r="E290" t="n">
        <v>164.0625</v>
      </c>
    </row>
    <row r="291" spans="1:25">
      <c r="A291" s="110" t="s">
        <v>32</v>
      </c>
      <c r="B291" t="n">
        <v>49.8046875</v>
      </c>
      <c r="C291" t="n">
        <v>81.65165557140463</v>
      </c>
      <c r="D291" t="n">
        <v>56.640625</v>
      </c>
      <c r="E291" t="n">
        <v>113.28125</v>
      </c>
    </row>
    <row r="294" spans="1:25">
      <c r="A294" s="103" t="s">
        <v>106</v>
      </c>
      <c r="J294" s="103" t="s">
        <v>107</v>
      </c>
    </row>
    <row r="295" spans="1:25">
      <c r="A295" s="110" t="n"/>
      <c r="B295" s="110" t="s">
        <v>97</v>
      </c>
      <c r="C295" s="110" t="s">
        <v>98</v>
      </c>
      <c r="D295" s="110" t="s">
        <v>99</v>
      </c>
      <c r="E295" s="110" t="s">
        <v>100</v>
      </c>
      <c r="J295" s="110" t="n"/>
      <c r="K295" s="110" t="s">
        <v>97</v>
      </c>
      <c r="L295" s="110" t="s">
        <v>98</v>
      </c>
      <c r="M295" s="110" t="s">
        <v>99</v>
      </c>
      <c r="N295" s="110" t="s">
        <v>100</v>
      </c>
    </row>
    <row r="296" spans="1:25">
      <c r="A296" s="110" t="s">
        <v>18</v>
      </c>
      <c r="B296" t="n">
        <v>14.6484375</v>
      </c>
      <c r="C296" t="n">
        <v>87.78421056728294</v>
      </c>
      <c r="D296" t="n">
        <v>61.5234375</v>
      </c>
      <c r="E296" t="n">
        <v>137.6953125</v>
      </c>
      <c r="J296" s="110" t="s">
        <v>15</v>
      </c>
      <c r="K296" t="n">
        <v>0.03333333333333333</v>
      </c>
      <c r="L296" t="n">
        <v>0.4903752330465737</v>
      </c>
      <c r="M296" t="n">
        <v>0.03333333333333333</v>
      </c>
      <c r="N296" t="n">
        <v>0.7</v>
      </c>
    </row>
    <row r="297" spans="1:25">
      <c r="A297" s="110" t="s">
        <v>28</v>
      </c>
      <c r="B297" t="n">
        <v>50.78125</v>
      </c>
      <c r="C297" t="n">
        <v>129.3276938938261</v>
      </c>
      <c r="D297" t="n">
        <v>98.6328125</v>
      </c>
      <c r="E297" t="n">
        <v>208.0078125</v>
      </c>
      <c r="J297" s="110" t="s">
        <v>101</v>
      </c>
      <c r="K297" t="n">
        <v>0.06666666666666667</v>
      </c>
      <c r="L297" t="n">
        <v>1.12888676499794</v>
      </c>
      <c r="M297" t="n">
        <v>1.033333333333333</v>
      </c>
      <c r="N297" t="n">
        <v>1.466666666666667</v>
      </c>
    </row>
    <row r="298" spans="1:25">
      <c r="A298" s="110" t="s">
        <v>21</v>
      </c>
      <c r="B298" t="n">
        <v>75.1953125</v>
      </c>
      <c r="C298" t="n">
        <v>81.42445825585108</v>
      </c>
      <c r="D298" t="n">
        <v>67.3828125</v>
      </c>
      <c r="E298" t="n">
        <v>104.4921875</v>
      </c>
    </row>
    <row r="299" spans="1:25">
      <c r="A299" s="110" t="s">
        <v>29</v>
      </c>
      <c r="B299" t="n">
        <v>33.203125</v>
      </c>
      <c r="C299" t="n">
        <v>63.40196331108213</v>
      </c>
      <c r="D299" t="n">
        <v>50.78125</v>
      </c>
      <c r="E299" t="n">
        <v>84.9609375</v>
      </c>
    </row>
    <row r="300" spans="1:25">
      <c r="A300" s="110" t="s">
        <v>24</v>
      </c>
      <c r="B300" t="n">
        <v>58.59375</v>
      </c>
      <c r="C300" t="n">
        <v>118.8736989212105</v>
      </c>
      <c r="D300" t="n">
        <v>84.9609375</v>
      </c>
      <c r="E300" t="n">
        <v>180.6640625</v>
      </c>
    </row>
    <row r="301" spans="1:25">
      <c r="A301" s="110" t="s">
        <v>31</v>
      </c>
      <c r="B301" t="n">
        <v>76.171875</v>
      </c>
      <c r="C301" t="n">
        <v>148.3496640187282</v>
      </c>
      <c r="D301" t="n">
        <v>123.046875</v>
      </c>
      <c r="E301" t="n">
        <v>223.6328125</v>
      </c>
    </row>
    <row r="302" spans="1:25">
      <c r="A302" s="110" t="s">
        <v>27</v>
      </c>
      <c r="B302" t="n">
        <v>44.921875</v>
      </c>
      <c r="C302" t="n">
        <v>106.0777772168018</v>
      </c>
      <c r="D302" t="n">
        <v>79.1015625</v>
      </c>
      <c r="E302" t="n">
        <v>157.2265625</v>
      </c>
    </row>
    <row r="303" spans="1:25">
      <c r="A303" s="110" t="s">
        <v>32</v>
      </c>
      <c r="B303" t="n">
        <v>45.8984375</v>
      </c>
      <c r="C303" t="n">
        <v>109.2716815935397</v>
      </c>
      <c r="D303" t="n">
        <v>83.0078125</v>
      </c>
      <c r="E303" t="n">
        <v>159.1796875</v>
      </c>
    </row>
    <row r="306" spans="1:25">
      <c r="A306" s="103" t="s">
        <v>108</v>
      </c>
      <c r="J306" s="103" t="s">
        <v>109</v>
      </c>
    </row>
    <row r="307" spans="1:25">
      <c r="A307" s="110" t="n"/>
      <c r="B307" s="110" t="s">
        <v>97</v>
      </c>
      <c r="C307" s="110" t="s">
        <v>98</v>
      </c>
      <c r="D307" s="110" t="s">
        <v>99</v>
      </c>
      <c r="E307" s="110" t="s">
        <v>100</v>
      </c>
      <c r="J307" s="110" t="n"/>
      <c r="K307" s="110" t="s">
        <v>97</v>
      </c>
      <c r="L307" s="110" t="s">
        <v>98</v>
      </c>
      <c r="M307" s="110" t="s">
        <v>99</v>
      </c>
      <c r="N307" s="110" t="s">
        <v>100</v>
      </c>
    </row>
    <row r="308" spans="1:25">
      <c r="A308" s="110" t="s">
        <v>18</v>
      </c>
      <c r="B308" t="n">
        <v>45.8984375</v>
      </c>
      <c r="C308" t="n">
        <v>68.36766596614676</v>
      </c>
      <c r="D308" t="n">
        <v>56.640625</v>
      </c>
      <c r="E308" t="n">
        <v>86.9140625</v>
      </c>
      <c r="J308" s="110" t="s">
        <v>15</v>
      </c>
      <c r="K308" t="n">
        <v>0.03333333333333333</v>
      </c>
      <c r="L308" t="n">
        <v>0.6014891936020907</v>
      </c>
      <c r="M308" t="n">
        <v>0.03333333333333333</v>
      </c>
      <c r="N308" t="n">
        <v>0.06666666666666667</v>
      </c>
    </row>
    <row r="309" spans="1:25">
      <c r="A309" s="110" t="s">
        <v>28</v>
      </c>
      <c r="B309" t="n">
        <v>49.8046875</v>
      </c>
      <c r="C309" t="n">
        <v>147.7945749293941</v>
      </c>
      <c r="D309" t="n">
        <v>99.609375</v>
      </c>
      <c r="E309" t="n">
        <v>263.671875</v>
      </c>
      <c r="J309" s="110" t="s">
        <v>101</v>
      </c>
      <c r="K309" t="n">
        <v>0.03333333333333333</v>
      </c>
      <c r="L309" t="n">
        <v>0.4979180421358092</v>
      </c>
      <c r="M309" t="n">
        <v>0.03333333333333333</v>
      </c>
      <c r="N309" t="n">
        <v>0.06666666666666667</v>
      </c>
    </row>
    <row r="310" spans="1:25">
      <c r="A310" s="110" t="s">
        <v>21</v>
      </c>
      <c r="B310" t="n">
        <v>31.25</v>
      </c>
      <c r="C310" t="n">
        <v>50.48764818892192</v>
      </c>
      <c r="D310" t="n">
        <v>46.875</v>
      </c>
      <c r="E310" t="n">
        <v>66.40625</v>
      </c>
    </row>
    <row r="311" spans="1:25">
      <c r="A311" s="110" t="s">
        <v>29</v>
      </c>
      <c r="B311" t="n">
        <v>44.921875</v>
      </c>
      <c r="C311" t="n">
        <v>53.58077627450587</v>
      </c>
      <c r="D311" t="n">
        <v>47.8515625</v>
      </c>
      <c r="E311" t="n">
        <v>68.359375</v>
      </c>
    </row>
    <row r="312" spans="1:25">
      <c r="A312" s="110" t="s">
        <v>24</v>
      </c>
      <c r="B312" t="n">
        <v>64.453125</v>
      </c>
      <c r="C312" t="n">
        <v>130.2298873668805</v>
      </c>
      <c r="D312" t="n">
        <v>106.4453125</v>
      </c>
      <c r="E312" t="n">
        <v>200.1953125</v>
      </c>
    </row>
    <row r="313" spans="1:25">
      <c r="A313" s="110" t="s">
        <v>31</v>
      </c>
      <c r="B313" t="n">
        <v>54.6875</v>
      </c>
      <c r="C313" t="n">
        <v>108.1434554864306</v>
      </c>
      <c r="D313" t="n">
        <v>84.9609375</v>
      </c>
      <c r="E313" t="n">
        <v>157.2265625</v>
      </c>
    </row>
    <row r="314" spans="1:25">
      <c r="A314" s="110" t="s">
        <v>27</v>
      </c>
      <c r="B314" t="n">
        <v>52.734375</v>
      </c>
      <c r="C314" t="n">
        <v>100.8383107104963</v>
      </c>
      <c r="D314" t="n">
        <v>74.21875</v>
      </c>
      <c r="E314" t="n">
        <v>147.4609375</v>
      </c>
    </row>
    <row r="315" spans="1:25">
      <c r="A315" s="110" t="s">
        <v>32</v>
      </c>
      <c r="B315" t="n">
        <v>55.6640625</v>
      </c>
      <c r="C315" t="n">
        <v>102.2859086906745</v>
      </c>
      <c r="D315" t="n">
        <v>79.1015625</v>
      </c>
      <c r="E315" t="n">
        <v>142.578125</v>
      </c>
    </row>
    <row r="318" spans="1:25">
      <c r="A318" s="103" t="s">
        <v>110</v>
      </c>
      <c r="J318" s="103" t="s">
        <v>111</v>
      </c>
    </row>
    <row r="319" spans="1:25">
      <c r="A319" s="110" t="n"/>
      <c r="B319" s="110" t="s">
        <v>97</v>
      </c>
      <c r="C319" s="110" t="s">
        <v>98</v>
      </c>
      <c r="D319" s="110" t="s">
        <v>99</v>
      </c>
      <c r="E319" s="110" t="s">
        <v>100</v>
      </c>
      <c r="J319" s="110" t="n"/>
      <c r="K319" s="110" t="s">
        <v>97</v>
      </c>
      <c r="L319" s="110" t="s">
        <v>98</v>
      </c>
      <c r="M319" s="110" t="s">
        <v>99</v>
      </c>
      <c r="N319" s="110" t="s">
        <v>100</v>
      </c>
    </row>
    <row r="320" spans="1:25">
      <c r="A320" s="110" t="s">
        <v>18</v>
      </c>
      <c r="B320" t="n">
        <v>14.6484375</v>
      </c>
      <c r="C320" t="n">
        <v>80.23340188085614</v>
      </c>
      <c r="D320" t="n">
        <v>48.828125</v>
      </c>
      <c r="E320" t="n">
        <v>132.8125</v>
      </c>
      <c r="J320" s="110" t="s">
        <v>15</v>
      </c>
      <c r="K320" t="n">
        <v>0.03333333333333333</v>
      </c>
      <c r="L320" t="n">
        <v>3.865091379470531</v>
      </c>
      <c r="M320" t="n">
        <v>0.06666666666666667</v>
      </c>
      <c r="N320" t="n">
        <v>0.2</v>
      </c>
    </row>
    <row r="321" spans="1:25">
      <c r="A321" s="110" t="s">
        <v>28</v>
      </c>
      <c r="B321" t="n">
        <v>49.8046875</v>
      </c>
      <c r="C321" t="n">
        <v>194.9503114082646</v>
      </c>
      <c r="D321" t="n">
        <v>171.875</v>
      </c>
      <c r="E321" t="n">
        <v>325.1953125</v>
      </c>
      <c r="J321" s="110" t="s">
        <v>101</v>
      </c>
      <c r="K321" t="n">
        <v>0.03333333333333333</v>
      </c>
      <c r="L321" t="n">
        <v>2.596685144919695</v>
      </c>
      <c r="M321" t="n">
        <v>0.06666666666666667</v>
      </c>
      <c r="N321" t="n">
        <v>0.1666666666666667</v>
      </c>
    </row>
    <row r="322" spans="1:25">
      <c r="A322" s="110" t="s">
        <v>21</v>
      </c>
      <c r="B322" t="n">
        <v>41.9921875</v>
      </c>
      <c r="C322" t="n">
        <v>84.28679578804505</v>
      </c>
      <c r="D322" t="n">
        <v>66.40625</v>
      </c>
      <c r="E322" t="n">
        <v>105.46875</v>
      </c>
    </row>
    <row r="323" spans="1:25">
      <c r="A323" s="110" t="s">
        <v>29</v>
      </c>
      <c r="B323" t="n">
        <v>57.6171875</v>
      </c>
      <c r="C323" t="n">
        <v>91.6592737719449</v>
      </c>
      <c r="D323" t="n">
        <v>80.078125</v>
      </c>
      <c r="E323" t="n">
        <v>119.140625</v>
      </c>
    </row>
    <row r="324" spans="1:25">
      <c r="A324" s="110" t="s">
        <v>24</v>
      </c>
      <c r="B324" t="n">
        <v>47.8515625</v>
      </c>
      <c r="C324" t="n">
        <v>128.6589027445285</v>
      </c>
      <c r="D324" t="n">
        <v>90.8203125</v>
      </c>
      <c r="E324" t="n">
        <v>204.1015625</v>
      </c>
    </row>
    <row r="325" spans="1:25">
      <c r="A325" s="110" t="s">
        <v>31</v>
      </c>
      <c r="B325" t="n">
        <v>101.5625</v>
      </c>
      <c r="C325" t="n">
        <v>149.0343388031696</v>
      </c>
      <c r="D325" t="n">
        <v>123.046875</v>
      </c>
      <c r="E325" t="n">
        <v>220.703125</v>
      </c>
    </row>
    <row r="326" spans="1:25">
      <c r="A326" s="110" t="s">
        <v>27</v>
      </c>
      <c r="B326" t="n">
        <v>14.6484375</v>
      </c>
      <c r="C326" t="n">
        <v>139.5474215159209</v>
      </c>
      <c r="D326" t="n">
        <v>106.4453125</v>
      </c>
      <c r="E326" t="n">
        <v>228.515625</v>
      </c>
    </row>
    <row r="327" spans="1:25">
      <c r="A327" s="110" t="s">
        <v>32</v>
      </c>
      <c r="B327" t="n">
        <v>14.6484375</v>
      </c>
      <c r="C327" t="n">
        <v>159.9900286978902</v>
      </c>
      <c r="D327" t="n">
        <v>123.046875</v>
      </c>
      <c r="E327" t="n">
        <v>260.7421875</v>
      </c>
    </row>
    <row r="330" spans="1:25">
      <c r="A330" s="103" t="s">
        <v>112</v>
      </c>
      <c r="J330" s="103" t="s">
        <v>113</v>
      </c>
    </row>
    <row r="331" spans="1:25">
      <c r="A331" s="110" t="n"/>
      <c r="B331" s="110" t="s">
        <v>97</v>
      </c>
      <c r="C331" s="110" t="s">
        <v>98</v>
      </c>
      <c r="D331" s="110" t="s">
        <v>99</v>
      </c>
      <c r="E331" s="110" t="s">
        <v>100</v>
      </c>
      <c r="J331" s="110" t="n"/>
      <c r="K331" s="110" t="s">
        <v>97</v>
      </c>
      <c r="L331" s="110" t="s">
        <v>98</v>
      </c>
      <c r="M331" s="110" t="s">
        <v>99</v>
      </c>
      <c r="N331" s="110" t="s">
        <v>100</v>
      </c>
    </row>
    <row r="332" spans="1:25">
      <c r="A332" s="110" t="s">
        <v>18</v>
      </c>
      <c r="B332" t="n">
        <v>14.6484375</v>
      </c>
      <c r="C332" t="n">
        <v>73.95222594552368</v>
      </c>
      <c r="D332" t="n">
        <v>51.7578125</v>
      </c>
      <c r="E332" t="n">
        <v>106.4453125</v>
      </c>
      <c r="J332" s="110" t="s">
        <v>15</v>
      </c>
      <c r="K332" t="n">
        <v>0.1428571428571428</v>
      </c>
      <c r="L332" t="n">
        <v>0.7864919453470325</v>
      </c>
      <c r="M332" t="n">
        <v>0.1428571428571428</v>
      </c>
      <c r="N332" t="n">
        <v>0.4285714285714285</v>
      </c>
    </row>
    <row r="333" spans="1:25">
      <c r="A333" s="110" t="s">
        <v>28</v>
      </c>
      <c r="B333" t="n">
        <v>40.0390625</v>
      </c>
      <c r="C333" t="n">
        <v>102.1177840078518</v>
      </c>
      <c r="D333" t="n">
        <v>59.5703125</v>
      </c>
      <c r="E333" t="n">
        <v>144.53125</v>
      </c>
      <c r="J333" s="110" t="s">
        <v>101</v>
      </c>
      <c r="K333" t="n">
        <v>0.1428571428571428</v>
      </c>
      <c r="L333" t="n">
        <v>0.5395887761114856</v>
      </c>
      <c r="M333" t="n">
        <v>0.2857142857142857</v>
      </c>
      <c r="N333" t="n">
        <v>0.4285714285714285</v>
      </c>
    </row>
    <row r="334" spans="1:25">
      <c r="A334" s="110" t="s">
        <v>21</v>
      </c>
      <c r="B334" t="n">
        <v>31.25</v>
      </c>
      <c r="C334" t="n">
        <v>50.91094496188048</v>
      </c>
      <c r="D334" t="n">
        <v>45.8984375</v>
      </c>
      <c r="E334" t="n">
        <v>63.4765625</v>
      </c>
    </row>
    <row r="335" spans="1:25">
      <c r="A335" s="110" t="s">
        <v>29</v>
      </c>
      <c r="B335" t="n">
        <v>33.203125</v>
      </c>
      <c r="C335" t="n">
        <v>48.55597240450286</v>
      </c>
      <c r="D335" t="n">
        <v>42.96875</v>
      </c>
      <c r="E335" t="n">
        <v>63.4765625</v>
      </c>
    </row>
    <row r="336" spans="1:25">
      <c r="A336" s="110" t="s">
        <v>24</v>
      </c>
      <c r="B336" t="n">
        <v>42.96875</v>
      </c>
      <c r="C336" t="n">
        <v>97.34283955814453</v>
      </c>
      <c r="D336" t="n">
        <v>65.4296875</v>
      </c>
      <c r="E336" t="n">
        <v>149.4140625</v>
      </c>
    </row>
    <row r="337" spans="1:25">
      <c r="A337" s="110" t="s">
        <v>31</v>
      </c>
      <c r="B337" t="n">
        <v>64.453125</v>
      </c>
      <c r="C337" t="n">
        <v>133.6086544182612</v>
      </c>
      <c r="D337" t="n">
        <v>109.375</v>
      </c>
      <c r="E337" t="n">
        <v>198.2421875</v>
      </c>
    </row>
    <row r="338" spans="1:25">
      <c r="A338" s="110" t="s">
        <v>27</v>
      </c>
      <c r="B338" t="n">
        <v>53.7109375</v>
      </c>
      <c r="C338" t="n">
        <v>88.16962049351213</v>
      </c>
      <c r="D338" t="n">
        <v>60.546875</v>
      </c>
      <c r="E338" t="n">
        <v>125</v>
      </c>
    </row>
    <row r="339" spans="1:25">
      <c r="A339" s="110" t="s">
        <v>32</v>
      </c>
      <c r="B339" t="n">
        <v>45.8984375</v>
      </c>
      <c r="C339" t="n">
        <v>97.94915332609364</v>
      </c>
      <c r="D339" t="n">
        <v>76.171875</v>
      </c>
      <c r="E339" t="n">
        <v>137.6953125</v>
      </c>
    </row>
    <row r="342" spans="1:25">
      <c r="A342" s="103" t="s">
        <v>114</v>
      </c>
      <c r="J342" s="103" t="s">
        <v>115</v>
      </c>
    </row>
    <row r="343" spans="1:25">
      <c r="A343" s="110" t="n"/>
      <c r="B343" s="110" t="s">
        <v>97</v>
      </c>
      <c r="C343" s="110" t="s">
        <v>98</v>
      </c>
      <c r="D343" s="110" t="s">
        <v>99</v>
      </c>
      <c r="E343" s="110" t="s">
        <v>100</v>
      </c>
      <c r="J343" s="110" t="n"/>
      <c r="K343" s="110" t="s">
        <v>97</v>
      </c>
      <c r="L343" s="110" t="s">
        <v>98</v>
      </c>
      <c r="M343" s="110" t="s">
        <v>99</v>
      </c>
      <c r="N343" s="110" t="s">
        <v>100</v>
      </c>
    </row>
    <row r="344" spans="1:25">
      <c r="A344" s="110" t="s">
        <v>18</v>
      </c>
      <c r="B344" t="n">
        <v>14.6484375</v>
      </c>
      <c r="C344" t="n">
        <v>75.2059878693037</v>
      </c>
      <c r="D344" t="n">
        <v>45.8984375</v>
      </c>
      <c r="E344" t="n">
        <v>120.1171875</v>
      </c>
      <c r="J344" s="110" t="s">
        <v>15</v>
      </c>
      <c r="K344" t="n">
        <v>0.03333333333333333</v>
      </c>
      <c r="L344" t="n">
        <v>1.167951717163616</v>
      </c>
      <c r="M344" t="n">
        <v>0.06666666666666667</v>
      </c>
      <c r="N344" t="n">
        <v>0.2</v>
      </c>
    </row>
    <row r="345" spans="1:25">
      <c r="A345" s="110" t="s">
        <v>28</v>
      </c>
      <c r="B345" t="n">
        <v>49.8046875</v>
      </c>
      <c r="C345" t="n">
        <v>202.8535388715487</v>
      </c>
      <c r="D345" t="n">
        <v>177.734375</v>
      </c>
      <c r="E345" t="n">
        <v>346.6796875</v>
      </c>
      <c r="J345" s="110" t="s">
        <v>101</v>
      </c>
      <c r="K345" t="n">
        <v>0.03333333333333333</v>
      </c>
      <c r="L345" t="n">
        <v>0.8643744451320331</v>
      </c>
      <c r="M345" t="n">
        <v>0.06666666666666667</v>
      </c>
      <c r="N345" t="n">
        <v>0.2</v>
      </c>
    </row>
    <row r="346" spans="1:25">
      <c r="A346" s="110" t="s">
        <v>21</v>
      </c>
      <c r="B346" t="n">
        <v>70.3125</v>
      </c>
      <c r="C346" t="n">
        <v>84.6380507569713</v>
      </c>
      <c r="D346" t="n">
        <v>67.3828125</v>
      </c>
      <c r="E346" t="n">
        <v>103.515625</v>
      </c>
    </row>
    <row r="347" spans="1:25">
      <c r="A347" s="110" t="s">
        <v>29</v>
      </c>
      <c r="B347" t="n">
        <v>34.1796875</v>
      </c>
      <c r="C347" t="n">
        <v>61.6159625125769</v>
      </c>
      <c r="D347" t="n">
        <v>47.8515625</v>
      </c>
      <c r="E347" t="n">
        <v>80.078125</v>
      </c>
    </row>
    <row r="348" spans="1:25">
      <c r="A348" s="110" t="s">
        <v>24</v>
      </c>
      <c r="B348" t="n">
        <v>47.8515625</v>
      </c>
      <c r="C348" t="n">
        <v>106.4923325291888</v>
      </c>
      <c r="D348" t="n">
        <v>74.21875</v>
      </c>
      <c r="E348" t="n">
        <v>164.0625</v>
      </c>
    </row>
    <row r="349" spans="1:25">
      <c r="A349" s="110" t="s">
        <v>31</v>
      </c>
      <c r="B349" t="n">
        <v>79.1015625</v>
      </c>
      <c r="C349" t="n">
        <v>150.7566219777813</v>
      </c>
      <c r="D349" t="n">
        <v>124.0234375</v>
      </c>
      <c r="E349" t="n">
        <v>224.609375</v>
      </c>
    </row>
    <row r="350" spans="1:25">
      <c r="A350" s="110" t="s">
        <v>27</v>
      </c>
      <c r="B350" t="n">
        <v>46.875</v>
      </c>
      <c r="C350" t="n">
        <v>113.5483911628507</v>
      </c>
      <c r="D350" t="n">
        <v>77.1484375</v>
      </c>
      <c r="E350" t="n">
        <v>181.640625</v>
      </c>
    </row>
    <row r="351" spans="1:25">
      <c r="A351" s="110" t="s">
        <v>32</v>
      </c>
      <c r="B351" t="n">
        <v>67.3828125</v>
      </c>
      <c r="C351" t="n">
        <v>112.7534104834797</v>
      </c>
      <c r="D351" t="n">
        <v>86.9140625</v>
      </c>
      <c r="E351" t="n">
        <v>166.9921875</v>
      </c>
    </row>
    <row r="354" spans="1:25">
      <c r="A354" s="103" t="s">
        <v>116</v>
      </c>
      <c r="J354" s="103" t="s">
        <v>117</v>
      </c>
    </row>
    <row r="355" spans="1:25">
      <c r="A355" s="110" t="n"/>
      <c r="B355" s="110" t="s">
        <v>97</v>
      </c>
      <c r="C355" s="110" t="s">
        <v>98</v>
      </c>
      <c r="D355" s="110" t="s">
        <v>99</v>
      </c>
      <c r="E355" s="110" t="s">
        <v>100</v>
      </c>
      <c r="J355" s="110" t="n"/>
      <c r="K355" s="110" t="s">
        <v>97</v>
      </c>
      <c r="L355" s="110" t="s">
        <v>98</v>
      </c>
      <c r="M355" s="110" t="s">
        <v>99</v>
      </c>
      <c r="N355" s="110" t="s">
        <v>100</v>
      </c>
    </row>
    <row r="356" spans="1:25">
      <c r="A356" s="110" t="s">
        <v>18</v>
      </c>
      <c r="B356" t="n">
        <v>14.6484375</v>
      </c>
      <c r="C356" t="n">
        <v>90.187764305984</v>
      </c>
      <c r="D356" t="n">
        <v>69.3359375</v>
      </c>
      <c r="E356" t="n">
        <v>138.671875</v>
      </c>
      <c r="J356" s="110" t="s">
        <v>15</v>
      </c>
      <c r="K356" t="n">
        <v>0.2</v>
      </c>
      <c r="L356" t="n">
        <v>1.016415004441582</v>
      </c>
      <c r="M356" t="n">
        <v>0.5</v>
      </c>
      <c r="N356" t="n">
        <v>1.3</v>
      </c>
    </row>
    <row r="357" spans="1:25">
      <c r="A357" s="110" t="s">
        <v>28</v>
      </c>
      <c r="B357" t="n">
        <v>49.8046875</v>
      </c>
      <c r="C357" t="n">
        <v>122.0728228349129</v>
      </c>
      <c r="D357" t="n">
        <v>97.65625</v>
      </c>
      <c r="E357" t="n">
        <v>195.3125</v>
      </c>
      <c r="J357" s="110" t="s">
        <v>101</v>
      </c>
      <c r="K357" t="n">
        <v>0.06666666666666667</v>
      </c>
      <c r="L357" t="n">
        <v>0.9248278492202798</v>
      </c>
      <c r="M357" t="n">
        <v>0.3333333333333333</v>
      </c>
      <c r="N357" t="n">
        <v>0.7333333333333333</v>
      </c>
    </row>
    <row r="358" spans="1:25">
      <c r="A358" s="110" t="s">
        <v>21</v>
      </c>
      <c r="B358" t="n">
        <v>34.1796875</v>
      </c>
      <c r="C358" t="n">
        <v>60.14137978711337</v>
      </c>
      <c r="D358" t="n">
        <v>50.78125</v>
      </c>
      <c r="E358" t="n">
        <v>80.078125</v>
      </c>
    </row>
    <row r="359" spans="1:25">
      <c r="A359" s="110" t="s">
        <v>29</v>
      </c>
      <c r="B359" t="n">
        <v>121.09375</v>
      </c>
      <c r="C359" t="n">
        <v>121.0622729689049</v>
      </c>
      <c r="D359" t="n">
        <v>113.28125</v>
      </c>
      <c r="E359" t="n">
        <v>161.1328125</v>
      </c>
    </row>
    <row r="360" spans="1:25">
      <c r="A360" s="110" t="s">
        <v>24</v>
      </c>
      <c r="B360" t="n">
        <v>48.828125</v>
      </c>
      <c r="C360" t="n">
        <v>115.7434577083437</v>
      </c>
      <c r="D360" t="n">
        <v>86.9140625</v>
      </c>
      <c r="E360" t="n">
        <v>170.8984375</v>
      </c>
    </row>
    <row r="361" spans="1:25">
      <c r="A361" s="110" t="s">
        <v>31</v>
      </c>
      <c r="B361" t="n">
        <v>42.96875</v>
      </c>
      <c r="C361" t="n">
        <v>120.7684789144704</v>
      </c>
      <c r="D361" t="n">
        <v>101.5625</v>
      </c>
      <c r="E361" t="n">
        <v>176.7578125</v>
      </c>
    </row>
    <row r="362" spans="1:25">
      <c r="A362" s="110" t="s">
        <v>27</v>
      </c>
      <c r="B362" t="n">
        <v>46.875</v>
      </c>
      <c r="C362" t="n">
        <v>93.10779880655679</v>
      </c>
      <c r="D362" t="n">
        <v>66.40625</v>
      </c>
      <c r="E362" t="n">
        <v>136.71875</v>
      </c>
    </row>
    <row r="363" spans="1:25">
      <c r="A363" s="110" t="s">
        <v>32</v>
      </c>
      <c r="B363" t="n">
        <v>56.640625</v>
      </c>
      <c r="C363" t="n">
        <v>85.08337451320178</v>
      </c>
      <c r="D363" t="n">
        <v>60.546875</v>
      </c>
      <c r="E363" t="n">
        <v>121.09375</v>
      </c>
    </row>
    <row r="390" spans="1:25">
      <c r="A390" s="103" t="s">
        <v>118</v>
      </c>
    </row>
    <row r="391" spans="1:25">
      <c r="A391" s="110" t="n"/>
      <c r="B391" s="110" t="s">
        <v>97</v>
      </c>
      <c r="C391" s="110" t="s">
        <v>98</v>
      </c>
      <c r="D391" s="110" t="s">
        <v>99</v>
      </c>
      <c r="E391" s="110" t="s">
        <v>100</v>
      </c>
    </row>
    <row r="392" spans="1:25">
      <c r="A392" s="110" t="s">
        <v>18</v>
      </c>
      <c r="B392" t="n">
        <v>0.9765625</v>
      </c>
      <c r="C392" t="n">
        <v>2.728979336684675</v>
      </c>
      <c r="D392" t="n">
        <v>2.9296875</v>
      </c>
      <c r="E392" t="n">
        <v>3.90625</v>
      </c>
    </row>
    <row r="393" spans="1:25">
      <c r="A393" s="110" t="s">
        <v>28</v>
      </c>
      <c r="B393" t="n">
        <v>0.9765625</v>
      </c>
      <c r="C393" t="n">
        <v>4.766349420565289</v>
      </c>
      <c r="D393" t="n">
        <v>2.9296875</v>
      </c>
      <c r="E393" t="n">
        <v>4.8828125</v>
      </c>
    </row>
    <row r="394" spans="1:25">
      <c r="A394" s="110" t="s">
        <v>21</v>
      </c>
      <c r="B394" t="n">
        <v>0.9765625</v>
      </c>
      <c r="C394" t="n">
        <v>3.302132184224506</v>
      </c>
      <c r="D394" t="n">
        <v>2.9296875</v>
      </c>
      <c r="E394" t="n">
        <v>4.8828125</v>
      </c>
    </row>
    <row r="395" spans="1:25">
      <c r="A395" s="110" t="s">
        <v>29</v>
      </c>
      <c r="B395" t="n">
        <v>0.9765625</v>
      </c>
      <c r="C395" t="n">
        <v>3.135949073611051</v>
      </c>
      <c r="D395" t="n">
        <v>2.9296875</v>
      </c>
      <c r="E395" t="n">
        <v>4.8828125</v>
      </c>
    </row>
    <row r="396" spans="1:25">
      <c r="A396" s="110" t="s">
        <v>24</v>
      </c>
      <c r="B396" t="n">
        <v>0.9765625</v>
      </c>
      <c r="C396" t="n">
        <v>3.197113185423939</v>
      </c>
      <c r="D396" t="n">
        <v>2.9296875</v>
      </c>
      <c r="E396" t="n">
        <v>4.8828125</v>
      </c>
    </row>
    <row r="397" spans="1:25">
      <c r="A397" s="110" t="s">
        <v>31</v>
      </c>
      <c r="B397" t="n">
        <v>0.9765625</v>
      </c>
      <c r="C397" t="n">
        <v>3.191940786514968</v>
      </c>
      <c r="D397" t="n">
        <v>2.9296875</v>
      </c>
      <c r="E397" t="n">
        <v>4.8828125</v>
      </c>
    </row>
    <row r="398" spans="1:25">
      <c r="A398" s="110" t="s">
        <v>27</v>
      </c>
      <c r="B398" t="n">
        <v>0.9765625</v>
      </c>
      <c r="C398" t="n">
        <v>3.017372059222213</v>
      </c>
      <c r="D398" t="n">
        <v>2.9296875</v>
      </c>
      <c r="E398" t="n">
        <v>4.8828125</v>
      </c>
    </row>
    <row r="399" spans="1:25">
      <c r="A399" s="110" t="s">
        <v>32</v>
      </c>
      <c r="B399" t="n">
        <v>0.9765625</v>
      </c>
      <c r="C399" t="n">
        <v>3.123940661432725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7" t="n"/>
      <c r="B408" s="97" t="s">
        <v>15</v>
      </c>
      <c r="D408" s="97" t="s">
        <v>101</v>
      </c>
      <c r="G408" s="97" t="n"/>
      <c r="H408" s="97" t="s">
        <v>121</v>
      </c>
      <c r="L408" s="98" t="n"/>
      <c r="M408" s="98" t="s">
        <v>122</v>
      </c>
      <c r="N408" s="98" t="s">
        <v>123</v>
      </c>
      <c r="O408" s="98" t="s">
        <v>124</v>
      </c>
      <c r="P408" s="98" t="s">
        <v>125</v>
      </c>
      <c r="Q408" s="98" t="s">
        <v>126</v>
      </c>
      <c r="R408" s="98" t="s">
        <v>127</v>
      </c>
      <c r="S408" s="98" t="s">
        <v>128</v>
      </c>
      <c r="T408" s="98" t="s">
        <v>129</v>
      </c>
    </row>
    <row r="409" spans="1:25">
      <c r="A409" s="97" t="n"/>
      <c r="B409" s="97" t="s">
        <v>130</v>
      </c>
      <c r="C409" s="97" t="s">
        <v>131</v>
      </c>
      <c r="D409" s="97" t="s">
        <v>130</v>
      </c>
      <c r="E409" s="97" t="s">
        <v>131</v>
      </c>
      <c r="G409" s="97" t="s">
        <v>132</v>
      </c>
      <c r="H409" t="n">
        <v>71.78154104482114</v>
      </c>
      <c r="L409" s="98" t="s">
        <v>132</v>
      </c>
      <c r="M409" t="n">
        <v>0.9622228633153176</v>
      </c>
      <c r="N409" t="n">
        <v>0.8528018331199096</v>
      </c>
      <c r="O409" t="n">
        <v>0.6022754686321393</v>
      </c>
      <c r="P409" t="n">
        <v>0.7461357768505454</v>
      </c>
      <c r="Q409" t="n">
        <v>0.8747913636801304</v>
      </c>
      <c r="R409" t="n">
        <v>0.9159556815068782</v>
      </c>
      <c r="S409" t="n">
        <v>0.8112486807919418</v>
      </c>
      <c r="T409" t="n">
        <v>0.8400878596408683</v>
      </c>
    </row>
    <row r="410" spans="1:25">
      <c r="A410" s="97" t="s">
        <v>132</v>
      </c>
      <c r="B410" t="n">
        <v>3.651229164922155</v>
      </c>
      <c r="C410" t="n">
        <v>0.2316379004969891</v>
      </c>
      <c r="D410" t="n">
        <v>3.322084069562589</v>
      </c>
      <c r="E410" t="n">
        <v>0.908246044385009</v>
      </c>
      <c r="G410" s="97" t="s">
        <v>133</v>
      </c>
      <c r="H410" t="n">
        <v>64.17941111421148</v>
      </c>
      <c r="L410" s="98" t="s">
        <v>133</v>
      </c>
      <c r="M410" t="n">
        <v>0.9884921992120559</v>
      </c>
      <c r="N410" t="n">
        <v>0.8078578297586403</v>
      </c>
      <c r="O410" t="n">
        <v>0.4131095633944509</v>
      </c>
      <c r="P410" t="n">
        <v>0.7100413192063089</v>
      </c>
      <c r="Q410" t="n">
        <v>0.8929538693905377</v>
      </c>
      <c r="R410" t="n">
        <v>0.8705796195973019</v>
      </c>
      <c r="S410" t="n">
        <v>1</v>
      </c>
      <c r="T410" t="n">
        <v>0.8651201453052473</v>
      </c>
    </row>
    <row r="411" spans="1:25">
      <c r="A411" s="97" t="s">
        <v>133</v>
      </c>
      <c r="B411" t="n">
        <v>2.923877483084476</v>
      </c>
      <c r="C411" t="n">
        <v>-0.9704143511855388</v>
      </c>
      <c r="D411" t="n">
        <v>3.926326600395341</v>
      </c>
      <c r="E411" t="n">
        <v>-0.1781141478073303</v>
      </c>
      <c r="G411" s="97" t="s">
        <v>134</v>
      </c>
      <c r="H411" t="n">
        <v>64.30164394680348</v>
      </c>
      <c r="L411" s="98" t="s">
        <v>134</v>
      </c>
      <c r="M411" t="n">
        <v>0.9267715781574691</v>
      </c>
      <c r="N411" t="n">
        <v>0.8731189747158367</v>
      </c>
      <c r="O411" t="n">
        <v>0.5227617241836828</v>
      </c>
      <c r="P411" t="n">
        <v>0.6788415464160599</v>
      </c>
      <c r="Q411" t="n">
        <v>0.9585477088634548</v>
      </c>
      <c r="R411" t="n">
        <v>0.8093393818950702</v>
      </c>
      <c r="S411" t="n">
        <v>0.7644135657585767</v>
      </c>
      <c r="T411" t="n">
        <v>0.8265131455141709</v>
      </c>
    </row>
    <row r="412" spans="1:25">
      <c r="A412" s="97" t="s">
        <v>134</v>
      </c>
      <c r="B412" t="n">
        <v>3.41355460950707</v>
      </c>
      <c r="C412" t="n">
        <v>4.845116601962808</v>
      </c>
      <c r="D412" t="n">
        <v>3.950368041809585</v>
      </c>
      <c r="E412" t="n">
        <v>-5.976326156760463</v>
      </c>
      <c r="G412" s="97" t="s">
        <v>135</v>
      </c>
      <c r="H412" t="n">
        <v>98.2557596055178</v>
      </c>
      <c r="L412" s="98" t="s">
        <v>135</v>
      </c>
      <c r="M412" t="n">
        <v>0.9472534612520129</v>
      </c>
      <c r="N412" t="n">
        <v>0.8851210457757256</v>
      </c>
      <c r="O412" t="n">
        <v>0.5691516564227344</v>
      </c>
      <c r="P412" t="n">
        <v>0.6979621634638273</v>
      </c>
      <c r="Q412" t="n">
        <v>1</v>
      </c>
      <c r="R412" t="n">
        <v>0.7814855887452076</v>
      </c>
      <c r="S412" t="n">
        <v>0.7644338026987934</v>
      </c>
      <c r="T412" t="n">
        <v>0.9059421289025026</v>
      </c>
    </row>
    <row r="413" spans="1:25">
      <c r="A413" s="97" t="s">
        <v>135</v>
      </c>
      <c r="B413" t="n">
        <v>3.698959439433888</v>
      </c>
      <c r="C413" t="n">
        <v>-1.570815374851079</v>
      </c>
      <c r="D413" t="n">
        <v>5.830449236407131</v>
      </c>
      <c r="E413" t="n">
        <v>1.823442709480586</v>
      </c>
      <c r="G413" s="97" t="s">
        <v>136</v>
      </c>
      <c r="H413" t="n">
        <v>61.97968131139358</v>
      </c>
      <c r="L413" s="98" t="s">
        <v>136</v>
      </c>
      <c r="M413" t="n">
        <v>0.9533372638116729</v>
      </c>
      <c r="N413" t="n">
        <v>1</v>
      </c>
      <c r="O413" t="n">
        <v>0.561988259108631</v>
      </c>
      <c r="P413" t="n">
        <v>0.7457888207880629</v>
      </c>
      <c r="Q413" t="n">
        <v>0.8712570946557058</v>
      </c>
      <c r="R413" t="n">
        <v>0.82633891646159</v>
      </c>
      <c r="S413" t="n">
        <v>0.705478343789244</v>
      </c>
      <c r="T413" t="n">
        <v>0.9956381075566635</v>
      </c>
    </row>
    <row r="414" spans="1:25">
      <c r="A414" s="97" t="s">
        <v>136</v>
      </c>
      <c r="B414" t="n">
        <v>2.896734698802603</v>
      </c>
      <c r="C414" t="n">
        <v>-2.040510782802386</v>
      </c>
      <c r="D414" t="n">
        <v>2.585193328114788</v>
      </c>
      <c r="E414" t="n">
        <v>1.761417696101597</v>
      </c>
      <c r="G414" s="97" t="s">
        <v>137</v>
      </c>
      <c r="H414" t="n">
        <v>81.28581355148938</v>
      </c>
      <c r="L414" s="98" t="s">
        <v>137</v>
      </c>
      <c r="M414" t="n">
        <v>0.9471374058120325</v>
      </c>
      <c r="N414" t="n">
        <v>0.8994478816893816</v>
      </c>
      <c r="O414" t="n">
        <v>0.5924395604098155</v>
      </c>
      <c r="P414" t="n">
        <v>0.7068491213006702</v>
      </c>
      <c r="Q414" t="n">
        <v>0.9039975022128307</v>
      </c>
      <c r="R414" t="n">
        <v>0.8297541648527708</v>
      </c>
      <c r="S414" t="n">
        <v>0.6816604353746041</v>
      </c>
      <c r="T414" t="n">
        <v>0.8626611201736458</v>
      </c>
    </row>
    <row r="415" spans="1:25">
      <c r="A415" s="97" t="s">
        <v>137</v>
      </c>
      <c r="B415" t="n">
        <v>3.194802772070781</v>
      </c>
      <c r="C415" t="n">
        <v>0.7484797168655688</v>
      </c>
      <c r="D415" t="n">
        <v>3.010269038664562</v>
      </c>
      <c r="E415" t="n">
        <v>-1.598567505910816</v>
      </c>
      <c r="G415" s="97" t="s">
        <v>138</v>
      </c>
      <c r="H415" t="n">
        <v>46.66173681499328</v>
      </c>
      <c r="L415" s="98" t="s">
        <v>138</v>
      </c>
      <c r="M415" t="n">
        <v>0.914075037705803</v>
      </c>
      <c r="N415" t="n">
        <v>0.8759665873152257</v>
      </c>
      <c r="O415" t="n">
        <v>0.5751688757023328</v>
      </c>
      <c r="P415" t="n">
        <v>0.8728171189275473</v>
      </c>
      <c r="Q415" t="n">
        <v>0.7735054779361151</v>
      </c>
      <c r="R415" t="n">
        <v>0.8288473585270689</v>
      </c>
      <c r="S415" t="n">
        <v>0.760516965452895</v>
      </c>
      <c r="T415" t="n">
        <v>0.8940428018394437</v>
      </c>
    </row>
    <row r="416" spans="1:25">
      <c r="A416" s="97" t="s">
        <v>138</v>
      </c>
      <c r="B416" t="n">
        <v>2.246194515783724</v>
      </c>
      <c r="C416" t="n">
        <v>0.4530231343265452</v>
      </c>
      <c r="D416" t="n">
        <v>2.759394053203583</v>
      </c>
      <c r="E416" t="n">
        <v>-1.980838690594814</v>
      </c>
      <c r="G416" s="97" t="s">
        <v>139</v>
      </c>
      <c r="H416" t="n">
        <v>66.30396955904764</v>
      </c>
      <c r="L416" s="98" t="s">
        <v>139</v>
      </c>
      <c r="M416" t="n">
        <v>0.9541846916223059</v>
      </c>
      <c r="N416" t="n">
        <v>0.9073885027895489</v>
      </c>
      <c r="O416" t="n">
        <v>0.7825972128410013</v>
      </c>
      <c r="P416" t="n">
        <v>1</v>
      </c>
      <c r="Q416" t="n">
        <v>0.8554825627606094</v>
      </c>
      <c r="R416" t="n">
        <v>0.7454042135659179</v>
      </c>
      <c r="S416" t="n">
        <v>0.7112536901153069</v>
      </c>
      <c r="T416" t="n">
        <v>1</v>
      </c>
    </row>
    <row r="417" spans="1:25">
      <c r="A417" s="97" t="s">
        <v>139</v>
      </c>
      <c r="B417" t="n">
        <v>2.020482136270218</v>
      </c>
      <c r="C417" t="n">
        <v>0.835343509060169</v>
      </c>
      <c r="D417" t="n">
        <v>2.852582468659767</v>
      </c>
      <c r="E417" t="n">
        <v>2.957227732217826</v>
      </c>
      <c r="G417" s="97" t="s">
        <v>140</v>
      </c>
      <c r="H417" t="n">
        <v>254.0949875189166</v>
      </c>
      <c r="L417" s="98" t="s">
        <v>140</v>
      </c>
      <c r="M417" t="n">
        <v>0.954404083797134</v>
      </c>
      <c r="N417" t="n">
        <v>0.9613528493324001</v>
      </c>
      <c r="O417" t="n">
        <v>0.6398298764062865</v>
      </c>
      <c r="P417" t="n">
        <v>0.8606455651459075</v>
      </c>
      <c r="Q417" t="n">
        <v>0.9450623348297315</v>
      </c>
      <c r="R417" t="n">
        <v>0.9559746903671877</v>
      </c>
      <c r="S417" t="n">
        <v>0.7045437333811112</v>
      </c>
      <c r="T417" t="n">
        <v>0.8750375550235165</v>
      </c>
    </row>
    <row r="418" spans="1:25">
      <c r="A418" s="97" t="s">
        <v>140</v>
      </c>
      <c r="B418" t="n">
        <v>5.423211228121023</v>
      </c>
      <c r="C418" t="n">
        <v>-1.713310437318331</v>
      </c>
      <c r="D418" t="n">
        <v>7.854812864950504</v>
      </c>
      <c r="E418" t="n">
        <v>1.918323448924008</v>
      </c>
      <c r="G418" s="97" t="s">
        <v>141</v>
      </c>
      <c r="H418" t="n">
        <v>75.01553536087994</v>
      </c>
      <c r="L418" s="98" t="s">
        <v>141</v>
      </c>
      <c r="M418" t="n">
        <v>0.9802701060617844</v>
      </c>
      <c r="N418" t="n">
        <v>0.8985824278419995</v>
      </c>
      <c r="O418" t="n">
        <v>0.570934742836659</v>
      </c>
      <c r="P418" t="n">
        <v>0.7822437645419554</v>
      </c>
      <c r="Q418" t="n">
        <v>0.9417612633094297</v>
      </c>
      <c r="R418" t="n">
        <v>0.7718018125290853</v>
      </c>
      <c r="S418" t="n">
        <v>0.7576930465886873</v>
      </c>
      <c r="T418" t="n">
        <v>0.81926979645486</v>
      </c>
    </row>
    <row r="419" spans="1:25">
      <c r="A419" s="97" t="s">
        <v>141</v>
      </c>
      <c r="B419" t="n">
        <v>2.39759287942103</v>
      </c>
      <c r="C419" t="n">
        <v>-1.70065121670744</v>
      </c>
      <c r="D419" t="n">
        <v>3.793986167171878</v>
      </c>
      <c r="E419" t="n">
        <v>0.39605006570931</v>
      </c>
      <c r="G419" s="97" t="s">
        <v>142</v>
      </c>
      <c r="H419" t="n">
        <v>107.9026136525569</v>
      </c>
      <c r="L419" s="98" t="s">
        <v>142</v>
      </c>
      <c r="M419" t="n">
        <v>1</v>
      </c>
      <c r="N419" t="n">
        <v>0.9250923289542183</v>
      </c>
      <c r="O419" t="n">
        <v>0.5064252262830249</v>
      </c>
      <c r="P419" t="n">
        <v>0.6840072460608837</v>
      </c>
      <c r="Q419" t="n">
        <v>0.9829637511853444</v>
      </c>
      <c r="R419" t="n">
        <v>1</v>
      </c>
      <c r="S419" t="n">
        <v>0.8428299353378047</v>
      </c>
      <c r="T419" t="n">
        <v>0.9215474434676552</v>
      </c>
    </row>
    <row r="420" spans="1:25">
      <c r="A420" s="97" t="s">
        <v>142</v>
      </c>
      <c r="B420" t="n">
        <v>3.083342543697797</v>
      </c>
      <c r="C420" t="n">
        <v>-0.07558745415150134</v>
      </c>
      <c r="D420" t="n">
        <v>4.006441423052307</v>
      </c>
      <c r="E420" t="n">
        <v>2.804509473137516</v>
      </c>
      <c r="G420" s="97" t="s">
        <v>143</v>
      </c>
      <c r="H420" t="n">
        <v>52.46408754022544</v>
      </c>
      <c r="L420" s="98" t="s">
        <v>143</v>
      </c>
      <c r="M420" t="n">
        <v>0.9989527047195887</v>
      </c>
      <c r="N420" t="n">
        <v>0.8945425084833357</v>
      </c>
      <c r="O420" t="n">
        <v>1</v>
      </c>
      <c r="P420" t="n">
        <v>0.7798385478504914</v>
      </c>
      <c r="Q420" t="n">
        <v>0.882835790572316</v>
      </c>
      <c r="R420" t="n">
        <v>0.8688787343335178</v>
      </c>
      <c r="S420" t="n">
        <v>0.6973335396689062</v>
      </c>
      <c r="T420" t="n">
        <v>0.8972827053978194</v>
      </c>
    </row>
    <row r="421" spans="1:25">
      <c r="A421" s="97" t="s">
        <v>143</v>
      </c>
      <c r="B421" t="n">
        <v>1.463845972574826</v>
      </c>
      <c r="C421" t="n">
        <v>0.1145321481649551</v>
      </c>
      <c r="D421" t="n">
        <v>2.698713401043825</v>
      </c>
      <c r="E421" t="n">
        <v>-3.050454261885561</v>
      </c>
    </row>
    <row r="430" spans="1:25">
      <c r="A430" s="103" t="s">
        <v>144</v>
      </c>
      <c r="L430" s="103" t="s">
        <v>145</v>
      </c>
    </row>
    <row r="431" spans="1:25">
      <c r="A431" s="97" t="n"/>
      <c r="B431" s="97" t="s">
        <v>15</v>
      </c>
      <c r="D431" s="97" t="s">
        <v>101</v>
      </c>
      <c r="G431" s="97" t="n"/>
      <c r="H431" s="97" t="s">
        <v>121</v>
      </c>
      <c r="L431" s="98" t="n"/>
      <c r="M431" s="98" t="s">
        <v>122</v>
      </c>
      <c r="N431" s="98" t="s">
        <v>123</v>
      </c>
      <c r="O431" s="98" t="s">
        <v>124</v>
      </c>
      <c r="P431" s="98" t="s">
        <v>125</v>
      </c>
      <c r="Q431" s="98" t="s">
        <v>126</v>
      </c>
      <c r="R431" s="98" t="s">
        <v>127</v>
      </c>
      <c r="S431" s="98" t="s">
        <v>128</v>
      </c>
      <c r="T431" s="98" t="s">
        <v>129</v>
      </c>
    </row>
    <row r="432" spans="1:25">
      <c r="A432" s="97" t="n"/>
      <c r="B432" s="97" t="s">
        <v>130</v>
      </c>
      <c r="C432" s="97" t="s">
        <v>131</v>
      </c>
      <c r="D432" s="97" t="s">
        <v>130</v>
      </c>
      <c r="E432" s="97" t="s">
        <v>131</v>
      </c>
      <c r="G432" s="97" t="s">
        <v>132</v>
      </c>
      <c r="H432" t="n">
        <v>27.37697708786687</v>
      </c>
      <c r="L432" s="98" t="s">
        <v>146</v>
      </c>
      <c r="M432" t="n">
        <v>0.4467285817982965</v>
      </c>
      <c r="N432" t="n">
        <v>0.3481791817089337</v>
      </c>
      <c r="O432" t="n">
        <v>0.4149253504681508</v>
      </c>
      <c r="P432" t="n">
        <v>0.3270252230534842</v>
      </c>
      <c r="Q432" t="n">
        <v>0.384566443520845</v>
      </c>
      <c r="R432" t="n">
        <v>0.4128826797407172</v>
      </c>
      <c r="S432" t="n">
        <v>0.1744493895103515</v>
      </c>
      <c r="T432" t="n">
        <v>0.5336091596381257</v>
      </c>
    </row>
    <row r="433" spans="1:25">
      <c r="A433" s="97" t="s">
        <v>132</v>
      </c>
      <c r="B433" t="n">
        <v>1.29333161688913</v>
      </c>
      <c r="C433" t="n">
        <v>-1.82801011033603</v>
      </c>
      <c r="D433" t="n">
        <v>2.482223623748764</v>
      </c>
      <c r="E433" t="n">
        <v>3.794731245170487</v>
      </c>
      <c r="G433" s="97" t="s">
        <v>133</v>
      </c>
      <c r="H433" t="n">
        <v>11.85978314312589</v>
      </c>
      <c r="L433" s="98" t="s">
        <v>147</v>
      </c>
      <c r="M433" t="n">
        <v>0.9999999999999999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</row>
    <row r="434" spans="1:25">
      <c r="A434" s="97" t="s">
        <v>133</v>
      </c>
      <c r="B434" t="n">
        <v>1.096746163918259</v>
      </c>
      <c r="C434" t="n">
        <v>1.01736788735379</v>
      </c>
      <c r="D434" t="n">
        <v>1.730129506648765</v>
      </c>
      <c r="E434" t="n">
        <v>-1.433719842044965</v>
      </c>
      <c r="G434" s="97" t="s">
        <v>134</v>
      </c>
      <c r="H434" t="n">
        <v>7.492077631005435</v>
      </c>
      <c r="L434" s="98" t="s">
        <v>148</v>
      </c>
      <c r="M434" t="n">
        <v>0.4163020504013817</v>
      </c>
      <c r="N434" t="n">
        <v>0.4862242359993433</v>
      </c>
      <c r="O434" t="n">
        <v>0.2432302017145455</v>
      </c>
      <c r="P434" t="n">
        <v>0.125711712941004</v>
      </c>
      <c r="Q434" t="n">
        <v>0.4807077114005725</v>
      </c>
      <c r="R434" t="n">
        <v>0.4698395833081419</v>
      </c>
      <c r="S434" t="n">
        <v>0.3317469903601272</v>
      </c>
      <c r="T434" t="n">
        <v>0.8571220279191263</v>
      </c>
    </row>
    <row r="435" spans="1:25">
      <c r="A435" s="97" t="s">
        <v>134</v>
      </c>
      <c r="B435" t="n">
        <v>0.6877171405814541</v>
      </c>
      <c r="C435" t="n">
        <v>0.4337029734138443</v>
      </c>
      <c r="D435" t="n">
        <v>0.9525209939394561</v>
      </c>
      <c r="E435" t="n">
        <v>-1.293784955586998</v>
      </c>
      <c r="G435" s="97" t="s">
        <v>135</v>
      </c>
      <c r="H435" t="n">
        <v>10.62227160669384</v>
      </c>
      <c r="L435" s="98" t="s">
        <v>149</v>
      </c>
      <c r="M435" t="n">
        <v>0.4431982530907344</v>
      </c>
      <c r="N435" t="n">
        <v>0.3769500197086233</v>
      </c>
      <c r="O435" t="n">
        <v>0.2812802532329359</v>
      </c>
      <c r="P435" t="n">
        <v>0.09664308722232762</v>
      </c>
      <c r="Q435" t="n">
        <v>0.2945358298202769</v>
      </c>
      <c r="R435" t="n">
        <v>0.2258770858344412</v>
      </c>
      <c r="S435" t="n">
        <v>0.1415068234556944</v>
      </c>
      <c r="T435" t="n">
        <v>0.106943434339732</v>
      </c>
    </row>
    <row r="436" spans="1:25">
      <c r="A436" s="97" t="s">
        <v>135</v>
      </c>
      <c r="B436" t="n">
        <v>1.242631902034327</v>
      </c>
      <c r="C436" t="n">
        <v>1.479215370171209</v>
      </c>
      <c r="D436" t="n">
        <v>2.040463237607779</v>
      </c>
      <c r="E436" t="n">
        <v>-2.409103841665671</v>
      </c>
      <c r="G436" s="97" t="s">
        <v>136</v>
      </c>
      <c r="H436" t="n">
        <v>23.89305604209287</v>
      </c>
      <c r="L436" s="98" t="s">
        <v>150</v>
      </c>
      <c r="M436" t="n">
        <v>0.4721847647956283</v>
      </c>
      <c r="N436" t="n">
        <v>0.418770986364428</v>
      </c>
      <c r="O436" t="n">
        <v>0.2428767668386935</v>
      </c>
      <c r="P436" t="n">
        <v>0.1268404152551775</v>
      </c>
      <c r="Q436" t="n">
        <v>0.391824356556349</v>
      </c>
      <c r="R436" t="n">
        <v>0.2603980673279132</v>
      </c>
      <c r="S436" t="n">
        <v>0.2025546738073538</v>
      </c>
      <c r="T436" t="n">
        <v>0.339829778306646</v>
      </c>
    </row>
    <row r="437" spans="1:25">
      <c r="A437" s="97" t="s">
        <v>136</v>
      </c>
      <c r="B437" t="n">
        <v>1.793781464896773</v>
      </c>
      <c r="C437" t="n">
        <v>-0.9425160493874726</v>
      </c>
      <c r="D437" t="n">
        <v>1.575866739890394</v>
      </c>
      <c r="E437" t="n">
        <v>1.489872657581937</v>
      </c>
      <c r="G437" s="97" t="s">
        <v>137</v>
      </c>
      <c r="H437" t="n">
        <v>5.686393651368253</v>
      </c>
      <c r="L437" s="98" t="s">
        <v>151</v>
      </c>
      <c r="M437" t="n">
        <v>0.4362921109156652</v>
      </c>
      <c r="N437" t="n">
        <v>0.3596718419543439</v>
      </c>
      <c r="O437" t="n">
        <v>0.1819043782049791</v>
      </c>
      <c r="P437" t="n">
        <v>0.07592198734713547</v>
      </c>
      <c r="Q437" t="n">
        <v>0.3606426800661852</v>
      </c>
      <c r="R437" t="n">
        <v>0.2458016980656001</v>
      </c>
      <c r="S437" t="n">
        <v>0.1810080283752435</v>
      </c>
      <c r="T437" t="n">
        <v>0.2494320830712903</v>
      </c>
    </row>
    <row r="438" spans="1:25">
      <c r="A438" s="97" t="s">
        <v>137</v>
      </c>
      <c r="B438" t="n">
        <v>0.7581475694405075</v>
      </c>
      <c r="C438" t="n">
        <v>0.3386474740644863</v>
      </c>
      <c r="D438" t="n">
        <v>0.7815269679610884</v>
      </c>
      <c r="E438" t="n">
        <v>-0.3754019668785378</v>
      </c>
      <c r="G438" s="97" t="s">
        <v>138</v>
      </c>
      <c r="H438" t="n">
        <v>6.366834151691086</v>
      </c>
      <c r="L438" s="98" t="s">
        <v>178</v>
      </c>
      <c r="M438" t="n">
        <v>0.4528716389379007</v>
      </c>
      <c r="N438" t="n">
        <v>0.3559436354266455</v>
      </c>
      <c r="O438" t="n">
        <v>0.2210153690362317</v>
      </c>
      <c r="P438" t="n">
        <v>0.09355593888933177</v>
      </c>
      <c r="Q438" t="n">
        <v>0.2757442863656728</v>
      </c>
      <c r="R438" t="n">
        <v>0.3902496251394068</v>
      </c>
      <c r="S438" t="n">
        <v>0.1192420058135296</v>
      </c>
      <c r="T438" t="n">
        <v>0.2585864229292149</v>
      </c>
    </row>
    <row r="439" spans="1:25">
      <c r="A439" s="97" t="s">
        <v>138</v>
      </c>
      <c r="B439" t="n">
        <v>0.5004749682933051</v>
      </c>
      <c r="C439" t="n">
        <v>-0.203867553810645</v>
      </c>
      <c r="D439" t="n">
        <v>0.9988241231754462</v>
      </c>
      <c r="E439" t="n">
        <v>-0.06040549219745353</v>
      </c>
      <c r="G439" s="97" t="s">
        <v>139</v>
      </c>
      <c r="H439" t="n">
        <v>15.9051165991286</v>
      </c>
    </row>
    <row r="440" spans="1:25">
      <c r="A440" s="97" t="s">
        <v>139</v>
      </c>
      <c r="B440" t="n">
        <v>1.502917624539741</v>
      </c>
      <c r="C440" t="n">
        <v>0.8720111190087657</v>
      </c>
      <c r="D440" t="n">
        <v>2.550432438380358</v>
      </c>
      <c r="E440" t="n">
        <v>-1.387510684999098</v>
      </c>
      <c r="G440" s="97" t="s">
        <v>140</v>
      </c>
      <c r="H440" t="n">
        <v>10.83039655785257</v>
      </c>
    </row>
    <row r="441" spans="1:25">
      <c r="A441" s="97" t="s">
        <v>140</v>
      </c>
      <c r="B441" t="n">
        <v>0.7858896786569014</v>
      </c>
      <c r="C441" t="n">
        <v>-0.7508767475896809</v>
      </c>
      <c r="D441" t="n">
        <v>1.12481119475672</v>
      </c>
      <c r="E441" t="n">
        <v>0.9766847642732192</v>
      </c>
      <c r="G441" s="97" t="s">
        <v>141</v>
      </c>
      <c r="H441" t="n">
        <v>7.901233102855425</v>
      </c>
    </row>
    <row r="442" spans="1:25">
      <c r="A442" s="97" t="s">
        <v>141</v>
      </c>
      <c r="B442" t="n">
        <v>0.5875922131334624</v>
      </c>
      <c r="C442" t="n">
        <v>-0.2698976836817288</v>
      </c>
      <c r="D442" t="n">
        <v>1.200195057543607</v>
      </c>
      <c r="E442" t="n">
        <v>0.6707815260954727</v>
      </c>
      <c r="G442" s="97" t="s">
        <v>142</v>
      </c>
      <c r="H442" t="n">
        <v>10.97491899700054</v>
      </c>
    </row>
    <row r="443" spans="1:25">
      <c r="A443" s="97" t="s">
        <v>142</v>
      </c>
      <c r="B443" t="n">
        <v>1.047937748679126</v>
      </c>
      <c r="C443" t="n">
        <v>1.033723638340811</v>
      </c>
      <c r="D443" t="n">
        <v>1.331686423441932</v>
      </c>
      <c r="E443" t="n">
        <v>-1.426631387879669</v>
      </c>
      <c r="G443" s="97" t="s">
        <v>143</v>
      </c>
      <c r="H443" t="n">
        <v>26.46142054382718</v>
      </c>
    </row>
    <row r="444" spans="1:25">
      <c r="A444" s="97" t="s">
        <v>143</v>
      </c>
      <c r="B444" t="n">
        <v>1.904220467806185</v>
      </c>
      <c r="C444" t="n">
        <v>-0.7097806330481835</v>
      </c>
      <c r="D444" t="n">
        <v>2.313202194050519</v>
      </c>
      <c r="E444" t="n">
        <v>-0.1414116838830747</v>
      </c>
    </row>
    <row r="453" spans="1:25">
      <c r="A453" s="103" t="s">
        <v>152</v>
      </c>
      <c r="L453" s="103" t="s">
        <v>153</v>
      </c>
    </row>
    <row r="454" spans="1:25">
      <c r="A454" s="97" t="n"/>
      <c r="B454" s="97" t="s">
        <v>15</v>
      </c>
      <c r="D454" s="97" t="s">
        <v>101</v>
      </c>
      <c r="G454" s="97" t="n"/>
      <c r="H454" s="97" t="s">
        <v>121</v>
      </c>
      <c r="L454" s="98" t="n"/>
      <c r="M454" s="98" t="s">
        <v>122</v>
      </c>
      <c r="N454" s="98" t="s">
        <v>123</v>
      </c>
      <c r="O454" s="98" t="s">
        <v>124</v>
      </c>
      <c r="P454" s="98" t="s">
        <v>125</v>
      </c>
      <c r="Q454" s="98" t="s">
        <v>126</v>
      </c>
      <c r="R454" s="98" t="s">
        <v>127</v>
      </c>
      <c r="S454" s="98" t="s">
        <v>128</v>
      </c>
      <c r="T454" s="98" t="s">
        <v>129</v>
      </c>
    </row>
    <row r="455" spans="1:25">
      <c r="A455" s="97" t="n"/>
      <c r="B455" s="97" t="s">
        <v>130</v>
      </c>
      <c r="C455" s="97" t="s">
        <v>131</v>
      </c>
      <c r="D455" s="97" t="s">
        <v>130</v>
      </c>
      <c r="E455" s="97" t="s">
        <v>131</v>
      </c>
      <c r="G455" s="97" t="s">
        <v>146</v>
      </c>
      <c r="H455" t="n">
        <v>147.1305709987891</v>
      </c>
      <c r="L455" s="98" t="s">
        <v>146</v>
      </c>
      <c r="M455" t="n">
        <v>0.8229812666284858</v>
      </c>
      <c r="N455" t="n">
        <v>0.5634387419372802</v>
      </c>
      <c r="O455" t="n">
        <v>0.4669722793683989</v>
      </c>
      <c r="P455" t="n">
        <v>0.2281361078958739</v>
      </c>
      <c r="Q455" t="n">
        <v>0.4587937252406717</v>
      </c>
      <c r="R455" t="n">
        <v>0.4727754629577877</v>
      </c>
      <c r="S455" t="n">
        <v>0.1455814681641742</v>
      </c>
      <c r="T455" t="n">
        <v>0.4486468452979186</v>
      </c>
    </row>
    <row r="456" spans="1:25">
      <c r="A456" s="97" t="s">
        <v>146</v>
      </c>
      <c r="B456" t="n">
        <v>10.15773017393545</v>
      </c>
      <c r="C456" t="n">
        <v>-26.73093289633874</v>
      </c>
      <c r="D456" t="n">
        <v>10.59687648835853</v>
      </c>
      <c r="E456" t="n">
        <v>23.5453515171459</v>
      </c>
      <c r="G456" s="97" t="s">
        <v>147</v>
      </c>
      <c r="H456" t="n">
        <v>208.2056143795087</v>
      </c>
      <c r="L456" s="98" t="s">
        <v>147</v>
      </c>
      <c r="M456" t="n">
        <v>0.7756136184997992</v>
      </c>
      <c r="N456" t="n">
        <v>1</v>
      </c>
      <c r="O456" t="n">
        <v>0.5679005309288101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</row>
    <row r="457" spans="1:25">
      <c r="A457" s="97" t="s">
        <v>147</v>
      </c>
      <c r="B457" t="n">
        <v>11.04883963191237</v>
      </c>
      <c r="C457" t="n">
        <v>27.43232691491005</v>
      </c>
      <c r="D457" t="n">
        <v>12.05338445640866</v>
      </c>
      <c r="E457" t="n">
        <v>-27.91252380618211</v>
      </c>
      <c r="G457" s="97" t="s">
        <v>148</v>
      </c>
      <c r="H457" t="n">
        <v>42.68267625504865</v>
      </c>
      <c r="L457" s="98" t="s">
        <v>148</v>
      </c>
      <c r="M457" t="n">
        <v>1</v>
      </c>
      <c r="N457" t="n">
        <v>0.6389298008315596</v>
      </c>
      <c r="O457" t="n">
        <v>1</v>
      </c>
      <c r="P457" t="n">
        <v>0.3261127939532219</v>
      </c>
      <c r="Q457" t="n">
        <v>0.5789303799005207</v>
      </c>
      <c r="R457" t="n">
        <v>0.6645292423956501</v>
      </c>
      <c r="S457" t="n">
        <v>0.581259932414726</v>
      </c>
      <c r="T457" t="n">
        <v>0.3015365623157606</v>
      </c>
    </row>
    <row r="458" spans="1:25">
      <c r="A458" s="97" t="s">
        <v>148</v>
      </c>
      <c r="B458" t="n">
        <v>1.821768602973293</v>
      </c>
      <c r="C458" t="n">
        <v>0.9211840014235219</v>
      </c>
      <c r="D458" t="n">
        <v>2.673497790068162</v>
      </c>
      <c r="E458" t="n">
        <v>-3.185893937033292</v>
      </c>
      <c r="G458" s="97" t="s">
        <v>149</v>
      </c>
      <c r="H458" t="n">
        <v>41.85481047199451</v>
      </c>
      <c r="L458" s="98" t="s">
        <v>149</v>
      </c>
      <c r="M458" t="n">
        <v>0.7299416938351461</v>
      </c>
      <c r="N458" t="n">
        <v>0.5900919142618593</v>
      </c>
      <c r="O458" t="n">
        <v>0.7091601010858802</v>
      </c>
      <c r="P458" t="n">
        <v>0.2466232273517644</v>
      </c>
      <c r="Q458" t="n">
        <v>0.3857904036483001</v>
      </c>
      <c r="R458" t="n">
        <v>0.5131667288208662</v>
      </c>
      <c r="S458" t="n">
        <v>0.174584676169921</v>
      </c>
      <c r="T458" t="n">
        <v>0.273203483607376</v>
      </c>
    </row>
    <row r="459" spans="1:25">
      <c r="A459" s="97" t="s">
        <v>149</v>
      </c>
      <c r="B459" t="n">
        <v>1.670478244815816</v>
      </c>
      <c r="C459" t="n">
        <v>2.930922882132913</v>
      </c>
      <c r="D459" t="n">
        <v>3.294999984279605</v>
      </c>
      <c r="E459" t="n">
        <v>5.787858124928767</v>
      </c>
      <c r="G459" s="97" t="s">
        <v>150</v>
      </c>
      <c r="H459" t="n">
        <v>29.81100826449251</v>
      </c>
      <c r="L459" s="98" t="s">
        <v>150</v>
      </c>
      <c r="M459" t="n">
        <v>0.8032626102627419</v>
      </c>
      <c r="N459" t="n">
        <v>0.5591572371892484</v>
      </c>
      <c r="O459" t="n">
        <v>0.6558759090456622</v>
      </c>
      <c r="P459" t="n">
        <v>0.2600426671019755</v>
      </c>
      <c r="Q459" t="n">
        <v>0.5522675170215191</v>
      </c>
      <c r="R459" t="n">
        <v>0.5036697332526003</v>
      </c>
      <c r="S459" t="n">
        <v>0.289653651566752</v>
      </c>
      <c r="T459" t="n">
        <v>0.3765022152026762</v>
      </c>
    </row>
    <row r="460" spans="1:25">
      <c r="A460" s="97" t="s">
        <v>150</v>
      </c>
      <c r="B460" t="n">
        <v>3.41406439581898</v>
      </c>
      <c r="C460" t="n">
        <v>-7.713010742098546</v>
      </c>
      <c r="D460" t="n">
        <v>1.475618786876044</v>
      </c>
      <c r="E460" t="n">
        <v>1.925707392936686</v>
      </c>
      <c r="G460" s="97" t="s">
        <v>151</v>
      </c>
      <c r="H460" t="n">
        <v>64.3271410483319</v>
      </c>
      <c r="L460" s="98" t="s">
        <v>151</v>
      </c>
      <c r="M460" t="n">
        <v>0.7192148453998866</v>
      </c>
      <c r="N460" t="n">
        <v>0.5780712560821016</v>
      </c>
      <c r="O460" t="n">
        <v>0.7112302132542254</v>
      </c>
      <c r="P460" t="n">
        <v>0.3299162942510219</v>
      </c>
      <c r="Q460" t="n">
        <v>0.8746542176372659</v>
      </c>
      <c r="R460" t="n">
        <v>0.4446727613870678</v>
      </c>
      <c r="S460" t="n">
        <v>0.1896195541341492</v>
      </c>
      <c r="T460" t="n">
        <v>0.2156878832584066</v>
      </c>
    </row>
    <row r="461" spans="1:25">
      <c r="A461" s="97" t="s">
        <v>151</v>
      </c>
      <c r="B461" t="n">
        <v>3.293580788568744</v>
      </c>
      <c r="C461" t="n">
        <v>6.317565260014144</v>
      </c>
      <c r="D461" t="n">
        <v>4.604224285170911</v>
      </c>
      <c r="E461" t="n">
        <v>-7.416668218382292</v>
      </c>
      <c r="G461" s="97" t="s">
        <v>178</v>
      </c>
      <c r="H461" t="n">
        <v>7.35799656642391</v>
      </c>
    </row>
    <row r="462" spans="1:25">
      <c r="A462" s="97" t="s">
        <v>178</v>
      </c>
      <c r="B462" t="n">
        <v>0.8449146307463534</v>
      </c>
      <c r="C462" t="n">
        <v>0.3410654932742279</v>
      </c>
      <c r="D462" t="n">
        <v>0.7384264563030778</v>
      </c>
      <c r="E462" t="n">
        <v>-1.521726339948585</v>
      </c>
    </row>
    <row r="476" spans="1:25">
      <c r="A476" s="103" t="s">
        <v>154</v>
      </c>
      <c r="L476" s="103" t="s">
        <v>155</v>
      </c>
    </row>
    <row r="477" spans="1:25">
      <c r="A477" s="97" t="n"/>
      <c r="B477" s="97" t="s">
        <v>15</v>
      </c>
      <c r="D477" s="97" t="s">
        <v>101</v>
      </c>
      <c r="G477" s="97" t="n"/>
      <c r="H477" s="97" t="s">
        <v>121</v>
      </c>
      <c r="L477" s="98" t="n"/>
      <c r="M477" s="98" t="s">
        <v>122</v>
      </c>
      <c r="N477" s="98" t="s">
        <v>123</v>
      </c>
      <c r="O477" s="98" t="s">
        <v>124</v>
      </c>
      <c r="P477" s="98" t="s">
        <v>125</v>
      </c>
      <c r="Q477" s="98" t="s">
        <v>126</v>
      </c>
      <c r="R477" s="98" t="s">
        <v>127</v>
      </c>
      <c r="S477" s="98" t="s">
        <v>128</v>
      </c>
      <c r="T477" s="98" t="s">
        <v>129</v>
      </c>
    </row>
    <row r="478" spans="1:25">
      <c r="A478" s="97" t="n"/>
      <c r="B478" s="97" t="s">
        <v>130</v>
      </c>
      <c r="C478" s="97" t="s">
        <v>131</v>
      </c>
      <c r="D478" s="97" t="s">
        <v>130</v>
      </c>
      <c r="E478" s="97" t="s">
        <v>131</v>
      </c>
      <c r="G478" s="97" t="s">
        <v>146</v>
      </c>
      <c r="H478" t="n">
        <v>81.85298091828869</v>
      </c>
      <c r="L478" s="98" t="s">
        <v>132</v>
      </c>
      <c r="M478" t="n">
        <v>0.1054528107451524</v>
      </c>
      <c r="N478" t="n">
        <v>0.3643955402156326</v>
      </c>
      <c r="O478" t="n">
        <v>0.09005117645822983</v>
      </c>
      <c r="P478" t="n">
        <v>0.07948069709723667</v>
      </c>
      <c r="Q478" t="n">
        <v>0.155000837961603</v>
      </c>
      <c r="R478" t="n">
        <v>0.3437661462202602</v>
      </c>
      <c r="S478" t="n">
        <v>0.3782990125135639</v>
      </c>
      <c r="T478" t="n">
        <v>0.2196943745062915</v>
      </c>
    </row>
    <row r="479" spans="1:25">
      <c r="A479" s="97" t="s">
        <v>146</v>
      </c>
      <c r="B479" t="n">
        <v>3.50000374645776</v>
      </c>
      <c r="C479" t="n">
        <v>-12.41621243020247</v>
      </c>
      <c r="D479" t="n">
        <v>6.545754235635883</v>
      </c>
      <c r="E479" t="n">
        <v>25.94083148961983</v>
      </c>
      <c r="G479" s="97" t="s">
        <v>147</v>
      </c>
      <c r="H479" t="n">
        <v>171.1433965229883</v>
      </c>
      <c r="L479" s="98" t="s">
        <v>133</v>
      </c>
      <c r="M479" t="n">
        <v>0.114260226744896</v>
      </c>
      <c r="N479" t="n">
        <v>0.4191737932205937</v>
      </c>
      <c r="O479" t="n">
        <v>0.1018023872229181</v>
      </c>
      <c r="P479" t="n">
        <v>0.205999291865754</v>
      </c>
      <c r="Q479" t="n">
        <v>0.4485957743011981</v>
      </c>
      <c r="R479" t="n">
        <v>0.36733123943589</v>
      </c>
      <c r="S479" t="n">
        <v>0.4338301878777125</v>
      </c>
      <c r="T479" t="n">
        <v>0.2550430914059763</v>
      </c>
    </row>
    <row r="480" spans="1:25">
      <c r="A480" s="97" t="s">
        <v>147</v>
      </c>
      <c r="B480" t="n">
        <v>4.138585771210558</v>
      </c>
      <c r="C480" t="n">
        <v>12.94122123069609</v>
      </c>
      <c r="D480" t="n">
        <v>8.487876037650697</v>
      </c>
      <c r="E480" t="n">
        <v>-24.95802083038881</v>
      </c>
      <c r="G480" s="97" t="s">
        <v>148</v>
      </c>
      <c r="H480" t="n">
        <v>65.1978145870939</v>
      </c>
      <c r="L480" s="98" t="s">
        <v>134</v>
      </c>
      <c r="M480" t="n">
        <v>0.110221032103424</v>
      </c>
      <c r="N480" t="n">
        <v>0.3634618412857292</v>
      </c>
      <c r="O480" t="n">
        <v>0.09453844733699109</v>
      </c>
      <c r="P480" t="n">
        <v>0.4596975607619924</v>
      </c>
      <c r="Q480" t="n">
        <v>0.1957500462151791</v>
      </c>
      <c r="R480" t="n">
        <v>0.3041200160033111</v>
      </c>
      <c r="S480" t="n">
        <v>0.4658466550236018</v>
      </c>
      <c r="T480" t="n">
        <v>0.2567081578852467</v>
      </c>
    </row>
    <row r="481" spans="1:25">
      <c r="A481" s="97" t="s">
        <v>148</v>
      </c>
      <c r="B481" t="n">
        <v>2.369404555268621</v>
      </c>
      <c r="C481" t="n">
        <v>-6.095634112744201</v>
      </c>
      <c r="D481" t="n">
        <v>2.467179527069715</v>
      </c>
      <c r="E481" t="n">
        <v>2.688045920502355</v>
      </c>
      <c r="G481" s="97" t="s">
        <v>149</v>
      </c>
      <c r="H481" t="n">
        <v>18.64004285034839</v>
      </c>
      <c r="L481" s="98" t="s">
        <v>135</v>
      </c>
      <c r="M481" t="n">
        <v>0.1149588836555057</v>
      </c>
      <c r="N481" t="n">
        <v>0.3423577866647419</v>
      </c>
      <c r="O481" t="n">
        <v>0.1296099308282882</v>
      </c>
      <c r="P481" t="n">
        <v>0.08454620201166116</v>
      </c>
      <c r="Q481" t="n">
        <v>0.2146198203771683</v>
      </c>
      <c r="R481" t="n">
        <v>0.301795506064582</v>
      </c>
      <c r="S481" t="n">
        <v>0.4891610590335269</v>
      </c>
      <c r="T481" t="n">
        <v>0.268100301951019</v>
      </c>
    </row>
    <row r="482" spans="1:25">
      <c r="A482" s="97" t="s">
        <v>149</v>
      </c>
      <c r="B482" t="n">
        <v>1.426412223482318</v>
      </c>
      <c r="C482" t="n">
        <v>3.539159956268305</v>
      </c>
      <c r="D482" t="n">
        <v>1.387485654154571</v>
      </c>
      <c r="E482" t="n">
        <v>-0.8857466025215226</v>
      </c>
      <c r="G482" s="97" t="s">
        <v>150</v>
      </c>
      <c r="H482" t="n">
        <v>29.74804670463857</v>
      </c>
      <c r="L482" s="98" t="s">
        <v>136</v>
      </c>
      <c r="M482" t="n">
        <v>0.211405192910121</v>
      </c>
      <c r="N482" t="n">
        <v>0.4154899878854124</v>
      </c>
      <c r="O482" t="n">
        <v>0.2642261236128578</v>
      </c>
      <c r="P482" t="n">
        <v>0.2645510713633276</v>
      </c>
      <c r="Q482" t="n">
        <v>0.4340765828710393</v>
      </c>
      <c r="R482" t="n">
        <v>0.3661468480702542</v>
      </c>
      <c r="S482" t="n">
        <v>0.3669052695856668</v>
      </c>
      <c r="T482" t="n">
        <v>0.3305304812352067</v>
      </c>
    </row>
    <row r="483" spans="1:25">
      <c r="A483" s="97" t="s">
        <v>150</v>
      </c>
      <c r="B483" t="n">
        <v>2.748270540898415</v>
      </c>
      <c r="C483" t="n">
        <v>1.725462684030769</v>
      </c>
      <c r="D483" t="n">
        <v>3.436534273546704</v>
      </c>
      <c r="E483" t="n">
        <v>-4.928139261928306</v>
      </c>
      <c r="G483" s="97" t="s">
        <v>151</v>
      </c>
      <c r="H483" t="n">
        <v>17.54225416093139</v>
      </c>
      <c r="L483" s="98" t="s">
        <v>137</v>
      </c>
      <c r="M483" t="n">
        <v>0.1198723283539955</v>
      </c>
      <c r="N483" t="n">
        <v>0.3797952394544548</v>
      </c>
      <c r="O483" t="n">
        <v>0.1241901446078066</v>
      </c>
      <c r="P483" t="n">
        <v>0.3624574801645789</v>
      </c>
      <c r="Q483" t="n">
        <v>0.2318290755535574</v>
      </c>
      <c r="R483" t="n">
        <v>0.3177248869315335</v>
      </c>
      <c r="S483" t="n">
        <v>0.3753104830471586</v>
      </c>
      <c r="T483" t="n">
        <v>0.309745011944296</v>
      </c>
    </row>
    <row r="484" spans="1:25">
      <c r="A484" s="97" t="s">
        <v>151</v>
      </c>
      <c r="B484" t="n">
        <v>1.908435312936202</v>
      </c>
      <c r="C484" t="n">
        <v>-3.727338974760665</v>
      </c>
      <c r="D484" t="n">
        <v>0.7971471504585426</v>
      </c>
      <c r="E484" t="n">
        <v>1.349556585502804</v>
      </c>
      <c r="L484" s="98" t="s">
        <v>138</v>
      </c>
      <c r="M484" t="n">
        <v>0.1173317645777859</v>
      </c>
      <c r="N484" t="n">
        <v>0.3621504597587986</v>
      </c>
      <c r="O484" t="n">
        <v>0.2012466592158335</v>
      </c>
      <c r="P484" t="n">
        <v>0.09035766896018244</v>
      </c>
      <c r="Q484" t="n">
        <v>0.1929308105817595</v>
      </c>
      <c r="R484" t="n">
        <v>0.4606430370510451</v>
      </c>
      <c r="S484" t="n">
        <v>0.3991332766005545</v>
      </c>
      <c r="T484" t="n">
        <v>0.2886206881849009</v>
      </c>
    </row>
    <row r="485" spans="1:25">
      <c r="L485" s="98" t="s">
        <v>139</v>
      </c>
      <c r="M485" t="n">
        <v>0.8450076312073068</v>
      </c>
      <c r="N485" t="n">
        <v>1</v>
      </c>
      <c r="O485" t="n">
        <v>0.8637033751553456</v>
      </c>
      <c r="P485" t="n">
        <v>0.7429479643066943</v>
      </c>
      <c r="Q485" t="n">
        <v>0.5174288912551872</v>
      </c>
      <c r="R485" t="n">
        <v>1</v>
      </c>
      <c r="S485" t="n">
        <v>0.8914132185785625</v>
      </c>
      <c r="T485" t="n">
        <v>0.9996130217788071</v>
      </c>
    </row>
    <row r="486" spans="1:25">
      <c r="L486" s="98" t="s">
        <v>140</v>
      </c>
      <c r="M486" t="n">
        <v>1</v>
      </c>
      <c r="N486" t="n">
        <v>0.8625366803831608</v>
      </c>
      <c r="O486" t="n">
        <v>1</v>
      </c>
      <c r="P486" t="n">
        <v>0.8651663292650236</v>
      </c>
      <c r="Q486" t="n">
        <v>0.6675511017729256</v>
      </c>
      <c r="R486" t="n">
        <v>0.7439437902377392</v>
      </c>
      <c r="S486" t="n">
        <v>1</v>
      </c>
      <c r="T486" t="n">
        <v>1</v>
      </c>
    </row>
    <row r="487" spans="1:25">
      <c r="L487" s="98" t="s">
        <v>141</v>
      </c>
      <c r="M487" t="n">
        <v>0.6555835128895119</v>
      </c>
      <c r="N487" t="n">
        <v>0.8901748687748394</v>
      </c>
      <c r="O487" t="n">
        <v>0.5755155978591466</v>
      </c>
      <c r="P487" t="n">
        <v>1</v>
      </c>
      <c r="Q487" t="n">
        <v>1</v>
      </c>
      <c r="R487" t="n">
        <v>0.5675080951362945</v>
      </c>
      <c r="S487" t="n">
        <v>0.5639061127314643</v>
      </c>
      <c r="T487" t="n">
        <v>0.7646944020570037</v>
      </c>
    </row>
    <row r="488" spans="1:25">
      <c r="L488" s="98" t="s">
        <v>142</v>
      </c>
      <c r="M488" t="n">
        <v>0.5661621540654608</v>
      </c>
      <c r="N488" t="n">
        <v>0.616767803573685</v>
      </c>
      <c r="O488" t="n">
        <v>0.5319936303449411</v>
      </c>
      <c r="P488" t="n">
        <v>0.4636355165332656</v>
      </c>
      <c r="Q488" t="n">
        <v>0.6471252624605898</v>
      </c>
      <c r="R488" t="n">
        <v>0.6552388372364621</v>
      </c>
      <c r="S488" t="n">
        <v>0.5437839336322087</v>
      </c>
      <c r="T488" t="n">
        <v>0.6021891123512981</v>
      </c>
    </row>
    <row r="489" spans="1:25">
      <c r="L489" s="98" t="s">
        <v>143</v>
      </c>
      <c r="M489" t="n">
        <v>0.1351525610618531</v>
      </c>
      <c r="N489" t="n">
        <v>0.3976202854993648</v>
      </c>
      <c r="O489" t="n">
        <v>0.231096145411179</v>
      </c>
      <c r="P489" t="n">
        <v>0.2370865499273611</v>
      </c>
      <c r="Q489" t="n">
        <v>0.3867898230266553</v>
      </c>
      <c r="R489" t="n">
        <v>0.5516520742291002</v>
      </c>
      <c r="S489" t="n">
        <v>0.4243684861071814</v>
      </c>
      <c r="T489" t="n">
        <v>0.4302795795808745</v>
      </c>
    </row>
    <row r="499" spans="1:25">
      <c r="A499" s="103" t="s">
        <v>156</v>
      </c>
      <c r="L499" s="103" t="s">
        <v>157</v>
      </c>
    </row>
    <row r="500" spans="1:25">
      <c r="A500" s="97" t="n"/>
      <c r="B500" s="97" t="s">
        <v>15</v>
      </c>
      <c r="D500" s="97" t="s">
        <v>101</v>
      </c>
      <c r="G500" s="97" t="n"/>
      <c r="H500" s="97" t="s">
        <v>121</v>
      </c>
      <c r="L500" s="98" t="n"/>
      <c r="M500" s="98" t="s">
        <v>122</v>
      </c>
      <c r="N500" s="98" t="s">
        <v>123</v>
      </c>
      <c r="O500" s="98" t="s">
        <v>124</v>
      </c>
      <c r="P500" s="98" t="s">
        <v>125</v>
      </c>
      <c r="Q500" s="98" t="s">
        <v>126</v>
      </c>
      <c r="R500" s="98" t="s">
        <v>127</v>
      </c>
      <c r="S500" s="98" t="s">
        <v>128</v>
      </c>
      <c r="T500" s="98" t="s">
        <v>129</v>
      </c>
    </row>
    <row r="501" spans="1:25">
      <c r="A501" s="97" t="n"/>
      <c r="B501" s="97" t="s">
        <v>130</v>
      </c>
      <c r="C501" s="97" t="s">
        <v>131</v>
      </c>
      <c r="D501" s="97" t="s">
        <v>130</v>
      </c>
      <c r="E501" s="97" t="s">
        <v>131</v>
      </c>
      <c r="G501" s="97" t="s">
        <v>132</v>
      </c>
      <c r="H501" t="n">
        <v>649.63380132509</v>
      </c>
      <c r="L501" s="98" t="s">
        <v>132</v>
      </c>
      <c r="M501" t="n">
        <v>0.9002666337798105</v>
      </c>
      <c r="N501" t="n">
        <v>1</v>
      </c>
      <c r="O501" t="n">
        <v>0.917705010571096</v>
      </c>
      <c r="P501" t="n">
        <v>0.9999999999999999</v>
      </c>
      <c r="Q501" t="n">
        <v>0.8340401260206816</v>
      </c>
      <c r="R501" t="n">
        <v>0.9410413598094679</v>
      </c>
      <c r="S501" t="n">
        <v>0.8851522155578101</v>
      </c>
      <c r="T501" t="n">
        <v>0.9030077710266711</v>
      </c>
    </row>
    <row r="502" spans="1:25">
      <c r="A502" s="97" t="s">
        <v>132</v>
      </c>
      <c r="B502" t="n">
        <v>8.026447592374087</v>
      </c>
      <c r="C502" t="n">
        <v>-4.456179673489601</v>
      </c>
      <c r="D502" t="n">
        <v>12.85046016882059</v>
      </c>
      <c r="E502" t="n">
        <v>13.24050619277529</v>
      </c>
      <c r="G502" s="97" t="s">
        <v>133</v>
      </c>
      <c r="H502" t="n">
        <v>397.2304091961523</v>
      </c>
      <c r="L502" s="98" t="s">
        <v>133</v>
      </c>
      <c r="M502" t="n">
        <v>0.8772498296169119</v>
      </c>
      <c r="N502" t="n">
        <v>0.9234134525147928</v>
      </c>
      <c r="O502" t="n">
        <v>0.6249448192286332</v>
      </c>
      <c r="P502" t="n">
        <v>0.3891546617595054</v>
      </c>
      <c r="Q502" t="n">
        <v>0.7561930928286369</v>
      </c>
      <c r="R502" t="n">
        <v>0.8290722261101209</v>
      </c>
      <c r="S502" t="n">
        <v>1</v>
      </c>
      <c r="T502" t="n">
        <v>0.7538842638527247</v>
      </c>
    </row>
    <row r="503" spans="1:25">
      <c r="A503" s="97" t="s">
        <v>133</v>
      </c>
      <c r="B503" t="n">
        <v>6.737298473945361</v>
      </c>
      <c r="C503" t="n">
        <v>3.694405980261351</v>
      </c>
      <c r="D503" t="n">
        <v>8.586119815282759</v>
      </c>
      <c r="E503" t="n">
        <v>-9.251034401750458</v>
      </c>
      <c r="G503" s="97" t="s">
        <v>134</v>
      </c>
      <c r="H503" t="n">
        <v>601.3093791912536</v>
      </c>
      <c r="L503" s="98" t="s">
        <v>134</v>
      </c>
      <c r="M503" t="n">
        <v>0.9675427663496893</v>
      </c>
      <c r="N503" t="n">
        <v>0.9018680795466645</v>
      </c>
      <c r="O503" t="n">
        <v>0.6360710110186172</v>
      </c>
      <c r="P503" t="n">
        <v>0.2875031390813335</v>
      </c>
      <c r="Q503" t="n">
        <v>0.8088446052038052</v>
      </c>
      <c r="R503" t="n">
        <v>0.8332121583979489</v>
      </c>
      <c r="S503" t="n">
        <v>0.6678019656659037</v>
      </c>
      <c r="T503" t="n">
        <v>0.9778147149080362</v>
      </c>
    </row>
    <row r="504" spans="1:25">
      <c r="A504" s="97" t="s">
        <v>134</v>
      </c>
      <c r="B504" t="n">
        <v>5.942583284011183</v>
      </c>
      <c r="C504" t="n">
        <v>-2.152965924836314</v>
      </c>
      <c r="D504" t="n">
        <v>9.93886791392708</v>
      </c>
      <c r="E504" t="n">
        <v>-5.260100827035454</v>
      </c>
      <c r="G504" s="97" t="s">
        <v>135</v>
      </c>
      <c r="H504" t="n">
        <v>362.847947754905</v>
      </c>
      <c r="L504" s="98" t="s">
        <v>135</v>
      </c>
      <c r="M504" t="n">
        <v>1</v>
      </c>
      <c r="N504" t="n">
        <v>0.9400807589282276</v>
      </c>
      <c r="O504" t="n">
        <v>0.6581059275778499</v>
      </c>
      <c r="P504" t="n">
        <v>0.3997668194472328</v>
      </c>
      <c r="Q504" t="n">
        <v>0.7052467048645483</v>
      </c>
      <c r="R504" t="n">
        <v>0.7414226761810381</v>
      </c>
      <c r="S504" t="n">
        <v>0.6937584341717214</v>
      </c>
      <c r="T504" t="n">
        <v>0.8167163222872109</v>
      </c>
    </row>
    <row r="505" spans="1:25">
      <c r="A505" s="97" t="s">
        <v>135</v>
      </c>
      <c r="B505" t="n">
        <v>6.300942688309568</v>
      </c>
      <c r="C505" t="n">
        <v>-0.7386462285816917</v>
      </c>
      <c r="D505" t="n">
        <v>7.260201985330044</v>
      </c>
      <c r="E505" t="n">
        <v>6.619048413971724</v>
      </c>
      <c r="G505" s="97" t="s">
        <v>136</v>
      </c>
      <c r="H505" t="n">
        <v>283.0129763197744</v>
      </c>
      <c r="L505" s="98" t="s">
        <v>136</v>
      </c>
      <c r="M505" t="n">
        <v>0.8947874562019364</v>
      </c>
      <c r="N505" t="n">
        <v>0.9416608140351403</v>
      </c>
      <c r="O505" t="n">
        <v>0.6492948284053798</v>
      </c>
      <c r="P505" t="n">
        <v>0.3458293921769507</v>
      </c>
      <c r="Q505" t="n">
        <v>0.8810692512880417</v>
      </c>
      <c r="R505" t="n">
        <v>0.847202756070253</v>
      </c>
      <c r="S505" t="n">
        <v>0.7424339989247819</v>
      </c>
      <c r="T505" t="n">
        <v>0.7374977830701893</v>
      </c>
    </row>
    <row r="506" spans="1:25">
      <c r="A506" s="97" t="s">
        <v>136</v>
      </c>
      <c r="B506" t="n">
        <v>6.992794021659909</v>
      </c>
      <c r="C506" t="n">
        <v>4.734974475821127</v>
      </c>
      <c r="D506" t="n">
        <v>8.046370229507417</v>
      </c>
      <c r="E506" t="n">
        <v>-3.589493473083329</v>
      </c>
      <c r="G506" s="97" t="s">
        <v>137</v>
      </c>
      <c r="H506" t="n">
        <v>429.3305542942165</v>
      </c>
      <c r="L506" s="98" t="s">
        <v>137</v>
      </c>
      <c r="M506" t="n">
        <v>0.8942009351288616</v>
      </c>
      <c r="N506" t="n">
        <v>0.874022100677407</v>
      </c>
      <c r="O506" t="n">
        <v>0.5734424388576462</v>
      </c>
      <c r="P506" t="n">
        <v>0.2881819027807466</v>
      </c>
      <c r="Q506" t="n">
        <v>0.7744542493462691</v>
      </c>
      <c r="R506" t="n">
        <v>0.8275576344908606</v>
      </c>
      <c r="S506" t="n">
        <v>0.5521376499289679</v>
      </c>
      <c r="T506" t="n">
        <v>0.8473884107625953</v>
      </c>
    </row>
    <row r="507" spans="1:25">
      <c r="A507" s="97" t="s">
        <v>137</v>
      </c>
      <c r="B507" t="n">
        <v>6.630759434654045</v>
      </c>
      <c r="C507" t="n">
        <v>-6.303268229673174</v>
      </c>
      <c r="D507" t="n">
        <v>6.839866754600959</v>
      </c>
      <c r="E507" t="n">
        <v>4.406467001137177</v>
      </c>
      <c r="G507" s="97" t="s">
        <v>138</v>
      </c>
      <c r="H507" t="n">
        <v>348.4113059126969</v>
      </c>
      <c r="L507" s="98" t="s">
        <v>138</v>
      </c>
      <c r="M507" t="n">
        <v>0.8908331267391043</v>
      </c>
      <c r="N507" t="n">
        <v>0.8670515010754041</v>
      </c>
      <c r="O507" t="n">
        <v>0.5803271112117693</v>
      </c>
      <c r="P507" t="n">
        <v>0.3652292763860517</v>
      </c>
      <c r="Q507" t="n">
        <v>0.7057523005750699</v>
      </c>
      <c r="R507" t="n">
        <v>0.9999999999999999</v>
      </c>
      <c r="S507" t="n">
        <v>0.5242127754218026</v>
      </c>
      <c r="T507" t="n">
        <v>0.9114304436042294</v>
      </c>
    </row>
    <row r="508" spans="1:25">
      <c r="A508" s="97" t="s">
        <v>138</v>
      </c>
      <c r="B508" t="n">
        <v>7.03947418689764</v>
      </c>
      <c r="C508" t="n">
        <v>-3.564549569462082</v>
      </c>
      <c r="D508" t="n">
        <v>9.253475022691708</v>
      </c>
      <c r="E508" t="n">
        <v>2.42830012841393</v>
      </c>
      <c r="G508" s="97" t="s">
        <v>139</v>
      </c>
      <c r="H508" t="n">
        <v>7002.088577113304</v>
      </c>
      <c r="L508" s="98" t="s">
        <v>139</v>
      </c>
      <c r="M508" t="n">
        <v>0.8881185974200453</v>
      </c>
      <c r="N508" t="n">
        <v>0.9485873887100463</v>
      </c>
      <c r="O508" t="n">
        <v>1</v>
      </c>
      <c r="P508" t="n">
        <v>0.3084334678051247</v>
      </c>
      <c r="Q508" t="n">
        <v>1</v>
      </c>
      <c r="R508" t="n">
        <v>0.8216071741220407</v>
      </c>
      <c r="S508" t="n">
        <v>0.7395631281015861</v>
      </c>
      <c r="T508" t="n">
        <v>0.7809408395167792</v>
      </c>
    </row>
    <row r="509" spans="1:25">
      <c r="A509" s="97" t="s">
        <v>139</v>
      </c>
      <c r="B509" t="n">
        <v>35.76651521192198</v>
      </c>
      <c r="C509" t="n">
        <v>-12.65769353194838</v>
      </c>
      <c r="D509" t="n">
        <v>51.98177250562831</v>
      </c>
      <c r="E509" t="n">
        <v>-1.908336046369525</v>
      </c>
      <c r="G509" s="97" t="s">
        <v>140</v>
      </c>
      <c r="H509" t="n">
        <v>1179.349036453121</v>
      </c>
      <c r="L509" s="98" t="s">
        <v>140</v>
      </c>
      <c r="M509" t="n">
        <v>0.8388811284735965</v>
      </c>
      <c r="N509" t="n">
        <v>0.9261914976192513</v>
      </c>
      <c r="O509" t="n">
        <v>0.7689283184141953</v>
      </c>
      <c r="P509" t="n">
        <v>0.3206964224673667</v>
      </c>
      <c r="Q509" t="n">
        <v>0.8190194766474196</v>
      </c>
      <c r="R509" t="n">
        <v>0.7453069322394624</v>
      </c>
      <c r="S509" t="n">
        <v>0.8391240293133672</v>
      </c>
      <c r="T509" t="n">
        <v>0.7764083607110728</v>
      </c>
    </row>
    <row r="510" spans="1:25">
      <c r="A510" s="97" t="s">
        <v>140</v>
      </c>
      <c r="B510" t="n">
        <v>10.39914200708596</v>
      </c>
      <c r="C510" t="n">
        <v>1.171271933916344</v>
      </c>
      <c r="D510" t="n">
        <v>14.41315103646712</v>
      </c>
      <c r="E510" t="n">
        <v>-2.408298044388072</v>
      </c>
      <c r="G510" s="97" t="s">
        <v>141</v>
      </c>
      <c r="H510" t="n">
        <v>876.7562264581347</v>
      </c>
      <c r="L510" s="98" t="s">
        <v>141</v>
      </c>
      <c r="M510" t="n">
        <v>0.9051858192271566</v>
      </c>
      <c r="N510" t="n">
        <v>0.9611066381937563</v>
      </c>
      <c r="O510" t="n">
        <v>0.8461567058165685</v>
      </c>
      <c r="P510" t="n">
        <v>0.3172233685757108</v>
      </c>
      <c r="Q510" t="n">
        <v>0.7562063140140241</v>
      </c>
      <c r="R510" t="n">
        <v>0.796186735636231</v>
      </c>
      <c r="S510" t="n">
        <v>0.6197557409866139</v>
      </c>
      <c r="T510" t="n">
        <v>0.8606514434275421</v>
      </c>
    </row>
    <row r="511" spans="1:25">
      <c r="A511" s="97" t="s">
        <v>141</v>
      </c>
      <c r="B511" t="n">
        <v>10.15756387259126</v>
      </c>
      <c r="C511" t="n">
        <v>6.55240765952283</v>
      </c>
      <c r="D511" t="n">
        <v>16.29356257546514</v>
      </c>
      <c r="E511" t="n">
        <v>-12.37079387997097</v>
      </c>
      <c r="G511" s="97" t="s">
        <v>142</v>
      </c>
      <c r="H511" t="n">
        <v>807.7238496988066</v>
      </c>
      <c r="L511" s="98" t="s">
        <v>142</v>
      </c>
      <c r="M511" t="n">
        <v>0.9387063770812032</v>
      </c>
      <c r="N511" t="n">
        <v>0.8872996606169039</v>
      </c>
      <c r="O511" t="n">
        <v>0.733723621580794</v>
      </c>
      <c r="P511" t="n">
        <v>0.2724814594534259</v>
      </c>
      <c r="Q511" t="n">
        <v>0.7462535175043018</v>
      </c>
      <c r="R511" t="n">
        <v>0.7527143525463381</v>
      </c>
      <c r="S511" t="n">
        <v>0.6416553105457941</v>
      </c>
      <c r="T511" t="n">
        <v>0.8412694842507411</v>
      </c>
    </row>
    <row r="512" spans="1:25">
      <c r="A512" s="97" t="s">
        <v>142</v>
      </c>
      <c r="B512" t="n">
        <v>8.050114052952074</v>
      </c>
      <c r="C512" t="n">
        <v>-0.5785839304278853</v>
      </c>
      <c r="D512" t="n">
        <v>13.61720287022045</v>
      </c>
      <c r="E512" t="n">
        <v>0.2886596671326144</v>
      </c>
      <c r="G512" s="97" t="s">
        <v>143</v>
      </c>
      <c r="H512" t="n">
        <v>280.8208093675394</v>
      </c>
      <c r="L512" s="98" t="s">
        <v>143</v>
      </c>
      <c r="M512" t="n">
        <v>0.8873287377452077</v>
      </c>
      <c r="N512" t="n">
        <v>0.8369961907181178</v>
      </c>
      <c r="O512" t="n">
        <v>0.6478310359293227</v>
      </c>
      <c r="P512" t="n">
        <v>0.2427647373775539</v>
      </c>
      <c r="Q512" t="n">
        <v>0.848282655639265</v>
      </c>
      <c r="R512" t="n">
        <v>0.7176379553963779</v>
      </c>
      <c r="S512" t="n">
        <v>0.6258649246425524</v>
      </c>
      <c r="T512" t="n">
        <v>1</v>
      </c>
    </row>
    <row r="513" spans="1:25">
      <c r="A513" s="97" t="s">
        <v>143</v>
      </c>
      <c r="B513" t="n">
        <v>5.487477491579054</v>
      </c>
      <c r="C513" t="n">
        <v>-1.352899940548809</v>
      </c>
      <c r="D513" t="n">
        <v>9.091537443949466</v>
      </c>
      <c r="E513" t="n">
        <v>5.451857312230421</v>
      </c>
    </row>
    <row r="522" spans="1:25">
      <c r="A522" s="103" t="s">
        <v>158</v>
      </c>
      <c r="L522" s="103" t="s">
        <v>159</v>
      </c>
    </row>
    <row r="523" spans="1:25">
      <c r="A523" s="97" t="n"/>
      <c r="B523" s="97" t="s">
        <v>15</v>
      </c>
      <c r="D523" s="97" t="s">
        <v>101</v>
      </c>
      <c r="G523" s="97" t="n"/>
      <c r="H523" s="97" t="s">
        <v>121</v>
      </c>
      <c r="L523" s="98" t="n"/>
      <c r="M523" s="98" t="s">
        <v>122</v>
      </c>
      <c r="N523" s="98" t="s">
        <v>123</v>
      </c>
      <c r="O523" s="98" t="s">
        <v>124</v>
      </c>
      <c r="P523" s="98" t="s">
        <v>125</v>
      </c>
      <c r="Q523" s="98" t="s">
        <v>126</v>
      </c>
      <c r="R523" s="98" t="s">
        <v>127</v>
      </c>
      <c r="S523" s="98" t="s">
        <v>128</v>
      </c>
      <c r="T523" s="98" t="s">
        <v>129</v>
      </c>
    </row>
    <row r="524" spans="1:25">
      <c r="A524" s="97" t="n"/>
      <c r="B524" s="97" t="s">
        <v>130</v>
      </c>
      <c r="C524" s="97" t="s">
        <v>131</v>
      </c>
      <c r="D524" s="97" t="s">
        <v>130</v>
      </c>
      <c r="E524" s="97" t="s">
        <v>131</v>
      </c>
      <c r="G524" s="97" t="s">
        <v>132</v>
      </c>
      <c r="H524" t="n">
        <v>25.32667776811333</v>
      </c>
      <c r="L524" s="98" t="s">
        <v>132</v>
      </c>
      <c r="M524" t="n">
        <v>0.9040967837509726</v>
      </c>
      <c r="N524" t="n">
        <v>0.9059850139584503</v>
      </c>
      <c r="O524" t="n">
        <v>0.8242930634128762</v>
      </c>
      <c r="P524" t="n">
        <v>0.775190836710737</v>
      </c>
      <c r="Q524" t="n">
        <v>1</v>
      </c>
      <c r="R524" t="n">
        <v>0.9031399341356189</v>
      </c>
      <c r="S524" t="n">
        <v>0.7454057144194518</v>
      </c>
      <c r="T524" t="n">
        <v>1</v>
      </c>
    </row>
    <row r="525" spans="1:25">
      <c r="A525" s="97" t="s">
        <v>132</v>
      </c>
      <c r="B525" t="n">
        <v>2.005436073441306</v>
      </c>
      <c r="C525" t="n">
        <v>-1.513256591589859</v>
      </c>
      <c r="D525" t="n">
        <v>2.344414268625523</v>
      </c>
      <c r="E525" t="n">
        <v>2.368918435979935</v>
      </c>
      <c r="G525" s="97" t="s">
        <v>133</v>
      </c>
      <c r="H525" t="n">
        <v>22.11553788167415</v>
      </c>
      <c r="L525" s="98" t="s">
        <v>133</v>
      </c>
      <c r="M525" t="n">
        <v>0.9779441841145221</v>
      </c>
      <c r="N525" t="n">
        <v>0.9291316395171741</v>
      </c>
      <c r="O525" t="n">
        <v>0.7980885830554605</v>
      </c>
      <c r="P525" t="n">
        <v>0.769979387779837</v>
      </c>
      <c r="Q525" t="n">
        <v>0.7085863828738502</v>
      </c>
      <c r="R525" t="n">
        <v>0.9175425253621255</v>
      </c>
      <c r="S525" t="n">
        <v>0.7001017997690038</v>
      </c>
      <c r="T525" t="n">
        <v>0.959455269711919</v>
      </c>
    </row>
    <row r="526" spans="1:25">
      <c r="A526" s="97" t="s">
        <v>133</v>
      </c>
      <c r="B526" t="n">
        <v>1.637496207618758</v>
      </c>
      <c r="C526" t="n">
        <v>-1.91783211900928</v>
      </c>
      <c r="D526" t="n">
        <v>2.784129768741864</v>
      </c>
      <c r="E526" t="n">
        <v>3.063419112339569</v>
      </c>
      <c r="G526" s="97" t="s">
        <v>134</v>
      </c>
      <c r="H526" t="n">
        <v>41.90298972446741</v>
      </c>
      <c r="L526" s="98" t="s">
        <v>134</v>
      </c>
      <c r="M526" t="n">
        <v>0.9719120119362457</v>
      </c>
      <c r="N526" t="n">
        <v>0.9634606824794121</v>
      </c>
      <c r="O526" t="n">
        <v>1</v>
      </c>
      <c r="P526" t="n">
        <v>1</v>
      </c>
      <c r="Q526" t="n">
        <v>0.7372820198240384</v>
      </c>
      <c r="R526" t="n">
        <v>0.802419417602574</v>
      </c>
      <c r="S526" t="n">
        <v>0.8766711134667373</v>
      </c>
      <c r="T526" t="n">
        <v>0.8060995917296371</v>
      </c>
    </row>
    <row r="527" spans="1:25">
      <c r="A527" s="97" t="s">
        <v>134</v>
      </c>
      <c r="B527" t="n">
        <v>1.918723253560225</v>
      </c>
      <c r="C527" t="n">
        <v>-2.943569048004676</v>
      </c>
      <c r="D527" t="n">
        <v>3.360585333045914</v>
      </c>
      <c r="E527" t="n">
        <v>4.774772110722497</v>
      </c>
      <c r="G527" s="97" t="s">
        <v>135</v>
      </c>
      <c r="H527" t="n">
        <v>21.22595606526407</v>
      </c>
      <c r="L527" s="98" t="s">
        <v>135</v>
      </c>
      <c r="M527" t="n">
        <v>0.9158119936837319</v>
      </c>
      <c r="N527" t="n">
        <v>0.9219035968405737</v>
      </c>
      <c r="O527" t="n">
        <v>0.7111783503013277</v>
      </c>
      <c r="P527" t="n">
        <v>0.8789085487090651</v>
      </c>
      <c r="Q527" t="n">
        <v>0.7413460931882382</v>
      </c>
      <c r="R527" t="n">
        <v>0.7597748901863042</v>
      </c>
      <c r="S527" t="n">
        <v>0.7560896223288127</v>
      </c>
      <c r="T527" t="n">
        <v>0.8141748929304655</v>
      </c>
    </row>
    <row r="528" spans="1:25">
      <c r="A528" s="97" t="s">
        <v>135</v>
      </c>
      <c r="B528" t="n">
        <v>1.29096392531777</v>
      </c>
      <c r="C528" t="n">
        <v>2.008162163270522</v>
      </c>
      <c r="D528" t="n">
        <v>2.284409067750549</v>
      </c>
      <c r="E528" t="n">
        <v>-2.926857101546907</v>
      </c>
      <c r="G528" s="97" t="s">
        <v>136</v>
      </c>
      <c r="H528" t="n">
        <v>14.63888852430109</v>
      </c>
      <c r="L528" s="98" t="s">
        <v>136</v>
      </c>
      <c r="M528" t="n">
        <v>0.9690351308419116</v>
      </c>
      <c r="N528" t="n">
        <v>0.9379304488096281</v>
      </c>
      <c r="O528" t="n">
        <v>0.7543222003417649</v>
      </c>
      <c r="P528" t="n">
        <v>0.7032763401008173</v>
      </c>
      <c r="Q528" t="n">
        <v>0.7097891981536001</v>
      </c>
      <c r="R528" t="n">
        <v>0.9412440194658115</v>
      </c>
      <c r="S528" t="n">
        <v>0.8124119854998866</v>
      </c>
      <c r="T528" t="n">
        <v>0.8688804423596289</v>
      </c>
    </row>
    <row r="529" spans="1:25">
      <c r="A529" s="97" t="s">
        <v>136</v>
      </c>
      <c r="B529" t="n">
        <v>1.52130376570599</v>
      </c>
      <c r="C529" t="n">
        <v>1.498824191136299</v>
      </c>
      <c r="D529" t="n">
        <v>2.606784476535951</v>
      </c>
      <c r="E529" t="n">
        <v>-2.112587078747007</v>
      </c>
      <c r="G529" s="97" t="s">
        <v>137</v>
      </c>
      <c r="H529" t="n">
        <v>41.38159172234992</v>
      </c>
      <c r="L529" s="98" t="s">
        <v>137</v>
      </c>
      <c r="M529" t="n">
        <v>0.8804681683589557</v>
      </c>
      <c r="N529" t="n">
        <v>0.8647986619302988</v>
      </c>
      <c r="O529" t="n">
        <v>0.5514105512689412</v>
      </c>
      <c r="P529" t="n">
        <v>0.8002611588329761</v>
      </c>
      <c r="Q529" t="n">
        <v>0.6051633728846736</v>
      </c>
      <c r="R529" t="n">
        <v>0.8267920720694506</v>
      </c>
      <c r="S529" t="n">
        <v>0.8321394866725683</v>
      </c>
      <c r="T529" t="n">
        <v>0.8172646511261625</v>
      </c>
    </row>
    <row r="530" spans="1:25">
      <c r="A530" s="97" t="s">
        <v>137</v>
      </c>
      <c r="B530" t="n">
        <v>4.603778870899466</v>
      </c>
      <c r="C530" t="n">
        <v>-5.329788768703529</v>
      </c>
      <c r="D530" t="n">
        <v>7.018981347018618</v>
      </c>
      <c r="E530" t="n">
        <v>8.250013207095304</v>
      </c>
      <c r="G530" s="97" t="s">
        <v>138</v>
      </c>
      <c r="H530" t="n">
        <v>33.02241498336755</v>
      </c>
      <c r="L530" s="98" t="s">
        <v>138</v>
      </c>
      <c r="M530" t="n">
        <v>1</v>
      </c>
      <c r="N530" t="n">
        <v>1</v>
      </c>
      <c r="O530" t="n">
        <v>0.9131569735735914</v>
      </c>
      <c r="P530" t="n">
        <v>0.7975843084430421</v>
      </c>
      <c r="Q530" t="n">
        <v>0.6743694447167479</v>
      </c>
      <c r="R530" t="n">
        <v>1</v>
      </c>
      <c r="S530" t="n">
        <v>0.787676856489274</v>
      </c>
      <c r="T530" t="n">
        <v>0.8085695787691373</v>
      </c>
    </row>
    <row r="531" spans="1:25">
      <c r="A531" s="97" t="s">
        <v>138</v>
      </c>
      <c r="B531" t="n">
        <v>3.084398712406331</v>
      </c>
      <c r="C531" t="n">
        <v>3.79615481323506</v>
      </c>
      <c r="D531" t="n">
        <v>4.924340384607007</v>
      </c>
      <c r="E531" t="n">
        <v>-5.870291974850311</v>
      </c>
      <c r="G531" s="97" t="s">
        <v>139</v>
      </c>
      <c r="H531" t="n">
        <v>27.61361356743945</v>
      </c>
      <c r="L531" s="98" t="s">
        <v>139</v>
      </c>
      <c r="M531" t="n">
        <v>0.8806500201282539</v>
      </c>
      <c r="N531" t="n">
        <v>0.873754158268803</v>
      </c>
      <c r="O531" t="n">
        <v>0.6635072272325656</v>
      </c>
      <c r="P531" t="n">
        <v>0.7573817268949798</v>
      </c>
      <c r="Q531" t="n">
        <v>0.8003583539094331</v>
      </c>
      <c r="R531" t="n">
        <v>0.8468059121060613</v>
      </c>
      <c r="S531" t="n">
        <v>0.8021052339762339</v>
      </c>
      <c r="T531" t="n">
        <v>0.8168962489630951</v>
      </c>
    </row>
    <row r="532" spans="1:25">
      <c r="A532" s="97" t="s">
        <v>139</v>
      </c>
      <c r="B532" t="n">
        <v>2.41221008028908</v>
      </c>
      <c r="C532" t="n">
        <v>-0.3178974236034912</v>
      </c>
      <c r="D532" t="n">
        <v>4.04530731677383</v>
      </c>
      <c r="E532" t="n">
        <v>0.2533651523002316</v>
      </c>
      <c r="G532" s="97" t="s">
        <v>140</v>
      </c>
      <c r="H532" t="n">
        <v>23.01026646464422</v>
      </c>
      <c r="L532" s="98" t="s">
        <v>140</v>
      </c>
      <c r="M532" t="n">
        <v>0.9266957648791475</v>
      </c>
      <c r="N532" t="n">
        <v>0.8804577684992438</v>
      </c>
      <c r="O532" t="n">
        <v>0.7022859673474574</v>
      </c>
      <c r="P532" t="n">
        <v>0.891697600316766</v>
      </c>
      <c r="Q532" t="n">
        <v>0.7379494317819802</v>
      </c>
      <c r="R532" t="n">
        <v>0.8161736012563016</v>
      </c>
      <c r="S532" t="n">
        <v>0.7700119604182045</v>
      </c>
      <c r="T532" t="n">
        <v>0.9067267875362794</v>
      </c>
    </row>
    <row r="533" spans="1:25">
      <c r="A533" s="97" t="s">
        <v>140</v>
      </c>
      <c r="B533" t="n">
        <v>2.438070531059004</v>
      </c>
      <c r="C533" t="n">
        <v>0.8835622129720863</v>
      </c>
      <c r="D533" t="n">
        <v>3.905100132151379</v>
      </c>
      <c r="E533" t="n">
        <v>-1.155489388613455</v>
      </c>
      <c r="G533" s="97" t="s">
        <v>141</v>
      </c>
      <c r="H533" t="n">
        <v>20.17865923362189</v>
      </c>
      <c r="L533" s="98" t="s">
        <v>141</v>
      </c>
      <c r="M533" t="n">
        <v>0.8709608086813246</v>
      </c>
      <c r="N533" t="n">
        <v>0.9179200737604509</v>
      </c>
      <c r="O533" t="n">
        <v>0.6784959880831937</v>
      </c>
      <c r="P533" t="n">
        <v>0.9331798846134646</v>
      </c>
      <c r="Q533" t="n">
        <v>0.6792643856277634</v>
      </c>
      <c r="R533" t="n">
        <v>0.8561081745693896</v>
      </c>
      <c r="S533" t="n">
        <v>0.7337641003930454</v>
      </c>
      <c r="T533" t="n">
        <v>0.8125778115617392</v>
      </c>
    </row>
    <row r="534" spans="1:25">
      <c r="A534" s="97" t="s">
        <v>141</v>
      </c>
      <c r="B534" t="n">
        <v>2.168929499750728</v>
      </c>
      <c r="C534" t="n">
        <v>0.4646633307941209</v>
      </c>
      <c r="D534" t="n">
        <v>3.027401152241599</v>
      </c>
      <c r="E534" t="n">
        <v>-0.5263531665928222</v>
      </c>
      <c r="G534" s="97" t="s">
        <v>142</v>
      </c>
      <c r="H534" t="n">
        <v>11.70176776381198</v>
      </c>
      <c r="L534" s="98" t="s">
        <v>142</v>
      </c>
      <c r="M534" t="n">
        <v>0.8411193696154782</v>
      </c>
      <c r="N534" t="n">
        <v>0.8465316085540374</v>
      </c>
      <c r="O534" t="n">
        <v>0.6621522979421842</v>
      </c>
      <c r="P534" t="n">
        <v>0.8041273013727772</v>
      </c>
      <c r="Q534" t="n">
        <v>0.6496591450644839</v>
      </c>
      <c r="R534" t="n">
        <v>0.840316607221976</v>
      </c>
      <c r="S534" t="n">
        <v>0.7217531437531719</v>
      </c>
      <c r="T534" t="n">
        <v>0.8175407301427404</v>
      </c>
    </row>
    <row r="535" spans="1:25">
      <c r="A535" s="97" t="s">
        <v>142</v>
      </c>
      <c r="B535" t="n">
        <v>1.011612745300733</v>
      </c>
      <c r="C535" t="n">
        <v>-0.6041106110011826</v>
      </c>
      <c r="D535" t="n">
        <v>1.573099094005804</v>
      </c>
      <c r="E535" t="n">
        <v>0.6894976840794091</v>
      </c>
      <c r="G535" s="97" t="s">
        <v>143</v>
      </c>
      <c r="H535" t="n">
        <v>30.92445558398352</v>
      </c>
      <c r="L535" s="98" t="s">
        <v>143</v>
      </c>
      <c r="M535" t="n">
        <v>0.8946213965746894</v>
      </c>
      <c r="N535" t="n">
        <v>0.8386536117572624</v>
      </c>
      <c r="O535" t="n">
        <v>0.7342842644522747</v>
      </c>
      <c r="P535" t="n">
        <v>0.7741053325553836</v>
      </c>
      <c r="Q535" t="n">
        <v>0.69125829432913</v>
      </c>
      <c r="R535" t="n">
        <v>0.8356702554653102</v>
      </c>
      <c r="S535" t="n">
        <v>1</v>
      </c>
      <c r="T535" t="n">
        <v>0.7915228186559504</v>
      </c>
    </row>
    <row r="536" spans="1:25">
      <c r="A536" s="97" t="s">
        <v>143</v>
      </c>
      <c r="B536" t="n">
        <v>3.057908874489113</v>
      </c>
      <c r="C536" t="n">
        <v>0.4145191099175738</v>
      </c>
      <c r="D536" t="n">
        <v>4.537696776319062</v>
      </c>
      <c r="E536" t="n">
        <v>-0.7796047899290653</v>
      </c>
    </row>
    <row r="545" spans="1:25">
      <c r="A545" s="103" t="s">
        <v>160</v>
      </c>
      <c r="L545" s="103" t="s">
        <v>161</v>
      </c>
    </row>
    <row r="546" spans="1:25">
      <c r="A546" s="97" t="n"/>
      <c r="B546" s="97" t="s">
        <v>15</v>
      </c>
      <c r="D546" s="97" t="s">
        <v>101</v>
      </c>
      <c r="G546" s="97" t="n"/>
      <c r="H546" s="97" t="s">
        <v>121</v>
      </c>
      <c r="L546" s="98" t="n"/>
      <c r="M546" s="98" t="s">
        <v>122</v>
      </c>
      <c r="N546" s="98" t="s">
        <v>123</v>
      </c>
      <c r="O546" s="98" t="s">
        <v>124</v>
      </c>
      <c r="P546" s="98" t="s">
        <v>125</v>
      </c>
      <c r="Q546" s="98" t="s">
        <v>126</v>
      </c>
      <c r="R546" s="98" t="s">
        <v>127</v>
      </c>
      <c r="S546" s="98" t="s">
        <v>128</v>
      </c>
      <c r="T546" s="98" t="s">
        <v>129</v>
      </c>
    </row>
    <row r="547" spans="1:25">
      <c r="A547" s="97" t="n"/>
      <c r="B547" s="97" t="s">
        <v>130</v>
      </c>
      <c r="C547" s="97" t="s">
        <v>131</v>
      </c>
      <c r="D547" s="97" t="s">
        <v>130</v>
      </c>
      <c r="E547" s="97" t="s">
        <v>131</v>
      </c>
      <c r="G547" s="97" t="s">
        <v>132</v>
      </c>
      <c r="H547" t="n">
        <v>640.2653945809249</v>
      </c>
      <c r="L547" s="98" t="s">
        <v>146</v>
      </c>
      <c r="M547" t="n">
        <v>0.5263939178443151</v>
      </c>
      <c r="N547" t="n">
        <v>0.2903422374439467</v>
      </c>
      <c r="O547" t="n">
        <v>0.1074725638006367</v>
      </c>
      <c r="P547" t="n">
        <v>0.1070658800310722</v>
      </c>
      <c r="Q547" t="n">
        <v>0.5442117025687344</v>
      </c>
      <c r="R547" t="n">
        <v>0.2729050463525527</v>
      </c>
      <c r="S547" t="n">
        <v>0.1511057545896686</v>
      </c>
      <c r="T547" t="n">
        <v>0.2165955113200876</v>
      </c>
    </row>
    <row r="548" spans="1:25">
      <c r="A548" s="97" t="s">
        <v>132</v>
      </c>
      <c r="B548" t="n">
        <v>8.583774522844879</v>
      </c>
      <c r="C548" t="n">
        <v>-1.010094081417751</v>
      </c>
      <c r="D548" t="n">
        <v>9.465887785854246</v>
      </c>
      <c r="E548" t="n">
        <v>2.20221888176627</v>
      </c>
      <c r="G548" s="97" t="s">
        <v>133</v>
      </c>
      <c r="H548" t="n">
        <v>675.3049794758984</v>
      </c>
      <c r="L548" s="98" t="s">
        <v>147</v>
      </c>
      <c r="M548" t="n">
        <v>1</v>
      </c>
      <c r="N548" t="n">
        <v>1</v>
      </c>
      <c r="O548" t="n">
        <v>1</v>
      </c>
      <c r="P548" t="n">
        <v>1</v>
      </c>
      <c r="Q548" t="n">
        <v>0.806082309645725</v>
      </c>
      <c r="R548" t="n">
        <v>0.9999999999999999</v>
      </c>
      <c r="S548" t="n">
        <v>0.5205939541680178</v>
      </c>
      <c r="T548" t="n">
        <v>1</v>
      </c>
    </row>
    <row r="549" spans="1:25">
      <c r="A549" s="97" t="s">
        <v>133</v>
      </c>
      <c r="B549" t="n">
        <v>12.57788496005241</v>
      </c>
      <c r="C549" t="n">
        <v>2.220659936842155</v>
      </c>
      <c r="D549" t="n">
        <v>11.13053961605493</v>
      </c>
      <c r="E549" t="n">
        <v>-5.969425815521972</v>
      </c>
      <c r="G549" s="97" t="s">
        <v>134</v>
      </c>
      <c r="H549" t="n">
        <v>765.4732265037792</v>
      </c>
      <c r="L549" s="98" t="s">
        <v>148</v>
      </c>
      <c r="M549" t="n">
        <v>0.7413415883417345</v>
      </c>
      <c r="N549" t="n">
        <v>0.7213192593409279</v>
      </c>
      <c r="O549" t="n">
        <v>0.7488484534855563</v>
      </c>
      <c r="P549" t="n">
        <v>0.695217470184453</v>
      </c>
      <c r="Q549" t="n">
        <v>1</v>
      </c>
      <c r="R549" t="n">
        <v>0.9983505194729638</v>
      </c>
      <c r="S549" t="n">
        <v>1</v>
      </c>
      <c r="T549" t="n">
        <v>0.7172745065422454</v>
      </c>
    </row>
    <row r="550" spans="1:25">
      <c r="A550" s="97" t="s">
        <v>134</v>
      </c>
      <c r="B550" t="n">
        <v>11.28567591421542</v>
      </c>
      <c r="C550" t="n">
        <v>4.689881112632914</v>
      </c>
      <c r="D550" t="n">
        <v>12.79800061049774</v>
      </c>
      <c r="E550" t="n">
        <v>-10.2614447771279</v>
      </c>
      <c r="G550" s="97" t="s">
        <v>135</v>
      </c>
      <c r="H550" t="n">
        <v>498.7059919460545</v>
      </c>
      <c r="L550" s="98" t="s">
        <v>149</v>
      </c>
      <c r="M550" t="n">
        <v>0.8182994218324481</v>
      </c>
      <c r="N550" t="n">
        <v>0.5455666319094667</v>
      </c>
      <c r="O550" t="n">
        <v>0.1377694475417775</v>
      </c>
      <c r="P550" t="n">
        <v>0.1118739240163884</v>
      </c>
      <c r="Q550" t="n">
        <v>0.4828397498601489</v>
      </c>
      <c r="R550" t="n">
        <v>0.3350102679538408</v>
      </c>
      <c r="S550" t="n">
        <v>0.1295825556183452</v>
      </c>
      <c r="T550" t="n">
        <v>0.1180082508016006</v>
      </c>
    </row>
    <row r="551" spans="1:25">
      <c r="A551" s="97" t="s">
        <v>135</v>
      </c>
      <c r="B551" t="n">
        <v>8.295436769059712</v>
      </c>
      <c r="C551" t="n">
        <v>-8.977481237386312</v>
      </c>
      <c r="D551" t="n">
        <v>7.393640087045307</v>
      </c>
      <c r="E551" t="n">
        <v>8.010168506533262</v>
      </c>
      <c r="G551" s="97" t="s">
        <v>136</v>
      </c>
      <c r="H551" t="n">
        <v>1120.970343339414</v>
      </c>
      <c r="L551" s="98" t="s">
        <v>150</v>
      </c>
      <c r="M551" t="n">
        <v>0.5286102938230024</v>
      </c>
      <c r="N551" t="n">
        <v>0.3602808768936294</v>
      </c>
      <c r="O551" t="n">
        <v>0.109850383330548</v>
      </c>
      <c r="P551" t="n">
        <v>0.106676578076221</v>
      </c>
      <c r="Q551" t="n">
        <v>0.7478909409156302</v>
      </c>
      <c r="R551" t="n">
        <v>0.2491093903140587</v>
      </c>
      <c r="S551" t="n">
        <v>0.1318393408970585</v>
      </c>
      <c r="T551" t="n">
        <v>0.1492791844662133</v>
      </c>
    </row>
    <row r="552" spans="1:25">
      <c r="A552" s="97" t="s">
        <v>136</v>
      </c>
      <c r="B552" t="n">
        <v>12.64308908193181</v>
      </c>
      <c r="C552" t="n">
        <v>6.85038659981423</v>
      </c>
      <c r="D552" t="n">
        <v>17.71959498394023</v>
      </c>
      <c r="E552" t="n">
        <v>0.5937922105571531</v>
      </c>
      <c r="G552" s="97" t="s">
        <v>137</v>
      </c>
      <c r="H552" t="n">
        <v>325.4515375541079</v>
      </c>
      <c r="L552" s="98" t="s">
        <v>151</v>
      </c>
      <c r="M552" t="n">
        <v>0.5229739546299901</v>
      </c>
      <c r="N552" t="n">
        <v>0.259910672174397</v>
      </c>
      <c r="O552" t="n">
        <v>0.09256537075769347</v>
      </c>
      <c r="P552" t="n">
        <v>0.08782037851464113</v>
      </c>
      <c r="Q552" t="n">
        <v>0.4769305602061165</v>
      </c>
      <c r="R552" t="n">
        <v>0.2593790480116745</v>
      </c>
      <c r="S552" t="n">
        <v>0.1589357871694993</v>
      </c>
      <c r="T552" t="n">
        <v>0.3181450279779967</v>
      </c>
    </row>
    <row r="553" spans="1:25">
      <c r="A553" s="97" t="s">
        <v>137</v>
      </c>
      <c r="B553" t="n">
        <v>6.201335267830258</v>
      </c>
      <c r="C553" t="n">
        <v>-8.106593497555547</v>
      </c>
      <c r="D553" t="n">
        <v>8.547044110235964</v>
      </c>
      <c r="E553" t="n">
        <v>5.134062381349461</v>
      </c>
      <c r="G553" s="97" t="s">
        <v>138</v>
      </c>
      <c r="H553" t="n">
        <v>106.007504539916</v>
      </c>
      <c r="L553" s="98" t="s">
        <v>178</v>
      </c>
      <c r="M553" t="n">
        <v>0.5207352147028502</v>
      </c>
      <c r="N553" t="n">
        <v>0.3682339128724968</v>
      </c>
      <c r="O553" t="n">
        <v>0.09893317707011703</v>
      </c>
      <c r="P553" t="n">
        <v>0.07725982335613439</v>
      </c>
      <c r="Q553" t="n">
        <v>0.5198346602316981</v>
      </c>
      <c r="R553" t="n">
        <v>0.3050574805096371</v>
      </c>
      <c r="S553" t="n">
        <v>0.158538996227287</v>
      </c>
      <c r="T553" t="n">
        <v>0.2245672954807179</v>
      </c>
    </row>
    <row r="554" spans="1:25">
      <c r="A554" s="97" t="s">
        <v>138</v>
      </c>
      <c r="B554" t="n">
        <v>4.487683648884634</v>
      </c>
      <c r="C554" t="n">
        <v>1.586270663105398</v>
      </c>
      <c r="D554" t="n">
        <v>4.257223437581988</v>
      </c>
      <c r="E554" t="n">
        <v>-0.8236586848116262</v>
      </c>
      <c r="G554" s="97" t="s">
        <v>139</v>
      </c>
      <c r="H554" t="n">
        <v>277.3885862040342</v>
      </c>
    </row>
    <row r="555" spans="1:25">
      <c r="A555" s="97" t="s">
        <v>139</v>
      </c>
      <c r="B555" t="n">
        <v>5.940448147852468</v>
      </c>
      <c r="C555" t="n">
        <v>2.002087558020124</v>
      </c>
      <c r="D555" t="n">
        <v>6.373534672267762</v>
      </c>
      <c r="E555" t="n">
        <v>0.5425674739638373</v>
      </c>
      <c r="G555" s="97" t="s">
        <v>140</v>
      </c>
      <c r="H555" t="n">
        <v>472.2082771196719</v>
      </c>
    </row>
    <row r="556" spans="1:25">
      <c r="A556" s="97" t="s">
        <v>140</v>
      </c>
      <c r="B556" t="n">
        <v>7.163323427772704</v>
      </c>
      <c r="C556" t="n">
        <v>-1.406208370085511</v>
      </c>
      <c r="D556" t="n">
        <v>5.770269872864848</v>
      </c>
      <c r="E556" t="n">
        <v>0.8285863569832883</v>
      </c>
      <c r="G556" s="97" t="s">
        <v>141</v>
      </c>
      <c r="H556" t="n">
        <v>465.3315071510171</v>
      </c>
    </row>
    <row r="557" spans="1:25">
      <c r="A557" s="97" t="s">
        <v>141</v>
      </c>
      <c r="B557" t="n">
        <v>8.054082747684419</v>
      </c>
      <c r="C557" t="n">
        <v>2.915480552137412</v>
      </c>
      <c r="D557" t="n">
        <v>8.272211623640549</v>
      </c>
      <c r="E557" t="n">
        <v>-6.233258087116186</v>
      </c>
      <c r="G557" s="97" t="s">
        <v>142</v>
      </c>
      <c r="H557" t="n">
        <v>268.3209190616687</v>
      </c>
    </row>
    <row r="558" spans="1:25">
      <c r="A558" s="97" t="s">
        <v>142</v>
      </c>
      <c r="B558" t="n">
        <v>6.102531835630507</v>
      </c>
      <c r="C558" t="n">
        <v>-1.743883076245155</v>
      </c>
      <c r="D558" t="n">
        <v>8.145468125115759</v>
      </c>
      <c r="E558" t="n">
        <v>3.485056167937952</v>
      </c>
      <c r="G558" s="97" t="s">
        <v>143</v>
      </c>
      <c r="H558" t="n">
        <v>754.1733654463576</v>
      </c>
    </row>
    <row r="559" spans="1:25">
      <c r="A559" s="97" t="s">
        <v>143</v>
      </c>
      <c r="B559" t="n">
        <v>9.007272329414096</v>
      </c>
      <c r="C559" t="n">
        <v>-1.108070654353363</v>
      </c>
      <c r="D559" t="n">
        <v>10.46453631956883</v>
      </c>
      <c r="E559" t="n">
        <v>1.594050368346406</v>
      </c>
    </row>
    <row r="568" spans="1:25">
      <c r="A568" s="103" t="s">
        <v>162</v>
      </c>
      <c r="L568" s="103" t="s">
        <v>163</v>
      </c>
    </row>
    <row r="569" spans="1:25">
      <c r="A569" s="97" t="n"/>
      <c r="B569" s="97" t="s">
        <v>15</v>
      </c>
      <c r="D569" s="97" t="s">
        <v>101</v>
      </c>
      <c r="G569" s="97" t="n"/>
      <c r="H569" s="97" t="s">
        <v>121</v>
      </c>
      <c r="L569" s="98" t="n"/>
      <c r="M569" s="98" t="s">
        <v>122</v>
      </c>
      <c r="N569" s="98" t="s">
        <v>123</v>
      </c>
      <c r="O569" s="98" t="s">
        <v>124</v>
      </c>
      <c r="P569" s="98" t="s">
        <v>125</v>
      </c>
      <c r="Q569" s="98" t="s">
        <v>126</v>
      </c>
      <c r="R569" s="98" t="s">
        <v>127</v>
      </c>
      <c r="S569" s="98" t="s">
        <v>128</v>
      </c>
      <c r="T569" s="98" t="s">
        <v>129</v>
      </c>
    </row>
    <row r="570" spans="1:25">
      <c r="A570" s="97" t="n"/>
      <c r="B570" s="97" t="s">
        <v>130</v>
      </c>
      <c r="C570" s="97" t="s">
        <v>131</v>
      </c>
      <c r="D570" s="97" t="s">
        <v>130</v>
      </c>
      <c r="E570" s="97" t="s">
        <v>131</v>
      </c>
      <c r="G570" s="97" t="s">
        <v>132</v>
      </c>
      <c r="H570" t="n">
        <v>198.5831725991469</v>
      </c>
      <c r="L570" s="98" t="s">
        <v>132</v>
      </c>
      <c r="M570" t="n">
        <v>1</v>
      </c>
      <c r="N570" t="n">
        <v>0.4008181571923909</v>
      </c>
      <c r="O570" t="n">
        <v>1</v>
      </c>
      <c r="P570" t="n">
        <v>0.8790277261029572</v>
      </c>
      <c r="Q570" t="n">
        <v>0.8844661302941392</v>
      </c>
      <c r="R570" t="n">
        <v>0.7465095557832059</v>
      </c>
      <c r="S570" t="n">
        <v>1</v>
      </c>
      <c r="T570" t="n">
        <v>0.6585141284834858</v>
      </c>
    </row>
    <row r="571" spans="1:25">
      <c r="A571" s="97" t="s">
        <v>132</v>
      </c>
      <c r="B571" t="n">
        <v>3.98518089883638</v>
      </c>
      <c r="C571" t="n">
        <v>-1.158345312899943</v>
      </c>
      <c r="D571" t="n">
        <v>3.517327710769265</v>
      </c>
      <c r="E571" t="n">
        <v>-2.727244507089766</v>
      </c>
      <c r="G571" s="97" t="s">
        <v>133</v>
      </c>
      <c r="H571" t="n">
        <v>158.2285654860254</v>
      </c>
      <c r="L571" s="98" t="s">
        <v>133</v>
      </c>
      <c r="M571" t="n">
        <v>0.9744851582350667</v>
      </c>
      <c r="N571" t="n">
        <v>0.4642213726558192</v>
      </c>
      <c r="O571" t="n">
        <v>0.7915550118395932</v>
      </c>
      <c r="P571" t="n">
        <v>0.8346498799982757</v>
      </c>
      <c r="Q571" t="n">
        <v>0.8629399868425831</v>
      </c>
      <c r="R571" t="n">
        <v>0.7686565252093394</v>
      </c>
      <c r="S571" t="n">
        <v>0.791586448712075</v>
      </c>
      <c r="T571" t="n">
        <v>0.681999433602153</v>
      </c>
    </row>
    <row r="572" spans="1:25">
      <c r="A572" s="97" t="s">
        <v>133</v>
      </c>
      <c r="B572" t="n">
        <v>3.324204123703734</v>
      </c>
      <c r="C572" t="n">
        <v>-5.536791216780485</v>
      </c>
      <c r="D572" t="n">
        <v>5.435572164931796</v>
      </c>
      <c r="E572" t="n">
        <v>10.47603621541837</v>
      </c>
      <c r="G572" s="97" t="s">
        <v>134</v>
      </c>
      <c r="H572" t="n">
        <v>62.09901231651699</v>
      </c>
      <c r="L572" s="98" t="s">
        <v>134</v>
      </c>
      <c r="M572" t="n">
        <v>0.8921668731374593</v>
      </c>
      <c r="N572" t="n">
        <v>0.3813020697748454</v>
      </c>
      <c r="O572" t="n">
        <v>0.8097010649655552</v>
      </c>
      <c r="P572" t="n">
        <v>0.7240498934293478</v>
      </c>
      <c r="Q572" t="n">
        <v>1</v>
      </c>
      <c r="R572" t="n">
        <v>0.7832841466217939</v>
      </c>
      <c r="S572" t="n">
        <v>0.9986374511677715</v>
      </c>
      <c r="T572" t="n">
        <v>0.9253779918594153</v>
      </c>
    </row>
    <row r="573" spans="1:25">
      <c r="A573" s="97" t="s">
        <v>134</v>
      </c>
      <c r="B573" t="n">
        <v>2.252863052701584</v>
      </c>
      <c r="C573" t="n">
        <v>2.617659922801889</v>
      </c>
      <c r="D573" t="n">
        <v>3.623050335796327</v>
      </c>
      <c r="E573" t="n">
        <v>-4.225023477559733</v>
      </c>
      <c r="G573" s="97" t="s">
        <v>135</v>
      </c>
      <c r="H573" t="n">
        <v>98.65776228332574</v>
      </c>
      <c r="L573" s="98" t="s">
        <v>135</v>
      </c>
      <c r="M573" t="n">
        <v>0.918379547679503</v>
      </c>
      <c r="N573" t="n">
        <v>0.4025233168379374</v>
      </c>
      <c r="O573" t="n">
        <v>0.7550487203572201</v>
      </c>
      <c r="P573" t="n">
        <v>0.7784701679983326</v>
      </c>
      <c r="Q573" t="n">
        <v>0.8265814474530728</v>
      </c>
      <c r="R573" t="n">
        <v>0.7561060536029512</v>
      </c>
      <c r="S573" t="n">
        <v>0.8480345132791275</v>
      </c>
      <c r="T573" t="n">
        <v>0.8652561784856893</v>
      </c>
    </row>
    <row r="574" spans="1:25">
      <c r="A574" s="97" t="s">
        <v>135</v>
      </c>
      <c r="B574" t="n">
        <v>3.450388323703477</v>
      </c>
      <c r="C574" t="n">
        <v>3.855863375254905</v>
      </c>
      <c r="D574" t="n">
        <v>3.710476122903852</v>
      </c>
      <c r="E574" t="n">
        <v>-6.455787732084435</v>
      </c>
      <c r="G574" s="97" t="s">
        <v>136</v>
      </c>
      <c r="H574" t="n">
        <v>60.25722327233618</v>
      </c>
      <c r="L574" s="98" t="s">
        <v>136</v>
      </c>
      <c r="M574" t="n">
        <v>0.9445283285234961</v>
      </c>
      <c r="N574" t="n">
        <v>1</v>
      </c>
      <c r="O574" t="n">
        <v>0.7426051589945415</v>
      </c>
      <c r="P574" t="n">
        <v>0.9212122996418045</v>
      </c>
      <c r="Q574" t="n">
        <v>0.8856306027419291</v>
      </c>
      <c r="R574" t="n">
        <v>0.6790501218421275</v>
      </c>
      <c r="S574" t="n">
        <v>0.8856140583738197</v>
      </c>
      <c r="T574" t="n">
        <v>0.7999541083366332</v>
      </c>
    </row>
    <row r="575" spans="1:25">
      <c r="A575" s="97" t="s">
        <v>136</v>
      </c>
      <c r="B575" t="n">
        <v>1.942410331651851</v>
      </c>
      <c r="C575" t="n">
        <v>1.345745035158839</v>
      </c>
      <c r="D575" t="n">
        <v>2.825598406530995</v>
      </c>
      <c r="E575" t="n">
        <v>-2.587354418611005</v>
      </c>
      <c r="G575" s="97" t="s">
        <v>137</v>
      </c>
      <c r="H575" t="n">
        <v>84.65445242898038</v>
      </c>
      <c r="L575" s="98" t="s">
        <v>137</v>
      </c>
      <c r="M575" t="n">
        <v>0.9248912402396401</v>
      </c>
      <c r="N575" t="n">
        <v>0.4293821646738157</v>
      </c>
      <c r="O575" t="n">
        <v>0.6053875757843112</v>
      </c>
      <c r="P575" t="n">
        <v>0.8659621210680077</v>
      </c>
      <c r="Q575" t="n">
        <v>0.9366407483714679</v>
      </c>
      <c r="R575" t="n">
        <v>0.9079066578332308</v>
      </c>
      <c r="S575" t="n">
        <v>0.9738471587718613</v>
      </c>
      <c r="T575" t="n">
        <v>0.93365262416356</v>
      </c>
    </row>
    <row r="576" spans="1:25">
      <c r="A576" s="97" t="s">
        <v>137</v>
      </c>
      <c r="B576" t="n">
        <v>2.752123617023757</v>
      </c>
      <c r="C576" t="n">
        <v>-0.8567003571703224</v>
      </c>
      <c r="D576" t="n">
        <v>4.021937899545995</v>
      </c>
      <c r="E576" t="n">
        <v>1.551080031254962</v>
      </c>
      <c r="G576" s="97" t="s">
        <v>138</v>
      </c>
      <c r="H576" t="n">
        <v>67.99456395935361</v>
      </c>
      <c r="L576" s="98" t="s">
        <v>138</v>
      </c>
      <c r="M576" t="n">
        <v>0.8706328511884558</v>
      </c>
      <c r="N576" t="n">
        <v>0.4307308956700779</v>
      </c>
      <c r="O576" t="n">
        <v>0.7162911391301697</v>
      </c>
      <c r="P576" t="n">
        <v>0.7915915793613462</v>
      </c>
      <c r="Q576" t="n">
        <v>0.9908865750777376</v>
      </c>
      <c r="R576" t="n">
        <v>0.9013474216606764</v>
      </c>
      <c r="S576" t="n">
        <v>0.8753741767342936</v>
      </c>
      <c r="T576" t="n">
        <v>1</v>
      </c>
    </row>
    <row r="577" spans="1:25">
      <c r="A577" s="97" t="s">
        <v>138</v>
      </c>
      <c r="B577" t="n">
        <v>3.17214706034359</v>
      </c>
      <c r="C577" t="n">
        <v>3.471821497955264</v>
      </c>
      <c r="D577" t="n">
        <v>5.445027251838489</v>
      </c>
      <c r="E577" t="n">
        <v>-4.905168389649131</v>
      </c>
      <c r="G577" s="97" t="s">
        <v>139</v>
      </c>
      <c r="H577" t="n">
        <v>53.51873404752235</v>
      </c>
      <c r="L577" s="98" t="s">
        <v>139</v>
      </c>
      <c r="M577" t="n">
        <v>0.9302617567442958</v>
      </c>
      <c r="N577" t="n">
        <v>0.4429080889915218</v>
      </c>
      <c r="O577" t="n">
        <v>0.788254480486326</v>
      </c>
      <c r="P577" t="n">
        <v>1</v>
      </c>
      <c r="Q577" t="n">
        <v>0.826578670243615</v>
      </c>
      <c r="R577" t="n">
        <v>0.7732140661813304</v>
      </c>
      <c r="S577" t="n">
        <v>0.9518850330661035</v>
      </c>
      <c r="T577" t="n">
        <v>0.9851683950572081</v>
      </c>
    </row>
    <row r="578" spans="1:25">
      <c r="A578" s="97" t="s">
        <v>139</v>
      </c>
      <c r="B578" t="n">
        <v>2.265204258449947</v>
      </c>
      <c r="C578" t="n">
        <v>-0.3980443865922225</v>
      </c>
      <c r="D578" t="n">
        <v>2.266966043162117</v>
      </c>
      <c r="E578" t="n">
        <v>1.428782831374627</v>
      </c>
      <c r="G578" s="97" t="s">
        <v>140</v>
      </c>
      <c r="H578" t="n">
        <v>68.06306390246763</v>
      </c>
      <c r="L578" s="98" t="s">
        <v>140</v>
      </c>
      <c r="M578" t="n">
        <v>0.9031081980438406</v>
      </c>
      <c r="N578" t="n">
        <v>0.4531696267421668</v>
      </c>
      <c r="O578" t="n">
        <v>0.6879776065290525</v>
      </c>
      <c r="P578" t="n">
        <v>0.7576270528583549</v>
      </c>
      <c r="Q578" t="n">
        <v>0.8137617046916956</v>
      </c>
      <c r="R578" t="n">
        <v>0.7186572333684949</v>
      </c>
      <c r="S578" t="n">
        <v>0.9629594697900857</v>
      </c>
      <c r="T578" t="n">
        <v>0.8559048680203299</v>
      </c>
    </row>
    <row r="579" spans="1:25">
      <c r="A579" s="97" t="s">
        <v>140</v>
      </c>
      <c r="B579" t="n">
        <v>2.431265583147844</v>
      </c>
      <c r="C579" t="n">
        <v>-1.797112669674666</v>
      </c>
      <c r="D579" t="n">
        <v>1.914317025915138</v>
      </c>
      <c r="E579" t="n">
        <v>1.590332192953976</v>
      </c>
      <c r="G579" s="97" t="s">
        <v>141</v>
      </c>
      <c r="H579" t="n">
        <v>72.86579525620103</v>
      </c>
      <c r="L579" s="98" t="s">
        <v>141</v>
      </c>
      <c r="M579" t="n">
        <v>0.9187801400496807</v>
      </c>
      <c r="N579" t="n">
        <v>0.4279327943810682</v>
      </c>
      <c r="O579" t="n">
        <v>0.7346429338798658</v>
      </c>
      <c r="P579" t="n">
        <v>0.7538073876668286</v>
      </c>
      <c r="Q579" t="n">
        <v>0.9235749933320339</v>
      </c>
      <c r="R579" t="n">
        <v>0.8008790132273202</v>
      </c>
      <c r="S579" t="n">
        <v>0.8750532210407607</v>
      </c>
      <c r="T579" t="n">
        <v>0.9172283761825618</v>
      </c>
    </row>
    <row r="580" spans="1:25">
      <c r="A580" s="97" t="s">
        <v>141</v>
      </c>
      <c r="B580" t="n">
        <v>2.973916468997921</v>
      </c>
      <c r="C580" t="n">
        <v>1.347694853295085</v>
      </c>
      <c r="D580" t="n">
        <v>3.785264374524344</v>
      </c>
      <c r="E580" t="n">
        <v>-2.004483707501496</v>
      </c>
      <c r="G580" s="97" t="s">
        <v>142</v>
      </c>
      <c r="H580" t="n">
        <v>59.94313488222458</v>
      </c>
      <c r="L580" s="98" t="s">
        <v>142</v>
      </c>
      <c r="M580" t="n">
        <v>0.9966404802066903</v>
      </c>
      <c r="N580" t="n">
        <v>0.4106225004947654</v>
      </c>
      <c r="O580" t="n">
        <v>0.9243211290488902</v>
      </c>
      <c r="P580" t="n">
        <v>0.8461731300218581</v>
      </c>
      <c r="Q580" t="n">
        <v>0.803673214884259</v>
      </c>
      <c r="R580" t="n">
        <v>0.7452077620660613</v>
      </c>
      <c r="S580" t="n">
        <v>0.8830470760102602</v>
      </c>
      <c r="T580" t="n">
        <v>0.8606643229840792</v>
      </c>
    </row>
    <row r="581" spans="1:25">
      <c r="A581" s="97" t="s">
        <v>142</v>
      </c>
      <c r="B581" t="n">
        <v>2.144515440245786</v>
      </c>
      <c r="C581" t="n">
        <v>0.7911497594276445</v>
      </c>
      <c r="D581" t="n">
        <v>2.99146361633819</v>
      </c>
      <c r="E581" t="n">
        <v>2.450920917780365</v>
      </c>
      <c r="G581" s="97" t="s">
        <v>143</v>
      </c>
      <c r="H581" t="n">
        <v>99.73398489237009</v>
      </c>
      <c r="L581" s="98" t="s">
        <v>143</v>
      </c>
      <c r="M581" t="n">
        <v>0.8973794771448652</v>
      </c>
      <c r="N581" t="n">
        <v>0.4180526734595613</v>
      </c>
      <c r="O581" t="n">
        <v>0.7626250863790371</v>
      </c>
      <c r="P581" t="n">
        <v>0.7743093726711943</v>
      </c>
      <c r="Q581" t="n">
        <v>0.944366890756396</v>
      </c>
      <c r="R581" t="n">
        <v>1</v>
      </c>
      <c r="S581" t="n">
        <v>0.8782229844306895</v>
      </c>
      <c r="T581" t="n">
        <v>0.886340326116177</v>
      </c>
    </row>
    <row r="582" spans="1:25">
      <c r="A582" s="97" t="s">
        <v>143</v>
      </c>
      <c r="B582" t="n">
        <v>2.48079421239231</v>
      </c>
      <c r="C582" t="n">
        <v>-2.60458466248953</v>
      </c>
      <c r="D582" t="n">
        <v>3.610789928821303</v>
      </c>
      <c r="E582" t="n">
        <v>0.06399560946068691</v>
      </c>
    </row>
    <row r="591" spans="1:25">
      <c r="A591" s="103" t="s">
        <v>164</v>
      </c>
      <c r="L591" s="103" t="s">
        <v>165</v>
      </c>
    </row>
    <row r="592" spans="1:25">
      <c r="A592" s="97" t="n"/>
      <c r="B592" s="97" t="s">
        <v>15</v>
      </c>
      <c r="D592" s="97" t="s">
        <v>101</v>
      </c>
      <c r="G592" s="97" t="n"/>
      <c r="H592" s="97" t="s">
        <v>121</v>
      </c>
      <c r="L592" s="98" t="n"/>
      <c r="M592" s="98" t="s">
        <v>122</v>
      </c>
      <c r="N592" s="98" t="s">
        <v>123</v>
      </c>
      <c r="O592" s="98" t="s">
        <v>124</v>
      </c>
      <c r="P592" s="98" t="s">
        <v>125</v>
      </c>
      <c r="Q592" s="98" t="s">
        <v>126</v>
      </c>
      <c r="R592" s="98" t="s">
        <v>127</v>
      </c>
      <c r="S592" s="98" t="s">
        <v>128</v>
      </c>
      <c r="T592" s="98" t="s">
        <v>129</v>
      </c>
    </row>
    <row r="593" spans="1:25">
      <c r="A593" s="97" t="n"/>
      <c r="B593" s="97" t="s">
        <v>130</v>
      </c>
      <c r="C593" s="97" t="s">
        <v>131</v>
      </c>
      <c r="D593" s="97" t="s">
        <v>130</v>
      </c>
      <c r="E593" s="97" t="s">
        <v>131</v>
      </c>
      <c r="G593" s="97" t="s">
        <v>146</v>
      </c>
      <c r="H593" t="n">
        <v>58.16813052867579</v>
      </c>
      <c r="L593" s="98" t="s">
        <v>132</v>
      </c>
      <c r="M593" t="n">
        <v>0.2679913959195159</v>
      </c>
      <c r="N593" t="n">
        <v>0.7274073618351755</v>
      </c>
      <c r="O593" t="n">
        <v>0.4160298764835083</v>
      </c>
      <c r="P593" t="n">
        <v>0.6537542456930316</v>
      </c>
      <c r="Q593" t="n">
        <v>0.5511383319391</v>
      </c>
      <c r="R593" t="n">
        <v>0.5164877545597275</v>
      </c>
      <c r="S593" t="n">
        <v>0.4131089051764693</v>
      </c>
      <c r="T593" t="n">
        <v>0.7654029104607226</v>
      </c>
    </row>
    <row r="594" spans="1:25">
      <c r="A594" s="97" t="s">
        <v>146</v>
      </c>
      <c r="B594" t="n">
        <v>1.494640285370265</v>
      </c>
      <c r="C594" t="n">
        <v>4.667900544410264</v>
      </c>
      <c r="D594" t="n">
        <v>3.688440445388551</v>
      </c>
      <c r="E594" t="n">
        <v>-2.956643914196742</v>
      </c>
      <c r="G594" s="97" t="s">
        <v>147</v>
      </c>
      <c r="H594" t="n">
        <v>217.5868744799033</v>
      </c>
      <c r="L594" s="98" t="s">
        <v>133</v>
      </c>
      <c r="M594" t="n">
        <v>0.5145843983372612</v>
      </c>
      <c r="N594" t="n">
        <v>1</v>
      </c>
      <c r="O594" t="n">
        <v>0.9222473289976206</v>
      </c>
      <c r="P594" t="n">
        <v>0.7236383445825674</v>
      </c>
      <c r="Q594" t="n">
        <v>1</v>
      </c>
      <c r="R594" t="n">
        <v>0.6685182166512054</v>
      </c>
      <c r="S594" t="n">
        <v>0.760426826362572</v>
      </c>
      <c r="T594" t="n">
        <v>0.8418895789620545</v>
      </c>
    </row>
    <row r="595" spans="1:25">
      <c r="A595" s="97" t="s">
        <v>147</v>
      </c>
      <c r="B595" t="n">
        <v>3.632675378878778</v>
      </c>
      <c r="C595" t="n">
        <v>-1.186556612309272</v>
      </c>
      <c r="D595" t="n">
        <v>15.23098143697149</v>
      </c>
      <c r="E595" t="n">
        <v>33.8131226170312</v>
      </c>
      <c r="G595" s="97" t="s">
        <v>148</v>
      </c>
      <c r="H595" t="n">
        <v>359.3011439868287</v>
      </c>
      <c r="L595" s="98" t="s">
        <v>134</v>
      </c>
      <c r="M595" t="n">
        <v>0.3076396646282312</v>
      </c>
      <c r="N595" t="n">
        <v>0.4506718019591522</v>
      </c>
      <c r="O595" t="n">
        <v>0.5271751774289757</v>
      </c>
      <c r="P595" t="n">
        <v>0.6832301469370136</v>
      </c>
      <c r="Q595" t="n">
        <v>0.5443414696062873</v>
      </c>
      <c r="R595" t="n">
        <v>0.6803134699873931</v>
      </c>
      <c r="S595" t="n">
        <v>0.6700898099089571</v>
      </c>
      <c r="T595" t="n">
        <v>0.9800454582014414</v>
      </c>
    </row>
    <row r="596" spans="1:25">
      <c r="A596" s="97" t="s">
        <v>148</v>
      </c>
      <c r="B596" t="n">
        <v>3.076726971630557</v>
      </c>
      <c r="C596" t="n">
        <v>2.794584150458961</v>
      </c>
      <c r="D596" t="n">
        <v>17.81631170188177</v>
      </c>
      <c r="E596" t="n">
        <v>-50.3179787361567</v>
      </c>
      <c r="G596" s="97" t="s">
        <v>149</v>
      </c>
      <c r="H596" t="n">
        <v>60.03068105589627</v>
      </c>
      <c r="L596" s="98" t="s">
        <v>135</v>
      </c>
      <c r="M596" t="n">
        <v>0.2852538563280422</v>
      </c>
      <c r="N596" t="n">
        <v>0.9340516556321889</v>
      </c>
      <c r="O596" t="n">
        <v>0.462039306584371</v>
      </c>
      <c r="P596" t="n">
        <v>1</v>
      </c>
      <c r="Q596" t="n">
        <v>0.7579712565456544</v>
      </c>
      <c r="R596" t="n">
        <v>0.7620027275078777</v>
      </c>
      <c r="S596" t="n">
        <v>0.6363554035615193</v>
      </c>
      <c r="T596" t="n">
        <v>0.9621795460600743</v>
      </c>
    </row>
    <row r="597" spans="1:25">
      <c r="A597" s="97" t="s">
        <v>149</v>
      </c>
      <c r="B597" t="n">
        <v>3.093483053998149</v>
      </c>
      <c r="C597" t="n">
        <v>-1.603095863510832</v>
      </c>
      <c r="D597" t="n">
        <v>5.590333850535189</v>
      </c>
      <c r="E597" t="n">
        <v>5.725917849784717</v>
      </c>
      <c r="G597" s="97" t="s">
        <v>150</v>
      </c>
      <c r="H597" t="n">
        <v>22.57266118857589</v>
      </c>
      <c r="L597" s="98" t="s">
        <v>136</v>
      </c>
      <c r="M597" t="n">
        <v>1</v>
      </c>
      <c r="N597" t="n">
        <v>0.5771626705418261</v>
      </c>
      <c r="O597" t="n">
        <v>1</v>
      </c>
      <c r="P597" t="n">
        <v>0.5439003418169817</v>
      </c>
      <c r="Q597" t="n">
        <v>0.7026890930804783</v>
      </c>
      <c r="R597" t="n">
        <v>1</v>
      </c>
      <c r="S597" t="n">
        <v>1</v>
      </c>
      <c r="T597" t="n">
        <v>1</v>
      </c>
    </row>
    <row r="598" spans="1:25">
      <c r="A598" s="97" t="s">
        <v>150</v>
      </c>
      <c r="B598" t="n">
        <v>0.8806186344393734</v>
      </c>
      <c r="C598" t="n">
        <v>-1.034239347925846</v>
      </c>
      <c r="D598" t="n">
        <v>4.704358094398189</v>
      </c>
      <c r="E598" t="n">
        <v>6.311444135292726</v>
      </c>
      <c r="G598" s="97" t="s">
        <v>151</v>
      </c>
      <c r="H598" t="n">
        <v>69.926924388289</v>
      </c>
      <c r="L598" s="98" t="s">
        <v>137</v>
      </c>
      <c r="M598" t="n">
        <v>0.2773395144734012</v>
      </c>
      <c r="N598" t="n">
        <v>0.2889831455111466</v>
      </c>
      <c r="O598" t="n">
        <v>0.4143741064690388</v>
      </c>
      <c r="P598" t="n">
        <v>0.3066132465355904</v>
      </c>
      <c r="Q598" t="n">
        <v>0.6349711202084176</v>
      </c>
      <c r="R598" t="n">
        <v>0.5996344275582666</v>
      </c>
      <c r="S598" t="n">
        <v>0.4187235101685139</v>
      </c>
      <c r="T598" t="n">
        <v>0.7390785835224518</v>
      </c>
    </row>
    <row r="599" spans="1:25">
      <c r="A599" s="97" t="s">
        <v>151</v>
      </c>
      <c r="B599" t="n">
        <v>7.561033662884704</v>
      </c>
      <c r="C599" t="n">
        <v>-19.31102298164942</v>
      </c>
      <c r="D599" t="n">
        <v>4.824594771279306</v>
      </c>
      <c r="E599" t="n">
        <v>14.15464035716553</v>
      </c>
      <c r="G599" s="97" t="s">
        <v>178</v>
      </c>
      <c r="H599" t="n">
        <v>29.0283851663634</v>
      </c>
      <c r="L599" s="98" t="s">
        <v>138</v>
      </c>
      <c r="M599" t="n">
        <v>0.2508779912813857</v>
      </c>
      <c r="N599" t="n">
        <v>0.2279470831664062</v>
      </c>
      <c r="O599" t="n">
        <v>0.08595811456435476</v>
      </c>
      <c r="P599" t="n">
        <v>0.1937187024170376</v>
      </c>
      <c r="Q599" t="n">
        <v>0.3061453282878471</v>
      </c>
      <c r="R599" t="n">
        <v>0.5315430275493394</v>
      </c>
      <c r="S599" t="n">
        <v>0.2084049388201542</v>
      </c>
      <c r="T599" t="n">
        <v>0.5827235049966402</v>
      </c>
    </row>
    <row r="600" spans="1:25">
      <c r="A600" s="97" t="s">
        <v>178</v>
      </c>
      <c r="B600" t="n">
        <v>3.885704200202306</v>
      </c>
      <c r="C600" t="n">
        <v>11.89776777287575</v>
      </c>
      <c r="D600" t="n">
        <v>1.575041790605135</v>
      </c>
      <c r="E600" t="n">
        <v>1.689816251178599</v>
      </c>
      <c r="L600" s="98" t="s">
        <v>139</v>
      </c>
      <c r="M600" t="n">
        <v>0.2524304395008671</v>
      </c>
      <c r="N600" t="n">
        <v>0.2466116299216704</v>
      </c>
      <c r="O600" t="n">
        <v>0.3052173577157853</v>
      </c>
      <c r="P600" t="n">
        <v>0.2439569931255096</v>
      </c>
      <c r="Q600" t="n">
        <v>0.4654664796969943</v>
      </c>
      <c r="R600" t="n">
        <v>0.5959941339107615</v>
      </c>
      <c r="S600" t="n">
        <v>0.2509308830773208</v>
      </c>
      <c r="T600" t="n">
        <v>0.9873654821095433</v>
      </c>
    </row>
    <row r="601" spans="1:25">
      <c r="L601" s="98" t="s">
        <v>140</v>
      </c>
      <c r="M601" t="n">
        <v>0.355090218043511</v>
      </c>
      <c r="N601" t="n">
        <v>0.2715507052022135</v>
      </c>
      <c r="O601" t="n">
        <v>0.3968739490942682</v>
      </c>
      <c r="P601" t="n">
        <v>0.2197592865077087</v>
      </c>
      <c r="Q601" t="n">
        <v>0.3849332015337749</v>
      </c>
      <c r="R601" t="n">
        <v>0.6506657861984121</v>
      </c>
      <c r="S601" t="n">
        <v>0.5994627489495877</v>
      </c>
      <c r="T601" t="n">
        <v>0.9564939187561582</v>
      </c>
    </row>
    <row r="602" spans="1:25">
      <c r="L602" s="98" t="s">
        <v>141</v>
      </c>
      <c r="M602" t="n">
        <v>0.2623435854542782</v>
      </c>
      <c r="N602" t="n">
        <v>0.2433201986617426</v>
      </c>
      <c r="O602" t="n">
        <v>0.07528101131418628</v>
      </c>
      <c r="P602" t="n">
        <v>0.1651627664334056</v>
      </c>
      <c r="Q602" t="n">
        <v>0.44393481574403</v>
      </c>
      <c r="R602" t="n">
        <v>0.7145981770932259</v>
      </c>
      <c r="S602" t="n">
        <v>0.3595340596356078</v>
      </c>
      <c r="T602" t="n">
        <v>0.8757570324864883</v>
      </c>
    </row>
    <row r="603" spans="1:25">
      <c r="L603" s="98" t="s">
        <v>142</v>
      </c>
      <c r="M603" t="n">
        <v>0.2535801367522708</v>
      </c>
      <c r="N603" t="n">
        <v>0.2369076598935803</v>
      </c>
      <c r="O603" t="n">
        <v>0.1121878910531973</v>
      </c>
      <c r="P603" t="n">
        <v>0.1247105950785012</v>
      </c>
      <c r="Q603" t="n">
        <v>0.4488785090649827</v>
      </c>
      <c r="R603" t="n">
        <v>0.5151863441099632</v>
      </c>
      <c r="S603" t="n">
        <v>0.1989183585498573</v>
      </c>
      <c r="T603" t="n">
        <v>0.7486585032081575</v>
      </c>
    </row>
    <row r="604" spans="1:25">
      <c r="L604" s="98" t="s">
        <v>143</v>
      </c>
      <c r="M604" t="n">
        <v>0.2658863487057967</v>
      </c>
      <c r="N604" t="n">
        <v>0.2385668319854511</v>
      </c>
      <c r="O604" t="n">
        <v>0.1460351385683467</v>
      </c>
      <c r="P604" t="n">
        <v>0.1669262240769258</v>
      </c>
      <c r="Q604" t="n">
        <v>0.5662714366963301</v>
      </c>
      <c r="R604" t="n">
        <v>0.5930210703083613</v>
      </c>
      <c r="S604" t="n">
        <v>0.3385972936694498</v>
      </c>
      <c r="T604" t="n">
        <v>0.8070781305435223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Y604"/>
  <sheetViews>
    <sheetView topLeftCell="A272" workbookViewId="0">
      <selection activeCell="G262" sqref="G262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163</v>
      </c>
    </row>
    <row r="2" spans="1:25">
      <c r="A2" s="103" t="s">
        <v>3</v>
      </c>
      <c r="B2" s="1" t="n">
        <v>21</v>
      </c>
      <c r="C2" s="103" t="s">
        <v>4</v>
      </c>
      <c r="D2" s="1" t="n">
        <v>64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61" t="n"/>
      <c r="I7" s="61" t="s">
        <v>15</v>
      </c>
      <c r="J7" s="61" t="s">
        <v>16</v>
      </c>
      <c r="P7" s="61" t="n"/>
      <c r="Q7" s="61" t="s">
        <v>15</v>
      </c>
      <c r="R7" s="61" t="s">
        <v>16</v>
      </c>
    </row>
    <row r="8" spans="1:25">
      <c r="A8" s="103" t="s">
        <v>17</v>
      </c>
      <c r="B8" t="n">
        <v>8.733541872407734</v>
      </c>
      <c r="C8" t="n">
        <v>18.37843190572798</v>
      </c>
      <c r="H8" s="61" t="s">
        <v>18</v>
      </c>
      <c r="I8" t="n">
        <v>0.1096523970384394</v>
      </c>
      <c r="J8" t="n">
        <v>0.1217350913001018</v>
      </c>
      <c r="P8" s="61" t="s">
        <v>19</v>
      </c>
      <c r="Q8" t="n">
        <v>0.3281463283856695</v>
      </c>
      <c r="R8" t="n">
        <v>-0.87453562010357</v>
      </c>
    </row>
    <row r="9" spans="1:25">
      <c r="A9" s="103" t="s">
        <v>20</v>
      </c>
      <c r="B9" t="n">
        <v>35.84865346949977</v>
      </c>
      <c r="C9" t="n">
        <v>26.46186248180303</v>
      </c>
      <c r="H9" s="61" t="s">
        <v>21</v>
      </c>
      <c r="I9" t="n">
        <v>0.08523973040629446</v>
      </c>
      <c r="J9" t="n">
        <v>0.0919064349880389</v>
      </c>
      <c r="P9" s="61" t="s">
        <v>22</v>
      </c>
      <c r="Q9" t="n">
        <v>5.608781521103148</v>
      </c>
      <c r="R9" t="n">
        <v>9.90126522444689</v>
      </c>
    </row>
    <row r="10" spans="1:25">
      <c r="A10" s="103" t="s">
        <v>23</v>
      </c>
      <c r="B10" t="n">
        <v>23.26425371184319</v>
      </c>
      <c r="C10" t="n">
        <v>26.34548516485738</v>
      </c>
      <c r="H10" s="61" t="s">
        <v>24</v>
      </c>
      <c r="I10" t="n">
        <v>0.103022015078977</v>
      </c>
      <c r="J10" t="n">
        <v>0.07563725101235309</v>
      </c>
      <c r="P10" s="61" t="s">
        <v>25</v>
      </c>
      <c r="Q10" t="n">
        <v>28.67090450533591</v>
      </c>
      <c r="R10" t="n">
        <v>47.31003896911477</v>
      </c>
    </row>
    <row r="11" spans="1:25">
      <c r="A11" s="103" t="s">
        <v>26</v>
      </c>
      <c r="B11" t="n">
        <v>19.24712038821978</v>
      </c>
      <c r="C11" t="n">
        <v>15.05393392721741</v>
      </c>
      <c r="H11" s="61" t="s">
        <v>27</v>
      </c>
      <c r="I11" t="n">
        <v>0.09797351983785368</v>
      </c>
      <c r="J11" t="n">
        <v>0.0625743125673487</v>
      </c>
    </row>
    <row r="12" spans="1:25">
      <c r="H12" s="61" t="s">
        <v>28</v>
      </c>
      <c r="I12" t="n">
        <v>0.1270565189606716</v>
      </c>
      <c r="J12" t="n">
        <v>0.06302016452145492</v>
      </c>
    </row>
    <row r="13" spans="1:25">
      <c r="H13" s="61" t="s">
        <v>29</v>
      </c>
      <c r="I13" t="n">
        <v>0.06846873922596269</v>
      </c>
      <c r="J13" t="n">
        <v>0.07375903939632796</v>
      </c>
      <c r="P13" s="61" t="s">
        <v>30</v>
      </c>
      <c r="Q13" t="n">
        <v>534.6858660208932</v>
      </c>
    </row>
    <row r="14" spans="1:25">
      <c r="H14" s="61" t="s">
        <v>31</v>
      </c>
      <c r="I14" t="n">
        <v>0.1827053643643886</v>
      </c>
      <c r="J14" t="n">
        <v>0.1597969771310359</v>
      </c>
    </row>
    <row r="15" spans="1:25">
      <c r="H15" s="61" t="s">
        <v>32</v>
      </c>
      <c r="I15" t="n">
        <v>0.1123005166976502</v>
      </c>
      <c r="J15" t="n">
        <v>0.08689973793892326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61" t="n"/>
      <c r="I20" s="61" t="s">
        <v>15</v>
      </c>
      <c r="J20" s="61" t="s">
        <v>16</v>
      </c>
      <c r="P20" s="61" t="n"/>
      <c r="Q20" s="61" t="s">
        <v>15</v>
      </c>
      <c r="R20" s="61" t="s">
        <v>16</v>
      </c>
    </row>
    <row r="21" spans="1:25">
      <c r="A21" s="103" t="s">
        <v>17</v>
      </c>
      <c r="B21" t="n">
        <v>11.08442856513281</v>
      </c>
      <c r="C21" t="n">
        <v>17.92552571468072</v>
      </c>
      <c r="H21" s="61" t="s">
        <v>18</v>
      </c>
      <c r="I21" t="n">
        <v>0.2412159589229767</v>
      </c>
      <c r="J21" t="n">
        <v>0.2977778145760796</v>
      </c>
      <c r="P21" s="61" t="s">
        <v>19</v>
      </c>
      <c r="Q21" t="n">
        <v>0.3443853168554484</v>
      </c>
      <c r="R21" t="n">
        <v>-0.7595843314699802</v>
      </c>
    </row>
    <row r="22" spans="1:25">
      <c r="A22" s="103" t="s">
        <v>20</v>
      </c>
      <c r="B22" t="n">
        <v>40.07700192421041</v>
      </c>
      <c r="C22" t="n">
        <v>29.33025943995262</v>
      </c>
      <c r="H22" s="61" t="s">
        <v>21</v>
      </c>
      <c r="I22" t="n">
        <v>0.1862535475943752</v>
      </c>
      <c r="J22" t="n">
        <v>0.2828735895470258</v>
      </c>
      <c r="P22" s="61" t="s">
        <v>22</v>
      </c>
      <c r="Q22" t="n">
        <v>5.99744156341827</v>
      </c>
      <c r="R22" t="n">
        <v>8.386384543854026</v>
      </c>
    </row>
    <row r="23" spans="1:25">
      <c r="A23" s="103" t="s">
        <v>23</v>
      </c>
      <c r="B23" t="n">
        <v>14.8789514427187</v>
      </c>
      <c r="C23" t="n">
        <v>21.08706006881561</v>
      </c>
      <c r="H23" s="61" t="s">
        <v>24</v>
      </c>
      <c r="I23" t="n">
        <v>0.6274143528203457</v>
      </c>
      <c r="J23" t="n">
        <v>0.4695220251394112</v>
      </c>
      <c r="P23" s="61" t="s">
        <v>25</v>
      </c>
      <c r="Q23" t="n">
        <v>26.15430148181761</v>
      </c>
      <c r="R23" t="n">
        <v>38.224772161595</v>
      </c>
    </row>
    <row r="24" spans="1:25">
      <c r="A24" s="103" t="s">
        <v>26</v>
      </c>
      <c r="B24" t="n">
        <v>11.92158119162126</v>
      </c>
      <c r="C24" t="n">
        <v>13.70955507386452</v>
      </c>
      <c r="H24" s="61" t="s">
        <v>27</v>
      </c>
      <c r="I24" t="n">
        <v>0.5321085434481061</v>
      </c>
      <c r="J24" t="n">
        <v>0.4311368046155314</v>
      </c>
    </row>
    <row r="25" spans="1:25">
      <c r="H25" s="61" t="s">
        <v>28</v>
      </c>
      <c r="I25" t="n">
        <v>0.2983615483768539</v>
      </c>
      <c r="J25" t="n">
        <v>0.3153132081290513</v>
      </c>
    </row>
    <row r="26" spans="1:25">
      <c r="H26" s="61" t="s">
        <v>29</v>
      </c>
      <c r="I26" t="n">
        <v>0.360826296101571</v>
      </c>
      <c r="J26" t="n">
        <v>0.4429026244546944</v>
      </c>
      <c r="P26" s="61" t="s">
        <v>30</v>
      </c>
      <c r="Q26" t="n">
        <v>560.1009237924517</v>
      </c>
    </row>
    <row r="27" spans="1:25">
      <c r="H27" s="61" t="s">
        <v>31</v>
      </c>
      <c r="I27" t="n">
        <v>0.7053077206607239</v>
      </c>
      <c r="J27" t="n">
        <v>0.6440604900735424</v>
      </c>
    </row>
    <row r="28" spans="1:25">
      <c r="H28" s="61" t="s">
        <v>32</v>
      </c>
      <c r="I28" t="n">
        <v>0.2830514182466721</v>
      </c>
      <c r="J28" t="n">
        <v>0.1724840571190921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61" t="n"/>
      <c r="I33" s="61" t="s">
        <v>15</v>
      </c>
      <c r="J33" s="61" t="s">
        <v>16</v>
      </c>
      <c r="P33" s="61" t="n"/>
      <c r="Q33" s="61" t="s">
        <v>15</v>
      </c>
      <c r="R33" s="61" t="s">
        <v>16</v>
      </c>
    </row>
    <row r="34" spans="1:25">
      <c r="A34" s="103" t="s">
        <v>17</v>
      </c>
      <c r="B34" t="n">
        <v>7.806595460445653</v>
      </c>
      <c r="C34" t="n">
        <v>18.28597262430928</v>
      </c>
      <c r="H34" s="61" t="s">
        <v>18</v>
      </c>
      <c r="I34" t="n">
        <v>0.4726913855302096</v>
      </c>
      <c r="J34" t="n">
        <v>0.462589256483521</v>
      </c>
      <c r="P34" s="61" t="s">
        <v>19</v>
      </c>
      <c r="Q34" t="n">
        <v>0.4220720841742112</v>
      </c>
      <c r="R34" t="n">
        <v>0.2657403993855449</v>
      </c>
    </row>
    <row r="35" spans="1:25">
      <c r="A35" s="103" t="s">
        <v>20</v>
      </c>
      <c r="B35" t="n">
        <v>23.87011474723437</v>
      </c>
      <c r="C35" t="n">
        <v>36.46426200152641</v>
      </c>
      <c r="H35" s="61" t="s">
        <v>21</v>
      </c>
      <c r="I35" t="n">
        <v>0.5186797398716457</v>
      </c>
      <c r="J35" t="n">
        <v>0.3944811996082626</v>
      </c>
      <c r="P35" s="61" t="s">
        <v>22</v>
      </c>
      <c r="Q35" t="n">
        <v>21.29848890962523</v>
      </c>
      <c r="R35" t="n">
        <v>24.87932243321615</v>
      </c>
    </row>
    <row r="36" spans="1:25">
      <c r="A36" s="103" t="s">
        <v>23</v>
      </c>
      <c r="B36" t="n">
        <v>65.29833180138699</v>
      </c>
      <c r="C36" t="n">
        <v>43.54812658273509</v>
      </c>
      <c r="H36" s="61" t="s">
        <v>24</v>
      </c>
      <c r="I36" t="n">
        <v>0.8823004436286161</v>
      </c>
      <c r="J36" t="n">
        <v>0.8946350285938087</v>
      </c>
      <c r="P36" s="61" t="s">
        <v>25</v>
      </c>
      <c r="Q36" t="n">
        <v>90.7727502180674</v>
      </c>
      <c r="R36" t="n">
        <v>105.2953101047553</v>
      </c>
    </row>
    <row r="37" spans="1:25">
      <c r="A37" s="103" t="s">
        <v>26</v>
      </c>
      <c r="B37" t="n">
        <v>64.10394309174563</v>
      </c>
      <c r="C37" t="n">
        <v>117.6156616278986</v>
      </c>
      <c r="H37" s="61" t="s">
        <v>27</v>
      </c>
      <c r="I37" t="n">
        <v>0.6735813524202526</v>
      </c>
      <c r="J37" t="n">
        <v>0.7224548856024857</v>
      </c>
    </row>
    <row r="38" spans="1:25">
      <c r="H38" s="61" t="s">
        <v>28</v>
      </c>
      <c r="I38" t="n">
        <v>0.497622387218624</v>
      </c>
      <c r="J38" t="n">
        <v>0.3734824662551802</v>
      </c>
    </row>
    <row r="39" spans="1:25">
      <c r="H39" s="61" t="s">
        <v>29</v>
      </c>
      <c r="I39" t="n">
        <v>0.4316506994138631</v>
      </c>
      <c r="J39" t="n">
        <v>0.4631693167896992</v>
      </c>
      <c r="P39" s="61" t="s">
        <v>30</v>
      </c>
      <c r="Q39" t="n">
        <v>2419.458089570675</v>
      </c>
    </row>
    <row r="40" spans="1:25">
      <c r="H40" s="61" t="s">
        <v>31</v>
      </c>
      <c r="I40" t="n">
        <v>0.7394286469578559</v>
      </c>
      <c r="J40" t="n">
        <v>0.6484055693540202</v>
      </c>
    </row>
    <row r="41" spans="1:25">
      <c r="H41" s="61" t="s">
        <v>32</v>
      </c>
      <c r="I41" t="n">
        <v>0.6021938690943972</v>
      </c>
      <c r="J41" t="n">
        <v>0.6463619669200122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61" t="n"/>
      <c r="I46" s="61" t="s">
        <v>15</v>
      </c>
      <c r="J46" s="61" t="s">
        <v>16</v>
      </c>
      <c r="P46" s="61" t="n"/>
      <c r="Q46" s="61" t="s">
        <v>15</v>
      </c>
      <c r="R46" s="61" t="s">
        <v>16</v>
      </c>
    </row>
    <row r="47" spans="1:25">
      <c r="A47" s="103" t="s">
        <v>17</v>
      </c>
      <c r="B47" t="n">
        <v>7.180740597122935</v>
      </c>
      <c r="C47" t="n">
        <v>14.20756864579234</v>
      </c>
      <c r="H47" s="61" t="s">
        <v>18</v>
      </c>
      <c r="I47" t="n">
        <v>0.08680622238498714</v>
      </c>
      <c r="J47" t="n">
        <v>0.08463332028031455</v>
      </c>
      <c r="P47" s="61" t="s">
        <v>19</v>
      </c>
      <c r="Q47" t="n">
        <v>3.088597278356811</v>
      </c>
      <c r="R47" t="n">
        <v>-3.91567303954006</v>
      </c>
    </row>
    <row r="48" spans="1:25">
      <c r="A48" s="103" t="s">
        <v>20</v>
      </c>
      <c r="B48" t="n">
        <v>18.33636211605477</v>
      </c>
      <c r="C48" t="n">
        <v>20.06545327194739</v>
      </c>
      <c r="H48" s="61" t="s">
        <v>21</v>
      </c>
      <c r="I48" t="n">
        <v>0.3220261127619816</v>
      </c>
      <c r="J48" t="n">
        <v>0.1175307754310629</v>
      </c>
      <c r="P48" s="61" t="s">
        <v>22</v>
      </c>
      <c r="Q48" t="n">
        <v>18.4982721513262</v>
      </c>
      <c r="R48" t="n">
        <v>35.20062378818474</v>
      </c>
    </row>
    <row r="49" spans="1:25">
      <c r="A49" s="103" t="s">
        <v>23</v>
      </c>
      <c r="B49" t="n">
        <v>34.40387235089874</v>
      </c>
      <c r="C49" t="n">
        <v>29.35052564547315</v>
      </c>
      <c r="H49" s="61" t="s">
        <v>24</v>
      </c>
      <c r="I49" t="n">
        <v>0.08147906008434225</v>
      </c>
      <c r="J49" t="n">
        <v>0.2037017131537597</v>
      </c>
      <c r="P49" s="61" t="s">
        <v>25</v>
      </c>
      <c r="Q49" t="n">
        <v>56.90118878589171</v>
      </c>
      <c r="R49" t="n">
        <v>106.8173208646019</v>
      </c>
    </row>
    <row r="50" spans="1:25">
      <c r="A50" s="103" t="s">
        <v>26</v>
      </c>
      <c r="B50" t="n">
        <v>32.66718924532009</v>
      </c>
      <c r="C50" t="n">
        <v>162.4283691882842</v>
      </c>
      <c r="H50" s="61" t="s">
        <v>27</v>
      </c>
      <c r="I50" t="n">
        <v>0.1903791456708787</v>
      </c>
      <c r="J50" t="n">
        <v>0.1969997562051022</v>
      </c>
    </row>
    <row r="51" spans="1:25">
      <c r="H51" s="61" t="s">
        <v>28</v>
      </c>
      <c r="I51" t="n">
        <v>0.08113180300929228</v>
      </c>
      <c r="J51" t="n">
        <v>0.1339510214981419</v>
      </c>
    </row>
    <row r="52" spans="1:25">
      <c r="H52" s="61" t="s">
        <v>29</v>
      </c>
      <c r="I52" t="n">
        <v>0.1202358484854719</v>
      </c>
      <c r="J52" t="n">
        <v>0.1829671546516644</v>
      </c>
      <c r="P52" s="61" t="s">
        <v>30</v>
      </c>
      <c r="Q52" t="n">
        <v>1079.247013185579</v>
      </c>
    </row>
    <row r="53" spans="1:25">
      <c r="H53" s="61" t="s">
        <v>31</v>
      </c>
      <c r="I53" t="n">
        <v>0.2379740533074647</v>
      </c>
      <c r="J53" t="n">
        <v>0.2275006817868291</v>
      </c>
    </row>
    <row r="54" spans="1:25">
      <c r="H54" s="61" t="s">
        <v>32</v>
      </c>
      <c r="I54" t="n">
        <v>0.09762609509094149</v>
      </c>
      <c r="J54" t="n">
        <v>0.1132326941216057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61" t="n"/>
      <c r="I59" s="61" t="s">
        <v>15</v>
      </c>
      <c r="J59" s="61" t="s">
        <v>16</v>
      </c>
      <c r="P59" s="61" t="n"/>
      <c r="Q59" s="61" t="s">
        <v>15</v>
      </c>
      <c r="R59" s="61" t="s">
        <v>16</v>
      </c>
    </row>
    <row r="60" spans="1:25">
      <c r="A60" s="103" t="s">
        <v>17</v>
      </c>
      <c r="B60" t="n">
        <v>9.383686518549862</v>
      </c>
      <c r="C60" t="n">
        <v>18.28517567157377</v>
      </c>
      <c r="H60" s="61" t="s">
        <v>18</v>
      </c>
      <c r="I60" t="n">
        <v>0.04912820575462194</v>
      </c>
      <c r="J60" t="n">
        <v>0.04609400545420343</v>
      </c>
      <c r="P60" s="61" t="s">
        <v>19</v>
      </c>
      <c r="Q60" t="n">
        <v>0.3318834881037452</v>
      </c>
      <c r="R60" t="n">
        <v>-0.2726258390108895</v>
      </c>
    </row>
    <row r="61" spans="1:25">
      <c r="A61" s="103" t="s">
        <v>20</v>
      </c>
      <c r="B61" t="n">
        <v>88.6095949493811</v>
      </c>
      <c r="C61" t="n">
        <v>69.39232408378329</v>
      </c>
      <c r="H61" s="61" t="s">
        <v>21</v>
      </c>
      <c r="I61" t="n">
        <v>0.1501877067084875</v>
      </c>
      <c r="J61" t="n">
        <v>0.1182001248308288</v>
      </c>
      <c r="P61" s="61" t="s">
        <v>22</v>
      </c>
      <c r="Q61" t="n">
        <v>6.913755553036578</v>
      </c>
      <c r="R61" t="n">
        <v>12.48614403024837</v>
      </c>
    </row>
    <row r="62" spans="1:25">
      <c r="A62" s="103" t="s">
        <v>23</v>
      </c>
      <c r="B62" t="n">
        <v>35.31300144907215</v>
      </c>
      <c r="C62" t="n">
        <v>46.73420830375609</v>
      </c>
      <c r="H62" s="61" t="s">
        <v>24</v>
      </c>
      <c r="I62" t="n">
        <v>0.0771732565560905</v>
      </c>
      <c r="J62" t="n">
        <v>0.05882660473978309</v>
      </c>
      <c r="P62" s="61" t="s">
        <v>25</v>
      </c>
      <c r="Q62" t="n">
        <v>37.32466154017968</v>
      </c>
      <c r="R62" t="n">
        <v>70.28390082516667</v>
      </c>
    </row>
    <row r="63" spans="1:25">
      <c r="A63" s="103" t="s">
        <v>26</v>
      </c>
      <c r="B63" t="n">
        <v>48.27536812578138</v>
      </c>
      <c r="C63" t="n">
        <v>31.89029384074012</v>
      </c>
      <c r="H63" s="61" t="s">
        <v>27</v>
      </c>
      <c r="I63" t="n">
        <v>0.04278061182585545</v>
      </c>
      <c r="J63" t="n">
        <v>0.07842096877014984</v>
      </c>
    </row>
    <row r="64" spans="1:25">
      <c r="H64" s="61" t="s">
        <v>28</v>
      </c>
      <c r="I64" t="n">
        <v>0.05084277721069083</v>
      </c>
      <c r="J64" t="n">
        <v>0.08979447573310709</v>
      </c>
    </row>
    <row r="65" spans="1:25">
      <c r="H65" s="61" t="s">
        <v>29</v>
      </c>
      <c r="I65" t="n">
        <v>0.05237215442820234</v>
      </c>
      <c r="J65" t="n">
        <v>0.1486576877651872</v>
      </c>
      <c r="P65" s="61" t="s">
        <v>30</v>
      </c>
      <c r="Q65" t="n">
        <v>1346.978226748015</v>
      </c>
    </row>
    <row r="66" spans="1:25">
      <c r="H66" s="61" t="s">
        <v>31</v>
      </c>
      <c r="I66" t="n">
        <v>0.06324181546747581</v>
      </c>
      <c r="J66" t="n">
        <v>0.1122053498955052</v>
      </c>
    </row>
    <row r="67" spans="1:25">
      <c r="H67" s="61" t="s">
        <v>32</v>
      </c>
      <c r="I67" t="n">
        <v>0.0673923943526077</v>
      </c>
      <c r="J67" t="n">
        <v>0.325864914445076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61" t="n"/>
      <c r="I72" s="61" t="s">
        <v>15</v>
      </c>
      <c r="J72" s="61" t="s">
        <v>16</v>
      </c>
      <c r="P72" s="61" t="n"/>
      <c r="Q72" s="61" t="s">
        <v>15</v>
      </c>
      <c r="R72" s="61" t="s">
        <v>16</v>
      </c>
    </row>
    <row r="73" spans="1:25">
      <c r="A73" s="103" t="s">
        <v>17</v>
      </c>
      <c r="B73" t="n">
        <v>8.36315844781029</v>
      </c>
      <c r="C73" t="n">
        <v>17.56966206983364</v>
      </c>
      <c r="H73" s="61" t="s">
        <v>18</v>
      </c>
      <c r="I73" t="n">
        <v>0.1572883995071196</v>
      </c>
      <c r="J73" t="n">
        <v>0.1450162518197328</v>
      </c>
      <c r="P73" s="61" t="s">
        <v>19</v>
      </c>
      <c r="Q73" t="n">
        <v>-0.0879153125247442</v>
      </c>
      <c r="R73" t="n">
        <v>0.01021202888249908</v>
      </c>
    </row>
    <row r="74" spans="1:25">
      <c r="A74" s="103" t="s">
        <v>20</v>
      </c>
      <c r="B74" t="n">
        <v>26.78742786469999</v>
      </c>
      <c r="C74" t="n">
        <v>20.10817022467466</v>
      </c>
      <c r="H74" s="61" t="s">
        <v>21</v>
      </c>
      <c r="I74" t="n">
        <v>0.1346679440629245</v>
      </c>
      <c r="J74" t="n">
        <v>0.154235533783226</v>
      </c>
      <c r="P74" s="61" t="s">
        <v>22</v>
      </c>
      <c r="Q74" t="n">
        <v>4.570048124521416</v>
      </c>
      <c r="R74" t="n">
        <v>8.71324717160986</v>
      </c>
    </row>
    <row r="75" spans="1:25">
      <c r="A75" s="103" t="s">
        <v>23</v>
      </c>
      <c r="B75" t="n">
        <v>14.36694557146117</v>
      </c>
      <c r="C75" t="n">
        <v>18.05179244527629</v>
      </c>
      <c r="H75" s="61" t="s">
        <v>24</v>
      </c>
      <c r="I75" t="n">
        <v>0.1534116688988517</v>
      </c>
      <c r="J75" t="n">
        <v>0.1301427099594444</v>
      </c>
      <c r="P75" s="61" t="s">
        <v>25</v>
      </c>
      <c r="Q75" t="n">
        <v>23.15021425502184</v>
      </c>
      <c r="R75" t="n">
        <v>41.22878704941033</v>
      </c>
    </row>
    <row r="76" spans="1:25">
      <c r="A76" s="103" t="s">
        <v>26</v>
      </c>
      <c r="B76" t="n">
        <v>8.260883008791996</v>
      </c>
      <c r="C76" t="n">
        <v>14.03145749927315</v>
      </c>
      <c r="H76" s="61" t="s">
        <v>27</v>
      </c>
      <c r="I76" t="n">
        <v>0.1442563507638742</v>
      </c>
      <c r="J76" t="n">
        <v>0.1163281682926115</v>
      </c>
    </row>
    <row r="77" spans="1:25">
      <c r="H77" s="61" t="s">
        <v>28</v>
      </c>
      <c r="I77" t="n">
        <v>0.1405845602414262</v>
      </c>
      <c r="J77" t="n">
        <v>0.1298315568778189</v>
      </c>
    </row>
    <row r="78" spans="1:25">
      <c r="H78" s="61" t="s">
        <v>29</v>
      </c>
      <c r="I78" t="n">
        <v>0.165318161803034</v>
      </c>
      <c r="J78" t="n">
        <v>0.1609145377465589</v>
      </c>
      <c r="P78" s="61" t="s">
        <v>30</v>
      </c>
      <c r="Q78" t="n">
        <v>409.9385757031014</v>
      </c>
    </row>
    <row r="79" spans="1:25">
      <c r="H79" s="61" t="s">
        <v>31</v>
      </c>
      <c r="I79" t="n">
        <v>0.1375455164519289</v>
      </c>
      <c r="J79" t="n">
        <v>0.1431943558809524</v>
      </c>
    </row>
    <row r="80" spans="1:25">
      <c r="H80" s="61" t="s">
        <v>32</v>
      </c>
      <c r="I80" t="n">
        <v>0.1380219565425253</v>
      </c>
      <c r="J80" t="n">
        <v>0.1345340700007213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61" t="n"/>
      <c r="I85" s="61" t="s">
        <v>15</v>
      </c>
      <c r="J85" s="61" t="s">
        <v>16</v>
      </c>
      <c r="P85" s="61" t="n"/>
      <c r="Q85" s="61" t="s">
        <v>15</v>
      </c>
      <c r="R85" s="61" t="s">
        <v>16</v>
      </c>
    </row>
    <row r="86" spans="1:25">
      <c r="A86" s="103" t="s">
        <v>17</v>
      </c>
      <c r="B86" t="n">
        <v>15.26687814822066</v>
      </c>
      <c r="C86" t="n">
        <v>20.89548880055036</v>
      </c>
      <c r="H86" s="61" t="s">
        <v>18</v>
      </c>
      <c r="I86" t="n">
        <v>0.284497715594923</v>
      </c>
      <c r="J86" t="n">
        <v>0.4665857642464639</v>
      </c>
      <c r="P86" s="61" t="s">
        <v>19</v>
      </c>
      <c r="Q86" t="n">
        <v>0.2049823937463796</v>
      </c>
      <c r="R86" t="n">
        <v>-1.442596367602041</v>
      </c>
    </row>
    <row r="87" spans="1:25">
      <c r="A87" s="103" t="s">
        <v>20</v>
      </c>
      <c r="B87" t="n">
        <v>211.0308281287075</v>
      </c>
      <c r="C87" t="n">
        <v>78.81450921650692</v>
      </c>
      <c r="H87" s="61" t="s">
        <v>21</v>
      </c>
      <c r="I87" t="n">
        <v>0.3482442446011864</v>
      </c>
      <c r="J87" t="n">
        <v>0.2358251357408159</v>
      </c>
      <c r="P87" s="61" t="s">
        <v>22</v>
      </c>
      <c r="Q87" t="n">
        <v>13.93510604751059</v>
      </c>
      <c r="R87" t="n">
        <v>26.97029614312994</v>
      </c>
    </row>
    <row r="88" spans="1:25">
      <c r="A88" s="103" t="s">
        <v>23</v>
      </c>
      <c r="B88" t="n">
        <v>80.2049295811902</v>
      </c>
      <c r="C88" t="n">
        <v>36.78981817682374</v>
      </c>
      <c r="H88" s="61" t="s">
        <v>24</v>
      </c>
      <c r="I88" t="n">
        <v>0.3879574717212176</v>
      </c>
      <c r="J88" t="n">
        <v>0.5364656213263937</v>
      </c>
      <c r="P88" s="61" t="s">
        <v>25</v>
      </c>
      <c r="Q88" t="n">
        <v>106.0053900992279</v>
      </c>
      <c r="R88" t="n">
        <v>189.7718058779015</v>
      </c>
    </row>
    <row r="89" spans="1:25">
      <c r="A89" s="103" t="s">
        <v>26</v>
      </c>
      <c r="B89" t="n">
        <v>50.0633403824424</v>
      </c>
      <c r="C89" t="n">
        <v>70.74867385547392</v>
      </c>
      <c r="H89" s="61" t="s">
        <v>27</v>
      </c>
      <c r="I89" t="n">
        <v>0.4871953670455854</v>
      </c>
      <c r="J89" t="n">
        <v>0.4590318721843897</v>
      </c>
    </row>
    <row r="90" spans="1:25">
      <c r="H90" s="61" t="s">
        <v>28</v>
      </c>
      <c r="I90" t="n">
        <v>0.3131164165144756</v>
      </c>
      <c r="J90" t="n">
        <v>0.3672950490685522</v>
      </c>
    </row>
    <row r="91" spans="1:25">
      <c r="H91" s="61" t="s">
        <v>29</v>
      </c>
      <c r="I91" t="n">
        <v>0.3017121154360023</v>
      </c>
      <c r="J91" t="n">
        <v>0.6401442284703206</v>
      </c>
      <c r="P91" s="61" t="s">
        <v>30</v>
      </c>
      <c r="Q91" t="n">
        <v>6988.030966017846</v>
      </c>
    </row>
    <row r="92" spans="1:25">
      <c r="H92" s="61" t="s">
        <v>31</v>
      </c>
      <c r="I92" t="n">
        <v>0.1965294849214487</v>
      </c>
      <c r="J92" t="n">
        <v>0.7711134109688984</v>
      </c>
    </row>
    <row r="93" spans="1:25">
      <c r="H93" s="61" t="s">
        <v>32</v>
      </c>
      <c r="I93" t="n">
        <v>0.2351774374788696</v>
      </c>
      <c r="J93" t="n">
        <v>0.3718218718729842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61" t="n"/>
      <c r="I98" s="61" t="s">
        <v>15</v>
      </c>
      <c r="J98" s="61" t="s">
        <v>16</v>
      </c>
      <c r="P98" s="61" t="n"/>
      <c r="Q98" s="61" t="s">
        <v>15</v>
      </c>
      <c r="R98" s="61" t="s">
        <v>16</v>
      </c>
    </row>
    <row r="99" spans="1:25">
      <c r="A99" s="103" t="s">
        <v>17</v>
      </c>
      <c r="B99" t="n">
        <v>9.045358262933224</v>
      </c>
      <c r="C99" t="n">
        <v>19.0174230914212</v>
      </c>
      <c r="H99" s="61" t="s">
        <v>18</v>
      </c>
      <c r="I99" t="n">
        <v>0.2173413342621458</v>
      </c>
      <c r="J99" t="n">
        <v>0.2671816938749322</v>
      </c>
      <c r="P99" s="61" t="s">
        <v>19</v>
      </c>
      <c r="Q99" t="n">
        <v>0.8884314723497626</v>
      </c>
      <c r="R99" t="n">
        <v>-0.8779526127861991</v>
      </c>
    </row>
    <row r="100" spans="1:25">
      <c r="A100" s="103" t="s">
        <v>20</v>
      </c>
      <c r="B100" t="n">
        <v>36.08053104756848</v>
      </c>
      <c r="C100" t="n">
        <v>30.97272459661304</v>
      </c>
      <c r="H100" s="61" t="s">
        <v>21</v>
      </c>
      <c r="I100" t="n">
        <v>0.1500605329348139</v>
      </c>
      <c r="J100" t="n">
        <v>0.1243236157862243</v>
      </c>
      <c r="P100" s="61" t="s">
        <v>22</v>
      </c>
      <c r="Q100" t="n">
        <v>6.926766747976476</v>
      </c>
      <c r="R100" t="n">
        <v>9.153082208437789</v>
      </c>
    </row>
    <row r="101" spans="1:25">
      <c r="A101" s="103" t="s">
        <v>23</v>
      </c>
      <c r="B101" t="n">
        <v>21.88556602432745</v>
      </c>
      <c r="C101" t="n">
        <v>19.17259992793306</v>
      </c>
      <c r="H101" s="61" t="s">
        <v>24</v>
      </c>
      <c r="I101" t="n">
        <v>0.1834410936362927</v>
      </c>
      <c r="J101" t="n">
        <v>0.1861276469053731</v>
      </c>
      <c r="P101" s="61" t="s">
        <v>25</v>
      </c>
      <c r="Q101" t="n">
        <v>34.40530735213292</v>
      </c>
      <c r="R101" t="n">
        <v>48.08033623682498</v>
      </c>
    </row>
    <row r="102" spans="1:25">
      <c r="A102" s="103" t="s">
        <v>26</v>
      </c>
      <c r="B102" t="n">
        <v>11.41799228148976</v>
      </c>
      <c r="C102" t="n">
        <v>30.40598337434143</v>
      </c>
      <c r="H102" s="61" t="s">
        <v>27</v>
      </c>
      <c r="I102" t="n">
        <v>0.204334336931273</v>
      </c>
      <c r="J102" t="n">
        <v>0.2776267109359442</v>
      </c>
    </row>
    <row r="103" spans="1:25">
      <c r="H103" s="61" t="s">
        <v>28</v>
      </c>
      <c r="I103" t="n">
        <v>0.1954965052853459</v>
      </c>
      <c r="J103" t="n">
        <v>0.2548350245629485</v>
      </c>
    </row>
    <row r="104" spans="1:25">
      <c r="H104" s="61" t="s">
        <v>29</v>
      </c>
      <c r="I104" t="n">
        <v>0.2036857816580623</v>
      </c>
      <c r="J104" t="n">
        <v>0.2360407403224218</v>
      </c>
      <c r="P104" s="61" t="s">
        <v>30</v>
      </c>
      <c r="Q104" t="n">
        <v>553.3663757538388</v>
      </c>
    </row>
    <row r="105" spans="1:25">
      <c r="H105" s="61" t="s">
        <v>31</v>
      </c>
      <c r="I105" t="n">
        <v>0.09174526411567939</v>
      </c>
      <c r="J105" t="n">
        <v>0.1236475640241237</v>
      </c>
    </row>
    <row r="106" spans="1:25">
      <c r="H106" s="61" t="s">
        <v>32</v>
      </c>
      <c r="I106" t="n">
        <v>0.23154376671291</v>
      </c>
      <c r="J106" t="n">
        <v>0.2913592751978746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61" t="n"/>
      <c r="I111" s="61" t="s">
        <v>15</v>
      </c>
      <c r="J111" s="61" t="s">
        <v>16</v>
      </c>
      <c r="P111" s="61" t="n"/>
      <c r="Q111" s="61" t="s">
        <v>15</v>
      </c>
      <c r="R111" s="61" t="s">
        <v>16</v>
      </c>
    </row>
    <row r="112" spans="1:25">
      <c r="A112" s="103" t="s">
        <v>17</v>
      </c>
      <c r="B112" t="n">
        <v>7.913363934090191</v>
      </c>
      <c r="C112" t="n">
        <v>15.17584372148954</v>
      </c>
      <c r="H112" s="61" t="s">
        <v>18</v>
      </c>
      <c r="I112" t="n">
        <v>0.133264713539851</v>
      </c>
      <c r="J112" t="n">
        <v>0.1099255047750088</v>
      </c>
      <c r="P112" s="61" t="s">
        <v>19</v>
      </c>
      <c r="Q112" t="n">
        <v>-0.8542773681888691</v>
      </c>
      <c r="R112" t="n">
        <v>2.522167022663321</v>
      </c>
    </row>
    <row r="113" spans="1:25">
      <c r="A113" s="103" t="s">
        <v>20</v>
      </c>
      <c r="B113" t="n">
        <v>24.90636359825105</v>
      </c>
      <c r="C113" t="n">
        <v>19.94772553317296</v>
      </c>
      <c r="H113" s="61" t="s">
        <v>21</v>
      </c>
      <c r="I113" t="n">
        <v>0.4462009259278826</v>
      </c>
      <c r="J113" t="n">
        <v>0.3873692296433958</v>
      </c>
      <c r="P113" s="61" t="s">
        <v>22</v>
      </c>
      <c r="Q113" t="n">
        <v>10.6086516886141</v>
      </c>
      <c r="R113" t="n">
        <v>15.33139565361648</v>
      </c>
    </row>
    <row r="114" spans="1:25">
      <c r="A114" s="103" t="s">
        <v>23</v>
      </c>
      <c r="B114" t="n">
        <v>49.85614521709962</v>
      </c>
      <c r="C114" t="n">
        <v>43.94979533975505</v>
      </c>
      <c r="H114" s="61" t="s">
        <v>24</v>
      </c>
      <c r="I114" t="n">
        <v>0.2137126575299379</v>
      </c>
      <c r="J114" t="n">
        <v>0.1909955203050434</v>
      </c>
      <c r="P114" s="61" t="s">
        <v>25</v>
      </c>
      <c r="Q114" t="n">
        <v>38.29289173003382</v>
      </c>
      <c r="R114" t="n">
        <v>69.76998429364654</v>
      </c>
    </row>
    <row r="115" spans="1:25">
      <c r="A115" s="103" t="s">
        <v>26</v>
      </c>
      <c r="B115" t="n">
        <v>41.69833658489721</v>
      </c>
      <c r="C115" t="n">
        <v>36.7442809791501</v>
      </c>
      <c r="H115" s="61" t="s">
        <v>27</v>
      </c>
      <c r="I115" t="n">
        <v>0.2647789592728549</v>
      </c>
      <c r="J115" t="n">
        <v>0.1853331151712759</v>
      </c>
    </row>
    <row r="116" spans="1:25">
      <c r="H116" s="61" t="s">
        <v>28</v>
      </c>
      <c r="I116" t="n">
        <v>0.1099281781677983</v>
      </c>
      <c r="J116" t="n">
        <v>0.1456734382313036</v>
      </c>
    </row>
    <row r="117" spans="1:25">
      <c r="H117" s="61" t="s">
        <v>29</v>
      </c>
      <c r="I117" t="n">
        <v>0.2839635043592669</v>
      </c>
      <c r="J117" t="n">
        <v>0.4301290022342581</v>
      </c>
      <c r="P117" s="61" t="s">
        <v>30</v>
      </c>
      <c r="Q117" t="n">
        <v>1414.904709610656</v>
      </c>
    </row>
    <row r="118" spans="1:25">
      <c r="H118" s="61" t="s">
        <v>31</v>
      </c>
      <c r="I118" t="n">
        <v>0.4027952702456831</v>
      </c>
      <c r="J118" t="n">
        <v>0.486044957607616</v>
      </c>
    </row>
    <row r="119" spans="1:25">
      <c r="H119" s="61" t="s">
        <v>32</v>
      </c>
      <c r="I119" t="n">
        <v>0.3141270725383878</v>
      </c>
      <c r="J119" t="n">
        <v>0.2275981865996635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8.965009345179237</v>
      </c>
      <c r="C146" t="n">
        <v>18.25642283770462</v>
      </c>
    </row>
    <row r="147" spans="1:25">
      <c r="A147" s="103" t="s">
        <v>20</v>
      </c>
      <c r="B147" t="n">
        <v>16.24129548744545</v>
      </c>
      <c r="C147" t="n">
        <v>16.5050045387562</v>
      </c>
    </row>
    <row r="148" spans="1:25">
      <c r="A148" s="103" t="s">
        <v>23</v>
      </c>
      <c r="B148" t="n">
        <v>10.96876120329969</v>
      </c>
      <c r="C148" t="n">
        <v>10.75936040412807</v>
      </c>
    </row>
    <row r="149" spans="1:25">
      <c r="A149" s="103" t="s">
        <v>26</v>
      </c>
      <c r="B149" t="n">
        <v>7.759350387822744</v>
      </c>
      <c r="C149" t="n">
        <v>9.624254395066297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62" t="n"/>
      <c r="B159" s="62" t="s">
        <v>15</v>
      </c>
      <c r="C159" s="62" t="s">
        <v>66</v>
      </c>
      <c r="D159" s="62" t="s">
        <v>67</v>
      </c>
      <c r="H159" s="62" t="n"/>
      <c r="I159" s="62" t="s">
        <v>16</v>
      </c>
      <c r="J159" s="62" t="s">
        <v>68</v>
      </c>
      <c r="K159" s="62" t="s">
        <v>69</v>
      </c>
      <c r="O159" s="62" t="n"/>
      <c r="P159" s="62" t="s">
        <v>15</v>
      </c>
      <c r="Q159" s="62" t="s">
        <v>16</v>
      </c>
      <c r="W159" s="62" t="n"/>
      <c r="X159" s="62" t="s">
        <v>15</v>
      </c>
      <c r="Y159" s="62" t="s">
        <v>16</v>
      </c>
    </row>
    <row r="160" spans="1:25">
      <c r="A160" s="62" t="s">
        <v>17</v>
      </c>
      <c r="B160" t="n">
        <v>-0.009614176174058131</v>
      </c>
      <c r="C160" t="n">
        <v>0.000101909558369894</v>
      </c>
      <c r="D160" t="n">
        <v>-0.004568975165099587</v>
      </c>
      <c r="H160" s="62" t="s">
        <v>70</v>
      </c>
      <c r="I160" t="n">
        <v>0.1664126416109699</v>
      </c>
      <c r="J160" t="n">
        <v>0.1015587887915732</v>
      </c>
      <c r="K160" t="n">
        <v>0.1507052719835321</v>
      </c>
      <c r="O160" s="62" t="s">
        <v>71</v>
      </c>
      <c r="P160" t="n">
        <v>0.03237306151973475</v>
      </c>
      <c r="Q160" t="n">
        <v>0.03639619931124429</v>
      </c>
      <c r="W160" s="62" t="s">
        <v>18</v>
      </c>
      <c r="X160" t="n">
        <v>-0.02272781065976168</v>
      </c>
      <c r="Y160" t="n">
        <v>-0.02755816490499145</v>
      </c>
    </row>
    <row r="161" spans="1:25">
      <c r="A161" s="62" t="s">
        <v>20</v>
      </c>
      <c r="B161" t="n">
        <v>0.281360009510344</v>
      </c>
      <c r="C161" t="n">
        <v>-0.009285566058305076</v>
      </c>
      <c r="D161" t="n">
        <v>0.003522875619113458</v>
      </c>
      <c r="H161" s="62" t="s">
        <v>72</v>
      </c>
      <c r="I161" t="n">
        <v>-0.07429420909655859</v>
      </c>
      <c r="J161" t="n">
        <v>0.07019216739042494</v>
      </c>
      <c r="K161" t="n">
        <v>0.06518025237494758</v>
      </c>
      <c r="O161" s="62" t="s">
        <v>73</v>
      </c>
      <c r="P161" t="n">
        <v>0.1619056435840153</v>
      </c>
      <c r="Q161" t="n">
        <v>0.1077738942313097</v>
      </c>
      <c r="W161" s="62" t="s">
        <v>21</v>
      </c>
      <c r="X161" t="n">
        <v>0.1811702506022549</v>
      </c>
      <c r="Y161" t="n">
        <v>0.03726011600298089</v>
      </c>
    </row>
    <row r="162" spans="1:25">
      <c r="A162" s="62" t="s">
        <v>23</v>
      </c>
      <c r="B162" t="n">
        <v>0.07835815054310594</v>
      </c>
      <c r="C162" t="n">
        <v>0.04454628900360597</v>
      </c>
      <c r="D162" t="n">
        <v>0.0344777905169982</v>
      </c>
      <c r="H162" s="62" t="s">
        <v>74</v>
      </c>
      <c r="I162" t="n">
        <v>-0.04801060978873779</v>
      </c>
      <c r="J162" t="n">
        <v>0.04500929888501565</v>
      </c>
      <c r="K162" t="n">
        <v>0.04089423921974666</v>
      </c>
      <c r="O162" s="62" t="s">
        <v>75</v>
      </c>
      <c r="P162" t="n">
        <v>0.2218136396666338</v>
      </c>
      <c r="Q162" t="n">
        <v>0.09373691648731446</v>
      </c>
      <c r="W162" s="62" t="s">
        <v>24</v>
      </c>
      <c r="X162" t="n">
        <v>0.09002211032898326</v>
      </c>
      <c r="Y162" t="n">
        <v>0.09911523373844673</v>
      </c>
    </row>
    <row r="163" spans="1:25">
      <c r="A163" s="62" t="s">
        <v>26</v>
      </c>
      <c r="B163" t="n">
        <v>0.1703002276428708</v>
      </c>
      <c r="C163" t="n">
        <v>0.01517515149374391</v>
      </c>
      <c r="D163" t="n">
        <v>0.03902936042719478</v>
      </c>
      <c r="H163" s="62" t="s">
        <v>76</v>
      </c>
      <c r="I163" t="n">
        <v>0.05063219152056714</v>
      </c>
      <c r="J163" t="n">
        <v>0.05686475197486063</v>
      </c>
      <c r="K163" t="n">
        <v>0.07264525092929779</v>
      </c>
      <c r="O163" s="62" t="s">
        <v>77</v>
      </c>
      <c r="P163" t="n">
        <v>-0.09405840337295979</v>
      </c>
      <c r="Q163" t="n">
        <v>-0.09277162001544798</v>
      </c>
      <c r="W163" s="62" t="s">
        <v>27</v>
      </c>
      <c r="X163" t="n">
        <v>0.1838736884309088</v>
      </c>
      <c r="Y163" t="n">
        <v>0.131157185704307</v>
      </c>
    </row>
    <row r="164" spans="1:25">
      <c r="W164" s="62" t="s">
        <v>28</v>
      </c>
      <c r="X164" t="n">
        <v>-0.01667411853834257</v>
      </c>
      <c r="Y164" t="n">
        <v>-0.01740383013445619</v>
      </c>
    </row>
    <row r="165" spans="1:25">
      <c r="W165" s="62" t="s">
        <v>29</v>
      </c>
      <c r="X165" t="n">
        <v>-0.05694244917059415</v>
      </c>
      <c r="Y165" t="n">
        <v>-0.0672743787781768</v>
      </c>
    </row>
    <row r="166" spans="1:25">
      <c r="A166" s="103" t="s">
        <v>78</v>
      </c>
      <c r="H166" s="103" t="s">
        <v>78</v>
      </c>
      <c r="O166" s="103" t="s">
        <v>78</v>
      </c>
      <c r="W166" s="62" t="s">
        <v>31</v>
      </c>
      <c r="X166" t="n">
        <v>0.1333669395943643</v>
      </c>
      <c r="Y166" t="n">
        <v>0.06025643691463572</v>
      </c>
    </row>
    <row r="167" spans="1:25">
      <c r="A167" s="62" t="n"/>
      <c r="B167" s="62" t="s">
        <v>15</v>
      </c>
      <c r="C167" s="62" t="s">
        <v>66</v>
      </c>
      <c r="D167" s="62" t="s">
        <v>67</v>
      </c>
      <c r="H167" s="62" t="n"/>
      <c r="I167" s="62" t="s">
        <v>16</v>
      </c>
      <c r="J167" s="62" t="s">
        <v>68</v>
      </c>
      <c r="K167" s="62" t="s">
        <v>69</v>
      </c>
      <c r="O167" s="62" t="n"/>
      <c r="P167" s="62" t="s">
        <v>15</v>
      </c>
      <c r="Q167" s="62" t="s">
        <v>16</v>
      </c>
      <c r="W167" s="62" t="s">
        <v>32</v>
      </c>
      <c r="X167" t="n">
        <v>-0.0009741722936132203</v>
      </c>
      <c r="Y167" t="n">
        <v>-0.001864414561641765</v>
      </c>
    </row>
    <row r="168" spans="1:25">
      <c r="A168" s="62" t="s">
        <v>17</v>
      </c>
      <c r="B168" t="n">
        <v>0.1751244678942714</v>
      </c>
      <c r="C168" t="n">
        <v>0.2613801336103347</v>
      </c>
      <c r="D168" t="n">
        <v>0.275023121666155</v>
      </c>
      <c r="H168" s="62" t="s">
        <v>70</v>
      </c>
      <c r="I168" t="n">
        <v>0.4093613383884973</v>
      </c>
      <c r="J168" t="n">
        <v>0.496736233960201</v>
      </c>
      <c r="K168" t="n">
        <v>0.4732471090295501</v>
      </c>
      <c r="O168" s="62" t="s">
        <v>71</v>
      </c>
      <c r="P168" t="n">
        <v>-0.01542937514220513</v>
      </c>
      <c r="Q168" t="n">
        <v>-0.1132186977946053</v>
      </c>
    </row>
    <row r="169" spans="1:25">
      <c r="A169" s="62" t="s">
        <v>20</v>
      </c>
      <c r="B169" t="n">
        <v>0.1932412879299339</v>
      </c>
      <c r="C169" t="n">
        <v>0.2355400525441212</v>
      </c>
      <c r="D169" t="n">
        <v>0.2446995728925888</v>
      </c>
      <c r="H169" s="62" t="s">
        <v>72</v>
      </c>
      <c r="I169" t="n">
        <v>-0.1010955229352944</v>
      </c>
      <c r="J169" t="n">
        <v>0.06543323847842719</v>
      </c>
      <c r="K169" t="n">
        <v>0.07097029044973217</v>
      </c>
      <c r="O169" s="62" t="s">
        <v>73</v>
      </c>
      <c r="P169" t="n">
        <v>0.6130655992837013</v>
      </c>
      <c r="Q169" t="n">
        <v>0.3873084907636563</v>
      </c>
    </row>
    <row r="170" spans="1:25">
      <c r="A170" s="62" t="s">
        <v>23</v>
      </c>
      <c r="B170" t="n">
        <v>0.4473769097528404</v>
      </c>
      <c r="C170" t="n">
        <v>0.6530086707821051</v>
      </c>
      <c r="D170" t="n">
        <v>0.6604081962218841</v>
      </c>
      <c r="H170" s="62" t="s">
        <v>74</v>
      </c>
      <c r="I170" t="n">
        <v>0.3824800277140735</v>
      </c>
      <c r="J170" t="n">
        <v>0.524213975957833</v>
      </c>
      <c r="K170" t="n">
        <v>0.5126398248275833</v>
      </c>
      <c r="O170" s="62" t="s">
        <v>75</v>
      </c>
      <c r="P170" t="n">
        <v>0.5318734288113066</v>
      </c>
      <c r="Q170" t="n">
        <v>0.302131028287145</v>
      </c>
      <c r="W170" s="103" t="s">
        <v>79</v>
      </c>
    </row>
    <row r="171" spans="1:25">
      <c r="A171" s="62" t="s">
        <v>26</v>
      </c>
      <c r="B171" t="n">
        <v>-0.1030493235657087</v>
      </c>
      <c r="C171" t="n">
        <v>0.1443672189076713</v>
      </c>
      <c r="D171" t="n">
        <v>0.1512231843906393</v>
      </c>
      <c r="H171" s="62" t="s">
        <v>76</v>
      </c>
      <c r="I171" t="n">
        <v>0.2497245863659495</v>
      </c>
      <c r="J171" t="n">
        <v>0.3824960460957751</v>
      </c>
      <c r="K171" t="n">
        <v>0.3760986301098672</v>
      </c>
      <c r="O171" s="62" t="s">
        <v>77</v>
      </c>
      <c r="P171" t="n">
        <v>0.566505000036149</v>
      </c>
      <c r="Q171" t="n">
        <v>0.4082568602821796</v>
      </c>
      <c r="W171" s="62" t="n"/>
      <c r="X171" s="62" t="s">
        <v>15</v>
      </c>
      <c r="Y171" s="62" t="s">
        <v>16</v>
      </c>
    </row>
    <row r="172" spans="1:25">
      <c r="W172" s="62" t="s">
        <v>18</v>
      </c>
      <c r="X172" t="n">
        <v>0.08258110208043919</v>
      </c>
      <c r="Y172" t="n">
        <v>0.00824131666254032</v>
      </c>
    </row>
    <row r="173" spans="1:25">
      <c r="W173" s="62" t="s">
        <v>21</v>
      </c>
      <c r="X173" t="n">
        <v>0.4380883297727693</v>
      </c>
      <c r="Y173" t="n">
        <v>0.3258660128079877</v>
      </c>
    </row>
    <row r="174" spans="1:25">
      <c r="A174" s="103" t="s">
        <v>80</v>
      </c>
      <c r="H174" s="103" t="s">
        <v>80</v>
      </c>
      <c r="O174" s="103" t="s">
        <v>80</v>
      </c>
      <c r="W174" s="62" t="s">
        <v>24</v>
      </c>
      <c r="X174" t="n">
        <v>0.6376436008757483</v>
      </c>
      <c r="Y174" t="n">
        <v>0.4223403222254434</v>
      </c>
    </row>
    <row r="175" spans="1:25">
      <c r="A175" s="62" t="n"/>
      <c r="B175" s="62" t="s">
        <v>15</v>
      </c>
      <c r="C175" s="62" t="s">
        <v>66</v>
      </c>
      <c r="D175" s="62" t="s">
        <v>67</v>
      </c>
      <c r="H175" s="62" t="n"/>
      <c r="I175" s="62" t="s">
        <v>16</v>
      </c>
      <c r="J175" s="62" t="s">
        <v>68</v>
      </c>
      <c r="K175" s="62" t="s">
        <v>69</v>
      </c>
      <c r="O175" s="62" t="n"/>
      <c r="P175" s="62" t="s">
        <v>15</v>
      </c>
      <c r="Q175" s="62" t="s">
        <v>16</v>
      </c>
      <c r="W175" s="62" t="s">
        <v>27</v>
      </c>
      <c r="X175" t="n">
        <v>0.6378614192865152</v>
      </c>
      <c r="Y175" t="n">
        <v>0.3987586656690851</v>
      </c>
    </row>
    <row r="176" spans="1:25">
      <c r="A176" s="62" t="s">
        <v>17</v>
      </c>
      <c r="B176" t="n">
        <v>0.05779991537088026</v>
      </c>
      <c r="C176" t="n">
        <v>0.1076336760711436</v>
      </c>
      <c r="D176" t="n">
        <v>0.1012196878042654</v>
      </c>
      <c r="H176" s="62" t="s">
        <v>70</v>
      </c>
      <c r="I176" t="n">
        <v>0.6015056555485842</v>
      </c>
      <c r="J176" t="n">
        <v>0.8405040270295858</v>
      </c>
      <c r="K176" t="n">
        <v>0.8325887788949533</v>
      </c>
      <c r="O176" s="62" t="s">
        <v>71</v>
      </c>
      <c r="P176" t="n">
        <v>0.3037887308195567</v>
      </c>
      <c r="Q176" t="n">
        <v>0.3640704506699559</v>
      </c>
      <c r="W176" s="62" t="s">
        <v>28</v>
      </c>
      <c r="X176" t="n">
        <v>0.1218179646701766</v>
      </c>
      <c r="Y176" t="n">
        <v>0.03296330361141019</v>
      </c>
    </row>
    <row r="177" spans="1:25">
      <c r="A177" s="62" t="s">
        <v>20</v>
      </c>
      <c r="B177" t="n">
        <v>-0.01872489283371384</v>
      </c>
      <c r="C177" t="n">
        <v>0.3336305368272718</v>
      </c>
      <c r="D177" t="n">
        <v>0.3353337363635085</v>
      </c>
      <c r="H177" s="62" t="s">
        <v>72</v>
      </c>
      <c r="I177" t="n">
        <v>0.363278696075624</v>
      </c>
      <c r="J177" t="n">
        <v>0.7361091721304986</v>
      </c>
      <c r="K177" t="n">
        <v>0.72754121299528</v>
      </c>
      <c r="O177" s="62" t="s">
        <v>73</v>
      </c>
      <c r="P177" t="n">
        <v>0.4121877835492646</v>
      </c>
      <c r="Q177" t="n">
        <v>0.5781992918640884</v>
      </c>
      <c r="W177" s="62" t="s">
        <v>29</v>
      </c>
      <c r="X177" t="n">
        <v>0.5157915294899365</v>
      </c>
      <c r="Y177" t="n">
        <v>0.2685358235989598</v>
      </c>
    </row>
    <row r="178" spans="1:25">
      <c r="A178" s="62" t="s">
        <v>23</v>
      </c>
      <c r="B178" t="n">
        <v>0.1426510544955896</v>
      </c>
      <c r="C178" t="n">
        <v>0.4713733025070978</v>
      </c>
      <c r="D178" t="n">
        <v>0.45565688230653</v>
      </c>
      <c r="H178" s="62" t="s">
        <v>74</v>
      </c>
      <c r="I178" t="n">
        <v>0.5423573290127957</v>
      </c>
      <c r="J178" t="n">
        <v>0.6907577953585835</v>
      </c>
      <c r="K178" t="n">
        <v>0.6792815361034898</v>
      </c>
      <c r="O178" s="62" t="s">
        <v>75</v>
      </c>
      <c r="P178" t="n">
        <v>0.3818757629877539</v>
      </c>
      <c r="Q178" t="n">
        <v>0.5406671909286481</v>
      </c>
      <c r="W178" s="62" t="s">
        <v>31</v>
      </c>
      <c r="X178" t="n">
        <v>0.5831396053203526</v>
      </c>
      <c r="Y178" t="n">
        <v>0.3136408840515559</v>
      </c>
    </row>
    <row r="179" spans="1:25">
      <c r="A179" s="62" t="s">
        <v>26</v>
      </c>
      <c r="B179" t="n">
        <v>0.2478545675686926</v>
      </c>
      <c r="C179" t="n">
        <v>0.6541805971103845</v>
      </c>
      <c r="D179" t="n">
        <v>0.6558718573182196</v>
      </c>
      <c r="H179" s="62" t="s">
        <v>76</v>
      </c>
      <c r="I179" t="n">
        <v>0.4904833134323751</v>
      </c>
      <c r="J179" t="n">
        <v>0.7203340890164607</v>
      </c>
      <c r="K179" t="n">
        <v>0.7259518966585338</v>
      </c>
      <c r="O179" s="62" t="s">
        <v>77</v>
      </c>
      <c r="P179" t="n">
        <v>0.3814629728454743</v>
      </c>
      <c r="Q179" t="n">
        <v>0.5443913763362744</v>
      </c>
      <c r="W179" s="62" t="s">
        <v>32</v>
      </c>
      <c r="X179" t="n">
        <v>-0.01843239772204495</v>
      </c>
      <c r="Y179" t="n">
        <v>-0.1212046682260056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62" t="n"/>
      <c r="B183" s="62" t="s">
        <v>15</v>
      </c>
      <c r="C183" s="62" t="s">
        <v>66</v>
      </c>
      <c r="D183" s="62" t="s">
        <v>67</v>
      </c>
      <c r="H183" s="62" t="n"/>
      <c r="I183" s="62" t="s">
        <v>16</v>
      </c>
      <c r="J183" s="62" t="s">
        <v>68</v>
      </c>
      <c r="K183" s="62" t="s">
        <v>69</v>
      </c>
      <c r="O183" s="62" t="n"/>
      <c r="P183" s="62" t="s">
        <v>15</v>
      </c>
      <c r="Q183" s="62" t="s">
        <v>16</v>
      </c>
      <c r="W183" s="62" t="n"/>
      <c r="X183" s="62" t="s">
        <v>15</v>
      </c>
      <c r="Y183" s="62" t="s">
        <v>16</v>
      </c>
    </row>
    <row r="184" spans="1:25">
      <c r="A184" s="62" t="s">
        <v>17</v>
      </c>
      <c r="B184" t="n">
        <v>-0.09678911691188952</v>
      </c>
      <c r="C184" t="n">
        <v>-0.01485965903215515</v>
      </c>
      <c r="D184" t="n">
        <v>0.007983043569921017</v>
      </c>
      <c r="H184" s="62" t="s">
        <v>70</v>
      </c>
      <c r="I184" t="n">
        <v>0.34147252712247</v>
      </c>
      <c r="J184" t="n">
        <v>0.1726737163003016</v>
      </c>
      <c r="K184" t="n">
        <v>0.1440331600720382</v>
      </c>
      <c r="O184" s="62" t="s">
        <v>71</v>
      </c>
      <c r="P184" t="n">
        <v>-0.006480619260480483</v>
      </c>
      <c r="Q184" t="n">
        <v>0.3850377435006834</v>
      </c>
      <c r="W184" s="62" t="s">
        <v>18</v>
      </c>
      <c r="X184" t="n">
        <v>0.01839570957620774</v>
      </c>
      <c r="Y184" t="n">
        <v>-0.0003633506820426932</v>
      </c>
    </row>
    <row r="185" spans="1:25">
      <c r="A185" s="62" t="s">
        <v>20</v>
      </c>
      <c r="B185" t="n">
        <v>0.1388325973845672</v>
      </c>
      <c r="C185" t="n">
        <v>0.06184618803058297</v>
      </c>
      <c r="D185" t="n">
        <v>0.02827761209946589</v>
      </c>
      <c r="H185" s="62" t="s">
        <v>72</v>
      </c>
      <c r="I185" t="n">
        <v>0.3856080941234676</v>
      </c>
      <c r="J185" t="n">
        <v>0.2236059559087904</v>
      </c>
      <c r="K185" t="n">
        <v>0.2121180095437365</v>
      </c>
      <c r="O185" s="62" t="s">
        <v>73</v>
      </c>
      <c r="P185" t="n">
        <v>-0.007767628041734018</v>
      </c>
      <c r="Q185" t="n">
        <v>0.3475036661809977</v>
      </c>
      <c r="W185" s="62" t="s">
        <v>21</v>
      </c>
      <c r="X185" t="n">
        <v>0.1060822202025424</v>
      </c>
      <c r="Y185" t="n">
        <v>0.1210919703516516</v>
      </c>
    </row>
    <row r="186" spans="1:25">
      <c r="A186" s="62" t="s">
        <v>23</v>
      </c>
      <c r="B186" t="n">
        <v>0.08942785824760251</v>
      </c>
      <c r="C186" t="n">
        <v>0.01872504399711695</v>
      </c>
      <c r="D186" t="n">
        <v>-0.006787557576878551</v>
      </c>
      <c r="H186" s="62" t="s">
        <v>74</v>
      </c>
      <c r="I186" t="n">
        <v>0.3404508852953276</v>
      </c>
      <c r="J186" t="n">
        <v>0.19498091146596</v>
      </c>
      <c r="K186" t="n">
        <v>0.1854825309573566</v>
      </c>
      <c r="O186" s="62" t="s">
        <v>75</v>
      </c>
      <c r="P186" t="n">
        <v>0.1356160203345887</v>
      </c>
      <c r="Q186" t="n">
        <v>0.3475168513341485</v>
      </c>
      <c r="W186" s="62" t="s">
        <v>24</v>
      </c>
      <c r="X186" t="n">
        <v>0.4236847737665622</v>
      </c>
      <c r="Y186" t="n">
        <v>0.5797988449544169</v>
      </c>
    </row>
    <row r="187" spans="1:25">
      <c r="A187" s="62" t="s">
        <v>26</v>
      </c>
      <c r="B187" t="n">
        <v>-0.02639284843376186</v>
      </c>
      <c r="C187" t="n">
        <v>0.1052702306507069</v>
      </c>
      <c r="D187" t="n">
        <v>0.08519556452100996</v>
      </c>
      <c r="H187" s="62" t="s">
        <v>76</v>
      </c>
      <c r="I187" t="n">
        <v>0.5004054091320183</v>
      </c>
      <c r="J187" t="n">
        <v>0.2730568954853305</v>
      </c>
      <c r="K187" t="n">
        <v>0.2466439251907929</v>
      </c>
      <c r="O187" s="62" t="s">
        <v>77</v>
      </c>
      <c r="P187" t="n">
        <v>-0.05357084840146069</v>
      </c>
      <c r="Q187" t="n">
        <v>0.280305466060001</v>
      </c>
      <c r="W187" s="62" t="s">
        <v>27</v>
      </c>
      <c r="X187" t="n">
        <v>0.4523249490264442</v>
      </c>
      <c r="Y187" t="n">
        <v>0.6005603217205826</v>
      </c>
    </row>
    <row r="188" spans="1:25">
      <c r="W188" s="62" t="s">
        <v>28</v>
      </c>
      <c r="X188" t="n">
        <v>0.02990512544738847</v>
      </c>
      <c r="Y188" t="n">
        <v>0.01767025719139798</v>
      </c>
    </row>
    <row r="189" spans="1:25">
      <c r="W189" s="62" t="s">
        <v>29</v>
      </c>
      <c r="X189" t="n">
        <v>0.03276137042229507</v>
      </c>
      <c r="Y189" t="n">
        <v>0.0810986996714089</v>
      </c>
    </row>
    <row r="190" spans="1:25">
      <c r="A190" s="103" t="s">
        <v>83</v>
      </c>
      <c r="H190" s="103" t="s">
        <v>83</v>
      </c>
      <c r="O190" s="103" t="s">
        <v>83</v>
      </c>
      <c r="W190" s="62" t="s">
        <v>31</v>
      </c>
      <c r="X190" t="n">
        <v>0.4612760700490917</v>
      </c>
      <c r="Y190" t="n">
        <v>0.5766706527199323</v>
      </c>
    </row>
    <row r="191" spans="1:25">
      <c r="A191" s="62" t="n"/>
      <c r="B191" s="62" t="s">
        <v>15</v>
      </c>
      <c r="C191" s="62" t="s">
        <v>66</v>
      </c>
      <c r="D191" s="62" t="s">
        <v>67</v>
      </c>
      <c r="H191" s="62" t="n"/>
      <c r="I191" s="62" t="s">
        <v>16</v>
      </c>
      <c r="J191" s="62" t="s">
        <v>68</v>
      </c>
      <c r="K191" s="62" t="s">
        <v>69</v>
      </c>
      <c r="O191" s="62" t="n"/>
      <c r="P191" s="62" t="s">
        <v>15</v>
      </c>
      <c r="Q191" s="62" t="s">
        <v>16</v>
      </c>
      <c r="W191" s="62" t="s">
        <v>32</v>
      </c>
      <c r="X191" t="n">
        <v>0.3032463055591029</v>
      </c>
      <c r="Y191" t="n">
        <v>0.3630769194475369</v>
      </c>
    </row>
    <row r="192" spans="1:25">
      <c r="A192" s="62" t="s">
        <v>17</v>
      </c>
      <c r="B192" t="n">
        <v>-0.01478475420757663</v>
      </c>
      <c r="C192" t="n">
        <v>-0.02527881291986576</v>
      </c>
      <c r="D192" t="n">
        <v>-0.03336639593182626</v>
      </c>
      <c r="H192" s="62" t="s">
        <v>70</v>
      </c>
      <c r="I192" t="n">
        <v>-0.06150656810403838</v>
      </c>
      <c r="J192" t="n">
        <v>-0.04032673320007073</v>
      </c>
      <c r="K192" t="n">
        <v>-0.04316925086112935</v>
      </c>
      <c r="O192" s="62" t="s">
        <v>71</v>
      </c>
      <c r="P192" t="n">
        <v>-0.2634244673487072</v>
      </c>
      <c r="Q192" t="n">
        <v>-0.3884215328206695</v>
      </c>
    </row>
    <row r="193" spans="1:25">
      <c r="A193" s="62" t="s">
        <v>20</v>
      </c>
      <c r="B193" t="n">
        <v>0.2619360642795292</v>
      </c>
      <c r="C193" t="n">
        <v>-0.2390374919406006</v>
      </c>
      <c r="D193" t="n">
        <v>-0.2263758716323501</v>
      </c>
      <c r="H193" s="62" t="s">
        <v>72</v>
      </c>
      <c r="I193" t="n">
        <v>-0.3278582777781341</v>
      </c>
      <c r="J193" t="n">
        <v>0.05140808893475533</v>
      </c>
      <c r="K193" t="n">
        <v>0.04877390827359255</v>
      </c>
      <c r="O193" s="62" t="s">
        <v>73</v>
      </c>
      <c r="P193" t="n">
        <v>0.01020692737151444</v>
      </c>
      <c r="Q193" t="n">
        <v>0.02089302736309198</v>
      </c>
    </row>
    <row r="194" spans="1:25">
      <c r="A194" s="62" t="s">
        <v>23</v>
      </c>
      <c r="B194" t="n">
        <v>0.02770375408619362</v>
      </c>
      <c r="C194" t="n">
        <v>-0.1168295992501983</v>
      </c>
      <c r="D194" t="n">
        <v>-0.1123609372416479</v>
      </c>
      <c r="H194" s="62" t="s">
        <v>74</v>
      </c>
      <c r="I194" t="n">
        <v>0.2589846051530489</v>
      </c>
      <c r="J194" t="n">
        <v>-0.07220134869949014</v>
      </c>
      <c r="K194" t="n">
        <v>-0.05317853688761135</v>
      </c>
      <c r="O194" s="62" t="s">
        <v>75</v>
      </c>
      <c r="P194" t="n">
        <v>0.2337784302753481</v>
      </c>
      <c r="Q194" t="n">
        <v>0.1913929643612597</v>
      </c>
      <c r="W194" s="103" t="s">
        <v>84</v>
      </c>
    </row>
    <row r="195" spans="1:25">
      <c r="A195" s="62" t="s">
        <v>26</v>
      </c>
      <c r="B195" t="n">
        <v>-0.2430772981452051</v>
      </c>
      <c r="C195" t="n">
        <v>0.06356100228375496</v>
      </c>
      <c r="D195" t="n">
        <v>0.07751420007237078</v>
      </c>
      <c r="H195" s="62" t="s">
        <v>76</v>
      </c>
      <c r="I195" t="n">
        <v>0.06036065322048306</v>
      </c>
      <c r="J195" t="n">
        <v>-0.06453140710398764</v>
      </c>
      <c r="K195" t="n">
        <v>-0.05922631627106695</v>
      </c>
      <c r="O195" s="62" t="s">
        <v>77</v>
      </c>
      <c r="P195" t="n">
        <v>-0.07693593441580716</v>
      </c>
      <c r="Q195" t="n">
        <v>0.02826890580834288</v>
      </c>
      <c r="W195" s="62" t="n"/>
      <c r="X195" s="62" t="s">
        <v>15</v>
      </c>
      <c r="Y195" s="62" t="s">
        <v>16</v>
      </c>
    </row>
    <row r="196" spans="1:25">
      <c r="W196" s="62" t="s">
        <v>18</v>
      </c>
      <c r="X196" t="n">
        <v>-0.08262118947998728</v>
      </c>
      <c r="Y196" t="n">
        <v>0.1519306614856415</v>
      </c>
    </row>
    <row r="197" spans="1:25">
      <c r="W197" s="62" t="s">
        <v>21</v>
      </c>
      <c r="X197" t="n">
        <v>0.1192077329049437</v>
      </c>
      <c r="Y197" t="n">
        <v>0.4138338752693038</v>
      </c>
    </row>
    <row r="198" spans="1:25">
      <c r="A198" s="103" t="s">
        <v>85</v>
      </c>
      <c r="H198" s="103" t="s">
        <v>85</v>
      </c>
      <c r="O198" s="103" t="s">
        <v>85</v>
      </c>
      <c r="W198" s="62" t="s">
        <v>24</v>
      </c>
      <c r="X198" t="n">
        <v>0.05066094923269324</v>
      </c>
      <c r="Y198" t="n">
        <v>0.4614239266548141</v>
      </c>
    </row>
    <row r="199" spans="1:25">
      <c r="A199" s="62" t="n"/>
      <c r="B199" s="62" t="s">
        <v>15</v>
      </c>
      <c r="C199" s="62" t="s">
        <v>66</v>
      </c>
      <c r="D199" s="62" t="s">
        <v>67</v>
      </c>
      <c r="H199" s="62" t="n"/>
      <c r="I199" s="62" t="s">
        <v>16</v>
      </c>
      <c r="J199" s="62" t="s">
        <v>68</v>
      </c>
      <c r="K199" s="62" t="s">
        <v>69</v>
      </c>
      <c r="O199" s="62" t="n"/>
      <c r="P199" s="62" t="s">
        <v>15</v>
      </c>
      <c r="Q199" s="62" t="s">
        <v>16</v>
      </c>
      <c r="W199" s="62" t="s">
        <v>27</v>
      </c>
      <c r="X199" t="n">
        <v>-0.06482310749184031</v>
      </c>
      <c r="Y199" t="n">
        <v>0.3392862238758117</v>
      </c>
    </row>
    <row r="200" spans="1:25">
      <c r="A200" s="62" t="s">
        <v>17</v>
      </c>
      <c r="B200" t="n">
        <v>0.06727020742253637</v>
      </c>
      <c r="C200" t="n">
        <v>0.005557571706336966</v>
      </c>
      <c r="D200" t="n">
        <v>0.002065762404980084</v>
      </c>
      <c r="H200" s="62" t="s">
        <v>70</v>
      </c>
      <c r="I200" t="n">
        <v>0.006965961655047046</v>
      </c>
      <c r="J200" t="n">
        <v>0.1428705856737967</v>
      </c>
      <c r="K200" t="n">
        <v>0.1238202524651986</v>
      </c>
      <c r="O200" s="62" t="s">
        <v>71</v>
      </c>
      <c r="P200" t="n">
        <v>0.06362985307249464</v>
      </c>
      <c r="Q200" t="n">
        <v>0.003772021460489596</v>
      </c>
      <c r="W200" s="62" t="s">
        <v>28</v>
      </c>
      <c r="X200" t="n">
        <v>-0.08655562372046152</v>
      </c>
      <c r="Y200" t="n">
        <v>0.06606715806189555</v>
      </c>
    </row>
    <row r="201" spans="1:25">
      <c r="A201" s="62" t="s">
        <v>20</v>
      </c>
      <c r="B201" t="n">
        <v>0.07153467293266767</v>
      </c>
      <c r="C201" t="n">
        <v>-0.03665869628304669</v>
      </c>
      <c r="D201" t="n">
        <v>-0.04715953464121888</v>
      </c>
      <c r="H201" s="62" t="s">
        <v>72</v>
      </c>
      <c r="I201" t="n">
        <v>0.09432111886713726</v>
      </c>
      <c r="J201" t="n">
        <v>-0.07371669444939301</v>
      </c>
      <c r="K201" t="n">
        <v>-0.0878364000848874</v>
      </c>
      <c r="O201" s="62" t="s">
        <v>73</v>
      </c>
      <c r="P201" t="n">
        <v>0.02841518121406804</v>
      </c>
      <c r="Q201" t="n">
        <v>0.09350690175009285</v>
      </c>
      <c r="W201" s="62" t="s">
        <v>29</v>
      </c>
      <c r="X201" t="n">
        <v>-0.07109796816919405</v>
      </c>
      <c r="Y201" t="n">
        <v>0.2448472812436216</v>
      </c>
    </row>
    <row r="202" spans="1:25">
      <c r="A202" s="62" t="s">
        <v>23</v>
      </c>
      <c r="B202" t="n">
        <v>-0.1254620730435194</v>
      </c>
      <c r="C202" t="n">
        <v>0.01279508907807159</v>
      </c>
      <c r="D202" t="n">
        <v>0.02354706863850744</v>
      </c>
      <c r="H202" s="62" t="s">
        <v>74</v>
      </c>
      <c r="I202" t="n">
        <v>0.3528681286929978</v>
      </c>
      <c r="J202" t="n">
        <v>-0.0995649693076838</v>
      </c>
      <c r="K202" t="n">
        <v>-0.09926159681166524</v>
      </c>
      <c r="O202" s="62" t="s">
        <v>75</v>
      </c>
      <c r="P202" t="n">
        <v>0.03248249857971845</v>
      </c>
      <c r="Q202" t="n">
        <v>0.3491783551403962</v>
      </c>
      <c r="W202" s="62" t="s">
        <v>31</v>
      </c>
      <c r="X202" t="n">
        <v>0.05556008708769847</v>
      </c>
      <c r="Y202" t="n">
        <v>0.516938773917145</v>
      </c>
    </row>
    <row r="203" spans="1:25">
      <c r="A203" s="62" t="s">
        <v>26</v>
      </c>
      <c r="B203" t="n">
        <v>0.009434065247133677</v>
      </c>
      <c r="C203" t="n">
        <v>0.02871313341498348</v>
      </c>
      <c r="D203" t="n">
        <v>0.01311756854936957</v>
      </c>
      <c r="H203" s="62" t="s">
        <v>76</v>
      </c>
      <c r="I203" t="n">
        <v>0.1223780045334883</v>
      </c>
      <c r="J203" t="n">
        <v>-0.01889397715287173</v>
      </c>
      <c r="K203" t="n">
        <v>-0.0298860111463016</v>
      </c>
      <c r="O203" s="62" t="s">
        <v>77</v>
      </c>
      <c r="P203" t="n">
        <v>-0.05448450225055047</v>
      </c>
      <c r="Q203" t="n">
        <v>0.2383034579722746</v>
      </c>
      <c r="W203" s="62" t="s">
        <v>32</v>
      </c>
      <c r="X203" t="n">
        <v>-0.04004071657458261</v>
      </c>
      <c r="Y203" t="n">
        <v>0.3265001654681441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62" t="n"/>
      <c r="B207" s="62" t="s">
        <v>15</v>
      </c>
      <c r="C207" s="62" t="s">
        <v>66</v>
      </c>
      <c r="D207" s="62" t="s">
        <v>67</v>
      </c>
      <c r="H207" s="62" t="n"/>
      <c r="I207" s="62" t="s">
        <v>16</v>
      </c>
      <c r="J207" s="62" t="s">
        <v>68</v>
      </c>
      <c r="K207" s="62" t="s">
        <v>69</v>
      </c>
      <c r="O207" s="62" t="n"/>
      <c r="P207" s="62" t="s">
        <v>15</v>
      </c>
      <c r="Q207" s="62" t="s">
        <v>16</v>
      </c>
      <c r="W207" s="62" t="n"/>
      <c r="X207" s="62" t="s">
        <v>15</v>
      </c>
      <c r="Y207" s="62" t="s">
        <v>16</v>
      </c>
    </row>
    <row r="208" spans="1:25">
      <c r="A208" s="62" t="s">
        <v>17</v>
      </c>
      <c r="B208" t="n">
        <v>0.02535881335184431</v>
      </c>
      <c r="C208" t="n">
        <v>0.0405402742331352</v>
      </c>
      <c r="D208" t="n">
        <v>0.03617321728973005</v>
      </c>
      <c r="H208" s="62" t="s">
        <v>70</v>
      </c>
      <c r="I208" t="n">
        <v>0.6939367526539825</v>
      </c>
      <c r="J208" t="n">
        <v>-0.1774124816597462</v>
      </c>
      <c r="K208" t="n">
        <v>-0.1787701154424276</v>
      </c>
      <c r="O208" s="62" t="s">
        <v>71</v>
      </c>
      <c r="P208" t="n">
        <v>0.1182268308334962</v>
      </c>
      <c r="Q208" t="n">
        <v>0.3657790999296531</v>
      </c>
      <c r="W208" s="62" t="s">
        <v>18</v>
      </c>
      <c r="X208" t="n">
        <v>0.004772841693006441</v>
      </c>
      <c r="Y208" t="n">
        <v>0.005440239496066698</v>
      </c>
    </row>
    <row r="209" spans="1:25">
      <c r="A209" s="62" t="s">
        <v>20</v>
      </c>
      <c r="B209" t="n">
        <v>0.2828369168056506</v>
      </c>
      <c r="C209" t="n">
        <v>0.08277200847245691</v>
      </c>
      <c r="D209" t="n">
        <v>0.08579410140774346</v>
      </c>
      <c r="H209" s="62" t="s">
        <v>72</v>
      </c>
      <c r="I209" t="n">
        <v>0.3357706559825908</v>
      </c>
      <c r="J209" t="n">
        <v>-0.2641792889461496</v>
      </c>
      <c r="K209" t="n">
        <v>-0.2631311644435197</v>
      </c>
      <c r="O209" s="62" t="s">
        <v>73</v>
      </c>
      <c r="P209" t="n">
        <v>0.3744334823520059</v>
      </c>
      <c r="Q209" t="n">
        <v>0.589033288960689</v>
      </c>
      <c r="W209" s="62" t="s">
        <v>21</v>
      </c>
      <c r="X209" t="n">
        <v>0.1884191631466649</v>
      </c>
      <c r="Y209" t="n">
        <v>0.1651785221115223</v>
      </c>
    </row>
    <row r="210" spans="1:25">
      <c r="A210" s="62" t="s">
        <v>23</v>
      </c>
      <c r="B210" t="n">
        <v>0.4084582183838716</v>
      </c>
      <c r="C210" t="n">
        <v>0.01972206523227776</v>
      </c>
      <c r="D210" t="n">
        <v>0.02246519919021802</v>
      </c>
      <c r="H210" s="62" t="s">
        <v>74</v>
      </c>
      <c r="I210" t="n">
        <v>0.6734094353539665</v>
      </c>
      <c r="J210" t="n">
        <v>-0.1214940582706047</v>
      </c>
      <c r="K210" t="n">
        <v>-0.1264097626767199</v>
      </c>
      <c r="O210" s="62" t="s">
        <v>75</v>
      </c>
      <c r="P210" t="n">
        <v>0.2740263586821282</v>
      </c>
      <c r="Q210" t="n">
        <v>0.616097567730496</v>
      </c>
      <c r="W210" s="62" t="s">
        <v>24</v>
      </c>
      <c r="X210" t="n">
        <v>-0.03125734426456858</v>
      </c>
      <c r="Y210" t="n">
        <v>-0.1176309587365424</v>
      </c>
    </row>
    <row r="211" spans="1:25">
      <c r="A211" s="62" t="s">
        <v>26</v>
      </c>
      <c r="B211" t="n">
        <v>-0.5151964310006296</v>
      </c>
      <c r="C211" t="n">
        <v>-0.08503202407016998</v>
      </c>
      <c r="D211" t="n">
        <v>-0.08579662523455822</v>
      </c>
      <c r="H211" s="62" t="s">
        <v>76</v>
      </c>
      <c r="I211" t="n">
        <v>0.625442031511782</v>
      </c>
      <c r="J211" t="n">
        <v>-0.1262749766085087</v>
      </c>
      <c r="K211" t="n">
        <v>-0.1307277620177223</v>
      </c>
      <c r="O211" s="62" t="s">
        <v>77</v>
      </c>
      <c r="P211" t="n">
        <v>0.4362763883630955</v>
      </c>
      <c r="Q211" t="n">
        <v>0.6979775545079205</v>
      </c>
      <c r="W211" s="62" t="s">
        <v>27</v>
      </c>
      <c r="X211" t="n">
        <v>-0.0633988648156746</v>
      </c>
      <c r="Y211" t="n">
        <v>-0.04913397802348226</v>
      </c>
    </row>
    <row r="212" spans="1:25">
      <c r="W212" s="62" t="s">
        <v>28</v>
      </c>
      <c r="X212" t="n">
        <v>-0.006333411605328629</v>
      </c>
      <c r="Y212" t="n">
        <v>0.001700926933552822</v>
      </c>
    </row>
    <row r="213" spans="1:25">
      <c r="W213" s="62" t="s">
        <v>29</v>
      </c>
      <c r="X213" t="n">
        <v>-0.07209993794676767</v>
      </c>
      <c r="Y213" t="n">
        <v>0.04128538456237261</v>
      </c>
    </row>
    <row r="214" spans="1:25">
      <c r="A214" s="103" t="s">
        <v>88</v>
      </c>
      <c r="H214" s="103" t="s">
        <v>88</v>
      </c>
      <c r="O214" s="103" t="s">
        <v>88</v>
      </c>
      <c r="W214" s="62" t="s">
        <v>31</v>
      </c>
      <c r="X214" t="n">
        <v>-0.08600206376249639</v>
      </c>
      <c r="Y214" t="n">
        <v>-0.05984562946898275</v>
      </c>
    </row>
    <row r="215" spans="1:25">
      <c r="A215" s="62" t="n"/>
      <c r="B215" s="62" t="s">
        <v>15</v>
      </c>
      <c r="C215" s="62" t="s">
        <v>66</v>
      </c>
      <c r="D215" s="62" t="s">
        <v>67</v>
      </c>
      <c r="H215" s="62" t="n"/>
      <c r="I215" s="62" t="s">
        <v>16</v>
      </c>
      <c r="J215" s="62" t="s">
        <v>68</v>
      </c>
      <c r="K215" s="62" t="s">
        <v>69</v>
      </c>
      <c r="O215" s="62" t="n"/>
      <c r="P215" s="62" t="s">
        <v>15</v>
      </c>
      <c r="Q215" s="62" t="s">
        <v>16</v>
      </c>
      <c r="W215" s="62" t="s">
        <v>32</v>
      </c>
      <c r="X215" t="n">
        <v>-0.2315854087562464</v>
      </c>
      <c r="Y215" t="n">
        <v>-0.3419506497349904</v>
      </c>
    </row>
    <row r="216" spans="1:25">
      <c r="A216" s="62" t="s">
        <v>17</v>
      </c>
      <c r="B216" t="n">
        <v>-0.01349892345148167</v>
      </c>
      <c r="C216" t="n">
        <v>0.02309266763707462</v>
      </c>
      <c r="D216" t="n">
        <v>0.02537738444644756</v>
      </c>
      <c r="H216" s="62" t="s">
        <v>70</v>
      </c>
      <c r="I216" t="n">
        <v>0.09679245586259425</v>
      </c>
      <c r="J216" t="n">
        <v>0.1745485540404388</v>
      </c>
      <c r="K216" t="n">
        <v>0.1744030589580869</v>
      </c>
      <c r="O216" s="62" t="s">
        <v>71</v>
      </c>
      <c r="P216" t="n">
        <v>-0.09443095357017352</v>
      </c>
      <c r="Q216" t="n">
        <v>0.05107913460270361</v>
      </c>
    </row>
    <row r="217" spans="1:25">
      <c r="A217" s="62" t="s">
        <v>20</v>
      </c>
      <c r="B217" t="n">
        <v>0.09461458428197903</v>
      </c>
      <c r="C217" t="n">
        <v>-0.02628233929429704</v>
      </c>
      <c r="D217" t="n">
        <v>-0.02660032327256541</v>
      </c>
      <c r="H217" s="62" t="s">
        <v>72</v>
      </c>
      <c r="I217" t="n">
        <v>0.0298585777513244</v>
      </c>
      <c r="J217" t="n">
        <v>0.01325897596836785</v>
      </c>
      <c r="K217" t="n">
        <v>0.02189991126528684</v>
      </c>
      <c r="O217" s="62" t="s">
        <v>73</v>
      </c>
      <c r="P217" t="n">
        <v>-0.02430385114433908</v>
      </c>
      <c r="Q217" t="n">
        <v>-0.0149385261720952</v>
      </c>
    </row>
    <row r="218" spans="1:25">
      <c r="A218" s="62" t="s">
        <v>23</v>
      </c>
      <c r="B218" t="n">
        <v>-0.06750596090098188</v>
      </c>
      <c r="C218" t="n">
        <v>-0.04214475653110752</v>
      </c>
      <c r="D218" t="n">
        <v>-0.04513934098521676</v>
      </c>
      <c r="H218" s="62" t="s">
        <v>74</v>
      </c>
      <c r="I218" t="n">
        <v>0.1066416222069596</v>
      </c>
      <c r="J218" t="n">
        <v>-0.01454234007191029</v>
      </c>
      <c r="K218" t="n">
        <v>-0.02058786869755751</v>
      </c>
      <c r="O218" s="62" t="s">
        <v>75</v>
      </c>
      <c r="P218" t="n">
        <v>0.2170347811382254</v>
      </c>
      <c r="Q218" t="n">
        <v>0.159875009429296</v>
      </c>
      <c r="W218" s="103" t="s">
        <v>89</v>
      </c>
    </row>
    <row r="219" spans="1:25">
      <c r="A219" s="62" t="s">
        <v>26</v>
      </c>
      <c r="B219" t="n">
        <v>-0.106332044937172</v>
      </c>
      <c r="C219" t="n">
        <v>0.002927392473177723</v>
      </c>
      <c r="D219" t="n">
        <v>0.01232093346159343</v>
      </c>
      <c r="H219" s="62" t="s">
        <v>76</v>
      </c>
      <c r="I219" t="n">
        <v>0.003784824409559611</v>
      </c>
      <c r="J219" t="n">
        <v>0.07155560587057706</v>
      </c>
      <c r="K219" t="n">
        <v>0.07685348238041066</v>
      </c>
      <c r="O219" s="62" t="s">
        <v>77</v>
      </c>
      <c r="P219" t="n">
        <v>0.0649039406806431</v>
      </c>
      <c r="Q219" t="n">
        <v>0.03090075383933632</v>
      </c>
      <c r="W219" s="62" t="n"/>
      <c r="X219" s="62" t="s">
        <v>15</v>
      </c>
      <c r="Y219" s="62" t="s">
        <v>16</v>
      </c>
    </row>
    <row r="220" spans="1:25">
      <c r="W220" s="62" t="s">
        <v>18</v>
      </c>
      <c r="X220" t="n">
        <v>0.01199099062116615</v>
      </c>
      <c r="Y220" t="n">
        <v>0.1269093294279444</v>
      </c>
    </row>
    <row r="221" spans="1:25">
      <c r="W221" s="62" t="s">
        <v>21</v>
      </c>
      <c r="X221" t="n">
        <v>0.002209879947795417</v>
      </c>
      <c r="Y221" t="n">
        <v>0.2792780879021325</v>
      </c>
    </row>
    <row r="222" spans="1:25">
      <c r="A222" s="103" t="s">
        <v>90</v>
      </c>
      <c r="H222" s="103" t="s">
        <v>90</v>
      </c>
      <c r="O222" s="103" t="s">
        <v>90</v>
      </c>
      <c r="W222" s="62" t="s">
        <v>24</v>
      </c>
      <c r="X222" t="n">
        <v>0.0598364815792331</v>
      </c>
      <c r="Y222" t="n">
        <v>-0.06987098351181723</v>
      </c>
    </row>
    <row r="223" spans="1:25">
      <c r="A223" s="62" t="n"/>
      <c r="B223" s="62" t="s">
        <v>15</v>
      </c>
      <c r="C223" s="62" t="s">
        <v>66</v>
      </c>
      <c r="D223" s="62" t="s">
        <v>67</v>
      </c>
      <c r="H223" s="62" t="n"/>
      <c r="I223" s="62" t="s">
        <v>16</v>
      </c>
      <c r="J223" s="62" t="s">
        <v>68</v>
      </c>
      <c r="K223" s="62" t="s">
        <v>69</v>
      </c>
      <c r="O223" s="62" t="n"/>
      <c r="P223" s="62" t="s">
        <v>15</v>
      </c>
      <c r="Q223" s="62" t="s">
        <v>16</v>
      </c>
      <c r="W223" s="62" t="s">
        <v>27</v>
      </c>
      <c r="X223" t="n">
        <v>0.05231664236962727</v>
      </c>
      <c r="Y223" t="n">
        <v>-0.02125759169301972</v>
      </c>
    </row>
    <row r="224" spans="1:25">
      <c r="A224" s="62" t="s">
        <v>17</v>
      </c>
      <c r="B224" t="n">
        <v>0.1742599181546866</v>
      </c>
      <c r="C224" t="n">
        <v>-0.02194360057864855</v>
      </c>
      <c r="D224" t="n">
        <v>-0.03379012566317457</v>
      </c>
      <c r="H224" s="62" t="s">
        <v>70</v>
      </c>
      <c r="I224" t="n">
        <v>0.5302807217816341</v>
      </c>
      <c r="J224" t="n">
        <v>0.06297943010297195</v>
      </c>
      <c r="K224" t="n">
        <v>-0.1895938862313471</v>
      </c>
      <c r="O224" s="62" t="s">
        <v>71</v>
      </c>
      <c r="P224" t="n">
        <v>0.4132073137468473</v>
      </c>
      <c r="Q224" t="n">
        <v>0.3315980388641601</v>
      </c>
      <c r="W224" s="62" t="s">
        <v>28</v>
      </c>
      <c r="X224" t="n">
        <v>0.04197615473621946</v>
      </c>
      <c r="Y224" t="n">
        <v>0.04433874593073155</v>
      </c>
    </row>
    <row r="225" spans="1:25">
      <c r="A225" s="62" t="s">
        <v>20</v>
      </c>
      <c r="B225" t="n">
        <v>0.500881938715832</v>
      </c>
      <c r="C225" t="n">
        <v>-0.2124499945905366</v>
      </c>
      <c r="D225" t="n">
        <v>-0.3262940078839739</v>
      </c>
      <c r="H225" s="62" t="s">
        <v>72</v>
      </c>
      <c r="I225" t="n">
        <v>0.2898276797678914</v>
      </c>
      <c r="J225" t="n">
        <v>-0.02752780612999186</v>
      </c>
      <c r="K225" t="n">
        <v>-0.1976286833820872</v>
      </c>
      <c r="O225" s="62" t="s">
        <v>73</v>
      </c>
      <c r="P225" t="n">
        <v>0.4529643326763596</v>
      </c>
      <c r="Q225" t="n">
        <v>0.4680088808844033</v>
      </c>
      <c r="W225" s="62" t="s">
        <v>29</v>
      </c>
      <c r="X225" t="n">
        <v>-0.01258242203646128</v>
      </c>
      <c r="Y225" t="n">
        <v>0.1406439638300914</v>
      </c>
    </row>
    <row r="226" spans="1:25">
      <c r="A226" s="62" t="s">
        <v>23</v>
      </c>
      <c r="B226" t="n">
        <v>0.4472620734158148</v>
      </c>
      <c r="C226" t="n">
        <v>-0.2546320574323228</v>
      </c>
      <c r="D226" t="n">
        <v>-0.3269332455297734</v>
      </c>
      <c r="H226" s="62" t="s">
        <v>74</v>
      </c>
      <c r="I226" t="n">
        <v>0.5667978249489408</v>
      </c>
      <c r="J226" t="n">
        <v>0.01130407877418983</v>
      </c>
      <c r="K226" t="n">
        <v>-0.2481355697438669</v>
      </c>
      <c r="O226" s="62" t="s">
        <v>75</v>
      </c>
      <c r="P226" t="n">
        <v>0.5550748722652394</v>
      </c>
      <c r="Q226" t="n">
        <v>0.6249403619297041</v>
      </c>
      <c r="W226" s="62" t="s">
        <v>31</v>
      </c>
      <c r="X226" t="n">
        <v>-0.03564421017631718</v>
      </c>
      <c r="Y226" t="n">
        <v>-0.06614316193778283</v>
      </c>
    </row>
    <row r="227" spans="1:25">
      <c r="A227" s="62" t="s">
        <v>26</v>
      </c>
      <c r="B227" t="n">
        <v>0.340578891029137</v>
      </c>
      <c r="C227" t="n">
        <v>-0.07766396670516626</v>
      </c>
      <c r="D227" t="n">
        <v>-0.1465334672963523</v>
      </c>
      <c r="H227" s="62" t="s">
        <v>76</v>
      </c>
      <c r="I227" t="n">
        <v>0.6244460353619903</v>
      </c>
      <c r="J227" t="n">
        <v>-0.01983858184467115</v>
      </c>
      <c r="K227" t="n">
        <v>-0.2128488513647416</v>
      </c>
      <c r="O227" s="62" t="s">
        <v>77</v>
      </c>
      <c r="P227" t="n">
        <v>0.4297362732433236</v>
      </c>
      <c r="Q227" t="n">
        <v>0.5297566550036766</v>
      </c>
      <c r="W227" s="62" t="s">
        <v>32</v>
      </c>
      <c r="X227" t="n">
        <v>0.0234147487387612</v>
      </c>
      <c r="Y227" t="n">
        <v>0.01575940171710939</v>
      </c>
    </row>
    <row r="230" spans="1:25">
      <c r="W230" s="103" t="s">
        <v>91</v>
      </c>
    </row>
    <row r="231" spans="1:25">
      <c r="W231" s="62" t="n"/>
      <c r="X231" s="62" t="s">
        <v>15</v>
      </c>
      <c r="Y231" s="62" t="s">
        <v>16</v>
      </c>
    </row>
    <row r="232" spans="1:25">
      <c r="W232" s="62" t="s">
        <v>18</v>
      </c>
      <c r="X232" t="n">
        <v>0.07150207072095384</v>
      </c>
      <c r="Y232" t="n">
        <v>0.099531967628186</v>
      </c>
    </row>
    <row r="233" spans="1:25">
      <c r="W233" s="62" t="s">
        <v>21</v>
      </c>
      <c r="X233" t="n">
        <v>0.1343668746964196</v>
      </c>
      <c r="Y233" t="n">
        <v>0.1523007915350278</v>
      </c>
    </row>
    <row r="234" spans="1:25">
      <c r="W234" s="62" t="s">
        <v>24</v>
      </c>
      <c r="X234" t="n">
        <v>0.3941577687653534</v>
      </c>
      <c r="Y234" t="n">
        <v>0.7144410189669372</v>
      </c>
    </row>
    <row r="235" spans="1:25">
      <c r="W235" s="62" t="s">
        <v>27</v>
      </c>
      <c r="X235" t="n">
        <v>0.4090089674108636</v>
      </c>
      <c r="Y235" t="n">
        <v>0.6734810581740981</v>
      </c>
    </row>
    <row r="236" spans="1:25">
      <c r="W236" s="62" t="s">
        <v>28</v>
      </c>
      <c r="X236" t="n">
        <v>0.04530853880941694</v>
      </c>
      <c r="Y236" t="n">
        <v>0.0428228559336528</v>
      </c>
    </row>
    <row r="237" spans="1:25">
      <c r="W237" s="62" t="s">
        <v>29</v>
      </c>
      <c r="X237" t="n">
        <v>-0.06801148586369477</v>
      </c>
      <c r="Y237" t="n">
        <v>0.06776653021257267</v>
      </c>
    </row>
    <row r="238" spans="1:25">
      <c r="W238" s="62" t="s">
        <v>31</v>
      </c>
      <c r="X238" t="n">
        <v>0.3106660184473647</v>
      </c>
      <c r="Y238" t="n">
        <v>0.6317630721317173</v>
      </c>
    </row>
    <row r="239" spans="1:25">
      <c r="W239" s="62" t="s">
        <v>32</v>
      </c>
      <c r="X239" t="n">
        <v>0.1293382405108636</v>
      </c>
      <c r="Y239" t="n">
        <v>0.3547784397278692</v>
      </c>
    </row>
    <row r="242" spans="1:25">
      <c r="W242" s="103" t="s">
        <v>92</v>
      </c>
    </row>
    <row r="243" spans="1:25">
      <c r="W243" s="62" t="n"/>
      <c r="X243" s="62" t="s">
        <v>15</v>
      </c>
      <c r="Y243" s="62" t="s">
        <v>16</v>
      </c>
    </row>
    <row r="244" spans="1:25">
      <c r="W244" s="62" t="s">
        <v>18</v>
      </c>
      <c r="X244" t="n">
        <v>0.01968628155519144</v>
      </c>
      <c r="Y244" t="n">
        <v>-0.00710832249010518</v>
      </c>
    </row>
    <row r="245" spans="1:25">
      <c r="W245" s="62" t="s">
        <v>21</v>
      </c>
      <c r="X245" t="n">
        <v>0.1467802233150211</v>
      </c>
      <c r="Y245" t="n">
        <v>0.07509101631286083</v>
      </c>
    </row>
    <row r="246" spans="1:25">
      <c r="W246" s="62" t="s">
        <v>24</v>
      </c>
      <c r="X246" t="n">
        <v>0.06262426554348191</v>
      </c>
      <c r="Y246" t="n">
        <v>-0.03478422136972603</v>
      </c>
    </row>
    <row r="247" spans="1:25">
      <c r="W247" s="62" t="s">
        <v>27</v>
      </c>
      <c r="X247" t="n">
        <v>0.03585095653670938</v>
      </c>
      <c r="Y247" t="n">
        <v>0.02890839844513451</v>
      </c>
    </row>
    <row r="248" spans="1:25">
      <c r="W248" s="62" t="s">
        <v>28</v>
      </c>
      <c r="X248" t="n">
        <v>0.003243721119541944</v>
      </c>
      <c r="Y248" t="n">
        <v>0.003391843796763423</v>
      </c>
    </row>
    <row r="249" spans="1:25">
      <c r="W249" s="62" t="s">
        <v>29</v>
      </c>
      <c r="X249" t="n">
        <v>0.07310362624079116</v>
      </c>
      <c r="Y249" t="n">
        <v>0.01977945312695999</v>
      </c>
    </row>
    <row r="250" spans="1:25">
      <c r="W250" s="62" t="s">
        <v>31</v>
      </c>
      <c r="X250" t="n">
        <v>0.01738513464620146</v>
      </c>
      <c r="Y250" t="n">
        <v>-0.01144518442500256</v>
      </c>
    </row>
    <row r="251" spans="1:25">
      <c r="W251" s="62" t="s">
        <v>32</v>
      </c>
      <c r="X251" t="n">
        <v>-0.02579444144614603</v>
      </c>
      <c r="Y251" t="n">
        <v>0.01382716606202928</v>
      </c>
    </row>
    <row r="252" spans="1:25">
      <c r="A252" t="s">
        <v>93</v>
      </c>
    </row>
    <row r="254" spans="1:25">
      <c r="W254" s="103" t="s">
        <v>94</v>
      </c>
    </row>
    <row r="255" spans="1:25">
      <c r="W255" s="62" t="n"/>
      <c r="X255" s="62" t="s">
        <v>15</v>
      </c>
      <c r="Y255" s="62" t="s">
        <v>16</v>
      </c>
    </row>
    <row r="256" spans="1:25">
      <c r="W256" s="62" t="s">
        <v>18</v>
      </c>
      <c r="X256" t="n">
        <v>0.3639372740282695</v>
      </c>
      <c r="Y256" t="n">
        <v>0.3753810150709525</v>
      </c>
    </row>
    <row r="257" spans="1:25">
      <c r="W257" s="62" t="s">
        <v>21</v>
      </c>
      <c r="X257" t="n">
        <v>0.5392518767845758</v>
      </c>
      <c r="Y257" t="n">
        <v>0.6030638578668391</v>
      </c>
    </row>
    <row r="258" spans="1:25">
      <c r="A258" s="103" t="s">
        <v>95</v>
      </c>
      <c r="J258" s="103" t="s">
        <v>96</v>
      </c>
      <c r="W258" s="62" t="s">
        <v>24</v>
      </c>
      <c r="X258" t="n">
        <v>0.4681850634791864</v>
      </c>
      <c r="Y258" t="n">
        <v>0.5526016777473534</v>
      </c>
    </row>
    <row r="259" spans="1:25">
      <c r="A259" s="111" t="n"/>
      <c r="B259" s="111" t="s">
        <v>97</v>
      </c>
      <c r="C259" s="111" t="s">
        <v>98</v>
      </c>
      <c r="D259" s="111" t="s">
        <v>99</v>
      </c>
      <c r="E259" s="111" t="s">
        <v>100</v>
      </c>
      <c r="J259" s="111" t="n"/>
      <c r="K259" s="111" t="s">
        <v>97</v>
      </c>
      <c r="L259" s="111" t="s">
        <v>98</v>
      </c>
      <c r="M259" s="111" t="s">
        <v>99</v>
      </c>
      <c r="N259" s="111" t="s">
        <v>100</v>
      </c>
      <c r="W259" s="62" t="s">
        <v>27</v>
      </c>
      <c r="X259" t="n">
        <v>0.4632261615641931</v>
      </c>
      <c r="Y259" t="n">
        <v>0.5008192010560555</v>
      </c>
    </row>
    <row r="260" spans="1:25">
      <c r="A260" s="111" t="s">
        <v>18</v>
      </c>
      <c r="B260" t="n">
        <v>22.4609375</v>
      </c>
      <c r="C260" t="n">
        <v>76.91640874123138</v>
      </c>
      <c r="D260" t="n">
        <v>37.109375</v>
      </c>
      <c r="E260" t="n">
        <v>111.328125</v>
      </c>
      <c r="J260" s="111" t="s">
        <v>15</v>
      </c>
      <c r="K260" t="n">
        <v>0.06666666666666667</v>
      </c>
      <c r="L260" t="n">
        <v>1.317570141954925</v>
      </c>
      <c r="M260" t="n">
        <v>0.1</v>
      </c>
      <c r="N260" t="n">
        <v>0.3</v>
      </c>
      <c r="W260" s="62" t="s">
        <v>28</v>
      </c>
      <c r="X260" t="n">
        <v>0.2622922371561296</v>
      </c>
      <c r="Y260" t="n">
        <v>0.2536499368498617</v>
      </c>
    </row>
    <row r="261" spans="1:25">
      <c r="A261" s="111" t="s">
        <v>28</v>
      </c>
      <c r="B261" t="n">
        <v>49.8046875</v>
      </c>
      <c r="C261" t="n">
        <v>63.33240340851428</v>
      </c>
      <c r="D261" t="n">
        <v>29.296875</v>
      </c>
      <c r="E261" t="n">
        <v>92.7734375</v>
      </c>
      <c r="J261" s="111" t="s">
        <v>101</v>
      </c>
      <c r="K261" t="n">
        <v>0.06666666666666667</v>
      </c>
      <c r="L261" t="n">
        <v>1.072980643222212</v>
      </c>
      <c r="M261" t="n">
        <v>0.06666666666666667</v>
      </c>
      <c r="N261" t="n">
        <v>0.2666666666666667</v>
      </c>
      <c r="W261" s="62" t="s">
        <v>29</v>
      </c>
      <c r="X261" t="n">
        <v>0.5363350687256804</v>
      </c>
      <c r="Y261" t="n">
        <v>0.5920112158182084</v>
      </c>
    </row>
    <row r="262" spans="1:25">
      <c r="A262" s="111" t="s">
        <v>21</v>
      </c>
      <c r="B262" t="n">
        <v>33.203125</v>
      </c>
      <c r="C262" t="n">
        <v>84.65522345074035</v>
      </c>
      <c r="D262" t="n">
        <v>50.78125</v>
      </c>
      <c r="E262" t="n">
        <v>106.4453125</v>
      </c>
      <c r="W262" s="62" t="s">
        <v>31</v>
      </c>
      <c r="X262" t="n">
        <v>0.4514556868883262</v>
      </c>
      <c r="Y262" t="n">
        <v>0.4581762323812275</v>
      </c>
    </row>
    <row r="263" spans="1:25">
      <c r="A263" s="111" t="s">
        <v>29</v>
      </c>
      <c r="B263" t="n">
        <v>33.203125</v>
      </c>
      <c r="C263" t="n">
        <v>112.1489598560605</v>
      </c>
      <c r="D263" t="n">
        <v>72.265625</v>
      </c>
      <c r="E263" t="n">
        <v>159.1796875</v>
      </c>
      <c r="W263" s="62" t="s">
        <v>32</v>
      </c>
      <c r="X263" t="n">
        <v>0.4397251598576948</v>
      </c>
      <c r="Y263" t="n">
        <v>0.3823027865891195</v>
      </c>
    </row>
    <row r="264" spans="1:25">
      <c r="A264" s="111" t="s">
        <v>24</v>
      </c>
      <c r="B264" t="n">
        <v>66.40625</v>
      </c>
      <c r="C264" t="n">
        <v>125.8559151686179</v>
      </c>
      <c r="D264" t="n">
        <v>99.609375</v>
      </c>
      <c r="E264" t="n">
        <v>186.5234375</v>
      </c>
    </row>
    <row r="265" spans="1:25">
      <c r="A265" s="111" t="s">
        <v>31</v>
      </c>
      <c r="B265" t="n">
        <v>61.5234375</v>
      </c>
      <c r="C265" t="n">
        <v>144.8699046295013</v>
      </c>
      <c r="D265" t="n">
        <v>101.5625</v>
      </c>
      <c r="E265" t="n">
        <v>227.5390625</v>
      </c>
    </row>
    <row r="266" spans="1:25">
      <c r="A266" s="111" t="s">
        <v>27</v>
      </c>
      <c r="B266" t="n">
        <v>38.0859375</v>
      </c>
      <c r="C266" t="n">
        <v>90.72825938649744</v>
      </c>
      <c r="D266" t="n">
        <v>64.453125</v>
      </c>
      <c r="E266" t="n">
        <v>130.859375</v>
      </c>
    </row>
    <row r="267" spans="1:25">
      <c r="A267" s="111" t="s">
        <v>32</v>
      </c>
      <c r="B267" t="n">
        <v>22.4609375</v>
      </c>
      <c r="C267" t="n">
        <v>80.22521762542851</v>
      </c>
      <c r="D267" t="n">
        <v>41.9921875</v>
      </c>
      <c r="E267" t="n">
        <v>125</v>
      </c>
    </row>
    <row r="270" spans="1:25">
      <c r="A270" s="103" t="s">
        <v>102</v>
      </c>
      <c r="J270" s="103" t="s">
        <v>103</v>
      </c>
    </row>
    <row r="271" spans="1:25">
      <c r="A271" s="111" t="n"/>
      <c r="B271" s="111" t="s">
        <v>97</v>
      </c>
      <c r="C271" s="111" t="s">
        <v>98</v>
      </c>
      <c r="D271" s="111" t="s">
        <v>99</v>
      </c>
      <c r="E271" s="111" t="s">
        <v>100</v>
      </c>
      <c r="J271" s="111" t="n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>
      <c r="A272" s="111" t="s">
        <v>18</v>
      </c>
      <c r="B272" t="n">
        <v>21.484375</v>
      </c>
      <c r="C272" t="n">
        <v>73.64887362897502</v>
      </c>
      <c r="D272" t="n">
        <v>34.1796875</v>
      </c>
      <c r="E272" t="n">
        <v>99.609375</v>
      </c>
      <c r="J272" s="111" t="s">
        <v>15</v>
      </c>
      <c r="K272" t="n">
        <v>0.1428571428571428</v>
      </c>
      <c r="L272" t="n">
        <v>0.4052612423365588</v>
      </c>
      <c r="M272" t="n">
        <v>0.1428571428571428</v>
      </c>
      <c r="N272" t="n">
        <v>0.2857142857142857</v>
      </c>
    </row>
    <row r="273" spans="1:25">
      <c r="A273" s="111" t="s">
        <v>28</v>
      </c>
      <c r="B273" t="n">
        <v>49.8046875</v>
      </c>
      <c r="C273" t="n">
        <v>68.62980464239112</v>
      </c>
      <c r="D273" t="n">
        <v>33.203125</v>
      </c>
      <c r="E273" t="n">
        <v>97.65625</v>
      </c>
      <c r="J273" s="111" t="s">
        <v>101</v>
      </c>
      <c r="K273" t="n">
        <v>0.1428571428571428</v>
      </c>
      <c r="L273" t="n">
        <v>0.4097303506156663</v>
      </c>
      <c r="M273" t="n">
        <v>0.1428571428571428</v>
      </c>
      <c r="N273" t="n">
        <v>0.2857142857142857</v>
      </c>
    </row>
    <row r="274" spans="1:25">
      <c r="A274" s="111" t="s">
        <v>21</v>
      </c>
      <c r="B274" t="n">
        <v>49.8046875</v>
      </c>
      <c r="C274" t="n">
        <v>93.18367353803919</v>
      </c>
      <c r="D274" t="n">
        <v>54.6875</v>
      </c>
      <c r="E274" t="n">
        <v>121.09375</v>
      </c>
    </row>
    <row r="275" spans="1:25">
      <c r="A275" s="111" t="s">
        <v>29</v>
      </c>
      <c r="B275" t="n">
        <v>24.4140625</v>
      </c>
      <c r="C275" t="n">
        <v>121.1170972636294</v>
      </c>
      <c r="D275" t="n">
        <v>63.4765625</v>
      </c>
      <c r="E275" t="n">
        <v>222.65625</v>
      </c>
    </row>
    <row r="276" spans="1:25">
      <c r="A276" s="111" t="s">
        <v>24</v>
      </c>
      <c r="B276" t="n">
        <v>26.3671875</v>
      </c>
      <c r="C276" t="n">
        <v>139.253538199864</v>
      </c>
      <c r="D276" t="n">
        <v>113.28125</v>
      </c>
      <c r="E276" t="n">
        <v>218.75</v>
      </c>
    </row>
    <row r="277" spans="1:25">
      <c r="A277" s="111" t="s">
        <v>31</v>
      </c>
      <c r="B277" t="n">
        <v>77.1484375</v>
      </c>
      <c r="C277" t="n">
        <v>172.7977349115948</v>
      </c>
      <c r="D277" t="n">
        <v>142.578125</v>
      </c>
      <c r="E277" t="n">
        <v>284.1796875</v>
      </c>
    </row>
    <row r="278" spans="1:25">
      <c r="A278" s="111" t="s">
        <v>27</v>
      </c>
      <c r="B278" t="n">
        <v>23.4375</v>
      </c>
      <c r="C278" t="n">
        <v>113.7363453670906</v>
      </c>
      <c r="D278" t="n">
        <v>54.6875</v>
      </c>
      <c r="E278" t="n">
        <v>196.2890625</v>
      </c>
    </row>
    <row r="279" spans="1:25">
      <c r="A279" s="111" t="s">
        <v>32</v>
      </c>
      <c r="B279" t="n">
        <v>23.4375</v>
      </c>
      <c r="C279" t="n">
        <v>85.02263339676453</v>
      </c>
      <c r="D279" t="n">
        <v>39.0625</v>
      </c>
      <c r="E279" t="n">
        <v>141.6015625</v>
      </c>
    </row>
    <row r="282" spans="1:25">
      <c r="A282" s="103" t="s">
        <v>104</v>
      </c>
      <c r="J282" s="103" t="s">
        <v>105</v>
      </c>
    </row>
    <row r="283" spans="1:25">
      <c r="A283" s="111" t="n"/>
      <c r="B283" s="111" t="s">
        <v>97</v>
      </c>
      <c r="C283" s="111" t="s">
        <v>98</v>
      </c>
      <c r="D283" s="111" t="s">
        <v>99</v>
      </c>
      <c r="E283" s="111" t="s">
        <v>100</v>
      </c>
      <c r="J283" s="111" t="n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25">
      <c r="A284" s="111" t="s">
        <v>18</v>
      </c>
      <c r="B284" t="n">
        <v>22.4609375</v>
      </c>
      <c r="C284" t="n">
        <v>80.35587529477478</v>
      </c>
      <c r="D284" t="n">
        <v>31.25</v>
      </c>
      <c r="E284" t="n">
        <v>120.1171875</v>
      </c>
      <c r="J284" s="111" t="s">
        <v>15</v>
      </c>
      <c r="K284" t="n">
        <v>0.25</v>
      </c>
      <c r="L284" t="n">
        <v>0.5169989006057744</v>
      </c>
      <c r="M284" t="n">
        <v>0.25</v>
      </c>
      <c r="N284" t="n">
        <v>0.25</v>
      </c>
    </row>
    <row r="285" spans="1:25">
      <c r="A285" s="111" t="s">
        <v>28</v>
      </c>
      <c r="B285" t="n">
        <v>17.578125</v>
      </c>
      <c r="C285" t="n">
        <v>63.32546373717203</v>
      </c>
      <c r="D285" t="n">
        <v>26.3671875</v>
      </c>
      <c r="E285" t="n">
        <v>84.9609375</v>
      </c>
      <c r="J285" s="111" t="s">
        <v>101</v>
      </c>
      <c r="K285" t="n">
        <v>0.25</v>
      </c>
      <c r="L285" t="n">
        <v>0.3986859208693609</v>
      </c>
      <c r="M285" t="n">
        <v>0.25</v>
      </c>
      <c r="N285" t="n">
        <v>0.25</v>
      </c>
    </row>
    <row r="286" spans="1:25">
      <c r="A286" s="111" t="s">
        <v>21</v>
      </c>
      <c r="B286" t="n">
        <v>35.15625</v>
      </c>
      <c r="C286" t="n">
        <v>100.1893308994955</v>
      </c>
      <c r="D286" t="n">
        <v>66.40625</v>
      </c>
      <c r="E286" t="n">
        <v>140.625</v>
      </c>
    </row>
    <row r="287" spans="1:25">
      <c r="A287" s="111" t="s">
        <v>29</v>
      </c>
      <c r="B287" t="n">
        <v>36.1328125</v>
      </c>
      <c r="C287" t="n">
        <v>79.42271449033065</v>
      </c>
      <c r="D287" t="n">
        <v>43.9453125</v>
      </c>
      <c r="E287" t="n">
        <v>114.2578125</v>
      </c>
    </row>
    <row r="288" spans="1:25">
      <c r="A288" s="111" t="s">
        <v>24</v>
      </c>
      <c r="B288" t="n">
        <v>63.4765625</v>
      </c>
      <c r="C288" t="n">
        <v>116.2185414890274</v>
      </c>
      <c r="D288" t="n">
        <v>94.7265625</v>
      </c>
      <c r="E288" t="n">
        <v>165.0390625</v>
      </c>
    </row>
    <row r="289" spans="1:25">
      <c r="A289" s="111" t="s">
        <v>31</v>
      </c>
      <c r="B289" t="n">
        <v>45.8984375</v>
      </c>
      <c r="C289" t="n">
        <v>140.5689157851182</v>
      </c>
      <c r="D289" t="n">
        <v>106.4453125</v>
      </c>
      <c r="E289" t="n">
        <v>224.609375</v>
      </c>
    </row>
    <row r="290" spans="1:25">
      <c r="A290" s="111" t="s">
        <v>27</v>
      </c>
      <c r="B290" t="n">
        <v>45.8984375</v>
      </c>
      <c r="C290" t="n">
        <v>73.61216018145772</v>
      </c>
      <c r="D290" t="n">
        <v>53.7109375</v>
      </c>
      <c r="E290" t="n">
        <v>94.7265625</v>
      </c>
    </row>
    <row r="291" spans="1:25">
      <c r="A291" s="111" t="s">
        <v>32</v>
      </c>
      <c r="B291" t="n">
        <v>49.8046875</v>
      </c>
      <c r="C291" t="n">
        <v>93.1912336323056</v>
      </c>
      <c r="D291" t="n">
        <v>55.6640625</v>
      </c>
      <c r="E291" t="n">
        <v>112.3046875</v>
      </c>
    </row>
    <row r="294" spans="1:25">
      <c r="A294" s="103" t="s">
        <v>106</v>
      </c>
      <c r="J294" s="103" t="s">
        <v>107</v>
      </c>
    </row>
    <row r="295" spans="1:25">
      <c r="A295" s="111" t="n"/>
      <c r="B295" s="111" t="s">
        <v>97</v>
      </c>
      <c r="C295" s="111" t="s">
        <v>98</v>
      </c>
      <c r="D295" s="111" t="s">
        <v>99</v>
      </c>
      <c r="E295" s="111" t="s">
        <v>100</v>
      </c>
      <c r="J295" s="111" t="n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25">
      <c r="A296" s="111" t="s">
        <v>18</v>
      </c>
      <c r="B296" t="n">
        <v>23.4375</v>
      </c>
      <c r="C296" t="n">
        <v>86.8765913351065</v>
      </c>
      <c r="D296" t="n">
        <v>33.203125</v>
      </c>
      <c r="E296" t="n">
        <v>139.6484375</v>
      </c>
      <c r="J296" s="111" t="s">
        <v>15</v>
      </c>
      <c r="K296" t="n">
        <v>0.1333333333333333</v>
      </c>
      <c r="L296" t="n">
        <v>1.421367625794564</v>
      </c>
      <c r="M296" t="n">
        <v>0.4333333333333333</v>
      </c>
      <c r="N296" t="n">
        <v>1.133333333333333</v>
      </c>
    </row>
    <row r="297" spans="1:25">
      <c r="A297" s="111" t="s">
        <v>28</v>
      </c>
      <c r="B297" t="n">
        <v>23.4375</v>
      </c>
      <c r="C297" t="n">
        <v>63.33924787993459</v>
      </c>
      <c r="D297" t="n">
        <v>28.3203125</v>
      </c>
      <c r="E297" t="n">
        <v>83.984375</v>
      </c>
      <c r="J297" s="111" t="s">
        <v>101</v>
      </c>
      <c r="K297" t="n">
        <v>0.03333333333333333</v>
      </c>
      <c r="L297" t="n">
        <v>0.9112052988713926</v>
      </c>
      <c r="M297" t="n">
        <v>0.1666666666666667</v>
      </c>
      <c r="N297" t="n">
        <v>0.5666666666666667</v>
      </c>
    </row>
    <row r="298" spans="1:25">
      <c r="A298" s="111" t="s">
        <v>21</v>
      </c>
      <c r="B298" t="n">
        <v>33.203125</v>
      </c>
      <c r="C298" t="n">
        <v>104.5888380844179</v>
      </c>
      <c r="D298" t="n">
        <v>61.5234375</v>
      </c>
      <c r="E298" t="n">
        <v>136.71875</v>
      </c>
    </row>
    <row r="299" spans="1:25">
      <c r="A299" s="111" t="s">
        <v>29</v>
      </c>
      <c r="B299" t="n">
        <v>28.3203125</v>
      </c>
      <c r="C299" t="n">
        <v>113.3494304454269</v>
      </c>
      <c r="D299" t="n">
        <v>56.640625</v>
      </c>
      <c r="E299" t="n">
        <v>198.2421875</v>
      </c>
    </row>
    <row r="300" spans="1:25">
      <c r="A300" s="111" t="s">
        <v>24</v>
      </c>
      <c r="B300" t="n">
        <v>89.84375</v>
      </c>
      <c r="C300" t="n">
        <v>128.7551055000879</v>
      </c>
      <c r="D300" t="n">
        <v>103.515625</v>
      </c>
      <c r="E300" t="n">
        <v>187.5</v>
      </c>
    </row>
    <row r="301" spans="1:25">
      <c r="A301" s="111" t="s">
        <v>31</v>
      </c>
      <c r="B301" t="n">
        <v>32.2265625</v>
      </c>
      <c r="C301" t="n">
        <v>153.3541589855153</v>
      </c>
      <c r="D301" t="n">
        <v>117.1875</v>
      </c>
      <c r="E301" t="n">
        <v>251.953125</v>
      </c>
    </row>
    <row r="302" spans="1:25">
      <c r="A302" s="111" t="s">
        <v>27</v>
      </c>
      <c r="B302" t="n">
        <v>34.1796875</v>
      </c>
      <c r="C302" t="n">
        <v>91.38626362045065</v>
      </c>
      <c r="D302" t="n">
        <v>65.4296875</v>
      </c>
      <c r="E302" t="n">
        <v>128.90625</v>
      </c>
    </row>
    <row r="303" spans="1:25">
      <c r="A303" s="111" t="s">
        <v>32</v>
      </c>
      <c r="B303" t="n">
        <v>49.8046875</v>
      </c>
      <c r="C303" t="n">
        <v>108.8616930848099</v>
      </c>
      <c r="D303" t="n">
        <v>51.7578125</v>
      </c>
      <c r="E303" t="n">
        <v>149.4140625</v>
      </c>
    </row>
    <row r="306" spans="1:25">
      <c r="A306" s="103" t="s">
        <v>108</v>
      </c>
      <c r="J306" s="103" t="s">
        <v>109</v>
      </c>
    </row>
    <row r="307" spans="1:25">
      <c r="A307" s="111" t="n"/>
      <c r="B307" s="111" t="s">
        <v>97</v>
      </c>
      <c r="C307" s="111" t="s">
        <v>98</v>
      </c>
      <c r="D307" s="111" t="s">
        <v>99</v>
      </c>
      <c r="E307" s="111" t="s">
        <v>100</v>
      </c>
      <c r="J307" s="111" t="n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25">
      <c r="A308" s="111" t="s">
        <v>18</v>
      </c>
      <c r="B308" t="n">
        <v>21.484375</v>
      </c>
      <c r="C308" t="n">
        <v>77.48697957730384</v>
      </c>
      <c r="D308" t="n">
        <v>41.9921875</v>
      </c>
      <c r="E308" t="n">
        <v>112.3046875</v>
      </c>
      <c r="J308" s="111" t="s">
        <v>15</v>
      </c>
      <c r="K308" t="n">
        <v>0.06666666666666667</v>
      </c>
      <c r="L308" t="n">
        <v>1.2859895676362</v>
      </c>
      <c r="M308" t="n">
        <v>0.1333333333333333</v>
      </c>
      <c r="N308" t="n">
        <v>0.3333333333333333</v>
      </c>
    </row>
    <row r="309" spans="1:25">
      <c r="A309" s="111" t="s">
        <v>28</v>
      </c>
      <c r="B309" t="n">
        <v>21.484375</v>
      </c>
      <c r="C309" t="n">
        <v>67.35952390286069</v>
      </c>
      <c r="D309" t="n">
        <v>28.3203125</v>
      </c>
      <c r="E309" t="n">
        <v>99.609375</v>
      </c>
      <c r="J309" s="111" t="s">
        <v>101</v>
      </c>
      <c r="K309" t="n">
        <v>0.06666666666666667</v>
      </c>
      <c r="L309" t="n">
        <v>1.113005476287028</v>
      </c>
      <c r="M309" t="n">
        <v>0.1</v>
      </c>
      <c r="N309" t="n">
        <v>0.3666666666666666</v>
      </c>
    </row>
    <row r="310" spans="1:25">
      <c r="A310" s="111" t="s">
        <v>21</v>
      </c>
      <c r="B310" t="n">
        <v>30.2734375</v>
      </c>
      <c r="C310" t="n">
        <v>58.70899580225056</v>
      </c>
      <c r="D310" t="n">
        <v>39.0625</v>
      </c>
      <c r="E310" t="n">
        <v>64.453125</v>
      </c>
    </row>
    <row r="311" spans="1:25">
      <c r="A311" s="111" t="s">
        <v>29</v>
      </c>
      <c r="B311" t="n">
        <v>29.296875</v>
      </c>
      <c r="C311" t="n">
        <v>112.6029890692832</v>
      </c>
      <c r="D311" t="n">
        <v>68.359375</v>
      </c>
      <c r="E311" t="n">
        <v>178.7109375</v>
      </c>
    </row>
    <row r="312" spans="1:25">
      <c r="A312" s="111" t="s">
        <v>24</v>
      </c>
      <c r="B312" t="n">
        <v>45.8984375</v>
      </c>
      <c r="C312" t="n">
        <v>113.7281617503798</v>
      </c>
      <c r="D312" t="n">
        <v>84.9609375</v>
      </c>
      <c r="E312" t="n">
        <v>169.921875</v>
      </c>
    </row>
    <row r="313" spans="1:25">
      <c r="A313" s="111" t="s">
        <v>31</v>
      </c>
      <c r="B313" t="n">
        <v>47.8515625</v>
      </c>
      <c r="C313" t="n">
        <v>128.8199028140658</v>
      </c>
      <c r="D313" t="n">
        <v>87.890625</v>
      </c>
      <c r="E313" t="n">
        <v>183.59375</v>
      </c>
    </row>
    <row r="314" spans="1:25">
      <c r="A314" s="111" t="s">
        <v>27</v>
      </c>
      <c r="B314" t="n">
        <v>37.109375</v>
      </c>
      <c r="C314" t="n">
        <v>82.44107270847888</v>
      </c>
      <c r="D314" t="n">
        <v>60.546875</v>
      </c>
      <c r="E314" t="n">
        <v>112.3046875</v>
      </c>
    </row>
    <row r="315" spans="1:25">
      <c r="A315" s="111" t="s">
        <v>32</v>
      </c>
      <c r="B315" t="n">
        <v>23.4375</v>
      </c>
      <c r="C315" t="n">
        <v>87.50233896452313</v>
      </c>
      <c r="D315" t="n">
        <v>51.7578125</v>
      </c>
      <c r="E315" t="n">
        <v>133.7890625</v>
      </c>
    </row>
    <row r="318" spans="1:25">
      <c r="A318" s="103" t="s">
        <v>110</v>
      </c>
      <c r="J318" s="103" t="s">
        <v>111</v>
      </c>
    </row>
    <row r="319" spans="1:25">
      <c r="A319" s="111" t="n"/>
      <c r="B319" s="111" t="s">
        <v>97</v>
      </c>
      <c r="C319" s="111" t="s">
        <v>98</v>
      </c>
      <c r="D319" s="111" t="s">
        <v>99</v>
      </c>
      <c r="E319" s="111" t="s">
        <v>100</v>
      </c>
      <c r="J319" s="111" t="n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25">
      <c r="A320" s="111" t="s">
        <v>18</v>
      </c>
      <c r="B320" t="n">
        <v>21.484375</v>
      </c>
      <c r="C320" t="n">
        <v>77.5464574424478</v>
      </c>
      <c r="D320" t="n">
        <v>32.2265625</v>
      </c>
      <c r="E320" t="n">
        <v>102.5390625</v>
      </c>
      <c r="J320" s="111" t="s">
        <v>15</v>
      </c>
      <c r="K320" t="n">
        <v>0.1</v>
      </c>
      <c r="L320" t="n">
        <v>1.109699200139445</v>
      </c>
      <c r="M320" t="n">
        <v>0.1</v>
      </c>
      <c r="N320" t="n">
        <v>0.2333333333333333</v>
      </c>
    </row>
    <row r="321" spans="1:25">
      <c r="A321" s="111" t="s">
        <v>28</v>
      </c>
      <c r="B321" t="n">
        <v>49.8046875</v>
      </c>
      <c r="C321" t="n">
        <v>66.91889150505051</v>
      </c>
      <c r="D321" t="n">
        <v>48.828125</v>
      </c>
      <c r="E321" t="n">
        <v>97.65625</v>
      </c>
      <c r="J321" s="111" t="s">
        <v>101</v>
      </c>
      <c r="K321" t="n">
        <v>0.03333333333333333</v>
      </c>
      <c r="L321" t="n">
        <v>1.173806433688064</v>
      </c>
      <c r="M321" t="n">
        <v>0.06666666666666667</v>
      </c>
      <c r="N321" t="n">
        <v>0.2333333333333333</v>
      </c>
    </row>
    <row r="322" spans="1:25">
      <c r="A322" s="111" t="s">
        <v>21</v>
      </c>
      <c r="B322" t="n">
        <v>49.8046875</v>
      </c>
      <c r="C322" t="n">
        <v>97.59451753109555</v>
      </c>
      <c r="D322" t="n">
        <v>58.59375</v>
      </c>
      <c r="E322" t="n">
        <v>139.6484375</v>
      </c>
    </row>
    <row r="323" spans="1:25">
      <c r="A323" s="111" t="s">
        <v>29</v>
      </c>
      <c r="B323" t="n">
        <v>34.1796875</v>
      </c>
      <c r="C323" t="n">
        <v>82.84420719571311</v>
      </c>
      <c r="D323" t="n">
        <v>50.78125</v>
      </c>
      <c r="E323" t="n">
        <v>121.09375</v>
      </c>
    </row>
    <row r="324" spans="1:25">
      <c r="A324" s="111" t="s">
        <v>24</v>
      </c>
      <c r="B324" t="n">
        <v>25.390625</v>
      </c>
      <c r="C324" t="n">
        <v>135.9879881861242</v>
      </c>
      <c r="D324" t="n">
        <v>109.375</v>
      </c>
      <c r="E324" t="n">
        <v>214.84375</v>
      </c>
    </row>
    <row r="325" spans="1:25">
      <c r="A325" s="111" t="s">
        <v>31</v>
      </c>
      <c r="B325" t="n">
        <v>76.171875</v>
      </c>
      <c r="C325" t="n">
        <v>189.9596557616667</v>
      </c>
      <c r="D325" t="n">
        <v>150.390625</v>
      </c>
      <c r="E325" t="n">
        <v>324.21875</v>
      </c>
    </row>
    <row r="326" spans="1:25">
      <c r="A326" s="111" t="s">
        <v>27</v>
      </c>
      <c r="B326" t="n">
        <v>22.4609375</v>
      </c>
      <c r="C326" t="n">
        <v>107.388728032923</v>
      </c>
      <c r="D326" t="n">
        <v>49.8046875</v>
      </c>
      <c r="E326" t="n">
        <v>192.3828125</v>
      </c>
    </row>
    <row r="327" spans="1:25">
      <c r="A327" s="111" t="s">
        <v>32</v>
      </c>
      <c r="B327" t="n">
        <v>22.4609375</v>
      </c>
      <c r="C327" t="n">
        <v>96.56016758845917</v>
      </c>
      <c r="D327" t="n">
        <v>44.921875</v>
      </c>
      <c r="E327" t="n">
        <v>168.9453125</v>
      </c>
    </row>
    <row r="330" spans="1:25">
      <c r="A330" s="103" t="s">
        <v>112</v>
      </c>
      <c r="J330" s="103" t="s">
        <v>113</v>
      </c>
    </row>
    <row r="331" spans="1:25">
      <c r="A331" s="111" t="n"/>
      <c r="B331" s="111" t="s">
        <v>97</v>
      </c>
      <c r="C331" s="111" t="s">
        <v>98</v>
      </c>
      <c r="D331" s="111" t="s">
        <v>99</v>
      </c>
      <c r="E331" s="111" t="s">
        <v>100</v>
      </c>
      <c r="J331" s="111" t="n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25">
      <c r="A332" s="111" t="s">
        <v>18</v>
      </c>
      <c r="B332" t="n">
        <v>22.4609375</v>
      </c>
      <c r="C332" t="n">
        <v>80.70460556234715</v>
      </c>
      <c r="D332" t="n">
        <v>48.828125</v>
      </c>
      <c r="E332" t="n">
        <v>124.0234375</v>
      </c>
      <c r="J332" s="111" t="s">
        <v>15</v>
      </c>
      <c r="K332" t="n">
        <v>0.1428571428571428</v>
      </c>
      <c r="L332" t="n">
        <v>0.6773114180810398</v>
      </c>
      <c r="M332" t="n">
        <v>0.1428571428571428</v>
      </c>
      <c r="N332" t="n">
        <v>0.1428571428571428</v>
      </c>
    </row>
    <row r="333" spans="1:25">
      <c r="A333" s="111" t="s">
        <v>28</v>
      </c>
      <c r="B333" t="n">
        <v>23.4375</v>
      </c>
      <c r="C333" t="n">
        <v>74.45285305849148</v>
      </c>
      <c r="D333" t="n">
        <v>29.296875</v>
      </c>
      <c r="E333" t="n">
        <v>94.7265625</v>
      </c>
      <c r="J333" s="111" t="s">
        <v>101</v>
      </c>
      <c r="K333" t="n">
        <v>0.1428571428571428</v>
      </c>
      <c r="L333" t="n">
        <v>0.7648023638393979</v>
      </c>
      <c r="M333" t="n">
        <v>0.1428571428571428</v>
      </c>
      <c r="N333" t="n">
        <v>0.4285714285714285</v>
      </c>
    </row>
    <row r="334" spans="1:25">
      <c r="A334" s="111" t="s">
        <v>21</v>
      </c>
      <c r="B334" t="n">
        <v>61.5234375</v>
      </c>
      <c r="C334" t="n">
        <v>79.19388500469493</v>
      </c>
      <c r="D334" t="n">
        <v>60.546875</v>
      </c>
      <c r="E334" t="n">
        <v>107.421875</v>
      </c>
    </row>
    <row r="335" spans="1:25">
      <c r="A335" s="111" t="s">
        <v>29</v>
      </c>
      <c r="B335" t="n">
        <v>37.109375</v>
      </c>
      <c r="C335" t="n">
        <v>55.3588070076778</v>
      </c>
      <c r="D335" t="n">
        <v>39.0625</v>
      </c>
      <c r="E335" t="n">
        <v>64.453125</v>
      </c>
    </row>
    <row r="336" spans="1:25">
      <c r="A336" s="111" t="s">
        <v>24</v>
      </c>
      <c r="B336" t="n">
        <v>40.0390625</v>
      </c>
      <c r="C336" t="n">
        <v>99.30567360514405</v>
      </c>
      <c r="D336" t="n">
        <v>77.1484375</v>
      </c>
      <c r="E336" t="n">
        <v>142.578125</v>
      </c>
    </row>
    <row r="337" spans="1:25">
      <c r="A337" s="111" t="s">
        <v>31</v>
      </c>
      <c r="B337" t="n">
        <v>68.359375</v>
      </c>
      <c r="C337" t="n">
        <v>146.3743412896015</v>
      </c>
      <c r="D337" t="n">
        <v>103.515625</v>
      </c>
      <c r="E337" t="n">
        <v>236.328125</v>
      </c>
    </row>
    <row r="338" spans="1:25">
      <c r="A338" s="111" t="s">
        <v>27</v>
      </c>
      <c r="B338" t="n">
        <v>51.7578125</v>
      </c>
      <c r="C338" t="n">
        <v>81.22508188625501</v>
      </c>
      <c r="D338" t="n">
        <v>57.6171875</v>
      </c>
      <c r="E338" t="n">
        <v>101.5625</v>
      </c>
    </row>
    <row r="339" spans="1:25">
      <c r="A339" s="111" t="s">
        <v>32</v>
      </c>
      <c r="B339" t="n">
        <v>49.8046875</v>
      </c>
      <c r="C339" t="n">
        <v>121.3119196677972</v>
      </c>
      <c r="D339" t="n">
        <v>61.5234375</v>
      </c>
      <c r="E339" t="n">
        <v>211.9140625</v>
      </c>
    </row>
    <row r="342" spans="1:25">
      <c r="A342" s="103" t="s">
        <v>114</v>
      </c>
      <c r="J342" s="103" t="s">
        <v>115</v>
      </c>
    </row>
    <row r="343" spans="1:25">
      <c r="A343" s="111" t="n"/>
      <c r="B343" s="111" t="s">
        <v>97</v>
      </c>
      <c r="C343" s="111" t="s">
        <v>98</v>
      </c>
      <c r="D343" s="111" t="s">
        <v>99</v>
      </c>
      <c r="E343" s="111" t="s">
        <v>100</v>
      </c>
      <c r="J343" s="111" t="n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25">
      <c r="A344" s="111" t="s">
        <v>18</v>
      </c>
      <c r="B344" t="n">
        <v>22.4609375</v>
      </c>
      <c r="C344" t="n">
        <v>78.7561942943375</v>
      </c>
      <c r="D344" t="n">
        <v>34.1796875</v>
      </c>
      <c r="E344" t="n">
        <v>121.09375</v>
      </c>
      <c r="J344" s="111" t="s">
        <v>15</v>
      </c>
      <c r="K344" t="n">
        <v>0.03333333333333333</v>
      </c>
      <c r="L344" t="n">
        <v>1.698145145614338</v>
      </c>
      <c r="M344" t="n">
        <v>0.03333333333333333</v>
      </c>
      <c r="N344" t="n">
        <v>0.3</v>
      </c>
    </row>
    <row r="345" spans="1:25">
      <c r="A345" s="111" t="s">
        <v>28</v>
      </c>
      <c r="B345" t="n">
        <v>22.4609375</v>
      </c>
      <c r="C345" t="n">
        <v>57.32286448199109</v>
      </c>
      <c r="D345" t="n">
        <v>26.3671875</v>
      </c>
      <c r="E345" t="n">
        <v>68.359375</v>
      </c>
      <c r="J345" s="111" t="s">
        <v>101</v>
      </c>
      <c r="K345" t="n">
        <v>0.1</v>
      </c>
      <c r="L345" t="n">
        <v>0.9421550738166238</v>
      </c>
      <c r="M345" t="n">
        <v>0.06666666666666667</v>
      </c>
      <c r="N345" t="n">
        <v>0.1</v>
      </c>
    </row>
    <row r="346" spans="1:25">
      <c r="A346" s="111" t="s">
        <v>21</v>
      </c>
      <c r="B346" t="n">
        <v>70.3125</v>
      </c>
      <c r="C346" t="n">
        <v>112.0174387511049</v>
      </c>
      <c r="D346" t="n">
        <v>83.0078125</v>
      </c>
      <c r="E346" t="n">
        <v>155.2734375</v>
      </c>
    </row>
    <row r="347" spans="1:25">
      <c r="A347" s="111" t="s">
        <v>29</v>
      </c>
      <c r="B347" t="n">
        <v>30.2734375</v>
      </c>
      <c r="C347" t="n">
        <v>90.87969441356127</v>
      </c>
      <c r="D347" t="n">
        <v>47.8515625</v>
      </c>
      <c r="E347" t="n">
        <v>136.71875</v>
      </c>
    </row>
    <row r="348" spans="1:25">
      <c r="A348" s="111" t="s">
        <v>24</v>
      </c>
      <c r="B348" t="n">
        <v>53.7109375</v>
      </c>
      <c r="C348" t="n">
        <v>120.0102641695286</v>
      </c>
      <c r="D348" t="n">
        <v>94.7265625</v>
      </c>
      <c r="E348" t="n">
        <v>173.828125</v>
      </c>
    </row>
    <row r="349" spans="1:25">
      <c r="A349" s="111" t="s">
        <v>31</v>
      </c>
      <c r="B349" t="n">
        <v>42.96875</v>
      </c>
      <c r="C349" t="n">
        <v>169.941207317242</v>
      </c>
      <c r="D349" t="n">
        <v>118.1640625</v>
      </c>
      <c r="E349" t="n">
        <v>310.546875</v>
      </c>
    </row>
    <row r="350" spans="1:25">
      <c r="A350" s="111" t="s">
        <v>27</v>
      </c>
      <c r="B350" t="n">
        <v>49.8046875</v>
      </c>
      <c r="C350" t="n">
        <v>127.1068482669524</v>
      </c>
      <c r="D350" t="n">
        <v>51.7578125</v>
      </c>
      <c r="E350" t="n">
        <v>257.8125</v>
      </c>
    </row>
    <row r="351" spans="1:25">
      <c r="A351" s="111" t="s">
        <v>32</v>
      </c>
      <c r="B351" t="n">
        <v>49.8046875</v>
      </c>
      <c r="C351" t="n">
        <v>121.0811900032804</v>
      </c>
      <c r="D351" t="n">
        <v>51.7578125</v>
      </c>
      <c r="E351" t="n">
        <v>200.1953125</v>
      </c>
    </row>
    <row r="354" spans="1:25">
      <c r="A354" s="103" t="s">
        <v>116</v>
      </c>
      <c r="J354" s="103" t="s">
        <v>117</v>
      </c>
    </row>
    <row r="355" spans="1:25">
      <c r="A355" s="111" t="n"/>
      <c r="B355" s="111" t="s">
        <v>97</v>
      </c>
      <c r="C355" s="111" t="s">
        <v>98</v>
      </c>
      <c r="D355" s="111" t="s">
        <v>99</v>
      </c>
      <c r="E355" s="111" t="s">
        <v>100</v>
      </c>
      <c r="J355" s="111" t="n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25">
      <c r="A356" s="111" t="s">
        <v>18</v>
      </c>
      <c r="B356" t="n">
        <v>21.484375</v>
      </c>
      <c r="C356" t="n">
        <v>81.13870258382879</v>
      </c>
      <c r="D356" t="n">
        <v>32.2265625</v>
      </c>
      <c r="E356" t="n">
        <v>117.1875</v>
      </c>
      <c r="J356" s="111" t="s">
        <v>15</v>
      </c>
      <c r="K356" t="n">
        <v>0.03333333333333333</v>
      </c>
      <c r="L356" t="n">
        <v>1.095789256129877</v>
      </c>
      <c r="M356" t="n">
        <v>0.3666666666666666</v>
      </c>
      <c r="N356" t="n">
        <v>1.4</v>
      </c>
    </row>
    <row r="357" spans="1:25">
      <c r="A357" s="111" t="s">
        <v>28</v>
      </c>
      <c r="B357" t="n">
        <v>49.8046875</v>
      </c>
      <c r="C357" t="n">
        <v>79.10075572367145</v>
      </c>
      <c r="D357" t="n">
        <v>29.296875</v>
      </c>
      <c r="E357" t="n">
        <v>101.5625</v>
      </c>
      <c r="J357" s="111" t="s">
        <v>101</v>
      </c>
      <c r="K357" t="n">
        <v>0.03333333333333333</v>
      </c>
      <c r="L357" t="n">
        <v>0.6962832497586042</v>
      </c>
      <c r="M357" t="n">
        <v>0.2</v>
      </c>
      <c r="N357" t="n">
        <v>1.233333333333333</v>
      </c>
    </row>
    <row r="358" spans="1:25">
      <c r="A358" s="111" t="s">
        <v>21</v>
      </c>
      <c r="B358" t="n">
        <v>33.203125</v>
      </c>
      <c r="C358" t="n">
        <v>91.13942673089134</v>
      </c>
      <c r="D358" t="n">
        <v>52.734375</v>
      </c>
      <c r="E358" t="n">
        <v>120.1171875</v>
      </c>
    </row>
    <row r="359" spans="1:25">
      <c r="A359" s="111" t="s">
        <v>29</v>
      </c>
      <c r="B359" t="n">
        <v>24.4140625</v>
      </c>
      <c r="C359" t="n">
        <v>99.56370511460888</v>
      </c>
      <c r="D359" t="n">
        <v>56.640625</v>
      </c>
      <c r="E359" t="n">
        <v>160.15625</v>
      </c>
    </row>
    <row r="360" spans="1:25">
      <c r="A360" s="111" t="s">
        <v>24</v>
      </c>
      <c r="B360" t="n">
        <v>57.6171875</v>
      </c>
      <c r="C360" t="n">
        <v>124.988125312864</v>
      </c>
      <c r="D360" t="n">
        <v>95.703125</v>
      </c>
      <c r="E360" t="n">
        <v>189.453125</v>
      </c>
    </row>
    <row r="361" spans="1:25">
      <c r="A361" s="111" t="s">
        <v>31</v>
      </c>
      <c r="B361" t="n">
        <v>80.078125</v>
      </c>
      <c r="C361" t="n">
        <v>151.6021123038771</v>
      </c>
      <c r="D361" t="n">
        <v>116.2109375</v>
      </c>
      <c r="E361" t="n">
        <v>236.328125</v>
      </c>
    </row>
    <row r="362" spans="1:25">
      <c r="A362" s="111" t="s">
        <v>27</v>
      </c>
      <c r="B362" t="n">
        <v>57.6171875</v>
      </c>
      <c r="C362" t="n">
        <v>85.56684369333669</v>
      </c>
      <c r="D362" t="n">
        <v>58.59375</v>
      </c>
      <c r="E362" t="n">
        <v>129.8828125</v>
      </c>
    </row>
    <row r="363" spans="1:25">
      <c r="A363" s="111" t="s">
        <v>32</v>
      </c>
      <c r="B363" t="n">
        <v>49.8046875</v>
      </c>
      <c r="C363" t="n">
        <v>146.1097718199808</v>
      </c>
      <c r="D363" t="n">
        <v>99.609375</v>
      </c>
      <c r="E363" t="n">
        <v>255.859375</v>
      </c>
    </row>
    <row r="390" spans="1:25">
      <c r="A390" s="103" t="s">
        <v>118</v>
      </c>
    </row>
    <row r="391" spans="1:25">
      <c r="A391" s="111" t="n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25">
      <c r="A392" s="111" t="s">
        <v>18</v>
      </c>
      <c r="B392" t="n">
        <v>1.953125</v>
      </c>
      <c r="C392" t="n">
        <v>2.914230274928298</v>
      </c>
      <c r="D392" t="n">
        <v>2.9296875</v>
      </c>
      <c r="E392" t="n">
        <v>4.8828125</v>
      </c>
    </row>
    <row r="393" spans="1:25">
      <c r="A393" s="111" t="s">
        <v>28</v>
      </c>
      <c r="B393" t="n">
        <v>1.953125</v>
      </c>
      <c r="C393" t="n">
        <v>3.04330063465733</v>
      </c>
      <c r="D393" t="n">
        <v>2.9296875</v>
      </c>
      <c r="E393" t="n">
        <v>4.8828125</v>
      </c>
    </row>
    <row r="394" spans="1:25">
      <c r="A394" s="111" t="s">
        <v>21</v>
      </c>
      <c r="B394" t="n">
        <v>1.953125</v>
      </c>
      <c r="C394" t="n">
        <v>3.589193755944419</v>
      </c>
      <c r="D394" t="n">
        <v>2.9296875</v>
      </c>
      <c r="E394" t="n">
        <v>4.8828125</v>
      </c>
    </row>
    <row r="395" spans="1:25">
      <c r="A395" s="111" t="s">
        <v>29</v>
      </c>
      <c r="B395" t="n">
        <v>1.953125</v>
      </c>
      <c r="C395" t="n">
        <v>3.604553186513211</v>
      </c>
      <c r="D395" t="n">
        <v>2.9296875</v>
      </c>
      <c r="E395" t="n">
        <v>4.8828125</v>
      </c>
    </row>
    <row r="396" spans="1:25">
      <c r="A396" s="111" t="s">
        <v>24</v>
      </c>
      <c r="B396" t="n">
        <v>1.953125</v>
      </c>
      <c r="C396" t="n">
        <v>3.457796601720878</v>
      </c>
      <c r="D396" t="n">
        <v>2.9296875</v>
      </c>
      <c r="E396" t="n">
        <v>4.8828125</v>
      </c>
    </row>
    <row r="397" spans="1:25">
      <c r="A397" s="111" t="s">
        <v>31</v>
      </c>
      <c r="B397" t="n">
        <v>1.953125</v>
      </c>
      <c r="C397" t="n">
        <v>4.098936374335065</v>
      </c>
      <c r="D397" t="n">
        <v>2.9296875</v>
      </c>
      <c r="E397" t="n">
        <v>4.8828125</v>
      </c>
    </row>
    <row r="398" spans="1:25">
      <c r="A398" s="111" t="s">
        <v>27</v>
      </c>
      <c r="B398" t="n">
        <v>1.953125</v>
      </c>
      <c r="C398" t="n">
        <v>3.402673904882183</v>
      </c>
      <c r="D398" t="n">
        <v>2.9296875</v>
      </c>
      <c r="E398" t="n">
        <v>4.8828125</v>
      </c>
    </row>
    <row r="399" spans="1:25">
      <c r="A399" s="111" t="s">
        <v>32</v>
      </c>
      <c r="B399" t="n">
        <v>1.953125</v>
      </c>
      <c r="C399" t="n">
        <v>3.27115345960755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7" t="n"/>
      <c r="B408" s="97" t="s">
        <v>15</v>
      </c>
      <c r="D408" s="97" t="s">
        <v>101</v>
      </c>
      <c r="G408" s="97" t="n"/>
      <c r="H408" s="97" t="s">
        <v>121</v>
      </c>
      <c r="L408" s="98" t="n"/>
      <c r="M408" s="98" t="s">
        <v>122</v>
      </c>
      <c r="N408" s="98" t="s">
        <v>123</v>
      </c>
      <c r="O408" s="98" t="s">
        <v>124</v>
      </c>
      <c r="P408" s="98" t="s">
        <v>125</v>
      </c>
      <c r="Q408" s="98" t="s">
        <v>126</v>
      </c>
      <c r="R408" s="98" t="s">
        <v>127</v>
      </c>
      <c r="S408" s="98" t="s">
        <v>128</v>
      </c>
      <c r="T408" s="98" t="s">
        <v>129</v>
      </c>
    </row>
    <row r="409" spans="1:25">
      <c r="A409" s="97" t="n"/>
      <c r="B409" s="97" t="s">
        <v>130</v>
      </c>
      <c r="C409" s="97" t="s">
        <v>131</v>
      </c>
      <c r="D409" s="97" t="s">
        <v>130</v>
      </c>
      <c r="E409" s="97" t="s">
        <v>131</v>
      </c>
      <c r="G409" s="97" t="s">
        <v>132</v>
      </c>
      <c r="H409" t="n">
        <v>140.3724431469094</v>
      </c>
      <c r="L409" s="98" t="s">
        <v>132</v>
      </c>
      <c r="M409" t="n">
        <v>0.9803351323297105</v>
      </c>
      <c r="N409" t="n">
        <v>0.9347293221463218</v>
      </c>
      <c r="O409" t="n">
        <v>1</v>
      </c>
      <c r="P409" t="n">
        <v>0.9029071975924492</v>
      </c>
      <c r="Q409" t="n">
        <v>0.901486416628266</v>
      </c>
      <c r="R409" t="n">
        <v>1</v>
      </c>
      <c r="S409" t="n">
        <v>0.9486997078118133</v>
      </c>
      <c r="T409" t="n">
        <v>0.9878348004434674</v>
      </c>
    </row>
    <row r="410" spans="1:25">
      <c r="A410" s="97" t="s">
        <v>132</v>
      </c>
      <c r="B410" t="n">
        <v>4.035360075077077</v>
      </c>
      <c r="C410" t="n">
        <v>2.82539346941031</v>
      </c>
      <c r="D410" t="n">
        <v>6.829445779196212</v>
      </c>
      <c r="E410" t="n">
        <v>-7.003796924931291</v>
      </c>
      <c r="G410" s="97" t="s">
        <v>133</v>
      </c>
      <c r="H410" t="n">
        <v>79.33128928716799</v>
      </c>
      <c r="L410" s="98" t="s">
        <v>133</v>
      </c>
      <c r="M410" t="n">
        <v>0.9658729981001868</v>
      </c>
      <c r="N410" t="n">
        <v>1</v>
      </c>
      <c r="O410" t="n">
        <v>0.6122483178646191</v>
      </c>
      <c r="P410" t="n">
        <v>0.9443344678128143</v>
      </c>
      <c r="Q410" t="n">
        <v>1</v>
      </c>
      <c r="R410" t="n">
        <v>0.8060875399240978</v>
      </c>
      <c r="S410" t="n">
        <v>0.8729407538812199</v>
      </c>
      <c r="T410" t="n">
        <v>0.9101464824757057</v>
      </c>
    </row>
    <row r="411" spans="1:25">
      <c r="A411" s="97" t="s">
        <v>133</v>
      </c>
      <c r="B411" t="n">
        <v>2.375116053162342</v>
      </c>
      <c r="C411" t="n">
        <v>0.6524988019195928</v>
      </c>
      <c r="D411" t="n">
        <v>3.036338519236465</v>
      </c>
      <c r="E411" t="n">
        <v>-1.583203570435441</v>
      </c>
      <c r="G411" s="97" t="s">
        <v>134</v>
      </c>
      <c r="H411" t="n">
        <v>47.67422872458065</v>
      </c>
      <c r="L411" s="98" t="s">
        <v>134</v>
      </c>
      <c r="M411" t="n">
        <v>0.9470375128954341</v>
      </c>
      <c r="N411" t="n">
        <v>0.9119882063276834</v>
      </c>
      <c r="O411" t="n">
        <v>0.6503123449424493</v>
      </c>
      <c r="P411" t="n">
        <v>0.9075139841216535</v>
      </c>
      <c r="Q411" t="n">
        <v>0.8333870450894356</v>
      </c>
      <c r="R411" t="n">
        <v>0.9286211021928831</v>
      </c>
      <c r="S411" t="n">
        <v>0.8893643035910583</v>
      </c>
      <c r="T411" t="n">
        <v>1</v>
      </c>
    </row>
    <row r="412" spans="1:25">
      <c r="A412" s="97" t="s">
        <v>134</v>
      </c>
      <c r="B412" t="n">
        <v>2.536455618901587</v>
      </c>
      <c r="C412" t="n">
        <v>-1.489395135084921</v>
      </c>
      <c r="D412" t="n">
        <v>1.813386533943973</v>
      </c>
      <c r="E412" t="n">
        <v>-0.2319797214376716</v>
      </c>
      <c r="G412" s="97" t="s">
        <v>135</v>
      </c>
      <c r="H412" t="n">
        <v>82.15191758554754</v>
      </c>
      <c r="L412" s="98" t="s">
        <v>135</v>
      </c>
      <c r="M412" t="n">
        <v>0.9367421239511265</v>
      </c>
      <c r="N412" t="n">
        <v>0.9287317940696298</v>
      </c>
      <c r="O412" t="n">
        <v>0.5986281546924518</v>
      </c>
      <c r="P412" t="n">
        <v>0.9110877714028329</v>
      </c>
      <c r="Q412" t="n">
        <v>0.7874595715298327</v>
      </c>
      <c r="R412" t="n">
        <v>0.765636207374092</v>
      </c>
      <c r="S412" t="n">
        <v>0.8503766178440665</v>
      </c>
      <c r="T412" t="n">
        <v>0.9499230806596305</v>
      </c>
    </row>
    <row r="413" spans="1:25">
      <c r="A413" s="97" t="s">
        <v>135</v>
      </c>
      <c r="B413" t="n">
        <v>2.170534073752541</v>
      </c>
      <c r="C413" t="n">
        <v>1.08105321953493</v>
      </c>
      <c r="D413" t="n">
        <v>4.196848190498323</v>
      </c>
      <c r="E413" t="n">
        <v>-1.90222669594221</v>
      </c>
      <c r="G413" s="97" t="s">
        <v>136</v>
      </c>
      <c r="H413" t="n">
        <v>92.06608535779576</v>
      </c>
      <c r="L413" s="98" t="s">
        <v>136</v>
      </c>
      <c r="M413" t="n">
        <v>1</v>
      </c>
      <c r="N413" t="n">
        <v>0.9003068532731926</v>
      </c>
      <c r="O413" t="n">
        <v>0.6353581556738326</v>
      </c>
      <c r="P413" t="n">
        <v>1</v>
      </c>
      <c r="Q413" t="n">
        <v>0.7833669320576566</v>
      </c>
      <c r="R413" t="n">
        <v>0.7097967976608159</v>
      </c>
      <c r="S413" t="n">
        <v>0.8254518897418421</v>
      </c>
      <c r="T413" t="n">
        <v>0.9438545057201628</v>
      </c>
    </row>
    <row r="414" spans="1:25">
      <c r="A414" s="97" t="s">
        <v>136</v>
      </c>
      <c r="B414" t="n">
        <v>2.878793766665636</v>
      </c>
      <c r="C414" t="n">
        <v>1.183129980196338</v>
      </c>
      <c r="D414" t="n">
        <v>2.958943118635739</v>
      </c>
      <c r="E414" t="n">
        <v>-5.014300280703572</v>
      </c>
      <c r="G414" s="97" t="s">
        <v>137</v>
      </c>
      <c r="H414" t="n">
        <v>56.74044470601886</v>
      </c>
      <c r="L414" s="98" t="s">
        <v>137</v>
      </c>
      <c r="M414" t="n">
        <v>0.9580600059095559</v>
      </c>
      <c r="N414" t="n">
        <v>0.8974197811290975</v>
      </c>
      <c r="O414" t="n">
        <v>0.7152646299986914</v>
      </c>
      <c r="P414" t="n">
        <v>0.9161607314793473</v>
      </c>
      <c r="Q414" t="n">
        <v>0.9082777352208629</v>
      </c>
      <c r="R414" t="n">
        <v>0.8182924032178167</v>
      </c>
      <c r="S414" t="n">
        <v>0.842204437093148</v>
      </c>
      <c r="T414" t="n">
        <v>0.9058350909234378</v>
      </c>
    </row>
    <row r="415" spans="1:25">
      <c r="A415" s="97" t="s">
        <v>137</v>
      </c>
      <c r="B415" t="n">
        <v>2.03520046326708</v>
      </c>
      <c r="C415" t="n">
        <v>0.9467072732141482</v>
      </c>
      <c r="D415" t="n">
        <v>2.330067950708301</v>
      </c>
      <c r="E415" t="n">
        <v>2.314882750837851</v>
      </c>
      <c r="G415" s="97" t="s">
        <v>138</v>
      </c>
      <c r="H415" t="n">
        <v>203.7624191867151</v>
      </c>
      <c r="L415" s="98" t="s">
        <v>138</v>
      </c>
      <c r="M415" t="n">
        <v>0.8897505301944226</v>
      </c>
      <c r="N415" t="n">
        <v>0.9204684794984677</v>
      </c>
      <c r="O415" t="n">
        <v>0.9010777157130843</v>
      </c>
      <c r="P415" t="n">
        <v>0.7741507531637373</v>
      </c>
      <c r="Q415" t="n">
        <v>0.9155392367104316</v>
      </c>
      <c r="R415" t="n">
        <v>0.9418205860225306</v>
      </c>
      <c r="S415" t="n">
        <v>1</v>
      </c>
      <c r="T415" t="n">
        <v>0.9746254226333353</v>
      </c>
    </row>
    <row r="416" spans="1:25">
      <c r="A416" s="97" t="s">
        <v>138</v>
      </c>
      <c r="B416" t="n">
        <v>5.661894825825851</v>
      </c>
      <c r="C416" t="n">
        <v>-1.933990786870381</v>
      </c>
      <c r="D416" t="n">
        <v>7.207898210862517</v>
      </c>
      <c r="E416" t="n">
        <v>7.430123762287198</v>
      </c>
      <c r="G416" s="97" t="s">
        <v>139</v>
      </c>
      <c r="H416" t="n">
        <v>107.6224429629931</v>
      </c>
      <c r="L416" s="98" t="s">
        <v>139</v>
      </c>
      <c r="M416" t="n">
        <v>0.9289879058900642</v>
      </c>
      <c r="N416" t="n">
        <v>0.9414217562988899</v>
      </c>
      <c r="O416" t="n">
        <v>0.5690254792632019</v>
      </c>
      <c r="P416" t="n">
        <v>0.8090108890500085</v>
      </c>
      <c r="Q416" t="n">
        <v>0.7684219531325691</v>
      </c>
      <c r="R416" t="n">
        <v>0.7813453523683002</v>
      </c>
      <c r="S416" t="n">
        <v>0.8793622946334611</v>
      </c>
      <c r="T416" t="n">
        <v>0.971796977460118</v>
      </c>
    </row>
    <row r="417" spans="1:25">
      <c r="A417" s="97" t="s">
        <v>139</v>
      </c>
      <c r="B417" t="n">
        <v>3.188335655441741</v>
      </c>
      <c r="C417" t="n">
        <v>-4.21004199872153</v>
      </c>
      <c r="D417" t="n">
        <v>4.774580568000138</v>
      </c>
      <c r="E417" t="n">
        <v>4.91286674971064</v>
      </c>
      <c r="G417" s="97" t="s">
        <v>140</v>
      </c>
      <c r="H417" t="n">
        <v>129.4342789331721</v>
      </c>
      <c r="L417" s="98" t="s">
        <v>140</v>
      </c>
      <c r="M417" t="n">
        <v>0.9048558414068029</v>
      </c>
      <c r="N417" t="n">
        <v>0.8808007220546045</v>
      </c>
      <c r="O417" t="n">
        <v>0.7016105980181809</v>
      </c>
      <c r="P417" t="n">
        <v>0.8100683383651883</v>
      </c>
      <c r="Q417" t="n">
        <v>0.701551844210341</v>
      </c>
      <c r="R417" t="n">
        <v>0.769021982328241</v>
      </c>
      <c r="S417" t="n">
        <v>0.7556491425502748</v>
      </c>
      <c r="T417" t="n">
        <v>0.9184357205988209</v>
      </c>
    </row>
    <row r="418" spans="1:25">
      <c r="A418" s="97" t="s">
        <v>140</v>
      </c>
      <c r="B418" t="n">
        <v>2.553945079230111</v>
      </c>
      <c r="C418" t="n">
        <v>5.185737948546076</v>
      </c>
      <c r="D418" t="n">
        <v>7.411400875539822</v>
      </c>
      <c r="E418" t="n">
        <v>-10.68702641507103</v>
      </c>
      <c r="G418" s="97" t="s">
        <v>141</v>
      </c>
      <c r="H418" t="n">
        <v>102.6474723365532</v>
      </c>
      <c r="L418" s="98" t="s">
        <v>141</v>
      </c>
      <c r="M418" t="n">
        <v>0.9632694226166404</v>
      </c>
      <c r="N418" t="n">
        <v>0.9289369850414977</v>
      </c>
      <c r="O418" t="n">
        <v>0.665302352505533</v>
      </c>
      <c r="P418" t="n">
        <v>0.9094559023194023</v>
      </c>
      <c r="Q418" t="n">
        <v>0.7194789356926243</v>
      </c>
      <c r="R418" t="n">
        <v>0.7177615064828903</v>
      </c>
      <c r="S418" t="n">
        <v>0.7950198649271908</v>
      </c>
      <c r="T418" t="n">
        <v>0.8988399714575009</v>
      </c>
    </row>
    <row r="419" spans="1:25">
      <c r="A419" s="97" t="s">
        <v>141</v>
      </c>
      <c r="B419" t="n">
        <v>3.887929014989893</v>
      </c>
      <c r="C419" t="n">
        <v>1.100868839033085</v>
      </c>
      <c r="D419" t="n">
        <v>5.788720022745945</v>
      </c>
      <c r="E419" t="n">
        <v>0.3515551002135791</v>
      </c>
      <c r="G419" s="97" t="s">
        <v>142</v>
      </c>
      <c r="H419" t="n">
        <v>102.5897925395718</v>
      </c>
      <c r="L419" s="98" t="s">
        <v>142</v>
      </c>
      <c r="M419" t="n">
        <v>0.9422857267387761</v>
      </c>
      <c r="N419" t="n">
        <v>0.9014645567983333</v>
      </c>
      <c r="O419" t="n">
        <v>0.6031890176442384</v>
      </c>
      <c r="P419" t="n">
        <v>0.8703963405477793</v>
      </c>
      <c r="Q419" t="n">
        <v>0.6784218834225586</v>
      </c>
      <c r="R419" t="n">
        <v>0.6616516491316031</v>
      </c>
      <c r="S419" t="n">
        <v>0.6997778502214826</v>
      </c>
      <c r="T419" t="n">
        <v>0.8641610175112155</v>
      </c>
    </row>
    <row r="420" spans="1:25">
      <c r="A420" s="97" t="s">
        <v>142</v>
      </c>
      <c r="B420" t="n">
        <v>4.574025516670673</v>
      </c>
      <c r="C420" t="n">
        <v>-2.972395497340431</v>
      </c>
      <c r="D420" t="n">
        <v>5.878742987055656</v>
      </c>
      <c r="E420" t="n">
        <v>4.948704763472001</v>
      </c>
      <c r="G420" s="97" t="s">
        <v>143</v>
      </c>
      <c r="H420" t="n">
        <v>66.58002851357621</v>
      </c>
      <c r="L420" s="98" t="s">
        <v>143</v>
      </c>
      <c r="M420" t="n">
        <v>0.927061622706535</v>
      </c>
      <c r="N420" t="n">
        <v>0.9465824470926254</v>
      </c>
      <c r="O420" t="n">
        <v>0.6539907356252392</v>
      </c>
      <c r="P420" t="n">
        <v>0.8306282153376828</v>
      </c>
      <c r="Q420" t="n">
        <v>0.798694866354982</v>
      </c>
      <c r="R420" t="n">
        <v>0.7335341670907342</v>
      </c>
      <c r="S420" t="n">
        <v>0.8180170129945775</v>
      </c>
      <c r="T420" t="n">
        <v>0.9566899667974973</v>
      </c>
    </row>
    <row r="421" spans="1:25">
      <c r="A421" s="97" t="s">
        <v>143</v>
      </c>
      <c r="B421" t="n">
        <v>2.641734425082583</v>
      </c>
      <c r="C421" t="n">
        <v>1.568686042676533</v>
      </c>
      <c r="D421" t="n">
        <v>5.905651182738391</v>
      </c>
      <c r="E421" t="n">
        <v>-4.031289660859188</v>
      </c>
    </row>
    <row r="430" spans="1:25">
      <c r="A430" s="103" t="s">
        <v>144</v>
      </c>
      <c r="L430" s="103" t="s">
        <v>145</v>
      </c>
    </row>
    <row r="431" spans="1:25">
      <c r="A431" s="97" t="n"/>
      <c r="B431" s="97" t="s">
        <v>15</v>
      </c>
      <c r="D431" s="97" t="s">
        <v>101</v>
      </c>
      <c r="G431" s="97" t="n"/>
      <c r="H431" s="97" t="s">
        <v>121</v>
      </c>
      <c r="L431" s="98" t="n"/>
      <c r="M431" s="98" t="s">
        <v>122</v>
      </c>
      <c r="N431" s="98" t="s">
        <v>123</v>
      </c>
      <c r="O431" s="98" t="s">
        <v>124</v>
      </c>
      <c r="P431" s="98" t="s">
        <v>125</v>
      </c>
      <c r="Q431" s="98" t="s">
        <v>126</v>
      </c>
      <c r="R431" s="98" t="s">
        <v>127</v>
      </c>
      <c r="S431" s="98" t="s">
        <v>128</v>
      </c>
      <c r="T431" s="98" t="s">
        <v>129</v>
      </c>
    </row>
    <row r="432" spans="1:25">
      <c r="A432" s="97" t="n"/>
      <c r="B432" s="97" t="s">
        <v>130</v>
      </c>
      <c r="C432" s="97" t="s">
        <v>131</v>
      </c>
      <c r="D432" s="97" t="s">
        <v>130</v>
      </c>
      <c r="E432" s="97" t="s">
        <v>131</v>
      </c>
      <c r="G432" s="97" t="s">
        <v>132</v>
      </c>
      <c r="H432" t="n">
        <v>112.5702069471636</v>
      </c>
      <c r="L432" s="98" t="s">
        <v>146</v>
      </c>
      <c r="M432" t="n">
        <v>0.8995428054091426</v>
      </c>
      <c r="N432" t="n">
        <v>0.7565455099023588</v>
      </c>
      <c r="O432" t="n">
        <v>0.9007939971536247</v>
      </c>
      <c r="P432" t="n">
        <v>0.5114109011390313</v>
      </c>
      <c r="Q432" t="n">
        <v>0.5656661974544555</v>
      </c>
      <c r="R432" t="n">
        <v>0.604846420459598</v>
      </c>
      <c r="S432" t="n">
        <v>0.392637643823843</v>
      </c>
      <c r="T432" t="n">
        <v>0.6985861512493954</v>
      </c>
    </row>
    <row r="433" spans="1:25">
      <c r="A433" s="97" t="s">
        <v>132</v>
      </c>
      <c r="B433" t="n">
        <v>5.178569512547628</v>
      </c>
      <c r="C433" t="n">
        <v>0.9149599725448039</v>
      </c>
      <c r="D433" t="n">
        <v>7.839874575556279</v>
      </c>
      <c r="E433" t="n">
        <v>-1.001936087255491</v>
      </c>
      <c r="G433" s="97" t="s">
        <v>133</v>
      </c>
      <c r="H433" t="n">
        <v>229.9337589464555</v>
      </c>
      <c r="L433" s="98" t="s">
        <v>147</v>
      </c>
      <c r="M433" t="n">
        <v>1</v>
      </c>
      <c r="N433" t="n">
        <v>1</v>
      </c>
      <c r="O433" t="n">
        <v>1</v>
      </c>
      <c r="P433" t="n">
        <v>1</v>
      </c>
      <c r="Q433" t="n">
        <v>0.9999999999999999</v>
      </c>
      <c r="R433" t="n">
        <v>1</v>
      </c>
      <c r="S433" t="n">
        <v>0.9999999999999999</v>
      </c>
      <c r="T433" t="n">
        <v>1</v>
      </c>
    </row>
    <row r="434" spans="1:25">
      <c r="A434" s="97" t="s">
        <v>133</v>
      </c>
      <c r="B434" t="n">
        <v>7.241776535949294</v>
      </c>
      <c r="C434" t="n">
        <v>2.523397235976575</v>
      </c>
      <c r="D434" t="n">
        <v>8.320946917305536</v>
      </c>
      <c r="E434" t="n">
        <v>-4.25776956831886</v>
      </c>
      <c r="G434" s="97" t="s">
        <v>134</v>
      </c>
      <c r="H434" t="n">
        <v>105.9014269855665</v>
      </c>
      <c r="L434" s="98" t="s">
        <v>148</v>
      </c>
      <c r="M434" t="n">
        <v>0.9113368922066217</v>
      </c>
      <c r="N434" t="n">
        <v>0.8694148017633007</v>
      </c>
      <c r="O434" t="n">
        <v>0.8854056633025641</v>
      </c>
      <c r="P434" t="n">
        <v>0.5230336935711748</v>
      </c>
      <c r="Q434" t="n">
        <v>0.5705478001655557</v>
      </c>
      <c r="R434" t="n">
        <v>0.5385871228416713</v>
      </c>
      <c r="S434" t="n">
        <v>0.3921625738154335</v>
      </c>
      <c r="T434" t="n">
        <v>0.1202797320127427</v>
      </c>
    </row>
    <row r="435" spans="1:25">
      <c r="A435" s="97" t="s">
        <v>134</v>
      </c>
      <c r="B435" t="n">
        <v>1.291669807167883</v>
      </c>
      <c r="C435" t="n">
        <v>-0.8395575894459744</v>
      </c>
      <c r="D435" t="n">
        <v>6.991960015474107</v>
      </c>
      <c r="E435" t="n">
        <v>7.842077032897553</v>
      </c>
      <c r="G435" s="97" t="s">
        <v>135</v>
      </c>
      <c r="H435" t="n">
        <v>18.94820541553098</v>
      </c>
      <c r="L435" s="98" t="s">
        <v>149</v>
      </c>
      <c r="M435" t="n">
        <v>0.9196387634393342</v>
      </c>
      <c r="N435" t="n">
        <v>0.7460884029358491</v>
      </c>
      <c r="O435" t="n">
        <v>0.9436118994420077</v>
      </c>
      <c r="P435" t="n">
        <v>0.4134166103958946</v>
      </c>
      <c r="Q435" t="n">
        <v>0.3552061851006913</v>
      </c>
      <c r="R435" t="n">
        <v>0.5363216783038496</v>
      </c>
      <c r="S435" t="n">
        <v>0.2004744827600181</v>
      </c>
      <c r="T435" t="n">
        <v>0.9657864790956178</v>
      </c>
    </row>
    <row r="436" spans="1:25">
      <c r="A436" s="97" t="s">
        <v>135</v>
      </c>
      <c r="B436" t="n">
        <v>1.094983280444686</v>
      </c>
      <c r="C436" t="n">
        <v>0.362534152828431</v>
      </c>
      <c r="D436" t="n">
        <v>1.293447217267679</v>
      </c>
      <c r="E436" t="n">
        <v>1.256619073376932</v>
      </c>
      <c r="G436" s="97" t="s">
        <v>136</v>
      </c>
      <c r="H436" t="n">
        <v>32.934634802269</v>
      </c>
      <c r="L436" s="98" t="s">
        <v>150</v>
      </c>
      <c r="M436" t="n">
        <v>0.9058199471770257</v>
      </c>
      <c r="N436" t="n">
        <v>0.8196431459048507</v>
      </c>
      <c r="O436" t="n">
        <v>0.7449690492603765</v>
      </c>
      <c r="P436" t="n">
        <v>0.5617743274119248</v>
      </c>
      <c r="Q436" t="n">
        <v>0.2958244945632934</v>
      </c>
      <c r="R436" t="n">
        <v>0.4712254493216157</v>
      </c>
      <c r="S436" t="n">
        <v>0.1594434021892876</v>
      </c>
      <c r="T436" t="n">
        <v>0.235407180760578</v>
      </c>
    </row>
    <row r="437" spans="1:25">
      <c r="A437" s="97" t="s">
        <v>136</v>
      </c>
      <c r="B437" t="n">
        <v>2.633485236803349</v>
      </c>
      <c r="C437" t="n">
        <v>2.994105582808138</v>
      </c>
      <c r="D437" t="n">
        <v>2.748041525959009</v>
      </c>
      <c r="E437" t="n">
        <v>-3.07448033796711</v>
      </c>
      <c r="G437" s="97" t="s">
        <v>137</v>
      </c>
      <c r="H437" t="n">
        <v>78.71018700293833</v>
      </c>
      <c r="L437" s="98" t="s">
        <v>151</v>
      </c>
      <c r="M437" t="n">
        <v>0.927074057664565</v>
      </c>
      <c r="N437" t="n">
        <v>0.7639344010574129</v>
      </c>
      <c r="O437" t="n">
        <v>0.8137807789932063</v>
      </c>
      <c r="P437" t="n">
        <v>0.5454459634553165</v>
      </c>
      <c r="Q437" t="n">
        <v>0.1904142835783138</v>
      </c>
      <c r="R437" t="n">
        <v>0.4154783261507727</v>
      </c>
      <c r="S437" t="n">
        <v>0.11085556042398</v>
      </c>
      <c r="T437" t="n">
        <v>0.26487858674607</v>
      </c>
    </row>
    <row r="438" spans="1:25">
      <c r="A438" s="97" t="s">
        <v>137</v>
      </c>
      <c r="B438" t="n">
        <v>4.453433593113597</v>
      </c>
      <c r="C438" t="n">
        <v>-5.024676737407676</v>
      </c>
      <c r="D438" t="n">
        <v>2.963784690560137</v>
      </c>
      <c r="E438" t="n">
        <v>2.228881026572029</v>
      </c>
      <c r="G438" s="97" t="s">
        <v>138</v>
      </c>
      <c r="H438" t="n">
        <v>49.05610532761152</v>
      </c>
      <c r="L438" s="98" t="s">
        <v>178</v>
      </c>
      <c r="M438" t="n">
        <v>0.985849661567326</v>
      </c>
      <c r="N438" t="n">
        <v>0.8140509625706907</v>
      </c>
      <c r="O438" t="n">
        <v>0.9492823212457668</v>
      </c>
      <c r="P438" t="n">
        <v>0.4766283406736863</v>
      </c>
      <c r="Q438" t="n">
        <v>0.2847597517865885</v>
      </c>
      <c r="R438" t="n">
        <v>0.4351074230574362</v>
      </c>
      <c r="S438" t="n">
        <v>0.1898640540112769</v>
      </c>
      <c r="T438" t="n">
        <v>0.3857555822228309</v>
      </c>
    </row>
    <row r="439" spans="1:25">
      <c r="A439" s="97" t="s">
        <v>138</v>
      </c>
      <c r="B439" t="n">
        <v>3.124387809442443</v>
      </c>
      <c r="C439" t="n">
        <v>2.700336621973016</v>
      </c>
      <c r="D439" t="n">
        <v>1.702128849634749</v>
      </c>
      <c r="E439" t="n">
        <v>0.2511934218770958</v>
      </c>
      <c r="G439" s="97" t="s">
        <v>139</v>
      </c>
      <c r="H439" t="n">
        <v>30.26264299052609</v>
      </c>
    </row>
    <row r="440" spans="1:25">
      <c r="A440" s="97" t="s">
        <v>139</v>
      </c>
      <c r="B440" t="n">
        <v>1.703999555565365</v>
      </c>
      <c r="C440" t="n">
        <v>1.215268699811594</v>
      </c>
      <c r="D440" t="n">
        <v>2.344952844233455</v>
      </c>
      <c r="E440" t="n">
        <v>-0.6119614743545991</v>
      </c>
      <c r="G440" s="97" t="s">
        <v>140</v>
      </c>
      <c r="H440" t="n">
        <v>26.63039414615245</v>
      </c>
    </row>
    <row r="441" spans="1:25">
      <c r="A441" s="97" t="s">
        <v>140</v>
      </c>
      <c r="B441" t="n">
        <v>1.300324468688307</v>
      </c>
      <c r="C441" t="n">
        <v>0.3929025757710804</v>
      </c>
      <c r="D441" t="n">
        <v>2.11907380879752</v>
      </c>
      <c r="E441" t="n">
        <v>1.522752630981114</v>
      </c>
      <c r="G441" s="97" t="s">
        <v>141</v>
      </c>
      <c r="H441" t="n">
        <v>142.0090141715841</v>
      </c>
    </row>
    <row r="442" spans="1:25">
      <c r="A442" s="97" t="s">
        <v>141</v>
      </c>
      <c r="B442" t="n">
        <v>5.72322024911974</v>
      </c>
      <c r="C442" t="n">
        <v>-6.95189662382264</v>
      </c>
      <c r="D442" t="n">
        <v>3.092162617752861</v>
      </c>
      <c r="E442" t="n">
        <v>-0.8443768069186626</v>
      </c>
      <c r="G442" s="97" t="s">
        <v>142</v>
      </c>
      <c r="H442" t="n">
        <v>84.57077609095516</v>
      </c>
    </row>
    <row r="443" spans="1:25">
      <c r="A443" s="97" t="s">
        <v>142</v>
      </c>
      <c r="B443" t="n">
        <v>2.10149135305489</v>
      </c>
      <c r="C443" t="n">
        <v>1.762959368453211</v>
      </c>
      <c r="D443" t="n">
        <v>7.075711431421112</v>
      </c>
      <c r="E443" t="n">
        <v>-7.125323030485068</v>
      </c>
      <c r="G443" s="97" t="s">
        <v>143</v>
      </c>
      <c r="H443" t="n">
        <v>106.0566133963426</v>
      </c>
    </row>
    <row r="444" spans="1:25">
      <c r="A444" s="97" t="s">
        <v>143</v>
      </c>
      <c r="B444" t="n">
        <v>5.488988656003803</v>
      </c>
      <c r="C444" t="n">
        <v>4.083786303169355</v>
      </c>
      <c r="D444" t="n">
        <v>6.399649389654459</v>
      </c>
      <c r="E444" t="n">
        <v>-5.302505026322638</v>
      </c>
    </row>
    <row r="453" spans="1:25">
      <c r="A453" s="103" t="s">
        <v>152</v>
      </c>
      <c r="L453" s="103" t="s">
        <v>153</v>
      </c>
    </row>
    <row r="454" spans="1:25">
      <c r="A454" s="97" t="n"/>
      <c r="B454" s="97" t="s">
        <v>15</v>
      </c>
      <c r="D454" s="97" t="s">
        <v>101</v>
      </c>
      <c r="G454" s="97" t="n"/>
      <c r="H454" s="97" t="s">
        <v>121</v>
      </c>
      <c r="L454" s="98" t="n"/>
      <c r="M454" s="98" t="s">
        <v>122</v>
      </c>
      <c r="N454" s="98" t="s">
        <v>123</v>
      </c>
      <c r="O454" s="98" t="s">
        <v>124</v>
      </c>
      <c r="P454" s="98" t="s">
        <v>125</v>
      </c>
      <c r="Q454" s="98" t="s">
        <v>126</v>
      </c>
      <c r="R454" s="98" t="s">
        <v>127</v>
      </c>
      <c r="S454" s="98" t="s">
        <v>128</v>
      </c>
      <c r="T454" s="98" t="s">
        <v>129</v>
      </c>
    </row>
    <row r="455" spans="1:25">
      <c r="A455" s="97" t="n"/>
      <c r="B455" s="97" t="s">
        <v>130</v>
      </c>
      <c r="C455" s="97" t="s">
        <v>131</v>
      </c>
      <c r="D455" s="97" t="s">
        <v>130</v>
      </c>
      <c r="E455" s="97" t="s">
        <v>131</v>
      </c>
      <c r="G455" s="97" t="s">
        <v>146</v>
      </c>
      <c r="H455" t="n">
        <v>365.641642630308</v>
      </c>
      <c r="L455" s="98" t="s">
        <v>146</v>
      </c>
      <c r="M455" t="n">
        <v>1</v>
      </c>
      <c r="N455" t="n">
        <v>0.9651197175892771</v>
      </c>
      <c r="O455" t="n">
        <v>0.9713145084215641</v>
      </c>
      <c r="P455" t="n">
        <v>0.8922702685270089</v>
      </c>
      <c r="Q455" t="n">
        <v>0.7176140223084004</v>
      </c>
      <c r="R455" t="n">
        <v>0.7801548991527599</v>
      </c>
      <c r="S455" t="n">
        <v>0.5855223005404285</v>
      </c>
      <c r="T455" t="n">
        <v>0.9262643657848837</v>
      </c>
    </row>
    <row r="456" spans="1:25">
      <c r="A456" s="97" t="s">
        <v>146</v>
      </c>
      <c r="B456" t="n">
        <v>20.00213435123342</v>
      </c>
      <c r="C456" t="n">
        <v>-40.96848359815932</v>
      </c>
      <c r="D456" t="n">
        <v>13.66011364252233</v>
      </c>
      <c r="E456" t="n">
        <v>26.58100781423283</v>
      </c>
      <c r="G456" s="97" t="s">
        <v>147</v>
      </c>
      <c r="H456" t="n">
        <v>149.5224004171264</v>
      </c>
      <c r="L456" s="98" t="s">
        <v>147</v>
      </c>
      <c r="M456" t="n">
        <v>0.9462157226938572</v>
      </c>
      <c r="N456" t="n">
        <v>1</v>
      </c>
      <c r="O456" t="n">
        <v>0.9707815395499116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</row>
    <row r="457" spans="1:25">
      <c r="A457" s="97" t="s">
        <v>147</v>
      </c>
      <c r="B457" t="n">
        <v>6.112668263057722</v>
      </c>
      <c r="C457" t="n">
        <v>30.0738207407068</v>
      </c>
      <c r="D457" t="n">
        <v>8.52700409277692</v>
      </c>
      <c r="E457" t="n">
        <v>-42.48844710278555</v>
      </c>
      <c r="G457" s="97" t="s">
        <v>148</v>
      </c>
      <c r="H457" t="n">
        <v>590.1164103645226</v>
      </c>
      <c r="L457" s="98" t="s">
        <v>148</v>
      </c>
      <c r="M457" t="n">
        <v>0.9879297150329319</v>
      </c>
      <c r="N457" t="n">
        <v>0.9463237180149197</v>
      </c>
      <c r="O457" t="n">
        <v>0.9599402609232298</v>
      </c>
      <c r="P457" t="n">
        <v>0.877356556206641</v>
      </c>
      <c r="Q457" t="n">
        <v>0.621557726207313</v>
      </c>
      <c r="R457" t="n">
        <v>0.7016494611256627</v>
      </c>
      <c r="S457" t="n">
        <v>0.2529336960754079</v>
      </c>
      <c r="T457" t="n">
        <v>0.3214879475942968</v>
      </c>
    </row>
    <row r="458" spans="1:25">
      <c r="A458" s="97" t="s">
        <v>148</v>
      </c>
      <c r="B458" t="n">
        <v>14.46350580051779</v>
      </c>
      <c r="C458" t="n">
        <v>29.69934156983911</v>
      </c>
      <c r="D458" t="n">
        <v>11.43747898751742</v>
      </c>
      <c r="E458" t="n">
        <v>-27.92785530778961</v>
      </c>
      <c r="G458" s="97" t="s">
        <v>149</v>
      </c>
      <c r="H458" t="n">
        <v>64.09377448474139</v>
      </c>
      <c r="L458" s="98" t="s">
        <v>149</v>
      </c>
      <c r="M458" t="n">
        <v>0.8643076348005485</v>
      </c>
      <c r="N458" t="n">
        <v>0.9183345626320737</v>
      </c>
      <c r="O458" t="n">
        <v>0.9999999999999999</v>
      </c>
      <c r="P458" t="n">
        <v>0.8973428106312545</v>
      </c>
      <c r="Q458" t="n">
        <v>0.5184801570307479</v>
      </c>
      <c r="R458" t="n">
        <v>0.5985714205788074</v>
      </c>
      <c r="S458" t="n">
        <v>0.222686910328648</v>
      </c>
      <c r="T458" t="n">
        <v>0.2493643231081067</v>
      </c>
    </row>
    <row r="459" spans="1:25">
      <c r="A459" s="97" t="s">
        <v>149</v>
      </c>
      <c r="B459" t="n">
        <v>2.15106522510358</v>
      </c>
      <c r="C459" t="n">
        <v>-9.205091777196394</v>
      </c>
      <c r="D459" t="n">
        <v>7.686900873523848</v>
      </c>
      <c r="E459" t="n">
        <v>27.32610472563314</v>
      </c>
      <c r="G459" s="97" t="s">
        <v>150</v>
      </c>
      <c r="H459" t="n">
        <v>22.29973428059036</v>
      </c>
    </row>
    <row r="460" spans="1:25">
      <c r="A460" s="97" t="s">
        <v>150</v>
      </c>
      <c r="B460" t="n">
        <v>2.452799845467283</v>
      </c>
      <c r="C460" t="n">
        <v>-0.1716240333357073</v>
      </c>
      <c r="D460" t="n">
        <v>0.9967156238793251</v>
      </c>
      <c r="E460" t="n">
        <v>0.1812926453669697</v>
      </c>
      <c r="G460" s="97" t="s">
        <v>151</v>
      </c>
      <c r="H460" t="n">
        <v>44.67417959493228</v>
      </c>
    </row>
    <row r="461" spans="1:25">
      <c r="A461" s="97" t="s">
        <v>151</v>
      </c>
      <c r="B461" t="n">
        <v>2.405228406546256</v>
      </c>
      <c r="C461" t="n">
        <v>-6.706599703435052</v>
      </c>
      <c r="D461" t="n">
        <v>3.936314387390009</v>
      </c>
      <c r="E461" t="n">
        <v>10.43020801678724</v>
      </c>
      <c r="G461" s="97" t="s">
        <v>178</v>
      </c>
      <c r="H461" t="n">
        <v>29.95084505071119</v>
      </c>
    </row>
    <row r="462" spans="1:25">
      <c r="A462" s="97" t="s">
        <v>178</v>
      </c>
      <c r="B462" t="n">
        <v>1.177128170848322</v>
      </c>
      <c r="C462" t="n">
        <v>0.2329522709868857</v>
      </c>
      <c r="D462" t="n">
        <v>4.035003183179395</v>
      </c>
      <c r="E462" t="n">
        <v>7.765371635489879</v>
      </c>
    </row>
    <row r="476" spans="1:25">
      <c r="A476" s="103" t="s">
        <v>154</v>
      </c>
      <c r="L476" s="103" t="s">
        <v>155</v>
      </c>
    </row>
    <row r="477" spans="1:25">
      <c r="A477" s="97" t="n"/>
      <c r="B477" s="97" t="s">
        <v>15</v>
      </c>
      <c r="D477" s="97" t="s">
        <v>101</v>
      </c>
      <c r="G477" s="97" t="n"/>
      <c r="H477" s="97" t="s">
        <v>121</v>
      </c>
      <c r="L477" s="98" t="n"/>
      <c r="M477" s="98" t="s">
        <v>122</v>
      </c>
      <c r="N477" s="98" t="s">
        <v>123</v>
      </c>
      <c r="O477" s="98" t="s">
        <v>124</v>
      </c>
      <c r="P477" s="98" t="s">
        <v>125</v>
      </c>
      <c r="Q477" s="98" t="s">
        <v>126</v>
      </c>
      <c r="R477" s="98" t="s">
        <v>127</v>
      </c>
      <c r="S477" s="98" t="s">
        <v>128</v>
      </c>
      <c r="T477" s="98" t="s">
        <v>129</v>
      </c>
    </row>
    <row r="478" spans="1:25">
      <c r="A478" s="97" t="n"/>
      <c r="B478" s="97" t="s">
        <v>130</v>
      </c>
      <c r="C478" s="97" t="s">
        <v>131</v>
      </c>
      <c r="D478" s="97" t="s">
        <v>130</v>
      </c>
      <c r="E478" s="97" t="s">
        <v>131</v>
      </c>
      <c r="G478" s="97" t="s">
        <v>146</v>
      </c>
      <c r="H478" t="n">
        <v>299.5990424653278</v>
      </c>
      <c r="L478" s="98" t="s">
        <v>132</v>
      </c>
      <c r="M478" t="n">
        <v>0.900899227903462</v>
      </c>
      <c r="N478" t="n">
        <v>0.9610078720655871</v>
      </c>
      <c r="O478" t="n">
        <v>0.5162723258984802</v>
      </c>
      <c r="P478" t="n">
        <v>0.5733713462075873</v>
      </c>
      <c r="Q478" t="n">
        <v>0.8102713486310307</v>
      </c>
      <c r="R478" t="n">
        <v>0.6039416073707916</v>
      </c>
      <c r="S478" t="n">
        <v>0.7489686203547179</v>
      </c>
      <c r="T478" t="n">
        <v>0.5983562163981648</v>
      </c>
    </row>
    <row r="479" spans="1:25">
      <c r="A479" s="97" t="s">
        <v>146</v>
      </c>
      <c r="B479" t="n">
        <v>12.13940010796296</v>
      </c>
      <c r="C479" t="n">
        <v>-34.12760119039657</v>
      </c>
      <c r="D479" t="n">
        <v>22.4872044938968</v>
      </c>
      <c r="E479" t="n">
        <v>71.18848412857876</v>
      </c>
      <c r="G479" s="97" t="s">
        <v>147</v>
      </c>
      <c r="H479" t="n">
        <v>373.2749604115243</v>
      </c>
      <c r="L479" s="98" t="s">
        <v>133</v>
      </c>
      <c r="M479" t="n">
        <v>0.831341319676682</v>
      </c>
      <c r="N479" t="n">
        <v>0.9337450744569002</v>
      </c>
      <c r="O479" t="n">
        <v>0.3621855450313661</v>
      </c>
      <c r="P479" t="n">
        <v>0.3214863285406032</v>
      </c>
      <c r="Q479" t="n">
        <v>0.586628238412725</v>
      </c>
      <c r="R479" t="n">
        <v>0.4709766236777898</v>
      </c>
      <c r="S479" t="n">
        <v>0.3739966195076991</v>
      </c>
      <c r="T479" t="n">
        <v>0.4480890058817135</v>
      </c>
    </row>
    <row r="480" spans="1:25">
      <c r="A480" s="97" t="s">
        <v>147</v>
      </c>
      <c r="B480" t="n">
        <v>12.84375840237487</v>
      </c>
      <c r="C480" t="n">
        <v>47.34520860101844</v>
      </c>
      <c r="D480" t="n">
        <v>23.37236914370443</v>
      </c>
      <c r="E480" t="n">
        <v>-77.48351402611392</v>
      </c>
      <c r="G480" s="97" t="s">
        <v>148</v>
      </c>
      <c r="H480" t="n">
        <v>138.4759966288315</v>
      </c>
      <c r="L480" s="98" t="s">
        <v>134</v>
      </c>
      <c r="M480" t="n">
        <v>0.9689338853719787</v>
      </c>
      <c r="N480" t="n">
        <v>1</v>
      </c>
      <c r="O480" t="n">
        <v>0.968252691652807</v>
      </c>
      <c r="P480" t="n">
        <v>1</v>
      </c>
      <c r="Q480" t="n">
        <v>1</v>
      </c>
      <c r="R480" t="n">
        <v>1</v>
      </c>
      <c r="S480" t="n">
        <v>1</v>
      </c>
      <c r="T480" t="n">
        <v>0.9094680937739771</v>
      </c>
    </row>
    <row r="481" spans="1:25">
      <c r="A481" s="97" t="s">
        <v>148</v>
      </c>
      <c r="B481" t="n">
        <v>5.335871552880078</v>
      </c>
      <c r="C481" t="n">
        <v>-9.211441192294188</v>
      </c>
      <c r="D481" t="n">
        <v>6.306718507265835</v>
      </c>
      <c r="E481" t="n">
        <v>-1.654932770571464</v>
      </c>
      <c r="G481" s="97" t="s">
        <v>149</v>
      </c>
      <c r="H481" t="n">
        <v>49.49561032928824</v>
      </c>
      <c r="L481" s="98" t="s">
        <v>135</v>
      </c>
      <c r="M481" t="n">
        <v>0.9232755555082286</v>
      </c>
      <c r="N481" t="n">
        <v>0.9364653021519892</v>
      </c>
      <c r="O481" t="n">
        <v>0.9999999999999999</v>
      </c>
      <c r="P481" t="n">
        <v>0.2957260738204719</v>
      </c>
      <c r="Q481" t="n">
        <v>0.598287788895253</v>
      </c>
      <c r="R481" t="n">
        <v>0.811618949830371</v>
      </c>
      <c r="S481" t="n">
        <v>0.5485384887520186</v>
      </c>
      <c r="T481" t="n">
        <v>0.5038353755188903</v>
      </c>
    </row>
    <row r="482" spans="1:25">
      <c r="A482" s="97" t="s">
        <v>149</v>
      </c>
      <c r="B482" t="n">
        <v>2.484031132315713</v>
      </c>
      <c r="C482" t="n">
        <v>8.353487785606809</v>
      </c>
      <c r="D482" t="n">
        <v>3.168833005786567</v>
      </c>
      <c r="E482" t="n">
        <v>-7.716530347361455</v>
      </c>
      <c r="L482" s="98" t="s">
        <v>136</v>
      </c>
      <c r="M482" t="n">
        <v>1</v>
      </c>
      <c r="N482" t="n">
        <v>0.92329409703399</v>
      </c>
      <c r="O482" t="n">
        <v>0.5512443069174705</v>
      </c>
      <c r="P482" t="n">
        <v>0.313824337610271</v>
      </c>
      <c r="Q482" t="n">
        <v>0.577664396051219</v>
      </c>
      <c r="R482" t="n">
        <v>0.4925514674944229</v>
      </c>
      <c r="S482" t="n">
        <v>0.4038477228310842</v>
      </c>
      <c r="T482" t="n">
        <v>0.4274373279841128</v>
      </c>
    </row>
    <row r="483" spans="1:25">
      <c r="L483" s="98" t="s">
        <v>137</v>
      </c>
      <c r="M483" t="n">
        <v>0.8687199210415436</v>
      </c>
      <c r="N483" t="n">
        <v>0.9179231342431984</v>
      </c>
      <c r="O483" t="n">
        <v>0.2998785075117474</v>
      </c>
      <c r="P483" t="n">
        <v>0.2903616898505784</v>
      </c>
      <c r="Q483" t="n">
        <v>0.4944302974673815</v>
      </c>
      <c r="R483" t="n">
        <v>0.4436118594277293</v>
      </c>
      <c r="S483" t="n">
        <v>0.3886755889000135</v>
      </c>
      <c r="T483" t="n">
        <v>0.4327476815969542</v>
      </c>
    </row>
    <row r="484" spans="1:25">
      <c r="L484" s="98" t="s">
        <v>138</v>
      </c>
      <c r="M484" t="n">
        <v>0.8766534604187772</v>
      </c>
      <c r="N484" t="n">
        <v>0.9539511954581825</v>
      </c>
      <c r="O484" t="n">
        <v>0.3162495075761752</v>
      </c>
      <c r="P484" t="n">
        <v>0.3151360015979995</v>
      </c>
      <c r="Q484" t="n">
        <v>0.5568422812512263</v>
      </c>
      <c r="R484" t="n">
        <v>0.4801791288865083</v>
      </c>
      <c r="S484" t="n">
        <v>0.4148152290024624</v>
      </c>
      <c r="T484" t="n">
        <v>1</v>
      </c>
    </row>
    <row r="485" spans="1:25">
      <c r="L485" s="98" t="s">
        <v>139</v>
      </c>
      <c r="M485" t="n">
        <v>0.8484656319888234</v>
      </c>
      <c r="N485" t="n">
        <v>0.9445101591029296</v>
      </c>
      <c r="O485" t="n">
        <v>0.4414343592054302</v>
      </c>
      <c r="P485" t="n">
        <v>0.3180680934272931</v>
      </c>
      <c r="Q485" t="n">
        <v>0.4409710244884943</v>
      </c>
      <c r="R485" t="n">
        <v>0.4731720949250292</v>
      </c>
      <c r="S485" t="n">
        <v>0.4229954767665965</v>
      </c>
      <c r="T485" t="n">
        <v>0.520575758935638</v>
      </c>
    </row>
    <row r="486" spans="1:25">
      <c r="L486" s="98" t="s">
        <v>140</v>
      </c>
      <c r="M486" t="n">
        <v>0.876964076871748</v>
      </c>
      <c r="N486" t="n">
        <v>0.9042267584836077</v>
      </c>
      <c r="O486" t="n">
        <v>0.4887122619365938</v>
      </c>
      <c r="P486" t="n">
        <v>0.3294330389762777</v>
      </c>
      <c r="Q486" t="n">
        <v>0.7874203907007511</v>
      </c>
      <c r="R486" t="n">
        <v>0.5284680720149999</v>
      </c>
      <c r="S486" t="n">
        <v>0.4403221411772285</v>
      </c>
      <c r="T486" t="n">
        <v>0.4591698078365853</v>
      </c>
    </row>
    <row r="487" spans="1:25">
      <c r="L487" s="98" t="s">
        <v>141</v>
      </c>
      <c r="M487" t="n">
        <v>0.9147706520527656</v>
      </c>
      <c r="N487" t="n">
        <v>0.8949499594054932</v>
      </c>
      <c r="O487" t="n">
        <v>0.335570837165156</v>
      </c>
      <c r="P487" t="n">
        <v>0.33669906363948</v>
      </c>
      <c r="Q487" t="n">
        <v>0.4851543197363526</v>
      </c>
      <c r="R487" t="n">
        <v>0.4832249256028298</v>
      </c>
      <c r="S487" t="n">
        <v>0.3705666531317865</v>
      </c>
      <c r="T487" t="n">
        <v>0.5886943326504963</v>
      </c>
    </row>
    <row r="488" spans="1:25">
      <c r="L488" s="98" t="s">
        <v>142</v>
      </c>
      <c r="M488" t="n">
        <v>0.822190444982477</v>
      </c>
      <c r="N488" t="n">
        <v>0.9151903525726776</v>
      </c>
      <c r="O488" t="n">
        <v>0.3752018195514362</v>
      </c>
      <c r="P488" t="n">
        <v>0.3208535046342105</v>
      </c>
      <c r="Q488" t="n">
        <v>0.4360065744559797</v>
      </c>
      <c r="R488" t="n">
        <v>0.4839004360219583</v>
      </c>
      <c r="S488" t="n">
        <v>0.3909948922477746</v>
      </c>
      <c r="T488" t="n">
        <v>0.9619515422857066</v>
      </c>
    </row>
    <row r="489" spans="1:25">
      <c r="L489" s="98" t="s">
        <v>143</v>
      </c>
      <c r="M489" t="n">
        <v>0.832391347481676</v>
      </c>
      <c r="N489" t="n">
        <v>0.9425367724170395</v>
      </c>
      <c r="O489" t="n">
        <v>0.3203591552029713</v>
      </c>
      <c r="P489" t="n">
        <v>0.3250277773126009</v>
      </c>
      <c r="Q489" t="n">
        <v>0.4245131567791111</v>
      </c>
      <c r="R489" t="n">
        <v>0.4940797864140857</v>
      </c>
      <c r="S489" t="n">
        <v>0.3870169831447333</v>
      </c>
      <c r="T489" t="n">
        <v>0.4822437098137329</v>
      </c>
    </row>
    <row r="499" spans="1:25">
      <c r="A499" s="103" t="s">
        <v>156</v>
      </c>
      <c r="L499" s="103" t="s">
        <v>157</v>
      </c>
    </row>
    <row r="500" spans="1:25">
      <c r="A500" s="97" t="n"/>
      <c r="B500" s="97" t="s">
        <v>15</v>
      </c>
      <c r="D500" s="97" t="s">
        <v>101</v>
      </c>
      <c r="G500" s="97" t="n"/>
      <c r="H500" s="97" t="s">
        <v>121</v>
      </c>
      <c r="L500" s="98" t="n"/>
      <c r="M500" s="98" t="s">
        <v>122</v>
      </c>
      <c r="N500" s="98" t="s">
        <v>123</v>
      </c>
      <c r="O500" s="98" t="s">
        <v>124</v>
      </c>
      <c r="P500" s="98" t="s">
        <v>125</v>
      </c>
      <c r="Q500" s="98" t="s">
        <v>126</v>
      </c>
      <c r="R500" s="98" t="s">
        <v>127</v>
      </c>
      <c r="S500" s="98" t="s">
        <v>128</v>
      </c>
      <c r="T500" s="98" t="s">
        <v>129</v>
      </c>
    </row>
    <row r="501" spans="1:25">
      <c r="A501" s="97" t="n"/>
      <c r="B501" s="97" t="s">
        <v>130</v>
      </c>
      <c r="C501" s="97" t="s">
        <v>131</v>
      </c>
      <c r="D501" s="97" t="s">
        <v>130</v>
      </c>
      <c r="E501" s="97" t="s">
        <v>131</v>
      </c>
      <c r="G501" s="97" t="s">
        <v>132</v>
      </c>
      <c r="H501" t="n">
        <v>598.2219626748143</v>
      </c>
      <c r="L501" s="98" t="s">
        <v>132</v>
      </c>
      <c r="M501" t="n">
        <v>0.9333252389688231</v>
      </c>
      <c r="N501" t="n">
        <v>0.8320262405224605</v>
      </c>
      <c r="O501" t="n">
        <v>1</v>
      </c>
      <c r="P501" t="n">
        <v>0.7905217229313359</v>
      </c>
      <c r="Q501" t="n">
        <v>0.8814036180260899</v>
      </c>
      <c r="R501" t="n">
        <v>0.8696746436449651</v>
      </c>
      <c r="S501" t="n">
        <v>0.6117549072960551</v>
      </c>
      <c r="T501" t="n">
        <v>0.6604133929248929</v>
      </c>
    </row>
    <row r="502" spans="1:25">
      <c r="A502" s="97" t="s">
        <v>132</v>
      </c>
      <c r="B502" t="n">
        <v>6.255755120721066</v>
      </c>
      <c r="C502" t="n">
        <v>-0.1871182117060467</v>
      </c>
      <c r="D502" t="n">
        <v>11.84002498452594</v>
      </c>
      <c r="E502" t="n">
        <v>9.546783880567943</v>
      </c>
      <c r="G502" s="97" t="s">
        <v>133</v>
      </c>
      <c r="H502" t="n">
        <v>382.2760660652435</v>
      </c>
      <c r="L502" s="98" t="s">
        <v>133</v>
      </c>
      <c r="M502" t="n">
        <v>0.9129187577369741</v>
      </c>
      <c r="N502" t="n">
        <v>0.8344147997667707</v>
      </c>
      <c r="O502" t="n">
        <v>0.772676153245481</v>
      </c>
      <c r="P502" t="n">
        <v>0.6475403971787487</v>
      </c>
      <c r="Q502" t="n">
        <v>0.8257165358280463</v>
      </c>
      <c r="R502" t="n">
        <v>0.8245591545705265</v>
      </c>
      <c r="S502" t="n">
        <v>0.6403945223504038</v>
      </c>
      <c r="T502" t="n">
        <v>0.7879620385194082</v>
      </c>
    </row>
    <row r="503" spans="1:25">
      <c r="A503" s="97" t="s">
        <v>133</v>
      </c>
      <c r="B503" t="n">
        <v>7.487507590083846</v>
      </c>
      <c r="C503" t="n">
        <v>4.827494768867183</v>
      </c>
      <c r="D503" t="n">
        <v>10.41930821236786</v>
      </c>
      <c r="E503" t="n">
        <v>-11.27733853826144</v>
      </c>
      <c r="G503" s="97" t="s">
        <v>134</v>
      </c>
      <c r="H503" t="n">
        <v>367.2489011942682</v>
      </c>
      <c r="L503" s="98" t="s">
        <v>134</v>
      </c>
      <c r="M503" t="n">
        <v>0.9180067188060889</v>
      </c>
      <c r="N503" t="n">
        <v>0.9311018499343907</v>
      </c>
      <c r="O503" t="n">
        <v>0.7887443146124354</v>
      </c>
      <c r="P503" t="n">
        <v>0.6992414258786303</v>
      </c>
      <c r="Q503" t="n">
        <v>0.8787285873977997</v>
      </c>
      <c r="R503" t="n">
        <v>0.7903234631265266</v>
      </c>
      <c r="S503" t="n">
        <v>0.6114225329330916</v>
      </c>
      <c r="T503" t="n">
        <v>0.8744166852447941</v>
      </c>
    </row>
    <row r="504" spans="1:25">
      <c r="A504" s="97" t="s">
        <v>134</v>
      </c>
      <c r="B504" t="n">
        <v>4.493428086017804</v>
      </c>
      <c r="C504" t="n">
        <v>-1.088936356828293</v>
      </c>
      <c r="D504" t="n">
        <v>11.42671490207627</v>
      </c>
      <c r="E504" t="n">
        <v>5.260811040707048</v>
      </c>
      <c r="G504" s="97" t="s">
        <v>135</v>
      </c>
      <c r="H504" t="n">
        <v>771.3857965656664</v>
      </c>
      <c r="L504" s="98" t="s">
        <v>135</v>
      </c>
      <c r="M504" t="n">
        <v>0.9684595119540382</v>
      </c>
      <c r="N504" t="n">
        <v>0.9736288675746632</v>
      </c>
      <c r="O504" t="n">
        <v>0.8583077433813755</v>
      </c>
      <c r="P504" t="n">
        <v>1</v>
      </c>
      <c r="Q504" t="n">
        <v>1</v>
      </c>
      <c r="R504" t="n">
        <v>0.7674329074567956</v>
      </c>
      <c r="S504" t="n">
        <v>1</v>
      </c>
      <c r="T504" t="n">
        <v>0.8692877895604958</v>
      </c>
    </row>
    <row r="505" spans="1:25">
      <c r="A505" s="97" t="s">
        <v>135</v>
      </c>
      <c r="B505" t="n">
        <v>6.831077101618132</v>
      </c>
      <c r="C505" t="n">
        <v>1.507481944498434</v>
      </c>
      <c r="D505" t="n">
        <v>10.842649974394</v>
      </c>
      <c r="E505" t="n">
        <v>-2.439362913520456</v>
      </c>
      <c r="G505" s="97" t="s">
        <v>136</v>
      </c>
      <c r="H505" t="n">
        <v>345.7082692213498</v>
      </c>
      <c r="L505" s="98" t="s">
        <v>136</v>
      </c>
      <c r="M505" t="n">
        <v>0.9148483935925158</v>
      </c>
      <c r="N505" t="n">
        <v>1</v>
      </c>
      <c r="O505" t="n">
        <v>0.6596827345405334</v>
      </c>
      <c r="P505" t="n">
        <v>0.7781729712241303</v>
      </c>
      <c r="Q505" t="n">
        <v>0.8033448533393541</v>
      </c>
      <c r="R505" t="n">
        <v>0.9327016098781865</v>
      </c>
      <c r="S505" t="n">
        <v>0.649259188711977</v>
      </c>
      <c r="T505" t="n">
        <v>0.9184122655569926</v>
      </c>
    </row>
    <row r="506" spans="1:25">
      <c r="A506" s="97" t="s">
        <v>136</v>
      </c>
      <c r="B506" t="n">
        <v>5.573005183554828</v>
      </c>
      <c r="C506" t="n">
        <v>2.025891408291343</v>
      </c>
      <c r="D506" t="n">
        <v>5.888283550972244</v>
      </c>
      <c r="E506" t="n">
        <v>-6.205179353720381</v>
      </c>
      <c r="G506" s="97" t="s">
        <v>137</v>
      </c>
      <c r="H506" t="n">
        <v>153.9187506369758</v>
      </c>
      <c r="L506" s="98" t="s">
        <v>137</v>
      </c>
      <c r="M506" t="n">
        <v>0.9753168261025685</v>
      </c>
      <c r="N506" t="n">
        <v>0.9091166123731285</v>
      </c>
      <c r="O506" t="n">
        <v>0.6889689752479402</v>
      </c>
      <c r="P506" t="n">
        <v>0.7312266779075387</v>
      </c>
      <c r="Q506" t="n">
        <v>0.7290159872380206</v>
      </c>
      <c r="R506" t="n">
        <v>0.9862773108404893</v>
      </c>
      <c r="S506" t="n">
        <v>0.6388509578464955</v>
      </c>
      <c r="T506" t="n">
        <v>0.8768835302815088</v>
      </c>
    </row>
    <row r="507" spans="1:25">
      <c r="A507" s="97" t="s">
        <v>137</v>
      </c>
      <c r="B507" t="n">
        <v>4.563903457311141</v>
      </c>
      <c r="C507" t="n">
        <v>-2.175864375532552</v>
      </c>
      <c r="D507" t="n">
        <v>3.848435369316852</v>
      </c>
      <c r="E507" t="n">
        <v>4.521310417745688</v>
      </c>
      <c r="G507" s="97" t="s">
        <v>138</v>
      </c>
      <c r="H507" t="n">
        <v>179.7838296455816</v>
      </c>
      <c r="L507" s="98" t="s">
        <v>138</v>
      </c>
      <c r="M507" t="n">
        <v>0.9628241105432706</v>
      </c>
      <c r="N507" t="n">
        <v>0.9174914595888172</v>
      </c>
      <c r="O507" t="n">
        <v>0.7980958367354286</v>
      </c>
      <c r="P507" t="n">
        <v>0.6740347456002159</v>
      </c>
      <c r="Q507" t="n">
        <v>0.9467761399289325</v>
      </c>
      <c r="R507" t="n">
        <v>0.933219373806354</v>
      </c>
      <c r="S507" t="n">
        <v>0.614219834321135</v>
      </c>
      <c r="T507" t="n">
        <v>0.7301555078912998</v>
      </c>
    </row>
    <row r="508" spans="1:25">
      <c r="A508" s="97" t="s">
        <v>138</v>
      </c>
      <c r="B508" t="n">
        <v>3.323589644258796</v>
      </c>
      <c r="C508" t="n">
        <v>1.050441831841709</v>
      </c>
      <c r="D508" t="n">
        <v>6.525836392767955</v>
      </c>
      <c r="E508" t="n">
        <v>-6.260235075997373</v>
      </c>
      <c r="G508" s="97" t="s">
        <v>139</v>
      </c>
      <c r="H508" t="n">
        <v>293.6103292686743</v>
      </c>
      <c r="L508" s="98" t="s">
        <v>139</v>
      </c>
      <c r="M508" t="n">
        <v>0.9675333931819905</v>
      </c>
      <c r="N508" t="n">
        <v>0.8961446734613348</v>
      </c>
      <c r="O508" t="n">
        <v>0.8159719958613957</v>
      </c>
      <c r="P508" t="n">
        <v>0.623721665856138</v>
      </c>
      <c r="Q508" t="n">
        <v>0.8148636475909166</v>
      </c>
      <c r="R508" t="n">
        <v>0.8080235336768746</v>
      </c>
      <c r="S508" t="n">
        <v>0.646977716615764</v>
      </c>
      <c r="T508" t="n">
        <v>0.920204143232612</v>
      </c>
    </row>
    <row r="509" spans="1:25">
      <c r="A509" s="97" t="s">
        <v>139</v>
      </c>
      <c r="B509" t="n">
        <v>5.566099040840909</v>
      </c>
      <c r="C509" t="n">
        <v>1.291406435273925</v>
      </c>
      <c r="D509" t="n">
        <v>6.738296835814478</v>
      </c>
      <c r="E509" t="n">
        <v>5.569637654601993</v>
      </c>
      <c r="G509" s="97" t="s">
        <v>140</v>
      </c>
      <c r="H509" t="n">
        <v>522.811228832477</v>
      </c>
      <c r="L509" s="98" t="s">
        <v>140</v>
      </c>
      <c r="M509" t="n">
        <v>0.9197740146632266</v>
      </c>
      <c r="N509" t="n">
        <v>0.9232469037691019</v>
      </c>
      <c r="O509" t="n">
        <v>0.8163630648173594</v>
      </c>
      <c r="P509" t="n">
        <v>0.6287916155668986</v>
      </c>
      <c r="Q509" t="n">
        <v>0.9117438717428058</v>
      </c>
      <c r="R509" t="n">
        <v>0.7389093281108016</v>
      </c>
      <c r="S509" t="n">
        <v>0.6349655314968615</v>
      </c>
      <c r="T509" t="n">
        <v>0.7850093290270831</v>
      </c>
    </row>
    <row r="510" spans="1:25">
      <c r="A510" s="97" t="s">
        <v>140</v>
      </c>
      <c r="B510" t="n">
        <v>9.561551355084561</v>
      </c>
      <c r="C510" t="n">
        <v>-5.16246443719151</v>
      </c>
      <c r="D510" t="n">
        <v>10.30868485670815</v>
      </c>
      <c r="E510" t="n">
        <v>2.531601975759672</v>
      </c>
      <c r="G510" s="97" t="s">
        <v>141</v>
      </c>
      <c r="H510" t="n">
        <v>191.2137337264808</v>
      </c>
      <c r="L510" s="98" t="s">
        <v>141</v>
      </c>
      <c r="M510" t="n">
        <v>0.9999999999999999</v>
      </c>
      <c r="N510" t="n">
        <v>0.863831312005549</v>
      </c>
      <c r="O510" t="n">
        <v>0.7639994785928788</v>
      </c>
      <c r="P510" t="n">
        <v>0.667251182393464</v>
      </c>
      <c r="Q510" t="n">
        <v>0.9140940586577616</v>
      </c>
      <c r="R510" t="n">
        <v>0.7816834376193916</v>
      </c>
      <c r="S510" t="n">
        <v>0.603655938844079</v>
      </c>
      <c r="T510" t="n">
        <v>0.8094782429433224</v>
      </c>
    </row>
    <row r="511" spans="1:25">
      <c r="A511" s="97" t="s">
        <v>141</v>
      </c>
      <c r="B511" t="n">
        <v>4.872054710237191</v>
      </c>
      <c r="C511" t="n">
        <v>0.7403477308981881</v>
      </c>
      <c r="D511" t="n">
        <v>6.528163632095595</v>
      </c>
      <c r="E511" t="n">
        <v>-4.434637137145576</v>
      </c>
      <c r="G511" s="97" t="s">
        <v>142</v>
      </c>
      <c r="H511" t="n">
        <v>294.3480143142214</v>
      </c>
      <c r="L511" s="98" t="s">
        <v>142</v>
      </c>
      <c r="M511" t="n">
        <v>0.9194339402184918</v>
      </c>
      <c r="N511" t="n">
        <v>0.9131069972047327</v>
      </c>
      <c r="O511" t="n">
        <v>0.6459676443068981</v>
      </c>
      <c r="P511" t="n">
        <v>0.6936285409896252</v>
      </c>
      <c r="Q511" t="n">
        <v>0.8567612700933631</v>
      </c>
      <c r="R511" t="n">
        <v>0.8610073958900051</v>
      </c>
      <c r="S511" t="n">
        <v>0.6664783464604649</v>
      </c>
      <c r="T511" t="n">
        <v>0.9308589831241773</v>
      </c>
    </row>
    <row r="512" spans="1:25">
      <c r="A512" s="97" t="s">
        <v>142</v>
      </c>
      <c r="B512" t="n">
        <v>6.551896559725679</v>
      </c>
      <c r="C512" t="n">
        <v>-1.516939544476679</v>
      </c>
      <c r="D512" t="n">
        <v>5.471616468834423</v>
      </c>
      <c r="E512" t="n">
        <v>1.048811310374285</v>
      </c>
      <c r="G512" s="97" t="s">
        <v>143</v>
      </c>
      <c r="H512" t="n">
        <v>186.7245876211841</v>
      </c>
      <c r="L512" s="98" t="s">
        <v>143</v>
      </c>
      <c r="M512" t="n">
        <v>0.9435762376188551</v>
      </c>
      <c r="N512" t="n">
        <v>0.9038680093192243</v>
      </c>
      <c r="O512" t="n">
        <v>0.7360649383794163</v>
      </c>
      <c r="P512" t="n">
        <v>0.9737865413185183</v>
      </c>
      <c r="Q512" t="n">
        <v>0.8539130089496371</v>
      </c>
      <c r="R512" t="n">
        <v>1</v>
      </c>
      <c r="S512" t="n">
        <v>0.6666575303582261</v>
      </c>
      <c r="T512" t="n">
        <v>1</v>
      </c>
    </row>
    <row r="513" spans="1:25">
      <c r="A513" s="97" t="s">
        <v>143</v>
      </c>
      <c r="B513" t="n">
        <v>3.924473689990459</v>
      </c>
      <c r="C513" t="n">
        <v>2.671796628565421</v>
      </c>
      <c r="D513" t="n">
        <v>5.883626767636257</v>
      </c>
      <c r="E513" t="n">
        <v>-1.134057902067298</v>
      </c>
    </row>
    <row r="522" spans="1:25">
      <c r="A522" s="103" t="s">
        <v>158</v>
      </c>
      <c r="L522" s="103" t="s">
        <v>159</v>
      </c>
    </row>
    <row r="523" spans="1:25">
      <c r="A523" s="97" t="n"/>
      <c r="B523" s="97" t="s">
        <v>15</v>
      </c>
      <c r="D523" s="97" t="s">
        <v>101</v>
      </c>
      <c r="G523" s="97" t="n"/>
      <c r="H523" s="97" t="s">
        <v>121</v>
      </c>
      <c r="L523" s="98" t="n"/>
      <c r="M523" s="98" t="s">
        <v>122</v>
      </c>
      <c r="N523" s="98" t="s">
        <v>123</v>
      </c>
      <c r="O523" s="98" t="s">
        <v>124</v>
      </c>
      <c r="P523" s="98" t="s">
        <v>125</v>
      </c>
      <c r="Q523" s="98" t="s">
        <v>126</v>
      </c>
      <c r="R523" s="98" t="s">
        <v>127</v>
      </c>
      <c r="S523" s="98" t="s">
        <v>128</v>
      </c>
      <c r="T523" s="98" t="s">
        <v>129</v>
      </c>
    </row>
    <row r="524" spans="1:25">
      <c r="A524" s="97" t="n"/>
      <c r="B524" s="97" t="s">
        <v>130</v>
      </c>
      <c r="C524" s="97" t="s">
        <v>131</v>
      </c>
      <c r="D524" s="97" t="s">
        <v>130</v>
      </c>
      <c r="E524" s="97" t="s">
        <v>131</v>
      </c>
      <c r="G524" s="97" t="s">
        <v>132</v>
      </c>
      <c r="H524" t="n">
        <v>50.40443807110307</v>
      </c>
      <c r="L524" s="98" t="s">
        <v>132</v>
      </c>
      <c r="M524" t="n">
        <v>0.9999999999999999</v>
      </c>
      <c r="N524" t="n">
        <v>0.9418770273345513</v>
      </c>
      <c r="O524" t="n">
        <v>0.9999999999999999</v>
      </c>
      <c r="P524" t="n">
        <v>1</v>
      </c>
      <c r="Q524" t="n">
        <v>1</v>
      </c>
      <c r="R524" t="n">
        <v>0.8373858491074467</v>
      </c>
      <c r="S524" t="n">
        <v>1</v>
      </c>
      <c r="T524" t="n">
        <v>0.8419917001131745</v>
      </c>
    </row>
    <row r="525" spans="1:25">
      <c r="A525" s="97" t="s">
        <v>132</v>
      </c>
      <c r="B525" t="n">
        <v>3.639031664402141</v>
      </c>
      <c r="C525" t="n">
        <v>-1.927608845171164</v>
      </c>
      <c r="D525" t="n">
        <v>5.96707122912132</v>
      </c>
      <c r="E525" t="n">
        <v>5.031227265307233</v>
      </c>
      <c r="G525" s="97" t="s">
        <v>133</v>
      </c>
      <c r="H525" t="n">
        <v>38.58356287889033</v>
      </c>
      <c r="L525" s="98" t="s">
        <v>133</v>
      </c>
      <c r="M525" t="n">
        <v>0.9049765739033047</v>
      </c>
      <c r="N525" t="n">
        <v>0.8315694915962256</v>
      </c>
      <c r="O525" t="n">
        <v>0.6442356355309559</v>
      </c>
      <c r="P525" t="n">
        <v>0.7584723221565165</v>
      </c>
      <c r="Q525" t="n">
        <v>0.9935013089625317</v>
      </c>
      <c r="R525" t="n">
        <v>0.8270463970153561</v>
      </c>
      <c r="S525" t="n">
        <v>0.7469801686909704</v>
      </c>
      <c r="T525" t="n">
        <v>1</v>
      </c>
    </row>
    <row r="526" spans="1:25">
      <c r="A526" s="97" t="s">
        <v>133</v>
      </c>
      <c r="B526" t="n">
        <v>2.33750864122025</v>
      </c>
      <c r="C526" t="n">
        <v>-1.32440965717928</v>
      </c>
      <c r="D526" t="n">
        <v>3.472076755195749</v>
      </c>
      <c r="E526" t="n">
        <v>2.558387580405302</v>
      </c>
      <c r="G526" s="97" t="s">
        <v>134</v>
      </c>
      <c r="H526" t="n">
        <v>44.60400196573691</v>
      </c>
      <c r="L526" s="98" t="s">
        <v>134</v>
      </c>
      <c r="M526" t="n">
        <v>0.7644699628790123</v>
      </c>
      <c r="N526" t="n">
        <v>0.9065159779561041</v>
      </c>
      <c r="O526" t="n">
        <v>0.4993627205894429</v>
      </c>
      <c r="P526" t="n">
        <v>0.6792660353343385</v>
      </c>
      <c r="Q526" t="n">
        <v>0.9261521692371835</v>
      </c>
      <c r="R526" t="n">
        <v>1</v>
      </c>
      <c r="S526" t="n">
        <v>0.6927817325390055</v>
      </c>
      <c r="T526" t="n">
        <v>0.8330077904937218</v>
      </c>
    </row>
    <row r="527" spans="1:25">
      <c r="A527" s="97" t="s">
        <v>134</v>
      </c>
      <c r="B527" t="n">
        <v>1.889295215458669</v>
      </c>
      <c r="C527" t="n">
        <v>-0.508054330216374</v>
      </c>
      <c r="D527" t="n">
        <v>2.535271962834997</v>
      </c>
      <c r="E527" t="n">
        <v>-4.025590677317423</v>
      </c>
      <c r="G527" s="97" t="s">
        <v>135</v>
      </c>
      <c r="H527" t="n">
        <v>87.66207620669681</v>
      </c>
      <c r="L527" s="98" t="s">
        <v>135</v>
      </c>
      <c r="M527" t="n">
        <v>0.6880222732919278</v>
      </c>
      <c r="N527" t="n">
        <v>0.8837732299604437</v>
      </c>
      <c r="O527" t="n">
        <v>0.4410017173839052</v>
      </c>
      <c r="P527" t="n">
        <v>0.6347178192757147</v>
      </c>
      <c r="Q527" t="n">
        <v>0.8547947089471631</v>
      </c>
      <c r="R527" t="n">
        <v>0.7871736423069989</v>
      </c>
      <c r="S527" t="n">
        <v>0.6462974991531926</v>
      </c>
      <c r="T527" t="n">
        <v>0.8789933866986042</v>
      </c>
    </row>
    <row r="528" spans="1:25">
      <c r="A528" s="97" t="s">
        <v>135</v>
      </c>
      <c r="B528" t="n">
        <v>3.096194522996745</v>
      </c>
      <c r="C528" t="n">
        <v>3.345454577529994</v>
      </c>
      <c r="D528" t="n">
        <v>3.103558137755211</v>
      </c>
      <c r="E528" t="n">
        <v>-4.314772104685729</v>
      </c>
      <c r="G528" s="97" t="s">
        <v>136</v>
      </c>
      <c r="H528" t="n">
        <v>73.99626949581452</v>
      </c>
      <c r="L528" s="98" t="s">
        <v>136</v>
      </c>
      <c r="M528" t="n">
        <v>0.6740517500299162</v>
      </c>
      <c r="N528" t="n">
        <v>0.9020981062158016</v>
      </c>
      <c r="O528" t="n">
        <v>0.4579243412282096</v>
      </c>
      <c r="P528" t="n">
        <v>0.5975449053916821</v>
      </c>
      <c r="Q528" t="n">
        <v>0.9243192432041567</v>
      </c>
      <c r="R528" t="n">
        <v>0.7755924962503461</v>
      </c>
      <c r="S528" t="n">
        <v>0.6871411516548636</v>
      </c>
      <c r="T528" t="n">
        <v>0.8892937042906042</v>
      </c>
    </row>
    <row r="529" spans="1:25">
      <c r="A529" s="97" t="s">
        <v>136</v>
      </c>
      <c r="B529" t="n">
        <v>3.930700139840564</v>
      </c>
      <c r="C529" t="n">
        <v>-3.6832677809393</v>
      </c>
      <c r="D529" t="n">
        <v>6.618472569216564</v>
      </c>
      <c r="E529" t="n">
        <v>7.247711654684632</v>
      </c>
      <c r="G529" s="97" t="s">
        <v>137</v>
      </c>
      <c r="H529" t="n">
        <v>120.2348841039244</v>
      </c>
      <c r="L529" s="98" t="s">
        <v>137</v>
      </c>
      <c r="M529" t="n">
        <v>0.7062027136322309</v>
      </c>
      <c r="N529" t="n">
        <v>0.9334030318564165</v>
      </c>
      <c r="O529" t="n">
        <v>0.5691057456877339</v>
      </c>
      <c r="P529" t="n">
        <v>0.6599555064847178</v>
      </c>
      <c r="Q529" t="n">
        <v>0.8026766786826187</v>
      </c>
      <c r="R529" t="n">
        <v>0.8021169104505326</v>
      </c>
      <c r="S529" t="n">
        <v>0.8426250189728068</v>
      </c>
      <c r="T529" t="n">
        <v>0.9334137349978443</v>
      </c>
    </row>
    <row r="530" spans="1:25">
      <c r="A530" s="97" t="s">
        <v>137</v>
      </c>
      <c r="B530" t="n">
        <v>4.842428739258779</v>
      </c>
      <c r="C530" t="n">
        <v>2.49000668063116</v>
      </c>
      <c r="D530" t="n">
        <v>4.369571061790184</v>
      </c>
      <c r="E530" t="n">
        <v>-0.8461568854530007</v>
      </c>
      <c r="G530" s="97" t="s">
        <v>138</v>
      </c>
      <c r="H530" t="n">
        <v>55.74119650304425</v>
      </c>
      <c r="L530" s="98" t="s">
        <v>138</v>
      </c>
      <c r="M530" t="n">
        <v>0.6976396574862568</v>
      </c>
      <c r="N530" t="n">
        <v>0.9344311153872668</v>
      </c>
      <c r="O530" t="n">
        <v>0.4688788537537493</v>
      </c>
      <c r="P530" t="n">
        <v>0.6173552490628194</v>
      </c>
      <c r="Q530" t="n">
        <v>0.8630974851631477</v>
      </c>
      <c r="R530" t="n">
        <v>0.7341465704613513</v>
      </c>
      <c r="S530" t="n">
        <v>0.6680072701659325</v>
      </c>
      <c r="T530" t="n">
        <v>0.9068394340552004</v>
      </c>
    </row>
    <row r="531" spans="1:25">
      <c r="A531" s="97" t="s">
        <v>138</v>
      </c>
      <c r="B531" t="n">
        <v>2.425776301358385</v>
      </c>
      <c r="C531" t="n">
        <v>2.972006535483491</v>
      </c>
      <c r="D531" t="n">
        <v>3.132732668413424</v>
      </c>
      <c r="E531" t="n">
        <v>-4.404872239966347</v>
      </c>
      <c r="G531" s="97" t="s">
        <v>139</v>
      </c>
      <c r="H531" t="n">
        <v>40.20642482516793</v>
      </c>
      <c r="L531" s="98" t="s">
        <v>139</v>
      </c>
      <c r="M531" t="n">
        <v>0.6818608685005214</v>
      </c>
      <c r="N531" t="n">
        <v>0.9095075199781285</v>
      </c>
      <c r="O531" t="n">
        <v>0.6233976326407287</v>
      </c>
      <c r="P531" t="n">
        <v>0.6291059788429509</v>
      </c>
      <c r="Q531" t="n">
        <v>0.948268449905167</v>
      </c>
      <c r="R531" t="n">
        <v>0.8216105676452014</v>
      </c>
      <c r="S531" t="n">
        <v>0.8474993644703398</v>
      </c>
      <c r="T531" t="n">
        <v>0.8925189409344711</v>
      </c>
    </row>
    <row r="532" spans="1:25">
      <c r="A532" s="97" t="s">
        <v>139</v>
      </c>
      <c r="B532" t="n">
        <v>1.309798213110183</v>
      </c>
      <c r="C532" t="n">
        <v>-0.3381069481865752</v>
      </c>
      <c r="D532" t="n">
        <v>2.238750423213418</v>
      </c>
      <c r="E532" t="n">
        <v>-3.907950296678857</v>
      </c>
      <c r="G532" s="97" t="s">
        <v>140</v>
      </c>
      <c r="H532" t="n">
        <v>25.84284916562118</v>
      </c>
      <c r="L532" s="98" t="s">
        <v>140</v>
      </c>
      <c r="M532" t="n">
        <v>0.6707090407223242</v>
      </c>
      <c r="N532" t="n">
        <v>0.9999999999999999</v>
      </c>
      <c r="O532" t="n">
        <v>0.440194690969417</v>
      </c>
      <c r="P532" t="n">
        <v>0.6666660670158165</v>
      </c>
      <c r="Q532" t="n">
        <v>0.8976002258763837</v>
      </c>
      <c r="R532" t="n">
        <v>0.7986081944265736</v>
      </c>
      <c r="S532" t="n">
        <v>0.7608981682702628</v>
      </c>
      <c r="T532" t="n">
        <v>0.9255733625743849</v>
      </c>
    </row>
    <row r="533" spans="1:25">
      <c r="A533" s="97" t="s">
        <v>140</v>
      </c>
      <c r="B533" t="n">
        <v>1.260250992028523</v>
      </c>
      <c r="C533" t="n">
        <v>-1.280827996374688</v>
      </c>
      <c r="D533" t="n">
        <v>3.355375537209719</v>
      </c>
      <c r="E533" t="n">
        <v>3.75749654752959</v>
      </c>
      <c r="G533" s="97" t="s">
        <v>141</v>
      </c>
      <c r="H533" t="n">
        <v>21.06960017383083</v>
      </c>
      <c r="L533" s="98" t="s">
        <v>141</v>
      </c>
      <c r="M533" t="n">
        <v>0.6538697956905555</v>
      </c>
      <c r="N533" t="n">
        <v>0.906108508657512</v>
      </c>
      <c r="O533" t="n">
        <v>0.4705191966281884</v>
      </c>
      <c r="P533" t="n">
        <v>0.6374447067764414</v>
      </c>
      <c r="Q533" t="n">
        <v>0.9130470893104023</v>
      </c>
      <c r="R533" t="n">
        <v>0.7695454795839568</v>
      </c>
      <c r="S533" t="n">
        <v>0.766327698989087</v>
      </c>
      <c r="T533" t="n">
        <v>0.8614032061533938</v>
      </c>
    </row>
    <row r="534" spans="1:25">
      <c r="A534" s="97" t="s">
        <v>141</v>
      </c>
      <c r="B534" t="n">
        <v>2.312076656913755</v>
      </c>
      <c r="C534" t="n">
        <v>1.629325871526808</v>
      </c>
      <c r="D534" t="n">
        <v>3.446630616554422</v>
      </c>
      <c r="E534" t="n">
        <v>-2.56626261491838</v>
      </c>
      <c r="G534" s="97" t="s">
        <v>142</v>
      </c>
      <c r="H534" t="n">
        <v>39.77170657631969</v>
      </c>
      <c r="L534" s="98" t="s">
        <v>142</v>
      </c>
      <c r="M534" t="n">
        <v>0.7054788703365397</v>
      </c>
      <c r="N534" t="n">
        <v>0.967081542910683</v>
      </c>
      <c r="O534" t="n">
        <v>0.5446369553866559</v>
      </c>
      <c r="P534" t="n">
        <v>0.6046918070947781</v>
      </c>
      <c r="Q534" t="n">
        <v>0.8741097680620412</v>
      </c>
      <c r="R534" t="n">
        <v>0.6899346595232549</v>
      </c>
      <c r="S534" t="n">
        <v>0.6200341097254433</v>
      </c>
      <c r="T534" t="n">
        <v>0.86446938698183</v>
      </c>
    </row>
    <row r="535" spans="1:25">
      <c r="A535" s="97" t="s">
        <v>142</v>
      </c>
      <c r="B535" t="n">
        <v>2.187225270280234</v>
      </c>
      <c r="C535" t="n">
        <v>-1.336280476920654</v>
      </c>
      <c r="D535" t="n">
        <v>1.64474105932482</v>
      </c>
      <c r="E535" t="n">
        <v>-0.9765099637325498</v>
      </c>
      <c r="G535" s="97" t="s">
        <v>143</v>
      </c>
      <c r="H535" t="n">
        <v>42.37799875133513</v>
      </c>
      <c r="L535" s="98" t="s">
        <v>143</v>
      </c>
      <c r="M535" t="n">
        <v>0.7502954922621125</v>
      </c>
      <c r="N535" t="n">
        <v>0.9715968338782117</v>
      </c>
      <c r="O535" t="n">
        <v>0.5195449103540437</v>
      </c>
      <c r="P535" t="n">
        <v>0.5882194984975483</v>
      </c>
      <c r="Q535" t="n">
        <v>0.8790282743942665</v>
      </c>
      <c r="R535" t="n">
        <v>0.7251716684819642</v>
      </c>
      <c r="S535" t="n">
        <v>0.6170012510527049</v>
      </c>
      <c r="T535" t="n">
        <v>0.9038698455027132</v>
      </c>
    </row>
    <row r="536" spans="1:25">
      <c r="A536" s="97" t="s">
        <v>143</v>
      </c>
      <c r="B536" t="n">
        <v>1.465881767476553</v>
      </c>
      <c r="C536" t="n">
        <v>-1.09362366382085</v>
      </c>
      <c r="D536" t="n">
        <v>4.376997317334584</v>
      </c>
      <c r="E536" t="n">
        <v>2.57086034074027</v>
      </c>
    </row>
    <row r="545" spans="1:25">
      <c r="A545" s="103" t="s">
        <v>160</v>
      </c>
      <c r="L545" s="103" t="s">
        <v>161</v>
      </c>
    </row>
    <row r="546" spans="1:25">
      <c r="A546" s="97" t="n"/>
      <c r="B546" s="97" t="s">
        <v>15</v>
      </c>
      <c r="D546" s="97" t="s">
        <v>101</v>
      </c>
      <c r="G546" s="97" t="n"/>
      <c r="H546" s="97" t="s">
        <v>121</v>
      </c>
      <c r="L546" s="98" t="n"/>
      <c r="M546" s="98" t="s">
        <v>122</v>
      </c>
      <c r="N546" s="98" t="s">
        <v>123</v>
      </c>
      <c r="O546" s="98" t="s">
        <v>124</v>
      </c>
      <c r="P546" s="98" t="s">
        <v>125</v>
      </c>
      <c r="Q546" s="98" t="s">
        <v>126</v>
      </c>
      <c r="R546" s="98" t="s">
        <v>127</v>
      </c>
      <c r="S546" s="98" t="s">
        <v>128</v>
      </c>
      <c r="T546" s="98" t="s">
        <v>129</v>
      </c>
    </row>
    <row r="547" spans="1:25">
      <c r="A547" s="97" t="n"/>
      <c r="B547" s="97" t="s">
        <v>130</v>
      </c>
      <c r="C547" s="97" t="s">
        <v>131</v>
      </c>
      <c r="D547" s="97" t="s">
        <v>130</v>
      </c>
      <c r="E547" s="97" t="s">
        <v>131</v>
      </c>
      <c r="G547" s="97" t="s">
        <v>132</v>
      </c>
      <c r="H547" t="n">
        <v>337.6072970389838</v>
      </c>
      <c r="L547" s="98" t="s">
        <v>146</v>
      </c>
      <c r="M547" t="n">
        <v>0.9454722139732039</v>
      </c>
      <c r="N547" t="n">
        <v>0.9350013953865522</v>
      </c>
      <c r="O547" t="n">
        <v>0.8074936923832812</v>
      </c>
      <c r="P547" t="n">
        <v>0.8681093794897973</v>
      </c>
      <c r="Q547" t="n">
        <v>0.8738022209717493</v>
      </c>
      <c r="R547" t="n">
        <v>0.7910956781292305</v>
      </c>
      <c r="S547" t="n">
        <v>0.7007425409797139</v>
      </c>
      <c r="T547" t="n">
        <v>0.6494268934591532</v>
      </c>
    </row>
    <row r="548" spans="1:25">
      <c r="A548" s="97" t="s">
        <v>132</v>
      </c>
      <c r="B548" t="n">
        <v>8.704161862350103</v>
      </c>
      <c r="C548" t="n">
        <v>-5.937325695434231</v>
      </c>
      <c r="D548" t="n">
        <v>9.273428154612246</v>
      </c>
      <c r="E548" t="n">
        <v>1.345597986251903</v>
      </c>
      <c r="G548" s="97" t="s">
        <v>133</v>
      </c>
      <c r="H548" t="n">
        <v>399.8334346334254</v>
      </c>
      <c r="L548" s="98" t="s">
        <v>147</v>
      </c>
      <c r="M548" t="n">
        <v>0.9938334071371016</v>
      </c>
      <c r="N548" t="n">
        <v>0.9385071187350031</v>
      </c>
      <c r="O548" t="n">
        <v>0.9980547969182595</v>
      </c>
      <c r="P548" t="n">
        <v>0.9730437910103008</v>
      </c>
      <c r="Q548" t="n">
        <v>1</v>
      </c>
      <c r="R548" t="n">
        <v>1</v>
      </c>
      <c r="S548" t="n">
        <v>1</v>
      </c>
      <c r="T548" t="n">
        <v>1</v>
      </c>
    </row>
    <row r="549" spans="1:25">
      <c r="A549" s="97" t="s">
        <v>133</v>
      </c>
      <c r="B549" t="n">
        <v>6.154506241475477</v>
      </c>
      <c r="C549" t="n">
        <v>5.704911170904709</v>
      </c>
      <c r="D549" t="n">
        <v>8.318724683583584</v>
      </c>
      <c r="E549" t="n">
        <v>-0.9359126806785746</v>
      </c>
      <c r="G549" s="97" t="s">
        <v>134</v>
      </c>
      <c r="H549" t="n">
        <v>467.3043284507168</v>
      </c>
      <c r="L549" s="98" t="s">
        <v>148</v>
      </c>
      <c r="M549" t="n">
        <v>0.9086044242171391</v>
      </c>
      <c r="N549" t="n">
        <v>0.9689824538666144</v>
      </c>
      <c r="O549" t="n">
        <v>1</v>
      </c>
      <c r="P549" t="n">
        <v>0.8046727511316151</v>
      </c>
      <c r="Q549" t="n">
        <v>0.6789140828203641</v>
      </c>
      <c r="R549" t="n">
        <v>0.5306692962025499</v>
      </c>
      <c r="S549" t="n">
        <v>0.4600761157961931</v>
      </c>
      <c r="T549" t="n">
        <v>0.5826343212945271</v>
      </c>
    </row>
    <row r="550" spans="1:25">
      <c r="A550" s="97" t="s">
        <v>134</v>
      </c>
      <c r="B550" t="n">
        <v>7.502411137683115</v>
      </c>
      <c r="C550" t="n">
        <v>-0.5701226331594582</v>
      </c>
      <c r="D550" t="n">
        <v>6.227040646910893</v>
      </c>
      <c r="E550" t="n">
        <v>2.03931379000749</v>
      </c>
      <c r="G550" s="97" t="s">
        <v>135</v>
      </c>
      <c r="H550" t="n">
        <v>295.3257537647279</v>
      </c>
      <c r="L550" s="98" t="s">
        <v>149</v>
      </c>
      <c r="M550" t="n">
        <v>1</v>
      </c>
      <c r="N550" t="n">
        <v>0.9684406661433463</v>
      </c>
      <c r="O550" t="n">
        <v>0.890210925684389</v>
      </c>
      <c r="P550" t="n">
        <v>1</v>
      </c>
      <c r="Q550" t="n">
        <v>0.4427888617914424</v>
      </c>
      <c r="R550" t="n">
        <v>0.5018622211576094</v>
      </c>
      <c r="S550" t="n">
        <v>0.2029029859563957</v>
      </c>
      <c r="T550" t="n">
        <v>0.6424039663183054</v>
      </c>
    </row>
    <row r="551" spans="1:25">
      <c r="A551" s="97" t="s">
        <v>135</v>
      </c>
      <c r="B551" t="n">
        <v>7.546973989102492</v>
      </c>
      <c r="C551" t="n">
        <v>-0.6032440703778302</v>
      </c>
      <c r="D551" t="n">
        <v>9.426143819553525</v>
      </c>
      <c r="E551" t="n">
        <v>-1.291070982944906</v>
      </c>
      <c r="G551" s="97" t="s">
        <v>136</v>
      </c>
      <c r="H551" t="n">
        <v>216.2525459923658</v>
      </c>
      <c r="L551" s="98" t="s">
        <v>150</v>
      </c>
      <c r="M551" t="n">
        <v>0.9024452875825175</v>
      </c>
      <c r="N551" t="n">
        <v>0.9968634442804982</v>
      </c>
      <c r="O551" t="n">
        <v>0.8599651303063026</v>
      </c>
      <c r="P551" t="n">
        <v>0.8882687581012549</v>
      </c>
      <c r="Q551" t="n">
        <v>0.3690383381274275</v>
      </c>
      <c r="R551" t="n">
        <v>0.3973282548677916</v>
      </c>
      <c r="S551" t="n">
        <v>0.1800934776121219</v>
      </c>
      <c r="T551" t="n">
        <v>0.6468320347066164</v>
      </c>
    </row>
    <row r="552" spans="1:25">
      <c r="A552" s="97" t="s">
        <v>136</v>
      </c>
      <c r="B552" t="n">
        <v>3.973487160218682</v>
      </c>
      <c r="C552" t="n">
        <v>2.108648745290806</v>
      </c>
      <c r="D552" t="n">
        <v>6.546101477786975</v>
      </c>
      <c r="E552" t="n">
        <v>-1.642195144479754</v>
      </c>
      <c r="G552" s="97" t="s">
        <v>137</v>
      </c>
      <c r="H552" t="n">
        <v>590.4512655383754</v>
      </c>
      <c r="L552" s="98" t="s">
        <v>151</v>
      </c>
      <c r="M552" t="n">
        <v>0.8648922457512661</v>
      </c>
      <c r="N552" t="n">
        <v>0.8669914735514712</v>
      </c>
      <c r="O552" t="n">
        <v>0.7722622644395469</v>
      </c>
      <c r="P552" t="n">
        <v>0.8893769471732964</v>
      </c>
      <c r="Q552" t="n">
        <v>0.2570215699068829</v>
      </c>
      <c r="R552" t="n">
        <v>0.4139936764678689</v>
      </c>
      <c r="S552" t="n">
        <v>0.1798689121058093</v>
      </c>
      <c r="T552" t="n">
        <v>0.5861106770690178</v>
      </c>
    </row>
    <row r="553" spans="1:25">
      <c r="A553" s="97" t="s">
        <v>137</v>
      </c>
      <c r="B553" t="n">
        <v>7.777471945952176</v>
      </c>
      <c r="C553" t="n">
        <v>-7.605096912363456</v>
      </c>
      <c r="D553" t="n">
        <v>8.451563894877502</v>
      </c>
      <c r="E553" t="n">
        <v>8.889739406208907</v>
      </c>
      <c r="G553" s="97" t="s">
        <v>138</v>
      </c>
      <c r="H553" t="n">
        <v>325.1569453099121</v>
      </c>
      <c r="L553" s="98" t="s">
        <v>178</v>
      </c>
      <c r="M553" t="n">
        <v>0.9361741934285135</v>
      </c>
      <c r="N553" t="n">
        <v>1</v>
      </c>
      <c r="O553" t="n">
        <v>0.7137694474481001</v>
      </c>
      <c r="P553" t="n">
        <v>0.9765445029096983</v>
      </c>
      <c r="Q553" t="n">
        <v>0.2757791644006166</v>
      </c>
      <c r="R553" t="n">
        <v>0.4081470624583385</v>
      </c>
      <c r="S553" t="n">
        <v>0.1917593548097016</v>
      </c>
      <c r="T553" t="n">
        <v>0.5569611937655761</v>
      </c>
    </row>
    <row r="554" spans="1:25">
      <c r="A554" s="97" t="s">
        <v>138</v>
      </c>
      <c r="B554" t="n">
        <v>9.168199660276512</v>
      </c>
      <c r="C554" t="n">
        <v>5.378707750788603</v>
      </c>
      <c r="D554" t="n">
        <v>9.763661017099652</v>
      </c>
      <c r="E554" t="n">
        <v>-7.250210861070292</v>
      </c>
      <c r="G554" s="97" t="s">
        <v>139</v>
      </c>
      <c r="H554" t="n">
        <v>2345.504998526478</v>
      </c>
    </row>
    <row r="555" spans="1:25">
      <c r="A555" s="97" t="s">
        <v>139</v>
      </c>
      <c r="B555" t="n">
        <v>11.59427309463602</v>
      </c>
      <c r="C555" t="n">
        <v>-1.112685491220267</v>
      </c>
      <c r="D555" t="n">
        <v>26.02360501813951</v>
      </c>
      <c r="E555" t="n">
        <v>23.47782730480507</v>
      </c>
      <c r="G555" s="97" t="s">
        <v>140</v>
      </c>
      <c r="H555" t="n">
        <v>6536.955317418172</v>
      </c>
    </row>
    <row r="556" spans="1:25">
      <c r="A556" s="97" t="s">
        <v>140</v>
      </c>
      <c r="B556" t="n">
        <v>25.8357640086539</v>
      </c>
      <c r="C556" t="n">
        <v>7.05138347732633</v>
      </c>
      <c r="D556" t="n">
        <v>46.3202951667734</v>
      </c>
      <c r="E556" t="n">
        <v>-35.63028653496189</v>
      </c>
      <c r="G556" s="97" t="s">
        <v>141</v>
      </c>
      <c r="H556" t="n">
        <v>914.8720265571582</v>
      </c>
    </row>
    <row r="557" spans="1:25">
      <c r="A557" s="97" t="s">
        <v>141</v>
      </c>
      <c r="B557" t="n">
        <v>8.233663521474075</v>
      </c>
      <c r="C557" t="n">
        <v>-10.83136537054801</v>
      </c>
      <c r="D557" t="n">
        <v>13.60093877261021</v>
      </c>
      <c r="E557" t="n">
        <v>8.585528871602145</v>
      </c>
      <c r="G557" s="97" t="s">
        <v>142</v>
      </c>
      <c r="H557" t="n">
        <v>1163.448633553158</v>
      </c>
    </row>
    <row r="558" spans="1:25">
      <c r="A558" s="97" t="s">
        <v>142</v>
      </c>
      <c r="B558" t="n">
        <v>14.68833386091003</v>
      </c>
      <c r="C558" t="n">
        <v>6.541859009447436</v>
      </c>
      <c r="D558" t="n">
        <v>16.18769540764112</v>
      </c>
      <c r="E558" t="n">
        <v>-8.906952491170824</v>
      </c>
      <c r="G558" s="97" t="s">
        <v>143</v>
      </c>
      <c r="H558" t="n">
        <v>291.4505739126346</v>
      </c>
    </row>
    <row r="559" spans="1:25">
      <c r="A559" s="97" t="s">
        <v>143</v>
      </c>
      <c r="B559" t="n">
        <v>6.511773133424028</v>
      </c>
      <c r="C559" t="n">
        <v>2.334970739640285</v>
      </c>
      <c r="D559" t="n">
        <v>13.15788151046812</v>
      </c>
      <c r="E559" t="n">
        <v>-5.994355778558139</v>
      </c>
    </row>
    <row r="568" spans="1:25">
      <c r="A568" s="103" t="s">
        <v>162</v>
      </c>
      <c r="L568" s="103" t="s">
        <v>163</v>
      </c>
    </row>
    <row r="569" spans="1:25">
      <c r="A569" s="97" t="n"/>
      <c r="B569" s="97" t="s">
        <v>15</v>
      </c>
      <c r="D569" s="97" t="s">
        <v>101</v>
      </c>
      <c r="G569" s="97" t="n"/>
      <c r="H569" s="97" t="s">
        <v>121</v>
      </c>
      <c r="L569" s="98" t="n"/>
      <c r="M569" s="98" t="s">
        <v>122</v>
      </c>
      <c r="N569" s="98" t="s">
        <v>123</v>
      </c>
      <c r="O569" s="98" t="s">
        <v>124</v>
      </c>
      <c r="P569" s="98" t="s">
        <v>125</v>
      </c>
      <c r="Q569" s="98" t="s">
        <v>126</v>
      </c>
      <c r="R569" s="98" t="s">
        <v>127</v>
      </c>
      <c r="S569" s="98" t="s">
        <v>128</v>
      </c>
      <c r="T569" s="98" t="s">
        <v>129</v>
      </c>
    </row>
    <row r="570" spans="1:25">
      <c r="A570" s="97" t="n"/>
      <c r="B570" s="97" t="s">
        <v>130</v>
      </c>
      <c r="C570" s="97" t="s">
        <v>131</v>
      </c>
      <c r="D570" s="97" t="s">
        <v>130</v>
      </c>
      <c r="E570" s="97" t="s">
        <v>131</v>
      </c>
      <c r="G570" s="97" t="s">
        <v>132</v>
      </c>
      <c r="H570" t="n">
        <v>128.4696219815716</v>
      </c>
      <c r="L570" s="98" t="s">
        <v>132</v>
      </c>
      <c r="M570" t="n">
        <v>0.9999999999999999</v>
      </c>
      <c r="N570" t="n">
        <v>0.8717344959172769</v>
      </c>
      <c r="O570" t="n">
        <v>0.7204948916633668</v>
      </c>
      <c r="P570" t="n">
        <v>0.8717281024808855</v>
      </c>
      <c r="Q570" t="n">
        <v>0.8991753273731548</v>
      </c>
      <c r="R570" t="n">
        <v>0.8996003620736042</v>
      </c>
      <c r="S570" t="n">
        <v>0.9661952311669788</v>
      </c>
      <c r="T570" t="n">
        <v>0.9530169850896612</v>
      </c>
    </row>
    <row r="571" spans="1:25">
      <c r="A571" s="97" t="s">
        <v>132</v>
      </c>
      <c r="B571" t="n">
        <v>4.339885277606565</v>
      </c>
      <c r="C571" t="n">
        <v>3.586462007170165</v>
      </c>
      <c r="D571" t="n">
        <v>5.831258517607951</v>
      </c>
      <c r="E571" t="n">
        <v>-0.2643129426446998</v>
      </c>
      <c r="G571" s="97" t="s">
        <v>133</v>
      </c>
      <c r="H571" t="n">
        <v>95.83071357884354</v>
      </c>
      <c r="L571" s="98" t="s">
        <v>133</v>
      </c>
      <c r="M571" t="n">
        <v>0.8627175217590051</v>
      </c>
      <c r="N571" t="n">
        <v>0.8853723381503614</v>
      </c>
      <c r="O571" t="n">
        <v>0.756491117836475</v>
      </c>
      <c r="P571" t="n">
        <v>0.7344200050176888</v>
      </c>
      <c r="Q571" t="n">
        <v>0.9154190733572315</v>
      </c>
      <c r="R571" t="n">
        <v>0.9514604399645998</v>
      </c>
      <c r="S571" t="n">
        <v>0.9108133514010509</v>
      </c>
      <c r="T571" t="n">
        <v>0.8587439849190566</v>
      </c>
    </row>
    <row r="572" spans="1:25">
      <c r="A572" s="97" t="s">
        <v>133</v>
      </c>
      <c r="B572" t="n">
        <v>3.694586066792259</v>
      </c>
      <c r="C572" t="n">
        <v>4.292121892399095</v>
      </c>
      <c r="D572" t="n">
        <v>6.457940916514528</v>
      </c>
      <c r="E572" t="n">
        <v>-8.239520138276228</v>
      </c>
      <c r="G572" s="97" t="s">
        <v>134</v>
      </c>
      <c r="H572" t="n">
        <v>74.88139778831527</v>
      </c>
      <c r="L572" s="98" t="s">
        <v>134</v>
      </c>
      <c r="M572" t="n">
        <v>0.9716198004079082</v>
      </c>
      <c r="N572" t="n">
        <v>1</v>
      </c>
      <c r="O572" t="n">
        <v>1</v>
      </c>
      <c r="P572" t="n">
        <v>0.9362406498936725</v>
      </c>
      <c r="Q572" t="n">
        <v>0.8602569360541996</v>
      </c>
      <c r="R572" t="n">
        <v>0.8381632864217978</v>
      </c>
      <c r="S572" t="n">
        <v>0.93758965557586</v>
      </c>
      <c r="T572" t="n">
        <v>0.8754752937395083</v>
      </c>
    </row>
    <row r="573" spans="1:25">
      <c r="A573" s="97" t="s">
        <v>134</v>
      </c>
      <c r="B573" t="n">
        <v>2.422831416598625</v>
      </c>
      <c r="C573" t="n">
        <v>-1.040771136213683</v>
      </c>
      <c r="D573" t="n">
        <v>4.313668342699572</v>
      </c>
      <c r="E573" t="n">
        <v>2.333619444898487</v>
      </c>
      <c r="G573" s="97" t="s">
        <v>135</v>
      </c>
      <c r="H573" t="n">
        <v>145.3847654707602</v>
      </c>
      <c r="L573" s="98" t="s">
        <v>135</v>
      </c>
      <c r="M573" t="n">
        <v>0.9750204454240722</v>
      </c>
      <c r="N573" t="n">
        <v>0.9435910737732832</v>
      </c>
      <c r="O573" t="n">
        <v>0.8970104278820574</v>
      </c>
      <c r="P573" t="n">
        <v>0.8093728276286645</v>
      </c>
      <c r="Q573" t="n">
        <v>1</v>
      </c>
      <c r="R573" t="n">
        <v>0.9284241323647653</v>
      </c>
      <c r="S573" t="n">
        <v>0.9402699337107862</v>
      </c>
      <c r="T573" t="n">
        <v>0.8944431490536207</v>
      </c>
    </row>
    <row r="574" spans="1:25">
      <c r="A574" s="97" t="s">
        <v>135</v>
      </c>
      <c r="B574" t="n">
        <v>4.334492774225831</v>
      </c>
      <c r="C574" t="n">
        <v>0.5845710804363502</v>
      </c>
      <c r="D574" t="n">
        <v>8.382741453235914</v>
      </c>
      <c r="E574" t="n">
        <v>-5.778990365196306</v>
      </c>
      <c r="G574" s="97" t="s">
        <v>136</v>
      </c>
      <c r="H574" t="n">
        <v>87.96519225613227</v>
      </c>
      <c r="L574" s="98" t="s">
        <v>136</v>
      </c>
      <c r="M574" t="n">
        <v>0.8439882999497257</v>
      </c>
      <c r="N574" t="n">
        <v>0.8378587142120231</v>
      </c>
      <c r="O574" t="n">
        <v>0.7143884236179825</v>
      </c>
      <c r="P574" t="n">
        <v>0.9615037627417932</v>
      </c>
      <c r="Q574" t="n">
        <v>0.9301023307341285</v>
      </c>
      <c r="R574" t="n">
        <v>0.9999999999999999</v>
      </c>
      <c r="S574" t="n">
        <v>1</v>
      </c>
      <c r="T574" t="n">
        <v>0.9588934773694017</v>
      </c>
    </row>
    <row r="575" spans="1:25">
      <c r="A575" s="97" t="s">
        <v>136</v>
      </c>
      <c r="B575" t="n">
        <v>4.065711810103265</v>
      </c>
      <c r="C575" t="n">
        <v>-3.176199833116212</v>
      </c>
      <c r="D575" t="n">
        <v>4.723396093633307</v>
      </c>
      <c r="E575" t="n">
        <v>6.852385755321891</v>
      </c>
      <c r="G575" s="97" t="s">
        <v>137</v>
      </c>
      <c r="H575" t="n">
        <v>58.47209905018803</v>
      </c>
      <c r="L575" s="98" t="s">
        <v>137</v>
      </c>
      <c r="M575" t="n">
        <v>0.8729390756686545</v>
      </c>
      <c r="N575" t="n">
        <v>0.8860204125443203</v>
      </c>
      <c r="O575" t="n">
        <v>0.7455294254363533</v>
      </c>
      <c r="P575" t="n">
        <v>0.833407300680123</v>
      </c>
      <c r="Q575" t="n">
        <v>0.9543197762287203</v>
      </c>
      <c r="R575" t="n">
        <v>0.914942447532305</v>
      </c>
      <c r="S575" t="n">
        <v>0.9893548749987697</v>
      </c>
      <c r="T575" t="n">
        <v>1</v>
      </c>
    </row>
    <row r="576" spans="1:25">
      <c r="A576" s="97" t="s">
        <v>137</v>
      </c>
      <c r="B576" t="n">
        <v>2.356930926672174</v>
      </c>
      <c r="C576" t="n">
        <v>-1.042696453419331</v>
      </c>
      <c r="D576" t="n">
        <v>4.585944867014288</v>
      </c>
      <c r="E576" t="n">
        <v>2.278192458644381</v>
      </c>
      <c r="G576" s="97" t="s">
        <v>138</v>
      </c>
      <c r="H576" t="n">
        <v>158.843500753815</v>
      </c>
      <c r="L576" s="98" t="s">
        <v>138</v>
      </c>
      <c r="M576" t="n">
        <v>0.8910865102464034</v>
      </c>
      <c r="N576" t="n">
        <v>0.8654161796308762</v>
      </c>
      <c r="O576" t="n">
        <v>0.6950002018831564</v>
      </c>
      <c r="P576" t="n">
        <v>0.8924863384064763</v>
      </c>
      <c r="Q576" t="n">
        <v>0.9398205284704222</v>
      </c>
      <c r="R576" t="n">
        <v>0.8828580411601594</v>
      </c>
      <c r="S576" t="n">
        <v>0.8994610108666929</v>
      </c>
      <c r="T576" t="n">
        <v>0.8400441531926859</v>
      </c>
    </row>
    <row r="577" spans="1:25">
      <c r="A577" s="97" t="s">
        <v>138</v>
      </c>
      <c r="B577" t="n">
        <v>7.04704883197813</v>
      </c>
      <c r="C577" t="n">
        <v>8.377167356139537</v>
      </c>
      <c r="D577" t="n">
        <v>8.970946022989507</v>
      </c>
      <c r="E577" t="n">
        <v>-9.395915941064651</v>
      </c>
      <c r="G577" s="97" t="s">
        <v>139</v>
      </c>
      <c r="H577" t="n">
        <v>194.5199305416021</v>
      </c>
      <c r="L577" s="98" t="s">
        <v>139</v>
      </c>
      <c r="M577" t="n">
        <v>0.912134320831672</v>
      </c>
      <c r="N577" t="n">
        <v>0.8479597803238155</v>
      </c>
      <c r="O577" t="n">
        <v>0.757260628328813</v>
      </c>
      <c r="P577" t="n">
        <v>0.8875841972643292</v>
      </c>
      <c r="Q577" t="n">
        <v>0.7785206006553579</v>
      </c>
      <c r="R577" t="n">
        <v>0.8144500062693995</v>
      </c>
      <c r="S577" t="n">
        <v>0.8596763837653265</v>
      </c>
      <c r="T577" t="n">
        <v>0.9718492302103383</v>
      </c>
    </row>
    <row r="578" spans="1:25">
      <c r="A578" s="97" t="s">
        <v>139</v>
      </c>
      <c r="B578" t="n">
        <v>7.982047224569975</v>
      </c>
      <c r="C578" t="n">
        <v>-6.243102116766051</v>
      </c>
      <c r="D578" t="n">
        <v>7.559440943609081</v>
      </c>
      <c r="E578" t="n">
        <v>2.726828264032034</v>
      </c>
      <c r="G578" s="97" t="s">
        <v>140</v>
      </c>
      <c r="H578" t="n">
        <v>110.5903892054349</v>
      </c>
      <c r="L578" s="98" t="s">
        <v>140</v>
      </c>
      <c r="M578" t="n">
        <v>0.8830912583456009</v>
      </c>
      <c r="N578" t="n">
        <v>0.9152972912620143</v>
      </c>
      <c r="O578" t="n">
        <v>0.7091279169379212</v>
      </c>
      <c r="P578" t="n">
        <v>0.9355259440137814</v>
      </c>
      <c r="Q578" t="n">
        <v>0.8942763263839479</v>
      </c>
      <c r="R578" t="n">
        <v>0.9310297631914118</v>
      </c>
      <c r="S578" t="n">
        <v>0.8921974667229876</v>
      </c>
      <c r="T578" t="n">
        <v>0.9102697349142554</v>
      </c>
    </row>
    <row r="579" spans="1:25">
      <c r="A579" s="97" t="s">
        <v>140</v>
      </c>
      <c r="B579" t="n">
        <v>4.412349371532557</v>
      </c>
      <c r="C579" t="n">
        <v>5.445150066374</v>
      </c>
      <c r="D579" t="n">
        <v>2.18922886333303</v>
      </c>
      <c r="E579" t="n">
        <v>-2.809904229054606</v>
      </c>
      <c r="G579" s="97" t="s">
        <v>141</v>
      </c>
      <c r="H579" t="n">
        <v>289.398957350372</v>
      </c>
      <c r="L579" s="98" t="s">
        <v>141</v>
      </c>
      <c r="M579" t="n">
        <v>0.9416899756657241</v>
      </c>
      <c r="N579" t="n">
        <v>0.8677400590543713</v>
      </c>
      <c r="O579" t="n">
        <v>0.8350586369921842</v>
      </c>
      <c r="P579" t="n">
        <v>0.8685209650718957</v>
      </c>
      <c r="Q579" t="n">
        <v>0.8964123601164151</v>
      </c>
      <c r="R579" t="n">
        <v>0.8871885809750929</v>
      </c>
      <c r="S579" t="n">
        <v>0.8260980668900371</v>
      </c>
      <c r="T579" t="n">
        <v>0.8647471989490587</v>
      </c>
    </row>
    <row r="580" spans="1:25">
      <c r="A580" s="97" t="s">
        <v>141</v>
      </c>
      <c r="B580" t="n">
        <v>5.246322333526875</v>
      </c>
      <c r="C580" t="n">
        <v>-6.007006172963424</v>
      </c>
      <c r="D580" t="n">
        <v>4.732527387189144</v>
      </c>
      <c r="E580" t="n">
        <v>5.936118831167219</v>
      </c>
      <c r="G580" s="97" t="s">
        <v>142</v>
      </c>
      <c r="H580" t="n">
        <v>104.8253320651378</v>
      </c>
      <c r="L580" s="98" t="s">
        <v>142</v>
      </c>
      <c r="M580" t="n">
        <v>0.9757261534937958</v>
      </c>
      <c r="N580" t="n">
        <v>0.8881649405934335</v>
      </c>
      <c r="O580" t="n">
        <v>0.7522792989650685</v>
      </c>
      <c r="P580" t="n">
        <v>0.8976658147069522</v>
      </c>
      <c r="Q580" t="n">
        <v>0.7898920810632799</v>
      </c>
      <c r="R580" t="n">
        <v>0.8791793266312862</v>
      </c>
      <c r="S580" t="n">
        <v>0.8939054902762372</v>
      </c>
      <c r="T580" t="n">
        <v>0.8938958776616615</v>
      </c>
    </row>
    <row r="581" spans="1:25">
      <c r="A581" s="97" t="s">
        <v>142</v>
      </c>
      <c r="B581" t="n">
        <v>4.306568187566903</v>
      </c>
      <c r="C581" t="n">
        <v>-0.4542047184123774</v>
      </c>
      <c r="D581" t="n">
        <v>4.061886981408703</v>
      </c>
      <c r="E581" t="n">
        <v>0.4903685248390189</v>
      </c>
      <c r="G581" s="97" t="s">
        <v>143</v>
      </c>
      <c r="H581" t="n">
        <v>106.8621882657628</v>
      </c>
      <c r="L581" s="98" t="s">
        <v>143</v>
      </c>
      <c r="M581" t="n">
        <v>0.9066700956379861</v>
      </c>
      <c r="N581" t="n">
        <v>0.8907547620294932</v>
      </c>
      <c r="O581" t="n">
        <v>0.7091265983504491</v>
      </c>
      <c r="P581" t="n">
        <v>1</v>
      </c>
      <c r="Q581" t="n">
        <v>0.7926949751145835</v>
      </c>
      <c r="R581" t="n">
        <v>0.7967844005508843</v>
      </c>
      <c r="S581" t="n">
        <v>0.8692918442095046</v>
      </c>
      <c r="T581" t="n">
        <v>0.8842609224222706</v>
      </c>
    </row>
    <row r="582" spans="1:25">
      <c r="A582" s="97" t="s">
        <v>143</v>
      </c>
      <c r="B582" t="n">
        <v>4.870811026412062</v>
      </c>
      <c r="C582" t="n">
        <v>6.341867070808468</v>
      </c>
      <c r="D582" t="n">
        <v>5.338113816357004</v>
      </c>
      <c r="E582" t="n">
        <v>-4.665816161520435</v>
      </c>
    </row>
    <row r="591" spans="1:25">
      <c r="A591" s="103" t="s">
        <v>164</v>
      </c>
      <c r="L591" s="103" t="s">
        <v>165</v>
      </c>
    </row>
    <row r="592" spans="1:25">
      <c r="A592" s="97" t="n"/>
      <c r="B592" s="97" t="s">
        <v>15</v>
      </c>
      <c r="D592" s="97" t="s">
        <v>101</v>
      </c>
      <c r="G592" s="97" t="n"/>
      <c r="H592" s="97" t="s">
        <v>121</v>
      </c>
      <c r="L592" s="98" t="n"/>
      <c r="M592" s="98" t="s">
        <v>122</v>
      </c>
      <c r="N592" s="98" t="s">
        <v>123</v>
      </c>
      <c r="O592" s="98" t="s">
        <v>124</v>
      </c>
      <c r="P592" s="98" t="s">
        <v>125</v>
      </c>
      <c r="Q592" s="98" t="s">
        <v>126</v>
      </c>
      <c r="R592" s="98" t="s">
        <v>127</v>
      </c>
      <c r="S592" s="98" t="s">
        <v>128</v>
      </c>
      <c r="T592" s="98" t="s">
        <v>129</v>
      </c>
    </row>
    <row r="593" spans="1:25">
      <c r="A593" s="97" t="n"/>
      <c r="B593" s="97" t="s">
        <v>130</v>
      </c>
      <c r="C593" s="97" t="s">
        <v>131</v>
      </c>
      <c r="D593" s="97" t="s">
        <v>130</v>
      </c>
      <c r="E593" s="97" t="s">
        <v>131</v>
      </c>
      <c r="G593" s="97" t="s">
        <v>146</v>
      </c>
      <c r="H593" t="n">
        <v>221.3416259666965</v>
      </c>
      <c r="L593" s="98" t="s">
        <v>132</v>
      </c>
      <c r="M593" t="n">
        <v>0.5141906861139608</v>
      </c>
      <c r="N593" t="n">
        <v>0.7775644172785201</v>
      </c>
      <c r="O593" t="n">
        <v>0.2041598450257454</v>
      </c>
      <c r="P593" t="n">
        <v>0.4152443820965565</v>
      </c>
      <c r="Q593" t="n">
        <v>0.3034476625603827</v>
      </c>
      <c r="R593" t="n">
        <v>0.4633676738765583</v>
      </c>
      <c r="S593" t="n">
        <v>0.2563400865752836</v>
      </c>
      <c r="T593" t="n">
        <v>0.335356314057643</v>
      </c>
    </row>
    <row r="594" spans="1:25">
      <c r="A594" s="97" t="s">
        <v>146</v>
      </c>
      <c r="B594" t="n">
        <v>7.300949593532915</v>
      </c>
      <c r="C594" t="n">
        <v>18.16077472689677</v>
      </c>
      <c r="D594" t="n">
        <v>16.37665049980011</v>
      </c>
      <c r="E594" t="n">
        <v>37.43619405561114</v>
      </c>
      <c r="G594" s="97" t="s">
        <v>147</v>
      </c>
      <c r="H594" t="n">
        <v>311.9179232892105</v>
      </c>
      <c r="L594" s="98" t="s">
        <v>133</v>
      </c>
      <c r="M594" t="n">
        <v>0.5322969082201385</v>
      </c>
      <c r="N594" t="n">
        <v>0.7855885309406394</v>
      </c>
      <c r="O594" t="n">
        <v>0.1567081946838447</v>
      </c>
      <c r="P594" t="n">
        <v>0.3377232820325638</v>
      </c>
      <c r="Q594" t="n">
        <v>0.3327676819957116</v>
      </c>
      <c r="R594" t="n">
        <v>0.5139915478649908</v>
      </c>
      <c r="S594" t="n">
        <v>0.1500410959270979</v>
      </c>
      <c r="T594" t="n">
        <v>0.3703089905029268</v>
      </c>
    </row>
    <row r="595" spans="1:25">
      <c r="A595" s="97" t="s">
        <v>147</v>
      </c>
      <c r="B595" t="n">
        <v>2.962935885255658</v>
      </c>
      <c r="C595" t="n">
        <v>6.104699794501086</v>
      </c>
      <c r="D595" t="n">
        <v>15.0015666554632</v>
      </c>
      <c r="E595" t="n">
        <v>-56.05557531742341</v>
      </c>
      <c r="G595" s="97" t="s">
        <v>148</v>
      </c>
      <c r="H595" t="n">
        <v>128.1726108517974</v>
      </c>
      <c r="L595" s="98" t="s">
        <v>134</v>
      </c>
      <c r="M595" t="n">
        <v>0.5722209411424115</v>
      </c>
      <c r="N595" t="n">
        <v>0.810568192060181</v>
      </c>
      <c r="O595" t="n">
        <v>0.1523126557492243</v>
      </c>
      <c r="P595" t="n">
        <v>0.3801135955469908</v>
      </c>
      <c r="Q595" t="n">
        <v>0.5226920926941973</v>
      </c>
      <c r="R595" t="n">
        <v>0.6241889481133537</v>
      </c>
      <c r="S595" t="n">
        <v>0.2285331345178413</v>
      </c>
      <c r="T595" t="n">
        <v>0.2540035069291905</v>
      </c>
    </row>
    <row r="596" spans="1:25">
      <c r="A596" s="97" t="s">
        <v>148</v>
      </c>
      <c r="B596" t="n">
        <v>5.927887318481568</v>
      </c>
      <c r="C596" t="n">
        <v>-11.45160457758247</v>
      </c>
      <c r="D596" t="n">
        <v>4.313896665871744</v>
      </c>
      <c r="E596" t="n">
        <v>3.796323068493227</v>
      </c>
      <c r="G596" s="97" t="s">
        <v>149</v>
      </c>
      <c r="H596" t="n">
        <v>112.5773995726447</v>
      </c>
      <c r="L596" s="98" t="s">
        <v>135</v>
      </c>
      <c r="M596" t="n">
        <v>0.5480937158854113</v>
      </c>
      <c r="N596" t="n">
        <v>0.7738202674592876</v>
      </c>
      <c r="O596" t="n">
        <v>0.1184421193762772</v>
      </c>
      <c r="P596" t="n">
        <v>0.285692155215831</v>
      </c>
      <c r="Q596" t="n">
        <v>0.2791412073356334</v>
      </c>
      <c r="R596" t="n">
        <v>0.4272078121363273</v>
      </c>
      <c r="S596" t="n">
        <v>0.2366399337246812</v>
      </c>
      <c r="T596" t="n">
        <v>0.2626190827851881</v>
      </c>
    </row>
    <row r="597" spans="1:25">
      <c r="A597" s="97" t="s">
        <v>149</v>
      </c>
      <c r="B597" t="n">
        <v>6.658717372167229</v>
      </c>
      <c r="C597" t="n">
        <v>-17.94392211137199</v>
      </c>
      <c r="D597" t="n">
        <v>5.521169432646695</v>
      </c>
      <c r="E597" t="n">
        <v>15.75642966346325</v>
      </c>
      <c r="G597" s="97" t="s">
        <v>150</v>
      </c>
      <c r="H597" t="n">
        <v>51.32481426499459</v>
      </c>
      <c r="L597" s="98" t="s">
        <v>136</v>
      </c>
      <c r="M597" t="n">
        <v>0.7539029100967646</v>
      </c>
      <c r="N597" t="n">
        <v>0.7440318221403859</v>
      </c>
      <c r="O597" t="n">
        <v>0.1385222280036214</v>
      </c>
      <c r="P597" t="n">
        <v>0.2577929113430999</v>
      </c>
      <c r="Q597" t="n">
        <v>0.4131717779368004</v>
      </c>
      <c r="R597" t="n">
        <v>0.3770799156265922</v>
      </c>
      <c r="S597" t="n">
        <v>0.163006381232659</v>
      </c>
      <c r="T597" t="n">
        <v>0.2204214356771236</v>
      </c>
    </row>
    <row r="598" spans="1:25">
      <c r="A598" s="97" t="s">
        <v>150</v>
      </c>
      <c r="B598" t="n">
        <v>3.490415722060475</v>
      </c>
      <c r="C598" t="n">
        <v>-5.090080475054379</v>
      </c>
      <c r="D598" t="n">
        <v>3.549890777634579</v>
      </c>
      <c r="E598" t="n">
        <v>6.446623563472657</v>
      </c>
      <c r="G598" s="97" t="s">
        <v>151</v>
      </c>
      <c r="H598" t="n">
        <v>22.21221810690556</v>
      </c>
      <c r="L598" s="98" t="s">
        <v>137</v>
      </c>
      <c r="M598" t="n">
        <v>0.586921351016412</v>
      </c>
      <c r="N598" t="n">
        <v>0.7810044985919541</v>
      </c>
      <c r="O598" t="n">
        <v>0.2318507998269819</v>
      </c>
      <c r="P598" t="n">
        <v>0.3965042964743889</v>
      </c>
      <c r="Q598" t="n">
        <v>0.4026094284995237</v>
      </c>
      <c r="R598" t="n">
        <v>0.5996058869044294</v>
      </c>
      <c r="S598" t="n">
        <v>0.4112323363367766</v>
      </c>
      <c r="T598" t="n">
        <v>0.2674365173817007</v>
      </c>
    </row>
    <row r="599" spans="1:25">
      <c r="A599" s="97" t="s">
        <v>151</v>
      </c>
      <c r="B599" t="n">
        <v>1.677450698272613</v>
      </c>
      <c r="C599" t="n">
        <v>3.027294422380409</v>
      </c>
      <c r="D599" t="n">
        <v>1.39926292017906</v>
      </c>
      <c r="E599" t="n">
        <v>-2.929221168896505</v>
      </c>
      <c r="G599" s="97" t="s">
        <v>178</v>
      </c>
      <c r="H599" t="n">
        <v>68.18968184397082</v>
      </c>
      <c r="L599" s="98" t="s">
        <v>138</v>
      </c>
      <c r="M599" t="n">
        <v>0.5424209618419671</v>
      </c>
      <c r="N599" t="n">
        <v>0.7586954783918863</v>
      </c>
      <c r="O599" t="n">
        <v>0.148187262324938</v>
      </c>
      <c r="P599" t="n">
        <v>0.3795798329160768</v>
      </c>
      <c r="Q599" t="n">
        <v>0.2903247135962227</v>
      </c>
      <c r="R599" t="n">
        <v>0.4190572165223547</v>
      </c>
      <c r="S599" t="n">
        <v>0.1990479860502175</v>
      </c>
      <c r="T599" t="n">
        <v>0.2803926925563113</v>
      </c>
    </row>
    <row r="600" spans="1:25">
      <c r="A600" s="97" t="s">
        <v>178</v>
      </c>
      <c r="B600" t="n">
        <v>2.51565785691542</v>
      </c>
      <c r="C600" t="n">
        <v>1.214965886162844</v>
      </c>
      <c r="D600" t="n">
        <v>2.75519537643127</v>
      </c>
      <c r="E600" t="n">
        <v>13.21508821511535</v>
      </c>
      <c r="L600" s="98" t="s">
        <v>139</v>
      </c>
      <c r="M600" t="n">
        <v>1</v>
      </c>
      <c r="N600" t="n">
        <v>0.9621632059669615</v>
      </c>
      <c r="O600" t="n">
        <v>0.5698558980650357</v>
      </c>
      <c r="P600" t="n">
        <v>1</v>
      </c>
      <c r="Q600" t="n">
        <v>0.8873343360261788</v>
      </c>
      <c r="R600" t="n">
        <v>0.9222161956611287</v>
      </c>
      <c r="S600" t="n">
        <v>0.9132405707149753</v>
      </c>
      <c r="T600" t="n">
        <v>0.52348172712219</v>
      </c>
    </row>
    <row r="601" spans="1:25">
      <c r="L601" s="98" t="s">
        <v>140</v>
      </c>
      <c r="M601" t="n">
        <v>0.8282133480775716</v>
      </c>
      <c r="N601" t="n">
        <v>0.9973810845418114</v>
      </c>
      <c r="O601" t="n">
        <v>1</v>
      </c>
      <c r="P601" t="n">
        <v>0.9217622849962189</v>
      </c>
      <c r="Q601" t="n">
        <v>1</v>
      </c>
      <c r="R601" t="n">
        <v>1</v>
      </c>
      <c r="S601" t="n">
        <v>1</v>
      </c>
      <c r="T601" t="n">
        <v>0.6543385166186813</v>
      </c>
    </row>
    <row r="602" spans="1:25">
      <c r="L602" s="98" t="s">
        <v>141</v>
      </c>
      <c r="M602" t="n">
        <v>0.6841268539947108</v>
      </c>
      <c r="N602" t="n">
        <v>1</v>
      </c>
      <c r="O602" t="n">
        <v>0.216612214748659</v>
      </c>
      <c r="P602" t="n">
        <v>0.4299232904073212</v>
      </c>
      <c r="Q602" t="n">
        <v>0.6055772114547574</v>
      </c>
      <c r="R602" t="n">
        <v>0.6311951445741497</v>
      </c>
      <c r="S602" t="n">
        <v>0.4608787459714488</v>
      </c>
      <c r="T602" t="n">
        <v>0.4647326936699225</v>
      </c>
    </row>
    <row r="603" spans="1:25">
      <c r="L603" s="98" t="s">
        <v>142</v>
      </c>
      <c r="M603" t="n">
        <v>0.5989966832272456</v>
      </c>
      <c r="N603" t="n">
        <v>0.9069814600871039</v>
      </c>
      <c r="O603" t="n">
        <v>0.2797279952286376</v>
      </c>
      <c r="P603" t="n">
        <v>0.4553820308659828</v>
      </c>
      <c r="Q603" t="n">
        <v>0.6814321453579821</v>
      </c>
      <c r="R603" t="n">
        <v>0.7617803437220173</v>
      </c>
      <c r="S603" t="n">
        <v>0.4102748096178928</v>
      </c>
      <c r="T603" t="n">
        <v>1</v>
      </c>
    </row>
    <row r="604" spans="1:25">
      <c r="L604" s="98" t="s">
        <v>143</v>
      </c>
      <c r="M604" t="n">
        <v>0.52545214139903</v>
      </c>
      <c r="N604" t="n">
        <v>0.8802097499791233</v>
      </c>
      <c r="O604" t="n">
        <v>0.1205549502459958</v>
      </c>
      <c r="P604" t="n">
        <v>0.2729737458850427</v>
      </c>
      <c r="Q604" t="n">
        <v>0.3315884600659109</v>
      </c>
      <c r="R604" t="n">
        <v>0.4713435429461399</v>
      </c>
      <c r="S604" t="n">
        <v>0.2409532093298626</v>
      </c>
      <c r="T604" t="n">
        <v>0.3360551562161108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Y604"/>
  <sheetViews>
    <sheetView topLeftCell="A140" workbookViewId="0">
      <selection activeCell="G427" sqref="G427"/>
    </sheetView>
  </sheetViews>
  <sheetFormatPr baseColWidth="10" defaultRowHeight="15"/>
  <sheetData>
    <row r="1" spans="1:25">
      <c r="A1" s="103" t="s">
        <v>0</v>
      </c>
      <c r="B1" s="1" t="s">
        <v>177</v>
      </c>
      <c r="C1" s="103" t="s">
        <v>2</v>
      </c>
      <c r="D1" s="1" t="n">
        <v>183</v>
      </c>
    </row>
    <row r="2" spans="1:25">
      <c r="A2" s="103" t="s">
        <v>3</v>
      </c>
      <c r="B2" s="1" t="n">
        <v>23</v>
      </c>
      <c r="C2" s="103" t="s">
        <v>4</v>
      </c>
      <c r="D2" s="1" t="n">
        <v>73</v>
      </c>
    </row>
    <row r="3" spans="1:25">
      <c r="A3" s="103" t="s">
        <v>5</v>
      </c>
      <c r="B3" s="1" t="s">
        <v>6</v>
      </c>
      <c r="C3" s="103" t="s">
        <v>7</v>
      </c>
      <c r="D3" s="1" t="s">
        <v>183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27" t="n"/>
      <c r="I7" s="27" t="s">
        <v>15</v>
      </c>
      <c r="J7" s="27" t="s">
        <v>16</v>
      </c>
      <c r="P7" s="27" t="n"/>
      <c r="Q7" s="27" t="s">
        <v>15</v>
      </c>
      <c r="R7" s="27" t="s">
        <v>16</v>
      </c>
    </row>
    <row r="8" spans="1:25">
      <c r="A8" s="103" t="s">
        <v>17</v>
      </c>
      <c r="B8" t="n">
        <v>1.60227609883858</v>
      </c>
      <c r="C8" t="n">
        <v>1.584177073744746</v>
      </c>
      <c r="H8" s="27" t="s">
        <v>18</v>
      </c>
      <c r="I8" t="n">
        <v>0.1349920184630521</v>
      </c>
      <c r="J8" t="n">
        <v>0.1351606688113516</v>
      </c>
      <c r="P8" s="27" t="s">
        <v>19</v>
      </c>
      <c r="Q8" t="n">
        <v>-0.05437150256181404</v>
      </c>
      <c r="R8" t="n">
        <v>-0.1850939380174637</v>
      </c>
    </row>
    <row r="9" spans="1:25">
      <c r="A9" s="103" t="s">
        <v>20</v>
      </c>
      <c r="B9" t="n">
        <v>5.544977489680933</v>
      </c>
      <c r="C9" t="n">
        <v>3.793280229293569</v>
      </c>
      <c r="H9" s="27" t="s">
        <v>21</v>
      </c>
      <c r="I9" t="n">
        <v>0.2083756096076776</v>
      </c>
      <c r="J9" t="n">
        <v>0.1580951056863727</v>
      </c>
      <c r="P9" s="27" t="s">
        <v>22</v>
      </c>
      <c r="Q9" t="n">
        <v>5.049034408743772</v>
      </c>
      <c r="R9" t="n">
        <v>9.320401754730106</v>
      </c>
    </row>
    <row r="10" spans="1:25">
      <c r="A10" s="103" t="s">
        <v>23</v>
      </c>
      <c r="B10" t="n">
        <v>10.04671820404375</v>
      </c>
      <c r="C10" t="n">
        <v>18.42130147261251</v>
      </c>
      <c r="H10" s="27" t="s">
        <v>24</v>
      </c>
      <c r="I10" t="n">
        <v>0.1291383898112211</v>
      </c>
      <c r="J10" t="n">
        <v>0.2530777507930828</v>
      </c>
      <c r="P10" s="27" t="s">
        <v>25</v>
      </c>
      <c r="Q10" t="n">
        <v>33.0504529261426</v>
      </c>
      <c r="R10" t="n">
        <v>54.46599603310911</v>
      </c>
    </row>
    <row r="11" spans="1:25">
      <c r="A11" s="103" t="s">
        <v>26</v>
      </c>
      <c r="B11" t="n">
        <v>4.786686564459145</v>
      </c>
      <c r="C11" t="n">
        <v>3.202403190741961</v>
      </c>
      <c r="H11" s="27" t="s">
        <v>27</v>
      </c>
      <c r="I11" t="n">
        <v>0.222186216720612</v>
      </c>
      <c r="J11" t="n">
        <v>0.2401712819079403</v>
      </c>
    </row>
    <row r="12" spans="1:25">
      <c r="H12" s="27" t="s">
        <v>28</v>
      </c>
      <c r="I12" t="n">
        <v>0.1113432271808907</v>
      </c>
      <c r="J12" t="n">
        <v>0.06984334023608327</v>
      </c>
    </row>
    <row r="13" spans="1:25">
      <c r="H13" s="27" t="s">
        <v>29</v>
      </c>
      <c r="I13" t="n">
        <v>0.04193192299316559</v>
      </c>
      <c r="J13" t="n">
        <v>0.08065721308558783</v>
      </c>
      <c r="P13" s="27" t="s">
        <v>30</v>
      </c>
      <c r="Q13" t="n">
        <v>881.0908554979374</v>
      </c>
    </row>
    <row r="14" spans="1:25">
      <c r="H14" s="27" t="s">
        <v>31</v>
      </c>
      <c r="I14" t="n">
        <v>0.3474101833676471</v>
      </c>
      <c r="J14" t="n">
        <v>0.1564920060239076</v>
      </c>
    </row>
    <row r="15" spans="1:25">
      <c r="H15" s="27" t="s">
        <v>32</v>
      </c>
      <c r="I15" t="n">
        <v>0.3298597030695299</v>
      </c>
      <c r="J15" t="n">
        <v>0.4457103579857947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27" t="n"/>
      <c r="I20" s="27" t="s">
        <v>15</v>
      </c>
      <c r="J20" s="27" t="s">
        <v>16</v>
      </c>
      <c r="P20" s="27" t="n"/>
      <c r="Q20" s="27" t="s">
        <v>15</v>
      </c>
      <c r="R20" s="27" t="s">
        <v>16</v>
      </c>
    </row>
    <row r="21" spans="1:25">
      <c r="A21" s="103" t="s">
        <v>17</v>
      </c>
      <c r="B21" t="n">
        <v>1.547003581566009</v>
      </c>
      <c r="C21" t="n">
        <v>1.099488942250883</v>
      </c>
      <c r="H21" s="27" t="s">
        <v>18</v>
      </c>
      <c r="I21" t="n">
        <v>0.228978029080249</v>
      </c>
      <c r="J21" t="n">
        <v>0.2504138162702132</v>
      </c>
      <c r="P21" s="27" t="s">
        <v>19</v>
      </c>
      <c r="Q21" t="n">
        <v>-0.02258362625342797</v>
      </c>
      <c r="R21" t="n">
        <v>0.3402018522141756</v>
      </c>
    </row>
    <row r="22" spans="1:25">
      <c r="A22" s="103" t="s">
        <v>20</v>
      </c>
      <c r="B22" t="n">
        <v>5.562972789665386</v>
      </c>
      <c r="C22" t="n">
        <v>2.572723099734431</v>
      </c>
      <c r="H22" s="27" t="s">
        <v>21</v>
      </c>
      <c r="I22" t="n">
        <v>0.6726987857121595</v>
      </c>
      <c r="J22" t="n">
        <v>0.4210868459538574</v>
      </c>
      <c r="P22" s="27" t="s">
        <v>22</v>
      </c>
      <c r="Q22" t="n">
        <v>2.475199437669116</v>
      </c>
      <c r="R22" t="n">
        <v>3.45372297809688</v>
      </c>
    </row>
    <row r="23" spans="1:25">
      <c r="A23" s="103" t="s">
        <v>23</v>
      </c>
      <c r="B23" t="n">
        <v>5.782284322467536</v>
      </c>
      <c r="C23" t="n">
        <v>4.922802074353733</v>
      </c>
      <c r="H23" s="27" t="s">
        <v>24</v>
      </c>
      <c r="I23" t="n">
        <v>0.4199063177502077</v>
      </c>
      <c r="J23" t="n">
        <v>0.364020754447555</v>
      </c>
      <c r="P23" s="27" t="s">
        <v>25</v>
      </c>
      <c r="Q23" t="n">
        <v>15.2950967391809</v>
      </c>
      <c r="R23" t="n">
        <v>23.61449693797881</v>
      </c>
    </row>
    <row r="24" spans="1:25">
      <c r="A24" s="103" t="s">
        <v>26</v>
      </c>
      <c r="B24" t="n">
        <v>3.298562172171803</v>
      </c>
      <c r="C24" t="n">
        <v>2.464738947901298</v>
      </c>
      <c r="H24" s="27" t="s">
        <v>27</v>
      </c>
      <c r="I24" t="n">
        <v>0.5430529865489827</v>
      </c>
      <c r="J24" t="n">
        <v>0.4613116697118516</v>
      </c>
    </row>
    <row r="25" spans="1:25">
      <c r="H25" s="27" t="s">
        <v>28</v>
      </c>
      <c r="I25" t="n">
        <v>0.8133021643297492</v>
      </c>
      <c r="J25" t="n">
        <v>0.5060656364467653</v>
      </c>
    </row>
    <row r="26" spans="1:25">
      <c r="H26" s="27" t="s">
        <v>29</v>
      </c>
      <c r="I26" t="n">
        <v>0.6256874615683338</v>
      </c>
      <c r="J26" t="n">
        <v>0.5288795222071522</v>
      </c>
      <c r="P26" s="27" t="s">
        <v>30</v>
      </c>
      <c r="Q26" t="n">
        <v>132.7415936213887</v>
      </c>
    </row>
    <row r="27" spans="1:25">
      <c r="H27" s="27" t="s">
        <v>31</v>
      </c>
      <c r="I27" t="n">
        <v>0.5557234794011781</v>
      </c>
      <c r="J27" t="n">
        <v>0.5527560728080673</v>
      </c>
    </row>
    <row r="28" spans="1:25">
      <c r="H28" s="27" t="s">
        <v>32</v>
      </c>
      <c r="I28" t="n">
        <v>0.6669325941637997</v>
      </c>
      <c r="J28" t="n">
        <v>0.5813564229756061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27" t="n"/>
      <c r="I33" s="27" t="s">
        <v>15</v>
      </c>
      <c r="J33" s="27" t="s">
        <v>16</v>
      </c>
      <c r="P33" s="27" t="n"/>
      <c r="Q33" s="27" t="s">
        <v>15</v>
      </c>
      <c r="R33" s="27" t="s">
        <v>16</v>
      </c>
    </row>
    <row r="34" spans="1:25">
      <c r="A34" s="103" t="s">
        <v>17</v>
      </c>
      <c r="B34" t="n">
        <v>1.999759072586648</v>
      </c>
      <c r="C34" t="n">
        <v>3.743789455221235</v>
      </c>
      <c r="H34" s="27" t="s">
        <v>18</v>
      </c>
      <c r="I34" t="n">
        <v>0.489336274051543</v>
      </c>
      <c r="J34" t="n">
        <v>0.52188012593545</v>
      </c>
      <c r="P34" s="27" t="s">
        <v>19</v>
      </c>
      <c r="Q34" t="n">
        <v>-1.045809783390667</v>
      </c>
      <c r="R34" t="n">
        <v>0.9213793403128608</v>
      </c>
    </row>
    <row r="35" spans="1:25">
      <c r="A35" s="103" t="s">
        <v>20</v>
      </c>
      <c r="B35" t="n">
        <v>14.41469902961705</v>
      </c>
      <c r="C35" t="n">
        <v>30.57017986514073</v>
      </c>
      <c r="H35" s="27" t="s">
        <v>21</v>
      </c>
      <c r="I35" t="n">
        <v>0.2299953143145516</v>
      </c>
      <c r="J35" t="n">
        <v>0.2994177549771899</v>
      </c>
      <c r="P35" s="27" t="s">
        <v>22</v>
      </c>
      <c r="Q35" t="n">
        <v>21.61912996530078</v>
      </c>
      <c r="R35" t="n">
        <v>27.08557238062512</v>
      </c>
    </row>
    <row r="36" spans="1:25">
      <c r="A36" s="103" t="s">
        <v>23</v>
      </c>
      <c r="B36" t="n">
        <v>34.36337539523718</v>
      </c>
      <c r="C36" t="n">
        <v>28.94131334670339</v>
      </c>
      <c r="H36" s="27" t="s">
        <v>24</v>
      </c>
      <c r="I36" t="n">
        <v>0.4603894168505754</v>
      </c>
      <c r="J36" t="n">
        <v>0.6064278807857282</v>
      </c>
      <c r="P36" s="27" t="s">
        <v>25</v>
      </c>
      <c r="Q36" t="n">
        <v>88.20647456788433</v>
      </c>
      <c r="R36" t="n">
        <v>118.359196882018</v>
      </c>
    </row>
    <row r="37" spans="1:25">
      <c r="A37" s="103" t="s">
        <v>26</v>
      </c>
      <c r="B37" t="n">
        <v>23.92781164330219</v>
      </c>
      <c r="C37" t="n">
        <v>12.21103071696392</v>
      </c>
      <c r="H37" s="27" t="s">
        <v>27</v>
      </c>
      <c r="I37" t="n">
        <v>0.5541886530950327</v>
      </c>
      <c r="J37" t="n">
        <v>0.5138924705502301</v>
      </c>
    </row>
    <row r="38" spans="1:25">
      <c r="H38" s="27" t="s">
        <v>28</v>
      </c>
      <c r="I38" t="n">
        <v>0.5426547536841211</v>
      </c>
      <c r="J38" t="n">
        <v>0.3882072017677801</v>
      </c>
    </row>
    <row r="39" spans="1:25">
      <c r="H39" s="27" t="s">
        <v>29</v>
      </c>
      <c r="I39" t="n">
        <v>0.571356598693162</v>
      </c>
      <c r="J39" t="n">
        <v>0.3892835248843501</v>
      </c>
      <c r="P39" s="27" t="s">
        <v>30</v>
      </c>
      <c r="Q39" t="n">
        <v>1752.388877478309</v>
      </c>
    </row>
    <row r="40" spans="1:25">
      <c r="H40" s="27" t="s">
        <v>31</v>
      </c>
      <c r="I40" t="n">
        <v>0.2708991377686693</v>
      </c>
      <c r="J40" t="n">
        <v>0.4851408924561159</v>
      </c>
    </row>
    <row r="41" spans="1:25">
      <c r="H41" s="27" t="s">
        <v>32</v>
      </c>
      <c r="I41" t="n">
        <v>0.6854059313928892</v>
      </c>
      <c r="J41" t="n">
        <v>0.3441371394643677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27" t="n"/>
      <c r="I46" s="27" t="s">
        <v>15</v>
      </c>
      <c r="J46" s="27" t="s">
        <v>16</v>
      </c>
      <c r="P46" s="27" t="n"/>
      <c r="Q46" s="27" t="s">
        <v>15</v>
      </c>
      <c r="R46" s="27" t="s">
        <v>16</v>
      </c>
    </row>
    <row r="47" spans="1:25">
      <c r="A47" s="103" t="s">
        <v>17</v>
      </c>
      <c r="B47" t="n">
        <v>1.669168481761933</v>
      </c>
      <c r="C47" t="n">
        <v>2.247529464515364</v>
      </c>
      <c r="H47" s="27" t="s">
        <v>18</v>
      </c>
      <c r="I47" t="n">
        <v>0.3990558743967717</v>
      </c>
      <c r="J47" t="n">
        <v>0.4697110616882186</v>
      </c>
      <c r="P47" s="27" t="s">
        <v>19</v>
      </c>
      <c r="Q47" t="n">
        <v>-13.19678153993276</v>
      </c>
      <c r="R47" t="n">
        <v>-0.4785333938663521</v>
      </c>
    </row>
    <row r="48" spans="1:25">
      <c r="A48" s="103" t="s">
        <v>20</v>
      </c>
      <c r="B48" t="n">
        <v>7.96309551105059</v>
      </c>
      <c r="C48" t="n">
        <v>8.983846906125889</v>
      </c>
      <c r="H48" s="27" t="s">
        <v>21</v>
      </c>
      <c r="I48" t="n">
        <v>0.3704801067283564</v>
      </c>
      <c r="J48" t="n">
        <v>0.4935224471222546</v>
      </c>
      <c r="P48" s="27" t="s">
        <v>22</v>
      </c>
      <c r="Q48" t="n">
        <v>13.59145926723637</v>
      </c>
      <c r="R48" t="n">
        <v>18.8552414974379</v>
      </c>
    </row>
    <row r="49" spans="1:25">
      <c r="A49" s="103" t="s">
        <v>23</v>
      </c>
      <c r="B49" t="n">
        <v>33.83540615187182</v>
      </c>
      <c r="C49" t="n">
        <v>24.54030791730721</v>
      </c>
      <c r="H49" s="27" t="s">
        <v>24</v>
      </c>
      <c r="I49" t="n">
        <v>0.2141417360685453</v>
      </c>
      <c r="J49" t="n">
        <v>0.3086327635635379</v>
      </c>
      <c r="P49" s="27" t="s">
        <v>25</v>
      </c>
      <c r="Q49" t="n">
        <v>107.0994916416873</v>
      </c>
      <c r="R49" t="n">
        <v>85.49658842528761</v>
      </c>
    </row>
    <row r="50" spans="1:25">
      <c r="A50" s="103" t="s">
        <v>26</v>
      </c>
      <c r="B50" t="n">
        <v>18.91638845667786</v>
      </c>
      <c r="C50" t="n">
        <v>9.72776452139424</v>
      </c>
      <c r="H50" s="27" t="s">
        <v>27</v>
      </c>
      <c r="I50" t="n">
        <v>0.410943641066481</v>
      </c>
      <c r="J50" t="n">
        <v>0.5225110540942139</v>
      </c>
    </row>
    <row r="51" spans="1:25">
      <c r="H51" s="27" t="s">
        <v>28</v>
      </c>
      <c r="I51" t="n">
        <v>0.2661012917612257</v>
      </c>
      <c r="J51" t="n">
        <v>0.2283827558188251</v>
      </c>
    </row>
    <row r="52" spans="1:25">
      <c r="H52" s="27" t="s">
        <v>29</v>
      </c>
      <c r="I52" t="n">
        <v>0.2700515466677482</v>
      </c>
      <c r="J52" t="n">
        <v>0.2740983350923521</v>
      </c>
      <c r="P52" s="27" t="s">
        <v>30</v>
      </c>
      <c r="Q52" t="n">
        <v>3323.659350324432</v>
      </c>
    </row>
    <row r="53" spans="1:25">
      <c r="H53" s="27" t="s">
        <v>31</v>
      </c>
      <c r="I53" t="n">
        <v>0.2099079202590372</v>
      </c>
      <c r="J53" t="n">
        <v>0.1978221624682537</v>
      </c>
    </row>
    <row r="54" spans="1:25">
      <c r="H54" s="27" t="s">
        <v>32</v>
      </c>
      <c r="I54" t="n">
        <v>0.2391979101918493</v>
      </c>
      <c r="J54" t="n">
        <v>0.2865557797672672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27" t="n"/>
      <c r="I59" s="27" t="s">
        <v>15</v>
      </c>
      <c r="J59" s="27" t="s">
        <v>16</v>
      </c>
      <c r="P59" s="27" t="n"/>
      <c r="Q59" s="27" t="s">
        <v>15</v>
      </c>
      <c r="R59" s="27" t="s">
        <v>16</v>
      </c>
    </row>
    <row r="60" spans="1:25">
      <c r="A60" s="103" t="s">
        <v>17</v>
      </c>
      <c r="B60" t="n">
        <v>16.00081552568334</v>
      </c>
      <c r="C60" t="n">
        <v>4.104665214579158</v>
      </c>
      <c r="H60" s="27" t="s">
        <v>18</v>
      </c>
      <c r="I60" t="n">
        <v>0.2439919304063652</v>
      </c>
      <c r="J60" t="n">
        <v>0.1826587607795959</v>
      </c>
      <c r="P60" s="27" t="s">
        <v>19</v>
      </c>
      <c r="Q60" t="n">
        <v>-0.764680977060892</v>
      </c>
      <c r="R60" t="n">
        <v>-0.5766227833408966</v>
      </c>
    </row>
    <row r="61" spans="1:25">
      <c r="A61" s="103" t="s">
        <v>20</v>
      </c>
      <c r="B61" t="n">
        <v>46.03739518619316</v>
      </c>
      <c r="C61" t="n">
        <v>27.32459632298482</v>
      </c>
      <c r="H61" s="27" t="s">
        <v>21</v>
      </c>
      <c r="I61" t="n">
        <v>0.1910771835248549</v>
      </c>
      <c r="J61" t="n">
        <v>0.197390034002959</v>
      </c>
      <c r="P61" s="27" t="s">
        <v>22</v>
      </c>
      <c r="Q61" t="n">
        <v>13.89601236718781</v>
      </c>
      <c r="R61" t="n">
        <v>19.79516419269472</v>
      </c>
    </row>
    <row r="62" spans="1:25">
      <c r="A62" s="103" t="s">
        <v>23</v>
      </c>
      <c r="B62" t="n">
        <v>18.09172261841463</v>
      </c>
      <c r="C62" t="n">
        <v>53.21651730755259</v>
      </c>
      <c r="H62" s="27" t="s">
        <v>24</v>
      </c>
      <c r="I62" t="n">
        <v>0.1132536128545392</v>
      </c>
      <c r="J62" t="n">
        <v>0.08888491181439126</v>
      </c>
      <c r="P62" s="27" t="s">
        <v>25</v>
      </c>
      <c r="Q62" t="n">
        <v>106.2849493912852</v>
      </c>
      <c r="R62" t="n">
        <v>202.8290471413916</v>
      </c>
    </row>
    <row r="63" spans="1:25">
      <c r="A63" s="103" t="s">
        <v>26</v>
      </c>
      <c r="B63" t="n">
        <v>39.11251265312161</v>
      </c>
      <c r="C63" t="n">
        <v>17.12992663177673</v>
      </c>
      <c r="H63" s="27" t="s">
        <v>27</v>
      </c>
      <c r="I63" t="n">
        <v>0.2307928241179582</v>
      </c>
      <c r="J63" t="n">
        <v>0.1140076792650869</v>
      </c>
    </row>
    <row r="64" spans="1:25">
      <c r="H64" s="27" t="s">
        <v>28</v>
      </c>
      <c r="I64" t="n">
        <v>0.2428559093057118</v>
      </c>
      <c r="J64" t="n">
        <v>0.2247063298681674</v>
      </c>
    </row>
    <row r="65" spans="1:25">
      <c r="H65" s="27" t="s">
        <v>29</v>
      </c>
      <c r="I65" t="n">
        <v>0.185375922033426</v>
      </c>
      <c r="J65" t="n">
        <v>0.2321297660649733</v>
      </c>
      <c r="P65" s="27" t="s">
        <v>30</v>
      </c>
      <c r="Q65" t="n">
        <v>6018.637531199733</v>
      </c>
    </row>
    <row r="66" spans="1:25">
      <c r="H66" s="27" t="s">
        <v>31</v>
      </c>
      <c r="I66" t="n">
        <v>0.1847855239268646</v>
      </c>
      <c r="J66" t="n">
        <v>0.2222003130028</v>
      </c>
    </row>
    <row r="67" spans="1:25">
      <c r="H67" s="27" t="s">
        <v>32</v>
      </c>
      <c r="I67" t="n">
        <v>0.3071251446415926</v>
      </c>
      <c r="J67" t="n">
        <v>0.1313391687352866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27" t="n"/>
      <c r="I72" s="27" t="s">
        <v>15</v>
      </c>
      <c r="J72" s="27" t="s">
        <v>16</v>
      </c>
      <c r="P72" s="27" t="n"/>
      <c r="Q72" s="27" t="s">
        <v>15</v>
      </c>
      <c r="R72" s="27" t="s">
        <v>16</v>
      </c>
    </row>
    <row r="73" spans="1:25">
      <c r="A73" s="103" t="s">
        <v>17</v>
      </c>
      <c r="B73" t="n">
        <v>1.413684440952048</v>
      </c>
      <c r="C73" t="n">
        <v>1.155134980495476</v>
      </c>
      <c r="H73" s="27" t="s">
        <v>18</v>
      </c>
      <c r="I73" t="n">
        <v>0.2990833859870362</v>
      </c>
      <c r="J73" t="n">
        <v>0.2002022746510741</v>
      </c>
      <c r="P73" s="27" t="s">
        <v>19</v>
      </c>
      <c r="Q73" t="n">
        <v>-0.0707201268778299</v>
      </c>
      <c r="R73" t="n">
        <v>0.09589874866617527</v>
      </c>
    </row>
    <row r="74" spans="1:25">
      <c r="A74" s="103" t="s">
        <v>20</v>
      </c>
      <c r="B74" t="n">
        <v>5.822726837022973</v>
      </c>
      <c r="C74" t="n">
        <v>2.758189800518345</v>
      </c>
      <c r="H74" s="27" t="s">
        <v>21</v>
      </c>
      <c r="I74" t="n">
        <v>0.2825589863625891</v>
      </c>
      <c r="J74" t="n">
        <v>0.1664353741516095</v>
      </c>
      <c r="P74" s="27" t="s">
        <v>22</v>
      </c>
      <c r="Q74" t="n">
        <v>1.833098525529237</v>
      </c>
      <c r="R74" t="n">
        <v>3.230632476877522</v>
      </c>
    </row>
    <row r="75" spans="1:25">
      <c r="A75" s="103" t="s">
        <v>23</v>
      </c>
      <c r="B75" t="n">
        <v>6.835399469569825</v>
      </c>
      <c r="C75" t="n">
        <v>5.776948074094173</v>
      </c>
      <c r="H75" s="27" t="s">
        <v>24</v>
      </c>
      <c r="I75" t="n">
        <v>0.1789088596178682</v>
      </c>
      <c r="J75" t="n">
        <v>0.1986010522106428</v>
      </c>
      <c r="P75" s="27" t="s">
        <v>25</v>
      </c>
      <c r="Q75" t="n">
        <v>11.64047101136709</v>
      </c>
      <c r="R75" t="n">
        <v>21.21059038745543</v>
      </c>
    </row>
    <row r="76" spans="1:25">
      <c r="A76" s="103" t="s">
        <v>26</v>
      </c>
      <c r="B76" t="n">
        <v>3.693981155497027</v>
      </c>
      <c r="C76" t="n">
        <v>2.878726867114136</v>
      </c>
      <c r="H76" s="27" t="s">
        <v>27</v>
      </c>
      <c r="I76" t="n">
        <v>0.3371610122177754</v>
      </c>
      <c r="J76" t="n">
        <v>0.2635787434502035</v>
      </c>
    </row>
    <row r="77" spans="1:25">
      <c r="H77" s="27" t="s">
        <v>28</v>
      </c>
      <c r="I77" t="n">
        <v>0.1609747935448272</v>
      </c>
      <c r="J77" t="n">
        <v>0.1056170321430975</v>
      </c>
    </row>
    <row r="78" spans="1:25">
      <c r="H78" s="27" t="s">
        <v>29</v>
      </c>
      <c r="I78" t="n">
        <v>0.2021103239705044</v>
      </c>
      <c r="J78" t="n">
        <v>0.1270524132207379</v>
      </c>
      <c r="P78" s="27" t="s">
        <v>30</v>
      </c>
      <c r="Q78" t="n">
        <v>80.12849630951048</v>
      </c>
    </row>
    <row r="79" spans="1:25">
      <c r="H79" s="27" t="s">
        <v>31</v>
      </c>
      <c r="I79" t="n">
        <v>0.2020471602080201</v>
      </c>
      <c r="J79" t="n">
        <v>0.2048550420352089</v>
      </c>
    </row>
    <row r="80" spans="1:25">
      <c r="H80" s="27" t="s">
        <v>32</v>
      </c>
      <c r="I80" t="n">
        <v>0.1655023820739957</v>
      </c>
      <c r="J80" t="n">
        <v>0.1694265403961685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27" t="n"/>
      <c r="I85" s="27" t="s">
        <v>15</v>
      </c>
      <c r="J85" s="27" t="s">
        <v>16</v>
      </c>
      <c r="P85" s="27" t="n"/>
      <c r="Q85" s="27" t="s">
        <v>15</v>
      </c>
      <c r="R85" s="27" t="s">
        <v>16</v>
      </c>
    </row>
    <row r="86" spans="1:25">
      <c r="A86" s="103" t="s">
        <v>17</v>
      </c>
      <c r="B86" t="n">
        <v>4.202671230833065</v>
      </c>
      <c r="C86" t="n">
        <v>4.500892924034074</v>
      </c>
      <c r="H86" s="27" t="s">
        <v>18</v>
      </c>
      <c r="I86" t="n">
        <v>0.3013178179945371</v>
      </c>
      <c r="J86" t="n">
        <v>0.3036520296261633</v>
      </c>
      <c r="P86" s="27" t="s">
        <v>19</v>
      </c>
      <c r="Q86" t="n">
        <v>0.8566735843963573</v>
      </c>
      <c r="R86" t="n">
        <v>-0.226363411204051</v>
      </c>
    </row>
    <row r="87" spans="1:25">
      <c r="A87" s="103" t="s">
        <v>20</v>
      </c>
      <c r="B87" t="n">
        <v>20.59907060912948</v>
      </c>
      <c r="C87" t="n">
        <v>37.18041800771493</v>
      </c>
      <c r="H87" s="27" t="s">
        <v>21</v>
      </c>
      <c r="I87" t="n">
        <v>0.3449385787856589</v>
      </c>
      <c r="J87" t="n">
        <v>0.4130149449020027</v>
      </c>
      <c r="P87" s="27" t="s">
        <v>22</v>
      </c>
      <c r="Q87" t="n">
        <v>11.94701538081743</v>
      </c>
      <c r="R87" t="n">
        <v>16.02714414936187</v>
      </c>
    </row>
    <row r="88" spans="1:25">
      <c r="A88" s="103" t="s">
        <v>23</v>
      </c>
      <c r="B88" t="n">
        <v>30.01999790022312</v>
      </c>
      <c r="C88" t="n">
        <v>24.97726839723936</v>
      </c>
      <c r="H88" s="27" t="s">
        <v>24</v>
      </c>
      <c r="I88" t="n">
        <v>0.3942601000551739</v>
      </c>
      <c r="J88" t="n">
        <v>0.4009013577186478</v>
      </c>
      <c r="P88" s="27" t="s">
        <v>25</v>
      </c>
      <c r="Q88" t="n">
        <v>83.09062918013269</v>
      </c>
      <c r="R88" t="n">
        <v>156.2771409830407</v>
      </c>
    </row>
    <row r="89" spans="1:25">
      <c r="A89" s="103" t="s">
        <v>26</v>
      </c>
      <c r="B89" t="n">
        <v>19.60789644042408</v>
      </c>
      <c r="C89" t="n">
        <v>14.17269694711747</v>
      </c>
      <c r="H89" s="27" t="s">
        <v>27</v>
      </c>
      <c r="I89" t="n">
        <v>0.3114747765419791</v>
      </c>
      <c r="J89" t="n">
        <v>0.2833876183801111</v>
      </c>
    </row>
    <row r="90" spans="1:25">
      <c r="H90" s="27" t="s">
        <v>28</v>
      </c>
      <c r="I90" t="n">
        <v>0.2868951695711126</v>
      </c>
      <c r="J90" t="n">
        <v>0.1990996857845498</v>
      </c>
    </row>
    <row r="91" spans="1:25">
      <c r="H91" s="27" t="s">
        <v>29</v>
      </c>
      <c r="I91" t="n">
        <v>0.4890686393597696</v>
      </c>
      <c r="J91" t="n">
        <v>0.4979790264761441</v>
      </c>
      <c r="P91" s="27" t="s">
        <v>30</v>
      </c>
      <c r="Q91" t="n">
        <v>3394.317533620301</v>
      </c>
    </row>
    <row r="92" spans="1:25">
      <c r="H92" s="27" t="s">
        <v>31</v>
      </c>
      <c r="I92" t="n">
        <v>0.4044185451807819</v>
      </c>
      <c r="J92" t="n">
        <v>0.5627800770602606</v>
      </c>
    </row>
    <row r="93" spans="1:25">
      <c r="H93" s="27" t="s">
        <v>32</v>
      </c>
      <c r="I93" t="n">
        <v>0.4389742062323239</v>
      </c>
      <c r="J93" t="n">
        <v>0.4772440340437468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27" t="n"/>
      <c r="I98" s="27" t="s">
        <v>15</v>
      </c>
      <c r="J98" s="27" t="s">
        <v>16</v>
      </c>
      <c r="P98" s="27" t="n"/>
      <c r="Q98" s="27" t="s">
        <v>15</v>
      </c>
      <c r="R98" s="27" t="s">
        <v>16</v>
      </c>
    </row>
    <row r="99" spans="1:25">
      <c r="A99" s="103" t="s">
        <v>17</v>
      </c>
      <c r="B99" t="n">
        <v>6.525111865883779</v>
      </c>
      <c r="C99" t="n">
        <v>6.541200122262368</v>
      </c>
      <c r="H99" s="27" t="s">
        <v>18</v>
      </c>
      <c r="I99" t="n">
        <v>0.1971261322211348</v>
      </c>
      <c r="J99" t="n">
        <v>0.171050717529964</v>
      </c>
      <c r="P99" s="27" t="s">
        <v>19</v>
      </c>
      <c r="Q99" t="n">
        <v>-0.08185626406543792</v>
      </c>
      <c r="R99" t="n">
        <v>-0.02241397955282867</v>
      </c>
    </row>
    <row r="100" spans="1:25">
      <c r="A100" s="103" t="s">
        <v>20</v>
      </c>
      <c r="B100" t="n">
        <v>43.39180235524269</v>
      </c>
      <c r="C100" t="n">
        <v>26.80062516547228</v>
      </c>
      <c r="H100" s="27" t="s">
        <v>21</v>
      </c>
      <c r="I100" t="n">
        <v>0.1577459017639968</v>
      </c>
      <c r="J100" t="n">
        <v>0.1561246666608273</v>
      </c>
      <c r="P100" s="27" t="s">
        <v>22</v>
      </c>
      <c r="Q100" t="n">
        <v>6.12121795338085</v>
      </c>
      <c r="R100" t="n">
        <v>8.296613044127428</v>
      </c>
    </row>
    <row r="101" spans="1:25">
      <c r="A101" s="103" t="s">
        <v>23</v>
      </c>
      <c r="B101" t="n">
        <v>16.10266847269681</v>
      </c>
      <c r="C101" t="n">
        <v>6.792880424975791</v>
      </c>
      <c r="H101" s="27" t="s">
        <v>24</v>
      </c>
      <c r="I101" t="n">
        <v>0.2968376643660555</v>
      </c>
      <c r="J101" t="n">
        <v>0.3060466686566082</v>
      </c>
      <c r="P101" s="27" t="s">
        <v>25</v>
      </c>
      <c r="Q101" t="n">
        <v>40.68329818478792</v>
      </c>
      <c r="R101" t="n">
        <v>52.68736308643429</v>
      </c>
    </row>
    <row r="102" spans="1:25">
      <c r="A102" s="103" t="s">
        <v>26</v>
      </c>
      <c r="B102" t="n">
        <v>16.13448642583339</v>
      </c>
      <c r="C102" t="n">
        <v>5.464132972275989</v>
      </c>
      <c r="H102" s="27" t="s">
        <v>27</v>
      </c>
      <c r="I102" t="n">
        <v>0.2144533852966212</v>
      </c>
      <c r="J102" t="n">
        <v>0.1685494113438023</v>
      </c>
    </row>
    <row r="103" spans="1:25">
      <c r="H103" s="27" t="s">
        <v>28</v>
      </c>
      <c r="I103" t="n">
        <v>0.09931340508272724</v>
      </c>
      <c r="J103" t="n">
        <v>0.07729797525999968</v>
      </c>
    </row>
    <row r="104" spans="1:25">
      <c r="H104" s="27" t="s">
        <v>29</v>
      </c>
      <c r="I104" t="n">
        <v>0.1470448571502394</v>
      </c>
      <c r="J104" t="n">
        <v>0.1115396022665262</v>
      </c>
      <c r="P104" s="27" t="s">
        <v>30</v>
      </c>
      <c r="Q104" t="n">
        <v>794.2235199978891</v>
      </c>
    </row>
    <row r="105" spans="1:25">
      <c r="H105" s="27" t="s">
        <v>31</v>
      </c>
      <c r="I105" t="n">
        <v>0.2159772005763988</v>
      </c>
      <c r="J105" t="n">
        <v>0.229788678067583</v>
      </c>
    </row>
    <row r="106" spans="1:25">
      <c r="H106" s="27" t="s">
        <v>32</v>
      </c>
      <c r="I106" t="n">
        <v>0.3461732138512771</v>
      </c>
      <c r="J106" t="n">
        <v>0.3270304681271749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27" t="n"/>
      <c r="I111" s="27" t="s">
        <v>15</v>
      </c>
      <c r="J111" s="27" t="s">
        <v>16</v>
      </c>
      <c r="P111" s="27" t="n"/>
      <c r="Q111" s="27" t="s">
        <v>15</v>
      </c>
      <c r="R111" s="27" t="s">
        <v>16</v>
      </c>
    </row>
    <row r="112" spans="1:25">
      <c r="A112" s="103" t="s">
        <v>17</v>
      </c>
      <c r="B112" t="n">
        <v>1.603665896930888</v>
      </c>
      <c r="C112" t="n">
        <v>1.22546915334385</v>
      </c>
      <c r="H112" s="27" t="s">
        <v>18</v>
      </c>
      <c r="I112" t="n">
        <v>0.3182107868171847</v>
      </c>
      <c r="J112" t="n">
        <v>0.3070255889554969</v>
      </c>
      <c r="P112" s="27" t="s">
        <v>19</v>
      </c>
      <c r="Q112" t="n">
        <v>-1.2507409875833</v>
      </c>
      <c r="R112" t="n">
        <v>0.327784127794746</v>
      </c>
    </row>
    <row r="113" spans="1:25">
      <c r="A113" s="103" t="s">
        <v>20</v>
      </c>
      <c r="B113" t="n">
        <v>12.99302028210607</v>
      </c>
      <c r="C113" t="n">
        <v>4.456535263608382</v>
      </c>
      <c r="H113" s="27" t="s">
        <v>21</v>
      </c>
      <c r="I113" t="n">
        <v>0.2730771957212071</v>
      </c>
      <c r="J113" t="n">
        <v>0.2951867539631449</v>
      </c>
      <c r="P113" s="27" t="s">
        <v>22</v>
      </c>
      <c r="Q113" t="n">
        <v>8.413054871503812</v>
      </c>
      <c r="R113" t="n">
        <v>25.69261096860647</v>
      </c>
    </row>
    <row r="114" spans="1:25">
      <c r="A114" s="103" t="s">
        <v>23</v>
      </c>
      <c r="B114" t="n">
        <v>24.66598731727814</v>
      </c>
      <c r="C114" t="n">
        <v>34.71498776043959</v>
      </c>
      <c r="H114" s="27" t="s">
        <v>24</v>
      </c>
      <c r="I114" t="n">
        <v>0.1275788392375879</v>
      </c>
      <c r="J114" t="n">
        <v>0.1214911606028455</v>
      </c>
      <c r="P114" s="27" t="s">
        <v>25</v>
      </c>
      <c r="Q114" t="n">
        <v>35.23103918718924</v>
      </c>
      <c r="R114" t="n">
        <v>104.8767891876694</v>
      </c>
    </row>
    <row r="115" spans="1:25">
      <c r="A115" s="103" t="s">
        <v>26</v>
      </c>
      <c r="B115" t="n">
        <v>16.89668957146242</v>
      </c>
      <c r="C115" t="n">
        <v>22.91984680097512</v>
      </c>
      <c r="H115" s="27" t="s">
        <v>27</v>
      </c>
      <c r="I115" t="n">
        <v>0.1645518306002078</v>
      </c>
      <c r="J115" t="n">
        <v>0.1947292204561365</v>
      </c>
    </row>
    <row r="116" spans="1:25">
      <c r="H116" s="27" t="s">
        <v>28</v>
      </c>
      <c r="I116" t="n">
        <v>0.175395991671862</v>
      </c>
      <c r="J116" t="n">
        <v>0.2030902837677932</v>
      </c>
    </row>
    <row r="117" spans="1:25">
      <c r="H117" s="27" t="s">
        <v>29</v>
      </c>
      <c r="I117" t="n">
        <v>0.1886444895847258</v>
      </c>
      <c r="J117" t="n">
        <v>0.1698937554398627</v>
      </c>
      <c r="P117" s="27" t="s">
        <v>30</v>
      </c>
      <c r="Q117" t="n">
        <v>1784.574558077631</v>
      </c>
    </row>
    <row r="118" spans="1:25">
      <c r="H118" s="27" t="s">
        <v>31</v>
      </c>
      <c r="I118" t="n">
        <v>0.2553640846974187</v>
      </c>
      <c r="J118" t="n">
        <v>0.2808493714768931</v>
      </c>
    </row>
    <row r="119" spans="1:25">
      <c r="H119" s="27" t="s">
        <v>32</v>
      </c>
      <c r="I119" t="n">
        <v>0.2229035136683571</v>
      </c>
      <c r="J119" t="n">
        <v>0.2223731443517983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1.588855255678893</v>
      </c>
      <c r="C146" t="n">
        <v>1.078427243507427</v>
      </c>
    </row>
    <row r="147" spans="1:25">
      <c r="A147" s="103" t="s">
        <v>20</v>
      </c>
      <c r="B147" t="n">
        <v>4.441196153409003</v>
      </c>
      <c r="C147" t="n">
        <v>2.001427521910177</v>
      </c>
    </row>
    <row r="148" spans="1:25">
      <c r="A148" s="103" t="s">
        <v>23</v>
      </c>
      <c r="B148" t="n">
        <v>1.956043309190498</v>
      </c>
      <c r="C148" t="n">
        <v>2.564642363420503</v>
      </c>
    </row>
    <row r="149" spans="1:25">
      <c r="A149" s="103" t="s">
        <v>26</v>
      </c>
      <c r="B149" t="n">
        <v>1.254552170673631</v>
      </c>
      <c r="C149" t="n">
        <v>2.112141839670398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28" t="n"/>
      <c r="B159" s="28" t="s">
        <v>15</v>
      </c>
      <c r="C159" s="28" t="s">
        <v>66</v>
      </c>
      <c r="D159" s="28" t="s">
        <v>67</v>
      </c>
      <c r="H159" s="28" t="n"/>
      <c r="I159" s="28" t="s">
        <v>16</v>
      </c>
      <c r="J159" s="28" t="s">
        <v>68</v>
      </c>
      <c r="K159" s="28" t="s">
        <v>69</v>
      </c>
      <c r="O159" s="28" t="n"/>
      <c r="P159" s="28" t="s">
        <v>15</v>
      </c>
      <c r="Q159" s="28" t="s">
        <v>16</v>
      </c>
      <c r="W159" s="28" t="n"/>
      <c r="X159" s="28" t="s">
        <v>15</v>
      </c>
      <c r="Y159" s="28" t="s">
        <v>16</v>
      </c>
    </row>
    <row r="160" spans="1:25">
      <c r="A160" s="28" t="s">
        <v>17</v>
      </c>
      <c r="B160" t="n">
        <v>-0.1332425779163041</v>
      </c>
      <c r="C160" t="n">
        <v>0.007354877310999041</v>
      </c>
      <c r="D160" t="n">
        <v>0.02874254713641159</v>
      </c>
      <c r="H160" s="28" t="s">
        <v>70</v>
      </c>
      <c r="I160" t="n">
        <v>-0.1533457627977958</v>
      </c>
      <c r="J160" t="n">
        <v>0.008052782787076442</v>
      </c>
      <c r="K160" t="n">
        <v>0.04105728080781836</v>
      </c>
      <c r="O160" s="28" t="s">
        <v>71</v>
      </c>
      <c r="P160" t="n">
        <v>-0.0744931239010678</v>
      </c>
      <c r="Q160" t="n">
        <v>0.09535142041008188</v>
      </c>
      <c r="W160" s="28" t="s">
        <v>18</v>
      </c>
      <c r="X160" t="n">
        <v>0.1006610857359695</v>
      </c>
      <c r="Y160" t="n">
        <v>-0.00820851952351417</v>
      </c>
    </row>
    <row r="161" spans="1:25">
      <c r="A161" s="28" t="s">
        <v>20</v>
      </c>
      <c r="B161" t="n">
        <v>0.04965044322472394</v>
      </c>
      <c r="C161" t="n">
        <v>0.05201910761150831</v>
      </c>
      <c r="D161" t="n">
        <v>0.01134946894615842</v>
      </c>
      <c r="H161" s="28" t="s">
        <v>72</v>
      </c>
      <c r="I161" t="n">
        <v>0.07126638145049762</v>
      </c>
      <c r="J161" t="n">
        <v>-0.05666320936553044</v>
      </c>
      <c r="K161" t="n">
        <v>-0.01372903900566673</v>
      </c>
      <c r="O161" s="28" t="s">
        <v>73</v>
      </c>
      <c r="P161" t="n">
        <v>-0.06633903962146372</v>
      </c>
      <c r="Q161" t="n">
        <v>-0.1705171456169257</v>
      </c>
      <c r="W161" s="28" t="s">
        <v>21</v>
      </c>
      <c r="X161" t="n">
        <v>0.109411857652516</v>
      </c>
      <c r="Y161" t="n">
        <v>-0.0463581525212217</v>
      </c>
    </row>
    <row r="162" spans="1:25">
      <c r="A162" s="28" t="s">
        <v>23</v>
      </c>
      <c r="B162" t="n">
        <v>0.4004154492672278</v>
      </c>
      <c r="C162" t="n">
        <v>-0.05667845098806839</v>
      </c>
      <c r="D162" t="n">
        <v>-0.07727447522696926</v>
      </c>
      <c r="H162" s="28" t="s">
        <v>74</v>
      </c>
      <c r="I162" t="n">
        <v>-0.08521948163845997</v>
      </c>
      <c r="J162" t="n">
        <v>0.06674497815906556</v>
      </c>
      <c r="K162" t="n">
        <v>0.101597792293474</v>
      </c>
      <c r="O162" s="28" t="s">
        <v>75</v>
      </c>
      <c r="P162" t="n">
        <v>0.3028315863258155</v>
      </c>
      <c r="Q162" t="n">
        <v>0.266517667436812</v>
      </c>
      <c r="W162" s="28" t="s">
        <v>24</v>
      </c>
      <c r="X162" t="n">
        <v>-0.1797046862309157</v>
      </c>
      <c r="Y162" t="n">
        <v>-0.1186597876653751</v>
      </c>
    </row>
    <row r="163" spans="1:25">
      <c r="A163" s="28" t="s">
        <v>26</v>
      </c>
      <c r="B163" t="n">
        <v>0.01215054951037719</v>
      </c>
      <c r="C163" t="n">
        <v>0.001400557956418637</v>
      </c>
      <c r="D163" t="n">
        <v>0.00364260433351804</v>
      </c>
      <c r="H163" s="28" t="s">
        <v>76</v>
      </c>
      <c r="I163" t="n">
        <v>0.2571953201374512</v>
      </c>
      <c r="J163" t="n">
        <v>-0.05317025697163134</v>
      </c>
      <c r="K163" t="n">
        <v>-0.05154349367954467</v>
      </c>
      <c r="O163" s="28" t="s">
        <v>77</v>
      </c>
      <c r="P163" t="n">
        <v>-0.265803439771172</v>
      </c>
      <c r="Q163" t="n">
        <v>-0.1580328028110642</v>
      </c>
      <c r="W163" s="28" t="s">
        <v>27</v>
      </c>
      <c r="X163" t="n">
        <v>-0.03690552518693972</v>
      </c>
      <c r="Y163" t="n">
        <v>-0.1248377411348335</v>
      </c>
    </row>
    <row r="164" spans="1:25">
      <c r="W164" s="28" t="s">
        <v>28</v>
      </c>
      <c r="X164" t="n">
        <v>0.1494783000029513</v>
      </c>
      <c r="Y164" t="n">
        <v>0.1225237331733575</v>
      </c>
    </row>
    <row r="165" spans="1:25">
      <c r="W165" s="28" t="s">
        <v>29</v>
      </c>
      <c r="X165" t="n">
        <v>0.2679327069238532</v>
      </c>
      <c r="Y165" t="n">
        <v>0.07855916818006353</v>
      </c>
    </row>
    <row r="166" spans="1:25">
      <c r="A166" s="103" t="s">
        <v>78</v>
      </c>
      <c r="H166" s="103" t="s">
        <v>78</v>
      </c>
      <c r="O166" s="103" t="s">
        <v>78</v>
      </c>
      <c r="W166" s="28" t="s">
        <v>31</v>
      </c>
      <c r="X166" t="n">
        <v>0.3374859166455821</v>
      </c>
      <c r="Y166" t="n">
        <v>0.2460797759742197</v>
      </c>
    </row>
    <row r="167" spans="1:25">
      <c r="A167" s="28" t="n"/>
      <c r="B167" s="28" t="s">
        <v>15</v>
      </c>
      <c r="C167" s="28" t="s">
        <v>66</v>
      </c>
      <c r="D167" s="28" t="s">
        <v>67</v>
      </c>
      <c r="H167" s="28" t="n"/>
      <c r="I167" s="28" t="s">
        <v>16</v>
      </c>
      <c r="J167" s="28" t="s">
        <v>68</v>
      </c>
      <c r="K167" s="28" t="s">
        <v>69</v>
      </c>
      <c r="O167" s="28" t="n"/>
      <c r="P167" s="28" t="s">
        <v>15</v>
      </c>
      <c r="Q167" s="28" t="s">
        <v>16</v>
      </c>
      <c r="W167" s="28" t="s">
        <v>32</v>
      </c>
      <c r="X167" t="n">
        <v>0.0004886631078169775</v>
      </c>
      <c r="Y167" t="n">
        <v>0.09423793100792147</v>
      </c>
    </row>
    <row r="168" spans="1:25">
      <c r="A168" s="28" t="s">
        <v>17</v>
      </c>
      <c r="B168" t="n">
        <v>0.1309030450960497</v>
      </c>
      <c r="C168" t="n">
        <v>0.3080799295946305</v>
      </c>
      <c r="D168" t="n">
        <v>0.2018520508975916</v>
      </c>
      <c r="H168" s="28" t="s">
        <v>70</v>
      </c>
      <c r="I168" t="n">
        <v>0.7620609340061905</v>
      </c>
      <c r="J168" t="n">
        <v>-0.002007196680166587</v>
      </c>
      <c r="K168" t="n">
        <v>-0.0796948853583045</v>
      </c>
      <c r="O168" s="28" t="s">
        <v>71</v>
      </c>
      <c r="P168" t="n">
        <v>0.4341336013906745</v>
      </c>
      <c r="Q168" t="n">
        <v>0.5048282175483885</v>
      </c>
    </row>
    <row r="169" spans="1:25">
      <c r="A169" s="28" t="s">
        <v>20</v>
      </c>
      <c r="B169" t="n">
        <v>0.3868382896414431</v>
      </c>
      <c r="C169" t="n">
        <v>0.2149668614969163</v>
      </c>
      <c r="D169" t="n">
        <v>0.1073731254388488</v>
      </c>
      <c r="H169" s="28" t="s">
        <v>72</v>
      </c>
      <c r="I169" t="n">
        <v>0.5201115937988395</v>
      </c>
      <c r="J169" t="n">
        <v>0.00187497859037356</v>
      </c>
      <c r="K169" t="n">
        <v>-0.1214612107752082</v>
      </c>
      <c r="O169" s="28" t="s">
        <v>73</v>
      </c>
      <c r="P169" t="n">
        <v>0.7079315837811713</v>
      </c>
      <c r="Q169" t="n">
        <v>0.772817818073541</v>
      </c>
    </row>
    <row r="170" spans="1:25">
      <c r="A170" s="28" t="s">
        <v>23</v>
      </c>
      <c r="B170" t="n">
        <v>0.5195350851365736</v>
      </c>
      <c r="C170" t="n">
        <v>-0.01182296127205537</v>
      </c>
      <c r="D170" t="n">
        <v>0.0002788574431122703</v>
      </c>
      <c r="H170" s="28" t="s">
        <v>74</v>
      </c>
      <c r="I170" t="n">
        <v>0.6817046231011136</v>
      </c>
      <c r="J170" t="n">
        <v>-0.05831653190357071</v>
      </c>
      <c r="K170" t="n">
        <v>-0.1173457654201678</v>
      </c>
      <c r="O170" s="28" t="s">
        <v>75</v>
      </c>
      <c r="P170" t="n">
        <v>0.5378405286482575</v>
      </c>
      <c r="Q170" t="n">
        <v>0.5902010012033044</v>
      </c>
      <c r="W170" s="103" t="s">
        <v>79</v>
      </c>
    </row>
    <row r="171" spans="1:25">
      <c r="A171" s="28" t="s">
        <v>26</v>
      </c>
      <c r="B171" t="n">
        <v>0.7088249068467679</v>
      </c>
      <c r="C171" t="n">
        <v>0.05106083812775851</v>
      </c>
      <c r="D171" t="n">
        <v>-0.01093490466810182</v>
      </c>
      <c r="H171" s="28" t="s">
        <v>76</v>
      </c>
      <c r="I171" t="n">
        <v>0.3569751975953073</v>
      </c>
      <c r="J171" t="n">
        <v>0.001491004658154287</v>
      </c>
      <c r="K171" t="n">
        <v>-0.03873816749715266</v>
      </c>
      <c r="O171" s="28" t="s">
        <v>77</v>
      </c>
      <c r="P171" t="n">
        <v>0.5411907780514422</v>
      </c>
      <c r="Q171" t="n">
        <v>0.6116880139665708</v>
      </c>
      <c r="W171" s="28" t="n"/>
      <c r="X171" s="28" t="s">
        <v>15</v>
      </c>
      <c r="Y171" s="28" t="s">
        <v>16</v>
      </c>
    </row>
    <row r="172" spans="1:25">
      <c r="W172" s="28" t="s">
        <v>18</v>
      </c>
      <c r="X172" t="n">
        <v>0.4124632189979201</v>
      </c>
      <c r="Y172" t="n">
        <v>0.4164307318001907</v>
      </c>
    </row>
    <row r="173" spans="1:25">
      <c r="W173" s="28" t="s">
        <v>21</v>
      </c>
      <c r="X173" t="n">
        <v>0.5726792391332538</v>
      </c>
      <c r="Y173" t="n">
        <v>0.5534081491917124</v>
      </c>
    </row>
    <row r="174" spans="1:25">
      <c r="A174" s="103" t="s">
        <v>80</v>
      </c>
      <c r="H174" s="103" t="s">
        <v>80</v>
      </c>
      <c r="O174" s="103" t="s">
        <v>80</v>
      </c>
      <c r="W174" s="28" t="s">
        <v>24</v>
      </c>
      <c r="X174" t="n">
        <v>0.6319734486100641</v>
      </c>
      <c r="Y174" t="n">
        <v>0.6659133132242502</v>
      </c>
    </row>
    <row r="175" spans="1:25">
      <c r="A175" s="28" t="n"/>
      <c r="B175" s="28" t="s">
        <v>15</v>
      </c>
      <c r="C175" s="28" t="s">
        <v>66</v>
      </c>
      <c r="D175" s="28" t="s">
        <v>67</v>
      </c>
      <c r="H175" s="28" t="n"/>
      <c r="I175" s="28" t="s">
        <v>16</v>
      </c>
      <c r="J175" s="28" t="s">
        <v>68</v>
      </c>
      <c r="K175" s="28" t="s">
        <v>69</v>
      </c>
      <c r="O175" s="28" t="n"/>
      <c r="P175" s="28" t="s">
        <v>15</v>
      </c>
      <c r="Q175" s="28" t="s">
        <v>16</v>
      </c>
      <c r="W175" s="28" t="s">
        <v>27</v>
      </c>
      <c r="X175" t="n">
        <v>0.6934478113429499</v>
      </c>
      <c r="Y175" t="n">
        <v>0.7511761120663334</v>
      </c>
    </row>
    <row r="176" spans="1:25">
      <c r="A176" s="28" t="s">
        <v>17</v>
      </c>
      <c r="B176" t="n">
        <v>-0.05429052983164293</v>
      </c>
      <c r="C176" t="n">
        <v>-0.0649816838496339</v>
      </c>
      <c r="D176" t="n">
        <v>-0.02215433573572646</v>
      </c>
      <c r="H176" s="28" t="s">
        <v>70</v>
      </c>
      <c r="I176" t="n">
        <v>0.6561118357430334</v>
      </c>
      <c r="J176" t="n">
        <v>-0.03529717061004399</v>
      </c>
      <c r="K176" t="n">
        <v>-0.005618855018851582</v>
      </c>
      <c r="O176" s="28" t="s">
        <v>71</v>
      </c>
      <c r="P176" t="n">
        <v>0.1323290513705659</v>
      </c>
      <c r="Q176" t="n">
        <v>0.3124737221699076</v>
      </c>
      <c r="W176" s="28" t="s">
        <v>28</v>
      </c>
      <c r="X176" t="n">
        <v>0.3617518685176537</v>
      </c>
      <c r="Y176" t="n">
        <v>0.3083601652885488</v>
      </c>
    </row>
    <row r="177" spans="1:25">
      <c r="A177" s="28" t="s">
        <v>20</v>
      </c>
      <c r="B177" t="n">
        <v>-0.1591617985423101</v>
      </c>
      <c r="C177" t="n">
        <v>0.04853257003882266</v>
      </c>
      <c r="D177" t="n">
        <v>0.1190797856697846</v>
      </c>
      <c r="H177" s="28" t="s">
        <v>72</v>
      </c>
      <c r="I177" t="n">
        <v>0.3226389742275085</v>
      </c>
      <c r="J177" t="n">
        <v>0.06518849666324382</v>
      </c>
      <c r="K177" t="n">
        <v>0.03138696546765869</v>
      </c>
      <c r="O177" s="28" t="s">
        <v>73</v>
      </c>
      <c r="P177" t="n">
        <v>-0.1179407801192625</v>
      </c>
      <c r="Q177" t="n">
        <v>0.6575033491435924</v>
      </c>
      <c r="W177" s="28" t="s">
        <v>29</v>
      </c>
      <c r="X177" t="n">
        <v>0.4994987122629801</v>
      </c>
      <c r="Y177" t="n">
        <v>0.4510686526581866</v>
      </c>
    </row>
    <row r="178" spans="1:25">
      <c r="A178" s="28" t="s">
        <v>23</v>
      </c>
      <c r="B178" t="n">
        <v>0.209235179225233</v>
      </c>
      <c r="C178" t="n">
        <v>-0.2020182509991626</v>
      </c>
      <c r="D178" t="n">
        <v>-0.1351268352450139</v>
      </c>
      <c r="H178" s="28" t="s">
        <v>74</v>
      </c>
      <c r="I178" t="n">
        <v>0.7436573055524061</v>
      </c>
      <c r="J178" t="n">
        <v>0.02831158445609736</v>
      </c>
      <c r="K178" t="n">
        <v>0.0241377209619088</v>
      </c>
      <c r="O178" s="28" t="s">
        <v>75</v>
      </c>
      <c r="P178" t="n">
        <v>0.0797555053818414</v>
      </c>
      <c r="Q178" t="n">
        <v>0.3633962774453842</v>
      </c>
      <c r="W178" s="28" t="s">
        <v>31</v>
      </c>
      <c r="X178" t="n">
        <v>0.6074425198846144</v>
      </c>
      <c r="Y178" t="n">
        <v>0.6372204388819244</v>
      </c>
    </row>
    <row r="179" spans="1:25">
      <c r="A179" s="28" t="s">
        <v>26</v>
      </c>
      <c r="B179" t="n">
        <v>0.09766432825102703</v>
      </c>
      <c r="C179" t="n">
        <v>0.1125388123275782</v>
      </c>
      <c r="D179" t="n">
        <v>0.1872398840897118</v>
      </c>
      <c r="H179" s="28" t="s">
        <v>76</v>
      </c>
      <c r="I179" t="n">
        <v>0.1911359574698393</v>
      </c>
      <c r="J179" t="n">
        <v>-0.06571410760424486</v>
      </c>
      <c r="K179" t="n">
        <v>-0.06418255114299831</v>
      </c>
      <c r="O179" s="28" t="s">
        <v>77</v>
      </c>
      <c r="P179" t="n">
        <v>-0.1204155552708474</v>
      </c>
      <c r="Q179" t="n">
        <v>0.7046338694935987</v>
      </c>
      <c r="W179" s="28" t="s">
        <v>32</v>
      </c>
      <c r="X179" t="n">
        <v>0.4496314968944654</v>
      </c>
      <c r="Y179" t="n">
        <v>0.5153044250726878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28" t="n"/>
      <c r="B183" s="28" t="s">
        <v>15</v>
      </c>
      <c r="C183" s="28" t="s">
        <v>66</v>
      </c>
      <c r="D183" s="28" t="s">
        <v>67</v>
      </c>
      <c r="H183" s="28" t="n"/>
      <c r="I183" s="28" t="s">
        <v>16</v>
      </c>
      <c r="J183" s="28" t="s">
        <v>68</v>
      </c>
      <c r="K183" s="28" t="s">
        <v>69</v>
      </c>
      <c r="O183" s="28" t="n"/>
      <c r="P183" s="28" t="s">
        <v>15</v>
      </c>
      <c r="Q183" s="28" t="s">
        <v>16</v>
      </c>
      <c r="W183" s="28" t="n"/>
      <c r="X183" s="28" t="s">
        <v>15</v>
      </c>
      <c r="Y183" s="28" t="s">
        <v>16</v>
      </c>
    </row>
    <row r="184" spans="1:25">
      <c r="A184" s="28" t="s">
        <v>17</v>
      </c>
      <c r="B184" t="n">
        <v>0.1448668367613639</v>
      </c>
      <c r="C184" t="n">
        <v>0.2703134845890233</v>
      </c>
      <c r="D184" t="n">
        <v>0.01110988286343275</v>
      </c>
      <c r="H184" s="28" t="s">
        <v>70</v>
      </c>
      <c r="I184" t="n">
        <v>0.5313724837902626</v>
      </c>
      <c r="J184" t="n">
        <v>0.5430144716881726</v>
      </c>
      <c r="K184" t="n">
        <v>0.00939032585427307</v>
      </c>
      <c r="O184" s="28" t="s">
        <v>71</v>
      </c>
      <c r="P184" t="n">
        <v>0.3161330863825056</v>
      </c>
      <c r="Q184" t="n">
        <v>0.4500473720372734</v>
      </c>
      <c r="W184" s="28" t="s">
        <v>18</v>
      </c>
      <c r="X184" t="n">
        <v>0.02547447795946158</v>
      </c>
      <c r="Y184" t="n">
        <v>0.08855210116106578</v>
      </c>
    </row>
    <row r="185" spans="1:25">
      <c r="A185" s="28" t="s">
        <v>20</v>
      </c>
      <c r="B185" t="n">
        <v>0.1592053477709713</v>
      </c>
      <c r="C185" t="n">
        <v>0.169516880409476</v>
      </c>
      <c r="D185" t="n">
        <v>0.01185466529460741</v>
      </c>
      <c r="H185" s="28" t="s">
        <v>72</v>
      </c>
      <c r="I185" t="n">
        <v>0.4774454135395263</v>
      </c>
      <c r="J185" t="n">
        <v>0.4254682961749627</v>
      </c>
      <c r="K185" t="n">
        <v>0.05131104977622371</v>
      </c>
      <c r="O185" s="28" t="s">
        <v>73</v>
      </c>
      <c r="P185" t="n">
        <v>0.3792422654807721</v>
      </c>
      <c r="Q185" t="n">
        <v>0.5116512093963829</v>
      </c>
      <c r="W185" s="28" t="s">
        <v>21</v>
      </c>
      <c r="X185" t="n">
        <v>0.03299164092795085</v>
      </c>
      <c r="Y185" t="n">
        <v>-0.2944966171725629</v>
      </c>
    </row>
    <row r="186" spans="1:25">
      <c r="A186" s="28" t="s">
        <v>23</v>
      </c>
      <c r="B186" t="n">
        <v>0.4087869026478428</v>
      </c>
      <c r="C186" t="n">
        <v>0.2527733285552156</v>
      </c>
      <c r="D186" t="n">
        <v>-0.03080810240019761</v>
      </c>
      <c r="H186" s="28" t="s">
        <v>74</v>
      </c>
      <c r="I186" t="n">
        <v>0.3414264763361772</v>
      </c>
      <c r="J186" t="n">
        <v>0.2704768450261892</v>
      </c>
      <c r="K186" t="n">
        <v>0.06003744579644638</v>
      </c>
      <c r="O186" s="28" t="s">
        <v>75</v>
      </c>
      <c r="P186" t="n">
        <v>0.4143361685806431</v>
      </c>
      <c r="Q186" t="n">
        <v>0.5035352430615279</v>
      </c>
      <c r="W186" s="28" t="s">
        <v>24</v>
      </c>
      <c r="X186" t="n">
        <v>-0.09428254572077588</v>
      </c>
      <c r="Y186" t="n">
        <v>0.6786293069482989</v>
      </c>
    </row>
    <row r="187" spans="1:25">
      <c r="A187" s="28" t="s">
        <v>26</v>
      </c>
      <c r="B187" t="n">
        <v>0.2991473162148326</v>
      </c>
      <c r="C187" t="n">
        <v>0.4108935684708275</v>
      </c>
      <c r="D187" t="n">
        <v>0.04848847925447086</v>
      </c>
      <c r="H187" s="28" t="s">
        <v>76</v>
      </c>
      <c r="I187" t="n">
        <v>0.5241167303701445</v>
      </c>
      <c r="J187" t="n">
        <v>0.3835619328170633</v>
      </c>
      <c r="K187" t="n">
        <v>0.0684544778003655</v>
      </c>
      <c r="O187" s="28" t="s">
        <v>77</v>
      </c>
      <c r="P187" t="n">
        <v>0.1128977604730263</v>
      </c>
      <c r="Q187" t="n">
        <v>0.151421929247628</v>
      </c>
      <c r="W187" s="28" t="s">
        <v>27</v>
      </c>
      <c r="X187" t="n">
        <v>-0.1130253456343558</v>
      </c>
      <c r="Y187" t="n">
        <v>0.6389683773202225</v>
      </c>
    </row>
    <row r="188" spans="1:25">
      <c r="W188" s="28" t="s">
        <v>28</v>
      </c>
      <c r="X188" t="n">
        <v>0.04792546867876298</v>
      </c>
      <c r="Y188" t="n">
        <v>0.1145503346622894</v>
      </c>
    </row>
    <row r="189" spans="1:25">
      <c r="W189" s="28" t="s">
        <v>29</v>
      </c>
      <c r="X189" t="n">
        <v>0.1569143198961653</v>
      </c>
      <c r="Y189" t="n">
        <v>0.07549247505912232</v>
      </c>
    </row>
    <row r="190" spans="1:25">
      <c r="A190" s="103" t="s">
        <v>83</v>
      </c>
      <c r="H190" s="103" t="s">
        <v>83</v>
      </c>
      <c r="O190" s="103" t="s">
        <v>83</v>
      </c>
      <c r="W190" s="28" t="s">
        <v>31</v>
      </c>
      <c r="X190" t="n">
        <v>0.08469401774115065</v>
      </c>
      <c r="Y190" t="n">
        <v>0.2120174845239026</v>
      </c>
    </row>
    <row r="191" spans="1:25">
      <c r="A191" s="28" t="n"/>
      <c r="B191" s="28" t="s">
        <v>15</v>
      </c>
      <c r="C191" s="28" t="s">
        <v>66</v>
      </c>
      <c r="D191" s="28" t="s">
        <v>67</v>
      </c>
      <c r="H191" s="28" t="n"/>
      <c r="I191" s="28" t="s">
        <v>16</v>
      </c>
      <c r="J191" s="28" t="s">
        <v>68</v>
      </c>
      <c r="K191" s="28" t="s">
        <v>69</v>
      </c>
      <c r="O191" s="28" t="n"/>
      <c r="P191" s="28" t="s">
        <v>15</v>
      </c>
      <c r="Q191" s="28" t="s">
        <v>16</v>
      </c>
      <c r="W191" s="28" t="s">
        <v>32</v>
      </c>
      <c r="X191" t="n">
        <v>0.1289175955848069</v>
      </c>
      <c r="Y191" t="n">
        <v>0.2959041933858516</v>
      </c>
    </row>
    <row r="192" spans="1:25">
      <c r="A192" s="28" t="s">
        <v>17</v>
      </c>
      <c r="B192" t="n">
        <v>0.159803098569629</v>
      </c>
      <c r="C192" t="n">
        <v>0.006835246282961696</v>
      </c>
      <c r="D192" t="n">
        <v>-0.02156468671918022</v>
      </c>
      <c r="H192" s="28" t="s">
        <v>70</v>
      </c>
      <c r="I192" t="n">
        <v>0.006860191648605538</v>
      </c>
      <c r="J192" t="n">
        <v>0.06706778670751661</v>
      </c>
      <c r="K192" t="n">
        <v>0.05406880521479942</v>
      </c>
      <c r="O192" s="28" t="s">
        <v>71</v>
      </c>
      <c r="P192" t="n">
        <v>-0.0623731759920837</v>
      </c>
      <c r="Q192" t="n">
        <v>-0.1428064565606962</v>
      </c>
    </row>
    <row r="193" spans="1:25">
      <c r="A193" s="28" t="s">
        <v>20</v>
      </c>
      <c r="B193" t="n">
        <v>0.1993773215727033</v>
      </c>
      <c r="C193" t="n">
        <v>0.05596080235389374</v>
      </c>
      <c r="D193" t="n">
        <v>0.03057342447357112</v>
      </c>
      <c r="H193" s="28" t="s">
        <v>72</v>
      </c>
      <c r="I193" t="n">
        <v>-0.1419805071006089</v>
      </c>
      <c r="J193" t="n">
        <v>-0.1075982391903797</v>
      </c>
      <c r="K193" t="n">
        <v>-0.114203116282234</v>
      </c>
      <c r="O193" s="28" t="s">
        <v>73</v>
      </c>
      <c r="P193" t="n">
        <v>0.3021467601531739</v>
      </c>
      <c r="Q193" t="n">
        <v>-0.00571751188435844</v>
      </c>
    </row>
    <row r="194" spans="1:25">
      <c r="A194" s="28" t="s">
        <v>23</v>
      </c>
      <c r="B194" t="n">
        <v>0.251716040452607</v>
      </c>
      <c r="C194" t="n">
        <v>0.03951802112885593</v>
      </c>
      <c r="D194" t="n">
        <v>0.01126073191887966</v>
      </c>
      <c r="H194" s="28" t="s">
        <v>74</v>
      </c>
      <c r="I194" t="n">
        <v>0.02185510044787259</v>
      </c>
      <c r="J194" t="n">
        <v>0.08971237819812106</v>
      </c>
      <c r="K194" t="n">
        <v>0.08387668618097692</v>
      </c>
      <c r="O194" s="28" t="s">
        <v>75</v>
      </c>
      <c r="P194" t="n">
        <v>0.2439887620760497</v>
      </c>
      <c r="Q194" t="n">
        <v>0.2476046796351528</v>
      </c>
      <c r="W194" s="103" t="s">
        <v>84</v>
      </c>
    </row>
    <row r="195" spans="1:25">
      <c r="A195" s="28" t="s">
        <v>26</v>
      </c>
      <c r="B195" t="n">
        <v>0.3590248209217261</v>
      </c>
      <c r="C195" t="n">
        <v>0.07345284641915921</v>
      </c>
      <c r="D195" t="n">
        <v>0.04542818990570486</v>
      </c>
      <c r="H195" s="28" t="s">
        <v>76</v>
      </c>
      <c r="I195" t="n">
        <v>0.2359816213945464</v>
      </c>
      <c r="J195" t="n">
        <v>0.1042391205222344</v>
      </c>
      <c r="K195" t="n">
        <v>0.08938411776741995</v>
      </c>
      <c r="O195" s="28" t="s">
        <v>77</v>
      </c>
      <c r="P195" t="n">
        <v>0.2106477795768732</v>
      </c>
      <c r="Q195" t="n">
        <v>0.1255188781304379</v>
      </c>
      <c r="W195" s="28" t="n"/>
      <c r="X195" s="28" t="s">
        <v>15</v>
      </c>
      <c r="Y195" s="28" t="s">
        <v>16</v>
      </c>
    </row>
    <row r="196" spans="1:25">
      <c r="W196" s="28" t="s">
        <v>18</v>
      </c>
      <c r="X196" t="n">
        <v>0.1834223969439716</v>
      </c>
      <c r="Y196" t="n">
        <v>0.369857827828533</v>
      </c>
    </row>
    <row r="197" spans="1:25">
      <c r="W197" s="28" t="s">
        <v>21</v>
      </c>
      <c r="X197" t="n">
        <v>0.2183391442004906</v>
      </c>
      <c r="Y197" t="n">
        <v>0.4009169346869315</v>
      </c>
    </row>
    <row r="198" spans="1:25">
      <c r="A198" s="103" t="s">
        <v>85</v>
      </c>
      <c r="H198" s="103" t="s">
        <v>85</v>
      </c>
      <c r="O198" s="103" t="s">
        <v>85</v>
      </c>
      <c r="W198" s="28" t="s">
        <v>24</v>
      </c>
      <c r="X198" t="n">
        <v>0.1333933373454138</v>
      </c>
      <c r="Y198" t="n">
        <v>0.2143543570312917</v>
      </c>
    </row>
    <row r="199" spans="1:25">
      <c r="A199" s="28" t="n"/>
      <c r="B199" s="28" t="s">
        <v>15</v>
      </c>
      <c r="C199" s="28" t="s">
        <v>66</v>
      </c>
      <c r="D199" s="28" t="s">
        <v>67</v>
      </c>
      <c r="H199" s="28" t="n"/>
      <c r="I199" s="28" t="s">
        <v>16</v>
      </c>
      <c r="J199" s="28" t="s">
        <v>68</v>
      </c>
      <c r="K199" s="28" t="s">
        <v>69</v>
      </c>
      <c r="O199" s="28" t="n"/>
      <c r="P199" s="28" t="s">
        <v>15</v>
      </c>
      <c r="Q199" s="28" t="s">
        <v>16</v>
      </c>
      <c r="W199" s="28" t="s">
        <v>27</v>
      </c>
      <c r="X199" t="n">
        <v>0.3612262747851049</v>
      </c>
      <c r="Y199" t="n">
        <v>0.4992635603660476</v>
      </c>
    </row>
    <row r="200" spans="1:25">
      <c r="A200" s="28" t="s">
        <v>17</v>
      </c>
      <c r="B200" t="n">
        <v>-0.04362704435747999</v>
      </c>
      <c r="C200" t="n">
        <v>-0.05096109977218525</v>
      </c>
      <c r="D200" t="n">
        <v>-0.04464306906121749</v>
      </c>
      <c r="H200" s="28" t="s">
        <v>70</v>
      </c>
      <c r="I200" t="n">
        <v>0.2658540588536079</v>
      </c>
      <c r="J200" t="n">
        <v>0.05095754087786648</v>
      </c>
      <c r="K200" t="n">
        <v>0.06071453628981879</v>
      </c>
      <c r="O200" s="28" t="s">
        <v>71</v>
      </c>
      <c r="P200" t="n">
        <v>0.09629781240740344</v>
      </c>
      <c r="Q200" t="n">
        <v>0.2752471205199938</v>
      </c>
      <c r="W200" s="28" t="s">
        <v>28</v>
      </c>
      <c r="X200" t="n">
        <v>0.3229358811571532</v>
      </c>
      <c r="Y200" t="n">
        <v>0.4294789215061584</v>
      </c>
    </row>
    <row r="201" spans="1:25">
      <c r="A201" s="28" t="s">
        <v>20</v>
      </c>
      <c r="B201" t="n">
        <v>-0.004959301959605604</v>
      </c>
      <c r="C201" t="n">
        <v>0.001493983143097726</v>
      </c>
      <c r="D201" t="n">
        <v>0.008817593539106815</v>
      </c>
      <c r="H201" s="28" t="s">
        <v>72</v>
      </c>
      <c r="I201" t="n">
        <v>0.2952543625952175</v>
      </c>
      <c r="J201" t="n">
        <v>0.02623160624233091</v>
      </c>
      <c r="K201" t="n">
        <v>0.02688048593017746</v>
      </c>
      <c r="O201" s="28" t="s">
        <v>73</v>
      </c>
      <c r="P201" t="n">
        <v>0.08546399228472011</v>
      </c>
      <c r="Q201" t="n">
        <v>0.1869867140381655</v>
      </c>
      <c r="W201" s="28" t="s">
        <v>29</v>
      </c>
      <c r="X201" t="n">
        <v>0.2889334025323214</v>
      </c>
      <c r="Y201" t="n">
        <v>0.3787668361805739</v>
      </c>
    </row>
    <row r="202" spans="1:25">
      <c r="A202" s="28" t="s">
        <v>23</v>
      </c>
      <c r="B202" t="n">
        <v>-0.001827142346475802</v>
      </c>
      <c r="C202" t="n">
        <v>-0.05574557657025504</v>
      </c>
      <c r="D202" t="n">
        <v>-0.04665896281876558</v>
      </c>
      <c r="H202" s="28" t="s">
        <v>74</v>
      </c>
      <c r="I202" t="n">
        <v>0.1443545294818636</v>
      </c>
      <c r="J202" t="n">
        <v>0.02524280559828655</v>
      </c>
      <c r="K202" t="n">
        <v>0.04169303008089999</v>
      </c>
      <c r="O202" s="28" t="s">
        <v>75</v>
      </c>
      <c r="P202" t="n">
        <v>0.04069098135629438</v>
      </c>
      <c r="Q202" t="n">
        <v>0.08407774615116187</v>
      </c>
      <c r="W202" s="28" t="s">
        <v>31</v>
      </c>
      <c r="X202" t="n">
        <v>0.4125007492810393</v>
      </c>
      <c r="Y202" t="n">
        <v>0.5255674961834603</v>
      </c>
    </row>
    <row r="203" spans="1:25">
      <c r="A203" s="28" t="s">
        <v>26</v>
      </c>
      <c r="B203" t="n">
        <v>0.0243748604307658</v>
      </c>
      <c r="C203" t="n">
        <v>-0.005770950373418895</v>
      </c>
      <c r="D203" t="n">
        <v>-0.001565247877079849</v>
      </c>
      <c r="H203" s="28" t="s">
        <v>76</v>
      </c>
      <c r="I203" t="n">
        <v>0.2348784662213766</v>
      </c>
      <c r="J203" t="n">
        <v>0.09449909733250214</v>
      </c>
      <c r="K203" t="n">
        <v>0.09555642613453164</v>
      </c>
      <c r="O203" s="28" t="s">
        <v>77</v>
      </c>
      <c r="P203" t="n">
        <v>0.09193296412401489</v>
      </c>
      <c r="Q203" t="n">
        <v>0.1596146970691238</v>
      </c>
      <c r="W203" s="28" t="s">
        <v>32</v>
      </c>
      <c r="X203" t="n">
        <v>0.3163077743697546</v>
      </c>
      <c r="Y203" t="n">
        <v>0.46995986192157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28" t="n"/>
      <c r="B207" s="28" t="s">
        <v>15</v>
      </c>
      <c r="C207" s="28" t="s">
        <v>66</v>
      </c>
      <c r="D207" s="28" t="s">
        <v>67</v>
      </c>
      <c r="H207" s="28" t="n"/>
      <c r="I207" s="28" t="s">
        <v>16</v>
      </c>
      <c r="J207" s="28" t="s">
        <v>68</v>
      </c>
      <c r="K207" s="28" t="s">
        <v>69</v>
      </c>
      <c r="O207" s="28" t="n"/>
      <c r="P207" s="28" t="s">
        <v>15</v>
      </c>
      <c r="Q207" s="28" t="s">
        <v>16</v>
      </c>
      <c r="W207" s="28" t="n"/>
      <c r="X207" s="28" t="s">
        <v>15</v>
      </c>
      <c r="Y207" s="28" t="s">
        <v>16</v>
      </c>
    </row>
    <row r="208" spans="1:25">
      <c r="A208" s="28" t="s">
        <v>17</v>
      </c>
      <c r="B208" t="n">
        <v>-0.1277534458916003</v>
      </c>
      <c r="C208" t="n">
        <v>0.1182512563681087</v>
      </c>
      <c r="D208" t="n">
        <v>0.1273449256918273</v>
      </c>
      <c r="H208" s="28" t="s">
        <v>70</v>
      </c>
      <c r="I208" t="n">
        <v>0.4170019599277143</v>
      </c>
      <c r="J208" t="n">
        <v>0.1021413242922949</v>
      </c>
      <c r="K208" t="n">
        <v>0.05661340799648972</v>
      </c>
      <c r="O208" s="28" t="s">
        <v>71</v>
      </c>
      <c r="P208" t="n">
        <v>-0.04716633755421116</v>
      </c>
      <c r="Q208" t="n">
        <v>0.4478885937705456</v>
      </c>
      <c r="W208" s="28" t="s">
        <v>18</v>
      </c>
      <c r="X208" t="n">
        <v>0.1435320930883594</v>
      </c>
      <c r="Y208" t="n">
        <v>0.1474672977954934</v>
      </c>
    </row>
    <row r="209" spans="1:25">
      <c r="A209" s="28" t="s">
        <v>20</v>
      </c>
      <c r="B209" t="n">
        <v>0.2621822212317271</v>
      </c>
      <c r="C209" t="n">
        <v>-0.08602113374532193</v>
      </c>
      <c r="D209" t="n">
        <v>-0.07662213708063052</v>
      </c>
      <c r="H209" s="28" t="s">
        <v>72</v>
      </c>
      <c r="I209" t="n">
        <v>0.4467167633398009</v>
      </c>
      <c r="J209" t="n">
        <v>0.176905670496989</v>
      </c>
      <c r="K209" t="n">
        <v>0.09959230185018982</v>
      </c>
      <c r="O209" s="28" t="s">
        <v>73</v>
      </c>
      <c r="P209" t="n">
        <v>-0.143537878388851</v>
      </c>
      <c r="Q209" t="n">
        <v>0.4182955811851167</v>
      </c>
      <c r="W209" s="28" t="s">
        <v>21</v>
      </c>
      <c r="X209" t="n">
        <v>0.2461605268523956</v>
      </c>
      <c r="Y209" t="n">
        <v>0.2166684133399693</v>
      </c>
    </row>
    <row r="210" spans="1:25">
      <c r="A210" s="28" t="s">
        <v>23</v>
      </c>
      <c r="B210" t="n">
        <v>0.2553693830334652</v>
      </c>
      <c r="C210" t="n">
        <v>0.1358620135810678</v>
      </c>
      <c r="D210" t="n">
        <v>0.09946659188093038</v>
      </c>
      <c r="H210" s="28" t="s">
        <v>74</v>
      </c>
      <c r="I210" t="n">
        <v>0.4606665973620779</v>
      </c>
      <c r="J210" t="n">
        <v>0.113400769414795</v>
      </c>
      <c r="K210" t="n">
        <v>0.07537903665288899</v>
      </c>
      <c r="O210" s="28" t="s">
        <v>75</v>
      </c>
      <c r="P210" t="n">
        <v>-0.07132103188312656</v>
      </c>
      <c r="Q210" t="n">
        <v>0.2999242680904899</v>
      </c>
      <c r="W210" s="28" t="s">
        <v>24</v>
      </c>
      <c r="X210" t="n">
        <v>0.2515756672200736</v>
      </c>
      <c r="Y210" t="n">
        <v>0.01983652075092351</v>
      </c>
    </row>
    <row r="211" spans="1:25">
      <c r="A211" s="28" t="s">
        <v>26</v>
      </c>
      <c r="B211" t="n">
        <v>-0.08742068249014488</v>
      </c>
      <c r="C211" t="n">
        <v>-0.124413572668827</v>
      </c>
      <c r="D211" t="n">
        <v>-0.1284389441124869</v>
      </c>
      <c r="H211" s="28" t="s">
        <v>76</v>
      </c>
      <c r="I211" t="n">
        <v>0.3633296467217131</v>
      </c>
      <c r="J211" t="n">
        <v>0.2112542854274175</v>
      </c>
      <c r="K211" t="n">
        <v>0.112866029196394</v>
      </c>
      <c r="O211" s="28" t="s">
        <v>77</v>
      </c>
      <c r="P211" t="n">
        <v>-0.1568721033492628</v>
      </c>
      <c r="Q211" t="n">
        <v>0.5311153638258042</v>
      </c>
      <c r="W211" s="28" t="s">
        <v>27</v>
      </c>
      <c r="X211" t="n">
        <v>0.3177881453162578</v>
      </c>
      <c r="Y211" t="n">
        <v>0.05364214868304439</v>
      </c>
    </row>
    <row r="212" spans="1:25">
      <c r="W212" s="28" t="s">
        <v>28</v>
      </c>
      <c r="X212" t="n">
        <v>0.2718292377230914</v>
      </c>
      <c r="Y212" t="n">
        <v>0.2289325714318237</v>
      </c>
    </row>
    <row r="213" spans="1:25">
      <c r="W213" s="28" t="s">
        <v>29</v>
      </c>
      <c r="X213" t="n">
        <v>0.3397289623442152</v>
      </c>
      <c r="Y213" t="n">
        <v>0.2060667372339323</v>
      </c>
    </row>
    <row r="214" spans="1:25">
      <c r="A214" s="103" t="s">
        <v>88</v>
      </c>
      <c r="H214" s="103" t="s">
        <v>88</v>
      </c>
      <c r="O214" s="103" t="s">
        <v>88</v>
      </c>
      <c r="W214" s="28" t="s">
        <v>31</v>
      </c>
      <c r="X214" t="n">
        <v>0.1583806706246177</v>
      </c>
      <c r="Y214" t="n">
        <v>-0.03110810022453473</v>
      </c>
    </row>
    <row r="215" spans="1:25">
      <c r="A215" s="28" t="n"/>
      <c r="B215" s="28" t="s">
        <v>15</v>
      </c>
      <c r="C215" s="28" t="s">
        <v>66</v>
      </c>
      <c r="D215" s="28" t="s">
        <v>67</v>
      </c>
      <c r="H215" s="28" t="n"/>
      <c r="I215" s="28" t="s">
        <v>16</v>
      </c>
      <c r="J215" s="28" t="s">
        <v>68</v>
      </c>
      <c r="K215" s="28" t="s">
        <v>69</v>
      </c>
      <c r="O215" s="28" t="n"/>
      <c r="P215" s="28" t="s">
        <v>15</v>
      </c>
      <c r="Q215" s="28" t="s">
        <v>16</v>
      </c>
      <c r="W215" s="28" t="s">
        <v>32</v>
      </c>
      <c r="X215" t="n">
        <v>0.02798844235924248</v>
      </c>
      <c r="Y215" t="n">
        <v>-0.04944884208363127</v>
      </c>
    </row>
    <row r="216" spans="1:25">
      <c r="A216" s="28" t="s">
        <v>17</v>
      </c>
      <c r="B216" t="n">
        <v>0.1540624732536851</v>
      </c>
      <c r="C216" t="n">
        <v>-0.07249375138058599</v>
      </c>
      <c r="D216" t="n">
        <v>-0.07543642234650774</v>
      </c>
      <c r="H216" s="28" t="s">
        <v>70</v>
      </c>
      <c r="I216" t="n">
        <v>-0.1084299334650129</v>
      </c>
      <c r="J216" t="n">
        <v>0.003380936598566256</v>
      </c>
      <c r="K216" t="n">
        <v>-0.0100360955224319</v>
      </c>
      <c r="O216" s="28" t="s">
        <v>71</v>
      </c>
      <c r="P216" t="n">
        <v>-0.05839370225213542</v>
      </c>
      <c r="Q216" t="n">
        <v>-0.05080352765642603</v>
      </c>
    </row>
    <row r="217" spans="1:25">
      <c r="A217" s="28" t="s">
        <v>20</v>
      </c>
      <c r="B217" t="n">
        <v>-0.06114909753040581</v>
      </c>
      <c r="C217" t="n">
        <v>-0.02055420781687835</v>
      </c>
      <c r="D217" t="n">
        <v>-0.01062936163823862</v>
      </c>
      <c r="H217" s="28" t="s">
        <v>72</v>
      </c>
      <c r="I217" t="n">
        <v>-0.1060620979010705</v>
      </c>
      <c r="J217" t="n">
        <v>0.03802301641346789</v>
      </c>
      <c r="K217" t="n">
        <v>0.02635680393942793</v>
      </c>
      <c r="O217" s="28" t="s">
        <v>73</v>
      </c>
      <c r="P217" t="n">
        <v>-0.03405907199323806</v>
      </c>
      <c r="Q217" t="n">
        <v>-0.1155580330711159</v>
      </c>
    </row>
    <row r="218" spans="1:25">
      <c r="A218" s="28" t="s">
        <v>23</v>
      </c>
      <c r="B218" t="n">
        <v>-0.09213678791373937</v>
      </c>
      <c r="C218" t="n">
        <v>0.02434239471382822</v>
      </c>
      <c r="D218" t="n">
        <v>0.0258367962779201</v>
      </c>
      <c r="H218" s="28" t="s">
        <v>74</v>
      </c>
      <c r="I218" t="n">
        <v>0.09230370210879676</v>
      </c>
      <c r="J218" t="n">
        <v>0.02860059932588051</v>
      </c>
      <c r="K218" t="n">
        <v>0.02963432232259335</v>
      </c>
      <c r="O218" s="28" t="s">
        <v>75</v>
      </c>
      <c r="P218" t="n">
        <v>0.1727313454684925</v>
      </c>
      <c r="Q218" t="n">
        <v>0.1596952457949733</v>
      </c>
      <c r="W218" s="103" t="s">
        <v>89</v>
      </c>
    </row>
    <row r="219" spans="1:25">
      <c r="A219" s="28" t="s">
        <v>26</v>
      </c>
      <c r="B219" t="n">
        <v>0.06935717112912897</v>
      </c>
      <c r="C219" t="n">
        <v>0.007408667201734766</v>
      </c>
      <c r="D219" t="n">
        <v>0.0133670902595973</v>
      </c>
      <c r="H219" s="28" t="s">
        <v>76</v>
      </c>
      <c r="I219" t="n">
        <v>0.1128332446519586</v>
      </c>
      <c r="J219" t="n">
        <v>-0.003743471220455698</v>
      </c>
      <c r="K219" t="n">
        <v>-0.03145323027407146</v>
      </c>
      <c r="O219" s="28" t="s">
        <v>77</v>
      </c>
      <c r="P219" t="n">
        <v>-0.02944160411959528</v>
      </c>
      <c r="Q219" t="n">
        <v>-0.04436268452103716</v>
      </c>
      <c r="W219" s="28" t="n"/>
      <c r="X219" s="28" t="s">
        <v>15</v>
      </c>
      <c r="Y219" s="28" t="s">
        <v>16</v>
      </c>
    </row>
    <row r="220" spans="1:25">
      <c r="W220" s="28" t="s">
        <v>18</v>
      </c>
      <c r="X220" t="n">
        <v>0.01942128464671234</v>
      </c>
      <c r="Y220" t="n">
        <v>0.003964194927184741</v>
      </c>
    </row>
    <row r="221" spans="1:25">
      <c r="W221" s="28" t="s">
        <v>21</v>
      </c>
      <c r="X221" t="n">
        <v>-0.005336878236483981</v>
      </c>
      <c r="Y221" t="n">
        <v>0.0461458160099983</v>
      </c>
    </row>
    <row r="222" spans="1:25">
      <c r="A222" s="103" t="s">
        <v>90</v>
      </c>
      <c r="H222" s="103" t="s">
        <v>90</v>
      </c>
      <c r="O222" s="103" t="s">
        <v>90</v>
      </c>
      <c r="W222" s="28" t="s">
        <v>24</v>
      </c>
      <c r="X222" t="n">
        <v>0.07531992409394794</v>
      </c>
      <c r="Y222" t="n">
        <v>0.1487920323214615</v>
      </c>
    </row>
    <row r="223" spans="1:25">
      <c r="A223" s="28" t="n"/>
      <c r="B223" s="28" t="s">
        <v>15</v>
      </c>
      <c r="C223" s="28" t="s">
        <v>66</v>
      </c>
      <c r="D223" s="28" t="s">
        <v>67</v>
      </c>
      <c r="H223" s="28" t="n"/>
      <c r="I223" s="28" t="s">
        <v>16</v>
      </c>
      <c r="J223" s="28" t="s">
        <v>68</v>
      </c>
      <c r="K223" s="28" t="s">
        <v>69</v>
      </c>
      <c r="O223" s="28" t="n"/>
      <c r="P223" s="28" t="s">
        <v>15</v>
      </c>
      <c r="Q223" s="28" t="s">
        <v>16</v>
      </c>
      <c r="W223" s="28" t="s">
        <v>27</v>
      </c>
      <c r="X223" t="n">
        <v>0.06688331758712188</v>
      </c>
      <c r="Y223" t="n">
        <v>0.1604167724940126</v>
      </c>
    </row>
    <row r="224" spans="1:25">
      <c r="A224" s="28" t="s">
        <v>17</v>
      </c>
      <c r="B224" t="n">
        <v>0.2577999725548709</v>
      </c>
      <c r="C224" t="n">
        <v>0.2099385453647755</v>
      </c>
      <c r="D224" t="n">
        <v>0.0886465174183345</v>
      </c>
      <c r="H224" s="28" t="s">
        <v>70</v>
      </c>
      <c r="I224" t="n">
        <v>0.1314583533322072</v>
      </c>
      <c r="J224" t="n">
        <v>0.08057002394688219</v>
      </c>
      <c r="K224" t="n">
        <v>-0.09357185508486625</v>
      </c>
      <c r="O224" s="28" t="s">
        <v>71</v>
      </c>
      <c r="P224" t="n">
        <v>0.1364867791846212</v>
      </c>
      <c r="Q224" t="n">
        <v>0.202374604840412</v>
      </c>
      <c r="W224" s="28" t="s">
        <v>28</v>
      </c>
      <c r="X224" t="n">
        <v>0.002700728320233899</v>
      </c>
      <c r="Y224" t="n">
        <v>0.0469683091820125</v>
      </c>
    </row>
    <row r="225" spans="1:25">
      <c r="A225" s="28" t="s">
        <v>20</v>
      </c>
      <c r="B225" t="n">
        <v>0.2954542536622638</v>
      </c>
      <c r="C225" t="n">
        <v>0.1847978496074005</v>
      </c>
      <c r="D225" t="n">
        <v>0.0702118522016615</v>
      </c>
      <c r="H225" s="28" t="s">
        <v>72</v>
      </c>
      <c r="I225" t="n">
        <v>0.161723033906434</v>
      </c>
      <c r="J225" t="n">
        <v>0.100511812770676</v>
      </c>
      <c r="K225" t="n">
        <v>-0.04620367696777666</v>
      </c>
      <c r="O225" s="28" t="s">
        <v>73</v>
      </c>
      <c r="P225" t="n">
        <v>0.2953792749531398</v>
      </c>
      <c r="Q225" t="n">
        <v>0.09575000763870184</v>
      </c>
      <c r="W225" s="28" t="s">
        <v>29</v>
      </c>
      <c r="X225" t="n">
        <v>0.003960480497447482</v>
      </c>
      <c r="Y225" t="n">
        <v>0.04342945398549768</v>
      </c>
    </row>
    <row r="226" spans="1:25">
      <c r="A226" s="28" t="s">
        <v>23</v>
      </c>
      <c r="B226" t="n">
        <v>0.2200166885539867</v>
      </c>
      <c r="C226" t="n">
        <v>0.1737531602379468</v>
      </c>
      <c r="D226" t="n">
        <v>0.01296675196023785</v>
      </c>
      <c r="H226" s="28" t="s">
        <v>74</v>
      </c>
      <c r="I226" t="n">
        <v>0.03165007293519657</v>
      </c>
      <c r="J226" t="n">
        <v>0.1109625732462473</v>
      </c>
      <c r="K226" t="n">
        <v>0.0116849980899259</v>
      </c>
      <c r="O226" s="28" t="s">
        <v>75</v>
      </c>
      <c r="P226" t="n">
        <v>0.3042170761163069</v>
      </c>
      <c r="Q226" t="n">
        <v>0.2303826736742597</v>
      </c>
      <c r="W226" s="28" t="s">
        <v>31</v>
      </c>
      <c r="X226" t="n">
        <v>0.09979824623656418</v>
      </c>
      <c r="Y226" t="n">
        <v>0.2617206000533642</v>
      </c>
    </row>
    <row r="227" spans="1:25">
      <c r="A227" s="28" t="s">
        <v>26</v>
      </c>
      <c r="B227" t="n">
        <v>0.2620805063270421</v>
      </c>
      <c r="C227" t="n">
        <v>0.1133450924492529</v>
      </c>
      <c r="D227" t="n">
        <v>0.008486507573658295</v>
      </c>
      <c r="H227" s="28" t="s">
        <v>76</v>
      </c>
      <c r="I227" t="n">
        <v>0.205535586660908</v>
      </c>
      <c r="J227" t="n">
        <v>0.1073639683770458</v>
      </c>
      <c r="K227" t="n">
        <v>-0.05497996890692027</v>
      </c>
      <c r="O227" s="28" t="s">
        <v>77</v>
      </c>
      <c r="P227" t="n">
        <v>0.2222826074135981</v>
      </c>
      <c r="Q227" t="n">
        <v>0.1407372905479318</v>
      </c>
      <c r="W227" s="28" t="s">
        <v>32</v>
      </c>
      <c r="X227" t="n">
        <v>0.1318521705518368</v>
      </c>
      <c r="Y227" t="n">
        <v>0.2619602104618602</v>
      </c>
    </row>
    <row r="230" spans="1:25">
      <c r="W230" s="103" t="s">
        <v>91</v>
      </c>
    </row>
    <row r="231" spans="1:25">
      <c r="W231" s="28" t="n"/>
      <c r="X231" s="28" t="s">
        <v>15</v>
      </c>
      <c r="Y231" s="28" t="s">
        <v>16</v>
      </c>
    </row>
    <row r="232" spans="1:25">
      <c r="W232" s="28" t="s">
        <v>18</v>
      </c>
      <c r="X232" t="n">
        <v>-0.1933256297866799</v>
      </c>
      <c r="Y232" t="n">
        <v>0.07199807751176721</v>
      </c>
    </row>
    <row r="233" spans="1:25">
      <c r="W233" s="28" t="s">
        <v>21</v>
      </c>
      <c r="X233" t="n">
        <v>0.1841103020687872</v>
      </c>
      <c r="Y233" t="n">
        <v>0.2406001539596096</v>
      </c>
    </row>
    <row r="234" spans="1:25">
      <c r="W234" s="28" t="s">
        <v>24</v>
      </c>
      <c r="X234" t="n">
        <v>-0.1815594543345879</v>
      </c>
      <c r="Y234" t="n">
        <v>0.5035861084212692</v>
      </c>
    </row>
    <row r="235" spans="1:25">
      <c r="W235" s="28" t="s">
        <v>27</v>
      </c>
      <c r="X235" t="n">
        <v>-0.1459220324011807</v>
      </c>
      <c r="Y235" t="n">
        <v>0.4072185791539591</v>
      </c>
    </row>
    <row r="236" spans="1:25">
      <c r="W236" s="28" t="s">
        <v>28</v>
      </c>
      <c r="X236" t="n">
        <v>-0.2570137349738738</v>
      </c>
      <c r="Y236" t="n">
        <v>0.08726180371829853</v>
      </c>
    </row>
    <row r="237" spans="1:25">
      <c r="W237" s="28" t="s">
        <v>29</v>
      </c>
      <c r="X237" t="n">
        <v>-0.2324670811397983</v>
      </c>
      <c r="Y237" t="n">
        <v>-0.3652069908993572</v>
      </c>
    </row>
    <row r="238" spans="1:25">
      <c r="W238" s="28" t="s">
        <v>31</v>
      </c>
      <c r="X238" t="n">
        <v>-0.0007560829923842532</v>
      </c>
      <c r="Y238" t="n">
        <v>0.3220433067780845</v>
      </c>
    </row>
    <row r="239" spans="1:25">
      <c r="W239" s="28" t="s">
        <v>32</v>
      </c>
      <c r="X239" t="n">
        <v>-0.06550282645375227</v>
      </c>
      <c r="Y239" t="n">
        <v>0.4362579741113503</v>
      </c>
    </row>
    <row r="242" spans="1:25">
      <c r="W242" s="103" t="s">
        <v>92</v>
      </c>
    </row>
    <row r="243" spans="1:25">
      <c r="W243" s="28" t="n"/>
      <c r="X243" s="28" t="s">
        <v>15</v>
      </c>
      <c r="Y243" s="28" t="s">
        <v>16</v>
      </c>
    </row>
    <row r="244" spans="1:25">
      <c r="W244" s="28" t="s">
        <v>18</v>
      </c>
      <c r="X244" t="n">
        <v>-0.0001425018437090621</v>
      </c>
      <c r="Y244" t="n">
        <v>-0.04027227966146205</v>
      </c>
    </row>
    <row r="245" spans="1:25">
      <c r="W245" s="28" t="s">
        <v>21</v>
      </c>
      <c r="X245" t="n">
        <v>-0.08242855214714372</v>
      </c>
      <c r="Y245" t="n">
        <v>-0.07391643552113582</v>
      </c>
    </row>
    <row r="246" spans="1:25">
      <c r="W246" s="28" t="s">
        <v>24</v>
      </c>
      <c r="X246" t="n">
        <v>-0.06289662170886005</v>
      </c>
      <c r="Y246" t="n">
        <v>-0.07063835716407364</v>
      </c>
    </row>
    <row r="247" spans="1:25">
      <c r="W247" s="28" t="s">
        <v>27</v>
      </c>
      <c r="X247" t="n">
        <v>-0.02027253622412796</v>
      </c>
      <c r="Y247" t="n">
        <v>-0.08180587704778687</v>
      </c>
    </row>
    <row r="248" spans="1:25">
      <c r="W248" s="28" t="s">
        <v>28</v>
      </c>
      <c r="X248" t="n">
        <v>0.06949445031778657</v>
      </c>
      <c r="Y248" t="n">
        <v>0.09559223926884994</v>
      </c>
    </row>
    <row r="249" spans="1:25">
      <c r="W249" s="28" t="s">
        <v>29</v>
      </c>
      <c r="X249" t="n">
        <v>-0.09385881033186463</v>
      </c>
      <c r="Y249" t="n">
        <v>-0.06842508031015276</v>
      </c>
    </row>
    <row r="250" spans="1:25">
      <c r="W250" s="28" t="s">
        <v>31</v>
      </c>
      <c r="X250" t="n">
        <v>0.06972601934309666</v>
      </c>
      <c r="Y250" t="n">
        <v>0.05911592783287155</v>
      </c>
    </row>
    <row r="251" spans="1:25">
      <c r="W251" s="28" t="s">
        <v>32</v>
      </c>
      <c r="X251" t="n">
        <v>-0.07206167591071171</v>
      </c>
      <c r="Y251" t="n">
        <v>-0.07873856709129627</v>
      </c>
    </row>
    <row r="252" spans="1:25">
      <c r="A252" t="s">
        <v>93</v>
      </c>
    </row>
    <row r="254" spans="1:25">
      <c r="W254" s="103" t="s">
        <v>94</v>
      </c>
    </row>
    <row r="255" spans="1:25">
      <c r="W255" s="28" t="n"/>
      <c r="X255" s="28" t="s">
        <v>15</v>
      </c>
      <c r="Y255" s="28" t="s">
        <v>16</v>
      </c>
    </row>
    <row r="256" spans="1:25">
      <c r="W256" s="28" t="s">
        <v>18</v>
      </c>
      <c r="X256" t="n">
        <v>0.1453265491919318</v>
      </c>
      <c r="Y256" t="n">
        <v>0.1240339355746869</v>
      </c>
    </row>
    <row r="257" spans="1:25">
      <c r="W257" s="28" t="s">
        <v>21</v>
      </c>
      <c r="X257" t="n">
        <v>0.2541166360205677</v>
      </c>
      <c r="Y257" t="n">
        <v>0.2302848581932976</v>
      </c>
    </row>
    <row r="258" spans="1:25">
      <c r="A258" s="103" t="s">
        <v>95</v>
      </c>
      <c r="J258" s="103" t="s">
        <v>96</v>
      </c>
      <c r="W258" s="28" t="s">
        <v>24</v>
      </c>
      <c r="X258" t="n">
        <v>0.2235090210951845</v>
      </c>
      <c r="Y258" t="n">
        <v>0.1883249350694213</v>
      </c>
    </row>
    <row r="259" spans="1:25">
      <c r="A259" s="112" t="n"/>
      <c r="B259" s="112" t="s">
        <v>97</v>
      </c>
      <c r="C259" s="112" t="s">
        <v>98</v>
      </c>
      <c r="D259" s="112" t="s">
        <v>99</v>
      </c>
      <c r="E259" s="112" t="s">
        <v>100</v>
      </c>
      <c r="J259" s="112" t="n"/>
      <c r="K259" s="112" t="s">
        <v>97</v>
      </c>
      <c r="L259" s="112" t="s">
        <v>98</v>
      </c>
      <c r="M259" s="112" t="s">
        <v>99</v>
      </c>
      <c r="N259" s="112" t="s">
        <v>100</v>
      </c>
      <c r="W259" s="28" t="s">
        <v>27</v>
      </c>
      <c r="X259" t="n">
        <v>0.2949433389880754</v>
      </c>
      <c r="Y259" t="n">
        <v>0.1207175532559472</v>
      </c>
    </row>
    <row r="260" spans="1:25">
      <c r="A260" s="112" t="s">
        <v>18</v>
      </c>
      <c r="B260" t="n">
        <v>17.578125</v>
      </c>
      <c r="C260" t="n">
        <v>87.65415026330508</v>
      </c>
      <c r="D260" t="n">
        <v>49.8046875</v>
      </c>
      <c r="E260" t="n">
        <v>141.6015625</v>
      </c>
      <c r="J260" s="112" t="s">
        <v>15</v>
      </c>
      <c r="K260" t="n">
        <v>0.1333333333333333</v>
      </c>
      <c r="L260" t="n">
        <v>1.976489434196333</v>
      </c>
      <c r="M260" t="n">
        <v>0.9</v>
      </c>
      <c r="N260" t="n">
        <v>1.366666666666667</v>
      </c>
      <c r="W260" s="28" t="s">
        <v>28</v>
      </c>
      <c r="X260" t="n">
        <v>0.3029751233997228</v>
      </c>
      <c r="Y260" t="n">
        <v>0.2530636082424478</v>
      </c>
    </row>
    <row r="261" spans="1:25">
      <c r="A261" s="112" t="s">
        <v>28</v>
      </c>
      <c r="B261" t="n">
        <v>49.8046875</v>
      </c>
      <c r="C261" t="n">
        <v>181.6501415305117</v>
      </c>
      <c r="D261" t="n">
        <v>130.859375</v>
      </c>
      <c r="E261" t="n">
        <v>337.890625</v>
      </c>
      <c r="J261" s="112" t="s">
        <v>101</v>
      </c>
      <c r="K261" t="n">
        <v>0.03333333333333333</v>
      </c>
      <c r="L261" t="n">
        <v>1.083205800614811</v>
      </c>
      <c r="M261" t="n">
        <v>0.1</v>
      </c>
      <c r="N261" t="n">
        <v>1</v>
      </c>
      <c r="W261" s="28" t="s">
        <v>29</v>
      </c>
      <c r="X261" t="n">
        <v>0.3083642590709623</v>
      </c>
      <c r="Y261" t="n">
        <v>0.2108232721160327</v>
      </c>
    </row>
    <row r="262" spans="1:25">
      <c r="A262" s="112" t="s">
        <v>21</v>
      </c>
      <c r="B262" t="n">
        <v>29.296875</v>
      </c>
      <c r="C262" t="n">
        <v>92.57661260806577</v>
      </c>
      <c r="D262" t="n">
        <v>59.5703125</v>
      </c>
      <c r="E262" t="n">
        <v>126.953125</v>
      </c>
      <c r="W262" s="28" t="s">
        <v>31</v>
      </c>
      <c r="X262" t="n">
        <v>0.08877709618927607</v>
      </c>
      <c r="Y262" t="n">
        <v>0.1543359606618482</v>
      </c>
    </row>
    <row r="263" spans="1:25">
      <c r="A263" s="112" t="s">
        <v>29</v>
      </c>
      <c r="B263" t="n">
        <v>38.0859375</v>
      </c>
      <c r="C263" t="n">
        <v>88.00100718088396</v>
      </c>
      <c r="D263" t="n">
        <v>66.40625</v>
      </c>
      <c r="E263" t="n">
        <v>119.140625</v>
      </c>
      <c r="W263" s="28" t="s">
        <v>32</v>
      </c>
      <c r="X263" t="n">
        <v>0.1578790866678909</v>
      </c>
      <c r="Y263" t="n">
        <v>0.2045686761580317</v>
      </c>
    </row>
    <row r="264" spans="1:25">
      <c r="A264" s="112" t="s">
        <v>24</v>
      </c>
      <c r="B264" t="n">
        <v>136.71875</v>
      </c>
      <c r="C264" t="n">
        <v>159.9683623859598</v>
      </c>
      <c r="D264" t="n">
        <v>142.578125</v>
      </c>
      <c r="E264" t="n">
        <v>224.609375</v>
      </c>
    </row>
    <row r="265" spans="1:25">
      <c r="A265" s="112" t="s">
        <v>31</v>
      </c>
      <c r="B265" t="n">
        <v>40.0390625</v>
      </c>
      <c r="C265" t="n">
        <v>92.4645790612953</v>
      </c>
      <c r="D265" t="n">
        <v>56.640625</v>
      </c>
      <c r="E265" t="n">
        <v>130.859375</v>
      </c>
    </row>
    <row r="266" spans="1:25">
      <c r="A266" s="112" t="s">
        <v>27</v>
      </c>
      <c r="B266" t="n">
        <v>17.578125</v>
      </c>
      <c r="C266" t="n">
        <v>133.0082335080706</v>
      </c>
      <c r="D266" t="n">
        <v>101.5625</v>
      </c>
      <c r="E266" t="n">
        <v>205.078125</v>
      </c>
    </row>
    <row r="267" spans="1:25">
      <c r="A267" s="112" t="s">
        <v>32</v>
      </c>
      <c r="B267" t="n">
        <v>41.015625</v>
      </c>
      <c r="C267" t="n">
        <v>128.8889607685736</v>
      </c>
      <c r="D267" t="n">
        <v>106.4453125</v>
      </c>
      <c r="E267" t="n">
        <v>190.4296875</v>
      </c>
    </row>
    <row r="270" spans="1:25">
      <c r="A270" s="103" t="s">
        <v>102</v>
      </c>
      <c r="J270" s="103" t="s">
        <v>103</v>
      </c>
    </row>
    <row r="271" spans="1:25">
      <c r="A271" s="112" t="n"/>
      <c r="B271" s="112" t="s">
        <v>97</v>
      </c>
      <c r="C271" s="112" t="s">
        <v>98</v>
      </c>
      <c r="D271" s="112" t="s">
        <v>99</v>
      </c>
      <c r="E271" s="112" t="s">
        <v>100</v>
      </c>
      <c r="J271" s="112" t="n"/>
      <c r="K271" s="112" t="s">
        <v>97</v>
      </c>
      <c r="L271" s="112" t="s">
        <v>98</v>
      </c>
      <c r="M271" s="112" t="s">
        <v>99</v>
      </c>
      <c r="N271" s="112" t="s">
        <v>100</v>
      </c>
    </row>
    <row r="272" spans="1:25">
      <c r="A272" s="112" t="s">
        <v>18</v>
      </c>
      <c r="B272" t="n">
        <v>17.578125</v>
      </c>
      <c r="C272" t="n">
        <v>84.82787466619291</v>
      </c>
      <c r="D272" t="n">
        <v>28.3203125</v>
      </c>
      <c r="E272" t="n">
        <v>155.2734375</v>
      </c>
      <c r="J272" s="112" t="s">
        <v>15</v>
      </c>
      <c r="K272" t="n">
        <v>0.1428571428571428</v>
      </c>
      <c r="L272" t="n">
        <v>0.3608687022231494</v>
      </c>
      <c r="M272" t="n">
        <v>0.1428571428571428</v>
      </c>
      <c r="N272" t="n">
        <v>0.2857142857142857</v>
      </c>
    </row>
    <row r="273" spans="1:25">
      <c r="A273" s="112" t="s">
        <v>28</v>
      </c>
      <c r="B273" t="n">
        <v>49.8046875</v>
      </c>
      <c r="C273" t="n">
        <v>242.1165941210452</v>
      </c>
      <c r="D273" t="n">
        <v>236.328125</v>
      </c>
      <c r="E273" t="n">
        <v>383.7890625</v>
      </c>
      <c r="J273" s="112" t="s">
        <v>101</v>
      </c>
      <c r="K273" t="n">
        <v>0.1428571428571428</v>
      </c>
      <c r="L273" t="n">
        <v>0.4493535220568461</v>
      </c>
      <c r="M273" t="n">
        <v>0.2857142857142857</v>
      </c>
      <c r="N273" t="n">
        <v>0.4285714285714285</v>
      </c>
    </row>
    <row r="274" spans="1:25">
      <c r="A274" s="112" t="s">
        <v>21</v>
      </c>
      <c r="B274" t="n">
        <v>27.34375</v>
      </c>
      <c r="C274" t="n">
        <v>103.237039023148</v>
      </c>
      <c r="D274" t="n">
        <v>74.21875</v>
      </c>
      <c r="E274" t="n">
        <v>148.4375</v>
      </c>
    </row>
    <row r="275" spans="1:25">
      <c r="A275" s="112" t="s">
        <v>29</v>
      </c>
      <c r="B275" t="n">
        <v>49.8046875</v>
      </c>
      <c r="C275" t="n">
        <v>92.54784857193866</v>
      </c>
      <c r="D275" t="n">
        <v>68.359375</v>
      </c>
      <c r="E275" t="n">
        <v>127.9296875</v>
      </c>
    </row>
    <row r="276" spans="1:25">
      <c r="A276" s="112" t="s">
        <v>24</v>
      </c>
      <c r="B276" t="n">
        <v>97.65625</v>
      </c>
      <c r="C276" t="n">
        <v>167.4525906123621</v>
      </c>
      <c r="D276" t="n">
        <v>142.578125</v>
      </c>
      <c r="E276" t="n">
        <v>248.046875</v>
      </c>
    </row>
    <row r="277" spans="1:25">
      <c r="A277" s="112" t="s">
        <v>31</v>
      </c>
      <c r="B277" t="n">
        <v>49.8046875</v>
      </c>
      <c r="C277" t="n">
        <v>195.0251586302053</v>
      </c>
      <c r="D277" t="n">
        <v>167.96875</v>
      </c>
      <c r="E277" t="n">
        <v>328.125</v>
      </c>
    </row>
    <row r="278" spans="1:25">
      <c r="A278" s="112" t="s">
        <v>27</v>
      </c>
      <c r="B278" t="n">
        <v>17.578125</v>
      </c>
      <c r="C278" t="n">
        <v>122.5018971219452</v>
      </c>
      <c r="D278" t="n">
        <v>69.3359375</v>
      </c>
      <c r="E278" t="n">
        <v>204.1015625</v>
      </c>
    </row>
    <row r="279" spans="1:25">
      <c r="A279" s="112" t="s">
        <v>32</v>
      </c>
      <c r="B279" t="n">
        <v>17.578125</v>
      </c>
      <c r="C279" t="n">
        <v>121.5229414233058</v>
      </c>
      <c r="D279" t="n">
        <v>93.75</v>
      </c>
      <c r="E279" t="n">
        <v>190.4296875</v>
      </c>
    </row>
    <row r="282" spans="1:25">
      <c r="A282" s="103" t="s">
        <v>104</v>
      </c>
      <c r="J282" s="103" t="s">
        <v>105</v>
      </c>
    </row>
    <row r="283" spans="1:25">
      <c r="A283" s="112" t="n"/>
      <c r="B283" s="112" t="s">
        <v>97</v>
      </c>
      <c r="C283" s="112" t="s">
        <v>98</v>
      </c>
      <c r="D283" s="112" t="s">
        <v>99</v>
      </c>
      <c r="E283" s="112" t="s">
        <v>100</v>
      </c>
      <c r="J283" s="112" t="n"/>
      <c r="K283" s="112" t="s">
        <v>97</v>
      </c>
      <c r="L283" s="112" t="s">
        <v>98</v>
      </c>
      <c r="M283" s="112" t="s">
        <v>99</v>
      </c>
      <c r="N283" s="112" t="s">
        <v>100</v>
      </c>
    </row>
    <row r="284" spans="1:25">
      <c r="A284" s="112" t="s">
        <v>18</v>
      </c>
      <c r="B284" t="n">
        <v>17.578125</v>
      </c>
      <c r="C284" t="n">
        <v>99.00658808698809</v>
      </c>
      <c r="D284" t="n">
        <v>55.6640625</v>
      </c>
      <c r="E284" t="n">
        <v>167.96875</v>
      </c>
      <c r="J284" s="112" t="s">
        <v>15</v>
      </c>
      <c r="K284" t="n">
        <v>0.6666666666666666</v>
      </c>
      <c r="L284" t="n">
        <v>2.617124743569841</v>
      </c>
      <c r="M284" t="n">
        <v>0.8333333333333333</v>
      </c>
      <c r="N284" t="n">
        <v>1.666666666666667</v>
      </c>
    </row>
    <row r="285" spans="1:25">
      <c r="A285" s="112" t="s">
        <v>28</v>
      </c>
      <c r="B285" t="n">
        <v>39.0625</v>
      </c>
      <c r="C285" t="n">
        <v>155.5820719745899</v>
      </c>
      <c r="D285" t="n">
        <v>102.5390625</v>
      </c>
      <c r="E285" t="n">
        <v>261.71875</v>
      </c>
      <c r="J285" s="112" t="s">
        <v>101</v>
      </c>
      <c r="K285" t="n">
        <v>0.3333333333333333</v>
      </c>
      <c r="L285" t="n">
        <v>0.600414847895071</v>
      </c>
      <c r="M285" t="n">
        <v>0.3333333333333333</v>
      </c>
      <c r="N285" t="n">
        <v>0.5</v>
      </c>
    </row>
    <row r="286" spans="1:25">
      <c r="A286" s="112" t="s">
        <v>21</v>
      </c>
      <c r="B286" t="n">
        <v>44.921875</v>
      </c>
      <c r="C286" t="n">
        <v>92.59622108854576</v>
      </c>
      <c r="D286" t="n">
        <v>76.171875</v>
      </c>
      <c r="E286" t="n">
        <v>126.953125</v>
      </c>
    </row>
    <row r="287" spans="1:25">
      <c r="A287" s="112" t="s">
        <v>29</v>
      </c>
      <c r="B287" t="n">
        <v>31.25</v>
      </c>
      <c r="C287" t="n">
        <v>55.90117833668535</v>
      </c>
      <c r="D287" t="n">
        <v>47.8515625</v>
      </c>
      <c r="E287" t="n">
        <v>74.21875</v>
      </c>
    </row>
    <row r="288" spans="1:25">
      <c r="A288" s="112" t="s">
        <v>24</v>
      </c>
      <c r="B288" t="n">
        <v>48.828125</v>
      </c>
      <c r="C288" t="n">
        <v>130.8210769220618</v>
      </c>
      <c r="D288" t="n">
        <v>115.234375</v>
      </c>
      <c r="E288" t="n">
        <v>185.546875</v>
      </c>
    </row>
    <row r="289" spans="1:25">
      <c r="A289" s="112" t="s">
        <v>31</v>
      </c>
      <c r="B289" t="n">
        <v>56.640625</v>
      </c>
      <c r="C289" t="n">
        <v>82.28590137884207</v>
      </c>
      <c r="D289" t="n">
        <v>61.5234375</v>
      </c>
      <c r="E289" t="n">
        <v>111.328125</v>
      </c>
    </row>
    <row r="290" spans="1:25">
      <c r="A290" s="112" t="s">
        <v>27</v>
      </c>
      <c r="B290" t="n">
        <v>39.0625</v>
      </c>
      <c r="C290" t="n">
        <v>84.92154477770626</v>
      </c>
      <c r="D290" t="n">
        <v>63.4765625</v>
      </c>
      <c r="E290" t="n">
        <v>114.2578125</v>
      </c>
    </row>
    <row r="291" spans="1:25">
      <c r="A291" s="112" t="s">
        <v>32</v>
      </c>
      <c r="B291" t="n">
        <v>55.6640625</v>
      </c>
      <c r="C291" t="n">
        <v>106.6357848095717</v>
      </c>
      <c r="D291" t="n">
        <v>85.9375</v>
      </c>
      <c r="E291" t="n">
        <v>153.3203125</v>
      </c>
    </row>
    <row r="294" spans="1:25">
      <c r="A294" s="103" t="s">
        <v>106</v>
      </c>
      <c r="J294" s="103" t="s">
        <v>107</v>
      </c>
    </row>
    <row r="295" spans="1:25">
      <c r="A295" s="112" t="n"/>
      <c r="B295" s="112" t="s">
        <v>97</v>
      </c>
      <c r="C295" s="112" t="s">
        <v>98</v>
      </c>
      <c r="D295" s="112" t="s">
        <v>99</v>
      </c>
      <c r="E295" s="112" t="s">
        <v>100</v>
      </c>
      <c r="J295" s="112" t="n"/>
      <c r="K295" s="112" t="s">
        <v>97</v>
      </c>
      <c r="L295" s="112" t="s">
        <v>98</v>
      </c>
      <c r="M295" s="112" t="s">
        <v>99</v>
      </c>
      <c r="N295" s="112" t="s">
        <v>100</v>
      </c>
    </row>
    <row r="296" spans="1:25">
      <c r="A296" s="112" t="s">
        <v>18</v>
      </c>
      <c r="B296" t="n">
        <v>19.53125</v>
      </c>
      <c r="C296" t="n">
        <v>88.84155160564765</v>
      </c>
      <c r="D296" t="n">
        <v>40.0390625</v>
      </c>
      <c r="E296" t="n">
        <v>154.296875</v>
      </c>
      <c r="J296" s="112" t="s">
        <v>15</v>
      </c>
      <c r="K296" t="n">
        <v>0.03333333333333333</v>
      </c>
      <c r="L296" t="n">
        <v>1.158634191254277</v>
      </c>
      <c r="M296" t="n">
        <v>0.8</v>
      </c>
      <c r="N296" t="n">
        <v>1.7</v>
      </c>
    </row>
    <row r="297" spans="1:25">
      <c r="A297" s="112" t="s">
        <v>28</v>
      </c>
      <c r="B297" t="n">
        <v>24.4140625</v>
      </c>
      <c r="C297" t="n">
        <v>155.9020815166334</v>
      </c>
      <c r="D297" t="n">
        <v>125</v>
      </c>
      <c r="E297" t="n">
        <v>261.71875</v>
      </c>
      <c r="J297" s="112" t="s">
        <v>101</v>
      </c>
      <c r="K297" t="n">
        <v>0.1333333333333333</v>
      </c>
      <c r="L297" t="n">
        <v>1.477507023983673</v>
      </c>
      <c r="M297" t="n">
        <v>1.1</v>
      </c>
      <c r="N297" t="n">
        <v>2.133333333333333</v>
      </c>
    </row>
    <row r="298" spans="1:25">
      <c r="A298" s="112" t="s">
        <v>21</v>
      </c>
      <c r="B298" t="n">
        <v>78.125</v>
      </c>
      <c r="C298" t="n">
        <v>83.95669742048105</v>
      </c>
      <c r="D298" t="n">
        <v>67.3828125</v>
      </c>
      <c r="E298" t="n">
        <v>114.2578125</v>
      </c>
    </row>
    <row r="299" spans="1:25">
      <c r="A299" s="112" t="s">
        <v>29</v>
      </c>
      <c r="B299" t="n">
        <v>29.296875</v>
      </c>
      <c r="C299" t="n">
        <v>61.83343366050708</v>
      </c>
      <c r="D299" t="n">
        <v>50.78125</v>
      </c>
      <c r="E299" t="n">
        <v>74.21875</v>
      </c>
    </row>
    <row r="300" spans="1:25">
      <c r="A300" s="112" t="s">
        <v>24</v>
      </c>
      <c r="B300" t="n">
        <v>70.3125</v>
      </c>
      <c r="C300" t="n">
        <v>131.53352394585</v>
      </c>
      <c r="D300" t="n">
        <v>116.2109375</v>
      </c>
      <c r="E300" t="n">
        <v>184.5703125</v>
      </c>
    </row>
    <row r="301" spans="1:25">
      <c r="A301" s="112" t="s">
        <v>31</v>
      </c>
      <c r="B301" t="n">
        <v>38.0859375</v>
      </c>
      <c r="C301" t="n">
        <v>82.55358604745319</v>
      </c>
      <c r="D301" t="n">
        <v>63.4765625</v>
      </c>
      <c r="E301" t="n">
        <v>111.328125</v>
      </c>
    </row>
    <row r="302" spans="1:25">
      <c r="A302" s="112" t="s">
        <v>27</v>
      </c>
      <c r="B302" t="n">
        <v>62.5</v>
      </c>
      <c r="C302" t="n">
        <v>94.92130022368539</v>
      </c>
      <c r="D302" t="n">
        <v>74.21875</v>
      </c>
      <c r="E302" t="n">
        <v>132.8125</v>
      </c>
    </row>
    <row r="303" spans="1:25">
      <c r="A303" s="112" t="s">
        <v>32</v>
      </c>
      <c r="B303" t="n">
        <v>74.21875</v>
      </c>
      <c r="C303" t="n">
        <v>116.7246128155444</v>
      </c>
      <c r="D303" t="n">
        <v>90.8203125</v>
      </c>
      <c r="E303" t="n">
        <v>172.8515625</v>
      </c>
    </row>
    <row r="306" spans="1:25">
      <c r="A306" s="103" t="s">
        <v>108</v>
      </c>
      <c r="J306" s="103" t="s">
        <v>109</v>
      </c>
    </row>
    <row r="307" spans="1:25">
      <c r="A307" s="112" t="n"/>
      <c r="B307" s="112" t="s">
        <v>97</v>
      </c>
      <c r="C307" s="112" t="s">
        <v>98</v>
      </c>
      <c r="D307" s="112" t="s">
        <v>99</v>
      </c>
      <c r="E307" s="112" t="s">
        <v>100</v>
      </c>
      <c r="J307" s="112" t="n"/>
      <c r="K307" s="112" t="s">
        <v>97</v>
      </c>
      <c r="L307" s="112" t="s">
        <v>98</v>
      </c>
      <c r="M307" s="112" t="s">
        <v>99</v>
      </c>
      <c r="N307" s="112" t="s">
        <v>100</v>
      </c>
    </row>
    <row r="308" spans="1:25">
      <c r="A308" s="112" t="s">
        <v>18</v>
      </c>
      <c r="B308" t="n">
        <v>42.96875</v>
      </c>
      <c r="C308" t="n">
        <v>58.19844280728218</v>
      </c>
      <c r="D308" t="n">
        <v>47.8515625</v>
      </c>
      <c r="E308" t="n">
        <v>67.3828125</v>
      </c>
      <c r="J308" s="112" t="s">
        <v>15</v>
      </c>
      <c r="K308" t="n">
        <v>0.1</v>
      </c>
      <c r="L308" t="n">
        <v>1.275531554591958</v>
      </c>
      <c r="M308" t="n">
        <v>0.4666666666666667</v>
      </c>
      <c r="N308" t="n">
        <v>0.9333333333333333</v>
      </c>
    </row>
    <row r="309" spans="1:25">
      <c r="A309" s="112" t="s">
        <v>28</v>
      </c>
      <c r="B309" t="n">
        <v>37.109375</v>
      </c>
      <c r="C309" t="n">
        <v>106.6206781531649</v>
      </c>
      <c r="D309" t="n">
        <v>69.3359375</v>
      </c>
      <c r="E309" t="n">
        <v>165.0390625</v>
      </c>
      <c r="J309" s="112" t="s">
        <v>101</v>
      </c>
      <c r="K309" t="n">
        <v>0.06666666666666667</v>
      </c>
      <c r="L309" t="n">
        <v>1.348621395495816</v>
      </c>
      <c r="M309" t="n">
        <v>0.4</v>
      </c>
      <c r="N309" t="n">
        <v>0.8666666666666667</v>
      </c>
    </row>
    <row r="310" spans="1:25">
      <c r="A310" s="112" t="s">
        <v>21</v>
      </c>
      <c r="B310" t="n">
        <v>43.9453125</v>
      </c>
      <c r="C310" t="n">
        <v>57.27867282619697</v>
      </c>
      <c r="D310" t="n">
        <v>43.9453125</v>
      </c>
      <c r="E310" t="n">
        <v>67.3828125</v>
      </c>
    </row>
    <row r="311" spans="1:25">
      <c r="A311" s="112" t="s">
        <v>29</v>
      </c>
      <c r="B311" t="n">
        <v>37.109375</v>
      </c>
      <c r="C311" t="n">
        <v>57.73590101655829</v>
      </c>
      <c r="D311" t="n">
        <v>48.828125</v>
      </c>
      <c r="E311" t="n">
        <v>69.3359375</v>
      </c>
    </row>
    <row r="312" spans="1:25">
      <c r="A312" s="112" t="s">
        <v>24</v>
      </c>
      <c r="B312" t="n">
        <v>54.6875</v>
      </c>
      <c r="C312" t="n">
        <v>147.3158599817104</v>
      </c>
      <c r="D312" t="n">
        <v>127.9296875</v>
      </c>
      <c r="E312" t="n">
        <v>210.9375</v>
      </c>
    </row>
    <row r="313" spans="1:25">
      <c r="A313" s="112" t="s">
        <v>31</v>
      </c>
      <c r="B313" t="n">
        <v>35.15625</v>
      </c>
      <c r="C313" t="n">
        <v>77.36812444062487</v>
      </c>
      <c r="D313" t="n">
        <v>57.6171875</v>
      </c>
      <c r="E313" t="n">
        <v>101.5625</v>
      </c>
    </row>
    <row r="314" spans="1:25">
      <c r="A314" s="112" t="s">
        <v>27</v>
      </c>
      <c r="B314" t="n">
        <v>45.8984375</v>
      </c>
      <c r="C314" t="n">
        <v>98.26557528674088</v>
      </c>
      <c r="D314" t="n">
        <v>70.3125</v>
      </c>
      <c r="E314" t="n">
        <v>145.5078125</v>
      </c>
    </row>
    <row r="315" spans="1:25">
      <c r="A315" s="112" t="s">
        <v>32</v>
      </c>
      <c r="B315" t="n">
        <v>60.546875</v>
      </c>
      <c r="C315" t="n">
        <v>122.0681257717058</v>
      </c>
      <c r="D315" t="n">
        <v>101.5625</v>
      </c>
      <c r="E315" t="n">
        <v>173.828125</v>
      </c>
    </row>
    <row r="318" spans="1:25">
      <c r="A318" s="103" t="s">
        <v>110</v>
      </c>
      <c r="J318" s="103" t="s">
        <v>111</v>
      </c>
    </row>
    <row r="319" spans="1:25">
      <c r="A319" s="112" t="n"/>
      <c r="B319" s="112" t="s">
        <v>97</v>
      </c>
      <c r="C319" s="112" t="s">
        <v>98</v>
      </c>
      <c r="D319" s="112" t="s">
        <v>99</v>
      </c>
      <c r="E319" s="112" t="s">
        <v>100</v>
      </c>
      <c r="J319" s="112" t="n"/>
      <c r="K319" s="112" t="s">
        <v>97</v>
      </c>
      <c r="L319" s="112" t="s">
        <v>98</v>
      </c>
      <c r="M319" s="112" t="s">
        <v>99</v>
      </c>
      <c r="N319" s="112" t="s">
        <v>100</v>
      </c>
    </row>
    <row r="320" spans="1:25">
      <c r="A320" s="112" t="s">
        <v>18</v>
      </c>
      <c r="B320" t="n">
        <v>17.578125</v>
      </c>
      <c r="C320" t="n">
        <v>91.27005923850535</v>
      </c>
      <c r="D320" t="n">
        <v>32.2265625</v>
      </c>
      <c r="E320" t="n">
        <v>168.9453125</v>
      </c>
      <c r="J320" s="112" t="s">
        <v>15</v>
      </c>
      <c r="K320" t="n">
        <v>0.1</v>
      </c>
      <c r="L320" t="n">
        <v>4.317121897113548</v>
      </c>
      <c r="M320" t="n">
        <v>0.06666666666666667</v>
      </c>
      <c r="N320" t="n">
        <v>0.2333333333333333</v>
      </c>
    </row>
    <row r="321" spans="1:25">
      <c r="A321" s="112" t="s">
        <v>28</v>
      </c>
      <c r="B321" t="n">
        <v>49.8046875</v>
      </c>
      <c r="C321" t="n">
        <v>231.0353750615451</v>
      </c>
      <c r="D321" t="n">
        <v>192.3828125</v>
      </c>
      <c r="E321" t="n">
        <v>428.7109375</v>
      </c>
      <c r="J321" s="112" t="s">
        <v>101</v>
      </c>
      <c r="K321" t="n">
        <v>0.1</v>
      </c>
      <c r="L321" t="n">
        <v>5.013285855971607</v>
      </c>
      <c r="M321" t="n">
        <v>0.1</v>
      </c>
      <c r="N321" t="n">
        <v>0.2666666666666667</v>
      </c>
    </row>
    <row r="322" spans="1:25">
      <c r="A322" s="112" t="s">
        <v>21</v>
      </c>
      <c r="B322" t="n">
        <v>24.4140625</v>
      </c>
      <c r="C322" t="n">
        <v>98.85817322029799</v>
      </c>
      <c r="D322" t="n">
        <v>74.21875</v>
      </c>
      <c r="E322" t="n">
        <v>143.5546875</v>
      </c>
    </row>
    <row r="323" spans="1:25">
      <c r="A323" s="112" t="s">
        <v>29</v>
      </c>
      <c r="B323" t="n">
        <v>49.8046875</v>
      </c>
      <c r="C323" t="n">
        <v>89.07297995189927</v>
      </c>
      <c r="D323" t="n">
        <v>67.3828125</v>
      </c>
      <c r="E323" t="n">
        <v>117.1875</v>
      </c>
    </row>
    <row r="324" spans="1:25">
      <c r="A324" s="112" t="s">
        <v>24</v>
      </c>
      <c r="B324" t="n">
        <v>128.90625</v>
      </c>
      <c r="C324" t="n">
        <v>163.5653416373547</v>
      </c>
      <c r="D324" t="n">
        <v>140.625</v>
      </c>
      <c r="E324" t="n">
        <v>240.234375</v>
      </c>
    </row>
    <row r="325" spans="1:25">
      <c r="A325" s="112" t="s">
        <v>31</v>
      </c>
      <c r="B325" t="n">
        <v>49.8046875</v>
      </c>
      <c r="C325" t="n">
        <v>182.3597804140337</v>
      </c>
      <c r="D325" t="n">
        <v>137.6953125</v>
      </c>
      <c r="E325" t="n">
        <v>307.6171875</v>
      </c>
    </row>
    <row r="326" spans="1:25">
      <c r="A326" s="112" t="s">
        <v>27</v>
      </c>
      <c r="B326" t="n">
        <v>17.578125</v>
      </c>
      <c r="C326" t="n">
        <v>129.1925749403934</v>
      </c>
      <c r="D326" t="n">
        <v>88.8671875</v>
      </c>
      <c r="E326" t="n">
        <v>210.9375</v>
      </c>
    </row>
    <row r="327" spans="1:25">
      <c r="A327" s="112" t="s">
        <v>32</v>
      </c>
      <c r="B327" t="n">
        <v>58.59375</v>
      </c>
      <c r="C327" t="n">
        <v>123.40224096917</v>
      </c>
      <c r="D327" t="n">
        <v>99.609375</v>
      </c>
      <c r="E327" t="n">
        <v>185.546875</v>
      </c>
    </row>
    <row r="330" spans="1:25">
      <c r="A330" s="103" t="s">
        <v>112</v>
      </c>
      <c r="J330" s="103" t="s">
        <v>113</v>
      </c>
    </row>
    <row r="331" spans="1:25">
      <c r="A331" s="112" t="n"/>
      <c r="B331" s="112" t="s">
        <v>97</v>
      </c>
      <c r="C331" s="112" t="s">
        <v>98</v>
      </c>
      <c r="D331" s="112" t="s">
        <v>99</v>
      </c>
      <c r="E331" s="112" t="s">
        <v>100</v>
      </c>
      <c r="J331" s="112" t="n"/>
      <c r="K331" s="112" t="s">
        <v>97</v>
      </c>
      <c r="L331" s="112" t="s">
        <v>98</v>
      </c>
      <c r="M331" s="112" t="s">
        <v>99</v>
      </c>
      <c r="N331" s="112" t="s">
        <v>100</v>
      </c>
    </row>
    <row r="332" spans="1:25">
      <c r="A332" s="112" t="s">
        <v>18</v>
      </c>
      <c r="B332" t="n">
        <v>19.53125</v>
      </c>
      <c r="C332" t="n">
        <v>82.1671644411127</v>
      </c>
      <c r="D332" t="n">
        <v>50.78125</v>
      </c>
      <c r="E332" t="n">
        <v>127.9296875</v>
      </c>
      <c r="J332" s="112" t="s">
        <v>15</v>
      </c>
      <c r="K332" t="n">
        <v>0.1428571428571428</v>
      </c>
      <c r="L332" t="n">
        <v>0.939162557078016</v>
      </c>
      <c r="M332" t="n">
        <v>0.1428571428571428</v>
      </c>
      <c r="N332" t="n">
        <v>1</v>
      </c>
    </row>
    <row r="333" spans="1:25">
      <c r="A333" s="112" t="s">
        <v>28</v>
      </c>
      <c r="B333" t="n">
        <v>30.2734375</v>
      </c>
      <c r="C333" t="n">
        <v>106.0228559192846</v>
      </c>
      <c r="D333" t="n">
        <v>49.8046875</v>
      </c>
      <c r="E333" t="n">
        <v>137.6953125</v>
      </c>
      <c r="J333" s="112" t="s">
        <v>101</v>
      </c>
      <c r="K333" t="n">
        <v>0.2857142857142857</v>
      </c>
      <c r="L333" t="n">
        <v>0.4304594356314507</v>
      </c>
      <c r="M333" t="n">
        <v>0.1428571428571428</v>
      </c>
      <c r="N333" t="n">
        <v>0.2857142857142857</v>
      </c>
    </row>
    <row r="334" spans="1:25">
      <c r="A334" s="112" t="s">
        <v>21</v>
      </c>
      <c r="B334" t="n">
        <v>29.296875</v>
      </c>
      <c r="C334" t="n">
        <v>78.22091025425345</v>
      </c>
      <c r="D334" t="n">
        <v>60.546875</v>
      </c>
      <c r="E334" t="n">
        <v>107.421875</v>
      </c>
    </row>
    <row r="335" spans="1:25">
      <c r="A335" s="112" t="s">
        <v>29</v>
      </c>
      <c r="B335" t="n">
        <v>30.2734375</v>
      </c>
      <c r="C335" t="n">
        <v>51.26961146712904</v>
      </c>
      <c r="D335" t="n">
        <v>45.8984375</v>
      </c>
      <c r="E335" t="n">
        <v>67.3828125</v>
      </c>
    </row>
    <row r="336" spans="1:25">
      <c r="A336" s="112" t="s">
        <v>24</v>
      </c>
      <c r="B336" t="n">
        <v>39.0625</v>
      </c>
      <c r="C336" t="n">
        <v>96.53322633821122</v>
      </c>
      <c r="D336" t="n">
        <v>77.1484375</v>
      </c>
      <c r="E336" t="n">
        <v>130.859375</v>
      </c>
    </row>
    <row r="337" spans="1:25">
      <c r="A337" s="112" t="s">
        <v>31</v>
      </c>
      <c r="B337" t="n">
        <v>49.8046875</v>
      </c>
      <c r="C337" t="n">
        <v>133.5196618022923</v>
      </c>
      <c r="D337" t="n">
        <v>111.328125</v>
      </c>
      <c r="E337" t="n">
        <v>194.3359375</v>
      </c>
    </row>
    <row r="338" spans="1:25">
      <c r="A338" s="112" t="s">
        <v>27</v>
      </c>
      <c r="B338" t="n">
        <v>56.640625</v>
      </c>
      <c r="C338" t="n">
        <v>104.7784880565007</v>
      </c>
      <c r="D338" t="n">
        <v>80.078125</v>
      </c>
      <c r="E338" t="n">
        <v>151.3671875</v>
      </c>
    </row>
    <row r="339" spans="1:25">
      <c r="A339" s="112" t="s">
        <v>32</v>
      </c>
      <c r="B339" t="n">
        <v>52.734375</v>
      </c>
      <c r="C339" t="n">
        <v>103.4868313321821</v>
      </c>
      <c r="D339" t="n">
        <v>82.03125</v>
      </c>
      <c r="E339" t="n">
        <v>148.4375</v>
      </c>
    </row>
    <row r="342" spans="1:25">
      <c r="A342" s="103" t="s">
        <v>114</v>
      </c>
      <c r="J342" s="103" t="s">
        <v>115</v>
      </c>
    </row>
    <row r="343" spans="1:25">
      <c r="A343" s="112" t="n"/>
      <c r="B343" s="112" t="s">
        <v>97</v>
      </c>
      <c r="C343" s="112" t="s">
        <v>98</v>
      </c>
      <c r="D343" s="112" t="s">
        <v>99</v>
      </c>
      <c r="E343" s="112" t="s">
        <v>100</v>
      </c>
      <c r="J343" s="112" t="n"/>
      <c r="K343" s="112" t="s">
        <v>97</v>
      </c>
      <c r="L343" s="112" t="s">
        <v>98</v>
      </c>
      <c r="M343" s="112" t="s">
        <v>99</v>
      </c>
      <c r="N343" s="112" t="s">
        <v>100</v>
      </c>
    </row>
    <row r="344" spans="1:25">
      <c r="A344" s="112" t="s">
        <v>18</v>
      </c>
      <c r="B344" t="n">
        <v>16.6015625</v>
      </c>
      <c r="C344" t="n">
        <v>81.29180372628271</v>
      </c>
      <c r="D344" t="n">
        <v>49.8046875</v>
      </c>
      <c r="E344" t="n">
        <v>122.0703125</v>
      </c>
      <c r="J344" s="112" t="s">
        <v>15</v>
      </c>
      <c r="K344" t="n">
        <v>0.2333333333333333</v>
      </c>
      <c r="L344" t="n">
        <v>7.805063477001002</v>
      </c>
      <c r="M344" t="n">
        <v>0.2333333333333333</v>
      </c>
      <c r="N344" t="n">
        <v>0.6</v>
      </c>
    </row>
    <row r="345" spans="1:25">
      <c r="A345" s="112" t="s">
        <v>28</v>
      </c>
      <c r="B345" t="n">
        <v>44.921875</v>
      </c>
      <c r="C345" t="n">
        <v>134.9639356366362</v>
      </c>
      <c r="D345" t="n">
        <v>56.640625</v>
      </c>
      <c r="E345" t="n">
        <v>268.5546875</v>
      </c>
      <c r="J345" s="112" t="s">
        <v>101</v>
      </c>
      <c r="K345" t="n">
        <v>0.2333333333333333</v>
      </c>
      <c r="L345" t="n">
        <v>5.454624533045505</v>
      </c>
      <c r="M345" t="n">
        <v>0.2333333333333333</v>
      </c>
      <c r="N345" t="n">
        <v>0.7666666666666666</v>
      </c>
    </row>
    <row r="346" spans="1:25">
      <c r="A346" s="112" t="s">
        <v>21</v>
      </c>
      <c r="B346" t="n">
        <v>31.25</v>
      </c>
      <c r="C346" t="n">
        <v>87.1119400982503</v>
      </c>
      <c r="D346" t="n">
        <v>73.2421875</v>
      </c>
      <c r="E346" t="n">
        <v>117.1875</v>
      </c>
    </row>
    <row r="347" spans="1:25">
      <c r="A347" s="112" t="s">
        <v>29</v>
      </c>
      <c r="B347" t="n">
        <v>31.25</v>
      </c>
      <c r="C347" t="n">
        <v>54.59622845275796</v>
      </c>
      <c r="D347" t="n">
        <v>47.8515625</v>
      </c>
      <c r="E347" t="n">
        <v>71.2890625</v>
      </c>
    </row>
    <row r="348" spans="1:25">
      <c r="A348" s="112" t="s">
        <v>24</v>
      </c>
      <c r="B348" t="n">
        <v>41.9921875</v>
      </c>
      <c r="C348" t="n">
        <v>115.8574640014432</v>
      </c>
      <c r="D348" t="n">
        <v>89.84375</v>
      </c>
      <c r="E348" t="n">
        <v>173.828125</v>
      </c>
    </row>
    <row r="349" spans="1:25">
      <c r="A349" s="112" t="s">
        <v>31</v>
      </c>
      <c r="B349" t="n">
        <v>49.8046875</v>
      </c>
      <c r="C349" t="n">
        <v>184.0234124606291</v>
      </c>
      <c r="D349" t="n">
        <v>158.203125</v>
      </c>
      <c r="E349" t="n">
        <v>284.1796875</v>
      </c>
    </row>
    <row r="350" spans="1:25">
      <c r="A350" s="112" t="s">
        <v>27</v>
      </c>
      <c r="B350" t="n">
        <v>60.546875</v>
      </c>
      <c r="C350" t="n">
        <v>120.2281289694986</v>
      </c>
      <c r="D350" t="n">
        <v>93.75</v>
      </c>
      <c r="E350" t="n">
        <v>180.6640625</v>
      </c>
    </row>
    <row r="351" spans="1:25">
      <c r="A351" s="112" t="s">
        <v>32</v>
      </c>
      <c r="B351" t="n">
        <v>40.0390625</v>
      </c>
      <c r="C351" t="n">
        <v>109.8114356547478</v>
      </c>
      <c r="D351" t="n">
        <v>87.890625</v>
      </c>
      <c r="E351" t="n">
        <v>160.15625</v>
      </c>
    </row>
    <row r="354" spans="1:25">
      <c r="A354" s="103" t="s">
        <v>116</v>
      </c>
      <c r="J354" s="103" t="s">
        <v>117</v>
      </c>
    </row>
    <row r="355" spans="1:25">
      <c r="A355" s="112" t="n"/>
      <c r="B355" s="112" t="s">
        <v>97</v>
      </c>
      <c r="C355" s="112" t="s">
        <v>98</v>
      </c>
      <c r="D355" s="112" t="s">
        <v>99</v>
      </c>
      <c r="E355" s="112" t="s">
        <v>100</v>
      </c>
      <c r="J355" s="112" t="n"/>
      <c r="K355" s="112" t="s">
        <v>97</v>
      </c>
      <c r="L355" s="112" t="s">
        <v>98</v>
      </c>
      <c r="M355" s="112" t="s">
        <v>99</v>
      </c>
      <c r="N355" s="112" t="s">
        <v>100</v>
      </c>
    </row>
    <row r="356" spans="1:25">
      <c r="A356" s="112" t="s">
        <v>18</v>
      </c>
      <c r="B356" t="n">
        <v>18.5546875</v>
      </c>
      <c r="C356" t="n">
        <v>90.89733493941961</v>
      </c>
      <c r="D356" t="n">
        <v>40.0390625</v>
      </c>
      <c r="E356" t="n">
        <v>158.203125</v>
      </c>
      <c r="J356" s="112" t="s">
        <v>15</v>
      </c>
      <c r="K356" t="n">
        <v>0.03333333333333333</v>
      </c>
      <c r="L356" t="n">
        <v>0.994309209207247</v>
      </c>
      <c r="M356" t="n">
        <v>0.5</v>
      </c>
      <c r="N356" t="n">
        <v>1.1</v>
      </c>
    </row>
    <row r="357" spans="1:25">
      <c r="A357" s="112" t="s">
        <v>28</v>
      </c>
      <c r="B357" t="n">
        <v>49.8046875</v>
      </c>
      <c r="C357" t="n">
        <v>229.8632868656075</v>
      </c>
      <c r="D357" t="n">
        <v>233.3984375</v>
      </c>
      <c r="E357" t="n">
        <v>369.140625</v>
      </c>
      <c r="J357" s="112" t="s">
        <v>101</v>
      </c>
      <c r="K357" t="n">
        <v>0.1</v>
      </c>
      <c r="L357" t="n">
        <v>1.19438043718411</v>
      </c>
      <c r="M357" t="n">
        <v>0.5666666666666667</v>
      </c>
      <c r="N357" t="n">
        <v>1.633333333333333</v>
      </c>
    </row>
    <row r="358" spans="1:25">
      <c r="A358" s="112" t="s">
        <v>21</v>
      </c>
      <c r="B358" t="n">
        <v>36.1328125</v>
      </c>
      <c r="C358" t="n">
        <v>59.59554578120381</v>
      </c>
      <c r="D358" t="n">
        <v>42.96875</v>
      </c>
      <c r="E358" t="n">
        <v>72.265625</v>
      </c>
    </row>
    <row r="359" spans="1:25">
      <c r="A359" s="112" t="s">
        <v>29</v>
      </c>
      <c r="B359" t="n">
        <v>59.5703125</v>
      </c>
      <c r="C359" t="n">
        <v>85.74396440007966</v>
      </c>
      <c r="D359" t="n">
        <v>60.546875</v>
      </c>
      <c r="E359" t="n">
        <v>112.3046875</v>
      </c>
    </row>
    <row r="360" spans="1:25">
      <c r="A360" s="112" t="s">
        <v>24</v>
      </c>
      <c r="B360" t="n">
        <v>105.46875</v>
      </c>
      <c r="C360" t="n">
        <v>133.1959598448738</v>
      </c>
      <c r="D360" t="n">
        <v>114.2578125</v>
      </c>
      <c r="E360" t="n">
        <v>186.5234375</v>
      </c>
    </row>
    <row r="361" spans="1:25">
      <c r="A361" s="112" t="s">
        <v>31</v>
      </c>
      <c r="B361" t="n">
        <v>36.1328125</v>
      </c>
      <c r="C361" t="n">
        <v>81.39538206926892</v>
      </c>
      <c r="D361" t="n">
        <v>59.5703125</v>
      </c>
      <c r="E361" t="n">
        <v>110.3515625</v>
      </c>
    </row>
    <row r="362" spans="1:25">
      <c r="A362" s="112" t="s">
        <v>27</v>
      </c>
      <c r="B362" t="n">
        <v>50.78125</v>
      </c>
      <c r="C362" t="n">
        <v>103.7711628499596</v>
      </c>
      <c r="D362" t="n">
        <v>79.1015625</v>
      </c>
      <c r="E362" t="n">
        <v>155.2734375</v>
      </c>
    </row>
    <row r="363" spans="1:25">
      <c r="A363" s="112" t="s">
        <v>32</v>
      </c>
      <c r="B363" t="n">
        <v>46.875</v>
      </c>
      <c r="C363" t="n">
        <v>95.41565895542027</v>
      </c>
      <c r="D363" t="n">
        <v>73.2421875</v>
      </c>
      <c r="E363" t="n">
        <v>137.6953125</v>
      </c>
    </row>
    <row r="390" spans="1:25">
      <c r="A390" s="103" t="s">
        <v>118</v>
      </c>
    </row>
    <row r="391" spans="1:25">
      <c r="A391" s="112" t="n"/>
      <c r="B391" s="112" t="s">
        <v>97</v>
      </c>
      <c r="C391" s="112" t="s">
        <v>98</v>
      </c>
      <c r="D391" s="112" t="s">
        <v>99</v>
      </c>
      <c r="E391" s="112" t="s">
        <v>100</v>
      </c>
    </row>
    <row r="392" spans="1:25">
      <c r="A392" s="112" t="s">
        <v>18</v>
      </c>
      <c r="B392" t="n">
        <v>0.9765625</v>
      </c>
      <c r="C392" t="n">
        <v>3.037346046479153</v>
      </c>
      <c r="D392" t="n">
        <v>2.9296875</v>
      </c>
      <c r="E392" t="n">
        <v>4.8828125</v>
      </c>
    </row>
    <row r="393" spans="1:25">
      <c r="A393" s="112" t="s">
        <v>28</v>
      </c>
      <c r="B393" t="n">
        <v>0.9765625</v>
      </c>
      <c r="C393" t="n">
        <v>3.901631345306872</v>
      </c>
      <c r="D393" t="n">
        <v>2.9296875</v>
      </c>
      <c r="E393" t="n">
        <v>4.8828125</v>
      </c>
    </row>
    <row r="394" spans="1:25">
      <c r="A394" s="112" t="s">
        <v>21</v>
      </c>
      <c r="B394" t="n">
        <v>0.9765625</v>
      </c>
      <c r="C394" t="n">
        <v>3.347053034147881</v>
      </c>
      <c r="D394" t="n">
        <v>2.9296875</v>
      </c>
      <c r="E394" t="n">
        <v>4.8828125</v>
      </c>
    </row>
    <row r="395" spans="1:25">
      <c r="A395" s="112" t="s">
        <v>29</v>
      </c>
      <c r="B395" t="n">
        <v>0.9765625</v>
      </c>
      <c r="C395" t="n">
        <v>3.875300213321655</v>
      </c>
      <c r="D395" t="n">
        <v>2.9296875</v>
      </c>
      <c r="E395" t="n">
        <v>4.8828125</v>
      </c>
    </row>
    <row r="396" spans="1:25">
      <c r="A396" s="112" t="s">
        <v>24</v>
      </c>
      <c r="B396" t="n">
        <v>0.9765625</v>
      </c>
      <c r="C396" t="n">
        <v>6.195137950498383</v>
      </c>
      <c r="D396" t="n">
        <v>3.90625</v>
      </c>
      <c r="E396" t="n">
        <v>5.859375</v>
      </c>
    </row>
    <row r="397" spans="1:25">
      <c r="A397" s="112" t="s">
        <v>31</v>
      </c>
      <c r="B397" t="n">
        <v>0.9765625</v>
      </c>
      <c r="C397" t="n">
        <v>3.612198914250761</v>
      </c>
      <c r="D397" t="n">
        <v>2.9296875</v>
      </c>
      <c r="E397" t="n">
        <v>4.8828125</v>
      </c>
    </row>
    <row r="398" spans="1:25">
      <c r="A398" s="112" t="s">
        <v>27</v>
      </c>
      <c r="B398" t="n">
        <v>0.9765625</v>
      </c>
      <c r="C398" t="n">
        <v>2.896302176441909</v>
      </c>
      <c r="D398" t="n">
        <v>2.9296875</v>
      </c>
      <c r="E398" t="n">
        <v>4.8828125</v>
      </c>
    </row>
    <row r="399" spans="1:25">
      <c r="A399" s="112" t="s">
        <v>32</v>
      </c>
      <c r="B399" t="n">
        <v>0.9765625</v>
      </c>
      <c r="C399" t="n">
        <v>3.406440621542132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7" t="n"/>
      <c r="B408" s="97" t="s">
        <v>15</v>
      </c>
      <c r="D408" s="97" t="s">
        <v>101</v>
      </c>
      <c r="G408" s="97" t="n"/>
      <c r="H408" s="97" t="s">
        <v>121</v>
      </c>
      <c r="L408" s="98" t="n"/>
      <c r="M408" s="98" t="s">
        <v>122</v>
      </c>
      <c r="N408" s="98" t="s">
        <v>123</v>
      </c>
      <c r="O408" s="98" t="s">
        <v>124</v>
      </c>
      <c r="P408" s="98" t="s">
        <v>125</v>
      </c>
      <c r="Q408" s="98" t="s">
        <v>126</v>
      </c>
      <c r="R408" s="98" t="s">
        <v>127</v>
      </c>
      <c r="S408" s="98" t="s">
        <v>128</v>
      </c>
      <c r="T408" s="98" t="s">
        <v>129</v>
      </c>
    </row>
    <row r="409" spans="1:25">
      <c r="A409" s="97" t="n"/>
      <c r="B409" s="97" t="s">
        <v>130</v>
      </c>
      <c r="C409" s="97" t="s">
        <v>131</v>
      </c>
      <c r="D409" s="97" t="s">
        <v>130</v>
      </c>
      <c r="E409" s="97" t="s">
        <v>131</v>
      </c>
      <c r="G409" s="97" t="s">
        <v>132</v>
      </c>
      <c r="H409" t="n">
        <v>512.4637728230368</v>
      </c>
      <c r="L409" s="98" t="s">
        <v>132</v>
      </c>
      <c r="M409" t="n">
        <v>0.9467565225053728</v>
      </c>
      <c r="N409" t="n">
        <v>1</v>
      </c>
      <c r="O409" t="n">
        <v>1</v>
      </c>
      <c r="P409" t="n">
        <v>0.9217734313703473</v>
      </c>
      <c r="Q409" t="n">
        <v>0.6704216201248332</v>
      </c>
      <c r="R409" t="n">
        <v>0.9496562075255417</v>
      </c>
      <c r="S409" t="n">
        <v>1</v>
      </c>
      <c r="T409" t="n">
        <v>1</v>
      </c>
    </row>
    <row r="410" spans="1:25">
      <c r="A410" s="97" t="s">
        <v>132</v>
      </c>
      <c r="B410" t="n">
        <v>6.869587269492922</v>
      </c>
      <c r="C410" t="n">
        <v>1.496653919946524</v>
      </c>
      <c r="D410" t="n">
        <v>8.609830031287892</v>
      </c>
      <c r="E410" t="n">
        <v>4.902707111471128</v>
      </c>
      <c r="G410" s="97" t="s">
        <v>133</v>
      </c>
      <c r="H410" t="n">
        <v>233.8782895838169</v>
      </c>
      <c r="L410" s="98" t="s">
        <v>133</v>
      </c>
      <c r="M410" t="n">
        <v>0.9791594810313242</v>
      </c>
      <c r="N410" t="n">
        <v>0.8558558894833981</v>
      </c>
      <c r="O410" t="n">
        <v>0.9103282256506532</v>
      </c>
      <c r="P410" t="n">
        <v>0.78679848160716</v>
      </c>
      <c r="Q410" t="n">
        <v>0.9407184160998379</v>
      </c>
      <c r="R410" t="n">
        <v>0.8590161446403461</v>
      </c>
      <c r="S410" t="n">
        <v>0.7214724646151618</v>
      </c>
      <c r="T410" t="n">
        <v>0.8994624490900213</v>
      </c>
    </row>
    <row r="411" spans="1:25">
      <c r="A411" s="97" t="s">
        <v>133</v>
      </c>
      <c r="B411" t="n">
        <v>5.590435237122184</v>
      </c>
      <c r="C411" t="n">
        <v>-0.7816049086813327</v>
      </c>
      <c r="D411" t="n">
        <v>8.055787298201977</v>
      </c>
      <c r="E411" t="n">
        <v>-3.443016686089603</v>
      </c>
      <c r="G411" s="97" t="s">
        <v>134</v>
      </c>
      <c r="H411" t="n">
        <v>266.3375364376811</v>
      </c>
      <c r="L411" s="98" t="s">
        <v>134</v>
      </c>
      <c r="M411" t="n">
        <v>0.9995082368305751</v>
      </c>
      <c r="N411" t="n">
        <v>0.9229163719784047</v>
      </c>
      <c r="O411" t="n">
        <v>0.9600807477315322</v>
      </c>
      <c r="P411" t="n">
        <v>1</v>
      </c>
      <c r="Q411" t="n">
        <v>0.7680898067262225</v>
      </c>
      <c r="R411" t="n">
        <v>1</v>
      </c>
      <c r="S411" t="n">
        <v>0.8223578310589931</v>
      </c>
      <c r="T411" t="n">
        <v>0.9123177667768758</v>
      </c>
    </row>
    <row r="412" spans="1:25">
      <c r="A412" s="97" t="s">
        <v>134</v>
      </c>
      <c r="B412" t="n">
        <v>5.182844493493896</v>
      </c>
      <c r="C412" t="n">
        <v>-3.077160705662789</v>
      </c>
      <c r="D412" t="n">
        <v>6.558654203257942</v>
      </c>
      <c r="E412" t="n">
        <v>1.970703814316416</v>
      </c>
      <c r="G412" s="97" t="s">
        <v>135</v>
      </c>
      <c r="H412" t="n">
        <v>126.7804878608875</v>
      </c>
      <c r="L412" s="98" t="s">
        <v>135</v>
      </c>
      <c r="M412" t="n">
        <v>0.9370699371719255</v>
      </c>
      <c r="N412" t="n">
        <v>0.8284571205695136</v>
      </c>
      <c r="O412" t="n">
        <v>0.8690471210970487</v>
      </c>
      <c r="P412" t="n">
        <v>0.7915099247126992</v>
      </c>
      <c r="Q412" t="n">
        <v>0.7704190433449893</v>
      </c>
      <c r="R412" t="n">
        <v>0.7381012141863665</v>
      </c>
      <c r="S412" t="n">
        <v>0.6296359938343804</v>
      </c>
      <c r="T412" t="n">
        <v>0.7740963749325553</v>
      </c>
    </row>
    <row r="413" spans="1:25">
      <c r="A413" s="97" t="s">
        <v>135</v>
      </c>
      <c r="B413" t="n">
        <v>3.819112358436217</v>
      </c>
      <c r="C413" t="n">
        <v>2.70132817010211</v>
      </c>
      <c r="D413" t="n">
        <v>5.611934936610735</v>
      </c>
      <c r="E413" t="n">
        <v>-4.393145055828051</v>
      </c>
      <c r="G413" s="97" t="s">
        <v>136</v>
      </c>
      <c r="H413" t="n">
        <v>153.3004574566596</v>
      </c>
      <c r="L413" s="98" t="s">
        <v>136</v>
      </c>
      <c r="M413" t="n">
        <v>0.9720769298940116</v>
      </c>
      <c r="N413" t="n">
        <v>0.9076200793096638</v>
      </c>
      <c r="O413" t="n">
        <v>0.8995497441859966</v>
      </c>
      <c r="P413" t="n">
        <v>0.7357720128696826</v>
      </c>
      <c r="Q413" t="n">
        <v>0.786158653263087</v>
      </c>
      <c r="R413" t="n">
        <v>0.7054172680838727</v>
      </c>
      <c r="S413" t="n">
        <v>0.7308894090754182</v>
      </c>
      <c r="T413" t="n">
        <v>0.7370539661617517</v>
      </c>
    </row>
    <row r="414" spans="1:25">
      <c r="A414" s="97" t="s">
        <v>136</v>
      </c>
      <c r="B414" t="n">
        <v>4.424699538364985</v>
      </c>
      <c r="C414" t="n">
        <v>2.747921901108891</v>
      </c>
      <c r="D414" t="n">
        <v>5.307146609968917</v>
      </c>
      <c r="E414" t="n">
        <v>0.8485009779144748</v>
      </c>
      <c r="G414" s="97" t="s">
        <v>137</v>
      </c>
      <c r="H414" t="n">
        <v>179.76667957661</v>
      </c>
      <c r="L414" s="98" t="s">
        <v>137</v>
      </c>
      <c r="M414" t="n">
        <v>0.9321814695156105</v>
      </c>
      <c r="N414" t="n">
        <v>0.7921880451982289</v>
      </c>
      <c r="O414" t="n">
        <v>0.8792938319024266</v>
      </c>
      <c r="P414" t="n">
        <v>0.6486680057175809</v>
      </c>
      <c r="Q414" t="n">
        <v>0.8221837525840187</v>
      </c>
      <c r="R414" t="n">
        <v>0.5037618342044998</v>
      </c>
      <c r="S414" t="n">
        <v>0.7796604213158256</v>
      </c>
      <c r="T414" t="n">
        <v>0.6966413714341859</v>
      </c>
    </row>
    <row r="415" spans="1:25">
      <c r="A415" s="97" t="s">
        <v>137</v>
      </c>
      <c r="B415" t="n">
        <v>3.636257981937269</v>
      </c>
      <c r="C415" t="n">
        <v>-0.1815631950529143</v>
      </c>
      <c r="D415" t="n">
        <v>5.449028561969516</v>
      </c>
      <c r="E415" t="n">
        <v>-6.30375353055677</v>
      </c>
      <c r="G415" s="97" t="s">
        <v>138</v>
      </c>
      <c r="H415" t="n">
        <v>166.4309935158476</v>
      </c>
      <c r="L415" s="98" t="s">
        <v>138</v>
      </c>
      <c r="M415" t="n">
        <v>0.8884141119829438</v>
      </c>
      <c r="N415" t="n">
        <v>0.7827843184058997</v>
      </c>
      <c r="O415" t="n">
        <v>0.9149848857940077</v>
      </c>
      <c r="P415" t="n">
        <v>0.74650398495766</v>
      </c>
      <c r="Q415" t="n">
        <v>0.961224380890656</v>
      </c>
      <c r="R415" t="n">
        <v>0.5730335950361862</v>
      </c>
      <c r="S415" t="n">
        <v>0.6612135557916721</v>
      </c>
      <c r="T415" t="n">
        <v>0.7088157316245097</v>
      </c>
    </row>
    <row r="416" spans="1:25">
      <c r="A416" s="97" t="s">
        <v>138</v>
      </c>
      <c r="B416" t="n">
        <v>3.642167450503172</v>
      </c>
      <c r="C416" t="n">
        <v>-0.1270325732689815</v>
      </c>
      <c r="D416" t="n">
        <v>5.759246036527021</v>
      </c>
      <c r="E416" t="n">
        <v>-3.756556933582037</v>
      </c>
      <c r="G416" s="97" t="s">
        <v>139</v>
      </c>
      <c r="H416" t="n">
        <v>187.579748077872</v>
      </c>
      <c r="L416" s="98" t="s">
        <v>139</v>
      </c>
      <c r="M416" t="n">
        <v>0.9039560184266566</v>
      </c>
      <c r="N416" t="n">
        <v>0.8231098028916245</v>
      </c>
      <c r="O416" t="n">
        <v>0.8362650571699447</v>
      </c>
      <c r="P416" t="n">
        <v>0.7891596963902224</v>
      </c>
      <c r="Q416" t="n">
        <v>0.7501066304691993</v>
      </c>
      <c r="R416" t="n">
        <v>0.6426263930595809</v>
      </c>
      <c r="S416" t="n">
        <v>0.8319855191953252</v>
      </c>
      <c r="T416" t="n">
        <v>0.8456484539190382</v>
      </c>
    </row>
    <row r="417" spans="1:25">
      <c r="A417" s="97" t="s">
        <v>139</v>
      </c>
      <c r="B417" t="n">
        <v>4.032391191517077</v>
      </c>
      <c r="C417" t="n">
        <v>0.3919747259622473</v>
      </c>
      <c r="D417" t="n">
        <v>4.640688103448333</v>
      </c>
      <c r="E417" t="n">
        <v>3.45840257802791</v>
      </c>
      <c r="G417" s="97" t="s">
        <v>140</v>
      </c>
      <c r="H417" t="n">
        <v>84.2715970728639</v>
      </c>
      <c r="L417" s="98" t="s">
        <v>140</v>
      </c>
      <c r="M417" t="n">
        <v>1</v>
      </c>
      <c r="N417" t="n">
        <v>0.8402361539958014</v>
      </c>
      <c r="O417" t="n">
        <v>0.8876397142208154</v>
      </c>
      <c r="P417" t="n">
        <v>0.6835137939695132</v>
      </c>
      <c r="Q417" t="n">
        <v>1</v>
      </c>
      <c r="R417" t="n">
        <v>0.5415943050293869</v>
      </c>
      <c r="S417" t="n">
        <v>0.8016149070773095</v>
      </c>
      <c r="T417" t="n">
        <v>0.8115595965740651</v>
      </c>
    </row>
    <row r="418" spans="1:25">
      <c r="A418" s="97" t="s">
        <v>140</v>
      </c>
      <c r="B418" t="n">
        <v>2.703742213300005</v>
      </c>
      <c r="C418" t="n">
        <v>-1.110446136556761</v>
      </c>
      <c r="D418" t="n">
        <v>4.743576363492586</v>
      </c>
      <c r="E418" t="n">
        <v>2.895127865194298</v>
      </c>
      <c r="G418" s="97" t="s">
        <v>141</v>
      </c>
      <c r="H418" t="n">
        <v>65.26472321592587</v>
      </c>
      <c r="L418" s="98" t="s">
        <v>141</v>
      </c>
      <c r="M418" t="n">
        <v>0.9460856791685849</v>
      </c>
      <c r="N418" t="n">
        <v>0.8768144152277634</v>
      </c>
      <c r="O418" t="n">
        <v>0.8497316060415993</v>
      </c>
      <c r="P418" t="n">
        <v>0.7518353755825379</v>
      </c>
      <c r="Q418" t="n">
        <v>0.7400143340938137</v>
      </c>
      <c r="R418" t="n">
        <v>0.516190741159025</v>
      </c>
      <c r="S418" t="n">
        <v>0.8264047054342034</v>
      </c>
      <c r="T418" t="n">
        <v>0.8021523309265536</v>
      </c>
    </row>
    <row r="419" spans="1:25">
      <c r="A419" s="97" t="s">
        <v>141</v>
      </c>
      <c r="B419" t="n">
        <v>2.539256487457273</v>
      </c>
      <c r="C419" t="n">
        <v>-0.755519376124073</v>
      </c>
      <c r="D419" t="n">
        <v>2.970260809576484</v>
      </c>
      <c r="E419" t="n">
        <v>-0.4259499282911811</v>
      </c>
      <c r="G419" s="97" t="s">
        <v>142</v>
      </c>
      <c r="H419" t="n">
        <v>168.2907784446721</v>
      </c>
      <c r="L419" s="98" t="s">
        <v>142</v>
      </c>
      <c r="M419" t="n">
        <v>0.8998879224984259</v>
      </c>
      <c r="N419" t="n">
        <v>0.8158569832058071</v>
      </c>
      <c r="O419" t="n">
        <v>0.8684028440982828</v>
      </c>
      <c r="P419" t="n">
        <v>0.8060248398901025</v>
      </c>
      <c r="Q419" t="n">
        <v>0.8510156618632605</v>
      </c>
      <c r="R419" t="n">
        <v>0.504004419432072</v>
      </c>
      <c r="S419" t="n">
        <v>0.753260494205088</v>
      </c>
      <c r="T419" t="n">
        <v>0.7545829333338322</v>
      </c>
    </row>
    <row r="420" spans="1:25">
      <c r="A420" s="97" t="s">
        <v>142</v>
      </c>
      <c r="B420" t="n">
        <v>5.041472808997294</v>
      </c>
      <c r="C420" t="n">
        <v>2.331080759201061</v>
      </c>
      <c r="D420" t="n">
        <v>6.405116162051082</v>
      </c>
      <c r="E420" t="n">
        <v>0.9496924092115736</v>
      </c>
      <c r="G420" s="97" t="s">
        <v>143</v>
      </c>
      <c r="H420" t="n">
        <v>121.7663837556959</v>
      </c>
      <c r="L420" s="98" t="s">
        <v>143</v>
      </c>
      <c r="M420" t="n">
        <v>0.9008142085485804</v>
      </c>
      <c r="N420" t="n">
        <v>0.8143862187856976</v>
      </c>
      <c r="O420" t="n">
        <v>0.8621341178379522</v>
      </c>
      <c r="P420" t="n">
        <v>0.7190890159845099</v>
      </c>
      <c r="Q420" t="n">
        <v>0.8114068328386191</v>
      </c>
      <c r="R420" t="n">
        <v>0.5567136192268385</v>
      </c>
      <c r="S420" t="n">
        <v>0.7606817944991855</v>
      </c>
      <c r="T420" t="n">
        <v>0.7328492695560993</v>
      </c>
    </row>
    <row r="421" spans="1:25">
      <c r="A421" s="97" t="s">
        <v>143</v>
      </c>
      <c r="B421" t="n">
        <v>2.722568063961977</v>
      </c>
      <c r="C421" t="n">
        <v>-4.289784777025543</v>
      </c>
      <c r="D421" t="n">
        <v>4.623627862669343</v>
      </c>
      <c r="E421" t="n">
        <v>1.076664825507698</v>
      </c>
    </row>
    <row r="430" spans="1:25">
      <c r="A430" s="103" t="s">
        <v>144</v>
      </c>
      <c r="L430" s="103" t="s">
        <v>145</v>
      </c>
    </row>
    <row r="431" spans="1:25">
      <c r="A431" s="97" t="n"/>
      <c r="B431" s="97" t="s">
        <v>15</v>
      </c>
      <c r="D431" s="97" t="s">
        <v>101</v>
      </c>
      <c r="G431" s="97" t="n"/>
      <c r="H431" s="97" t="s">
        <v>121</v>
      </c>
      <c r="L431" s="98" t="n"/>
      <c r="M431" s="98" t="s">
        <v>122</v>
      </c>
      <c r="N431" s="98" t="s">
        <v>123</v>
      </c>
      <c r="O431" s="98" t="s">
        <v>124</v>
      </c>
      <c r="P431" s="98" t="s">
        <v>125</v>
      </c>
      <c r="Q431" s="98" t="s">
        <v>126</v>
      </c>
      <c r="R431" s="98" t="s">
        <v>127</v>
      </c>
      <c r="S431" s="98" t="s">
        <v>128</v>
      </c>
      <c r="T431" s="98" t="s">
        <v>129</v>
      </c>
    </row>
    <row r="432" spans="1:25">
      <c r="A432" s="97" t="n"/>
      <c r="B432" s="97" t="s">
        <v>130</v>
      </c>
      <c r="C432" s="97" t="s">
        <v>131</v>
      </c>
      <c r="D432" s="97" t="s">
        <v>130</v>
      </c>
      <c r="E432" s="97" t="s">
        <v>131</v>
      </c>
      <c r="G432" s="97" t="s">
        <v>132</v>
      </c>
      <c r="H432" t="n">
        <v>59.17446908817913</v>
      </c>
      <c r="L432" s="98" t="s">
        <v>146</v>
      </c>
      <c r="M432" t="n">
        <v>0.6816253049368671</v>
      </c>
      <c r="N432" t="n">
        <v>0.2572460387270406</v>
      </c>
      <c r="O432" t="n">
        <v>0.2842858411718479</v>
      </c>
      <c r="P432" t="n">
        <v>0.06646070867275085</v>
      </c>
      <c r="Q432" t="n">
        <v>0.1316726387987421</v>
      </c>
      <c r="R432" t="n">
        <v>0.3269905276602906</v>
      </c>
      <c r="S432" t="n">
        <v>0.1132407622771134</v>
      </c>
      <c r="T432" t="n">
        <v>0.2061369046071546</v>
      </c>
    </row>
    <row r="433" spans="1:25">
      <c r="A433" s="97" t="s">
        <v>132</v>
      </c>
      <c r="B433" t="n">
        <v>2.247120534684722</v>
      </c>
      <c r="C433" t="n">
        <v>-1.747451366108044</v>
      </c>
      <c r="D433" t="n">
        <v>4.969842021503238</v>
      </c>
      <c r="E433" t="n">
        <v>6.057208892587237</v>
      </c>
      <c r="G433" s="97" t="s">
        <v>133</v>
      </c>
      <c r="H433" t="n">
        <v>21.299926989454</v>
      </c>
      <c r="L433" s="98" t="s">
        <v>147</v>
      </c>
      <c r="M433" t="n">
        <v>0.6777684609132799</v>
      </c>
      <c r="N433" t="n">
        <v>0.3433474948442397</v>
      </c>
      <c r="O433" t="n">
        <v>0.3381265955220809</v>
      </c>
      <c r="P433" t="n">
        <v>0.3195066288396241</v>
      </c>
      <c r="Q433" t="n">
        <v>0.2575839892619161</v>
      </c>
      <c r="R433" t="n">
        <v>0.6192203023192566</v>
      </c>
      <c r="S433" t="n">
        <v>0.2496790203081324</v>
      </c>
      <c r="T433" t="n">
        <v>0.3640536172665335</v>
      </c>
    </row>
    <row r="434" spans="1:25">
      <c r="A434" s="97" t="s">
        <v>133</v>
      </c>
      <c r="B434" t="n">
        <v>1.762079631144742</v>
      </c>
      <c r="C434" t="n">
        <v>-1.142445560693569</v>
      </c>
      <c r="D434" t="n">
        <v>2.505868262163847</v>
      </c>
      <c r="E434" t="n">
        <v>1.391356921830499</v>
      </c>
      <c r="G434" s="97" t="s">
        <v>134</v>
      </c>
      <c r="H434" t="n">
        <v>20.24492550396179</v>
      </c>
      <c r="L434" s="98" t="s">
        <v>148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0.998042685668857</v>
      </c>
    </row>
    <row r="435" spans="1:25">
      <c r="A435" s="97" t="s">
        <v>134</v>
      </c>
      <c r="B435" t="n">
        <v>1.798801075429086</v>
      </c>
      <c r="C435" t="n">
        <v>0.7607781324406736</v>
      </c>
      <c r="D435" t="n">
        <v>2.302223664373074</v>
      </c>
      <c r="E435" t="n">
        <v>-1.40269017958774</v>
      </c>
      <c r="G435" s="97" t="s">
        <v>135</v>
      </c>
      <c r="H435" t="n">
        <v>9.69251244836757</v>
      </c>
      <c r="L435" s="98" t="s">
        <v>149</v>
      </c>
      <c r="M435" t="n">
        <v>0.8703999335068888</v>
      </c>
      <c r="N435" t="n">
        <v>0.3650067494865981</v>
      </c>
      <c r="O435" t="n">
        <v>0.5968510691873715</v>
      </c>
      <c r="P435" t="n">
        <v>0.4966019963948367</v>
      </c>
      <c r="Q435" t="n">
        <v>0.7979948257790359</v>
      </c>
      <c r="R435" t="n">
        <v>0.9619377305448429</v>
      </c>
      <c r="S435" t="n">
        <v>0.7913047639151294</v>
      </c>
      <c r="T435" t="n">
        <v>1</v>
      </c>
    </row>
    <row r="436" spans="1:25">
      <c r="A436" s="97" t="s">
        <v>135</v>
      </c>
      <c r="B436" t="n">
        <v>0.9945188318186144</v>
      </c>
      <c r="C436" t="n">
        <v>0.8075536247788486</v>
      </c>
      <c r="D436" t="n">
        <v>1.318685473103165</v>
      </c>
      <c r="E436" t="n">
        <v>-0.9975336950882815</v>
      </c>
      <c r="G436" s="97" t="s">
        <v>136</v>
      </c>
      <c r="H436" t="n">
        <v>10.48772933642331</v>
      </c>
      <c r="L436" s="98" t="s">
        <v>150</v>
      </c>
      <c r="M436" t="n">
        <v>0.6472097626257478</v>
      </c>
      <c r="N436" t="n">
        <v>0.3163210206351247</v>
      </c>
      <c r="O436" t="n">
        <v>0.3320635267781299</v>
      </c>
      <c r="P436" t="n">
        <v>0.06461569078039371</v>
      </c>
      <c r="Q436" t="n">
        <v>0.2839454137007245</v>
      </c>
      <c r="R436" t="n">
        <v>0.6796269245256299</v>
      </c>
      <c r="S436" t="n">
        <v>0.3347910898487828</v>
      </c>
      <c r="T436" t="n">
        <v>0.6866593421268138</v>
      </c>
    </row>
    <row r="437" spans="1:25">
      <c r="A437" s="97" t="s">
        <v>136</v>
      </c>
      <c r="B437" t="n">
        <v>0.9312965294849196</v>
      </c>
      <c r="C437" t="n">
        <v>1.044066127499632</v>
      </c>
      <c r="D437" t="n">
        <v>1.183676288437794</v>
      </c>
      <c r="E437" t="n">
        <v>-1.086130432322845</v>
      </c>
      <c r="G437" s="97" t="s">
        <v>137</v>
      </c>
      <c r="H437" t="n">
        <v>20.08136498143086</v>
      </c>
      <c r="L437" s="98" t="s">
        <v>151</v>
      </c>
      <c r="M437" t="n">
        <v>0.6769105947042918</v>
      </c>
      <c r="N437" t="n">
        <v>0.2697634859019488</v>
      </c>
      <c r="O437" t="n">
        <v>0.3256937681607291</v>
      </c>
      <c r="P437" t="n">
        <v>0.09477007711481185</v>
      </c>
      <c r="Q437" t="n">
        <v>0.2396376862005015</v>
      </c>
      <c r="R437" t="n">
        <v>0.5459984376894692</v>
      </c>
      <c r="S437" t="n">
        <v>0.1817833163260594</v>
      </c>
      <c r="T437" t="n">
        <v>0.4974214995311006</v>
      </c>
    </row>
    <row r="438" spans="1:25">
      <c r="A438" s="97" t="s">
        <v>137</v>
      </c>
      <c r="B438" t="n">
        <v>1.065354429525474</v>
      </c>
      <c r="C438" t="n">
        <v>-0.8708600384916146</v>
      </c>
      <c r="D438" t="n">
        <v>1.943270966355249</v>
      </c>
      <c r="E438" t="n">
        <v>2.256558320866014</v>
      </c>
      <c r="G438" s="97" t="s">
        <v>138</v>
      </c>
      <c r="H438" t="n">
        <v>12.02659637117893</v>
      </c>
      <c r="L438" s="98" t="s">
        <v>178</v>
      </c>
      <c r="M438" t="n">
        <v>0.6630416123343166</v>
      </c>
      <c r="N438" t="n">
        <v>0.2766530594667113</v>
      </c>
      <c r="O438" t="n">
        <v>0.3749833031240593</v>
      </c>
      <c r="P438" t="n">
        <v>0.103592249118444</v>
      </c>
      <c r="Q438" t="n">
        <v>0.2104667348586478</v>
      </c>
      <c r="R438" t="n">
        <v>0.3670581158537447</v>
      </c>
      <c r="S438" t="n">
        <v>0.1941214143314883</v>
      </c>
      <c r="T438" t="n">
        <v>0.4021142091016431</v>
      </c>
    </row>
    <row r="439" spans="1:25">
      <c r="A439" s="97" t="s">
        <v>138</v>
      </c>
      <c r="B439" t="n">
        <v>0.9260148310873894</v>
      </c>
      <c r="C439" t="n">
        <v>0.2584543300664951</v>
      </c>
      <c r="D439" t="n">
        <v>1.542675181489493</v>
      </c>
      <c r="E439" t="n">
        <v>-0.03195847014201499</v>
      </c>
      <c r="G439" s="97" t="s">
        <v>139</v>
      </c>
      <c r="H439" t="n">
        <v>12.22256423623533</v>
      </c>
    </row>
    <row r="440" spans="1:25">
      <c r="A440" s="97" t="s">
        <v>139</v>
      </c>
      <c r="B440" t="n">
        <v>0.8560068247020295</v>
      </c>
      <c r="C440" t="n">
        <v>0.2743877640690839</v>
      </c>
      <c r="D440" t="n">
        <v>1.157263903886318</v>
      </c>
      <c r="E440" t="n">
        <v>-0.6784959582799558</v>
      </c>
      <c r="G440" s="97" t="s">
        <v>140</v>
      </c>
      <c r="H440" t="n">
        <v>12.88184107067697</v>
      </c>
    </row>
    <row r="441" spans="1:25">
      <c r="A441" s="97" t="s">
        <v>140</v>
      </c>
      <c r="B441" t="n">
        <v>0.5261850733300966</v>
      </c>
      <c r="C441" t="n">
        <v>-0.1535094791111449</v>
      </c>
      <c r="D441" t="n">
        <v>1.420644238794198</v>
      </c>
      <c r="E441" t="n">
        <v>-0.9962972243739552</v>
      </c>
      <c r="G441" s="97" t="s">
        <v>141</v>
      </c>
      <c r="H441" t="n">
        <v>14.13488412660605</v>
      </c>
    </row>
    <row r="442" spans="1:25">
      <c r="A442" s="97" t="s">
        <v>141</v>
      </c>
      <c r="B442" t="n">
        <v>1.246220885581705</v>
      </c>
      <c r="C442" t="n">
        <v>-0.9184501827747769</v>
      </c>
      <c r="D442" t="n">
        <v>2.398336181375542</v>
      </c>
      <c r="E442" t="n">
        <v>1.766498851562172</v>
      </c>
      <c r="G442" s="97" t="s">
        <v>142</v>
      </c>
      <c r="H442" t="n">
        <v>8.30958558260817</v>
      </c>
    </row>
    <row r="443" spans="1:25">
      <c r="A443" s="97" t="s">
        <v>142</v>
      </c>
      <c r="B443" t="n">
        <v>0.4931195484718051</v>
      </c>
      <c r="C443" t="n">
        <v>-0.203393576840663</v>
      </c>
      <c r="D443" t="n">
        <v>1.293931104712265</v>
      </c>
      <c r="E443" t="n">
        <v>0.7128338417871979</v>
      </c>
      <c r="G443" s="97" t="s">
        <v>143</v>
      </c>
      <c r="H443" t="n">
        <v>19.77646202636194</v>
      </c>
    </row>
    <row r="444" spans="1:25">
      <c r="A444" s="97" t="s">
        <v>143</v>
      </c>
      <c r="B444" t="n">
        <v>1.41911049101473</v>
      </c>
      <c r="C444" t="n">
        <v>1.620523953155703</v>
      </c>
      <c r="D444" t="n">
        <v>2.600415277261757</v>
      </c>
      <c r="E444" t="n">
        <v>-2.91022881453493</v>
      </c>
    </row>
    <row r="453" spans="1:25">
      <c r="A453" s="103" t="s">
        <v>152</v>
      </c>
      <c r="L453" s="103" t="s">
        <v>153</v>
      </c>
    </row>
    <row r="454" spans="1:25">
      <c r="A454" s="97" t="n"/>
      <c r="B454" s="97" t="s">
        <v>15</v>
      </c>
      <c r="D454" s="97" t="s">
        <v>101</v>
      </c>
      <c r="G454" s="97" t="n"/>
      <c r="H454" s="97" t="s">
        <v>121</v>
      </c>
      <c r="L454" s="98" t="n"/>
      <c r="M454" s="98" t="s">
        <v>122</v>
      </c>
      <c r="N454" s="98" t="s">
        <v>123</v>
      </c>
      <c r="O454" s="98" t="s">
        <v>124</v>
      </c>
      <c r="P454" s="98" t="s">
        <v>125</v>
      </c>
      <c r="Q454" s="98" t="s">
        <v>126</v>
      </c>
      <c r="R454" s="98" t="s">
        <v>127</v>
      </c>
      <c r="S454" s="98" t="s">
        <v>128</v>
      </c>
      <c r="T454" s="98" t="s">
        <v>129</v>
      </c>
    </row>
    <row r="455" spans="1:25">
      <c r="A455" s="97" t="n"/>
      <c r="B455" s="97" t="s">
        <v>130</v>
      </c>
      <c r="C455" s="97" t="s">
        <v>131</v>
      </c>
      <c r="D455" s="97" t="s">
        <v>130</v>
      </c>
      <c r="E455" s="97" t="s">
        <v>131</v>
      </c>
      <c r="G455" s="97" t="s">
        <v>146</v>
      </c>
      <c r="H455" t="n">
        <v>9.954195410565319</v>
      </c>
      <c r="L455" s="98" t="s">
        <v>146</v>
      </c>
      <c r="M455" t="n">
        <v>0.8999452244054783</v>
      </c>
      <c r="N455" t="n">
        <v>1</v>
      </c>
      <c r="O455" t="n">
        <v>0.6195636306789233</v>
      </c>
      <c r="P455" t="n">
        <v>0.7342722309571506</v>
      </c>
      <c r="Q455" t="n">
        <v>0.5123122398505412</v>
      </c>
      <c r="R455" t="n">
        <v>0.825901762628499</v>
      </c>
      <c r="S455" t="n">
        <v>0.6436910213634029</v>
      </c>
      <c r="T455" t="n">
        <v>0.6590565438708151</v>
      </c>
    </row>
    <row r="456" spans="1:25">
      <c r="A456" s="97" t="s">
        <v>146</v>
      </c>
      <c r="B456" t="n">
        <v>1.570289890344931</v>
      </c>
      <c r="C456" t="n">
        <v>3.784798682822419</v>
      </c>
      <c r="D456" t="n">
        <v>1.788656740688301</v>
      </c>
      <c r="E456" t="n">
        <v>-3.62194622607758</v>
      </c>
      <c r="G456" s="97" t="s">
        <v>147</v>
      </c>
      <c r="H456" t="n">
        <v>78.52519856105155</v>
      </c>
      <c r="L456" s="98" t="s">
        <v>147</v>
      </c>
      <c r="M456" t="n">
        <v>1</v>
      </c>
      <c r="N456" t="n">
        <v>0.9956956521195177</v>
      </c>
      <c r="O456" t="n">
        <v>0.7154071834827429</v>
      </c>
      <c r="P456" t="n">
        <v>0.7635565597578833</v>
      </c>
      <c r="Q456" t="n">
        <v>1</v>
      </c>
      <c r="R456" t="n">
        <v>0.7308431453038926</v>
      </c>
      <c r="S456" t="n">
        <v>1</v>
      </c>
      <c r="T456" t="n">
        <v>1</v>
      </c>
    </row>
    <row r="457" spans="1:25">
      <c r="A457" s="97" t="s">
        <v>147</v>
      </c>
      <c r="B457" t="n">
        <v>3.548919777232372</v>
      </c>
      <c r="C457" t="n">
        <v>13.04122027866318</v>
      </c>
      <c r="D457" t="n">
        <v>4.168255531818358</v>
      </c>
      <c r="E457" t="n">
        <v>-19.2832129633606</v>
      </c>
      <c r="G457" s="97" t="s">
        <v>148</v>
      </c>
      <c r="H457" t="n">
        <v>1106.176283274255</v>
      </c>
      <c r="L457" s="98" t="s">
        <v>148</v>
      </c>
      <c r="M457" t="n">
        <v>0.7985688325172491</v>
      </c>
      <c r="N457" t="n">
        <v>0.4913155064355554</v>
      </c>
      <c r="O457" t="n">
        <v>0.5776438108657217</v>
      </c>
      <c r="P457" t="n">
        <v>0.2287744033039985</v>
      </c>
      <c r="Q457" t="n">
        <v>0.3976198459552524</v>
      </c>
      <c r="R457" t="n">
        <v>0.6747016888434761</v>
      </c>
      <c r="S457" t="n">
        <v>0.5514211103248894</v>
      </c>
      <c r="T457" t="n">
        <v>0.5358285625548119</v>
      </c>
    </row>
    <row r="458" spans="1:25">
      <c r="A458" s="97" t="s">
        <v>148</v>
      </c>
      <c r="B458" t="n">
        <v>28.17476032304525</v>
      </c>
      <c r="C458" t="n">
        <v>-64.56599066715896</v>
      </c>
      <c r="D458" t="n">
        <v>37.36574129132909</v>
      </c>
      <c r="E458" t="n">
        <v>81.00121836427893</v>
      </c>
      <c r="G458" s="97" t="s">
        <v>149</v>
      </c>
      <c r="H458" t="n">
        <v>413.205360253549</v>
      </c>
      <c r="L458" s="98" t="s">
        <v>149</v>
      </c>
      <c r="M458" t="n">
        <v>0.8051497125437621</v>
      </c>
      <c r="N458" t="n">
        <v>0.4539309931199459</v>
      </c>
      <c r="O458" t="n">
        <v>0.5945032783155205</v>
      </c>
      <c r="P458" t="n">
        <v>0.4700244235590905</v>
      </c>
      <c r="Q458" t="n">
        <v>0.2043873233168444</v>
      </c>
      <c r="R458" t="n">
        <v>0.5575323941360789</v>
      </c>
      <c r="S458" t="n">
        <v>0.1881844610182798</v>
      </c>
      <c r="T458" t="n">
        <v>0.4295884040254932</v>
      </c>
    </row>
    <row r="459" spans="1:25">
      <c r="A459" s="97" t="s">
        <v>149</v>
      </c>
      <c r="B459" t="n">
        <v>14.64492231776705</v>
      </c>
      <c r="C459" t="n">
        <v>24.84192111900776</v>
      </c>
      <c r="D459" t="n">
        <v>27.50282928758321</v>
      </c>
      <c r="E459" t="n">
        <v>-57.05457155175345</v>
      </c>
      <c r="G459" s="97" t="s">
        <v>150</v>
      </c>
      <c r="H459" t="n">
        <v>234.4686994939617</v>
      </c>
      <c r="L459" s="98" t="s">
        <v>150</v>
      </c>
      <c r="M459" t="n">
        <v>0.7896886083067763</v>
      </c>
      <c r="N459" t="n">
        <v>0.4344078958773598</v>
      </c>
      <c r="O459" t="n">
        <v>0.9313198547264266</v>
      </c>
      <c r="P459" t="n">
        <v>1</v>
      </c>
      <c r="Q459" t="n">
        <v>0.2691856386799542</v>
      </c>
      <c r="R459" t="n">
        <v>0.496603294713502</v>
      </c>
      <c r="S459" t="n">
        <v>0.4904729668693814</v>
      </c>
      <c r="T459" t="n">
        <v>0.5591635712847873</v>
      </c>
    </row>
    <row r="460" spans="1:25">
      <c r="A460" s="97" t="s">
        <v>150</v>
      </c>
      <c r="B460" t="n">
        <v>3.354791500895934</v>
      </c>
      <c r="C460" t="n">
        <v>6.206768228095592</v>
      </c>
      <c r="D460" t="n">
        <v>9.275384022890208</v>
      </c>
      <c r="E460" t="n">
        <v>17.50246179073919</v>
      </c>
      <c r="G460" s="97" t="s">
        <v>151</v>
      </c>
      <c r="H460" t="n">
        <v>37.85892192899747</v>
      </c>
      <c r="L460" s="98" t="s">
        <v>151</v>
      </c>
      <c r="M460" t="n">
        <v>0.8721295111730781</v>
      </c>
      <c r="N460" t="n">
        <v>0.597784079944186</v>
      </c>
      <c r="O460" t="n">
        <v>1</v>
      </c>
      <c r="P460" t="n">
        <v>0.5721192839855497</v>
      </c>
      <c r="Q460" t="n">
        <v>0.3149788767844209</v>
      </c>
      <c r="R460" t="n">
        <v>1</v>
      </c>
      <c r="S460" t="n">
        <v>0.5434510768150361</v>
      </c>
      <c r="T460" t="n">
        <v>0.6793826213738022</v>
      </c>
    </row>
    <row r="461" spans="1:25">
      <c r="A461" s="97" t="s">
        <v>151</v>
      </c>
      <c r="B461" t="n">
        <v>3.809443238709526</v>
      </c>
      <c r="C461" t="n">
        <v>11.22277844436803</v>
      </c>
      <c r="D461" t="n">
        <v>5.562016079067252</v>
      </c>
      <c r="E461" t="n">
        <v>-18.87509492979587</v>
      </c>
      <c r="G461" s="97" t="s">
        <v>178</v>
      </c>
      <c r="H461" t="n">
        <v>50.71590994454022</v>
      </c>
    </row>
    <row r="462" spans="1:25">
      <c r="A462" s="97" t="s">
        <v>178</v>
      </c>
      <c r="B462" t="n">
        <v>2.772542634509279</v>
      </c>
      <c r="C462" t="n">
        <v>-1.852971731480782</v>
      </c>
      <c r="D462" t="n">
        <v>7.049037709542078</v>
      </c>
      <c r="E462" t="n">
        <v>6.786666185004093</v>
      </c>
    </row>
    <row r="476" spans="1:25">
      <c r="A476" s="103" t="s">
        <v>154</v>
      </c>
      <c r="L476" s="103" t="s">
        <v>155</v>
      </c>
    </row>
    <row r="477" spans="1:25">
      <c r="A477" s="97" t="n"/>
      <c r="B477" s="97" t="s">
        <v>15</v>
      </c>
      <c r="D477" s="97" t="s">
        <v>101</v>
      </c>
      <c r="G477" s="97" t="n"/>
      <c r="H477" s="97" t="s">
        <v>121</v>
      </c>
      <c r="L477" s="98" t="n"/>
      <c r="M477" s="98" t="s">
        <v>122</v>
      </c>
      <c r="N477" s="98" t="s">
        <v>123</v>
      </c>
      <c r="O477" s="98" t="s">
        <v>124</v>
      </c>
      <c r="P477" s="98" t="s">
        <v>125</v>
      </c>
      <c r="Q477" s="98" t="s">
        <v>126</v>
      </c>
      <c r="R477" s="98" t="s">
        <v>127</v>
      </c>
      <c r="S477" s="98" t="s">
        <v>128</v>
      </c>
      <c r="T477" s="98" t="s">
        <v>129</v>
      </c>
    </row>
    <row r="478" spans="1:25">
      <c r="A478" s="97" t="n"/>
      <c r="B478" s="97" t="s">
        <v>130</v>
      </c>
      <c r="C478" s="97" t="s">
        <v>131</v>
      </c>
      <c r="D478" s="97" t="s">
        <v>130</v>
      </c>
      <c r="E478" s="97" t="s">
        <v>131</v>
      </c>
      <c r="G478" s="97" t="s">
        <v>146</v>
      </c>
      <c r="H478" t="n">
        <v>134.0840111276453</v>
      </c>
      <c r="L478" s="98" t="s">
        <v>132</v>
      </c>
      <c r="M478" t="n">
        <v>0.1158713191811302</v>
      </c>
      <c r="N478" t="n">
        <v>0.4158967150769938</v>
      </c>
      <c r="O478" t="n">
        <v>0.1831522307815487</v>
      </c>
      <c r="P478" t="n">
        <v>0.2942186834186071</v>
      </c>
      <c r="Q478" t="n">
        <v>0.4612105286174233</v>
      </c>
      <c r="R478" t="n">
        <v>0.4112108346461816</v>
      </c>
      <c r="S478" t="n">
        <v>0.16953424615304</v>
      </c>
      <c r="T478" t="n">
        <v>0.3571495794407097</v>
      </c>
    </row>
    <row r="479" spans="1:25">
      <c r="A479" s="97" t="s">
        <v>146</v>
      </c>
      <c r="B479" t="n">
        <v>4.331303930429088</v>
      </c>
      <c r="C479" t="n">
        <v>-11.24424635223102</v>
      </c>
      <c r="D479" t="n">
        <v>11.43366513085145</v>
      </c>
      <c r="E479" t="n">
        <v>24.00773111826689</v>
      </c>
      <c r="G479" s="97" t="s">
        <v>147</v>
      </c>
      <c r="H479" t="n">
        <v>143.6689783859371</v>
      </c>
      <c r="L479" s="98" t="s">
        <v>133</v>
      </c>
      <c r="M479" t="n">
        <v>0.0949090377479317</v>
      </c>
      <c r="N479" t="n">
        <v>0.316891262834363</v>
      </c>
      <c r="O479" t="n">
        <v>0.1313566422261276</v>
      </c>
      <c r="P479" t="n">
        <v>0.1584124625040264</v>
      </c>
      <c r="Q479" t="n">
        <v>0.4719174775737296</v>
      </c>
      <c r="R479" t="n">
        <v>0.326251992310423</v>
      </c>
      <c r="S479" t="n">
        <v>0.1607202432050765</v>
      </c>
      <c r="T479" t="n">
        <v>0.282034993689174</v>
      </c>
    </row>
    <row r="480" spans="1:25">
      <c r="A480" s="97" t="s">
        <v>147</v>
      </c>
      <c r="B480" t="n">
        <v>2.51428132664488</v>
      </c>
      <c r="C480" t="n">
        <v>-2.980556521713431</v>
      </c>
      <c r="D480" t="n">
        <v>7.570055209986531</v>
      </c>
      <c r="E480" t="n">
        <v>18.42290806061447</v>
      </c>
      <c r="G480" s="97" t="s">
        <v>148</v>
      </c>
      <c r="H480" t="n">
        <v>177.5563037271493</v>
      </c>
      <c r="L480" s="98" t="s">
        <v>134</v>
      </c>
      <c r="M480" t="n">
        <v>0.1097621108996077</v>
      </c>
      <c r="N480" t="n">
        <v>0.4401925303130463</v>
      </c>
      <c r="O480" t="n">
        <v>0.1144411807909032</v>
      </c>
      <c r="P480" t="n">
        <v>0.1404083510948156</v>
      </c>
      <c r="Q480" t="n">
        <v>0.5159795947022479</v>
      </c>
      <c r="R480" t="n">
        <v>0.3093546562092496</v>
      </c>
      <c r="S480" t="n">
        <v>0.1624936280284847</v>
      </c>
      <c r="T480" t="n">
        <v>0.2820561401857512</v>
      </c>
    </row>
    <row r="481" spans="1:25">
      <c r="A481" s="97" t="s">
        <v>148</v>
      </c>
      <c r="B481" t="n">
        <v>3.352295974076259</v>
      </c>
      <c r="C481" t="n">
        <v>-4.192966637011059</v>
      </c>
      <c r="D481" t="n">
        <v>8.855046671557302</v>
      </c>
      <c r="E481" t="n">
        <v>-12.50754464142119</v>
      </c>
      <c r="G481" s="97" t="s">
        <v>149</v>
      </c>
      <c r="H481" t="n">
        <v>50.79048026123405</v>
      </c>
      <c r="L481" s="98" t="s">
        <v>135</v>
      </c>
      <c r="M481" t="n">
        <v>0.09758699218087999</v>
      </c>
      <c r="N481" t="n">
        <v>0.3038810231467901</v>
      </c>
      <c r="O481" t="n">
        <v>0.116102555578681</v>
      </c>
      <c r="P481" t="n">
        <v>0.2188616377333927</v>
      </c>
      <c r="Q481" t="n">
        <v>0.5297224328065814</v>
      </c>
      <c r="R481" t="n">
        <v>0.2566898585316955</v>
      </c>
      <c r="S481" t="n">
        <v>0.163550084990863</v>
      </c>
      <c r="T481" t="n">
        <v>0.2374145442313819</v>
      </c>
    </row>
    <row r="482" spans="1:25">
      <c r="A482" s="97" t="s">
        <v>149</v>
      </c>
      <c r="B482" t="n">
        <v>4.288726644210296</v>
      </c>
      <c r="C482" t="n">
        <v>10.70071829180144</v>
      </c>
      <c r="D482" t="n">
        <v>8.767286248057404</v>
      </c>
      <c r="E482" t="n">
        <v>-21.71452638247329</v>
      </c>
      <c r="G482" s="97" t="s">
        <v>150</v>
      </c>
      <c r="H482" t="n">
        <v>127.741478072465</v>
      </c>
      <c r="L482" s="98" t="s">
        <v>136</v>
      </c>
      <c r="M482" t="n">
        <v>0.09101785196391771</v>
      </c>
      <c r="N482" t="n">
        <v>0.3335829666096528</v>
      </c>
      <c r="O482" t="n">
        <v>0.1352056068641944</v>
      </c>
      <c r="P482" t="n">
        <v>0.1858543539563481</v>
      </c>
      <c r="Q482" t="n">
        <v>0.5643898296265552</v>
      </c>
      <c r="R482" t="n">
        <v>0.3123081116621829</v>
      </c>
      <c r="S482" t="n">
        <v>0.1759596902159656</v>
      </c>
      <c r="T482" t="n">
        <v>0.2465384975185767</v>
      </c>
    </row>
    <row r="483" spans="1:25">
      <c r="A483" s="97" t="s">
        <v>150</v>
      </c>
      <c r="B483" t="n">
        <v>2.771319684914312</v>
      </c>
      <c r="C483" t="n">
        <v>-5.459596617105839</v>
      </c>
      <c r="D483" t="n">
        <v>6.029318785426198</v>
      </c>
      <c r="E483" t="n">
        <v>17.2038126009229</v>
      </c>
      <c r="G483" s="97" t="s">
        <v>151</v>
      </c>
      <c r="H483" t="n">
        <v>1705.946497895917</v>
      </c>
      <c r="L483" s="98" t="s">
        <v>137</v>
      </c>
      <c r="M483" t="n">
        <v>0.09175240418664063</v>
      </c>
      <c r="N483" t="n">
        <v>0.3196882040566416</v>
      </c>
      <c r="O483" t="n">
        <v>0.1143655056048856</v>
      </c>
      <c r="P483" t="n">
        <v>0.1271072494646814</v>
      </c>
      <c r="Q483" t="n">
        <v>0.4835454324436912</v>
      </c>
      <c r="R483" t="n">
        <v>0.3637934467845488</v>
      </c>
      <c r="S483" t="n">
        <v>0.1488763745343392</v>
      </c>
      <c r="T483" t="n">
        <v>0.2089776184759123</v>
      </c>
    </row>
    <row r="484" spans="1:25">
      <c r="A484" s="97" t="s">
        <v>151</v>
      </c>
      <c r="B484" t="n">
        <v>27.52620615126317</v>
      </c>
      <c r="C484" t="n">
        <v>-66.05690152331999</v>
      </c>
      <c r="D484" t="n">
        <v>7.421618595237097</v>
      </c>
      <c r="E484" t="n">
        <v>-28.31141399971374</v>
      </c>
      <c r="L484" s="98" t="s">
        <v>138</v>
      </c>
      <c r="M484" t="n">
        <v>0.1616208835127693</v>
      </c>
      <c r="N484" t="n">
        <v>0.4640153073856738</v>
      </c>
      <c r="O484" t="n">
        <v>0.2866122457555594</v>
      </c>
      <c r="P484" t="n">
        <v>0.3231460424859006</v>
      </c>
      <c r="Q484" t="n">
        <v>0.5264167840397184</v>
      </c>
      <c r="R484" t="n">
        <v>0.9023231367844833</v>
      </c>
      <c r="S484" t="n">
        <v>0.330115994874696</v>
      </c>
      <c r="T484" t="n">
        <v>0.4604173049381303</v>
      </c>
    </row>
    <row r="485" spans="1:25">
      <c r="L485" s="98" t="s">
        <v>139</v>
      </c>
      <c r="M485" t="n">
        <v>0.09768185452938939</v>
      </c>
      <c r="N485" t="n">
        <v>0.447213225225374</v>
      </c>
      <c r="O485" t="n">
        <v>0.1352352919402161</v>
      </c>
      <c r="P485" t="n">
        <v>0.3020624087608758</v>
      </c>
      <c r="Q485" t="n">
        <v>0.5514156120709914</v>
      </c>
      <c r="R485" t="n">
        <v>0.5613908262350888</v>
      </c>
      <c r="S485" t="n">
        <v>0.2317351178884978</v>
      </c>
      <c r="T485" t="n">
        <v>0.2854324417088329</v>
      </c>
    </row>
    <row r="486" spans="1:25">
      <c r="L486" s="98" t="s">
        <v>140</v>
      </c>
      <c r="M486" t="n">
        <v>0.1185047930586581</v>
      </c>
      <c r="N486" t="n">
        <v>0.5367876422700028</v>
      </c>
      <c r="O486" t="n">
        <v>0.239891127732924</v>
      </c>
      <c r="P486" t="n">
        <v>0.2626945549494665</v>
      </c>
      <c r="Q486" t="n">
        <v>0.5297260365027717</v>
      </c>
      <c r="R486" t="n">
        <v>0.5941750501334672</v>
      </c>
      <c r="S486" t="n">
        <v>0.1538049562261992</v>
      </c>
      <c r="T486" t="n">
        <v>0.4939877860657558</v>
      </c>
    </row>
    <row r="487" spans="1:25">
      <c r="L487" s="98" t="s">
        <v>141</v>
      </c>
      <c r="M487" t="n">
        <v>0.1362794640524601</v>
      </c>
      <c r="N487" t="n">
        <v>0.472197614911341</v>
      </c>
      <c r="O487" t="n">
        <v>0.2700735005241998</v>
      </c>
      <c r="P487" t="n">
        <v>0.3343154360645049</v>
      </c>
      <c r="Q487" t="n">
        <v>0.5646235695969882</v>
      </c>
      <c r="R487" t="n">
        <v>0.4521031632673619</v>
      </c>
      <c r="S487" t="n">
        <v>0.242613666611364</v>
      </c>
      <c r="T487" t="n">
        <v>0.3604095684994584</v>
      </c>
    </row>
    <row r="488" spans="1:25">
      <c r="L488" s="98" t="s">
        <v>142</v>
      </c>
      <c r="M488" t="n">
        <v>0.1590457124986949</v>
      </c>
      <c r="N488" t="n">
        <v>0.8645437104651102</v>
      </c>
      <c r="O488" t="n">
        <v>0.3535126493713805</v>
      </c>
      <c r="P488" t="n">
        <v>0.5973050953506351</v>
      </c>
      <c r="Q488" t="n">
        <v>0.2830032400283946</v>
      </c>
      <c r="R488" t="n">
        <v>0.5404190348249441</v>
      </c>
      <c r="S488" t="n">
        <v>0.2354270134279437</v>
      </c>
      <c r="T488" t="n">
        <v>0.444222068706051</v>
      </c>
    </row>
    <row r="489" spans="1:25">
      <c r="L489" s="98" t="s">
        <v>143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</row>
    <row r="499" spans="1:25">
      <c r="A499" s="103" t="s">
        <v>156</v>
      </c>
      <c r="L499" s="103" t="s">
        <v>157</v>
      </c>
    </row>
    <row r="500" spans="1:25">
      <c r="A500" s="97" t="n"/>
      <c r="B500" s="97" t="s">
        <v>15</v>
      </c>
      <c r="D500" s="97" t="s">
        <v>101</v>
      </c>
      <c r="G500" s="97" t="n"/>
      <c r="H500" s="97" t="s">
        <v>121</v>
      </c>
      <c r="L500" s="98" t="n"/>
      <c r="M500" s="98" t="s">
        <v>122</v>
      </c>
      <c r="N500" s="98" t="s">
        <v>123</v>
      </c>
      <c r="O500" s="98" t="s">
        <v>124</v>
      </c>
      <c r="P500" s="98" t="s">
        <v>125</v>
      </c>
      <c r="Q500" s="98" t="s">
        <v>126</v>
      </c>
      <c r="R500" s="98" t="s">
        <v>127</v>
      </c>
      <c r="S500" s="98" t="s">
        <v>128</v>
      </c>
      <c r="T500" s="98" t="s">
        <v>129</v>
      </c>
    </row>
    <row r="501" spans="1:25">
      <c r="A501" s="97" t="n"/>
      <c r="B501" s="97" t="s">
        <v>130</v>
      </c>
      <c r="C501" s="97" t="s">
        <v>131</v>
      </c>
      <c r="D501" s="97" t="s">
        <v>130</v>
      </c>
      <c r="E501" s="97" t="s">
        <v>131</v>
      </c>
      <c r="G501" s="97" t="s">
        <v>132</v>
      </c>
      <c r="H501" t="n">
        <v>810.1771494314193</v>
      </c>
      <c r="L501" s="98" t="s">
        <v>132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</row>
    <row r="502" spans="1:25">
      <c r="A502" s="97" t="s">
        <v>132</v>
      </c>
      <c r="B502" t="n">
        <v>8.904231922485199</v>
      </c>
      <c r="C502" t="n">
        <v>-10.48059658759426</v>
      </c>
      <c r="D502" t="n">
        <v>10.3568499379671</v>
      </c>
      <c r="E502" t="n">
        <v>15.48160223105987</v>
      </c>
      <c r="G502" s="97" t="s">
        <v>133</v>
      </c>
      <c r="H502" t="n">
        <v>697.0257200383384</v>
      </c>
      <c r="L502" s="98" t="s">
        <v>133</v>
      </c>
      <c r="M502" t="n">
        <v>0.1855230633826511</v>
      </c>
      <c r="N502" t="n">
        <v>0.2622327942282887</v>
      </c>
      <c r="O502" t="n">
        <v>0.1710922460422171</v>
      </c>
      <c r="P502" t="n">
        <v>0.591949739137507</v>
      </c>
      <c r="Q502" t="n">
        <v>0.8752887345450466</v>
      </c>
      <c r="R502" t="n">
        <v>0.6824645000451135</v>
      </c>
      <c r="S502" t="n">
        <v>0.5892507986134445</v>
      </c>
      <c r="T502" t="n">
        <v>0.5645341614606835</v>
      </c>
    </row>
    <row r="503" spans="1:25">
      <c r="A503" s="97" t="s">
        <v>133</v>
      </c>
      <c r="B503" t="n">
        <v>7.033157935503286</v>
      </c>
      <c r="C503" t="n">
        <v>1.012950922508794</v>
      </c>
      <c r="D503" t="n">
        <v>8.953077290369071</v>
      </c>
      <c r="E503" t="n">
        <v>-5.39243819581768</v>
      </c>
      <c r="G503" s="97" t="s">
        <v>134</v>
      </c>
      <c r="H503" t="n">
        <v>1115.683558458788</v>
      </c>
      <c r="L503" s="98" t="s">
        <v>134</v>
      </c>
      <c r="M503" t="n">
        <v>0.2220711529820211</v>
      </c>
      <c r="N503" t="n">
        <v>0.1872660364103257</v>
      </c>
      <c r="O503" t="n">
        <v>0.1662799654837135</v>
      </c>
      <c r="P503" t="n">
        <v>0.4522651637399296</v>
      </c>
      <c r="Q503" t="n">
        <v>0.7067020753135008</v>
      </c>
      <c r="R503" t="n">
        <v>0.6699854431975399</v>
      </c>
      <c r="S503" t="n">
        <v>0.4139795834860081</v>
      </c>
      <c r="T503" t="n">
        <v>0.7222387863551778</v>
      </c>
    </row>
    <row r="504" spans="1:25">
      <c r="A504" s="97" t="s">
        <v>134</v>
      </c>
      <c r="B504" t="n">
        <v>8.794640781618959</v>
      </c>
      <c r="C504" t="n">
        <v>4.783857120008922</v>
      </c>
      <c r="D504" t="n">
        <v>12.51833927108337</v>
      </c>
      <c r="E504" t="n">
        <v>-2.892339482700844</v>
      </c>
      <c r="G504" s="97" t="s">
        <v>135</v>
      </c>
      <c r="H504" t="n">
        <v>499.9823122818723</v>
      </c>
      <c r="L504" s="98" t="s">
        <v>135</v>
      </c>
      <c r="M504" t="n">
        <v>0.2264094774552495</v>
      </c>
      <c r="N504" t="n">
        <v>0.2643859522998318</v>
      </c>
      <c r="O504" t="n">
        <v>0.2527740443814664</v>
      </c>
      <c r="P504" t="n">
        <v>0.5704589425212467</v>
      </c>
      <c r="Q504" t="n">
        <v>0.6582118433092184</v>
      </c>
      <c r="R504" t="n">
        <v>0.5664999888468379</v>
      </c>
      <c r="S504" t="n">
        <v>0.4201225428284577</v>
      </c>
      <c r="T504" t="n">
        <v>0.620580062556313</v>
      </c>
    </row>
    <row r="505" spans="1:25">
      <c r="A505" s="97" t="s">
        <v>135</v>
      </c>
      <c r="B505" t="n">
        <v>6.600413827242672</v>
      </c>
      <c r="C505" t="n">
        <v>-1.298266995383981</v>
      </c>
      <c r="D505" t="n">
        <v>12.37636368646653</v>
      </c>
      <c r="E505" t="n">
        <v>1.671447975256664</v>
      </c>
      <c r="G505" s="97" t="s">
        <v>136</v>
      </c>
      <c r="H505" t="n">
        <v>585.1610733032159</v>
      </c>
      <c r="L505" s="98" t="s">
        <v>136</v>
      </c>
      <c r="M505" t="n">
        <v>0.2445977172818804</v>
      </c>
      <c r="N505" t="n">
        <v>0.2013645110575283</v>
      </c>
      <c r="O505" t="n">
        <v>0.2106740082000688</v>
      </c>
      <c r="P505" t="n">
        <v>0.3638998732851305</v>
      </c>
      <c r="Q505" t="n">
        <v>0.5689429687732337</v>
      </c>
      <c r="R505" t="n">
        <v>0.6114893995413905</v>
      </c>
      <c r="S505" t="n">
        <v>0.4516030560222292</v>
      </c>
      <c r="T505" t="n">
        <v>0.6770847385494121</v>
      </c>
    </row>
    <row r="506" spans="1:25">
      <c r="A506" s="97" t="s">
        <v>136</v>
      </c>
      <c r="B506" t="n">
        <v>7.702426205364614</v>
      </c>
      <c r="C506" t="n">
        <v>5.059395573126102</v>
      </c>
      <c r="D506" t="n">
        <v>9.814326760532934</v>
      </c>
      <c r="E506" t="n">
        <v>-7.537617752057166</v>
      </c>
      <c r="G506" s="97" t="s">
        <v>137</v>
      </c>
      <c r="H506" t="n">
        <v>538.9544984536417</v>
      </c>
      <c r="L506" s="98" t="s">
        <v>137</v>
      </c>
      <c r="M506" t="n">
        <v>0.3594002897498692</v>
      </c>
      <c r="N506" t="n">
        <v>0.3479942080850861</v>
      </c>
      <c r="O506" t="n">
        <v>0.242376615254798</v>
      </c>
      <c r="P506" t="n">
        <v>0.3886327137518887</v>
      </c>
      <c r="Q506" t="n">
        <v>0.642661344884537</v>
      </c>
      <c r="R506" t="n">
        <v>0.6539193869986641</v>
      </c>
      <c r="S506" t="n">
        <v>0.4755428626609614</v>
      </c>
      <c r="T506" t="n">
        <v>0.6352992640107656</v>
      </c>
    </row>
    <row r="507" spans="1:25">
      <c r="A507" s="97" t="s">
        <v>137</v>
      </c>
      <c r="B507" t="n">
        <v>8.619571100135857</v>
      </c>
      <c r="C507" t="n">
        <v>-2.834331443246327</v>
      </c>
      <c r="D507" t="n">
        <v>9.223544694846131</v>
      </c>
      <c r="E507" t="n">
        <v>9.117752260154711</v>
      </c>
      <c r="G507" s="97" t="s">
        <v>138</v>
      </c>
      <c r="H507" t="n">
        <v>2727.641462650204</v>
      </c>
      <c r="L507" s="98" t="s">
        <v>138</v>
      </c>
      <c r="M507" t="n">
        <v>0.4953360942414338</v>
      </c>
      <c r="N507" t="n">
        <v>0.5430552926653718</v>
      </c>
      <c r="O507" t="n">
        <v>0.4714565351822184</v>
      </c>
      <c r="P507" t="n">
        <v>0.9988755377793384</v>
      </c>
      <c r="Q507" t="n">
        <v>0.7498144719730766</v>
      </c>
      <c r="R507" t="n">
        <v>0.6552743766378707</v>
      </c>
      <c r="S507" t="n">
        <v>0.6348918852880286</v>
      </c>
      <c r="T507" t="n">
        <v>0.7088182213816848</v>
      </c>
    </row>
    <row r="508" spans="1:25">
      <c r="A508" s="97" t="s">
        <v>138</v>
      </c>
      <c r="B508" t="n">
        <v>16.39719899344992</v>
      </c>
      <c r="C508" t="n">
        <v>-10.21221523132371</v>
      </c>
      <c r="D508" t="n">
        <v>26.29797726204212</v>
      </c>
      <c r="E508" t="n">
        <v>-1.229481930858297</v>
      </c>
      <c r="G508" s="97" t="s">
        <v>139</v>
      </c>
      <c r="H508" t="n">
        <v>1007.018515118141</v>
      </c>
      <c r="L508" s="98" t="s">
        <v>139</v>
      </c>
      <c r="M508" t="n">
        <v>0.2241388989018978</v>
      </c>
      <c r="N508" t="n">
        <v>0.2246388151285432</v>
      </c>
      <c r="O508" t="n">
        <v>0.1721778490476477</v>
      </c>
      <c r="P508" t="n">
        <v>0.501919994798682</v>
      </c>
      <c r="Q508" t="n">
        <v>0.7268882964265313</v>
      </c>
      <c r="R508" t="n">
        <v>0.6817068757633578</v>
      </c>
      <c r="S508" t="n">
        <v>0.6050715167016327</v>
      </c>
      <c r="T508" t="n">
        <v>0.6718962384996581</v>
      </c>
    </row>
    <row r="509" spans="1:25">
      <c r="A509" s="97" t="s">
        <v>139</v>
      </c>
      <c r="B509" t="n">
        <v>10.11925472529563</v>
      </c>
      <c r="C509" t="n">
        <v>0.09300564092480999</v>
      </c>
      <c r="D509" t="n">
        <v>19.32592438663941</v>
      </c>
      <c r="E509" t="n">
        <v>7.109452898738647</v>
      </c>
      <c r="G509" s="97" t="s">
        <v>140</v>
      </c>
      <c r="H509" t="n">
        <v>578.8485106109063</v>
      </c>
      <c r="L509" s="98" t="s">
        <v>140</v>
      </c>
      <c r="M509" t="n">
        <v>0.2221674606351801</v>
      </c>
      <c r="N509" t="n">
        <v>0.1625979105519211</v>
      </c>
      <c r="O509" t="n">
        <v>0.1248448393539571</v>
      </c>
      <c r="P509" t="n">
        <v>0.3159154063059864</v>
      </c>
      <c r="Q509" t="n">
        <v>0.6229996036098239</v>
      </c>
      <c r="R509" t="n">
        <v>0.5583507922830735</v>
      </c>
      <c r="S509" t="n">
        <v>0.3954547048529685</v>
      </c>
      <c r="T509" t="n">
        <v>0.6927938047634321</v>
      </c>
    </row>
    <row r="510" spans="1:25">
      <c r="A510" s="97" t="s">
        <v>140</v>
      </c>
      <c r="B510" t="n">
        <v>9.717302644530983</v>
      </c>
      <c r="C510" t="n">
        <v>3.483844463603461</v>
      </c>
      <c r="D510" t="n">
        <v>9.416732935195286</v>
      </c>
      <c r="E510" t="n">
        <v>-8.147221608814348</v>
      </c>
      <c r="G510" s="97" t="s">
        <v>141</v>
      </c>
      <c r="H510" t="n">
        <v>867.9782434305769</v>
      </c>
      <c r="L510" s="98" t="s">
        <v>141</v>
      </c>
      <c r="M510" t="n">
        <v>0.2116290656791328</v>
      </c>
      <c r="N510" t="n">
        <v>0.1614487260966612</v>
      </c>
      <c r="O510" t="n">
        <v>0.1438728030218115</v>
      </c>
      <c r="P510" t="n">
        <v>0.273269679081838</v>
      </c>
      <c r="Q510" t="n">
        <v>0.6087260105122257</v>
      </c>
      <c r="R510" t="n">
        <v>0.6518708444105484</v>
      </c>
      <c r="S510" t="n">
        <v>0.3914942533195266</v>
      </c>
      <c r="T510" t="n">
        <v>0.5590366898777089</v>
      </c>
    </row>
    <row r="511" spans="1:25">
      <c r="A511" s="97" t="s">
        <v>141</v>
      </c>
      <c r="B511" t="n">
        <v>9.539644570914145</v>
      </c>
      <c r="C511" t="n">
        <v>-2.350019359164837</v>
      </c>
      <c r="D511" t="n">
        <v>14.69216115304925</v>
      </c>
      <c r="E511" t="n">
        <v>2.898912280679267</v>
      </c>
      <c r="G511" s="97" t="s">
        <v>142</v>
      </c>
      <c r="H511" t="n">
        <v>398.7059867635434</v>
      </c>
      <c r="L511" s="98" t="s">
        <v>142</v>
      </c>
      <c r="M511" t="n">
        <v>0.2235420064559253</v>
      </c>
      <c r="N511" t="n">
        <v>0.2086268749661301</v>
      </c>
      <c r="O511" t="n">
        <v>0.1098283043930539</v>
      </c>
      <c r="P511" t="n">
        <v>0.3241594068853202</v>
      </c>
      <c r="Q511" t="n">
        <v>0.6018898137240712</v>
      </c>
      <c r="R511" t="n">
        <v>0.6943483925690801</v>
      </c>
      <c r="S511" t="n">
        <v>0.4343046319182807</v>
      </c>
      <c r="T511" t="n">
        <v>0.8493590064324855</v>
      </c>
    </row>
    <row r="512" spans="1:25">
      <c r="A512" s="97" t="s">
        <v>142</v>
      </c>
      <c r="B512" t="n">
        <v>6.296063210695354</v>
      </c>
      <c r="C512" t="n">
        <v>-8.235171805840963</v>
      </c>
      <c r="D512" t="n">
        <v>8.561411254432823</v>
      </c>
      <c r="E512" t="n">
        <v>10.03054251267316</v>
      </c>
      <c r="G512" s="97" t="s">
        <v>143</v>
      </c>
      <c r="H512" t="n">
        <v>3538.071415734519</v>
      </c>
      <c r="L512" s="98" t="s">
        <v>143</v>
      </c>
      <c r="M512" t="n">
        <v>0.2245592571885956</v>
      </c>
      <c r="N512" t="n">
        <v>0.2077712138340503</v>
      </c>
      <c r="O512" t="n">
        <v>0.1242999441461223</v>
      </c>
      <c r="P512" t="n">
        <v>0.3352022666000369</v>
      </c>
      <c r="Q512" t="n">
        <v>0.560494295286858</v>
      </c>
      <c r="R512" t="n">
        <v>0.5944249675263056</v>
      </c>
      <c r="S512" t="n">
        <v>0.3826828970173015</v>
      </c>
      <c r="T512" t="n">
        <v>0.5676149065587754</v>
      </c>
    </row>
    <row r="513" spans="1:25">
      <c r="A513" s="97" t="s">
        <v>143</v>
      </c>
      <c r="B513" t="n">
        <v>23.72140405917036</v>
      </c>
      <c r="C513" t="n">
        <v>11.80640441180685</v>
      </c>
      <c r="D513" t="n">
        <v>42.18250264195296</v>
      </c>
      <c r="E513" t="n">
        <v>-28.0410703674384</v>
      </c>
    </row>
    <row r="522" spans="1:25">
      <c r="A522" s="103" t="s">
        <v>158</v>
      </c>
      <c r="L522" s="103" t="s">
        <v>159</v>
      </c>
    </row>
    <row r="523" spans="1:25">
      <c r="A523" s="97" t="n"/>
      <c r="B523" s="97" t="s">
        <v>15</v>
      </c>
      <c r="D523" s="97" t="s">
        <v>101</v>
      </c>
      <c r="G523" s="97" t="n"/>
      <c r="H523" s="97" t="s">
        <v>121</v>
      </c>
      <c r="L523" s="98" t="n"/>
      <c r="M523" s="98" t="s">
        <v>122</v>
      </c>
      <c r="N523" s="98" t="s">
        <v>123</v>
      </c>
      <c r="O523" s="98" t="s">
        <v>124</v>
      </c>
      <c r="P523" s="98" t="s">
        <v>125</v>
      </c>
      <c r="Q523" s="98" t="s">
        <v>126</v>
      </c>
      <c r="R523" s="98" t="s">
        <v>127</v>
      </c>
      <c r="S523" s="98" t="s">
        <v>128</v>
      </c>
      <c r="T523" s="98" t="s">
        <v>129</v>
      </c>
    </row>
    <row r="524" spans="1:25">
      <c r="A524" s="97" t="n"/>
      <c r="B524" s="97" t="s">
        <v>130</v>
      </c>
      <c r="C524" s="97" t="s">
        <v>131</v>
      </c>
      <c r="D524" s="97" t="s">
        <v>130</v>
      </c>
      <c r="E524" s="97" t="s">
        <v>131</v>
      </c>
      <c r="G524" s="97" t="s">
        <v>132</v>
      </c>
      <c r="H524" t="n">
        <v>67.83471825371227</v>
      </c>
      <c r="L524" s="98" t="s">
        <v>132</v>
      </c>
      <c r="M524" t="n">
        <v>0.9021070235778342</v>
      </c>
      <c r="N524" t="n">
        <v>0.8624333928526295</v>
      </c>
      <c r="O524" t="n">
        <v>0.8135291558541218</v>
      </c>
      <c r="P524" t="n">
        <v>0.8089177305701051</v>
      </c>
      <c r="Q524" t="n">
        <v>0.9417010652803613</v>
      </c>
      <c r="R524" t="n">
        <v>1</v>
      </c>
      <c r="S524" t="n">
        <v>1</v>
      </c>
      <c r="T524" t="n">
        <v>0.9999999999999999</v>
      </c>
    </row>
    <row r="525" spans="1:25">
      <c r="A525" s="97" t="s">
        <v>132</v>
      </c>
      <c r="B525" t="n">
        <v>2.874622892603648</v>
      </c>
      <c r="C525" t="n">
        <v>-1.741923073354592</v>
      </c>
      <c r="D525" t="n">
        <v>4.277783841556946</v>
      </c>
      <c r="E525" t="n">
        <v>5.181691075597278</v>
      </c>
      <c r="G525" s="97" t="s">
        <v>133</v>
      </c>
      <c r="H525" t="n">
        <v>22.22947519886028</v>
      </c>
      <c r="L525" s="98" t="s">
        <v>133</v>
      </c>
      <c r="M525" t="n">
        <v>1</v>
      </c>
      <c r="N525" t="n">
        <v>1</v>
      </c>
      <c r="O525" t="n">
        <v>0.9138481393180494</v>
      </c>
      <c r="P525" t="n">
        <v>1</v>
      </c>
      <c r="Q525" t="n">
        <v>0.9988575879308976</v>
      </c>
      <c r="R525" t="n">
        <v>0.953063651663994</v>
      </c>
      <c r="S525" t="n">
        <v>0.9431003346623277</v>
      </c>
      <c r="T525" t="n">
        <v>0.8070484176036827</v>
      </c>
    </row>
    <row r="526" spans="1:25">
      <c r="A526" s="97" t="s">
        <v>133</v>
      </c>
      <c r="B526" t="n">
        <v>1.011820151496161</v>
      </c>
      <c r="C526" t="n">
        <v>1.206812709132428</v>
      </c>
      <c r="D526" t="n">
        <v>2.459081227336816</v>
      </c>
      <c r="E526" t="n">
        <v>-3.29747852333857</v>
      </c>
      <c r="G526" s="97" t="s">
        <v>134</v>
      </c>
      <c r="H526" t="n">
        <v>35.53985480201902</v>
      </c>
      <c r="L526" s="98" t="s">
        <v>134</v>
      </c>
      <c r="M526" t="n">
        <v>0.9816684595260531</v>
      </c>
      <c r="N526" t="n">
        <v>0.9353280349204049</v>
      </c>
      <c r="O526" t="n">
        <v>0.9011628707138928</v>
      </c>
      <c r="P526" t="n">
        <v>0.8433732660452211</v>
      </c>
      <c r="Q526" t="n">
        <v>0.75944166683938</v>
      </c>
      <c r="R526" t="n">
        <v>0.651892084388664</v>
      </c>
      <c r="S526" t="n">
        <v>0.8626375318327708</v>
      </c>
      <c r="T526" t="n">
        <v>0.6595293545757028</v>
      </c>
    </row>
    <row r="527" spans="1:25">
      <c r="A527" s="97" t="s">
        <v>134</v>
      </c>
      <c r="B527" t="n">
        <v>1.766961897772152</v>
      </c>
      <c r="C527" t="n">
        <v>-2.128253670578589</v>
      </c>
      <c r="D527" t="n">
        <v>2.736673418144775</v>
      </c>
      <c r="E527" t="n">
        <v>2.336604870982019</v>
      </c>
      <c r="G527" s="97" t="s">
        <v>135</v>
      </c>
      <c r="H527" t="n">
        <v>27.94069417920384</v>
      </c>
      <c r="L527" s="98" t="s">
        <v>135</v>
      </c>
      <c r="M527" t="n">
        <v>0.9398881701881843</v>
      </c>
      <c r="N527" t="n">
        <v>0.9424950416888428</v>
      </c>
      <c r="O527" t="n">
        <v>0.926167504030899</v>
      </c>
      <c r="P527" t="n">
        <v>0.8898350057950812</v>
      </c>
      <c r="Q527" t="n">
        <v>0.622644124274339</v>
      </c>
      <c r="R527" t="n">
        <v>0.6101362561305178</v>
      </c>
      <c r="S527" t="n">
        <v>0.8516391376458297</v>
      </c>
      <c r="T527" t="n">
        <v>0.5129990522789313</v>
      </c>
    </row>
    <row r="528" spans="1:25">
      <c r="A528" s="97" t="s">
        <v>135</v>
      </c>
      <c r="B528" t="n">
        <v>1.55282004626038</v>
      </c>
      <c r="C528" t="n">
        <v>-1.13971521075062</v>
      </c>
      <c r="D528" t="n">
        <v>2.535367021464229</v>
      </c>
      <c r="E528" t="n">
        <v>2.301646833624954</v>
      </c>
      <c r="G528" s="97" t="s">
        <v>136</v>
      </c>
      <c r="H528" t="n">
        <v>20.74212472922427</v>
      </c>
      <c r="L528" s="98" t="s">
        <v>136</v>
      </c>
      <c r="M528" t="n">
        <v>0.9325509691749785</v>
      </c>
      <c r="N528" t="n">
        <v>0.9797909332823063</v>
      </c>
      <c r="O528" t="n">
        <v>0.8973136756504346</v>
      </c>
      <c r="P528" t="n">
        <v>0.9365816661611296</v>
      </c>
      <c r="Q528" t="n">
        <v>1</v>
      </c>
      <c r="R528" t="n">
        <v>0.591695556013549</v>
      </c>
      <c r="S528" t="n">
        <v>0.8339669947394981</v>
      </c>
      <c r="T528" t="n">
        <v>0.5144792728431721</v>
      </c>
    </row>
    <row r="529" spans="1:25">
      <c r="A529" s="97" t="s">
        <v>136</v>
      </c>
      <c r="B529" t="n">
        <v>1.888315643850971</v>
      </c>
      <c r="C529" t="n">
        <v>2.262943769882532</v>
      </c>
      <c r="D529" t="n">
        <v>3.126835294587973</v>
      </c>
      <c r="E529" t="n">
        <v>-4.236952462574646</v>
      </c>
      <c r="G529" s="97" t="s">
        <v>137</v>
      </c>
      <c r="H529" t="n">
        <v>21.02302795934025</v>
      </c>
      <c r="L529" s="98" t="s">
        <v>137</v>
      </c>
      <c r="M529" t="n">
        <v>0.896830022877548</v>
      </c>
      <c r="N529" t="n">
        <v>0.8949191982335677</v>
      </c>
      <c r="O529" t="n">
        <v>0.8527707418321375</v>
      </c>
      <c r="P529" t="n">
        <v>0.9295152579101398</v>
      </c>
      <c r="Q529" t="n">
        <v>0.613247916889651</v>
      </c>
      <c r="R529" t="n">
        <v>0.5985505873293879</v>
      </c>
      <c r="S529" t="n">
        <v>0.779806003633075</v>
      </c>
      <c r="T529" t="n">
        <v>0.4961268122013597</v>
      </c>
    </row>
    <row r="530" spans="1:25">
      <c r="A530" s="97" t="s">
        <v>137</v>
      </c>
      <c r="B530" t="n">
        <v>1.526301667870929</v>
      </c>
      <c r="C530" t="n">
        <v>-1.505637598766214</v>
      </c>
      <c r="D530" t="n">
        <v>2.961849007705629</v>
      </c>
      <c r="E530" t="n">
        <v>2.258750532575467</v>
      </c>
      <c r="G530" s="97" t="s">
        <v>138</v>
      </c>
      <c r="H530" t="n">
        <v>31.25709874709661</v>
      </c>
      <c r="L530" s="98" t="s">
        <v>138</v>
      </c>
      <c r="M530" t="n">
        <v>0.8995092801928988</v>
      </c>
      <c r="N530" t="n">
        <v>0.8635129653356437</v>
      </c>
      <c r="O530" t="n">
        <v>0.9421523698009976</v>
      </c>
      <c r="P530" t="n">
        <v>0.8603057594128719</v>
      </c>
      <c r="Q530" t="n">
        <v>0.5781997292131129</v>
      </c>
      <c r="R530" t="n">
        <v>0.6117979031034907</v>
      </c>
      <c r="S530" t="n">
        <v>0.8181698029921806</v>
      </c>
      <c r="T530" t="n">
        <v>0.5581623678319914</v>
      </c>
    </row>
    <row r="531" spans="1:25">
      <c r="A531" s="97" t="s">
        <v>138</v>
      </c>
      <c r="B531" t="n">
        <v>1.687975896349891</v>
      </c>
      <c r="C531" t="n">
        <v>0.9659002219895184</v>
      </c>
      <c r="D531" t="n">
        <v>3.799178110303395</v>
      </c>
      <c r="E531" t="n">
        <v>-1.420816600325245</v>
      </c>
      <c r="G531" s="97" t="s">
        <v>139</v>
      </c>
      <c r="H531" t="n">
        <v>10.92812671035859</v>
      </c>
      <c r="L531" s="98" t="s">
        <v>139</v>
      </c>
      <c r="M531" t="n">
        <v>0.9580982212546157</v>
      </c>
      <c r="N531" t="n">
        <v>0.8829269350047471</v>
      </c>
      <c r="O531" t="n">
        <v>0.8627476963831507</v>
      </c>
      <c r="P531" t="n">
        <v>0.8340968698778971</v>
      </c>
      <c r="Q531" t="n">
        <v>0.6927650637706776</v>
      </c>
      <c r="R531" t="n">
        <v>0.691172845185811</v>
      </c>
      <c r="S531" t="n">
        <v>0.8746199906490248</v>
      </c>
      <c r="T531" t="n">
        <v>0.4557261159093417</v>
      </c>
    </row>
    <row r="532" spans="1:25">
      <c r="A532" s="97" t="s">
        <v>139</v>
      </c>
      <c r="B532" t="n">
        <v>0.7823485749452117</v>
      </c>
      <c r="C532" t="n">
        <v>-0.5141616519374793</v>
      </c>
      <c r="D532" t="n">
        <v>1.799162547020251</v>
      </c>
      <c r="E532" t="n">
        <v>1.231490110659949</v>
      </c>
      <c r="G532" s="97" t="s">
        <v>140</v>
      </c>
      <c r="H532" t="n">
        <v>21.70463156814558</v>
      </c>
      <c r="L532" s="98" t="s">
        <v>140</v>
      </c>
      <c r="M532" t="n">
        <v>0.9263119991665961</v>
      </c>
      <c r="N532" t="n">
        <v>0.875622382380822</v>
      </c>
      <c r="O532" t="n">
        <v>1</v>
      </c>
      <c r="P532" t="n">
        <v>0.9434481146590558</v>
      </c>
      <c r="Q532" t="n">
        <v>0.5109915123027399</v>
      </c>
      <c r="R532" t="n">
        <v>0.5910541363256931</v>
      </c>
      <c r="S532" t="n">
        <v>0.7807589851817749</v>
      </c>
      <c r="T532" t="n">
        <v>0.4159075655694939</v>
      </c>
    </row>
    <row r="533" spans="1:25">
      <c r="A533" s="97" t="s">
        <v>140</v>
      </c>
      <c r="B533" t="n">
        <v>1.221130104733273</v>
      </c>
      <c r="C533" t="n">
        <v>2.023045110900669</v>
      </c>
      <c r="D533" t="n">
        <v>1.422937141191828</v>
      </c>
      <c r="E533" t="n">
        <v>-2.334814510534663</v>
      </c>
      <c r="G533" s="97" t="s">
        <v>141</v>
      </c>
      <c r="H533" t="n">
        <v>14.39347634832204</v>
      </c>
      <c r="L533" s="98" t="s">
        <v>141</v>
      </c>
      <c r="M533" t="n">
        <v>0.8838979153587284</v>
      </c>
      <c r="N533" t="n">
        <v>0.8560648501890203</v>
      </c>
      <c r="O533" t="n">
        <v>0.9138019517118182</v>
      </c>
      <c r="P533" t="n">
        <v>0.9775708706593087</v>
      </c>
      <c r="Q533" t="n">
        <v>0.6332911890171788</v>
      </c>
      <c r="R533" t="n">
        <v>0.5893487795354443</v>
      </c>
      <c r="S533" t="n">
        <v>0.7993430884066175</v>
      </c>
      <c r="T533" t="n">
        <v>0.5430487868044722</v>
      </c>
    </row>
    <row r="534" spans="1:25">
      <c r="A534" s="97" t="s">
        <v>141</v>
      </c>
      <c r="B534" t="n">
        <v>1.131093132578714</v>
      </c>
      <c r="C534" t="n">
        <v>-1.3613739608911</v>
      </c>
      <c r="D534" t="n">
        <v>1.04013047738641</v>
      </c>
      <c r="E534" t="n">
        <v>1.40919550079367</v>
      </c>
      <c r="G534" s="97" t="s">
        <v>142</v>
      </c>
      <c r="H534" t="n">
        <v>10.92037161539189</v>
      </c>
      <c r="L534" s="98" t="s">
        <v>142</v>
      </c>
      <c r="M534" t="n">
        <v>0.9195702407426632</v>
      </c>
      <c r="N534" t="n">
        <v>0.932010361849214</v>
      </c>
      <c r="O534" t="n">
        <v>0.9047022010878494</v>
      </c>
      <c r="P534" t="n">
        <v>0.9270525233550951</v>
      </c>
      <c r="Q534" t="n">
        <v>0.6473301291371082</v>
      </c>
      <c r="R534" t="n">
        <v>0.676488624292512</v>
      </c>
      <c r="S534" t="n">
        <v>0.8959056034307202</v>
      </c>
      <c r="T534" t="n">
        <v>0.5576073043509153</v>
      </c>
    </row>
    <row r="535" spans="1:25">
      <c r="A535" s="97" t="s">
        <v>142</v>
      </c>
      <c r="B535" t="n">
        <v>0.7149311718982011</v>
      </c>
      <c r="C535" t="n">
        <v>-0.3138650696366039</v>
      </c>
      <c r="D535" t="n">
        <v>0.8577678742926615</v>
      </c>
      <c r="E535" t="n">
        <v>0.2212968648221549</v>
      </c>
      <c r="G535" s="97" t="s">
        <v>143</v>
      </c>
      <c r="H535" t="n">
        <v>16.43048942913348</v>
      </c>
      <c r="L535" s="98" t="s">
        <v>143</v>
      </c>
      <c r="M535" t="n">
        <v>0.8627330216156024</v>
      </c>
      <c r="N535" t="n">
        <v>0.9532006213347219</v>
      </c>
      <c r="O535" t="n">
        <v>0.8804029754615639</v>
      </c>
      <c r="P535" t="n">
        <v>0.8682025615945426</v>
      </c>
      <c r="Q535" t="n">
        <v>0.4954866449731859</v>
      </c>
      <c r="R535" t="n">
        <v>0.5905389456366811</v>
      </c>
      <c r="S535" t="n">
        <v>0.76450488255694</v>
      </c>
      <c r="T535" t="n">
        <v>0.4256232490784631</v>
      </c>
    </row>
    <row r="536" spans="1:25">
      <c r="A536" s="97" t="s">
        <v>143</v>
      </c>
      <c r="B536" t="n">
        <v>1.428548013634303</v>
      </c>
      <c r="C536" t="n">
        <v>1.398174459310559</v>
      </c>
      <c r="D536" t="n">
        <v>2.692784339516528</v>
      </c>
      <c r="E536" t="n">
        <v>-2.50086741475364</v>
      </c>
    </row>
    <row r="545" spans="1:25">
      <c r="A545" s="103" t="s">
        <v>160</v>
      </c>
      <c r="L545" s="103" t="s">
        <v>161</v>
      </c>
    </row>
    <row r="546" spans="1:25">
      <c r="A546" s="97" t="n"/>
      <c r="B546" s="97" t="s">
        <v>15</v>
      </c>
      <c r="D546" s="97" t="s">
        <v>101</v>
      </c>
      <c r="G546" s="97" t="n"/>
      <c r="H546" s="97" t="s">
        <v>121</v>
      </c>
      <c r="L546" s="98" t="n"/>
      <c r="M546" s="98" t="s">
        <v>122</v>
      </c>
      <c r="N546" s="98" t="s">
        <v>123</v>
      </c>
      <c r="O546" s="98" t="s">
        <v>124</v>
      </c>
      <c r="P546" s="98" t="s">
        <v>125</v>
      </c>
      <c r="Q546" s="98" t="s">
        <v>126</v>
      </c>
      <c r="R546" s="98" t="s">
        <v>127</v>
      </c>
      <c r="S546" s="98" t="s">
        <v>128</v>
      </c>
      <c r="T546" s="98" t="s">
        <v>129</v>
      </c>
    </row>
    <row r="547" spans="1:25">
      <c r="A547" s="97" t="n"/>
      <c r="B547" s="97" t="s">
        <v>130</v>
      </c>
      <c r="C547" s="97" t="s">
        <v>131</v>
      </c>
      <c r="D547" s="97" t="s">
        <v>130</v>
      </c>
      <c r="E547" s="97" t="s">
        <v>131</v>
      </c>
      <c r="G547" s="97" t="s">
        <v>132</v>
      </c>
      <c r="H547" t="n">
        <v>354.7490818716117</v>
      </c>
      <c r="L547" s="98" t="s">
        <v>146</v>
      </c>
      <c r="M547" t="n">
        <v>0.8837554322311194</v>
      </c>
      <c r="N547" t="n">
        <v>0.7795815440342148</v>
      </c>
      <c r="O547" t="n">
        <v>0.4357145850124808</v>
      </c>
      <c r="P547" t="n">
        <v>0.6240206028819335</v>
      </c>
      <c r="Q547" t="n">
        <v>0.1831326842569334</v>
      </c>
      <c r="R547" t="n">
        <v>0.2956895952697589</v>
      </c>
      <c r="S547" t="n">
        <v>0.1776375584228864</v>
      </c>
      <c r="T547" t="n">
        <v>0.1439461820916376</v>
      </c>
    </row>
    <row r="548" spans="1:25">
      <c r="A548" s="97" t="s">
        <v>132</v>
      </c>
      <c r="B548" t="n">
        <v>6.036640113460077</v>
      </c>
      <c r="C548" t="n">
        <v>0.4907879786719932</v>
      </c>
      <c r="D548" t="n">
        <v>6.149336607146121</v>
      </c>
      <c r="E548" t="n">
        <v>2.673386083519828</v>
      </c>
      <c r="G548" s="97" t="s">
        <v>133</v>
      </c>
      <c r="H548" t="n">
        <v>1176.158390546733</v>
      </c>
      <c r="L548" s="98" t="s">
        <v>147</v>
      </c>
      <c r="M548" t="n">
        <v>1</v>
      </c>
      <c r="N548" t="n">
        <v>1</v>
      </c>
      <c r="O548" t="n">
        <v>1</v>
      </c>
      <c r="P548" t="n">
        <v>0.5598416977750775</v>
      </c>
      <c r="Q548" t="n">
        <v>0.787377840926281</v>
      </c>
      <c r="R548" t="n">
        <v>1</v>
      </c>
      <c r="S548" t="n">
        <v>0.593858864809964</v>
      </c>
      <c r="T548" t="n">
        <v>1</v>
      </c>
    </row>
    <row r="549" spans="1:25">
      <c r="A549" s="97" t="s">
        <v>133</v>
      </c>
      <c r="B549" t="n">
        <v>13.56600351320632</v>
      </c>
      <c r="C549" t="n">
        <v>1.511054972384723</v>
      </c>
      <c r="D549" t="n">
        <v>20.13921013779817</v>
      </c>
      <c r="E549" t="n">
        <v>3.896772314851152</v>
      </c>
      <c r="G549" s="97" t="s">
        <v>134</v>
      </c>
      <c r="H549" t="n">
        <v>3060.793064193584</v>
      </c>
      <c r="L549" s="98" t="s">
        <v>148</v>
      </c>
      <c r="M549" t="n">
        <v>0.9835033162581713</v>
      </c>
      <c r="N549" t="n">
        <v>0.9978453470672555</v>
      </c>
      <c r="O549" t="n">
        <v>0.8184259696617717</v>
      </c>
      <c r="P549" t="n">
        <v>0.4734900494048956</v>
      </c>
      <c r="Q549" t="n">
        <v>1</v>
      </c>
      <c r="R549" t="n">
        <v>0.8060488495061278</v>
      </c>
      <c r="S549" t="n">
        <v>1</v>
      </c>
      <c r="T549" t="n">
        <v>0.6497170548044318</v>
      </c>
    </row>
    <row r="550" spans="1:25">
      <c r="A550" s="97" t="s">
        <v>134</v>
      </c>
      <c r="B550" t="n">
        <v>16.684701687631</v>
      </c>
      <c r="C550" t="n">
        <v>1.768234555958504</v>
      </c>
      <c r="D550" t="n">
        <v>24.72100952267522</v>
      </c>
      <c r="E550" t="n">
        <v>-0.7089385040013614</v>
      </c>
      <c r="G550" s="97" t="s">
        <v>135</v>
      </c>
      <c r="H550" t="n">
        <v>921.4813792048171</v>
      </c>
      <c r="L550" s="98" t="s">
        <v>149</v>
      </c>
      <c r="M550" t="n">
        <v>0.9353732755512286</v>
      </c>
      <c r="N550" t="n">
        <v>0.9286612083389831</v>
      </c>
      <c r="O550" t="n">
        <v>0.3664273231539771</v>
      </c>
      <c r="P550" t="n">
        <v>0.5899480429367422</v>
      </c>
      <c r="Q550" t="n">
        <v>0.6833088141628666</v>
      </c>
      <c r="R550" t="n">
        <v>0.5939466914860999</v>
      </c>
      <c r="S550" t="n">
        <v>0.6810963080343087</v>
      </c>
      <c r="T550" t="n">
        <v>0.3014572066100072</v>
      </c>
    </row>
    <row r="551" spans="1:25">
      <c r="A551" s="97" t="s">
        <v>135</v>
      </c>
      <c r="B551" t="n">
        <v>9.469949872665033</v>
      </c>
      <c r="C551" t="n">
        <v>1.253987438233324</v>
      </c>
      <c r="D551" t="n">
        <v>11.29948381315378</v>
      </c>
      <c r="E551" t="n">
        <v>-0.3432473892053633</v>
      </c>
      <c r="G551" s="97" t="s">
        <v>136</v>
      </c>
      <c r="H551" t="n">
        <v>462.2914842169844</v>
      </c>
      <c r="L551" s="98" t="s">
        <v>150</v>
      </c>
      <c r="M551" t="n">
        <v>0.87422513691107</v>
      </c>
      <c r="N551" t="n">
        <v>0.8806372031893958</v>
      </c>
      <c r="O551" t="n">
        <v>0.3725786666346311</v>
      </c>
      <c r="P551" t="n">
        <v>0.6444997138853988</v>
      </c>
      <c r="Q551" t="n">
        <v>0.3572183197231297</v>
      </c>
      <c r="R551" t="n">
        <v>0.4989961942165925</v>
      </c>
      <c r="S551" t="n">
        <v>0.4335290074878956</v>
      </c>
      <c r="T551" t="n">
        <v>0.2517576406412457</v>
      </c>
    </row>
    <row r="552" spans="1:25">
      <c r="A552" s="97" t="s">
        <v>136</v>
      </c>
      <c r="B552" t="n">
        <v>6.579591019863901</v>
      </c>
      <c r="C552" t="n">
        <v>-1.165857086180987</v>
      </c>
      <c r="D552" t="n">
        <v>9.818607189089217</v>
      </c>
      <c r="E552" t="n">
        <v>-8.085816461480043</v>
      </c>
      <c r="G552" s="97" t="s">
        <v>137</v>
      </c>
      <c r="H552" t="n">
        <v>713.8254830234681</v>
      </c>
      <c r="L552" s="98" t="s">
        <v>151</v>
      </c>
      <c r="M552" t="n">
        <v>0.9024822965895312</v>
      </c>
      <c r="N552" t="n">
        <v>0.931209583270173</v>
      </c>
      <c r="O552" t="n">
        <v>0.4834451402072338</v>
      </c>
      <c r="P552" t="n">
        <v>1</v>
      </c>
      <c r="Q552" t="n">
        <v>0.3426231449387927</v>
      </c>
      <c r="R552" t="n">
        <v>0.4985644499160149</v>
      </c>
      <c r="S552" t="n">
        <v>0.3141632884468369</v>
      </c>
      <c r="T552" t="n">
        <v>0.2075241518773515</v>
      </c>
    </row>
    <row r="553" spans="1:25">
      <c r="A553" s="97" t="s">
        <v>137</v>
      </c>
      <c r="B553" t="n">
        <v>10.01902867002927</v>
      </c>
      <c r="C553" t="n">
        <v>-6.651472989150201</v>
      </c>
      <c r="D553" t="n">
        <v>12.55543368587874</v>
      </c>
      <c r="E553" t="n">
        <v>9.256525920428347</v>
      </c>
      <c r="G553" s="97" t="s">
        <v>138</v>
      </c>
      <c r="H553" t="n">
        <v>885.8616733441388</v>
      </c>
      <c r="L553" s="98" t="s">
        <v>178</v>
      </c>
      <c r="M553" t="n">
        <v>0.9080221235529148</v>
      </c>
      <c r="N553" t="n">
        <v>0.7916599237867892</v>
      </c>
      <c r="O553" t="n">
        <v>0.3513319022453297</v>
      </c>
      <c r="P553" t="n">
        <v>0.5197827584250614</v>
      </c>
      <c r="Q553" t="n">
        <v>0.2183225844681556</v>
      </c>
      <c r="R553" t="n">
        <v>0.5156308991235677</v>
      </c>
      <c r="S553" t="n">
        <v>0.1536825531993603</v>
      </c>
      <c r="T553" t="n">
        <v>0.1942967584842686</v>
      </c>
    </row>
    <row r="554" spans="1:25">
      <c r="A554" s="97" t="s">
        <v>138</v>
      </c>
      <c r="B554" t="n">
        <v>12.65070596861774</v>
      </c>
      <c r="C554" t="n">
        <v>13.27090422912702</v>
      </c>
      <c r="D554" t="n">
        <v>12.66889612008117</v>
      </c>
      <c r="E554" t="n">
        <v>-8.613077590687798</v>
      </c>
      <c r="G554" s="97" t="s">
        <v>139</v>
      </c>
      <c r="H554" t="n">
        <v>648.5940160699223</v>
      </c>
    </row>
    <row r="555" spans="1:25">
      <c r="A555" s="97" t="s">
        <v>139</v>
      </c>
      <c r="B555" t="n">
        <v>8.401869884699048</v>
      </c>
      <c r="C555" t="n">
        <v>3.658011188508061</v>
      </c>
      <c r="D555" t="n">
        <v>14.50190593312305</v>
      </c>
      <c r="E555" t="n">
        <v>-9.525221779338326</v>
      </c>
      <c r="G555" s="97" t="s">
        <v>140</v>
      </c>
      <c r="H555" t="n">
        <v>385.2280761902159</v>
      </c>
    </row>
    <row r="556" spans="1:25">
      <c r="A556" s="97" t="s">
        <v>140</v>
      </c>
      <c r="B556" t="n">
        <v>8.135904989776705</v>
      </c>
      <c r="C556" t="n">
        <v>-8.425589995759914</v>
      </c>
      <c r="D556" t="n">
        <v>16.20217398303346</v>
      </c>
      <c r="E556" t="n">
        <v>13.38598270878096</v>
      </c>
      <c r="G556" s="97" t="s">
        <v>141</v>
      </c>
      <c r="H556" t="n">
        <v>235.7078719811666</v>
      </c>
    </row>
    <row r="557" spans="1:25">
      <c r="A557" s="97" t="s">
        <v>141</v>
      </c>
      <c r="B557" t="n">
        <v>4.931533332221473</v>
      </c>
      <c r="C557" t="n">
        <v>5.404228702479302</v>
      </c>
      <c r="D557" t="n">
        <v>8.201188310713855</v>
      </c>
      <c r="E557" t="n">
        <v>-8.261184777916226</v>
      </c>
      <c r="G557" s="97" t="s">
        <v>142</v>
      </c>
      <c r="H557" t="n">
        <v>329.5578745108212</v>
      </c>
    </row>
    <row r="558" spans="1:25">
      <c r="A558" s="97" t="s">
        <v>142</v>
      </c>
      <c r="B558" t="n">
        <v>5.869381086304167</v>
      </c>
      <c r="C558" t="n">
        <v>-5.565044374620447</v>
      </c>
      <c r="D558" t="n">
        <v>11.08554691076772</v>
      </c>
      <c r="E558" t="n">
        <v>6.87206811244571</v>
      </c>
      <c r="G558" s="97" t="s">
        <v>143</v>
      </c>
      <c r="H558" t="n">
        <v>423.013404083889</v>
      </c>
    </row>
    <row r="559" spans="1:25">
      <c r="A559" s="97" t="s">
        <v>143</v>
      </c>
      <c r="B559" t="n">
        <v>8.130900292479366</v>
      </c>
      <c r="C559" t="n">
        <v>4.732388679142824</v>
      </c>
      <c r="D559" t="n">
        <v>10.04681981777763</v>
      </c>
      <c r="E559" t="n">
        <v>-3.264824956463608</v>
      </c>
    </row>
    <row r="568" spans="1:25">
      <c r="A568" s="103" t="s">
        <v>162</v>
      </c>
      <c r="L568" s="103" t="s">
        <v>163</v>
      </c>
    </row>
    <row r="569" spans="1:25">
      <c r="A569" s="97" t="n"/>
      <c r="B569" s="97" t="s">
        <v>15</v>
      </c>
      <c r="D569" s="97" t="s">
        <v>101</v>
      </c>
      <c r="G569" s="97" t="n"/>
      <c r="H569" s="97" t="s">
        <v>121</v>
      </c>
      <c r="L569" s="98" t="n"/>
      <c r="M569" s="98" t="s">
        <v>122</v>
      </c>
      <c r="N569" s="98" t="s">
        <v>123</v>
      </c>
      <c r="O569" s="98" t="s">
        <v>124</v>
      </c>
      <c r="P569" s="98" t="s">
        <v>125</v>
      </c>
      <c r="Q569" s="98" t="s">
        <v>126</v>
      </c>
      <c r="R569" s="98" t="s">
        <v>127</v>
      </c>
      <c r="S569" s="98" t="s">
        <v>128</v>
      </c>
      <c r="T569" s="98" t="s">
        <v>129</v>
      </c>
    </row>
    <row r="570" spans="1:25">
      <c r="A570" s="97" t="n"/>
      <c r="B570" s="97" t="s">
        <v>130</v>
      </c>
      <c r="C570" s="97" t="s">
        <v>131</v>
      </c>
      <c r="D570" s="97" t="s">
        <v>130</v>
      </c>
      <c r="E570" s="97" t="s">
        <v>131</v>
      </c>
      <c r="G570" s="97" t="s">
        <v>132</v>
      </c>
      <c r="H570" t="n">
        <v>473.0792549533767</v>
      </c>
      <c r="L570" s="98" t="s">
        <v>132</v>
      </c>
      <c r="M570" t="n">
        <v>0.9780700145831147</v>
      </c>
      <c r="N570" t="n">
        <v>0.8943279804848001</v>
      </c>
      <c r="O570" t="n">
        <v>0.766954197215571</v>
      </c>
      <c r="P570" t="n">
        <v>0.9134857609089706</v>
      </c>
      <c r="Q570" t="n">
        <v>0.8462197372118687</v>
      </c>
      <c r="R570" t="n">
        <v>1</v>
      </c>
      <c r="S570" t="n">
        <v>1</v>
      </c>
      <c r="T570" t="n">
        <v>0.8529889805454237</v>
      </c>
    </row>
    <row r="571" spans="1:25">
      <c r="A571" s="97" t="s">
        <v>132</v>
      </c>
      <c r="B571" t="n">
        <v>8.999589791420773</v>
      </c>
      <c r="C571" t="n">
        <v>-2.103420227957071</v>
      </c>
      <c r="D571" t="n">
        <v>7.476003402362335</v>
      </c>
      <c r="E571" t="n">
        <v>-2.926137989088851</v>
      </c>
      <c r="G571" s="97" t="s">
        <v>133</v>
      </c>
      <c r="H571" t="n">
        <v>246.5637517712019</v>
      </c>
      <c r="L571" s="98" t="s">
        <v>133</v>
      </c>
      <c r="M571" t="n">
        <v>0.9662116770372604</v>
      </c>
      <c r="N571" t="n">
        <v>0.8997674219147305</v>
      </c>
      <c r="O571" t="n">
        <v>0.8693625074489749</v>
      </c>
      <c r="P571" t="n">
        <v>0.9352110930166537</v>
      </c>
      <c r="Q571" t="n">
        <v>0.6337655341096662</v>
      </c>
      <c r="R571" t="n">
        <v>0.8762723256633544</v>
      </c>
      <c r="S571" t="n">
        <v>0.782137026006405</v>
      </c>
      <c r="T571" t="n">
        <v>0.6749227213559125</v>
      </c>
    </row>
    <row r="572" spans="1:25">
      <c r="A572" s="97" t="s">
        <v>133</v>
      </c>
      <c r="B572" t="n">
        <v>4.777234430952799</v>
      </c>
      <c r="C572" t="n">
        <v>0.2260840569514461</v>
      </c>
      <c r="D572" t="n">
        <v>5.507854215738208</v>
      </c>
      <c r="E572" t="n">
        <v>-0.05397592409946664</v>
      </c>
      <c r="G572" s="97" t="s">
        <v>134</v>
      </c>
      <c r="H572" t="n">
        <v>269.9077477328138</v>
      </c>
      <c r="L572" s="98" t="s">
        <v>134</v>
      </c>
      <c r="M572" t="n">
        <v>0.9433704861560201</v>
      </c>
      <c r="N572" t="n">
        <v>1</v>
      </c>
      <c r="O572" t="n">
        <v>0.8222729809088064</v>
      </c>
      <c r="P572" t="n">
        <v>0.9656933512398276</v>
      </c>
      <c r="Q572" t="n">
        <v>0.7670962094729452</v>
      </c>
      <c r="R572" t="n">
        <v>0.8230386727318959</v>
      </c>
      <c r="S572" t="n">
        <v>0.750649123259322</v>
      </c>
      <c r="T572" t="n">
        <v>0.6213350140195221</v>
      </c>
    </row>
    <row r="573" spans="1:25">
      <c r="A573" s="97" t="s">
        <v>134</v>
      </c>
      <c r="B573" t="n">
        <v>5.91665331614098</v>
      </c>
      <c r="C573" t="n">
        <v>-1.579792892230039</v>
      </c>
      <c r="D573" t="n">
        <v>9.450912841300926</v>
      </c>
      <c r="E573" t="n">
        <v>4.614055991049313</v>
      </c>
      <c r="G573" s="97" t="s">
        <v>135</v>
      </c>
      <c r="H573" t="n">
        <v>112.8982693182319</v>
      </c>
      <c r="L573" s="98" t="s">
        <v>135</v>
      </c>
      <c r="M573" t="n">
        <v>0.9505518668022199</v>
      </c>
      <c r="N573" t="n">
        <v>0.9105343403067611</v>
      </c>
      <c r="O573" t="n">
        <v>0.9984109860091051</v>
      </c>
      <c r="P573" t="n">
        <v>0.9022407335408364</v>
      </c>
      <c r="Q573" t="n">
        <v>0.6646905818942405</v>
      </c>
      <c r="R573" t="n">
        <v>0.7131438251446992</v>
      </c>
      <c r="S573" t="n">
        <v>0.7995405578406336</v>
      </c>
      <c r="T573" t="n">
        <v>0.780263543337304</v>
      </c>
    </row>
    <row r="574" spans="1:25">
      <c r="A574" s="97" t="s">
        <v>135</v>
      </c>
      <c r="B574" t="n">
        <v>3.133345665623586</v>
      </c>
      <c r="C574" t="n">
        <v>-1.791727064806259</v>
      </c>
      <c r="D574" t="n">
        <v>5.04295544643323</v>
      </c>
      <c r="E574" t="n">
        <v>4.478686513550651</v>
      </c>
      <c r="G574" s="97" t="s">
        <v>136</v>
      </c>
      <c r="H574" t="n">
        <v>130.7157661069568</v>
      </c>
      <c r="L574" s="98" t="s">
        <v>136</v>
      </c>
      <c r="M574" t="n">
        <v>0.9611518441978985</v>
      </c>
      <c r="N574" t="n">
        <v>0.9168018238263081</v>
      </c>
      <c r="O574" t="n">
        <v>0.8660037007707045</v>
      </c>
      <c r="P574" t="n">
        <v>0.9279469165060592</v>
      </c>
      <c r="Q574" t="n">
        <v>0.7339906399964066</v>
      </c>
      <c r="R574" t="n">
        <v>0.7952441802010586</v>
      </c>
      <c r="S574" t="n">
        <v>0.9367354737359683</v>
      </c>
      <c r="T574" t="n">
        <v>0.7157372171909248</v>
      </c>
    </row>
    <row r="575" spans="1:25">
      <c r="A575" s="97" t="s">
        <v>136</v>
      </c>
      <c r="B575" t="n">
        <v>3.039793515403181</v>
      </c>
      <c r="C575" t="n">
        <v>4.514731686283795</v>
      </c>
      <c r="D575" t="n">
        <v>5.327153580645698</v>
      </c>
      <c r="E575" t="n">
        <v>-3.756893338384268</v>
      </c>
      <c r="G575" s="97" t="s">
        <v>137</v>
      </c>
      <c r="H575" t="n">
        <v>220.9026138258152</v>
      </c>
      <c r="L575" s="98" t="s">
        <v>137</v>
      </c>
      <c r="M575" t="n">
        <v>0.9315561816120415</v>
      </c>
      <c r="N575" t="n">
        <v>0.8579413438030792</v>
      </c>
      <c r="O575" t="n">
        <v>0.9060598449244917</v>
      </c>
      <c r="P575" t="n">
        <v>1</v>
      </c>
      <c r="Q575" t="n">
        <v>0.6971608878001557</v>
      </c>
      <c r="R575" t="n">
        <v>0.7670295315705256</v>
      </c>
      <c r="S575" t="n">
        <v>0.7277031409588025</v>
      </c>
      <c r="T575" t="n">
        <v>0.8494776656962904</v>
      </c>
    </row>
    <row r="576" spans="1:25">
      <c r="A576" s="97" t="s">
        <v>137</v>
      </c>
      <c r="B576" t="n">
        <v>3.669197516283695</v>
      </c>
      <c r="C576" t="n">
        <v>-3.237184831495769</v>
      </c>
      <c r="D576" t="n">
        <v>6.86687947209071</v>
      </c>
      <c r="E576" t="n">
        <v>-3.628225773785863</v>
      </c>
      <c r="G576" s="97" t="s">
        <v>138</v>
      </c>
      <c r="H576" t="n">
        <v>366.3204723631264</v>
      </c>
      <c r="L576" s="98" t="s">
        <v>138</v>
      </c>
      <c r="M576" t="n">
        <v>0.971033469570182</v>
      </c>
      <c r="N576" t="n">
        <v>0.8382829713651752</v>
      </c>
      <c r="O576" t="n">
        <v>0.8992700583265231</v>
      </c>
      <c r="P576" t="n">
        <v>0.8795070614392038</v>
      </c>
      <c r="Q576" t="n">
        <v>0.6393852023024792</v>
      </c>
      <c r="R576" t="n">
        <v>0.7159898785453408</v>
      </c>
      <c r="S576" t="n">
        <v>0.6790851787159941</v>
      </c>
      <c r="T576" t="n">
        <v>0.5471282719279114</v>
      </c>
    </row>
    <row r="577" spans="1:25">
      <c r="A577" s="97" t="s">
        <v>138</v>
      </c>
      <c r="B577" t="n">
        <v>6.090961305703881</v>
      </c>
      <c r="C577" t="n">
        <v>-2.68792937014945</v>
      </c>
      <c r="D577" t="n">
        <v>8.533490195467085</v>
      </c>
      <c r="E577" t="n">
        <v>5.497164102751626</v>
      </c>
      <c r="G577" s="97" t="s">
        <v>139</v>
      </c>
      <c r="H577" t="n">
        <v>334.2824896706121</v>
      </c>
      <c r="L577" s="98" t="s">
        <v>139</v>
      </c>
      <c r="M577" t="n">
        <v>0.9648976524379318</v>
      </c>
      <c r="N577" t="n">
        <v>0.8871243904077423</v>
      </c>
      <c r="O577" t="n">
        <v>0.9241707004710763</v>
      </c>
      <c r="P577" t="n">
        <v>0.8632591236464853</v>
      </c>
      <c r="Q577" t="n">
        <v>1</v>
      </c>
      <c r="R577" t="n">
        <v>0.7211797896850598</v>
      </c>
      <c r="S577" t="n">
        <v>0.8953036465158382</v>
      </c>
      <c r="T577" t="n">
        <v>0.7419380375335447</v>
      </c>
    </row>
    <row r="578" spans="1:25">
      <c r="A578" s="97" t="s">
        <v>139</v>
      </c>
      <c r="B578" t="n">
        <v>4.699619346887072</v>
      </c>
      <c r="C578" t="n">
        <v>1.587235052102421</v>
      </c>
      <c r="D578" t="n">
        <v>5.290415351840412</v>
      </c>
      <c r="E578" t="n">
        <v>-0.7454469853574279</v>
      </c>
      <c r="G578" s="97" t="s">
        <v>140</v>
      </c>
      <c r="H578" t="n">
        <v>85.40670277897439</v>
      </c>
      <c r="L578" s="98" t="s">
        <v>140</v>
      </c>
      <c r="M578" t="n">
        <v>0.9739694024002729</v>
      </c>
      <c r="N578" t="n">
        <v>0.8777010750048115</v>
      </c>
      <c r="O578" t="n">
        <v>0.8363880593728189</v>
      </c>
      <c r="P578" t="n">
        <v>0.8736136195157387</v>
      </c>
      <c r="Q578" t="n">
        <v>0.7707513325844778</v>
      </c>
      <c r="R578" t="n">
        <v>0.7630733370981763</v>
      </c>
      <c r="S578" t="n">
        <v>0.8967855726211716</v>
      </c>
      <c r="T578" t="n">
        <v>0.7899055570988611</v>
      </c>
    </row>
    <row r="579" spans="1:25">
      <c r="A579" s="97" t="s">
        <v>140</v>
      </c>
      <c r="B579" t="n">
        <v>3.724824713425187</v>
      </c>
      <c r="C579" t="n">
        <v>2.008439410929289</v>
      </c>
      <c r="D579" t="n">
        <v>4.412264514847218</v>
      </c>
      <c r="E579" t="n">
        <v>-1.028036804988634</v>
      </c>
      <c r="G579" s="97" t="s">
        <v>141</v>
      </c>
      <c r="H579" t="n">
        <v>118.7889614387208</v>
      </c>
      <c r="L579" s="98" t="s">
        <v>141</v>
      </c>
      <c r="M579" t="n">
        <v>0.9570528524767384</v>
      </c>
      <c r="N579" t="n">
        <v>0.7945390070377302</v>
      </c>
      <c r="O579" t="n">
        <v>0.7558351057919567</v>
      </c>
      <c r="P579" t="n">
        <v>0.8235586094562101</v>
      </c>
      <c r="Q579" t="n">
        <v>0.7133497046347229</v>
      </c>
      <c r="R579" t="n">
        <v>0.7889784869289675</v>
      </c>
      <c r="S579" t="n">
        <v>0.78447747389997</v>
      </c>
      <c r="T579" t="n">
        <v>0.7666777875836533</v>
      </c>
    </row>
    <row r="580" spans="1:25">
      <c r="A580" s="97" t="s">
        <v>141</v>
      </c>
      <c r="B580" t="n">
        <v>2.872058362394616</v>
      </c>
      <c r="C580" t="n">
        <v>-0.9848906126764839</v>
      </c>
      <c r="D580" t="n">
        <v>6.99798454952134</v>
      </c>
      <c r="E580" t="n">
        <v>-1.968002800784935</v>
      </c>
      <c r="G580" s="97" t="s">
        <v>142</v>
      </c>
      <c r="H580" t="n">
        <v>134.8879555380972</v>
      </c>
      <c r="L580" s="98" t="s">
        <v>142</v>
      </c>
      <c r="M580" t="n">
        <v>1</v>
      </c>
      <c r="N580" t="n">
        <v>0.8219463404933415</v>
      </c>
      <c r="O580" t="n">
        <v>1</v>
      </c>
      <c r="P580" t="n">
        <v>0.7968021151828233</v>
      </c>
      <c r="Q580" t="n">
        <v>0.8255778002414125</v>
      </c>
      <c r="R580" t="n">
        <v>0.676334559679478</v>
      </c>
      <c r="S580" t="n">
        <v>0.9885743138381741</v>
      </c>
      <c r="T580" t="n">
        <v>0.6913568473942702</v>
      </c>
    </row>
    <row r="581" spans="1:25">
      <c r="A581" s="97" t="s">
        <v>142</v>
      </c>
      <c r="B581" t="n">
        <v>3.385133891110847</v>
      </c>
      <c r="C581" t="n">
        <v>-0.4009278607404771</v>
      </c>
      <c r="D581" t="n">
        <v>4.632303142710378</v>
      </c>
      <c r="E581" t="n">
        <v>3.631283710569889</v>
      </c>
      <c r="G581" s="97" t="s">
        <v>143</v>
      </c>
      <c r="H581" t="n">
        <v>124.3184069766259</v>
      </c>
      <c r="L581" s="98" t="s">
        <v>143</v>
      </c>
      <c r="M581" t="n">
        <v>0.9902587030764777</v>
      </c>
      <c r="N581" t="n">
        <v>0.8826744061418418</v>
      </c>
      <c r="O581" t="n">
        <v>0.9478995492623501</v>
      </c>
      <c r="P581" t="n">
        <v>0.879237450600027</v>
      </c>
      <c r="Q581" t="n">
        <v>0.8092582034206508</v>
      </c>
      <c r="R581" t="n">
        <v>0.7884670415290822</v>
      </c>
      <c r="S581" t="n">
        <v>0.7884367031803572</v>
      </c>
      <c r="T581" t="n">
        <v>1</v>
      </c>
    </row>
    <row r="582" spans="1:25">
      <c r="A582" s="97" t="s">
        <v>143</v>
      </c>
      <c r="B582" t="n">
        <v>3.955975351770443</v>
      </c>
      <c r="C582" t="n">
        <v>3.468527638564377</v>
      </c>
      <c r="D582" t="n">
        <v>5.583379702187765</v>
      </c>
      <c r="E582" t="n">
        <v>-4.385183563899722</v>
      </c>
    </row>
    <row r="591" spans="1:25">
      <c r="A591" s="103" t="s">
        <v>164</v>
      </c>
      <c r="L591" s="103" t="s">
        <v>165</v>
      </c>
    </row>
    <row r="592" spans="1:25">
      <c r="A592" s="97" t="n"/>
      <c r="B592" s="97" t="s">
        <v>15</v>
      </c>
      <c r="D592" s="97" t="s">
        <v>101</v>
      </c>
      <c r="G592" s="97" t="n"/>
      <c r="H592" s="97" t="s">
        <v>121</v>
      </c>
      <c r="L592" s="98" t="n"/>
      <c r="M592" s="98" t="s">
        <v>122</v>
      </c>
      <c r="N592" s="98" t="s">
        <v>123</v>
      </c>
      <c r="O592" s="98" t="s">
        <v>124</v>
      </c>
      <c r="P592" s="98" t="s">
        <v>125</v>
      </c>
      <c r="Q592" s="98" t="s">
        <v>126</v>
      </c>
      <c r="R592" s="98" t="s">
        <v>127</v>
      </c>
      <c r="S592" s="98" t="s">
        <v>128</v>
      </c>
      <c r="T592" s="98" t="s">
        <v>129</v>
      </c>
    </row>
    <row r="593" spans="1:25">
      <c r="A593" s="97" t="n"/>
      <c r="B593" s="97" t="s">
        <v>130</v>
      </c>
      <c r="C593" s="97" t="s">
        <v>131</v>
      </c>
      <c r="D593" s="97" t="s">
        <v>130</v>
      </c>
      <c r="E593" s="97" t="s">
        <v>131</v>
      </c>
      <c r="G593" s="97" t="s">
        <v>146</v>
      </c>
      <c r="H593" t="n">
        <v>47.35892821324381</v>
      </c>
      <c r="L593" s="98" t="s">
        <v>132</v>
      </c>
      <c r="M593" t="n">
        <v>0.3514850849487277</v>
      </c>
      <c r="N593" t="n">
        <v>0.3274346221306547</v>
      </c>
      <c r="O593" t="n">
        <v>0.3036832090307087</v>
      </c>
      <c r="P593" t="n">
        <v>0.3596959525395113</v>
      </c>
      <c r="Q593" t="n">
        <v>0.3490345120928688</v>
      </c>
      <c r="R593" t="n">
        <v>0.2142386821331921</v>
      </c>
      <c r="S593" t="n">
        <v>0.3312526707968883</v>
      </c>
      <c r="T593" t="n">
        <v>0.1748402835275452</v>
      </c>
    </row>
    <row r="594" spans="1:25">
      <c r="A594" s="97" t="s">
        <v>146</v>
      </c>
      <c r="B594" t="n">
        <v>1.153048378295515</v>
      </c>
      <c r="C594" t="n">
        <v>6.038708556663368</v>
      </c>
      <c r="D594" t="n">
        <v>3.989209626260422</v>
      </c>
      <c r="E594" t="n">
        <v>-19.72907992382168</v>
      </c>
      <c r="G594" s="97" t="s">
        <v>147</v>
      </c>
      <c r="H594" t="n">
        <v>412.4260353798486</v>
      </c>
      <c r="L594" s="98" t="s">
        <v>133</v>
      </c>
      <c r="M594" t="n">
        <v>0.6782558290938452</v>
      </c>
      <c r="N594" t="n">
        <v>1</v>
      </c>
      <c r="O594" t="n">
        <v>0.9962692408384997</v>
      </c>
      <c r="P594" t="n">
        <v>1</v>
      </c>
      <c r="Q594" t="n">
        <v>0.660505361362954</v>
      </c>
      <c r="R594" t="n">
        <v>0.3622961627171001</v>
      </c>
      <c r="S594" t="n">
        <v>1</v>
      </c>
      <c r="T594" t="n">
        <v>0.5523996703066123</v>
      </c>
    </row>
    <row r="595" spans="1:25">
      <c r="A595" s="97" t="s">
        <v>147</v>
      </c>
      <c r="B595" t="n">
        <v>4.260544705349399</v>
      </c>
      <c r="C595" t="n">
        <v>-8.94032108922498</v>
      </c>
      <c r="D595" t="n">
        <v>33.09615860854251</v>
      </c>
      <c r="E595" t="n">
        <v>85.34901290569385</v>
      </c>
      <c r="G595" s="97" t="s">
        <v>148</v>
      </c>
      <c r="H595" t="n">
        <v>318.9619707238398</v>
      </c>
      <c r="L595" s="98" t="s">
        <v>134</v>
      </c>
      <c r="M595" t="n">
        <v>1</v>
      </c>
      <c r="N595" t="n">
        <v>0.7304167709854316</v>
      </c>
      <c r="O595" t="n">
        <v>1</v>
      </c>
      <c r="P595" t="n">
        <v>0.9170485609697182</v>
      </c>
      <c r="Q595" t="n">
        <v>1</v>
      </c>
      <c r="R595" t="n">
        <v>1</v>
      </c>
      <c r="S595" t="n">
        <v>0.740754335069162</v>
      </c>
      <c r="T595" t="n">
        <v>1</v>
      </c>
    </row>
    <row r="596" spans="1:25">
      <c r="A596" s="97" t="s">
        <v>148</v>
      </c>
      <c r="B596" t="n">
        <v>2.759793090960079</v>
      </c>
      <c r="C596" t="n">
        <v>-10.67756713346543</v>
      </c>
      <c r="D596" t="n">
        <v>7.034944466645531</v>
      </c>
      <c r="E596" t="n">
        <v>-12.69781966293705</v>
      </c>
      <c r="G596" s="97" t="s">
        <v>149</v>
      </c>
      <c r="H596" t="n">
        <v>196.9455886363694</v>
      </c>
      <c r="L596" s="98" t="s">
        <v>135</v>
      </c>
      <c r="M596" t="n">
        <v>0.3973461645649797</v>
      </c>
      <c r="N596" t="n">
        <v>0.6913648792694178</v>
      </c>
      <c r="O596" t="n">
        <v>0.3457900558223879</v>
      </c>
      <c r="P596" t="n">
        <v>0.706095869316229</v>
      </c>
      <c r="Q596" t="n">
        <v>0.4472573971595333</v>
      </c>
      <c r="R596" t="n">
        <v>0.3516494095722224</v>
      </c>
      <c r="S596" t="n">
        <v>0.5624150223951473</v>
      </c>
      <c r="T596" t="n">
        <v>0.2473719213963224</v>
      </c>
    </row>
    <row r="597" spans="1:25">
      <c r="A597" s="97" t="s">
        <v>149</v>
      </c>
      <c r="B597" t="n">
        <v>2.575214428978877</v>
      </c>
      <c r="C597" t="n">
        <v>2.908568424255246</v>
      </c>
      <c r="D597" t="n">
        <v>9.595150249542881</v>
      </c>
      <c r="E597" t="n">
        <v>-32.94115206360075</v>
      </c>
      <c r="G597" s="97" t="s">
        <v>150</v>
      </c>
      <c r="H597" t="n">
        <v>35.44391191319953</v>
      </c>
      <c r="L597" s="98" t="s">
        <v>136</v>
      </c>
      <c r="M597" t="n">
        <v>0.3565884425983196</v>
      </c>
      <c r="N597" t="n">
        <v>0.3770470600450963</v>
      </c>
      <c r="O597" t="n">
        <v>0.3290925401914353</v>
      </c>
      <c r="P597" t="n">
        <v>0.3374482249545493</v>
      </c>
      <c r="Q597" t="n">
        <v>0.4913073324386467</v>
      </c>
      <c r="R597" t="n">
        <v>0.2226407149740488</v>
      </c>
      <c r="S597" t="n">
        <v>0.5930125297598745</v>
      </c>
      <c r="T597" t="n">
        <v>0.2052629356474903</v>
      </c>
    </row>
    <row r="598" spans="1:25">
      <c r="A598" s="97" t="s">
        <v>150</v>
      </c>
      <c r="B598" t="n">
        <v>1.766617787651667</v>
      </c>
      <c r="C598" t="n">
        <v>-1.65801003149385</v>
      </c>
      <c r="D598" t="n">
        <v>2.0801404625351</v>
      </c>
      <c r="E598" t="n">
        <v>7.533413661151859</v>
      </c>
      <c r="G598" s="97" t="s">
        <v>151</v>
      </c>
      <c r="H598" t="n">
        <v>276.6992401949284</v>
      </c>
      <c r="L598" s="98" t="s">
        <v>137</v>
      </c>
      <c r="M598" t="n">
        <v>0.3585935937307119</v>
      </c>
      <c r="N598" t="n">
        <v>0.3755529774667871</v>
      </c>
      <c r="O598" t="n">
        <v>0.2923033700630076</v>
      </c>
      <c r="P598" t="n">
        <v>0.3136061545891239</v>
      </c>
      <c r="Q598" t="n">
        <v>0.5552828102350926</v>
      </c>
      <c r="R598" t="n">
        <v>0.2453537658220018</v>
      </c>
      <c r="S598" t="n">
        <v>0.354885661895344</v>
      </c>
      <c r="T598" t="n">
        <v>0.2326340497700664</v>
      </c>
    </row>
    <row r="599" spans="1:25">
      <c r="A599" s="97" t="s">
        <v>151</v>
      </c>
      <c r="B599" t="n">
        <v>8.963940296231362</v>
      </c>
      <c r="C599" t="n">
        <v>-9.401873615765952</v>
      </c>
      <c r="D599" t="n">
        <v>11.88220830136314</v>
      </c>
      <c r="E599" t="n">
        <v>16.61911690465858</v>
      </c>
      <c r="G599" s="97" t="s">
        <v>178</v>
      </c>
      <c r="H599" t="n">
        <v>127.2041323868252</v>
      </c>
      <c r="L599" s="98" t="s">
        <v>138</v>
      </c>
      <c r="M599" t="n">
        <v>0.3338973213418671</v>
      </c>
      <c r="N599" t="n">
        <v>0.4085481399093401</v>
      </c>
      <c r="O599" t="n">
        <v>0.3113630164738294</v>
      </c>
      <c r="P599" t="n">
        <v>0.3567351434451892</v>
      </c>
      <c r="Q599" t="n">
        <v>0.498679009043889</v>
      </c>
      <c r="R599" t="n">
        <v>0.2577936673851239</v>
      </c>
      <c r="S599" t="n">
        <v>0.3799142682937052</v>
      </c>
      <c r="T599" t="n">
        <v>0.2465736271201383</v>
      </c>
    </row>
    <row r="600" spans="1:25">
      <c r="A600" s="97" t="s">
        <v>178</v>
      </c>
      <c r="B600" t="n">
        <v>3.718723207119916</v>
      </c>
      <c r="C600" t="n">
        <v>12.98954826520128</v>
      </c>
      <c r="D600" t="n">
        <v>11.95151343748178</v>
      </c>
      <c r="E600" t="n">
        <v>-41.88121192263202</v>
      </c>
      <c r="L600" s="98" t="s">
        <v>139</v>
      </c>
      <c r="M600" t="n">
        <v>0.3666032155768401</v>
      </c>
      <c r="N600" t="n">
        <v>0.3563956812156531</v>
      </c>
      <c r="O600" t="n">
        <v>0.3284196322172562</v>
      </c>
      <c r="P600" t="n">
        <v>0.2917112749135262</v>
      </c>
      <c r="Q600" t="n">
        <v>0.3936506370870422</v>
      </c>
      <c r="R600" t="n">
        <v>0.2652294517871316</v>
      </c>
      <c r="S600" t="n">
        <v>0.4086459868266901</v>
      </c>
      <c r="T600" t="n">
        <v>0.2585284954482354</v>
      </c>
    </row>
    <row r="601" spans="1:25">
      <c r="L601" s="98" t="s">
        <v>140</v>
      </c>
      <c r="M601" t="n">
        <v>0.375900718377455</v>
      </c>
      <c r="N601" t="n">
        <v>0.3804186121507149</v>
      </c>
      <c r="O601" t="n">
        <v>0.329115000894143</v>
      </c>
      <c r="P601" t="n">
        <v>0.307057062038916</v>
      </c>
      <c r="Q601" t="n">
        <v>0.3647424891686846</v>
      </c>
      <c r="R601" t="n">
        <v>0.2487588675091169</v>
      </c>
      <c r="S601" t="n">
        <v>0.3412690459272497</v>
      </c>
      <c r="T601" t="n">
        <v>0.2624116484276333</v>
      </c>
    </row>
    <row r="602" spans="1:25">
      <c r="L602" s="98" t="s">
        <v>141</v>
      </c>
      <c r="M602" t="n">
        <v>0.3743116329812485</v>
      </c>
      <c r="N602" t="n">
        <v>0.3228955534398013</v>
      </c>
      <c r="O602" t="n">
        <v>0.3004861767807965</v>
      </c>
      <c r="P602" t="n">
        <v>0.2354592507683501</v>
      </c>
      <c r="Q602" t="n">
        <v>0.3635804305692065</v>
      </c>
      <c r="R602" t="n">
        <v>0.2306757375159153</v>
      </c>
      <c r="S602" t="n">
        <v>0.3256993714791697</v>
      </c>
      <c r="T602" t="n">
        <v>0.2244566272623451</v>
      </c>
    </row>
    <row r="603" spans="1:25">
      <c r="L603" s="98" t="s">
        <v>142</v>
      </c>
      <c r="M603" t="n">
        <v>0.3945027543597552</v>
      </c>
      <c r="N603" t="n">
        <v>0.334671881934188</v>
      </c>
      <c r="O603" t="n">
        <v>0.330322652997678</v>
      </c>
      <c r="P603" t="n">
        <v>0.2763854170503</v>
      </c>
      <c r="Q603" t="n">
        <v>0.4082093809999454</v>
      </c>
      <c r="R603" t="n">
        <v>0.2251065770493834</v>
      </c>
      <c r="S603" t="n">
        <v>0.2599916904604736</v>
      </c>
      <c r="T603" t="n">
        <v>0.2415439637624624</v>
      </c>
    </row>
    <row r="604" spans="1:25">
      <c r="L604" s="98" t="s">
        <v>143</v>
      </c>
      <c r="M604" t="n">
        <v>0.4060572950824566</v>
      </c>
      <c r="N604" t="n">
        <v>0.4173084728447259</v>
      </c>
      <c r="O604" t="n">
        <v>0.5512208588138879</v>
      </c>
      <c r="P604" t="n">
        <v>0.3360086019119697</v>
      </c>
      <c r="Q604" t="n">
        <v>0.4134496839821925</v>
      </c>
      <c r="R604" t="n">
        <v>0.2015240143749093</v>
      </c>
      <c r="S604" t="n">
        <v>0.3427505792615267</v>
      </c>
      <c r="T604" t="n">
        <v>0.3294618735774129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Y604"/>
  <sheetViews>
    <sheetView workbookViewId="0">
      <selection activeCell="B260" sqref="B260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161</v>
      </c>
    </row>
    <row r="2" spans="1:25">
      <c r="A2" s="103" t="s">
        <v>3</v>
      </c>
      <c r="B2" s="1" t="n">
        <v>22</v>
      </c>
      <c r="C2" s="103" t="s">
        <v>4</v>
      </c>
      <c r="D2" s="1" t="n">
        <v>69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14</v>
      </c>
    </row>
    <row r="6" spans="1:25">
      <c r="B6" s="103" t="s">
        <v>11</v>
      </c>
      <c r="H6" s="103" t="s">
        <v>12</v>
      </c>
      <c r="P6" s="103" t="s">
        <v>13</v>
      </c>
      <c r="V6" s="103" t="s">
        <v>119</v>
      </c>
    </row>
    <row r="7" spans="1:25">
      <c r="A7" s="103" t="n"/>
      <c r="B7" s="103" t="s">
        <v>14</v>
      </c>
      <c r="C7" s="103" t="s">
        <v>10</v>
      </c>
      <c r="H7" s="41" t="n"/>
      <c r="I7" s="41" t="s">
        <v>15</v>
      </c>
      <c r="J7" s="41" t="s">
        <v>16</v>
      </c>
      <c r="P7" s="41" t="n"/>
      <c r="Q7" s="41" t="s">
        <v>15</v>
      </c>
      <c r="R7" s="41" t="s">
        <v>16</v>
      </c>
      <c r="V7" s="70" t="n"/>
      <c r="W7" s="70" t="s">
        <v>15</v>
      </c>
      <c r="X7" s="70" t="s">
        <v>101</v>
      </c>
    </row>
    <row r="8" spans="1:25">
      <c r="A8" s="103" t="s">
        <v>17</v>
      </c>
      <c r="B8" t="n">
        <v>22.77121104039987</v>
      </c>
      <c r="C8" t="n">
        <v>18.63470145313897</v>
      </c>
      <c r="H8" s="41" t="s">
        <v>18</v>
      </c>
      <c r="I8" t="n">
        <v>0.06129119737836968</v>
      </c>
      <c r="J8" t="n">
        <v>0.06054781142646583</v>
      </c>
      <c r="P8" s="41" t="s">
        <v>19</v>
      </c>
      <c r="Q8" t="n">
        <v>0.4293976343372045</v>
      </c>
      <c r="R8" t="n">
        <v>-0.8905732741014775</v>
      </c>
      <c r="V8" s="70" t="s">
        <v>132</v>
      </c>
    </row>
    <row r="9" spans="1:25">
      <c r="A9" s="103" t="s">
        <v>20</v>
      </c>
      <c r="B9" t="n">
        <v>47.93117749131948</v>
      </c>
      <c r="C9" t="n">
        <v>31.65432318682823</v>
      </c>
      <c r="H9" s="41" t="s">
        <v>21</v>
      </c>
      <c r="I9" t="n">
        <v>0.07387700558292709</v>
      </c>
      <c r="J9" t="n">
        <v>0.05524563682736382</v>
      </c>
      <c r="P9" s="41" t="s">
        <v>22</v>
      </c>
      <c r="Q9" t="n">
        <v>3.071711646810175</v>
      </c>
      <c r="R9" t="n">
        <v>5.549313843072325</v>
      </c>
      <c r="V9" s="70" t="s">
        <v>132</v>
      </c>
    </row>
    <row r="10" spans="1:25">
      <c r="A10" s="103" t="s">
        <v>23</v>
      </c>
      <c r="B10" t="n">
        <v>8.950253729972172</v>
      </c>
      <c r="C10" t="n">
        <v>9.549282229122563</v>
      </c>
      <c r="H10" s="41" t="s">
        <v>24</v>
      </c>
      <c r="I10" t="n">
        <v>0.06769551662392849</v>
      </c>
      <c r="J10" t="n">
        <v>0.08300675595621747</v>
      </c>
      <c r="P10" s="41" t="s">
        <v>25</v>
      </c>
      <c r="Q10" t="n">
        <v>19.13915834072523</v>
      </c>
      <c r="R10" t="n">
        <v>35.73854457945366</v>
      </c>
      <c r="V10" s="70" t="s">
        <v>132</v>
      </c>
    </row>
    <row r="11" spans="1:25">
      <c r="A11" s="103" t="s">
        <v>26</v>
      </c>
      <c r="B11" t="n">
        <v>8.62730137463134</v>
      </c>
      <c r="C11" t="n">
        <v>9.965911973333116</v>
      </c>
      <c r="H11" s="41" t="s">
        <v>27</v>
      </c>
      <c r="I11" t="n">
        <v>0.05517704555238327</v>
      </c>
      <c r="J11" t="n">
        <v>0.05246725324105121</v>
      </c>
      <c r="V11" s="70" t="s">
        <v>132</v>
      </c>
    </row>
    <row r="12" spans="1:25">
      <c r="H12" s="41" t="s">
        <v>28</v>
      </c>
      <c r="I12" t="n">
        <v>0.04691967939119813</v>
      </c>
      <c r="J12" t="n">
        <v>0.07610462358880582</v>
      </c>
      <c r="V12" s="70" t="s">
        <v>132</v>
      </c>
    </row>
    <row r="13" spans="1:25">
      <c r="H13" s="41" t="s">
        <v>29</v>
      </c>
      <c r="I13" t="n">
        <v>0.0562580162272046</v>
      </c>
      <c r="J13" t="n">
        <v>0.0529804680997201</v>
      </c>
      <c r="P13" s="41" t="s">
        <v>30</v>
      </c>
      <c r="Q13" t="n">
        <v>307.2795032792599</v>
      </c>
      <c r="V13" s="70" t="s">
        <v>132</v>
      </c>
    </row>
    <row r="14" spans="1:25">
      <c r="H14" s="41" t="s">
        <v>31</v>
      </c>
      <c r="I14" t="n">
        <v>0.1061011818589358</v>
      </c>
      <c r="J14" t="n">
        <v>0.09401093408770386</v>
      </c>
      <c r="V14" s="70" t="s">
        <v>132</v>
      </c>
    </row>
    <row r="15" spans="1:25">
      <c r="H15" s="41" t="s">
        <v>32</v>
      </c>
      <c r="I15" t="n">
        <v>0.09033570926129361</v>
      </c>
      <c r="J15" t="n">
        <v>0.05496099888253832</v>
      </c>
      <c r="V15" s="70" t="s">
        <v>132</v>
      </c>
    </row>
    <row r="16" spans="1:25">
      <c r="V16" s="70" t="s">
        <v>132</v>
      </c>
    </row>
    <row r="18" spans="1:25">
      <c r="V18" s="103" t="n"/>
    </row>
    <row r="19" spans="1:25">
      <c r="B19" s="103" t="s">
        <v>33</v>
      </c>
      <c r="H19" s="103" t="s">
        <v>34</v>
      </c>
      <c r="P19" s="103" t="s">
        <v>35</v>
      </c>
      <c r="V19" s="103" t="s">
        <v>144</v>
      </c>
      <c r="W19" s="103" t="n"/>
      <c r="X19" s="103" t="n"/>
    </row>
    <row r="20" spans="1:25">
      <c r="A20" s="103" t="n"/>
      <c r="B20" s="103" t="s">
        <v>14</v>
      </c>
      <c r="C20" s="103" t="s">
        <v>10</v>
      </c>
      <c r="H20" s="41" t="n"/>
      <c r="I20" s="41" t="s">
        <v>15</v>
      </c>
      <c r="J20" s="41" t="s">
        <v>16</v>
      </c>
      <c r="P20" s="41" t="n"/>
      <c r="Q20" s="41" t="s">
        <v>15</v>
      </c>
      <c r="R20" s="41" t="s">
        <v>16</v>
      </c>
      <c r="V20" s="70" t="n"/>
      <c r="W20" s="70" t="s">
        <v>15</v>
      </c>
      <c r="X20" s="70" t="s">
        <v>101</v>
      </c>
    </row>
    <row r="21" spans="1:25">
      <c r="A21" s="103" t="s">
        <v>17</v>
      </c>
      <c r="B21" t="n">
        <v>25.61205008372437</v>
      </c>
      <c r="C21" t="n">
        <v>20.89796262139034</v>
      </c>
      <c r="H21" s="41" t="s">
        <v>18</v>
      </c>
      <c r="I21" t="n">
        <v>0.2087644058959193</v>
      </c>
      <c r="J21" t="n">
        <v>0.1869532380835648</v>
      </c>
      <c r="P21" s="41" t="s">
        <v>19</v>
      </c>
      <c r="Q21" t="n">
        <v>0.08307388717144108</v>
      </c>
      <c r="R21" t="n">
        <v>-0.3435741902221873</v>
      </c>
    </row>
    <row r="22" spans="1:25">
      <c r="A22" s="103" t="s">
        <v>20</v>
      </c>
      <c r="B22" t="n">
        <v>51.42391167389957</v>
      </c>
      <c r="C22" t="n">
        <v>28.52024237176905</v>
      </c>
      <c r="H22" s="41" t="s">
        <v>21</v>
      </c>
      <c r="I22" t="n">
        <v>0.3918921176342591</v>
      </c>
      <c r="J22" t="n">
        <v>0.2482037787293088</v>
      </c>
      <c r="P22" s="41" t="s">
        <v>22</v>
      </c>
      <c r="Q22" t="n">
        <v>1.845309214334577</v>
      </c>
      <c r="R22" t="n">
        <v>2.895560276044223</v>
      </c>
    </row>
    <row r="23" spans="1:25">
      <c r="A23" s="103" t="s">
        <v>23</v>
      </c>
      <c r="B23" t="n">
        <v>8.27792795123486</v>
      </c>
      <c r="C23" t="n">
        <v>9.203464785504451</v>
      </c>
      <c r="H23" s="41" t="s">
        <v>24</v>
      </c>
      <c r="I23" t="n">
        <v>0.6311524054539206</v>
      </c>
      <c r="J23" t="n">
        <v>0.7740015056303802</v>
      </c>
      <c r="P23" s="41" t="s">
        <v>25</v>
      </c>
      <c r="Q23" t="n">
        <v>10.12664810474418</v>
      </c>
      <c r="R23" t="n">
        <v>17.82538459962441</v>
      </c>
    </row>
    <row r="24" spans="1:25">
      <c r="A24" s="103" t="s">
        <v>26</v>
      </c>
      <c r="B24" t="n">
        <v>9.210624887707233</v>
      </c>
      <c r="C24" t="n">
        <v>10.52308247065735</v>
      </c>
      <c r="H24" s="41" t="s">
        <v>27</v>
      </c>
      <c r="I24" t="n">
        <v>0.5110780622779</v>
      </c>
      <c r="J24" t="n">
        <v>0.5711186808224898</v>
      </c>
    </row>
    <row r="25" spans="1:25">
      <c r="H25" s="41" t="s">
        <v>28</v>
      </c>
      <c r="I25" t="n">
        <v>0.2705608512990073</v>
      </c>
      <c r="J25" t="n">
        <v>0.4049167279506251</v>
      </c>
    </row>
    <row r="26" spans="1:25">
      <c r="H26" s="41" t="s">
        <v>29</v>
      </c>
      <c r="I26" t="n">
        <v>0.4279916506419764</v>
      </c>
      <c r="J26" t="n">
        <v>0.5401219354856024</v>
      </c>
      <c r="P26" s="41" t="s">
        <v>30</v>
      </c>
      <c r="Q26" t="n">
        <v>61.68410622376229</v>
      </c>
      <c r="V26" s="103" t="n"/>
    </row>
    <row r="27" spans="1:25">
      <c r="H27" s="41" t="s">
        <v>31</v>
      </c>
      <c r="I27" t="n">
        <v>0.6857351331498506</v>
      </c>
      <c r="J27" t="n">
        <v>0.5443869111738409</v>
      </c>
    </row>
    <row r="28" spans="1:25">
      <c r="H28" s="41" t="s">
        <v>32</v>
      </c>
      <c r="I28" t="n">
        <v>0.6640901417033731</v>
      </c>
      <c r="J28" t="n">
        <v>0.505389507764837</v>
      </c>
    </row>
    <row r="30" spans="1:25">
      <c r="V30" s="103" t="n"/>
    </row>
    <row r="31" spans="1:25">
      <c r="V31" s="103" t="n"/>
      <c r="W31" s="103" t="n"/>
      <c r="X31" s="103" t="n"/>
    </row>
    <row r="32" spans="1:25">
      <c r="B32" s="103" t="s">
        <v>36</v>
      </c>
      <c r="H32" s="103" t="s">
        <v>37</v>
      </c>
      <c r="P32" s="103" t="s">
        <v>38</v>
      </c>
      <c r="V32" s="103" t="s">
        <v>152</v>
      </c>
    </row>
    <row r="33" spans="1:25">
      <c r="A33" s="103" t="n"/>
      <c r="B33" s="103" t="s">
        <v>14</v>
      </c>
      <c r="C33" s="103" t="s">
        <v>10</v>
      </c>
      <c r="H33" s="41" t="n"/>
      <c r="I33" s="41" t="s">
        <v>15</v>
      </c>
      <c r="J33" s="41" t="s">
        <v>16</v>
      </c>
      <c r="P33" s="41" t="n"/>
      <c r="Q33" s="41" t="s">
        <v>15</v>
      </c>
      <c r="R33" s="41" t="s">
        <v>16</v>
      </c>
      <c r="V33" s="70" t="n"/>
      <c r="W33" s="70" t="s">
        <v>15</v>
      </c>
      <c r="X33" s="70" t="s">
        <v>101</v>
      </c>
    </row>
    <row r="34" spans="1:25">
      <c r="A34" s="103" t="s">
        <v>17</v>
      </c>
      <c r="B34" t="n">
        <v>21.97069965840957</v>
      </c>
      <c r="C34" t="n">
        <v>20.46096626097141</v>
      </c>
      <c r="H34" s="41" t="s">
        <v>18</v>
      </c>
      <c r="I34" t="n">
        <v>0.3590214383912841</v>
      </c>
      <c r="J34" t="n">
        <v>0.2794715893718504</v>
      </c>
      <c r="P34" s="41" t="s">
        <v>19</v>
      </c>
      <c r="Q34" t="n">
        <v>-2.527657898259205</v>
      </c>
      <c r="R34" t="n">
        <v>4.496658017488877</v>
      </c>
    </row>
    <row r="35" spans="1:25">
      <c r="A35" s="103" t="s">
        <v>20</v>
      </c>
      <c r="B35" t="n">
        <v>86.99034975999166</v>
      </c>
      <c r="C35" t="n">
        <v>97.68888040472102</v>
      </c>
      <c r="H35" s="41" t="s">
        <v>21</v>
      </c>
      <c r="I35" t="n">
        <v>0.3320264388611527</v>
      </c>
      <c r="J35" t="n">
        <v>0.3201149898238838</v>
      </c>
      <c r="P35" s="41" t="s">
        <v>22</v>
      </c>
      <c r="Q35" t="n">
        <v>29.12406509073275</v>
      </c>
      <c r="R35" t="n">
        <v>30.20866331044887</v>
      </c>
    </row>
    <row r="36" spans="1:25">
      <c r="A36" s="103" t="s">
        <v>23</v>
      </c>
      <c r="B36" t="n">
        <v>33.92791829636594</v>
      </c>
      <c r="C36" t="n">
        <v>29.54598756650917</v>
      </c>
      <c r="H36" s="41" t="s">
        <v>24</v>
      </c>
      <c r="I36" t="n">
        <v>0.7642520993844765</v>
      </c>
      <c r="J36" t="n">
        <v>0.8004494865517051</v>
      </c>
      <c r="P36" s="41" t="s">
        <v>25</v>
      </c>
      <c r="Q36" t="n">
        <v>95.91715137106878</v>
      </c>
      <c r="R36" t="n">
        <v>112.1177572562308</v>
      </c>
    </row>
    <row r="37" spans="1:25">
      <c r="A37" s="103" t="s">
        <v>26</v>
      </c>
      <c r="B37" t="n">
        <v>38.89736819672002</v>
      </c>
      <c r="C37" t="n">
        <v>25.9948754193615</v>
      </c>
      <c r="H37" s="41" t="s">
        <v>27</v>
      </c>
      <c r="I37" t="n">
        <v>0.6069012699884686</v>
      </c>
      <c r="J37" t="n">
        <v>0.6130586914763864</v>
      </c>
    </row>
    <row r="38" spans="1:25">
      <c r="H38" s="41" t="s">
        <v>28</v>
      </c>
      <c r="I38" t="n">
        <v>0.5102439892846334</v>
      </c>
      <c r="J38" t="n">
        <v>0.4455786454007693</v>
      </c>
      <c r="V38" s="103" t="n"/>
    </row>
    <row r="39" spans="1:25">
      <c r="H39" s="41" t="s">
        <v>29</v>
      </c>
      <c r="I39" t="n">
        <v>0.4926086162102887</v>
      </c>
      <c r="J39" t="n">
        <v>0.5644710953782132</v>
      </c>
      <c r="P39" s="41" t="s">
        <v>30</v>
      </c>
      <c r="Q39" t="n">
        <v>2555.137001880239</v>
      </c>
    </row>
    <row r="40" spans="1:25">
      <c r="H40" s="41" t="s">
        <v>31</v>
      </c>
      <c r="I40" t="n">
        <v>0.8200987801538032</v>
      </c>
      <c r="J40" t="n">
        <v>0.7977181418046145</v>
      </c>
    </row>
    <row r="41" spans="1:25">
      <c r="H41" s="41" t="s">
        <v>32</v>
      </c>
      <c r="I41" t="n">
        <v>0.780684477053582</v>
      </c>
      <c r="J41" t="n">
        <v>0.7580968643473767</v>
      </c>
    </row>
    <row r="42" spans="1:25">
      <c r="V42" s="103" t="n"/>
    </row>
    <row r="43" spans="1:25">
      <c r="V43" s="103" t="n"/>
      <c r="W43" s="103" t="n"/>
      <c r="X43" s="103" t="n"/>
    </row>
    <row r="44" spans="1:25">
      <c r="V44" s="103" t="n"/>
    </row>
    <row r="45" spans="1:25">
      <c r="B45" s="103" t="s">
        <v>39</v>
      </c>
      <c r="H45" s="103" t="s">
        <v>40</v>
      </c>
      <c r="P45" s="103" t="s">
        <v>41</v>
      </c>
      <c r="V45" s="103" t="s">
        <v>154</v>
      </c>
    </row>
    <row r="46" spans="1:25">
      <c r="A46" s="103" t="n"/>
      <c r="B46" s="103" t="s">
        <v>14</v>
      </c>
      <c r="C46" s="103" t="s">
        <v>10</v>
      </c>
      <c r="H46" s="41" t="n"/>
      <c r="I46" s="41" t="s">
        <v>15</v>
      </c>
      <c r="J46" s="41" t="s">
        <v>16</v>
      </c>
      <c r="P46" s="41" t="n"/>
      <c r="Q46" s="41" t="s">
        <v>15</v>
      </c>
      <c r="R46" s="41" t="s">
        <v>16</v>
      </c>
      <c r="V46" s="70" t="n"/>
      <c r="W46" s="70" t="s">
        <v>15</v>
      </c>
      <c r="X46" s="70" t="s">
        <v>101</v>
      </c>
    </row>
    <row r="47" spans="1:25">
      <c r="A47" s="103" t="s">
        <v>17</v>
      </c>
      <c r="B47" t="n">
        <v>19.93251595624777</v>
      </c>
      <c r="C47" t="n">
        <v>16.22909492740607</v>
      </c>
      <c r="H47" s="41" t="s">
        <v>18</v>
      </c>
      <c r="I47" t="n">
        <v>0.04592104977035871</v>
      </c>
      <c r="J47" t="n">
        <v>0.04644159620054799</v>
      </c>
      <c r="P47" s="41" t="s">
        <v>19</v>
      </c>
      <c r="Q47" t="n">
        <v>1.776332242757547</v>
      </c>
      <c r="R47" t="n">
        <v>1.041055067337156</v>
      </c>
    </row>
    <row r="48" spans="1:25">
      <c r="A48" s="103" t="s">
        <v>20</v>
      </c>
      <c r="B48" t="n">
        <v>126.5191789319485</v>
      </c>
      <c r="C48" t="n">
        <v>25.77235577849645</v>
      </c>
      <c r="H48" s="41" t="s">
        <v>21</v>
      </c>
      <c r="I48" t="n">
        <v>0.06654012840442051</v>
      </c>
      <c r="J48" t="n">
        <v>0.100273480760914</v>
      </c>
      <c r="P48" s="41" t="s">
        <v>22</v>
      </c>
      <c r="Q48" t="n">
        <v>21.16087877756938</v>
      </c>
      <c r="R48" t="n">
        <v>35.85246009107177</v>
      </c>
    </row>
    <row r="49" spans="1:25">
      <c r="A49" s="103" t="s">
        <v>23</v>
      </c>
      <c r="B49" t="n">
        <v>18.82782140340635</v>
      </c>
      <c r="C49" t="n">
        <v>24.29315616406219</v>
      </c>
      <c r="H49" s="41" t="s">
        <v>24</v>
      </c>
      <c r="I49" t="n">
        <v>0.1654320580185698</v>
      </c>
      <c r="J49" t="n">
        <v>0.09105634807187732</v>
      </c>
      <c r="P49" s="41" t="s">
        <v>25</v>
      </c>
      <c r="Q49" t="n">
        <v>78.85579342164601</v>
      </c>
      <c r="R49" t="n">
        <v>122.982558014064</v>
      </c>
    </row>
    <row r="50" spans="1:25">
      <c r="A50" s="103" t="s">
        <v>26</v>
      </c>
      <c r="B50" t="n">
        <v>15.13019367026527</v>
      </c>
      <c r="C50" t="n">
        <v>31.11354572383788</v>
      </c>
      <c r="H50" s="41" t="s">
        <v>27</v>
      </c>
      <c r="I50" t="n">
        <v>0.1259406727778372</v>
      </c>
      <c r="J50" t="n">
        <v>0.09077391318095569</v>
      </c>
      <c r="V50" s="103" t="n"/>
    </row>
    <row r="51" spans="1:25">
      <c r="H51" s="41" t="s">
        <v>28</v>
      </c>
      <c r="I51" t="n">
        <v>0.04763845906764509</v>
      </c>
      <c r="J51" t="n">
        <v>0.05545546620935227</v>
      </c>
    </row>
    <row r="52" spans="1:25">
      <c r="H52" s="41" t="s">
        <v>29</v>
      </c>
      <c r="I52" t="n">
        <v>0.06655221562094772</v>
      </c>
      <c r="J52" t="n">
        <v>0.06961451068547521</v>
      </c>
      <c r="P52" s="41" t="s">
        <v>30</v>
      </c>
      <c r="Q52" t="n">
        <v>1271.486088530043</v>
      </c>
    </row>
    <row r="53" spans="1:25">
      <c r="H53" s="41" t="s">
        <v>31</v>
      </c>
      <c r="I53" t="n">
        <v>0.3074228999522946</v>
      </c>
      <c r="J53" t="n">
        <v>0.1097322583362103</v>
      </c>
    </row>
    <row r="54" spans="1:25">
      <c r="H54" s="41" t="s">
        <v>32</v>
      </c>
      <c r="I54" t="n">
        <v>0.115548112520833</v>
      </c>
      <c r="J54" t="n">
        <v>0.05560296906467581</v>
      </c>
      <c r="V54" s="103" t="n"/>
    </row>
    <row r="55" spans="1:25">
      <c r="V55" s="103" t="n"/>
      <c r="W55" s="103" t="n"/>
      <c r="X55" s="103" t="n"/>
    </row>
    <row r="56" spans="1:25">
      <c r="V56" s="103" t="n"/>
    </row>
    <row r="58" spans="1:25">
      <c r="B58" s="103" t="s">
        <v>42</v>
      </c>
      <c r="H58" s="103" t="s">
        <v>43</v>
      </c>
      <c r="P58" s="103" t="s">
        <v>44</v>
      </c>
      <c r="V58" s="103" t="s">
        <v>156</v>
      </c>
    </row>
    <row r="59" spans="1:25">
      <c r="A59" s="103" t="n"/>
      <c r="B59" s="103" t="s">
        <v>14</v>
      </c>
      <c r="C59" s="103" t="s">
        <v>10</v>
      </c>
      <c r="H59" s="41" t="n"/>
      <c r="I59" s="41" t="s">
        <v>15</v>
      </c>
      <c r="J59" s="41" t="s">
        <v>16</v>
      </c>
      <c r="P59" s="41" t="n"/>
      <c r="Q59" s="41" t="s">
        <v>15</v>
      </c>
      <c r="R59" s="41" t="s">
        <v>16</v>
      </c>
      <c r="V59" s="70" t="n"/>
      <c r="W59" s="70" t="s">
        <v>15</v>
      </c>
      <c r="X59" s="70" t="s">
        <v>101</v>
      </c>
    </row>
    <row r="60" spans="1:25">
      <c r="A60" s="103" t="s">
        <v>17</v>
      </c>
      <c r="B60" t="n">
        <v>20.90156508623074</v>
      </c>
      <c r="C60" t="n">
        <v>19.0789611577989</v>
      </c>
      <c r="H60" s="41" t="s">
        <v>18</v>
      </c>
      <c r="I60" t="n">
        <v>0.07434617284580347</v>
      </c>
      <c r="J60" t="n">
        <v>0.1315238453481515</v>
      </c>
      <c r="P60" s="41" t="s">
        <v>19</v>
      </c>
      <c r="Q60" t="n">
        <v>-0.7240690291963645</v>
      </c>
      <c r="R60" t="n">
        <v>0.5320818446958387</v>
      </c>
    </row>
    <row r="61" spans="1:25">
      <c r="A61" s="103" t="s">
        <v>20</v>
      </c>
      <c r="B61" t="n">
        <v>47.9809960417496</v>
      </c>
      <c r="C61" t="n">
        <v>40.48422296940282</v>
      </c>
      <c r="H61" s="41" t="s">
        <v>21</v>
      </c>
      <c r="I61" t="n">
        <v>0.1453669371931808</v>
      </c>
      <c r="J61" t="n">
        <v>0.06140145744430987</v>
      </c>
      <c r="P61" s="41" t="s">
        <v>22</v>
      </c>
      <c r="Q61" t="n">
        <v>6.483603534418665</v>
      </c>
      <c r="R61" t="n">
        <v>8.360456477874852</v>
      </c>
    </row>
    <row r="62" spans="1:25">
      <c r="A62" s="103" t="s">
        <v>23</v>
      </c>
      <c r="B62" t="n">
        <v>8.554096697631584</v>
      </c>
      <c r="C62" t="n">
        <v>10.45968360368092</v>
      </c>
      <c r="H62" s="41" t="s">
        <v>24</v>
      </c>
      <c r="I62" t="n">
        <v>0.1479898743899782</v>
      </c>
      <c r="J62" t="n">
        <v>0.06962768195330732</v>
      </c>
      <c r="P62" s="41" t="s">
        <v>25</v>
      </c>
      <c r="Q62" t="n">
        <v>42.16049535442386</v>
      </c>
      <c r="R62" t="n">
        <v>51.66313017147328</v>
      </c>
    </row>
    <row r="63" spans="1:25">
      <c r="A63" s="103" t="s">
        <v>26</v>
      </c>
      <c r="B63" t="n">
        <v>9.603404351996197</v>
      </c>
      <c r="C63" t="n">
        <v>10.84960211875392</v>
      </c>
      <c r="H63" s="41" t="s">
        <v>27</v>
      </c>
      <c r="I63" t="n">
        <v>0.06393034191340596</v>
      </c>
      <c r="J63" t="n">
        <v>0.07209364248017575</v>
      </c>
    </row>
    <row r="64" spans="1:25">
      <c r="H64" s="41" t="s">
        <v>28</v>
      </c>
      <c r="I64" t="n">
        <v>0.06168436834964166</v>
      </c>
      <c r="J64" t="n">
        <v>0.09471511396291439</v>
      </c>
    </row>
    <row r="65" spans="1:25">
      <c r="H65" s="41" t="s">
        <v>29</v>
      </c>
      <c r="I65" t="n">
        <v>0.05913933939960279</v>
      </c>
      <c r="J65" t="n">
        <v>0.08999727854929901</v>
      </c>
      <c r="P65" s="41" t="s">
        <v>30</v>
      </c>
      <c r="Q65" t="n">
        <v>913.6369101718924</v>
      </c>
    </row>
    <row r="66" spans="1:25">
      <c r="H66" s="41" t="s">
        <v>31</v>
      </c>
      <c r="I66" t="n">
        <v>0.07909935459510062</v>
      </c>
      <c r="J66" t="n">
        <v>0.04510869015080269</v>
      </c>
      <c r="V66" s="103" t="n"/>
    </row>
    <row r="67" spans="1:25">
      <c r="H67" s="41" t="s">
        <v>32</v>
      </c>
      <c r="I67" t="n">
        <v>0.04293890808439933</v>
      </c>
      <c r="J67" t="n">
        <v>0.06970757169145342</v>
      </c>
      <c r="V67" s="103" t="n"/>
      <c r="W67" s="103" t="n"/>
      <c r="X67" s="103" t="n"/>
    </row>
    <row r="71" spans="1:25">
      <c r="B71" s="103" t="s">
        <v>45</v>
      </c>
      <c r="H71" s="103" t="s">
        <v>46</v>
      </c>
      <c r="P71" s="103" t="s">
        <v>47</v>
      </c>
      <c r="V71" s="103" t="s">
        <v>158</v>
      </c>
    </row>
    <row r="72" spans="1:25">
      <c r="A72" s="103" t="n"/>
      <c r="B72" s="103" t="s">
        <v>14</v>
      </c>
      <c r="C72" s="103" t="s">
        <v>10</v>
      </c>
      <c r="H72" s="41" t="n"/>
      <c r="I72" s="41" t="s">
        <v>15</v>
      </c>
      <c r="J72" s="41" t="s">
        <v>16</v>
      </c>
      <c r="P72" s="41" t="n"/>
      <c r="Q72" s="41" t="s">
        <v>15</v>
      </c>
      <c r="R72" s="41" t="s">
        <v>16</v>
      </c>
      <c r="V72" s="70" t="n"/>
      <c r="W72" s="70" t="s">
        <v>15</v>
      </c>
      <c r="X72" s="70" t="s">
        <v>101</v>
      </c>
    </row>
    <row r="73" spans="1:25">
      <c r="A73" s="103" t="s">
        <v>17</v>
      </c>
      <c r="B73" t="n">
        <v>19.80904930537054</v>
      </c>
      <c r="C73" t="n">
        <v>18.23346646607963</v>
      </c>
      <c r="H73" s="41" t="s">
        <v>18</v>
      </c>
      <c r="I73" t="n">
        <v>0.08608059299854291</v>
      </c>
      <c r="J73" t="n">
        <v>0.06756915958542498</v>
      </c>
      <c r="P73" s="41" t="s">
        <v>19</v>
      </c>
      <c r="Q73" t="n">
        <v>0.06941843456127478</v>
      </c>
      <c r="R73" t="n">
        <v>-0.08374131864519446</v>
      </c>
    </row>
    <row r="74" spans="1:25">
      <c r="A74" s="103" t="s">
        <v>20</v>
      </c>
      <c r="B74" t="n">
        <v>44.84253997867201</v>
      </c>
      <c r="C74" t="n">
        <v>25.01851319310956</v>
      </c>
      <c r="H74" s="41" t="s">
        <v>21</v>
      </c>
      <c r="I74" t="n">
        <v>0.08323233356423541</v>
      </c>
      <c r="J74" t="n">
        <v>0.07434742572724844</v>
      </c>
      <c r="P74" s="41" t="s">
        <v>22</v>
      </c>
      <c r="Q74" t="n">
        <v>2.433362809900599</v>
      </c>
      <c r="R74" t="n">
        <v>3.903578594223194</v>
      </c>
    </row>
    <row r="75" spans="1:25">
      <c r="A75" s="103" t="s">
        <v>23</v>
      </c>
      <c r="B75" t="n">
        <v>8.252358922085804</v>
      </c>
      <c r="C75" t="n">
        <v>9.943037973293716</v>
      </c>
      <c r="H75" s="41" t="s">
        <v>24</v>
      </c>
      <c r="I75" t="n">
        <v>0.1184316894457525</v>
      </c>
      <c r="J75" t="n">
        <v>0.08457630884374101</v>
      </c>
      <c r="P75" s="41" t="s">
        <v>25</v>
      </c>
      <c r="Q75" t="n">
        <v>14.48545027397612</v>
      </c>
      <c r="R75" t="n">
        <v>25.08100813187009</v>
      </c>
    </row>
    <row r="76" spans="1:25">
      <c r="A76" s="103" t="s">
        <v>26</v>
      </c>
      <c r="B76" t="n">
        <v>9.171121902748187</v>
      </c>
      <c r="C76" t="n">
        <v>10.51161155717553</v>
      </c>
      <c r="H76" s="41" t="s">
        <v>27</v>
      </c>
      <c r="I76" t="n">
        <v>0.1061126965137285</v>
      </c>
      <c r="J76" t="n">
        <v>0.07666015986183558</v>
      </c>
    </row>
    <row r="77" spans="1:25">
      <c r="H77" s="41" t="s">
        <v>28</v>
      </c>
      <c r="I77" t="n">
        <v>0.08646472481212698</v>
      </c>
      <c r="J77" t="n">
        <v>0.05273256060990684</v>
      </c>
    </row>
    <row r="78" spans="1:25">
      <c r="H78" s="41" t="s">
        <v>29</v>
      </c>
      <c r="I78" t="n">
        <v>0.07567062511109254</v>
      </c>
      <c r="J78" t="n">
        <v>0.07119017715275955</v>
      </c>
      <c r="P78" s="41" t="s">
        <v>30</v>
      </c>
      <c r="Q78" t="n">
        <v>94.77226193698078</v>
      </c>
      <c r="V78" s="103" t="n"/>
    </row>
    <row r="79" spans="1:25">
      <c r="H79" s="41" t="s">
        <v>31</v>
      </c>
      <c r="I79" t="n">
        <v>0.06675126564529933</v>
      </c>
      <c r="J79" t="n">
        <v>0.07241193521054753</v>
      </c>
      <c r="V79" s="103" t="n"/>
      <c r="W79" s="103" t="n"/>
      <c r="X79" s="103" t="n"/>
    </row>
    <row r="80" spans="1:25">
      <c r="H80" s="41" t="s">
        <v>32</v>
      </c>
      <c r="I80" t="n">
        <v>0.1012072633747741</v>
      </c>
      <c r="J80" t="n">
        <v>0.07061834414896857</v>
      </c>
    </row>
    <row r="84" spans="1:25">
      <c r="B84" s="103" t="s">
        <v>48</v>
      </c>
      <c r="H84" s="103" t="s">
        <v>49</v>
      </c>
      <c r="P84" s="103" t="s">
        <v>50</v>
      </c>
      <c r="V84" s="103" t="s">
        <v>160</v>
      </c>
    </row>
    <row r="85" spans="1:25">
      <c r="A85" s="103" t="n"/>
      <c r="B85" s="103" t="s">
        <v>14</v>
      </c>
      <c r="C85" s="103" t="s">
        <v>10</v>
      </c>
      <c r="H85" s="41" t="n"/>
      <c r="I85" s="41" t="s">
        <v>15</v>
      </c>
      <c r="J85" s="41" t="s">
        <v>16</v>
      </c>
      <c r="P85" s="41" t="n"/>
      <c r="Q85" s="41" t="s">
        <v>15</v>
      </c>
      <c r="R85" s="41" t="s">
        <v>16</v>
      </c>
      <c r="V85" s="70" t="n"/>
      <c r="W85" s="70" t="s">
        <v>15</v>
      </c>
      <c r="X85" s="70" t="s">
        <v>101</v>
      </c>
    </row>
    <row r="86" spans="1:25">
      <c r="A86" s="103" t="s">
        <v>17</v>
      </c>
      <c r="B86" t="n">
        <v>35.83400400034011</v>
      </c>
      <c r="C86" t="n">
        <v>18.32703448270479</v>
      </c>
      <c r="H86" s="41" t="s">
        <v>18</v>
      </c>
      <c r="I86" t="n">
        <v>0.3105708451584722</v>
      </c>
      <c r="J86" t="n">
        <v>0.2470362957459218</v>
      </c>
      <c r="P86" s="41" t="s">
        <v>19</v>
      </c>
      <c r="Q86" t="n">
        <v>0.2294606108627129</v>
      </c>
      <c r="R86" t="n">
        <v>0.3185511586007598</v>
      </c>
    </row>
    <row r="87" spans="1:25">
      <c r="A87" s="103" t="s">
        <v>20</v>
      </c>
      <c r="B87" t="n">
        <v>113.9267253407757</v>
      </c>
      <c r="C87" t="n">
        <v>52.50932904880561</v>
      </c>
      <c r="H87" s="41" t="s">
        <v>21</v>
      </c>
      <c r="I87" t="n">
        <v>0.4143981854194148</v>
      </c>
      <c r="J87" t="n">
        <v>0.3555324087032526</v>
      </c>
      <c r="P87" s="41" t="s">
        <v>22</v>
      </c>
      <c r="Q87" t="n">
        <v>10.19094914182966</v>
      </c>
      <c r="R87" t="n">
        <v>14.94925121704282</v>
      </c>
    </row>
    <row r="88" spans="1:25">
      <c r="A88" s="103" t="s">
        <v>23</v>
      </c>
      <c r="B88" t="n">
        <v>23.357585720783</v>
      </c>
      <c r="C88" t="n">
        <v>18.4697117671414</v>
      </c>
      <c r="H88" s="41" t="s">
        <v>24</v>
      </c>
      <c r="I88" t="n">
        <v>0.4621034066292807</v>
      </c>
      <c r="J88" t="n">
        <v>0.4347192957450011</v>
      </c>
      <c r="P88" s="41" t="s">
        <v>25</v>
      </c>
      <c r="Q88" t="n">
        <v>76.4457773885093</v>
      </c>
      <c r="R88" t="n">
        <v>101.1444744186666</v>
      </c>
    </row>
    <row r="89" spans="1:25">
      <c r="A89" s="103" t="s">
        <v>26</v>
      </c>
      <c r="B89" t="n">
        <v>21.62243470712882</v>
      </c>
      <c r="C89" t="n">
        <v>15.3505889828292</v>
      </c>
      <c r="H89" s="41" t="s">
        <v>27</v>
      </c>
      <c r="I89" t="n">
        <v>0.356457880589822</v>
      </c>
      <c r="J89" t="n">
        <v>0.44349142710085</v>
      </c>
    </row>
    <row r="90" spans="1:25">
      <c r="H90" s="41" t="s">
        <v>28</v>
      </c>
      <c r="I90" t="n">
        <v>0.3620863815867334</v>
      </c>
      <c r="J90" t="n">
        <v>0.2749089776111256</v>
      </c>
      <c r="V90" s="103" t="n"/>
    </row>
    <row r="91" spans="1:25">
      <c r="H91" s="41" t="s">
        <v>29</v>
      </c>
      <c r="I91" t="n">
        <v>0.3189936178735646</v>
      </c>
      <c r="J91" t="n">
        <v>0.3225094475757037</v>
      </c>
      <c r="P91" s="41" t="s">
        <v>30</v>
      </c>
      <c r="Q91" t="n">
        <v>1975.271982967395</v>
      </c>
      <c r="V91" s="103" t="n"/>
      <c r="W91" s="103" t="n"/>
      <c r="X91" s="103" t="n"/>
    </row>
    <row r="92" spans="1:25">
      <c r="H92" s="41" t="s">
        <v>31</v>
      </c>
      <c r="I92" t="n">
        <v>0.5347274585652183</v>
      </c>
      <c r="J92" t="n">
        <v>0.6484101238017796</v>
      </c>
    </row>
    <row r="93" spans="1:25">
      <c r="H93" s="41" t="s">
        <v>32</v>
      </c>
      <c r="I93" t="n">
        <v>0.3959789020755424</v>
      </c>
      <c r="J93" t="n">
        <v>0.5629176388494929</v>
      </c>
    </row>
    <row r="97" spans="1:25">
      <c r="B97" s="103" t="s">
        <v>51</v>
      </c>
      <c r="H97" s="103" t="s">
        <v>52</v>
      </c>
      <c r="P97" s="103" t="s">
        <v>53</v>
      </c>
      <c r="V97" s="103" t="s">
        <v>162</v>
      </c>
    </row>
    <row r="98" spans="1:25">
      <c r="A98" s="103" t="n"/>
      <c r="B98" s="103" t="s">
        <v>14</v>
      </c>
      <c r="C98" s="103" t="s">
        <v>10</v>
      </c>
      <c r="H98" s="41" t="n"/>
      <c r="I98" s="41" t="s">
        <v>15</v>
      </c>
      <c r="J98" s="41" t="s">
        <v>16</v>
      </c>
      <c r="P98" s="41" t="n"/>
      <c r="Q98" s="41" t="s">
        <v>15</v>
      </c>
      <c r="R98" s="41" t="s">
        <v>16</v>
      </c>
      <c r="V98" s="70" t="n"/>
      <c r="W98" s="70" t="s">
        <v>15</v>
      </c>
      <c r="X98" s="70" t="s">
        <v>101</v>
      </c>
    </row>
    <row r="99" spans="1:25">
      <c r="A99" s="103" t="s">
        <v>17</v>
      </c>
      <c r="B99" t="n">
        <v>36.4663361943899</v>
      </c>
      <c r="C99" t="n">
        <v>19.16787998325861</v>
      </c>
      <c r="H99" s="41" t="s">
        <v>18</v>
      </c>
      <c r="I99" t="n">
        <v>0.1199522576419019</v>
      </c>
      <c r="J99" t="n">
        <v>0.08946589276689748</v>
      </c>
      <c r="P99" s="41" t="s">
        <v>19</v>
      </c>
      <c r="Q99" t="n">
        <v>-0.3115480062152038</v>
      </c>
      <c r="R99" t="n">
        <v>0.8243907198804517</v>
      </c>
    </row>
    <row r="100" spans="1:25">
      <c r="A100" s="103" t="s">
        <v>20</v>
      </c>
      <c r="B100" t="n">
        <v>53.16538163124947</v>
      </c>
      <c r="C100" t="n">
        <v>48.43187519564341</v>
      </c>
      <c r="H100" s="41" t="s">
        <v>21</v>
      </c>
      <c r="I100" t="n">
        <v>0.100578738488812</v>
      </c>
      <c r="J100" t="n">
        <v>0.07618117957786096</v>
      </c>
      <c r="P100" s="41" t="s">
        <v>22</v>
      </c>
      <c r="Q100" t="n">
        <v>4.729188224650221</v>
      </c>
      <c r="R100" t="n">
        <v>6.772856017364807</v>
      </c>
    </row>
    <row r="101" spans="1:25">
      <c r="A101" s="103" t="s">
        <v>23</v>
      </c>
      <c r="B101" t="n">
        <v>8.038227990576628</v>
      </c>
      <c r="C101" t="n">
        <v>7.52763880240168</v>
      </c>
      <c r="H101" s="41" t="s">
        <v>24</v>
      </c>
      <c r="I101" t="n">
        <v>0.09328391159098579</v>
      </c>
      <c r="J101" t="n">
        <v>0.08584255313366917</v>
      </c>
      <c r="P101" s="41" t="s">
        <v>25</v>
      </c>
      <c r="Q101" t="n">
        <v>26.66810911437679</v>
      </c>
      <c r="R101" t="n">
        <v>35.0561107714466</v>
      </c>
    </row>
    <row r="102" spans="1:25">
      <c r="A102" s="103" t="s">
        <v>26</v>
      </c>
      <c r="B102" t="n">
        <v>8.535837233102663</v>
      </c>
      <c r="C102" t="n">
        <v>10.20137488740126</v>
      </c>
      <c r="H102" s="41" t="s">
        <v>27</v>
      </c>
      <c r="I102" t="n">
        <v>0.1085716796304331</v>
      </c>
      <c r="J102" t="n">
        <v>0.1022801890470565</v>
      </c>
      <c r="V102" s="103" t="n"/>
    </row>
    <row r="103" spans="1:25">
      <c r="H103" s="41" t="s">
        <v>28</v>
      </c>
      <c r="I103" t="n">
        <v>0.1059025478864796</v>
      </c>
      <c r="J103" t="n">
        <v>0.09515029835159818</v>
      </c>
      <c r="V103" s="103" t="n"/>
      <c r="W103" s="103" t="n"/>
      <c r="X103" s="103" t="n"/>
    </row>
    <row r="104" spans="1:25">
      <c r="H104" s="41" t="s">
        <v>29</v>
      </c>
      <c r="I104" t="n">
        <v>0.09771857741006407</v>
      </c>
      <c r="J104" t="n">
        <v>0.09858983279453983</v>
      </c>
      <c r="P104" s="41" t="s">
        <v>30</v>
      </c>
      <c r="Q104" t="n">
        <v>403.0273366825771</v>
      </c>
    </row>
    <row r="105" spans="1:25">
      <c r="H105" s="41" t="s">
        <v>31</v>
      </c>
      <c r="I105" t="n">
        <v>0.1528723759629485</v>
      </c>
      <c r="J105" t="n">
        <v>0.1475621206173099</v>
      </c>
    </row>
    <row r="106" spans="1:25">
      <c r="H106" s="41" t="s">
        <v>32</v>
      </c>
      <c r="I106" t="n">
        <v>0.09461945470801085</v>
      </c>
      <c r="J106" t="n">
        <v>0.1092120132681056</v>
      </c>
    </row>
    <row r="110" spans="1:25">
      <c r="B110" s="103" t="s">
        <v>54</v>
      </c>
      <c r="H110" s="103" t="s">
        <v>55</v>
      </c>
      <c r="P110" s="103" t="s">
        <v>56</v>
      </c>
      <c r="V110" s="103" t="s">
        <v>164</v>
      </c>
    </row>
    <row r="111" spans="1:25">
      <c r="A111" s="103" t="n"/>
      <c r="B111" s="103" t="s">
        <v>14</v>
      </c>
      <c r="C111" s="103" t="s">
        <v>10</v>
      </c>
      <c r="H111" s="41" t="n"/>
      <c r="I111" s="41" t="s">
        <v>15</v>
      </c>
      <c r="J111" s="41" t="s">
        <v>16</v>
      </c>
      <c r="P111" s="41" t="n"/>
      <c r="Q111" s="41" t="s">
        <v>15</v>
      </c>
      <c r="R111" s="41" t="s">
        <v>16</v>
      </c>
      <c r="V111" s="70" t="n"/>
      <c r="W111" s="70" t="s">
        <v>15</v>
      </c>
      <c r="X111" s="70" t="s">
        <v>101</v>
      </c>
    </row>
    <row r="112" spans="1:25">
      <c r="A112" s="103" t="s">
        <v>17</v>
      </c>
      <c r="B112" t="n">
        <v>32.37254406388314</v>
      </c>
      <c r="C112" t="n">
        <v>16.62503694430885</v>
      </c>
      <c r="H112" s="41" t="s">
        <v>18</v>
      </c>
      <c r="I112" t="n">
        <v>0.107238633093348</v>
      </c>
      <c r="J112" t="n">
        <v>0.1590033520691811</v>
      </c>
      <c r="P112" s="41" t="s">
        <v>19</v>
      </c>
      <c r="Q112" t="n">
        <v>-0.2491164420941084</v>
      </c>
      <c r="R112" t="n">
        <v>1.091252881666543</v>
      </c>
    </row>
    <row r="113" spans="1:25">
      <c r="A113" s="103" t="s">
        <v>20</v>
      </c>
      <c r="B113" t="n">
        <v>165.7030274743466</v>
      </c>
      <c r="C113" t="n">
        <v>38.51743329661667</v>
      </c>
      <c r="H113" s="41" t="s">
        <v>21</v>
      </c>
      <c r="I113" t="n">
        <v>0.2057719524675706</v>
      </c>
      <c r="J113" t="n">
        <v>0.1764729861661425</v>
      </c>
      <c r="P113" s="41" t="s">
        <v>22</v>
      </c>
      <c r="Q113" t="n">
        <v>8.318370812079332</v>
      </c>
      <c r="R113" t="n">
        <v>31.0798921506308</v>
      </c>
    </row>
    <row r="114" spans="1:25">
      <c r="A114" s="103" t="s">
        <v>23</v>
      </c>
      <c r="B114" t="n">
        <v>35.42160281828824</v>
      </c>
      <c r="C114" t="n">
        <v>38.80967805129053</v>
      </c>
      <c r="H114" s="41" t="s">
        <v>24</v>
      </c>
      <c r="I114" t="n">
        <v>0.2886478551814794</v>
      </c>
      <c r="J114" t="n">
        <v>0.338636765799141</v>
      </c>
      <c r="P114" s="41" t="s">
        <v>25</v>
      </c>
      <c r="Q114" t="n">
        <v>45.36804873487618</v>
      </c>
      <c r="R114" t="n">
        <v>113.5768902848617</v>
      </c>
    </row>
    <row r="115" spans="1:25">
      <c r="A115" s="103" t="s">
        <v>26</v>
      </c>
      <c r="B115" t="n">
        <v>27.80518047874202</v>
      </c>
      <c r="C115" t="n">
        <v>39.50161568417669</v>
      </c>
      <c r="H115" s="41" t="s">
        <v>27</v>
      </c>
      <c r="I115" t="n">
        <v>0.293815442839815</v>
      </c>
      <c r="J115" t="n">
        <v>0.3583000760877491</v>
      </c>
    </row>
    <row r="116" spans="1:25">
      <c r="H116" s="41" t="s">
        <v>28</v>
      </c>
      <c r="I116" t="n">
        <v>0.05992816114143078</v>
      </c>
      <c r="J116" t="n">
        <v>0.06991843335836798</v>
      </c>
    </row>
    <row r="117" spans="1:25">
      <c r="H117" s="41" t="s">
        <v>29</v>
      </c>
      <c r="I117" t="n">
        <v>0.2892968291802862</v>
      </c>
      <c r="J117" t="n">
        <v>0.1897541580548051</v>
      </c>
      <c r="P117" s="41" t="s">
        <v>30</v>
      </c>
      <c r="Q117" t="n">
        <v>1991.836245553479</v>
      </c>
    </row>
    <row r="118" spans="1:25">
      <c r="H118" s="41" t="s">
        <v>31</v>
      </c>
      <c r="I118" t="n">
        <v>0.1287227865483042</v>
      </c>
      <c r="J118" t="n">
        <v>0.1563846603329653</v>
      </c>
    </row>
    <row r="119" spans="1:25">
      <c r="H119" s="41" t="s">
        <v>32</v>
      </c>
      <c r="I119" t="n">
        <v>0.324230461325257</v>
      </c>
      <c r="J119" t="n">
        <v>0.3431355506329758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30.0758848010532</v>
      </c>
      <c r="C146" t="n">
        <v>15.96905851500465</v>
      </c>
    </row>
    <row r="147" spans="1:25">
      <c r="A147" s="103" t="s">
        <v>20</v>
      </c>
      <c r="B147" t="n">
        <v>39.47078476912176</v>
      </c>
      <c r="C147" t="n">
        <v>25.47649689187875</v>
      </c>
    </row>
    <row r="148" spans="1:25">
      <c r="A148" s="103" t="s">
        <v>23</v>
      </c>
      <c r="B148" t="n">
        <v>4.958763737350269</v>
      </c>
      <c r="C148" t="n">
        <v>6.397430481873147</v>
      </c>
    </row>
    <row r="149" spans="1:25">
      <c r="A149" s="103" t="s">
        <v>26</v>
      </c>
      <c r="B149" t="n">
        <v>6.7934920729322</v>
      </c>
      <c r="C149" t="n">
        <v>8.928065624697387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42" t="n"/>
      <c r="B159" s="42" t="s">
        <v>15</v>
      </c>
      <c r="C159" s="42" t="s">
        <v>66</v>
      </c>
      <c r="D159" s="42" t="s">
        <v>67</v>
      </c>
      <c r="H159" s="42" t="n"/>
      <c r="I159" s="42" t="s">
        <v>16</v>
      </c>
      <c r="J159" s="42" t="s">
        <v>68</v>
      </c>
      <c r="K159" s="42" t="s">
        <v>69</v>
      </c>
      <c r="O159" s="42" t="n"/>
      <c r="P159" s="42" t="s">
        <v>15</v>
      </c>
      <c r="Q159" s="42" t="s">
        <v>16</v>
      </c>
      <c r="W159" s="42" t="n"/>
      <c r="X159" s="42" t="s">
        <v>15</v>
      </c>
      <c r="Y159" s="42" t="s">
        <v>16</v>
      </c>
    </row>
    <row r="160" spans="1:25">
      <c r="A160" s="42" t="s">
        <v>17</v>
      </c>
      <c r="B160" t="n">
        <v>0.08434094623796676</v>
      </c>
      <c r="C160" t="n">
        <v>-0.02362328015010011</v>
      </c>
      <c r="D160" t="n">
        <v>-0.02477221269876023</v>
      </c>
      <c r="H160" s="42" t="s">
        <v>70</v>
      </c>
      <c r="I160" t="n">
        <v>0.04347409521523546</v>
      </c>
      <c r="J160" t="n">
        <v>-0.04660564002508138</v>
      </c>
      <c r="K160" t="n">
        <v>-0.04040321831143708</v>
      </c>
      <c r="O160" s="42" t="s">
        <v>71</v>
      </c>
      <c r="P160" t="n">
        <v>0.06102166973235967</v>
      </c>
      <c r="Q160" t="n">
        <v>0.04011016900388128</v>
      </c>
      <c r="W160" s="42" t="s">
        <v>18</v>
      </c>
      <c r="X160" t="n">
        <v>0.03625119136749689</v>
      </c>
      <c r="Y160" t="n">
        <v>0.01898194889878848</v>
      </c>
    </row>
    <row r="161" spans="1:25">
      <c r="A161" s="42" t="s">
        <v>20</v>
      </c>
      <c r="B161" t="n">
        <v>0.1401714106841826</v>
      </c>
      <c r="C161" t="n">
        <v>0.009725991376992503</v>
      </c>
      <c r="D161" t="n">
        <v>0.02431504719020724</v>
      </c>
      <c r="H161" s="42" t="s">
        <v>72</v>
      </c>
      <c r="I161" t="n">
        <v>0.04680906630881787</v>
      </c>
      <c r="J161" t="n">
        <v>-0.007545853497774536</v>
      </c>
      <c r="K161" t="n">
        <v>-0.002799314240631732</v>
      </c>
      <c r="O161" s="42" t="s">
        <v>73</v>
      </c>
      <c r="P161" t="n">
        <v>0.03817331265092255</v>
      </c>
      <c r="Q161" t="n">
        <v>0.05278915783231287</v>
      </c>
      <c r="W161" s="42" t="s">
        <v>21</v>
      </c>
      <c r="X161" t="n">
        <v>0.07992745968747596</v>
      </c>
      <c r="Y161" t="n">
        <v>0.03886250625236376</v>
      </c>
    </row>
    <row r="162" spans="1:25">
      <c r="A162" s="42" t="s">
        <v>23</v>
      </c>
      <c r="B162" t="n">
        <v>0.07872973242940294</v>
      </c>
      <c r="C162" t="n">
        <v>-0.09232667174260034</v>
      </c>
      <c r="D162" t="n">
        <v>-0.08015992210816772</v>
      </c>
      <c r="H162" s="42" t="s">
        <v>74</v>
      </c>
      <c r="I162" t="n">
        <v>0.08613692518444954</v>
      </c>
      <c r="J162" t="n">
        <v>-0.07078453492168309</v>
      </c>
      <c r="K162" t="n">
        <v>-0.06799552002507166</v>
      </c>
      <c r="O162" s="42" t="s">
        <v>75</v>
      </c>
      <c r="P162" t="n">
        <v>0.102717502636599</v>
      </c>
      <c r="Q162" t="n">
        <v>0.06658405079968585</v>
      </c>
      <c r="W162" s="42" t="s">
        <v>24</v>
      </c>
      <c r="X162" t="n">
        <v>-0.05694991957211212</v>
      </c>
      <c r="Y162" t="n">
        <v>-0.1756205713780715</v>
      </c>
    </row>
    <row r="163" spans="1:25">
      <c r="A163" s="42" t="s">
        <v>26</v>
      </c>
      <c r="B163" t="n">
        <v>0.005591348180968968</v>
      </c>
      <c r="C163" t="n">
        <v>-0.02068847284167963</v>
      </c>
      <c r="D163" t="n">
        <v>-0.01129624331289201</v>
      </c>
      <c r="H163" s="42" t="s">
        <v>76</v>
      </c>
      <c r="I163" t="n">
        <v>-0.02379983982472917</v>
      </c>
      <c r="J163" t="n">
        <v>-0.01128025622183711</v>
      </c>
      <c r="K163" t="n">
        <v>-0.002234271621367033</v>
      </c>
      <c r="O163" s="42" t="s">
        <v>77</v>
      </c>
      <c r="P163" t="n">
        <v>0.02927068224035748</v>
      </c>
      <c r="Q163" t="n">
        <v>0.0145018868179776</v>
      </c>
      <c r="W163" s="42" t="s">
        <v>27</v>
      </c>
      <c r="X163" t="n">
        <v>0.00694728899994237</v>
      </c>
      <c r="Y163" t="n">
        <v>-0.01737398668669292</v>
      </c>
    </row>
    <row r="164" spans="1:25">
      <c r="W164" s="42" t="s">
        <v>28</v>
      </c>
      <c r="X164" t="n">
        <v>0.02055073300561312</v>
      </c>
      <c r="Y164" t="n">
        <v>0.01491512842190144</v>
      </c>
    </row>
    <row r="165" spans="1:25">
      <c r="W165" s="42" t="s">
        <v>29</v>
      </c>
      <c r="X165" t="n">
        <v>0.003643315428676646</v>
      </c>
      <c r="Y165" t="n">
        <v>-0.04391199507785759</v>
      </c>
    </row>
    <row r="166" spans="1:25">
      <c r="A166" s="103" t="s">
        <v>78</v>
      </c>
      <c r="H166" s="103" t="s">
        <v>78</v>
      </c>
      <c r="O166" s="103" t="s">
        <v>78</v>
      </c>
      <c r="W166" s="42" t="s">
        <v>31</v>
      </c>
      <c r="X166" t="n">
        <v>-0.03315458239017367</v>
      </c>
      <c r="Y166" t="n">
        <v>-0.1003717014221437</v>
      </c>
    </row>
    <row r="167" spans="1:25">
      <c r="A167" s="42" t="n"/>
      <c r="B167" s="42" t="s">
        <v>15</v>
      </c>
      <c r="C167" s="42" t="s">
        <v>66</v>
      </c>
      <c r="D167" s="42" t="s">
        <v>67</v>
      </c>
      <c r="H167" s="42" t="n"/>
      <c r="I167" s="42" t="s">
        <v>16</v>
      </c>
      <c r="J167" s="42" t="s">
        <v>68</v>
      </c>
      <c r="K167" s="42" t="s">
        <v>69</v>
      </c>
      <c r="O167" s="42" t="n"/>
      <c r="P167" s="42" t="s">
        <v>15</v>
      </c>
      <c r="Q167" s="42" t="s">
        <v>16</v>
      </c>
      <c r="W167" s="42" t="s">
        <v>32</v>
      </c>
      <c r="X167" t="n">
        <v>0.001939863911170699</v>
      </c>
      <c r="Y167" t="n">
        <v>-0.009854602639344217</v>
      </c>
    </row>
    <row r="168" spans="1:25">
      <c r="A168" s="42" t="s">
        <v>17</v>
      </c>
      <c r="B168" t="n">
        <v>-0.1611670916258617</v>
      </c>
      <c r="C168" t="n">
        <v>-0.1068411027620708</v>
      </c>
      <c r="D168" t="n">
        <v>-0.1082355810627574</v>
      </c>
      <c r="H168" s="42" t="s">
        <v>70</v>
      </c>
      <c r="I168" t="n">
        <v>0.5772700417688487</v>
      </c>
      <c r="J168" t="n">
        <v>0.2850627051732703</v>
      </c>
      <c r="K168" t="n">
        <v>0.2861277746700339</v>
      </c>
      <c r="O168" s="42" t="s">
        <v>71</v>
      </c>
      <c r="P168" t="n">
        <v>0.5402158462585408</v>
      </c>
      <c r="Q168" t="n">
        <v>0.5262163092534419</v>
      </c>
    </row>
    <row r="169" spans="1:25">
      <c r="A169" s="42" t="s">
        <v>20</v>
      </c>
      <c r="B169" t="n">
        <v>0.5215074822688176</v>
      </c>
      <c r="C169" t="n">
        <v>0.3317698875529548</v>
      </c>
      <c r="D169" t="n">
        <v>0.3196334926017871</v>
      </c>
      <c r="H169" s="42" t="s">
        <v>72</v>
      </c>
      <c r="I169" t="n">
        <v>0.716113819977513</v>
      </c>
      <c r="J169" t="n">
        <v>0.325878940583511</v>
      </c>
      <c r="K169" t="n">
        <v>0.2967526344787018</v>
      </c>
      <c r="O169" s="42" t="s">
        <v>73</v>
      </c>
      <c r="P169" t="n">
        <v>0.6823261265201664</v>
      </c>
      <c r="Q169" t="n">
        <v>0.6783526414811053</v>
      </c>
    </row>
    <row r="170" spans="1:25">
      <c r="A170" s="42" t="s">
        <v>23</v>
      </c>
      <c r="B170" t="n">
        <v>0.6196632408688559</v>
      </c>
      <c r="C170" t="n">
        <v>0.5244456956100761</v>
      </c>
      <c r="D170" t="n">
        <v>0.4915600711294692</v>
      </c>
      <c r="H170" s="42" t="s">
        <v>74</v>
      </c>
      <c r="I170" t="n">
        <v>0.263480377639025</v>
      </c>
      <c r="J170" t="n">
        <v>0.3386166331212345</v>
      </c>
      <c r="K170" t="n">
        <v>0.3229895667437746</v>
      </c>
      <c r="O170" s="42" t="s">
        <v>75</v>
      </c>
      <c r="P170" t="n">
        <v>0.1367770538182621</v>
      </c>
      <c r="Q170" t="n">
        <v>0.140106353701627</v>
      </c>
      <c r="W170" s="103" t="s">
        <v>79</v>
      </c>
    </row>
    <row r="171" spans="1:25">
      <c r="A171" s="42" t="s">
        <v>26</v>
      </c>
      <c r="B171" t="n">
        <v>0.5177862479562105</v>
      </c>
      <c r="C171" t="n">
        <v>0.5718356239847795</v>
      </c>
      <c r="D171" t="n">
        <v>0.5442101835837675</v>
      </c>
      <c r="H171" s="42" t="s">
        <v>76</v>
      </c>
      <c r="I171" t="n">
        <v>0.6147484051031628</v>
      </c>
      <c r="J171" t="n">
        <v>0.5049524846679612</v>
      </c>
      <c r="K171" t="n">
        <v>0.494941919482315</v>
      </c>
      <c r="O171" s="42" t="s">
        <v>77</v>
      </c>
      <c r="P171" t="n">
        <v>0.708528728267259</v>
      </c>
      <c r="Q171" t="n">
        <v>0.6937277991870044</v>
      </c>
      <c r="W171" s="42" t="n"/>
      <c r="X171" s="42" t="s">
        <v>15</v>
      </c>
      <c r="Y171" s="42" t="s">
        <v>16</v>
      </c>
    </row>
    <row r="172" spans="1:25">
      <c r="W172" s="42" t="s">
        <v>18</v>
      </c>
      <c r="X172" t="n">
        <v>0.2522512622366012</v>
      </c>
      <c r="Y172" t="n">
        <v>0.2506736267337165</v>
      </c>
    </row>
    <row r="173" spans="1:25">
      <c r="W173" s="42" t="s">
        <v>21</v>
      </c>
      <c r="X173" t="n">
        <v>0.4794875299867277</v>
      </c>
      <c r="Y173" t="n">
        <v>0.4602554106203989</v>
      </c>
    </row>
    <row r="174" spans="1:25">
      <c r="A174" s="103" t="s">
        <v>80</v>
      </c>
      <c r="H174" s="103" t="s">
        <v>80</v>
      </c>
      <c r="O174" s="103" t="s">
        <v>80</v>
      </c>
      <c r="W174" s="42" t="s">
        <v>24</v>
      </c>
      <c r="X174" t="n">
        <v>0.7173452279558333</v>
      </c>
      <c r="Y174" t="n">
        <v>0.6778310297579254</v>
      </c>
    </row>
    <row r="175" spans="1:25">
      <c r="A175" s="42" t="n"/>
      <c r="B175" s="42" t="s">
        <v>15</v>
      </c>
      <c r="C175" s="42" t="s">
        <v>66</v>
      </c>
      <c r="D175" s="42" t="s">
        <v>67</v>
      </c>
      <c r="H175" s="42" t="n"/>
      <c r="I175" s="42" t="s">
        <v>16</v>
      </c>
      <c r="J175" s="42" t="s">
        <v>68</v>
      </c>
      <c r="K175" s="42" t="s">
        <v>69</v>
      </c>
      <c r="O175" s="42" t="n"/>
      <c r="P175" s="42" t="s">
        <v>15</v>
      </c>
      <c r="Q175" s="42" t="s">
        <v>16</v>
      </c>
      <c r="W175" s="42" t="s">
        <v>27</v>
      </c>
      <c r="X175" t="n">
        <v>0.7288995089335625</v>
      </c>
      <c r="Y175" t="n">
        <v>0.6948333602501972</v>
      </c>
    </row>
    <row r="176" spans="1:25">
      <c r="A176" s="42" t="s">
        <v>17</v>
      </c>
      <c r="B176" t="n">
        <v>-0.01214185339267286</v>
      </c>
      <c r="C176" t="n">
        <v>-0.09955202016970646</v>
      </c>
      <c r="D176" t="n">
        <v>-0.1045417096343142</v>
      </c>
      <c r="H176" s="42" t="s">
        <v>70</v>
      </c>
      <c r="I176" t="n">
        <v>-0.02358422140986996</v>
      </c>
      <c r="J176" t="n">
        <v>-0.1565584129903327</v>
      </c>
      <c r="K176" t="n">
        <v>-0.1424422867714182</v>
      </c>
      <c r="O176" s="42" t="s">
        <v>71</v>
      </c>
      <c r="P176" t="n">
        <v>0.7197034315520333</v>
      </c>
      <c r="Q176" t="n">
        <v>0.6751216453572135</v>
      </c>
      <c r="W176" s="42" t="s">
        <v>28</v>
      </c>
      <c r="X176" t="n">
        <v>0.3618211925351205</v>
      </c>
      <c r="Y176" t="n">
        <v>0.3449289610802783</v>
      </c>
    </row>
    <row r="177" spans="1:25">
      <c r="A177" s="42" t="s">
        <v>20</v>
      </c>
      <c r="B177" t="n">
        <v>-0.3220595346367625</v>
      </c>
      <c r="C177" t="n">
        <v>-0.2293597292933762</v>
      </c>
      <c r="D177" t="n">
        <v>-0.2290949246667266</v>
      </c>
      <c r="H177" s="42" t="s">
        <v>72</v>
      </c>
      <c r="I177" t="n">
        <v>0.6636129477303112</v>
      </c>
      <c r="J177" t="n">
        <v>0.6601348154154005</v>
      </c>
      <c r="K177" t="n">
        <v>0.6263696199452725</v>
      </c>
      <c r="O177" s="42" t="s">
        <v>73</v>
      </c>
      <c r="P177" t="n">
        <v>0.201364217396161</v>
      </c>
      <c r="Q177" t="n">
        <v>0.2331029743587583</v>
      </c>
      <c r="W177" s="42" t="s">
        <v>29</v>
      </c>
      <c r="X177" t="n">
        <v>0.7323067781358501</v>
      </c>
      <c r="Y177" t="n">
        <v>0.7087007657038839</v>
      </c>
    </row>
    <row r="178" spans="1:25">
      <c r="A178" s="42" t="s">
        <v>23</v>
      </c>
      <c r="B178" t="n">
        <v>0.6318784986588571</v>
      </c>
      <c r="C178" t="n">
        <v>0.6492867778942603</v>
      </c>
      <c r="D178" t="n">
        <v>0.6039030425511478</v>
      </c>
      <c r="H178" s="42" t="s">
        <v>74</v>
      </c>
      <c r="I178" t="n">
        <v>-0.3331688076584102</v>
      </c>
      <c r="J178" t="n">
        <v>-0.2284221269006643</v>
      </c>
      <c r="K178" t="n">
        <v>-0.2346869013544044</v>
      </c>
      <c r="O178" s="42" t="s">
        <v>75</v>
      </c>
      <c r="P178" t="n">
        <v>-0.3186531622880441</v>
      </c>
      <c r="Q178" t="n">
        <v>-0.2853409097131558</v>
      </c>
      <c r="W178" s="42" t="s">
        <v>31</v>
      </c>
      <c r="X178" t="n">
        <v>0.8233276073269215</v>
      </c>
      <c r="Y178" t="n">
        <v>0.77820423421523</v>
      </c>
    </row>
    <row r="179" spans="1:25">
      <c r="A179" s="42" t="s">
        <v>26</v>
      </c>
      <c r="B179" t="n">
        <v>0.6989237867316048</v>
      </c>
      <c r="C179" t="n">
        <v>0.6616469524468481</v>
      </c>
      <c r="D179" t="n">
        <v>0.6056387601696918</v>
      </c>
      <c r="H179" s="42" t="s">
        <v>76</v>
      </c>
      <c r="I179" t="n">
        <v>0.1165659447230243</v>
      </c>
      <c r="J179" t="n">
        <v>-0.03470015831006413</v>
      </c>
      <c r="K179" t="n">
        <v>-0.01406182336586652</v>
      </c>
      <c r="O179" s="42" t="s">
        <v>77</v>
      </c>
      <c r="P179" t="n">
        <v>-0.2430446821192318</v>
      </c>
      <c r="Q179" t="n">
        <v>-0.2129404842255555</v>
      </c>
      <c r="W179" s="42" t="s">
        <v>32</v>
      </c>
      <c r="X179" t="n">
        <v>0.8118128186487957</v>
      </c>
      <c r="Y179" t="n">
        <v>0.7723105428813717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42" t="n"/>
      <c r="B183" s="42" t="s">
        <v>15</v>
      </c>
      <c r="C183" s="42" t="s">
        <v>66</v>
      </c>
      <c r="D183" s="42" t="s">
        <v>67</v>
      </c>
      <c r="H183" s="42" t="n"/>
      <c r="I183" s="42" t="s">
        <v>16</v>
      </c>
      <c r="J183" s="42" t="s">
        <v>68</v>
      </c>
      <c r="K183" s="42" t="s">
        <v>69</v>
      </c>
      <c r="O183" s="42" t="n"/>
      <c r="P183" s="42" t="s">
        <v>15</v>
      </c>
      <c r="Q183" s="42" t="s">
        <v>16</v>
      </c>
      <c r="W183" s="42" t="n"/>
      <c r="X183" s="42" t="s">
        <v>15</v>
      </c>
      <c r="Y183" s="42" t="s">
        <v>16</v>
      </c>
    </row>
    <row r="184" spans="1:25">
      <c r="A184" s="42" t="s">
        <v>17</v>
      </c>
      <c r="B184" t="n">
        <v>0.05876836547278226</v>
      </c>
      <c r="C184" t="n">
        <v>-0.1548489372254826</v>
      </c>
      <c r="D184" t="n">
        <v>-0.1490186770530686</v>
      </c>
      <c r="H184" s="42" t="s">
        <v>70</v>
      </c>
      <c r="I184" t="n">
        <v>0.004640397776106053</v>
      </c>
      <c r="J184" t="n">
        <v>-0.08123818172552602</v>
      </c>
      <c r="K184" t="n">
        <v>-0.08628465049137114</v>
      </c>
      <c r="O184" s="42" t="s">
        <v>71</v>
      </c>
      <c r="P184" t="n">
        <v>0.02938922470612267</v>
      </c>
      <c r="Q184" t="n">
        <v>0.01118885746565751</v>
      </c>
      <c r="W184" s="42" t="s">
        <v>18</v>
      </c>
      <c r="X184" t="n">
        <v>0.04593676481894884</v>
      </c>
      <c r="Y184" t="n">
        <v>0.05110794637941324</v>
      </c>
    </row>
    <row r="185" spans="1:25">
      <c r="A185" s="42" t="s">
        <v>20</v>
      </c>
      <c r="B185" t="n">
        <v>0.1717848429813573</v>
      </c>
      <c r="C185" t="n">
        <v>-0.004147230511010201</v>
      </c>
      <c r="D185" t="n">
        <v>-0.02463249205330696</v>
      </c>
      <c r="H185" s="42" t="s">
        <v>72</v>
      </c>
      <c r="I185" t="n">
        <v>0.01225738359973786</v>
      </c>
      <c r="J185" t="n">
        <v>-0.03070487573852228</v>
      </c>
      <c r="K185" t="n">
        <v>-0.04052464062447121</v>
      </c>
      <c r="O185" s="42" t="s">
        <v>73</v>
      </c>
      <c r="P185" t="n">
        <v>-0.009602755181743985</v>
      </c>
      <c r="Q185" t="n">
        <v>-0.001742885551151154</v>
      </c>
      <c r="W185" s="42" t="s">
        <v>21</v>
      </c>
      <c r="X185" t="n">
        <v>-0.2467763441740253</v>
      </c>
      <c r="Y185" t="n">
        <v>-0.227369651116825</v>
      </c>
    </row>
    <row r="186" spans="1:25">
      <c r="A186" s="42" t="s">
        <v>23</v>
      </c>
      <c r="B186" t="n">
        <v>-0.1093355697860184</v>
      </c>
      <c r="C186" t="n">
        <v>0.03946135142790307</v>
      </c>
      <c r="D186" t="n">
        <v>0.03831675850475363</v>
      </c>
      <c r="H186" s="42" t="s">
        <v>74</v>
      </c>
      <c r="I186" t="n">
        <v>0.1030879999999199</v>
      </c>
      <c r="J186" t="n">
        <v>-0.02546804525475868</v>
      </c>
      <c r="K186" t="n">
        <v>-0.05088209855533923</v>
      </c>
      <c r="O186" s="42" t="s">
        <v>75</v>
      </c>
      <c r="P186" t="n">
        <v>0.1721395806789075</v>
      </c>
      <c r="Q186" t="n">
        <v>0.106776371214433</v>
      </c>
      <c r="W186" s="42" t="s">
        <v>24</v>
      </c>
      <c r="X186" t="n">
        <v>0.5933128840842433</v>
      </c>
      <c r="Y186" t="n">
        <v>0.5580234065979774</v>
      </c>
    </row>
    <row r="187" spans="1:25">
      <c r="A187" s="42" t="s">
        <v>26</v>
      </c>
      <c r="B187" t="n">
        <v>-0.04701357144279699</v>
      </c>
      <c r="C187" t="n">
        <v>-0.001137641731645897</v>
      </c>
      <c r="D187" t="n">
        <v>0.01505068322129937</v>
      </c>
      <c r="H187" s="42" t="s">
        <v>76</v>
      </c>
      <c r="I187" t="n">
        <v>0.09296004289053456</v>
      </c>
      <c r="J187" t="n">
        <v>-0.120067547529541</v>
      </c>
      <c r="K187" t="n">
        <v>-0.1039001920320719</v>
      </c>
      <c r="O187" s="42" t="s">
        <v>77</v>
      </c>
      <c r="P187" t="n">
        <v>0.2042307444937849</v>
      </c>
      <c r="Q187" t="n">
        <v>0.08683552053797061</v>
      </c>
      <c r="W187" s="42" t="s">
        <v>27</v>
      </c>
      <c r="X187" t="n">
        <v>0.4915379432389959</v>
      </c>
      <c r="Y187" t="n">
        <v>0.4557478940525841</v>
      </c>
    </row>
    <row r="188" spans="1:25">
      <c r="W188" s="42" t="s">
        <v>28</v>
      </c>
      <c r="X188" t="n">
        <v>0.06479694359835794</v>
      </c>
      <c r="Y188" t="n">
        <v>0.1039087298046612</v>
      </c>
    </row>
    <row r="189" spans="1:25">
      <c r="W189" s="42" t="s">
        <v>29</v>
      </c>
      <c r="X189" t="n">
        <v>0.2692833310711505</v>
      </c>
      <c r="Y189" t="n">
        <v>0.2610460166629882</v>
      </c>
    </row>
    <row r="190" spans="1:25">
      <c r="A190" s="103" t="s">
        <v>83</v>
      </c>
      <c r="H190" s="103" t="s">
        <v>83</v>
      </c>
      <c r="O190" s="103" t="s">
        <v>83</v>
      </c>
      <c r="W190" s="42" t="s">
        <v>31</v>
      </c>
      <c r="X190" t="n">
        <v>0.6455670502881268</v>
      </c>
      <c r="Y190" t="n">
        <v>0.6116240984257645</v>
      </c>
    </row>
    <row r="191" spans="1:25">
      <c r="A191" s="42" t="n"/>
      <c r="B191" s="42" t="s">
        <v>15</v>
      </c>
      <c r="C191" s="42" t="s">
        <v>66</v>
      </c>
      <c r="D191" s="42" t="s">
        <v>67</v>
      </c>
      <c r="H191" s="42" t="n"/>
      <c r="I191" s="42" t="s">
        <v>16</v>
      </c>
      <c r="J191" s="42" t="s">
        <v>68</v>
      </c>
      <c r="K191" s="42" t="s">
        <v>69</v>
      </c>
      <c r="O191" s="42" t="n"/>
      <c r="P191" s="42" t="s">
        <v>15</v>
      </c>
      <c r="Q191" s="42" t="s">
        <v>16</v>
      </c>
      <c r="W191" s="42" t="s">
        <v>32</v>
      </c>
      <c r="X191" t="n">
        <v>0.6473773374106802</v>
      </c>
      <c r="Y191" t="n">
        <v>0.5945606253421652</v>
      </c>
    </row>
    <row r="192" spans="1:25">
      <c r="A192" s="42" t="s">
        <v>17</v>
      </c>
      <c r="B192" t="n">
        <v>-0.05443433781274205</v>
      </c>
      <c r="C192" t="n">
        <v>-0.04163102074231895</v>
      </c>
      <c r="D192" t="n">
        <v>-0.01941431187002743</v>
      </c>
      <c r="H192" s="42" t="s">
        <v>70</v>
      </c>
      <c r="I192" t="n">
        <v>0.09197496782064558</v>
      </c>
      <c r="J192" t="n">
        <v>-0.01781422712545882</v>
      </c>
      <c r="K192" t="n">
        <v>-0.01813113161024067</v>
      </c>
      <c r="O192" s="42" t="s">
        <v>71</v>
      </c>
      <c r="P192" t="n">
        <v>-0.05998837439482593</v>
      </c>
      <c r="Q192" t="n">
        <v>0.07830881560650706</v>
      </c>
    </row>
    <row r="193" spans="1:25">
      <c r="A193" s="42" t="s">
        <v>20</v>
      </c>
      <c r="B193" t="n">
        <v>-0.02406871572494202</v>
      </c>
      <c r="C193" t="n">
        <v>-0.07690416754060511</v>
      </c>
      <c r="D193" t="n">
        <v>-0.07653839301007716</v>
      </c>
      <c r="H193" s="42" t="s">
        <v>72</v>
      </c>
      <c r="I193" t="n">
        <v>0.01317282613180039</v>
      </c>
      <c r="J193" t="n">
        <v>-0.06019012232672677</v>
      </c>
      <c r="K193" t="n">
        <v>-0.07381946277035299</v>
      </c>
      <c r="O193" s="42" t="s">
        <v>73</v>
      </c>
      <c r="P193" t="n">
        <v>-0.03674545570236885</v>
      </c>
      <c r="Q193" t="n">
        <v>0.04403447327921187</v>
      </c>
    </row>
    <row r="194" spans="1:25">
      <c r="A194" s="42" t="s">
        <v>23</v>
      </c>
      <c r="B194" t="n">
        <v>0.1152358512320081</v>
      </c>
      <c r="C194" t="n">
        <v>0.01983938708220163</v>
      </c>
      <c r="D194" t="n">
        <v>0.03201219248762985</v>
      </c>
      <c r="H194" s="42" t="s">
        <v>74</v>
      </c>
      <c r="I194" t="n">
        <v>0.07388844045059251</v>
      </c>
      <c r="J194" t="n">
        <v>-0.02346325406954325</v>
      </c>
      <c r="K194" t="n">
        <v>-0.03208581153613973</v>
      </c>
      <c r="O194" s="42" t="s">
        <v>75</v>
      </c>
      <c r="P194" t="n">
        <v>-0.05325582604550035</v>
      </c>
      <c r="Q194" t="n">
        <v>0.06688861719352959</v>
      </c>
      <c r="W194" s="103" t="s">
        <v>84</v>
      </c>
    </row>
    <row r="195" spans="1:25">
      <c r="A195" s="42" t="s">
        <v>26</v>
      </c>
      <c r="B195" t="n">
        <v>0.05369926654153545</v>
      </c>
      <c r="C195" t="n">
        <v>0.1025470432216236</v>
      </c>
      <c r="D195" t="n">
        <v>0.1074312466272738</v>
      </c>
      <c r="H195" s="42" t="s">
        <v>76</v>
      </c>
      <c r="I195" t="n">
        <v>0.07535359794463693</v>
      </c>
      <c r="J195" t="n">
        <v>-0.004712573123109187</v>
      </c>
      <c r="K195" t="n">
        <v>0.0001922457757006405</v>
      </c>
      <c r="O195" s="42" t="s">
        <v>77</v>
      </c>
      <c r="P195" t="n">
        <v>-0.09607499249697882</v>
      </c>
      <c r="Q195" t="n">
        <v>0.08427147829882067</v>
      </c>
      <c r="W195" s="42" t="n"/>
      <c r="X195" s="42" t="s">
        <v>15</v>
      </c>
      <c r="Y195" s="42" t="s">
        <v>16</v>
      </c>
    </row>
    <row r="196" spans="1:25">
      <c r="W196" s="42" t="s">
        <v>18</v>
      </c>
      <c r="X196" t="n">
        <v>0.001157879418596439</v>
      </c>
      <c r="Y196" t="n">
        <v>-0.006689336282825256</v>
      </c>
    </row>
    <row r="197" spans="1:25">
      <c r="W197" s="42" t="s">
        <v>21</v>
      </c>
      <c r="X197" t="n">
        <v>0.1465157521727563</v>
      </c>
      <c r="Y197" t="n">
        <v>0.08967096576019845</v>
      </c>
    </row>
    <row r="198" spans="1:25">
      <c r="A198" s="103" t="s">
        <v>85</v>
      </c>
      <c r="H198" s="103" t="s">
        <v>85</v>
      </c>
      <c r="O198" s="103" t="s">
        <v>85</v>
      </c>
      <c r="W198" s="42" t="s">
        <v>24</v>
      </c>
      <c r="X198" t="n">
        <v>0.02296233845278118</v>
      </c>
      <c r="Y198" t="n">
        <v>0.009737256826388931</v>
      </c>
    </row>
    <row r="199" spans="1:25">
      <c r="A199" s="42" t="n"/>
      <c r="B199" s="42" t="s">
        <v>15</v>
      </c>
      <c r="C199" s="42" t="s">
        <v>66</v>
      </c>
      <c r="D199" s="42" t="s">
        <v>67</v>
      </c>
      <c r="H199" s="42" t="n"/>
      <c r="I199" s="42" t="s">
        <v>16</v>
      </c>
      <c r="J199" s="42" t="s">
        <v>68</v>
      </c>
      <c r="K199" s="42" t="s">
        <v>69</v>
      </c>
      <c r="O199" s="42" t="n"/>
      <c r="P199" s="42" t="s">
        <v>15</v>
      </c>
      <c r="Q199" s="42" t="s">
        <v>16</v>
      </c>
      <c r="W199" s="42" t="s">
        <v>27</v>
      </c>
      <c r="X199" t="n">
        <v>0.01305261854944579</v>
      </c>
      <c r="Y199" t="n">
        <v>-0.02188887787174909</v>
      </c>
    </row>
    <row r="200" spans="1:25">
      <c r="A200" s="42" t="s">
        <v>17</v>
      </c>
      <c r="B200" t="n">
        <v>0.01090755418751135</v>
      </c>
      <c r="C200" t="n">
        <v>0.0335039371408708</v>
      </c>
      <c r="D200" t="n">
        <v>0.02868690257626015</v>
      </c>
      <c r="H200" s="42" t="s">
        <v>70</v>
      </c>
      <c r="I200" t="n">
        <v>0.03656447067356092</v>
      </c>
      <c r="J200" t="n">
        <v>0.05700974050189431</v>
      </c>
      <c r="K200" t="n">
        <v>0.03499987706993234</v>
      </c>
      <c r="O200" s="42" t="s">
        <v>71</v>
      </c>
      <c r="P200" t="n">
        <v>-0.02987243458504921</v>
      </c>
      <c r="Q200" t="n">
        <v>0.05175033713372882</v>
      </c>
      <c r="W200" s="42" t="s">
        <v>28</v>
      </c>
      <c r="X200" t="n">
        <v>0.005826190251168034</v>
      </c>
      <c r="Y200" t="n">
        <v>-0.01256144341069057</v>
      </c>
    </row>
    <row r="201" spans="1:25">
      <c r="A201" s="42" t="s">
        <v>20</v>
      </c>
      <c r="B201" t="n">
        <v>-0.05680877475032686</v>
      </c>
      <c r="C201" t="n">
        <v>0.06328876035269033</v>
      </c>
      <c r="D201" t="n">
        <v>0.05025301041731318</v>
      </c>
      <c r="H201" s="42" t="s">
        <v>72</v>
      </c>
      <c r="I201" t="n">
        <v>-0.005404375820036076</v>
      </c>
      <c r="J201" t="n">
        <v>0.08738348635065936</v>
      </c>
      <c r="K201" t="n">
        <v>0.08214001913458867</v>
      </c>
      <c r="O201" s="42" t="s">
        <v>73</v>
      </c>
      <c r="P201" t="n">
        <v>-0.07493298530610155</v>
      </c>
      <c r="Q201" t="n">
        <v>-0.02909963634504277</v>
      </c>
      <c r="W201" s="42" t="s">
        <v>29</v>
      </c>
      <c r="X201" t="n">
        <v>0.1595915369073619</v>
      </c>
      <c r="Y201" t="n">
        <v>0.06666444648516662</v>
      </c>
    </row>
    <row r="202" spans="1:25">
      <c r="A202" s="42" t="s">
        <v>23</v>
      </c>
      <c r="B202" t="n">
        <v>-0.02882362030287947</v>
      </c>
      <c r="C202" t="n">
        <v>0.005552359619229411</v>
      </c>
      <c r="D202" t="n">
        <v>-0.002802647426773302</v>
      </c>
      <c r="H202" s="42" t="s">
        <v>74</v>
      </c>
      <c r="I202" t="n">
        <v>0.0901230614875445</v>
      </c>
      <c r="J202" t="n">
        <v>0.06815490277267468</v>
      </c>
      <c r="K202" t="n">
        <v>0.04813380146398264</v>
      </c>
      <c r="O202" s="42" t="s">
        <v>75</v>
      </c>
      <c r="P202" t="n">
        <v>-0.0526382321664171</v>
      </c>
      <c r="Q202" t="n">
        <v>0.08685598201274085</v>
      </c>
      <c r="W202" s="42" t="s">
        <v>31</v>
      </c>
      <c r="X202" t="n">
        <v>-0.06804722580643276</v>
      </c>
      <c r="Y202" t="n">
        <v>-0.03810636818586646</v>
      </c>
    </row>
    <row r="203" spans="1:25">
      <c r="A203" s="42" t="s">
        <v>26</v>
      </c>
      <c r="B203" t="n">
        <v>-0.1408729269226478</v>
      </c>
      <c r="C203" t="n">
        <v>0.1160125526365844</v>
      </c>
      <c r="D203" t="n">
        <v>0.1162879794234066</v>
      </c>
      <c r="H203" s="42" t="s">
        <v>76</v>
      </c>
      <c r="I203" t="n">
        <v>0.05030653604472038</v>
      </c>
      <c r="J203" t="n">
        <v>0.0647394952475239</v>
      </c>
      <c r="K203" t="n">
        <v>0.05228903980716722</v>
      </c>
      <c r="O203" s="42" t="s">
        <v>77</v>
      </c>
      <c r="P203" t="n">
        <v>-0.04727957903071162</v>
      </c>
      <c r="Q203" t="n">
        <v>0.05766836084729379</v>
      </c>
      <c r="W203" s="42" t="s">
        <v>32</v>
      </c>
      <c r="X203" t="n">
        <v>-0.03920601591585267</v>
      </c>
      <c r="Y203" t="n">
        <v>-0.03404946461337834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42" t="n"/>
      <c r="B207" s="42" t="s">
        <v>15</v>
      </c>
      <c r="C207" s="42" t="s">
        <v>66</v>
      </c>
      <c r="D207" s="42" t="s">
        <v>67</v>
      </c>
      <c r="H207" s="42" t="n"/>
      <c r="I207" s="42" t="s">
        <v>16</v>
      </c>
      <c r="J207" s="42" t="s">
        <v>68</v>
      </c>
      <c r="K207" s="42" t="s">
        <v>69</v>
      </c>
      <c r="O207" s="42" t="n"/>
      <c r="P207" s="42" t="s">
        <v>15</v>
      </c>
      <c r="Q207" s="42" t="s">
        <v>16</v>
      </c>
      <c r="W207" s="42" t="n"/>
      <c r="X207" s="42" t="s">
        <v>15</v>
      </c>
      <c r="Y207" s="42" t="s">
        <v>16</v>
      </c>
    </row>
    <row r="208" spans="1:25">
      <c r="A208" s="42" t="s">
        <v>17</v>
      </c>
      <c r="B208" t="n">
        <v>0.3945366922081134</v>
      </c>
      <c r="C208" t="n">
        <v>0.1529697606929548</v>
      </c>
      <c r="D208" t="n">
        <v>0.06937869596690341</v>
      </c>
      <c r="H208" s="42" t="s">
        <v>70</v>
      </c>
      <c r="I208" t="n">
        <v>0.1338447304953906</v>
      </c>
      <c r="J208" t="n">
        <v>0.06962834204466169</v>
      </c>
      <c r="K208" t="n">
        <v>0.0790975670382608</v>
      </c>
      <c r="O208" s="42" t="s">
        <v>71</v>
      </c>
      <c r="P208" t="n">
        <v>0.558912271393172</v>
      </c>
      <c r="Q208" t="n">
        <v>0.6331328630990557</v>
      </c>
      <c r="W208" s="42" t="s">
        <v>18</v>
      </c>
      <c r="X208" t="n">
        <v>-0.02737859022973464</v>
      </c>
      <c r="Y208" t="n">
        <v>0.07600203983843148</v>
      </c>
    </row>
    <row r="209" spans="1:25">
      <c r="A209" s="42" t="s">
        <v>20</v>
      </c>
      <c r="B209" t="n">
        <v>0.1749820456200321</v>
      </c>
      <c r="C209" t="n">
        <v>-0.02165852253850284</v>
      </c>
      <c r="D209" t="n">
        <v>-0.08935756539928816</v>
      </c>
      <c r="H209" s="42" t="s">
        <v>72</v>
      </c>
      <c r="I209" t="n">
        <v>0.7499428860461896</v>
      </c>
      <c r="J209" t="n">
        <v>0.6280361354033757</v>
      </c>
      <c r="K209" t="n">
        <v>0.5845781491927057</v>
      </c>
      <c r="O209" s="42" t="s">
        <v>73</v>
      </c>
      <c r="P209" t="n">
        <v>0.4872207586323437</v>
      </c>
      <c r="Q209" t="n">
        <v>0.5611794889299728</v>
      </c>
      <c r="W209" s="42" t="s">
        <v>21</v>
      </c>
      <c r="X209" t="n">
        <v>-0.03877839190522402</v>
      </c>
      <c r="Y209" t="n">
        <v>0.06863724800881807</v>
      </c>
    </row>
    <row r="210" spans="1:25">
      <c r="A210" s="42" t="s">
        <v>23</v>
      </c>
      <c r="B210" t="n">
        <v>0.4938274846811155</v>
      </c>
      <c r="C210" t="n">
        <v>0.5836986007650129</v>
      </c>
      <c r="D210" t="n">
        <v>0.5331439905071624</v>
      </c>
      <c r="H210" s="42" t="s">
        <v>74</v>
      </c>
      <c r="I210" t="n">
        <v>0.01816602468214689</v>
      </c>
      <c r="J210" t="n">
        <v>0.006657488982534083</v>
      </c>
      <c r="K210" t="n">
        <v>-0.00843548012321846</v>
      </c>
      <c r="O210" s="42" t="s">
        <v>75</v>
      </c>
      <c r="P210" t="n">
        <v>0.03615630326434001</v>
      </c>
      <c r="Q210" t="n">
        <v>-0.04928845386976912</v>
      </c>
      <c r="W210" s="42" t="s">
        <v>24</v>
      </c>
      <c r="X210" t="n">
        <v>0.1878664677319843</v>
      </c>
      <c r="Y210" t="n">
        <v>0.07120749303720969</v>
      </c>
    </row>
    <row r="211" spans="1:25">
      <c r="A211" s="42" t="s">
        <v>26</v>
      </c>
      <c r="B211" t="n">
        <v>0.4608469586440015</v>
      </c>
      <c r="C211" t="n">
        <v>0.3244483183428115</v>
      </c>
      <c r="D211" t="n">
        <v>0.2309881033303409</v>
      </c>
      <c r="H211" s="42" t="s">
        <v>76</v>
      </c>
      <c r="I211" t="n">
        <v>-0.3790726001742094</v>
      </c>
      <c r="J211" t="n">
        <v>-0.393875184515007</v>
      </c>
      <c r="K211" t="n">
        <v>-0.3342829208605689</v>
      </c>
      <c r="O211" s="42" t="s">
        <v>77</v>
      </c>
      <c r="P211" t="n">
        <v>-0.4334260854317868</v>
      </c>
      <c r="Q211" t="n">
        <v>-0.5149543412357115</v>
      </c>
      <c r="W211" s="42" t="s">
        <v>27</v>
      </c>
      <c r="X211" t="n">
        <v>0.03640348425579808</v>
      </c>
      <c r="Y211" t="n">
        <v>0.04585819735214801</v>
      </c>
    </row>
    <row r="212" spans="1:25">
      <c r="W212" s="42" t="s">
        <v>28</v>
      </c>
      <c r="X212" t="n">
        <v>0.003051299517110916</v>
      </c>
      <c r="Y212" t="n">
        <v>0.04504697449354327</v>
      </c>
    </row>
    <row r="213" spans="1:25">
      <c r="W213" s="42" t="s">
        <v>29</v>
      </c>
      <c r="X213" t="n">
        <v>-0.04697682510649513</v>
      </c>
      <c r="Y213" t="n">
        <v>0.08271720069309432</v>
      </c>
    </row>
    <row r="214" spans="1:25">
      <c r="A214" s="103" t="s">
        <v>88</v>
      </c>
      <c r="H214" s="103" t="s">
        <v>88</v>
      </c>
      <c r="O214" s="103" t="s">
        <v>88</v>
      </c>
      <c r="W214" s="42" t="s">
        <v>31</v>
      </c>
      <c r="X214" t="n">
        <v>0.0724791331887711</v>
      </c>
      <c r="Y214" t="n">
        <v>0.1474733204191263</v>
      </c>
    </row>
    <row r="215" spans="1:25">
      <c r="A215" s="42" t="n"/>
      <c r="B215" s="42" t="s">
        <v>15</v>
      </c>
      <c r="C215" s="42" t="s">
        <v>66</v>
      </c>
      <c r="D215" s="42" t="s">
        <v>67</v>
      </c>
      <c r="H215" s="42" t="n"/>
      <c r="I215" s="42" t="s">
        <v>16</v>
      </c>
      <c r="J215" s="42" t="s">
        <v>68</v>
      </c>
      <c r="K215" s="42" t="s">
        <v>69</v>
      </c>
      <c r="O215" s="42" t="n"/>
      <c r="P215" s="42" t="s">
        <v>15</v>
      </c>
      <c r="Q215" s="42" t="s">
        <v>16</v>
      </c>
      <c r="W215" s="42" t="s">
        <v>32</v>
      </c>
      <c r="X215" t="n">
        <v>0.05237879355763067</v>
      </c>
      <c r="Y215" t="n">
        <v>0.07614749023275574</v>
      </c>
    </row>
    <row r="216" spans="1:25">
      <c r="A216" s="42" t="s">
        <v>17</v>
      </c>
      <c r="B216" t="n">
        <v>-0.05535656645191192</v>
      </c>
      <c r="C216" t="n">
        <v>-0.01972266954790011</v>
      </c>
      <c r="D216" t="n">
        <v>-0.02100766719623989</v>
      </c>
      <c r="H216" s="42" t="s">
        <v>70</v>
      </c>
      <c r="I216" t="n">
        <v>-0.1097441248015036</v>
      </c>
      <c r="J216" t="n">
        <v>-0.007200761627524366</v>
      </c>
      <c r="K216" t="n">
        <v>-0.0109521771211916</v>
      </c>
      <c r="O216" s="42" t="s">
        <v>71</v>
      </c>
      <c r="P216" t="n">
        <v>-0.05035980522839736</v>
      </c>
      <c r="Q216" t="n">
        <v>-0.1087026249990156</v>
      </c>
    </row>
    <row r="217" spans="1:25">
      <c r="A217" s="42" t="s">
        <v>20</v>
      </c>
      <c r="B217" t="n">
        <v>0.02100293445807708</v>
      </c>
      <c r="C217" t="n">
        <v>-0.03907863432341296</v>
      </c>
      <c r="D217" t="n">
        <v>-0.03267200924775158</v>
      </c>
      <c r="H217" s="42" t="s">
        <v>72</v>
      </c>
      <c r="I217" t="n">
        <v>-0.05588985793128824</v>
      </c>
      <c r="J217" t="n">
        <v>-0.01461259895540564</v>
      </c>
      <c r="K217" t="n">
        <v>-0.01181390366549627</v>
      </c>
      <c r="O217" s="42" t="s">
        <v>73</v>
      </c>
      <c r="P217" t="n">
        <v>0.007854282100283303</v>
      </c>
      <c r="Q217" t="n">
        <v>-0.05474222859867752</v>
      </c>
    </row>
    <row r="218" spans="1:25">
      <c r="A218" s="42" t="s">
        <v>23</v>
      </c>
      <c r="B218" t="n">
        <v>0.1399512680785122</v>
      </c>
      <c r="C218" t="n">
        <v>0.02517559904701758</v>
      </c>
      <c r="D218" t="n">
        <v>0.03901679239887553</v>
      </c>
      <c r="H218" s="42" t="s">
        <v>74</v>
      </c>
      <c r="I218" t="n">
        <v>-0.02264601999085547</v>
      </c>
      <c r="J218" t="n">
        <v>-0.06271694865529333</v>
      </c>
      <c r="K218" t="n">
        <v>-0.06314566572506966</v>
      </c>
      <c r="O218" s="42" t="s">
        <v>75</v>
      </c>
      <c r="P218" t="n">
        <v>0.006620377595600156</v>
      </c>
      <c r="Q218" t="n">
        <v>-0.0334995694618298</v>
      </c>
      <c r="W218" s="103" t="s">
        <v>89</v>
      </c>
    </row>
    <row r="219" spans="1:25">
      <c r="A219" s="42" t="s">
        <v>26</v>
      </c>
      <c r="B219" t="n">
        <v>0.02993213693047871</v>
      </c>
      <c r="C219" t="n">
        <v>-0.04431054849343715</v>
      </c>
      <c r="D219" t="n">
        <v>-0.05673855177812186</v>
      </c>
      <c r="H219" s="42" t="s">
        <v>76</v>
      </c>
      <c r="I219" t="n">
        <v>-0.08732562970050774</v>
      </c>
      <c r="J219" t="n">
        <v>-0.0248045787541166</v>
      </c>
      <c r="K219" t="n">
        <v>-0.02528439840134249</v>
      </c>
      <c r="O219" s="42" t="s">
        <v>77</v>
      </c>
      <c r="P219" t="n">
        <v>0.01327992404664796</v>
      </c>
      <c r="Q219" t="n">
        <v>-0.06322072705064491</v>
      </c>
      <c r="W219" s="42" t="n"/>
      <c r="X219" s="42" t="s">
        <v>15</v>
      </c>
      <c r="Y219" s="42" t="s">
        <v>16</v>
      </c>
    </row>
    <row r="220" spans="1:25">
      <c r="W220" s="42" t="s">
        <v>18</v>
      </c>
      <c r="X220" t="n">
        <v>-0.01382355012388325</v>
      </c>
      <c r="Y220" t="n">
        <v>0.03909050307418814</v>
      </c>
    </row>
    <row r="221" spans="1:25">
      <c r="W221" s="42" t="s">
        <v>21</v>
      </c>
      <c r="X221" t="n">
        <v>-0.02736309537258227</v>
      </c>
      <c r="Y221" t="n">
        <v>0.09137532566815099</v>
      </c>
    </row>
    <row r="222" spans="1:25">
      <c r="A222" s="103" t="s">
        <v>90</v>
      </c>
      <c r="H222" s="103" t="s">
        <v>90</v>
      </c>
      <c r="O222" s="103" t="s">
        <v>90</v>
      </c>
      <c r="W222" s="42" t="s">
        <v>24</v>
      </c>
      <c r="X222" t="n">
        <v>0.1619175351158886</v>
      </c>
      <c r="Y222" t="n">
        <v>0.10250885593689</v>
      </c>
    </row>
    <row r="223" spans="1:25">
      <c r="A223" s="42" t="n"/>
      <c r="B223" s="42" t="s">
        <v>15</v>
      </c>
      <c r="C223" s="42" t="s">
        <v>66</v>
      </c>
      <c r="D223" s="42" t="s">
        <v>67</v>
      </c>
      <c r="H223" s="42" t="n"/>
      <c r="I223" s="42" t="s">
        <v>16</v>
      </c>
      <c r="J223" s="42" t="s">
        <v>68</v>
      </c>
      <c r="K223" s="42" t="s">
        <v>69</v>
      </c>
      <c r="O223" s="42" t="n"/>
      <c r="P223" s="42" t="s">
        <v>15</v>
      </c>
      <c r="Q223" s="42" t="s">
        <v>16</v>
      </c>
      <c r="W223" s="42" t="s">
        <v>27</v>
      </c>
      <c r="X223" t="n">
        <v>0.0363679517855415</v>
      </c>
      <c r="Y223" t="n">
        <v>0.04565361877476549</v>
      </c>
    </row>
    <row r="224" spans="1:25">
      <c r="A224" s="42" t="s">
        <v>17</v>
      </c>
      <c r="B224" t="n">
        <v>0.2114970418426725</v>
      </c>
      <c r="C224" t="n">
        <v>0.005949066183871161</v>
      </c>
      <c r="D224" t="n">
        <v>-0.09445316094550014</v>
      </c>
      <c r="H224" s="42" t="s">
        <v>70</v>
      </c>
      <c r="I224" t="n">
        <v>0.05619683177741992</v>
      </c>
      <c r="J224" t="n">
        <v>-0.01440268902105968</v>
      </c>
      <c r="K224" t="n">
        <v>-0.08094407258949675</v>
      </c>
      <c r="O224" s="42" t="s">
        <v>71</v>
      </c>
      <c r="P224" t="n">
        <v>0.08151309621531548</v>
      </c>
      <c r="Q224" t="n">
        <v>0.115660046110417</v>
      </c>
      <c r="W224" s="42" t="s">
        <v>28</v>
      </c>
      <c r="X224" t="n">
        <v>-0.01810335394581493</v>
      </c>
      <c r="Y224" t="n">
        <v>0.008131651130691741</v>
      </c>
    </row>
    <row r="225" spans="1:25">
      <c r="A225" s="42" t="s">
        <v>20</v>
      </c>
      <c r="B225" t="n">
        <v>0.3259501302491795</v>
      </c>
      <c r="C225" t="n">
        <v>0.0793387042902788</v>
      </c>
      <c r="D225" t="n">
        <v>-0.05303660046422404</v>
      </c>
      <c r="H225" s="42" t="s">
        <v>72</v>
      </c>
      <c r="I225" t="n">
        <v>-0.05446855336880904</v>
      </c>
      <c r="J225" t="n">
        <v>-0.06586561838289545</v>
      </c>
      <c r="K225" t="n">
        <v>-0.06169260053753355</v>
      </c>
      <c r="O225" s="42" t="s">
        <v>73</v>
      </c>
      <c r="P225" t="n">
        <v>-0.1466427548383739</v>
      </c>
      <c r="Q225" t="n">
        <v>-0.1585965862140248</v>
      </c>
      <c r="W225" s="42" t="s">
        <v>29</v>
      </c>
      <c r="X225" t="n">
        <v>0.00241368812542668</v>
      </c>
      <c r="Y225" t="n">
        <v>0.07251713354752932</v>
      </c>
    </row>
    <row r="226" spans="1:25">
      <c r="A226" s="42" t="s">
        <v>23</v>
      </c>
      <c r="B226" t="n">
        <v>0.3642001120541081</v>
      </c>
      <c r="C226" t="n">
        <v>0.03221428733987207</v>
      </c>
      <c r="D226" t="n">
        <v>-0.02505869478783057</v>
      </c>
      <c r="H226" s="42" t="s">
        <v>74</v>
      </c>
      <c r="I226" t="n">
        <v>0.3205728350861236</v>
      </c>
      <c r="J226" t="n">
        <v>0.05783691439152538</v>
      </c>
      <c r="K226" t="n">
        <v>-0.05775205380873636</v>
      </c>
      <c r="O226" s="42" t="s">
        <v>75</v>
      </c>
      <c r="P226" t="n">
        <v>0.3140368009350751</v>
      </c>
      <c r="Q226" t="n">
        <v>0.3158993506603617</v>
      </c>
      <c r="W226" s="42" t="s">
        <v>31</v>
      </c>
      <c r="X226" t="n">
        <v>0.1451913957115236</v>
      </c>
      <c r="Y226" t="n">
        <v>0.1410000122420607</v>
      </c>
    </row>
    <row r="227" spans="1:25">
      <c r="A227" s="42" t="s">
        <v>26</v>
      </c>
      <c r="B227" t="n">
        <v>0.131903289842947</v>
      </c>
      <c r="C227" t="n">
        <v>0.0565337978138737</v>
      </c>
      <c r="D227" t="n">
        <v>0.04344588914854364</v>
      </c>
      <c r="H227" s="42" t="s">
        <v>76</v>
      </c>
      <c r="I227" t="n">
        <v>0.04598526688154036</v>
      </c>
      <c r="J227" t="n">
        <v>0.03507429163420566</v>
      </c>
      <c r="K227" t="n">
        <v>0.02132757223179134</v>
      </c>
      <c r="O227" s="42" t="s">
        <v>77</v>
      </c>
      <c r="P227" t="n">
        <v>0.01006639154687052</v>
      </c>
      <c r="Q227" t="n">
        <v>0.03199244881905423</v>
      </c>
      <c r="W227" s="42" t="s">
        <v>32</v>
      </c>
      <c r="X227" t="n">
        <v>0.014504990333566</v>
      </c>
      <c r="Y227" t="n">
        <v>0.02279909271831231</v>
      </c>
    </row>
    <row r="230" spans="1:25">
      <c r="W230" s="103" t="s">
        <v>91</v>
      </c>
    </row>
    <row r="231" spans="1:25">
      <c r="W231" s="42" t="n"/>
      <c r="X231" s="42" t="s">
        <v>15</v>
      </c>
      <c r="Y231" s="42" t="s">
        <v>16</v>
      </c>
    </row>
    <row r="232" spans="1:25">
      <c r="W232" s="42" t="s">
        <v>18</v>
      </c>
      <c r="X232" t="n">
        <v>0.3382685354860012</v>
      </c>
      <c r="Y232" t="n">
        <v>0.3397469229571592</v>
      </c>
    </row>
    <row r="233" spans="1:25">
      <c r="W233" s="42" t="s">
        <v>21</v>
      </c>
      <c r="X233" t="n">
        <v>0.2099575616179953</v>
      </c>
      <c r="Y233" t="n">
        <v>0.2025874807743471</v>
      </c>
    </row>
    <row r="234" spans="1:25">
      <c r="W234" s="42" t="s">
        <v>24</v>
      </c>
      <c r="X234" t="n">
        <v>0.5851671729840129</v>
      </c>
      <c r="Y234" t="n">
        <v>0.6774072440868931</v>
      </c>
    </row>
    <row r="235" spans="1:25">
      <c r="W235" s="42" t="s">
        <v>27</v>
      </c>
      <c r="X235" t="n">
        <v>0.6058022075424107</v>
      </c>
      <c r="Y235" t="n">
        <v>0.7835055757980192</v>
      </c>
    </row>
    <row r="236" spans="1:25">
      <c r="W236" s="42" t="s">
        <v>28</v>
      </c>
      <c r="X236" t="n">
        <v>0.1840460712399082</v>
      </c>
      <c r="Y236" t="n">
        <v>0.1472295195461382</v>
      </c>
    </row>
    <row r="237" spans="1:25">
      <c r="W237" s="42" t="s">
        <v>29</v>
      </c>
      <c r="X237" t="n">
        <v>0.352283700186069</v>
      </c>
      <c r="Y237" t="n">
        <v>0.3961858852043111</v>
      </c>
    </row>
    <row r="238" spans="1:25">
      <c r="W238" s="42" t="s">
        <v>31</v>
      </c>
      <c r="X238" t="n">
        <v>0.6142559728853139</v>
      </c>
      <c r="Y238" t="n">
        <v>0.7882634879522421</v>
      </c>
    </row>
    <row r="239" spans="1:25">
      <c r="W239" s="42" t="s">
        <v>32</v>
      </c>
      <c r="X239" t="n">
        <v>0.5884073656988376</v>
      </c>
      <c r="Y239" t="n">
        <v>0.7728844643950371</v>
      </c>
    </row>
    <row r="242" spans="1:25">
      <c r="W242" s="103" t="s">
        <v>92</v>
      </c>
    </row>
    <row r="243" spans="1:25">
      <c r="W243" s="42" t="n"/>
      <c r="X243" s="42" t="s">
        <v>15</v>
      </c>
      <c r="Y243" s="42" t="s">
        <v>16</v>
      </c>
    </row>
    <row r="244" spans="1:25">
      <c r="W244" s="42" t="s">
        <v>18</v>
      </c>
      <c r="X244" t="n">
        <v>-0.02178344228702987</v>
      </c>
      <c r="Y244" t="n">
        <v>-0.05531623783713718</v>
      </c>
    </row>
    <row r="245" spans="1:25">
      <c r="W245" s="42" t="s">
        <v>21</v>
      </c>
      <c r="X245" t="n">
        <v>0.01630425837356504</v>
      </c>
      <c r="Y245" t="n">
        <v>-0.014658311663951</v>
      </c>
    </row>
    <row r="246" spans="1:25">
      <c r="W246" s="42" t="s">
        <v>24</v>
      </c>
      <c r="X246" t="n">
        <v>-0.01373356467263398</v>
      </c>
      <c r="Y246" t="n">
        <v>0.04608618393413647</v>
      </c>
    </row>
    <row r="247" spans="1:25">
      <c r="W247" s="42" t="s">
        <v>27</v>
      </c>
      <c r="X247" t="n">
        <v>0.01944639028552892</v>
      </c>
      <c r="Y247" t="n">
        <v>0.03294944182143979</v>
      </c>
    </row>
    <row r="248" spans="1:25">
      <c r="W248" s="42" t="s">
        <v>28</v>
      </c>
      <c r="X248" t="n">
        <v>0.01349945094264733</v>
      </c>
      <c r="Y248" t="n">
        <v>-0.008664942357630687</v>
      </c>
    </row>
    <row r="249" spans="1:25">
      <c r="W249" s="42" t="s">
        <v>29</v>
      </c>
      <c r="X249" t="n">
        <v>0.006394423825241515</v>
      </c>
      <c r="Y249" t="n">
        <v>-0.04063786271160799</v>
      </c>
    </row>
    <row r="250" spans="1:25">
      <c r="W250" s="42" t="s">
        <v>31</v>
      </c>
      <c r="X250" t="n">
        <v>0.08040121181525271</v>
      </c>
      <c r="Y250" t="n">
        <v>0.1167438960283602</v>
      </c>
    </row>
    <row r="251" spans="1:25">
      <c r="W251" s="42" t="s">
        <v>32</v>
      </c>
      <c r="X251" t="n">
        <v>0.02629167736101605</v>
      </c>
      <c r="Y251" t="n">
        <v>0.03309180571288361</v>
      </c>
    </row>
    <row r="252" spans="1:25">
      <c r="A252" t="s">
        <v>93</v>
      </c>
    </row>
    <row r="254" spans="1:25">
      <c r="W254" s="103" t="s">
        <v>94</v>
      </c>
    </row>
    <row r="255" spans="1:25">
      <c r="W255" s="42" t="n"/>
      <c r="X255" s="42" t="s">
        <v>15</v>
      </c>
      <c r="Y255" s="42" t="s">
        <v>16</v>
      </c>
    </row>
    <row r="256" spans="1:25">
      <c r="W256" s="42" t="s">
        <v>18</v>
      </c>
      <c r="X256" t="n">
        <v>0.0728201164672878</v>
      </c>
      <c r="Y256" t="n">
        <v>0.0914404800620041</v>
      </c>
    </row>
    <row r="257" spans="1:25">
      <c r="W257" s="42" t="s">
        <v>21</v>
      </c>
      <c r="X257" t="n">
        <v>0.288589509138419</v>
      </c>
      <c r="Y257" t="n">
        <v>0.2912927568872706</v>
      </c>
    </row>
    <row r="258" spans="1:25">
      <c r="A258" s="103" t="s">
        <v>95</v>
      </c>
      <c r="J258" s="103" t="s">
        <v>96</v>
      </c>
      <c r="W258" s="42" t="s">
        <v>24</v>
      </c>
      <c r="X258" t="n">
        <v>0.2184212465299235</v>
      </c>
      <c r="Y258" t="n">
        <v>0.1164473060666579</v>
      </c>
    </row>
    <row r="259" spans="1:25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42" t="s">
        <v>27</v>
      </c>
      <c r="X259" t="n">
        <v>0.1595478203055023</v>
      </c>
      <c r="Y259" t="n">
        <v>0.1350031736329234</v>
      </c>
    </row>
    <row r="260" spans="1:25">
      <c r="A260" s="113" t="s">
        <v>18</v>
      </c>
      <c r="B260" t="n">
        <v>15.625</v>
      </c>
      <c r="C260" t="n">
        <v>79.46456016302031</v>
      </c>
      <c r="D260" t="n">
        <v>40.0390625</v>
      </c>
      <c r="E260" t="n">
        <v>129.8828125</v>
      </c>
      <c r="J260" s="113" t="s">
        <v>15</v>
      </c>
      <c r="K260" t="n">
        <v>0.06666666666666667</v>
      </c>
      <c r="L260" t="n">
        <v>3.788532092779721</v>
      </c>
      <c r="M260" t="n">
        <v>0.4</v>
      </c>
      <c r="N260" t="n">
        <v>1.1</v>
      </c>
      <c r="W260" s="42" t="s">
        <v>28</v>
      </c>
      <c r="X260" t="n">
        <v>-0.1009225037763225</v>
      </c>
      <c r="Y260" t="n">
        <v>-0.06780646571766538</v>
      </c>
    </row>
    <row r="261" spans="1:25">
      <c r="A261" s="113" t="s">
        <v>28</v>
      </c>
      <c r="B261" t="n">
        <v>17.578125</v>
      </c>
      <c r="C261" t="n">
        <v>138.1500265411914</v>
      </c>
      <c r="D261" t="n">
        <v>72.265625</v>
      </c>
      <c r="E261" t="n">
        <v>286.1328125</v>
      </c>
      <c r="J261" s="113" t="s">
        <v>101</v>
      </c>
      <c r="K261" t="n">
        <v>0.06666666666666667</v>
      </c>
      <c r="L261" t="n">
        <v>3.089405519357475</v>
      </c>
      <c r="M261" t="n">
        <v>0.2333333333333333</v>
      </c>
      <c r="N261" t="n">
        <v>0.8</v>
      </c>
      <c r="W261" s="42" t="s">
        <v>29</v>
      </c>
      <c r="X261" t="n">
        <v>0.09165890533515357</v>
      </c>
      <c r="Y261" t="n">
        <v>0.07204597187967027</v>
      </c>
    </row>
    <row r="262" spans="1:25">
      <c r="A262" s="113" t="s">
        <v>21</v>
      </c>
      <c r="B262" t="n">
        <v>49.8046875</v>
      </c>
      <c r="C262" t="n">
        <v>84.42540158382704</v>
      </c>
      <c r="D262" t="n">
        <v>50.78125</v>
      </c>
      <c r="E262" t="n">
        <v>125</v>
      </c>
      <c r="W262" s="42" t="s">
        <v>31</v>
      </c>
      <c r="X262" t="n">
        <v>0.1998305691889116</v>
      </c>
      <c r="Y262" t="n">
        <v>0.1556527961108912</v>
      </c>
    </row>
    <row r="263" spans="1:25">
      <c r="A263" s="113" t="s">
        <v>29</v>
      </c>
      <c r="B263" t="n">
        <v>20.5078125</v>
      </c>
      <c r="C263" t="n">
        <v>120.3511598339761</v>
      </c>
      <c r="D263" t="n">
        <v>99.609375</v>
      </c>
      <c r="E263" t="n">
        <v>179.6875</v>
      </c>
      <c r="W263" s="42" t="s">
        <v>32</v>
      </c>
      <c r="X263" t="n">
        <v>0.06751848119875484</v>
      </c>
      <c r="Y263" t="n">
        <v>0.03633471508894939</v>
      </c>
    </row>
    <row r="264" spans="1:25">
      <c r="A264" s="113" t="s">
        <v>24</v>
      </c>
      <c r="B264" t="n">
        <v>22.4609375</v>
      </c>
      <c r="C264" t="n">
        <v>147.3315437653533</v>
      </c>
      <c r="D264" t="n">
        <v>117.1875</v>
      </c>
      <c r="E264" t="n">
        <v>238.28125</v>
      </c>
    </row>
    <row r="265" spans="1:25">
      <c r="A265" s="113" t="s">
        <v>31</v>
      </c>
      <c r="B265" t="n">
        <v>49.8046875</v>
      </c>
      <c r="C265" t="n">
        <v>158.4352359729139</v>
      </c>
      <c r="D265" t="n">
        <v>127.9296875</v>
      </c>
      <c r="E265" t="n">
        <v>252.9296875</v>
      </c>
    </row>
    <row r="266" spans="1:25">
      <c r="A266" s="113" t="s">
        <v>27</v>
      </c>
      <c r="B266" t="n">
        <v>18.5546875</v>
      </c>
      <c r="C266" t="n">
        <v>113.7518233683211</v>
      </c>
      <c r="D266" t="n">
        <v>43.9453125</v>
      </c>
      <c r="E266" t="n">
        <v>208.0078125</v>
      </c>
    </row>
    <row r="267" spans="1:25">
      <c r="A267" s="113" t="s">
        <v>32</v>
      </c>
      <c r="B267" t="n">
        <v>19.53125</v>
      </c>
      <c r="C267" t="n">
        <v>83.45545039846799</v>
      </c>
      <c r="D267" t="n">
        <v>39.0625</v>
      </c>
      <c r="E267" t="n">
        <v>133.7890625</v>
      </c>
    </row>
    <row r="270" spans="1:25">
      <c r="A270" s="103" t="s">
        <v>102</v>
      </c>
      <c r="J270" s="103" t="s">
        <v>103</v>
      </c>
    </row>
    <row r="271" spans="1:25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25">
      <c r="A272" s="113" t="s">
        <v>18</v>
      </c>
      <c r="B272" t="n">
        <v>15.625</v>
      </c>
      <c r="C272" t="n">
        <v>84.24154768118845</v>
      </c>
      <c r="D272" t="n">
        <v>48.828125</v>
      </c>
      <c r="E272" t="n">
        <v>142.578125</v>
      </c>
      <c r="J272" s="113" t="s">
        <v>15</v>
      </c>
      <c r="K272" t="n">
        <v>0.1428571428571428</v>
      </c>
      <c r="L272" t="n">
        <v>0.3162163107970659</v>
      </c>
      <c r="M272" t="n">
        <v>0.1428571428571428</v>
      </c>
      <c r="N272" t="n">
        <v>0.2857142857142857</v>
      </c>
    </row>
    <row r="273" spans="1:25">
      <c r="A273" s="113" t="s">
        <v>28</v>
      </c>
      <c r="B273" t="n">
        <v>19.53125</v>
      </c>
      <c r="C273" t="n">
        <v>90.38277594808449</v>
      </c>
      <c r="D273" t="n">
        <v>31.25</v>
      </c>
      <c r="E273" t="n">
        <v>157.2265625</v>
      </c>
      <c r="J273" s="113" t="s">
        <v>101</v>
      </c>
      <c r="K273" t="n">
        <v>0.1428571428571428</v>
      </c>
      <c r="L273" t="n">
        <v>0.4136476682012671</v>
      </c>
      <c r="M273" t="n">
        <v>0.1428571428571428</v>
      </c>
      <c r="N273" t="n">
        <v>0.4285714285714285</v>
      </c>
    </row>
    <row r="274" spans="1:25">
      <c r="A274" s="113" t="s">
        <v>21</v>
      </c>
      <c r="B274" t="n">
        <v>49.8046875</v>
      </c>
      <c r="C274" t="n">
        <v>109.4992998162029</v>
      </c>
      <c r="D274" t="n">
        <v>61.5234375</v>
      </c>
      <c r="E274" t="n">
        <v>170.8984375</v>
      </c>
    </row>
    <row r="275" spans="1:25">
      <c r="A275" s="113" t="s">
        <v>29</v>
      </c>
      <c r="B275" t="n">
        <v>21.484375</v>
      </c>
      <c r="C275" t="n">
        <v>171.6800155180586</v>
      </c>
      <c r="D275" t="n">
        <v>144.53125</v>
      </c>
      <c r="E275" t="n">
        <v>307.6171875</v>
      </c>
    </row>
    <row r="276" spans="1:25">
      <c r="A276" s="113" t="s">
        <v>24</v>
      </c>
      <c r="B276" t="n">
        <v>23.4375</v>
      </c>
      <c r="C276" t="n">
        <v>152.0470774524113</v>
      </c>
      <c r="D276" t="n">
        <v>124.0234375</v>
      </c>
      <c r="E276" t="n">
        <v>234.375</v>
      </c>
    </row>
    <row r="277" spans="1:25">
      <c r="A277" s="113" t="s">
        <v>31</v>
      </c>
      <c r="B277" t="n">
        <v>49.8046875</v>
      </c>
      <c r="C277" t="n">
        <v>156.8524630809334</v>
      </c>
      <c r="D277" t="n">
        <v>137.6953125</v>
      </c>
      <c r="E277" t="n">
        <v>240.234375</v>
      </c>
    </row>
    <row r="278" spans="1:25">
      <c r="A278" s="113" t="s">
        <v>27</v>
      </c>
      <c r="B278" t="n">
        <v>18.5546875</v>
      </c>
      <c r="C278" t="n">
        <v>94.91804978814324</v>
      </c>
      <c r="D278" t="n">
        <v>39.0625</v>
      </c>
      <c r="E278" t="n">
        <v>167.96875</v>
      </c>
    </row>
    <row r="279" spans="1:25">
      <c r="A279" s="113" t="s">
        <v>32</v>
      </c>
      <c r="B279" t="n">
        <v>20.5078125</v>
      </c>
      <c r="C279" t="n">
        <v>136.4901946962163</v>
      </c>
      <c r="D279" t="n">
        <v>63.4765625</v>
      </c>
      <c r="E279" t="n">
        <v>277.34375</v>
      </c>
    </row>
    <row r="282" spans="1:25">
      <c r="A282" s="103" t="s">
        <v>104</v>
      </c>
      <c r="J282" s="103" t="s">
        <v>105</v>
      </c>
    </row>
    <row r="283" spans="1:25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25">
      <c r="A284" s="113" t="s">
        <v>18</v>
      </c>
      <c r="B284" t="n">
        <v>16.6015625</v>
      </c>
      <c r="C284" t="n">
        <v>92.38324405356474</v>
      </c>
      <c r="D284" t="n">
        <v>57.6171875</v>
      </c>
      <c r="E284" t="n">
        <v>158.203125</v>
      </c>
      <c r="J284" s="113" t="s">
        <v>15</v>
      </c>
      <c r="K284" t="n">
        <v>0.3333333333333333</v>
      </c>
      <c r="L284" t="n">
        <v>0.4345974631808011</v>
      </c>
      <c r="M284" t="n">
        <v>0.1666666666666667</v>
      </c>
      <c r="N284" t="n">
        <v>0.3333333333333333</v>
      </c>
    </row>
    <row r="285" spans="1:25">
      <c r="A285" s="113" t="s">
        <v>28</v>
      </c>
      <c r="B285" t="n">
        <v>19.53125</v>
      </c>
      <c r="C285" t="n">
        <v>115.6277698956248</v>
      </c>
      <c r="D285" t="n">
        <v>73.2421875</v>
      </c>
      <c r="E285" t="n">
        <v>200.1953125</v>
      </c>
      <c r="J285" s="113" t="s">
        <v>101</v>
      </c>
      <c r="K285" t="n">
        <v>0.3333333333333333</v>
      </c>
      <c r="L285" t="n">
        <v>0.4008887311235014</v>
      </c>
      <c r="M285" t="n">
        <v>0.3333333333333333</v>
      </c>
      <c r="N285" t="n">
        <v>0.3333333333333333</v>
      </c>
    </row>
    <row r="286" spans="1:25">
      <c r="A286" s="113" t="s">
        <v>21</v>
      </c>
      <c r="B286" t="n">
        <v>49.8046875</v>
      </c>
      <c r="C286" t="n">
        <v>108.2017545445194</v>
      </c>
      <c r="D286" t="n">
        <v>85.9375</v>
      </c>
      <c r="E286" t="n">
        <v>166.9921875</v>
      </c>
    </row>
    <row r="287" spans="1:25">
      <c r="A287" s="113" t="s">
        <v>29</v>
      </c>
      <c r="B287" t="n">
        <v>41.9921875</v>
      </c>
      <c r="C287" t="n">
        <v>91.83239108865251</v>
      </c>
      <c r="D287" t="n">
        <v>63.4765625</v>
      </c>
      <c r="E287" t="n">
        <v>108.3984375</v>
      </c>
    </row>
    <row r="288" spans="1:25">
      <c r="A288" s="113" t="s">
        <v>24</v>
      </c>
      <c r="B288" t="n">
        <v>100.5859375</v>
      </c>
      <c r="C288" t="n">
        <v>126.9135326525671</v>
      </c>
      <c r="D288" t="n">
        <v>103.515625</v>
      </c>
      <c r="E288" t="n">
        <v>176.7578125</v>
      </c>
    </row>
    <row r="289" spans="1:25">
      <c r="A289" s="113" t="s">
        <v>31</v>
      </c>
      <c r="B289" t="n">
        <v>41.9921875</v>
      </c>
      <c r="C289" t="n">
        <v>140.4365038933166</v>
      </c>
      <c r="D289" t="n">
        <v>118.1640625</v>
      </c>
      <c r="E289" t="n">
        <v>209.9609375</v>
      </c>
    </row>
    <row r="290" spans="1:25">
      <c r="A290" s="113" t="s">
        <v>27</v>
      </c>
      <c r="B290" t="n">
        <v>41.9921875</v>
      </c>
      <c r="C290" t="n">
        <v>95.79093470815037</v>
      </c>
      <c r="D290" t="n">
        <v>74.21875</v>
      </c>
      <c r="E290" t="n">
        <v>134.765625</v>
      </c>
    </row>
    <row r="291" spans="1:25">
      <c r="A291" s="113" t="s">
        <v>32</v>
      </c>
      <c r="B291" t="n">
        <v>41.9921875</v>
      </c>
      <c r="C291" t="n">
        <v>115.1563386048573</v>
      </c>
      <c r="D291" t="n">
        <v>82.03125</v>
      </c>
      <c r="E291" t="n">
        <v>179.6875</v>
      </c>
    </row>
    <row r="294" spans="1:25">
      <c r="A294" s="103" t="s">
        <v>106</v>
      </c>
      <c r="J294" s="103" t="s">
        <v>107</v>
      </c>
    </row>
    <row r="295" spans="1:25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25">
      <c r="A296" s="113" t="s">
        <v>18</v>
      </c>
      <c r="B296" t="n">
        <v>15.625</v>
      </c>
      <c r="C296" t="n">
        <v>90.12025176625758</v>
      </c>
      <c r="D296" t="n">
        <v>53.7109375</v>
      </c>
      <c r="E296" t="n">
        <v>148.4375</v>
      </c>
      <c r="J296" s="113" t="s">
        <v>15</v>
      </c>
      <c r="K296" t="n">
        <v>0.1666666666666667</v>
      </c>
      <c r="L296" t="n">
        <v>1.519007931258508</v>
      </c>
      <c r="M296" t="n">
        <v>0.6</v>
      </c>
      <c r="N296" t="n">
        <v>1.266666666666667</v>
      </c>
    </row>
    <row r="297" spans="1:25">
      <c r="A297" s="113" t="s">
        <v>28</v>
      </c>
      <c r="B297" t="n">
        <v>18.5546875</v>
      </c>
      <c r="C297" t="n">
        <v>149.9885520098552</v>
      </c>
      <c r="D297" t="n">
        <v>97.65625</v>
      </c>
      <c r="E297" t="n">
        <v>288.0859375</v>
      </c>
      <c r="J297" s="113" t="s">
        <v>101</v>
      </c>
      <c r="K297" t="n">
        <v>0.1666666666666667</v>
      </c>
      <c r="L297" t="n">
        <v>1.49451108525127</v>
      </c>
      <c r="M297" t="n">
        <v>0.2333333333333333</v>
      </c>
      <c r="N297" t="n">
        <v>0.8</v>
      </c>
    </row>
    <row r="298" spans="1:25">
      <c r="A298" s="113" t="s">
        <v>21</v>
      </c>
      <c r="B298" t="n">
        <v>49.8046875</v>
      </c>
      <c r="C298" t="n">
        <v>61.5028199106991</v>
      </c>
      <c r="D298" t="n">
        <v>31.25</v>
      </c>
      <c r="E298" t="n">
        <v>90.8203125</v>
      </c>
    </row>
    <row r="299" spans="1:25">
      <c r="A299" s="113" t="s">
        <v>29</v>
      </c>
      <c r="B299" t="n">
        <v>20.5078125</v>
      </c>
      <c r="C299" t="n">
        <v>190.0424531123947</v>
      </c>
      <c r="D299" t="n">
        <v>122.0703125</v>
      </c>
      <c r="E299" t="n">
        <v>397.4609375</v>
      </c>
    </row>
    <row r="300" spans="1:25">
      <c r="A300" s="113" t="s">
        <v>24</v>
      </c>
      <c r="B300" t="n">
        <v>83.0078125</v>
      </c>
      <c r="C300" t="n">
        <v>143.7702674353692</v>
      </c>
      <c r="D300" t="n">
        <v>117.1875</v>
      </c>
      <c r="E300" t="n">
        <v>211.9140625</v>
      </c>
    </row>
    <row r="301" spans="1:25">
      <c r="A301" s="113" t="s">
        <v>31</v>
      </c>
      <c r="B301" t="n">
        <v>113.28125</v>
      </c>
      <c r="C301" t="n">
        <v>145.0492517666113</v>
      </c>
      <c r="D301" t="n">
        <v>123.046875</v>
      </c>
      <c r="E301" t="n">
        <v>212.890625</v>
      </c>
    </row>
    <row r="302" spans="1:25">
      <c r="A302" s="113" t="s">
        <v>27</v>
      </c>
      <c r="B302" t="n">
        <v>29.296875</v>
      </c>
      <c r="C302" t="n">
        <v>117.1624222527706</v>
      </c>
      <c r="D302" t="n">
        <v>82.03125</v>
      </c>
      <c r="E302" t="n">
        <v>189.453125</v>
      </c>
    </row>
    <row r="303" spans="1:25">
      <c r="A303" s="113" t="s">
        <v>32</v>
      </c>
      <c r="B303" t="n">
        <v>61.5234375</v>
      </c>
      <c r="C303" t="n">
        <v>114.8815723721475</v>
      </c>
      <c r="D303" t="n">
        <v>80.078125</v>
      </c>
      <c r="E303" t="n">
        <v>178.7109375</v>
      </c>
    </row>
    <row r="306" spans="1:25">
      <c r="A306" s="103" t="s">
        <v>108</v>
      </c>
      <c r="J306" s="103" t="s">
        <v>109</v>
      </c>
    </row>
    <row r="307" spans="1:25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25">
      <c r="A308" s="113" t="s">
        <v>18</v>
      </c>
      <c r="B308" t="n">
        <v>15.625</v>
      </c>
      <c r="C308" t="n">
        <v>80.76726837815708</v>
      </c>
      <c r="D308" t="n">
        <v>32.2265625</v>
      </c>
      <c r="E308" t="n">
        <v>133.7890625</v>
      </c>
      <c r="J308" s="113" t="s">
        <v>15</v>
      </c>
      <c r="K308" t="n">
        <v>0.03333333333333333</v>
      </c>
      <c r="L308" t="n">
        <v>1.553246709518331</v>
      </c>
      <c r="M308" t="n">
        <v>0.1</v>
      </c>
      <c r="N308" t="n">
        <v>0.2666666666666667</v>
      </c>
    </row>
    <row r="309" spans="1:25">
      <c r="A309" s="113" t="s">
        <v>28</v>
      </c>
      <c r="B309" t="n">
        <v>18.5546875</v>
      </c>
      <c r="C309" t="n">
        <v>155.4899952539635</v>
      </c>
      <c r="D309" t="n">
        <v>89.84375</v>
      </c>
      <c r="E309" t="n">
        <v>323.2421875</v>
      </c>
      <c r="J309" s="113" t="s">
        <v>101</v>
      </c>
      <c r="K309" t="n">
        <v>0.1</v>
      </c>
      <c r="L309" t="n">
        <v>1.495796866681807</v>
      </c>
      <c r="M309" t="n">
        <v>0.1</v>
      </c>
      <c r="N309" t="n">
        <v>0.2666666666666667</v>
      </c>
    </row>
    <row r="310" spans="1:25">
      <c r="A310" s="113" t="s">
        <v>21</v>
      </c>
      <c r="B310" t="n">
        <v>49.8046875</v>
      </c>
      <c r="C310" t="n">
        <v>84.69920635357894</v>
      </c>
      <c r="D310" t="n">
        <v>50.78125</v>
      </c>
      <c r="E310" t="n">
        <v>126.953125</v>
      </c>
    </row>
    <row r="311" spans="1:25">
      <c r="A311" s="113" t="s">
        <v>29</v>
      </c>
      <c r="B311" t="n">
        <v>15.625</v>
      </c>
      <c r="C311" t="n">
        <v>165.5047345318387</v>
      </c>
      <c r="D311" t="n">
        <v>135.7421875</v>
      </c>
      <c r="E311" t="n">
        <v>282.2265625</v>
      </c>
    </row>
    <row r="312" spans="1:25">
      <c r="A312" s="113" t="s">
        <v>24</v>
      </c>
      <c r="B312" t="n">
        <v>22.4609375</v>
      </c>
      <c r="C312" t="n">
        <v>147.8419200467287</v>
      </c>
      <c r="D312" t="n">
        <v>123.046875</v>
      </c>
      <c r="E312" t="n">
        <v>236.328125</v>
      </c>
    </row>
    <row r="313" spans="1:25">
      <c r="A313" s="113" t="s">
        <v>31</v>
      </c>
      <c r="B313" t="n">
        <v>49.8046875</v>
      </c>
      <c r="C313" t="n">
        <v>156.6662776870289</v>
      </c>
      <c r="D313" t="n">
        <v>136.71875</v>
      </c>
      <c r="E313" t="n">
        <v>240.234375</v>
      </c>
    </row>
    <row r="314" spans="1:25">
      <c r="A314" s="113" t="s">
        <v>27</v>
      </c>
      <c r="B314" t="n">
        <v>19.53125</v>
      </c>
      <c r="C314" t="n">
        <v>116.2733247625008</v>
      </c>
      <c r="D314" t="n">
        <v>71.2890625</v>
      </c>
      <c r="E314" t="n">
        <v>207.03125</v>
      </c>
    </row>
    <row r="315" spans="1:25">
      <c r="A315" s="113" t="s">
        <v>32</v>
      </c>
      <c r="B315" t="n">
        <v>18.5546875</v>
      </c>
      <c r="C315" t="n">
        <v>149.668755677456</v>
      </c>
      <c r="D315" t="n">
        <v>94.7265625</v>
      </c>
      <c r="E315" t="n">
        <v>294.921875</v>
      </c>
    </row>
    <row r="318" spans="1:25">
      <c r="A318" s="103" t="s">
        <v>110</v>
      </c>
      <c r="J318" s="103" t="s">
        <v>111</v>
      </c>
    </row>
    <row r="319" spans="1:25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25">
      <c r="A320" s="113" t="s">
        <v>18</v>
      </c>
      <c r="B320" t="n">
        <v>15.625</v>
      </c>
      <c r="C320" t="n">
        <v>87.5052382528734</v>
      </c>
      <c r="D320" t="n">
        <v>50.78125</v>
      </c>
      <c r="E320" t="n">
        <v>143.5546875</v>
      </c>
      <c r="J320" s="113" t="s">
        <v>15</v>
      </c>
      <c r="K320" t="n">
        <v>0.03333333333333333</v>
      </c>
      <c r="L320" t="n">
        <v>7.865972858357993</v>
      </c>
      <c r="M320" t="n">
        <v>0.1</v>
      </c>
      <c r="N320" t="n">
        <v>0.2666666666666667</v>
      </c>
    </row>
    <row r="321" spans="1:25">
      <c r="A321" s="113" t="s">
        <v>28</v>
      </c>
      <c r="B321" t="n">
        <v>16.6015625</v>
      </c>
      <c r="C321" t="n">
        <v>138.0204671253462</v>
      </c>
      <c r="D321" t="n">
        <v>84.9609375</v>
      </c>
      <c r="E321" t="n">
        <v>263.671875</v>
      </c>
      <c r="J321" s="113" t="s">
        <v>101</v>
      </c>
      <c r="K321" t="n">
        <v>0.1666666666666667</v>
      </c>
      <c r="L321" t="n">
        <v>6.44838822440325</v>
      </c>
      <c r="M321" t="n">
        <v>0.1333333333333333</v>
      </c>
      <c r="N321" t="n">
        <v>0.4</v>
      </c>
    </row>
    <row r="322" spans="1:25">
      <c r="A322" s="113" t="s">
        <v>21</v>
      </c>
      <c r="B322" t="n">
        <v>49.8046875</v>
      </c>
      <c r="C322" t="n">
        <v>102.8246039571533</v>
      </c>
      <c r="D322" t="n">
        <v>50.78125</v>
      </c>
      <c r="E322" t="n">
        <v>165.0390625</v>
      </c>
    </row>
    <row r="323" spans="1:25">
      <c r="A323" s="113" t="s">
        <v>29</v>
      </c>
      <c r="B323" t="n">
        <v>20.5078125</v>
      </c>
      <c r="C323" t="n">
        <v>165.3594871064478</v>
      </c>
      <c r="D323" t="n">
        <v>147.4609375</v>
      </c>
      <c r="E323" t="n">
        <v>274.4140625</v>
      </c>
    </row>
    <row r="324" spans="1:25">
      <c r="A324" s="113" t="s">
        <v>24</v>
      </c>
      <c r="B324" t="n">
        <v>49.8046875</v>
      </c>
      <c r="C324" t="n">
        <v>154.6589250491934</v>
      </c>
      <c r="D324" t="n">
        <v>125.9765625</v>
      </c>
      <c r="E324" t="n">
        <v>243.1640625</v>
      </c>
    </row>
    <row r="325" spans="1:25">
      <c r="A325" s="113" t="s">
        <v>31</v>
      </c>
      <c r="B325" t="n">
        <v>49.8046875</v>
      </c>
      <c r="C325" t="n">
        <v>159.6601337649614</v>
      </c>
      <c r="D325" t="n">
        <v>139.6484375</v>
      </c>
      <c r="E325" t="n">
        <v>242.1875</v>
      </c>
    </row>
    <row r="326" spans="1:25">
      <c r="A326" s="113" t="s">
        <v>27</v>
      </c>
      <c r="B326" t="n">
        <v>19.53125</v>
      </c>
      <c r="C326" t="n">
        <v>121.4097709809225</v>
      </c>
      <c r="D326" t="n">
        <v>64.453125</v>
      </c>
      <c r="E326" t="n">
        <v>220.703125</v>
      </c>
    </row>
    <row r="327" spans="1:25">
      <c r="A327" s="113" t="s">
        <v>32</v>
      </c>
      <c r="B327" t="n">
        <v>19.53125</v>
      </c>
      <c r="C327" t="n">
        <v>158.3960228690547</v>
      </c>
      <c r="D327" t="n">
        <v>104.4921875</v>
      </c>
      <c r="E327" t="n">
        <v>312.5</v>
      </c>
    </row>
    <row r="330" spans="1:25">
      <c r="A330" s="103" t="s">
        <v>112</v>
      </c>
      <c r="J330" s="103" t="s">
        <v>113</v>
      </c>
    </row>
    <row r="331" spans="1:25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25">
      <c r="A332" s="113" t="s">
        <v>18</v>
      </c>
      <c r="B332" t="n">
        <v>15.625</v>
      </c>
      <c r="C332" t="n">
        <v>78.89478010698649</v>
      </c>
      <c r="D332" t="n">
        <v>46.875</v>
      </c>
      <c r="E332" t="n">
        <v>130.859375</v>
      </c>
      <c r="J332" s="113" t="s">
        <v>15</v>
      </c>
      <c r="K332" t="n">
        <v>0.4285714285714285</v>
      </c>
      <c r="L332" t="n">
        <v>0.9452614091326014</v>
      </c>
      <c r="M332" t="n">
        <v>0.4285714285714285</v>
      </c>
      <c r="N332" t="n">
        <v>0.5714285714285714</v>
      </c>
    </row>
    <row r="333" spans="1:25">
      <c r="A333" s="113" t="s">
        <v>28</v>
      </c>
      <c r="B333" t="n">
        <v>18.5546875</v>
      </c>
      <c r="C333" t="n">
        <v>140.2360576791508</v>
      </c>
      <c r="D333" t="n">
        <v>88.8671875</v>
      </c>
      <c r="E333" t="n">
        <v>264.6484375</v>
      </c>
      <c r="J333" s="113" t="s">
        <v>101</v>
      </c>
      <c r="K333" t="n">
        <v>0.1428571428571428</v>
      </c>
      <c r="L333" t="n">
        <v>0.3888001481758537</v>
      </c>
      <c r="M333" t="n">
        <v>0.1428571428571428</v>
      </c>
      <c r="N333" t="n">
        <v>0.4285714285714285</v>
      </c>
    </row>
    <row r="334" spans="1:25">
      <c r="A334" s="113" t="s">
        <v>21</v>
      </c>
      <c r="B334" t="n">
        <v>49.8046875</v>
      </c>
      <c r="C334" t="n">
        <v>79.44935706285477</v>
      </c>
      <c r="D334" t="n">
        <v>54.6875</v>
      </c>
      <c r="E334" t="n">
        <v>111.328125</v>
      </c>
    </row>
    <row r="335" spans="1:25">
      <c r="A335" s="113" t="s">
        <v>29</v>
      </c>
      <c r="B335" t="n">
        <v>34.1796875</v>
      </c>
      <c r="C335" t="n">
        <v>120.7617685360925</v>
      </c>
      <c r="D335" t="n">
        <v>68.359375</v>
      </c>
      <c r="E335" t="n">
        <v>223.6328125</v>
      </c>
    </row>
    <row r="336" spans="1:25">
      <c r="A336" s="113" t="s">
        <v>24</v>
      </c>
      <c r="B336" t="n">
        <v>40.0390625</v>
      </c>
      <c r="C336" t="n">
        <v>130.2321955635265</v>
      </c>
      <c r="D336" t="n">
        <v>99.609375</v>
      </c>
      <c r="E336" t="n">
        <v>193.359375</v>
      </c>
    </row>
    <row r="337" spans="1:25">
      <c r="A337" s="113" t="s">
        <v>31</v>
      </c>
      <c r="B337" t="n">
        <v>49.8046875</v>
      </c>
      <c r="C337" t="n">
        <v>133.470943041784</v>
      </c>
      <c r="D337" t="n">
        <v>103.515625</v>
      </c>
      <c r="E337" t="n">
        <v>211.9140625</v>
      </c>
    </row>
    <row r="338" spans="1:25">
      <c r="A338" s="113" t="s">
        <v>27</v>
      </c>
      <c r="B338" t="n">
        <v>43.9453125</v>
      </c>
      <c r="C338" t="n">
        <v>101.6687237219854</v>
      </c>
      <c r="D338" t="n">
        <v>69.3359375</v>
      </c>
      <c r="E338" t="n">
        <v>149.4140625</v>
      </c>
    </row>
    <row r="339" spans="1:25">
      <c r="A339" s="113" t="s">
        <v>32</v>
      </c>
      <c r="B339" t="n">
        <v>17.578125</v>
      </c>
      <c r="C339" t="n">
        <v>134.2489060348707</v>
      </c>
      <c r="D339" t="n">
        <v>88.8671875</v>
      </c>
      <c r="E339" t="n">
        <v>215.8203125</v>
      </c>
    </row>
    <row r="342" spans="1:25">
      <c r="A342" s="103" t="s">
        <v>114</v>
      </c>
      <c r="J342" s="103" t="s">
        <v>115</v>
      </c>
    </row>
    <row r="343" spans="1:25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25">
      <c r="A344" s="113" t="s">
        <v>18</v>
      </c>
      <c r="B344" t="n">
        <v>15.625</v>
      </c>
      <c r="C344" t="n">
        <v>84.68189627862048</v>
      </c>
      <c r="D344" t="n">
        <v>48.828125</v>
      </c>
      <c r="E344" t="n">
        <v>142.578125</v>
      </c>
      <c r="J344" s="113" t="s">
        <v>15</v>
      </c>
      <c r="K344" t="n">
        <v>0.03333333333333333</v>
      </c>
      <c r="L344" t="n">
        <v>4.581329601801435</v>
      </c>
      <c r="M344" t="n">
        <v>0.1</v>
      </c>
      <c r="N344" t="n">
        <v>0.3666666666666666</v>
      </c>
    </row>
    <row r="345" spans="1:25">
      <c r="A345" s="113" t="s">
        <v>28</v>
      </c>
      <c r="B345" t="n">
        <v>18.5546875</v>
      </c>
      <c r="C345" t="n">
        <v>138.9469210818766</v>
      </c>
      <c r="D345" t="n">
        <v>85.9375</v>
      </c>
      <c r="E345" t="n">
        <v>266.6015625</v>
      </c>
      <c r="J345" s="113" t="s">
        <v>101</v>
      </c>
      <c r="K345" t="n">
        <v>0.03333333333333333</v>
      </c>
      <c r="L345" t="n">
        <v>3.553437642975686</v>
      </c>
      <c r="M345" t="n">
        <v>0.2</v>
      </c>
      <c r="N345" t="n">
        <v>0.4</v>
      </c>
    </row>
    <row r="346" spans="1:25">
      <c r="A346" s="113" t="s">
        <v>21</v>
      </c>
      <c r="B346" t="n">
        <v>49.8046875</v>
      </c>
      <c r="C346" t="n">
        <v>98.44433459956397</v>
      </c>
      <c r="D346" t="n">
        <v>67.3828125</v>
      </c>
      <c r="E346" t="n">
        <v>151.3671875</v>
      </c>
    </row>
    <row r="347" spans="1:25">
      <c r="A347" s="113" t="s">
        <v>29</v>
      </c>
      <c r="B347" t="n">
        <v>22.4609375</v>
      </c>
      <c r="C347" t="n">
        <v>172.2018175766003</v>
      </c>
      <c r="D347" t="n">
        <v>117.1875</v>
      </c>
      <c r="E347" t="n">
        <v>337.890625</v>
      </c>
    </row>
    <row r="348" spans="1:25">
      <c r="A348" s="113" t="s">
        <v>24</v>
      </c>
      <c r="B348" t="n">
        <v>24.4140625</v>
      </c>
      <c r="C348" t="n">
        <v>156.7959015343429</v>
      </c>
      <c r="D348" t="n">
        <v>125</v>
      </c>
      <c r="E348" t="n">
        <v>250</v>
      </c>
    </row>
    <row r="349" spans="1:25">
      <c r="A349" s="113" t="s">
        <v>31</v>
      </c>
      <c r="B349" t="n">
        <v>49.8046875</v>
      </c>
      <c r="C349" t="n">
        <v>141.34352386209</v>
      </c>
      <c r="D349" t="n">
        <v>113.28125</v>
      </c>
      <c r="E349" t="n">
        <v>226.5625</v>
      </c>
    </row>
    <row r="350" spans="1:25">
      <c r="A350" s="113" t="s">
        <v>27</v>
      </c>
      <c r="B350" t="n">
        <v>19.53125</v>
      </c>
      <c r="C350" t="n">
        <v>111.5894018717004</v>
      </c>
      <c r="D350" t="n">
        <v>44.921875</v>
      </c>
      <c r="E350" t="n">
        <v>219.7265625</v>
      </c>
    </row>
    <row r="351" spans="1:25">
      <c r="A351" s="113" t="s">
        <v>32</v>
      </c>
      <c r="B351" t="n">
        <v>18.5546875</v>
      </c>
      <c r="C351" t="n">
        <v>149.8332677756153</v>
      </c>
      <c r="D351" t="n">
        <v>92.7734375</v>
      </c>
      <c r="E351" t="n">
        <v>285.15625</v>
      </c>
    </row>
    <row r="354" spans="1:25">
      <c r="A354" s="103" t="s">
        <v>116</v>
      </c>
      <c r="J354" s="103" t="s">
        <v>117</v>
      </c>
    </row>
    <row r="355" spans="1:25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25">
      <c r="A356" s="113" t="s">
        <v>18</v>
      </c>
      <c r="B356" t="n">
        <v>23.4375</v>
      </c>
      <c r="C356" t="n">
        <v>90.2633680008361</v>
      </c>
      <c r="D356" t="n">
        <v>55.6640625</v>
      </c>
      <c r="E356" t="n">
        <v>150.390625</v>
      </c>
      <c r="J356" s="113" t="s">
        <v>15</v>
      </c>
      <c r="K356" t="n">
        <v>0.06666666666666667</v>
      </c>
      <c r="L356" t="n">
        <v>0.976239617733608</v>
      </c>
      <c r="M356" t="n">
        <v>0.5</v>
      </c>
      <c r="N356" t="n">
        <v>1.133333333333333</v>
      </c>
    </row>
    <row r="357" spans="1:25">
      <c r="A357" s="113" t="s">
        <v>28</v>
      </c>
      <c r="B357" t="n">
        <v>19.53125</v>
      </c>
      <c r="C357" t="n">
        <v>109.8593734522355</v>
      </c>
      <c r="D357" t="n">
        <v>61.5234375</v>
      </c>
      <c r="E357" t="n">
        <v>194.3359375</v>
      </c>
      <c r="J357" s="113" t="s">
        <v>101</v>
      </c>
      <c r="K357" t="n">
        <v>0.1333333333333333</v>
      </c>
      <c r="L357" t="n">
        <v>0.6653596732146539</v>
      </c>
      <c r="M357" t="n">
        <v>0.1666666666666667</v>
      </c>
      <c r="N357" t="n">
        <v>0.6666666666666666</v>
      </c>
    </row>
    <row r="358" spans="1:25">
      <c r="A358" s="113" t="s">
        <v>21</v>
      </c>
      <c r="B358" t="n">
        <v>49.8046875</v>
      </c>
      <c r="C358" t="n">
        <v>56.237657195016</v>
      </c>
      <c r="D358" t="n">
        <v>37.109375</v>
      </c>
      <c r="E358" t="n">
        <v>73.2421875</v>
      </c>
    </row>
    <row r="359" spans="1:25">
      <c r="A359" s="113" t="s">
        <v>29</v>
      </c>
      <c r="B359" t="n">
        <v>17.578125</v>
      </c>
      <c r="C359" t="n">
        <v>167.7114166341061</v>
      </c>
      <c r="D359" t="n">
        <v>123.046875</v>
      </c>
      <c r="E359" t="n">
        <v>305.6640625</v>
      </c>
    </row>
    <row r="360" spans="1:25">
      <c r="A360" s="113" t="s">
        <v>24</v>
      </c>
      <c r="B360" t="n">
        <v>61.5234375</v>
      </c>
      <c r="C360" t="n">
        <v>127.8488148409482</v>
      </c>
      <c r="D360" t="n">
        <v>99.609375</v>
      </c>
      <c r="E360" t="n">
        <v>187.5</v>
      </c>
    </row>
    <row r="361" spans="1:25">
      <c r="A361" s="113" t="s">
        <v>31</v>
      </c>
      <c r="B361" t="n">
        <v>49.8046875</v>
      </c>
      <c r="C361" t="n">
        <v>138.2883577768868</v>
      </c>
      <c r="D361" t="n">
        <v>114.2578125</v>
      </c>
      <c r="E361" t="n">
        <v>200.1953125</v>
      </c>
    </row>
    <row r="362" spans="1:25">
      <c r="A362" s="113" t="s">
        <v>27</v>
      </c>
      <c r="B362" t="n">
        <v>44.921875</v>
      </c>
      <c r="C362" t="n">
        <v>99.86708884474105</v>
      </c>
      <c r="D362" t="n">
        <v>69.3359375</v>
      </c>
      <c r="E362" t="n">
        <v>149.4140625</v>
      </c>
    </row>
    <row r="363" spans="1:25">
      <c r="A363" s="113" t="s">
        <v>32</v>
      </c>
      <c r="B363" t="n">
        <v>68.359375</v>
      </c>
      <c r="C363" t="n">
        <v>110.9172785420187</v>
      </c>
      <c r="D363" t="n">
        <v>81.0546875</v>
      </c>
      <c r="E363" t="n">
        <v>159.1796875</v>
      </c>
    </row>
    <row r="390" spans="1:25">
      <c r="A390" s="103" t="s">
        <v>118</v>
      </c>
    </row>
    <row r="391" spans="1:25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25">
      <c r="A392" s="113" t="s">
        <v>18</v>
      </c>
      <c r="B392" t="n">
        <v>0.9765625</v>
      </c>
      <c r="C392" t="n">
        <v>2.873371956970216</v>
      </c>
      <c r="D392" t="n">
        <v>2.9296875</v>
      </c>
      <c r="E392" t="n">
        <v>4.8828125</v>
      </c>
    </row>
    <row r="393" spans="1:25">
      <c r="A393" s="113" t="s">
        <v>28</v>
      </c>
      <c r="B393" t="n">
        <v>0.9765625</v>
      </c>
      <c r="C393" t="n">
        <v>3.035816358626579</v>
      </c>
      <c r="D393" t="n">
        <v>2.9296875</v>
      </c>
      <c r="E393" t="n">
        <v>4.8828125</v>
      </c>
    </row>
    <row r="394" spans="1:25">
      <c r="A394" s="113" t="s">
        <v>21</v>
      </c>
      <c r="B394" t="n">
        <v>0.9765625</v>
      </c>
      <c r="C394" t="n">
        <v>3.194711057849289</v>
      </c>
      <c r="D394" t="n">
        <v>2.9296875</v>
      </c>
      <c r="E394" t="n">
        <v>4.8828125</v>
      </c>
    </row>
    <row r="395" spans="1:25">
      <c r="A395" s="113" t="s">
        <v>29</v>
      </c>
      <c r="B395" t="n">
        <v>1.953125</v>
      </c>
      <c r="C395" t="n">
        <v>3.317114248705577</v>
      </c>
      <c r="D395" t="n">
        <v>2.9296875</v>
      </c>
      <c r="E395" t="n">
        <v>4.8828125</v>
      </c>
    </row>
    <row r="396" spans="1:25">
      <c r="A396" s="113" t="s">
        <v>24</v>
      </c>
      <c r="B396" t="n">
        <v>0.9765625</v>
      </c>
      <c r="C396" t="n">
        <v>3.127235728397777</v>
      </c>
      <c r="D396" t="n">
        <v>2.9296875</v>
      </c>
      <c r="E396" t="n">
        <v>4.8828125</v>
      </c>
    </row>
    <row r="397" spans="1:25">
      <c r="A397" s="113" t="s">
        <v>31</v>
      </c>
      <c r="B397" t="n">
        <v>0.9765625</v>
      </c>
      <c r="C397" t="n">
        <v>3.123865219172997</v>
      </c>
      <c r="D397" t="n">
        <v>2.9296875</v>
      </c>
      <c r="E397" t="n">
        <v>4.8828125</v>
      </c>
    </row>
    <row r="398" spans="1:25">
      <c r="A398" s="113" t="s">
        <v>27</v>
      </c>
      <c r="B398" t="n">
        <v>0.9765625</v>
      </c>
      <c r="C398" t="n">
        <v>3.211360723107275</v>
      </c>
      <c r="D398" t="n">
        <v>2.9296875</v>
      </c>
      <c r="E398" t="n">
        <v>4.8828125</v>
      </c>
    </row>
    <row r="399" spans="1:25">
      <c r="A399" s="113" t="s">
        <v>32</v>
      </c>
      <c r="B399" t="n">
        <v>0.9765625</v>
      </c>
      <c r="C399" t="n">
        <v>3.126725436507805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59.15658769740722</v>
      </c>
      <c r="L409" s="100" t="s">
        <v>132</v>
      </c>
      <c r="M409" t="n">
        <v>0.9782870594738143</v>
      </c>
      <c r="N409" t="n">
        <v>0.924674032009557</v>
      </c>
      <c r="O409" t="n">
        <v>0.9664716466457772</v>
      </c>
      <c r="P409" t="n">
        <v>0.9269392282879581</v>
      </c>
      <c r="Q409" t="n">
        <v>0.7672659601356271</v>
      </c>
      <c r="R409" t="n">
        <v>0.8450255385401463</v>
      </c>
      <c r="S409" t="n">
        <v>0.9124847605553031</v>
      </c>
      <c r="T409" t="n">
        <v>0.8881712827089971</v>
      </c>
    </row>
    <row r="410" spans="1:25">
      <c r="A410" s="99" t="s">
        <v>132</v>
      </c>
      <c r="B410" t="n">
        <v>2.18043884054238</v>
      </c>
      <c r="C410" t="n">
        <v>0.4595061161165596</v>
      </c>
      <c r="D410" t="n">
        <v>4.057801884335577</v>
      </c>
      <c r="E410" t="n">
        <v>-3.108372198079587</v>
      </c>
      <c r="G410" s="99" t="s">
        <v>133</v>
      </c>
      <c r="H410" t="n">
        <v>27.32644018386495</v>
      </c>
      <c r="L410" s="100" t="s">
        <v>133</v>
      </c>
      <c r="M410" t="n">
        <v>0.926977050512849</v>
      </c>
      <c r="N410" t="n">
        <v>0.9640924958230065</v>
      </c>
      <c r="O410" t="n">
        <v>0.8688886902482661</v>
      </c>
      <c r="P410" t="n">
        <v>0.9620084454933212</v>
      </c>
      <c r="Q410" t="n">
        <v>1</v>
      </c>
      <c r="R410" t="n">
        <v>0.9999999999999999</v>
      </c>
      <c r="S410" t="n">
        <v>0.9779688805841976</v>
      </c>
      <c r="T410" t="n">
        <v>0.954669527959346</v>
      </c>
    </row>
    <row r="411" spans="1:25">
      <c r="A411" s="99" t="s">
        <v>133</v>
      </c>
      <c r="B411" t="n">
        <v>1.550434127780423</v>
      </c>
      <c r="C411" t="n">
        <v>-0.4167635783143502</v>
      </c>
      <c r="D411" t="n">
        <v>1.593982597440406</v>
      </c>
      <c r="E411" t="n">
        <v>0.3527535208185742</v>
      </c>
      <c r="G411" s="99" t="s">
        <v>134</v>
      </c>
      <c r="H411" t="n">
        <v>98.21867196751828</v>
      </c>
      <c r="L411" s="100" t="s">
        <v>134</v>
      </c>
      <c r="M411" t="n">
        <v>0.9021362658989686</v>
      </c>
      <c r="N411" t="n">
        <v>0.9694343451160121</v>
      </c>
      <c r="O411" t="n">
        <v>0.847246085939825</v>
      </c>
      <c r="P411" t="n">
        <v>1</v>
      </c>
      <c r="Q411" t="n">
        <v>0.8311111026709925</v>
      </c>
      <c r="R411" t="n">
        <v>0.9981904951782712</v>
      </c>
      <c r="S411" t="n">
        <v>0.9254039096160482</v>
      </c>
      <c r="T411" t="n">
        <v>0.9334156644710654</v>
      </c>
    </row>
    <row r="412" spans="1:25">
      <c r="A412" s="99" t="s">
        <v>134</v>
      </c>
      <c r="B412" t="n">
        <v>3.139584314476916</v>
      </c>
      <c r="C412" t="n">
        <v>2.154701896105448</v>
      </c>
      <c r="D412" t="n">
        <v>4.548134249377461</v>
      </c>
      <c r="E412" t="n">
        <v>-2.342258592370375</v>
      </c>
      <c r="G412" s="99" t="s">
        <v>135</v>
      </c>
      <c r="H412" t="n">
        <v>94.86739739381062</v>
      </c>
      <c r="L412" s="100" t="s">
        <v>135</v>
      </c>
      <c r="M412" t="n">
        <v>0.977687407615197</v>
      </c>
      <c r="N412" t="n">
        <v>0.9193381436988325</v>
      </c>
      <c r="O412" t="n">
        <v>0.899235849447473</v>
      </c>
      <c r="P412" t="n">
        <v>0.90136214315931</v>
      </c>
      <c r="Q412" t="n">
        <v>0.8161892903334353</v>
      </c>
      <c r="R412" t="n">
        <v>0.899634696278322</v>
      </c>
      <c r="S412" t="n">
        <v>0.9347295370742884</v>
      </c>
      <c r="T412" t="n">
        <v>0.8727519919985691</v>
      </c>
    </row>
    <row r="413" spans="1:25">
      <c r="A413" s="99" t="s">
        <v>135</v>
      </c>
      <c r="B413" t="n">
        <v>2.606116197441021</v>
      </c>
      <c r="C413" t="n">
        <v>-0.1023551452308196</v>
      </c>
      <c r="D413" t="n">
        <v>3.455112349097851</v>
      </c>
      <c r="E413" t="n">
        <v>1.587504594066141</v>
      </c>
      <c r="G413" s="99" t="s">
        <v>136</v>
      </c>
      <c r="H413" t="n">
        <v>78.97690157420824</v>
      </c>
      <c r="L413" s="100" t="s">
        <v>136</v>
      </c>
      <c r="M413" t="n">
        <v>0.9209642809582207</v>
      </c>
      <c r="N413" t="n">
        <v>0.9037925680948935</v>
      </c>
      <c r="O413" t="n">
        <v>0.8922508906377403</v>
      </c>
      <c r="P413" t="n">
        <v>0.8844256349210471</v>
      </c>
      <c r="Q413" t="n">
        <v>0.7230885529447822</v>
      </c>
      <c r="R413" t="n">
        <v>0.8352494881996945</v>
      </c>
      <c r="S413" t="n">
        <v>0.9223178635377567</v>
      </c>
      <c r="T413" t="n">
        <v>0.8627440678913905</v>
      </c>
    </row>
    <row r="414" spans="1:25">
      <c r="A414" s="99" t="s">
        <v>136</v>
      </c>
      <c r="B414" t="n">
        <v>2.502456647749548</v>
      </c>
      <c r="C414" t="n">
        <v>-1.882096222648754</v>
      </c>
      <c r="D414" t="n">
        <v>3.261089557938928</v>
      </c>
      <c r="E414" t="n">
        <v>-0.1871408863137684</v>
      </c>
      <c r="G414" s="99" t="s">
        <v>137</v>
      </c>
      <c r="H414" t="n">
        <v>74.65067836098453</v>
      </c>
      <c r="L414" s="100" t="s">
        <v>137</v>
      </c>
      <c r="M414" t="n">
        <v>1</v>
      </c>
      <c r="N414" t="n">
        <v>0.9809097318649233</v>
      </c>
      <c r="O414" t="n">
        <v>1</v>
      </c>
      <c r="P414" t="n">
        <v>0.8818633197474166</v>
      </c>
      <c r="Q414" t="n">
        <v>0.6209730307532857</v>
      </c>
      <c r="R414" t="n">
        <v>0.8458564947086611</v>
      </c>
      <c r="S414" t="n">
        <v>0.9169584449687915</v>
      </c>
      <c r="T414" t="n">
        <v>0.9821652573254779</v>
      </c>
    </row>
    <row r="415" spans="1:25">
      <c r="A415" s="99" t="s">
        <v>137</v>
      </c>
      <c r="B415" t="n">
        <v>3.726492076656919</v>
      </c>
      <c r="C415" t="n">
        <v>1.572784097861693</v>
      </c>
      <c r="D415" t="n">
        <v>4.732359490312301</v>
      </c>
      <c r="E415" t="n">
        <v>-1.207820700241017</v>
      </c>
      <c r="G415" s="99" t="s">
        <v>138</v>
      </c>
      <c r="H415" t="n">
        <v>51.71954051190842</v>
      </c>
      <c r="L415" s="100" t="s">
        <v>138</v>
      </c>
      <c r="M415" t="n">
        <v>0.9302114365122347</v>
      </c>
      <c r="N415" t="n">
        <v>1</v>
      </c>
      <c r="O415" t="n">
        <v>0.8688473564135402</v>
      </c>
      <c r="P415" t="n">
        <v>0.8955534444495908</v>
      </c>
      <c r="Q415" t="n">
        <v>0.6729636191083</v>
      </c>
      <c r="R415" t="n">
        <v>0.8784044267733384</v>
      </c>
      <c r="S415" t="n">
        <v>0.9097029480600896</v>
      </c>
      <c r="T415" t="n">
        <v>0.9011328543152185</v>
      </c>
    </row>
    <row r="416" spans="1:25">
      <c r="A416" s="99" t="s">
        <v>138</v>
      </c>
      <c r="B416" t="n">
        <v>1.254374065123335</v>
      </c>
      <c r="C416" t="n">
        <v>-0.2681229626125349</v>
      </c>
      <c r="D416" t="n">
        <v>4.971865786363466</v>
      </c>
      <c r="E416" t="n">
        <v>2.703117930656246</v>
      </c>
      <c r="G416" s="99" t="s">
        <v>139</v>
      </c>
      <c r="H416" t="n">
        <v>81.09135898029459</v>
      </c>
      <c r="L416" s="100" t="s">
        <v>139</v>
      </c>
      <c r="M416" t="n">
        <v>0.8794829308295619</v>
      </c>
      <c r="N416" t="n">
        <v>0.9116851060686836</v>
      </c>
      <c r="O416" t="n">
        <v>0.8106478096369586</v>
      </c>
      <c r="P416" t="n">
        <v>0.7970890046988378</v>
      </c>
      <c r="Q416" t="n">
        <v>0.6344030419012151</v>
      </c>
      <c r="R416" t="n">
        <v>0.8595950769513954</v>
      </c>
      <c r="S416" t="n">
        <v>0.8916230352198231</v>
      </c>
      <c r="T416" t="n">
        <v>0.8611715723817495</v>
      </c>
    </row>
    <row r="417" spans="1:25">
      <c r="A417" s="99" t="s">
        <v>139</v>
      </c>
      <c r="B417" t="n">
        <v>2.091533132014578</v>
      </c>
      <c r="C417" t="n">
        <v>-0.005131717464535905</v>
      </c>
      <c r="D417" t="n">
        <v>3.75045325660982</v>
      </c>
      <c r="E417" t="n">
        <v>-1.029910744784778</v>
      </c>
      <c r="G417" s="99" t="s">
        <v>140</v>
      </c>
      <c r="H417" t="n">
        <v>39.4972657356384</v>
      </c>
      <c r="L417" s="100" t="s">
        <v>140</v>
      </c>
      <c r="M417" t="n">
        <v>0.9279932993948485</v>
      </c>
      <c r="N417" t="n">
        <v>0.9225137398191896</v>
      </c>
      <c r="O417" t="n">
        <v>0.8556542228562574</v>
      </c>
      <c r="P417" t="n">
        <v>0.8420391647435698</v>
      </c>
      <c r="Q417" t="n">
        <v>0.7106712378091287</v>
      </c>
      <c r="R417" t="n">
        <v>0.9107929434401967</v>
      </c>
      <c r="S417" t="n">
        <v>0.9999999999999999</v>
      </c>
      <c r="T417" t="n">
        <v>0.8769455232989378</v>
      </c>
    </row>
    <row r="418" spans="1:25">
      <c r="A418" s="99" t="s">
        <v>140</v>
      </c>
      <c r="B418" t="n">
        <v>1.455067498331476</v>
      </c>
      <c r="C418" t="n">
        <v>-1.40898484833204</v>
      </c>
      <c r="D418" t="n">
        <v>2.826689549105798</v>
      </c>
      <c r="E418" t="n">
        <v>1.634337540890519</v>
      </c>
      <c r="G418" s="99" t="s">
        <v>141</v>
      </c>
      <c r="H418" t="n">
        <v>43.71841021631114</v>
      </c>
      <c r="L418" s="100" t="s">
        <v>141</v>
      </c>
      <c r="M418" t="n">
        <v>0.8522849052007387</v>
      </c>
      <c r="N418" t="n">
        <v>0.906430375251005</v>
      </c>
      <c r="O418" t="n">
        <v>0.8577935883983175</v>
      </c>
      <c r="P418" t="n">
        <v>0.8433380631092872</v>
      </c>
      <c r="Q418" t="n">
        <v>0.6619624790478776</v>
      </c>
      <c r="R418" t="n">
        <v>0.8839144455301053</v>
      </c>
      <c r="S418" t="n">
        <v>0.8888695251861457</v>
      </c>
      <c r="T418" t="n">
        <v>1</v>
      </c>
    </row>
    <row r="419" spans="1:25">
      <c r="A419" s="99" t="s">
        <v>141</v>
      </c>
      <c r="B419" t="n">
        <v>2.181715497030423</v>
      </c>
      <c r="C419" t="n">
        <v>0.3582852175186661</v>
      </c>
      <c r="D419" t="n">
        <v>2.071726515268833</v>
      </c>
      <c r="E419" t="n">
        <v>-2.028597589845116</v>
      </c>
      <c r="G419" s="99" t="s">
        <v>142</v>
      </c>
      <c r="H419" t="n">
        <v>45.97951788803842</v>
      </c>
      <c r="L419" s="100" t="s">
        <v>142</v>
      </c>
      <c r="M419" t="n">
        <v>0.8673505531970019</v>
      </c>
      <c r="N419" t="n">
        <v>0.9042179402695921</v>
      </c>
      <c r="O419" t="n">
        <v>0.788117901803163</v>
      </c>
      <c r="P419" t="n">
        <v>0.77176440853573</v>
      </c>
      <c r="Q419" t="n">
        <v>0.6184864471112995</v>
      </c>
      <c r="R419" t="n">
        <v>0.8184166801441449</v>
      </c>
      <c r="S419" t="n">
        <v>0.9398982270195902</v>
      </c>
      <c r="T419" t="n">
        <v>0.9103050043973514</v>
      </c>
    </row>
    <row r="420" spans="1:25">
      <c r="A420" s="99" t="s">
        <v>142</v>
      </c>
      <c r="B420" t="n">
        <v>1.493198010430809</v>
      </c>
      <c r="C420" t="n">
        <v>-0.04195113939877392</v>
      </c>
      <c r="D420" t="n">
        <v>3.06262670770422</v>
      </c>
      <c r="E420" t="n">
        <v>-0.5202998318658741</v>
      </c>
      <c r="G420" s="99" t="s">
        <v>143</v>
      </c>
      <c r="H420" t="n">
        <v>71.72662633485672</v>
      </c>
      <c r="L420" s="100" t="s">
        <v>143</v>
      </c>
      <c r="M420" t="n">
        <v>0.8397069151527369</v>
      </c>
      <c r="N420" t="n">
        <v>0.8541727921776561</v>
      </c>
      <c r="O420" t="n">
        <v>0.8536333056799911</v>
      </c>
      <c r="P420" t="n">
        <v>0.8285938954411667</v>
      </c>
      <c r="Q420" t="n">
        <v>0.5667120659938732</v>
      </c>
      <c r="R420" t="n">
        <v>0.7374578842989078</v>
      </c>
      <c r="S420" t="n">
        <v>0.8763876231693005</v>
      </c>
      <c r="T420" t="n">
        <v>0.8346488463112374</v>
      </c>
    </row>
    <row r="421" spans="1:25">
      <c r="A421" s="99" t="s">
        <v>143</v>
      </c>
      <c r="B421" t="n">
        <v>2.350416957166459</v>
      </c>
      <c r="C421" t="n">
        <v>4.734621988187427</v>
      </c>
      <c r="D421" t="n">
        <v>4.181787974735744</v>
      </c>
      <c r="E421" t="n">
        <v>-6.542453084072675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15.63200155845309</v>
      </c>
      <c r="L432" s="100" t="s">
        <v>146</v>
      </c>
      <c r="M432" t="n">
        <v>1</v>
      </c>
      <c r="N432" t="n">
        <v>0.9999999999999999</v>
      </c>
      <c r="O432" t="n">
        <v>1</v>
      </c>
      <c r="P432" t="n">
        <v>1</v>
      </c>
      <c r="Q432" t="n">
        <v>0.9334243895223748</v>
      </c>
      <c r="R432" t="n">
        <v>0.9041331295267132</v>
      </c>
      <c r="S432" t="n">
        <v>1</v>
      </c>
      <c r="T432" t="n">
        <v>0.9141487287520406</v>
      </c>
    </row>
    <row r="433" spans="1:25">
      <c r="A433" s="99" t="s">
        <v>132</v>
      </c>
      <c r="B433" t="n">
        <v>1.416015997027802</v>
      </c>
      <c r="C433" t="n">
        <v>0.8519974617386376</v>
      </c>
      <c r="D433" t="n">
        <v>2.014166799111691</v>
      </c>
      <c r="E433" t="n">
        <v>-1.274051576632611</v>
      </c>
      <c r="G433" s="99" t="s">
        <v>133</v>
      </c>
      <c r="H433" t="n">
        <v>11.66094154044256</v>
      </c>
      <c r="L433" s="100" t="s">
        <v>147</v>
      </c>
      <c r="M433" t="n">
        <v>0.8585353623006279</v>
      </c>
      <c r="N433" t="n">
        <v>0.7918468514624407</v>
      </c>
      <c r="O433" t="n">
        <v>0.4982629720531593</v>
      </c>
      <c r="P433" t="n">
        <v>0.6619264473952515</v>
      </c>
      <c r="Q433" t="n">
        <v>1</v>
      </c>
      <c r="R433" t="n">
        <v>1</v>
      </c>
      <c r="S433" t="n">
        <v>0.7288485856996142</v>
      </c>
      <c r="T433" t="n">
        <v>1</v>
      </c>
    </row>
    <row r="434" spans="1:25">
      <c r="A434" s="99" t="s">
        <v>133</v>
      </c>
      <c r="B434" t="n">
        <v>0.6127200534536451</v>
      </c>
      <c r="C434" t="n">
        <v>0.2833688962724917</v>
      </c>
      <c r="D434" t="n">
        <v>1.54573956475152</v>
      </c>
      <c r="E434" t="n">
        <v>-0.7383708992068305</v>
      </c>
      <c r="G434" s="99" t="s">
        <v>134</v>
      </c>
      <c r="H434" t="n">
        <v>13.75729638443248</v>
      </c>
      <c r="L434" s="100" t="s">
        <v>148</v>
      </c>
      <c r="M434" t="n">
        <v>0.86026681837901</v>
      </c>
      <c r="N434" t="n">
        <v>0.7095324964112911</v>
      </c>
      <c r="O434" t="n">
        <v>0.4553355942779375</v>
      </c>
      <c r="P434" t="n">
        <v>0.219896511789332</v>
      </c>
      <c r="Q434" t="n">
        <v>0.2796503005657093</v>
      </c>
      <c r="R434" t="n">
        <v>0.2474397576275598</v>
      </c>
      <c r="S434" t="n">
        <v>0.2276607994319788</v>
      </c>
      <c r="T434" t="n">
        <v>0.2946796386706587</v>
      </c>
    </row>
    <row r="435" spans="1:25">
      <c r="A435" s="99" t="s">
        <v>134</v>
      </c>
      <c r="B435" t="n">
        <v>1.167868399750044</v>
      </c>
      <c r="C435" t="n">
        <v>-0.7680027724545072</v>
      </c>
      <c r="D435" t="n">
        <v>1.476270827043626</v>
      </c>
      <c r="E435" t="n">
        <v>0.2314393121879424</v>
      </c>
      <c r="G435" s="99" t="s">
        <v>135</v>
      </c>
      <c r="H435" t="n">
        <v>8.650153477482583</v>
      </c>
      <c r="L435" s="100" t="s">
        <v>149</v>
      </c>
      <c r="M435" t="n">
        <v>0.9077830274124414</v>
      </c>
      <c r="N435" t="n">
        <v>0.8447959325439606</v>
      </c>
      <c r="O435" t="n">
        <v>0.4709395415974858</v>
      </c>
      <c r="P435" t="n">
        <v>0.2693667086546883</v>
      </c>
      <c r="Q435" t="n">
        <v>0.2369036936444335</v>
      </c>
      <c r="R435" t="n">
        <v>0.2384562301307342</v>
      </c>
      <c r="S435" t="n">
        <v>0.2160367139591455</v>
      </c>
      <c r="T435" t="n">
        <v>0.3383531301776236</v>
      </c>
    </row>
    <row r="436" spans="1:25">
      <c r="A436" s="99" t="s">
        <v>135</v>
      </c>
      <c r="B436" t="n">
        <v>1.002749085251432</v>
      </c>
      <c r="C436" t="n">
        <v>1.113394699312</v>
      </c>
      <c r="D436" t="n">
        <v>1.136944400372545</v>
      </c>
      <c r="E436" t="n">
        <v>-1.39148683411905</v>
      </c>
      <c r="G436" s="99" t="s">
        <v>136</v>
      </c>
      <c r="H436" t="n">
        <v>28.93809296525079</v>
      </c>
      <c r="L436" s="100" t="s">
        <v>150</v>
      </c>
      <c r="M436" t="n">
        <v>0.8919329966406032</v>
      </c>
      <c r="N436" t="n">
        <v>0.7798574284777918</v>
      </c>
      <c r="O436" t="n">
        <v>0.4454386383874858</v>
      </c>
      <c r="P436" t="n">
        <v>0.2520530188062193</v>
      </c>
      <c r="Q436" t="n">
        <v>0.1917916556205151</v>
      </c>
      <c r="R436" t="n">
        <v>0.2042345657107665</v>
      </c>
      <c r="S436" t="n">
        <v>0.1954281667610526</v>
      </c>
      <c r="T436" t="n">
        <v>0.3393268378187188</v>
      </c>
    </row>
    <row r="437" spans="1:25">
      <c r="A437" s="99" t="s">
        <v>136</v>
      </c>
      <c r="B437" t="n">
        <v>0.827636420238044</v>
      </c>
      <c r="C437" t="n">
        <v>-0.1155806253614153</v>
      </c>
      <c r="D437" t="n">
        <v>3.063841335377351</v>
      </c>
      <c r="E437" t="n">
        <v>0.7796408917498237</v>
      </c>
      <c r="G437" s="99" t="s">
        <v>137</v>
      </c>
      <c r="H437" t="n">
        <v>11.77824158336571</v>
      </c>
      <c r="L437" s="100" t="s">
        <v>151</v>
      </c>
      <c r="M437" t="n">
        <v>0.8758152535126457</v>
      </c>
      <c r="N437" t="n">
        <v>0.7638785671537914</v>
      </c>
      <c r="O437" t="n">
        <v>0.4383634423844204</v>
      </c>
      <c r="P437" t="n">
        <v>0.2262768312457037</v>
      </c>
      <c r="Q437" t="n">
        <v>0.2192828294193811</v>
      </c>
      <c r="R437" t="n">
        <v>0.2102094398052642</v>
      </c>
      <c r="S437" t="n">
        <v>0.1961453998545989</v>
      </c>
      <c r="T437" t="n">
        <v>0.3244697818728189</v>
      </c>
    </row>
    <row r="438" spans="1:25">
      <c r="A438" s="99" t="s">
        <v>137</v>
      </c>
      <c r="B438" t="n">
        <v>1.081669055176533</v>
      </c>
      <c r="C438" t="n">
        <v>-1.042501351716317</v>
      </c>
      <c r="D438" t="n">
        <v>0.8409064180662986</v>
      </c>
      <c r="E438" t="n">
        <v>-0.153427490982035</v>
      </c>
      <c r="G438" s="99" t="s">
        <v>138</v>
      </c>
      <c r="H438" t="n">
        <v>14.36065648482138</v>
      </c>
      <c r="L438" s="100" t="s">
        <v>178</v>
      </c>
      <c r="M438" t="n">
        <v>0.8845726501930616</v>
      </c>
      <c r="N438" t="n">
        <v>0.7156962941629883</v>
      </c>
      <c r="O438" t="n">
        <v>0.4283593517563997</v>
      </c>
      <c r="P438" t="n">
        <v>0.2765508022844571</v>
      </c>
      <c r="Q438" t="n">
        <v>0.3557653954921645</v>
      </c>
      <c r="R438" t="n">
        <v>0.3662407750249801</v>
      </c>
      <c r="S438" t="n">
        <v>0.3583792072916446</v>
      </c>
      <c r="T438" t="n">
        <v>0.4155178869538138</v>
      </c>
    </row>
    <row r="439" spans="1:25">
      <c r="A439" s="99" t="s">
        <v>138</v>
      </c>
      <c r="B439" t="n">
        <v>0.603208536699678</v>
      </c>
      <c r="C439" t="n">
        <v>0.1447557051725024</v>
      </c>
      <c r="D439" t="n">
        <v>1.198287679777523</v>
      </c>
      <c r="E439" t="n">
        <v>0.8021618981095758</v>
      </c>
      <c r="G439" s="99" t="s">
        <v>139</v>
      </c>
      <c r="H439" t="n">
        <v>10.99758302346313</v>
      </c>
    </row>
    <row r="440" spans="1:25">
      <c r="A440" s="99" t="s">
        <v>139</v>
      </c>
      <c r="B440" t="n">
        <v>1.055251978268302</v>
      </c>
      <c r="C440" t="n">
        <v>-0.9420677218826037</v>
      </c>
      <c r="D440" t="n">
        <v>1.549297292082408</v>
      </c>
      <c r="E440" t="n">
        <v>0.9503703709166003</v>
      </c>
      <c r="G440" s="99" t="s">
        <v>140</v>
      </c>
      <c r="H440" t="n">
        <v>11.38856174630545</v>
      </c>
    </row>
    <row r="441" spans="1:25">
      <c r="A441" s="99" t="s">
        <v>140</v>
      </c>
      <c r="B441" t="n">
        <v>0.8775444817914463</v>
      </c>
      <c r="C441" t="n">
        <v>0.5342164294926628</v>
      </c>
      <c r="D441" t="n">
        <v>1.575118897527165</v>
      </c>
      <c r="E441" t="n">
        <v>-0.8013118944721688</v>
      </c>
      <c r="G441" s="99" t="s">
        <v>141</v>
      </c>
      <c r="H441" t="n">
        <v>14.35520608292165</v>
      </c>
    </row>
    <row r="442" spans="1:25">
      <c r="A442" s="99" t="s">
        <v>141</v>
      </c>
      <c r="B442" t="n">
        <v>1.081990006972684</v>
      </c>
      <c r="C442" t="n">
        <v>0.5527937031724054</v>
      </c>
      <c r="D442" t="n">
        <v>2.212571070204975</v>
      </c>
      <c r="E442" t="n">
        <v>-0.7033497338993838</v>
      </c>
      <c r="G442" s="99" t="s">
        <v>142</v>
      </c>
      <c r="H442" t="n">
        <v>11.10615809193747</v>
      </c>
    </row>
    <row r="443" spans="1:25">
      <c r="A443" s="99" t="s">
        <v>142</v>
      </c>
      <c r="B443" t="n">
        <v>0.8291863138966974</v>
      </c>
      <c r="C443" t="n">
        <v>0.6037164619123775</v>
      </c>
      <c r="D443" t="n">
        <v>1.653197131538548</v>
      </c>
      <c r="E443" t="n">
        <v>-1.013036459840446</v>
      </c>
      <c r="G443" s="99" t="s">
        <v>143</v>
      </c>
      <c r="H443" t="n">
        <v>23.29828267779601</v>
      </c>
    </row>
    <row r="444" spans="1:25">
      <c r="A444" s="99" t="s">
        <v>143</v>
      </c>
      <c r="B444" t="n">
        <v>1.938204788335268</v>
      </c>
      <c r="C444" t="n">
        <v>-0.2193251992355105</v>
      </c>
      <c r="D444" t="n">
        <v>2.172940967149734</v>
      </c>
      <c r="E444" t="n">
        <v>-0.8116550988411061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937.4306138957785</v>
      </c>
      <c r="L455" s="100" t="s">
        <v>146</v>
      </c>
      <c r="M455" t="n">
        <v>0.8797793105456777</v>
      </c>
      <c r="N455" t="n">
        <v>0.952298030357125</v>
      </c>
      <c r="O455" t="n">
        <v>0.3106464529191053</v>
      </c>
      <c r="P455" t="n">
        <v>0.8184407098447078</v>
      </c>
      <c r="Q455" t="n">
        <v>0.6882088748921352</v>
      </c>
      <c r="R455" t="n">
        <v>0.7204486414301989</v>
      </c>
      <c r="S455" t="n">
        <v>0.7731289690497797</v>
      </c>
      <c r="T455" t="n">
        <v>0.7311875146419001</v>
      </c>
    </row>
    <row r="456" spans="1:25">
      <c r="A456" s="99" t="s">
        <v>146</v>
      </c>
      <c r="B456" t="n">
        <v>31.19614406281175</v>
      </c>
      <c r="C456" t="n">
        <v>-90.13032950654946</v>
      </c>
      <c r="D456" t="n">
        <v>37.28083801258865</v>
      </c>
      <c r="E456" t="n">
        <v>106.3724961379034</v>
      </c>
      <c r="G456" s="99" t="s">
        <v>147</v>
      </c>
      <c r="H456" t="n">
        <v>1218.464622155015</v>
      </c>
      <c r="L456" s="100" t="s">
        <v>147</v>
      </c>
      <c r="M456" t="n">
        <v>0.980730447754939</v>
      </c>
      <c r="N456" t="n">
        <v>0.9711988300394112</v>
      </c>
      <c r="O456" t="n">
        <v>0.3332925529519186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</row>
    <row r="457" spans="1:25">
      <c r="A457" s="99" t="s">
        <v>147</v>
      </c>
      <c r="B457" t="n">
        <v>24.58277552775073</v>
      </c>
      <c r="C457" t="n">
        <v>72.9850469509541</v>
      </c>
      <c r="D457" t="n">
        <v>35.12822910991679</v>
      </c>
      <c r="E457" t="n">
        <v>-95.81574099308578</v>
      </c>
      <c r="G457" s="99" t="s">
        <v>148</v>
      </c>
      <c r="H457" t="n">
        <v>177.5948053642428</v>
      </c>
      <c r="L457" s="100" t="s">
        <v>148</v>
      </c>
      <c r="M457" t="n">
        <v>0.9429907985331828</v>
      </c>
      <c r="N457" t="n">
        <v>0.9203328749892795</v>
      </c>
      <c r="O457" t="n">
        <v>0.4063994165291251</v>
      </c>
      <c r="P457" t="n">
        <v>0.906534950040606</v>
      </c>
      <c r="Q457" t="n">
        <v>0.4517592325315813</v>
      </c>
      <c r="R457" t="n">
        <v>0.5700154175936275</v>
      </c>
      <c r="S457" t="n">
        <v>0.5047666192758121</v>
      </c>
      <c r="T457" t="n">
        <v>0.3673943377741866</v>
      </c>
    </row>
    <row r="458" spans="1:25">
      <c r="A458" s="99" t="s">
        <v>148</v>
      </c>
      <c r="B458" t="n">
        <v>4.391079855453807</v>
      </c>
      <c r="C458" t="n">
        <v>0.8694005034002439</v>
      </c>
      <c r="D458" t="n">
        <v>4.341788837300885</v>
      </c>
      <c r="E458" t="n">
        <v>17.77212914734527</v>
      </c>
      <c r="G458" s="99" t="s">
        <v>149</v>
      </c>
      <c r="H458" t="n">
        <v>44.00512721585349</v>
      </c>
      <c r="L458" s="100" t="s">
        <v>149</v>
      </c>
      <c r="M458" t="n">
        <v>1</v>
      </c>
      <c r="N458" t="n">
        <v>0.9016854010862255</v>
      </c>
      <c r="O458" t="n">
        <v>0.3052425638149878</v>
      </c>
      <c r="P458" t="n">
        <v>0.8815845591917263</v>
      </c>
      <c r="Q458" t="n">
        <v>0.3751085608483124</v>
      </c>
      <c r="R458" t="n">
        <v>0.3779503989569631</v>
      </c>
      <c r="S458" t="n">
        <v>0.4693817960702362</v>
      </c>
      <c r="T458" t="n">
        <v>0.2678439794036922</v>
      </c>
    </row>
    <row r="459" spans="1:25">
      <c r="A459" s="99" t="s">
        <v>149</v>
      </c>
      <c r="B459" t="n">
        <v>3.136084357178303</v>
      </c>
      <c r="C459" t="n">
        <v>10.20515473169298</v>
      </c>
      <c r="D459" t="n">
        <v>5.385472333296713</v>
      </c>
      <c r="E459" t="n">
        <v>-17.32833925741287</v>
      </c>
      <c r="G459" s="99" t="s">
        <v>150</v>
      </c>
      <c r="H459" t="n">
        <v>1.31297496565836</v>
      </c>
      <c r="L459" s="100" t="s">
        <v>150</v>
      </c>
      <c r="M459" t="n">
        <v>0.912431867860845</v>
      </c>
      <c r="N459" t="n">
        <v>0.9999999999999999</v>
      </c>
      <c r="O459" t="n">
        <v>0.3005219869948922</v>
      </c>
      <c r="P459" t="n">
        <v>0.9744364827735401</v>
      </c>
      <c r="Q459" t="n">
        <v>0.6191069547846108</v>
      </c>
      <c r="R459" t="n">
        <v>0.6648417910419251</v>
      </c>
      <c r="S459" t="n">
        <v>0.6820454618559412</v>
      </c>
      <c r="T459" t="n">
        <v>0.4501733123069552</v>
      </c>
    </row>
    <row r="460" spans="1:25">
      <c r="A460" s="99" t="s">
        <v>150</v>
      </c>
      <c r="B460" t="n">
        <v>0.7962623836435391</v>
      </c>
      <c r="C460" t="n">
        <v>1.122858233556351</v>
      </c>
      <c r="D460" t="n">
        <v>1.20175900686313</v>
      </c>
      <c r="E460" t="n">
        <v>-2.52918502026519</v>
      </c>
      <c r="G460" s="99" t="s">
        <v>151</v>
      </c>
      <c r="H460" t="n">
        <v>8.162588720508124</v>
      </c>
      <c r="L460" s="100" t="s">
        <v>151</v>
      </c>
      <c r="M460" t="n">
        <v>0.9766134033002279</v>
      </c>
      <c r="N460" t="n">
        <v>0.9079279626773799</v>
      </c>
      <c r="O460" t="n">
        <v>1</v>
      </c>
      <c r="P460" t="n">
        <v>0.8603081561371977</v>
      </c>
      <c r="Q460" t="n">
        <v>0.5110489702768889</v>
      </c>
      <c r="R460" t="n">
        <v>0.5953311057753566</v>
      </c>
      <c r="S460" t="n">
        <v>0.5438385196036917</v>
      </c>
      <c r="T460" t="n">
        <v>0.2859709319424349</v>
      </c>
    </row>
    <row r="461" spans="1:25">
      <c r="A461" s="99" t="s">
        <v>151</v>
      </c>
      <c r="B461" t="n">
        <v>1.37112506115123</v>
      </c>
      <c r="C461" t="n">
        <v>1.304284038059292</v>
      </c>
      <c r="D461" t="n">
        <v>1.224000907828937</v>
      </c>
      <c r="E461" t="n">
        <v>-2.1325364500336</v>
      </c>
      <c r="G461" s="99" t="s">
        <v>178</v>
      </c>
      <c r="H461" t="n">
        <v>40.53426394998123</v>
      </c>
    </row>
    <row r="462" spans="1:25">
      <c r="A462" s="99" t="s">
        <v>178</v>
      </c>
      <c r="B462" t="n">
        <v>5.061669369230599</v>
      </c>
      <c r="C462" t="n">
        <v>-14.06155413516483</v>
      </c>
      <c r="D462" t="n">
        <v>8.870523130891399</v>
      </c>
      <c r="E462" t="n">
        <v>25.1584443442977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90.86881703506134</v>
      </c>
      <c r="L478" s="100" t="s">
        <v>132</v>
      </c>
      <c r="M478" t="n">
        <v>0.9795086113281509</v>
      </c>
      <c r="N478" t="n">
        <v>1</v>
      </c>
      <c r="O478" t="n">
        <v>0.9208222740275926</v>
      </c>
      <c r="P478" t="n">
        <v>0.6992430513339511</v>
      </c>
      <c r="Q478" t="n">
        <v>0.810490644560917</v>
      </c>
      <c r="R478" t="n">
        <v>1</v>
      </c>
      <c r="S478" t="n">
        <v>0.9110886692640005</v>
      </c>
      <c r="T478" t="n">
        <v>0.952191135906014</v>
      </c>
    </row>
    <row r="479" spans="1:25">
      <c r="A479" s="99" t="s">
        <v>146</v>
      </c>
      <c r="B479" t="n">
        <v>8.477534735260615</v>
      </c>
      <c r="C479" t="n">
        <v>-26.27477684580638</v>
      </c>
      <c r="D479" t="n">
        <v>14.00917835563136</v>
      </c>
      <c r="E479" t="n">
        <v>44.26070526197176</v>
      </c>
      <c r="G479" s="99" t="s">
        <v>147</v>
      </c>
      <c r="H479" t="n">
        <v>455.4481866656561</v>
      </c>
      <c r="L479" s="100" t="s">
        <v>133</v>
      </c>
      <c r="M479" t="n">
        <v>0.8235128424899603</v>
      </c>
      <c r="N479" t="n">
        <v>0.7915513240850975</v>
      </c>
      <c r="O479" t="n">
        <v>1</v>
      </c>
      <c r="P479" t="n">
        <v>0.6626251128276384</v>
      </c>
      <c r="Q479" t="n">
        <v>0.6704705635927103</v>
      </c>
      <c r="R479" t="n">
        <v>0.8903170950717253</v>
      </c>
      <c r="S479" t="n">
        <v>0.8254771113456963</v>
      </c>
      <c r="T479" t="n">
        <v>0.8807327451875955</v>
      </c>
    </row>
    <row r="480" spans="1:25">
      <c r="A480" s="99" t="s">
        <v>147</v>
      </c>
      <c r="B480" t="n">
        <v>11.90483982610139</v>
      </c>
      <c r="C480" t="n">
        <v>-5.165378578811185</v>
      </c>
      <c r="D480" t="n">
        <v>17.94107058956184</v>
      </c>
      <c r="E480" t="n">
        <v>22.04561771515508</v>
      </c>
      <c r="G480" s="99" t="s">
        <v>148</v>
      </c>
      <c r="H480" t="n">
        <v>198.8605621060074</v>
      </c>
      <c r="L480" s="100" t="s">
        <v>134</v>
      </c>
      <c r="M480" t="n">
        <v>0.8320278765139912</v>
      </c>
      <c r="N480" t="n">
        <v>0.8101740979927002</v>
      </c>
      <c r="O480" t="n">
        <v>0.8581990311051915</v>
      </c>
      <c r="P480" t="n">
        <v>0.6019910273183158</v>
      </c>
      <c r="Q480" t="n">
        <v>0.7082236324256388</v>
      </c>
      <c r="R480" t="n">
        <v>0.9331168429701482</v>
      </c>
      <c r="S480" t="n">
        <v>0.9812071195555248</v>
      </c>
      <c r="T480" t="n">
        <v>0.8531712448389576</v>
      </c>
    </row>
    <row r="481" spans="1:25">
      <c r="A481" s="99" t="s">
        <v>148</v>
      </c>
      <c r="B481" t="n">
        <v>9.681355311716977</v>
      </c>
      <c r="C481" t="n">
        <v>38.67400286987319</v>
      </c>
      <c r="D481" t="n">
        <v>19.68920161962894</v>
      </c>
      <c r="E481" t="n">
        <v>-72.98738852147244</v>
      </c>
      <c r="G481" s="99" t="s">
        <v>149</v>
      </c>
      <c r="H481" t="n">
        <v>56.00136676384781</v>
      </c>
      <c r="L481" s="100" t="s">
        <v>135</v>
      </c>
      <c r="M481" t="n">
        <v>0.8702933474541908</v>
      </c>
      <c r="N481" t="n">
        <v>0.8387128342014876</v>
      </c>
      <c r="O481" t="n">
        <v>0.8353579002790924</v>
      </c>
      <c r="P481" t="n">
        <v>0.6692824599398672</v>
      </c>
      <c r="Q481" t="n">
        <v>0.6843803362699382</v>
      </c>
      <c r="R481" t="n">
        <v>0.8785349351309295</v>
      </c>
      <c r="S481" t="n">
        <v>0.8671626901272986</v>
      </c>
      <c r="T481" t="n">
        <v>0.8907646657118675</v>
      </c>
    </row>
    <row r="482" spans="1:25">
      <c r="A482" s="99" t="s">
        <v>149</v>
      </c>
      <c r="B482" t="n">
        <v>2.373751205448219</v>
      </c>
      <c r="C482" t="n">
        <v>-8.12500595491403</v>
      </c>
      <c r="D482" t="n">
        <v>1.405933722042032</v>
      </c>
      <c r="E482" t="n">
        <v>2.572185721474341</v>
      </c>
      <c r="G482" s="99" t="s">
        <v>150</v>
      </c>
      <c r="H482" t="n">
        <v>209.6177874256211</v>
      </c>
      <c r="L482" s="100" t="s">
        <v>136</v>
      </c>
      <c r="M482" t="n">
        <v>0.8420852942336583</v>
      </c>
      <c r="N482" t="n">
        <v>0.8201095992808154</v>
      </c>
      <c r="O482" t="n">
        <v>0.8514947513528572</v>
      </c>
      <c r="P482" t="n">
        <v>0.5697860347415891</v>
      </c>
      <c r="Q482" t="n">
        <v>0.6961120370265792</v>
      </c>
      <c r="R482" t="n">
        <v>0.8786845681816258</v>
      </c>
      <c r="S482" t="n">
        <v>0.9083875031101738</v>
      </c>
      <c r="T482" t="n">
        <v>0.9171862698992934</v>
      </c>
    </row>
    <row r="483" spans="1:25">
      <c r="A483" s="99" t="s">
        <v>150</v>
      </c>
      <c r="B483" t="n">
        <v>6.669676354116284</v>
      </c>
      <c r="C483" t="n">
        <v>-13.06581872310472</v>
      </c>
      <c r="D483" t="n">
        <v>17.70456984119784</v>
      </c>
      <c r="E483" t="n">
        <v>49.367197512597</v>
      </c>
      <c r="G483" s="99" t="s">
        <v>151</v>
      </c>
      <c r="H483" t="n">
        <v>307.9782163643761</v>
      </c>
      <c r="L483" s="100" t="s">
        <v>137</v>
      </c>
      <c r="M483" t="n">
        <v>0.8648540825210872</v>
      </c>
      <c r="N483" t="n">
        <v>0.8654201395801977</v>
      </c>
      <c r="O483" t="n">
        <v>0.7866465061623927</v>
      </c>
      <c r="P483" t="n">
        <v>0.6783422175217407</v>
      </c>
      <c r="Q483" t="n">
        <v>0.7654035032856712</v>
      </c>
      <c r="R483" t="n">
        <v>0.9054638624311097</v>
      </c>
      <c r="S483" t="n">
        <v>0.9603196387793871</v>
      </c>
      <c r="T483" t="n">
        <v>0.9281675618752465</v>
      </c>
    </row>
    <row r="484" spans="1:25">
      <c r="A484" s="99" t="s">
        <v>151</v>
      </c>
      <c r="B484" t="n">
        <v>7.621385607927122</v>
      </c>
      <c r="C484" t="n">
        <v>24.63783218925489</v>
      </c>
      <c r="D484" t="n">
        <v>16.77698079848586</v>
      </c>
      <c r="E484" t="n">
        <v>-39.05208042119132</v>
      </c>
      <c r="L484" s="100" t="s">
        <v>138</v>
      </c>
      <c r="M484" t="n">
        <v>0.8484117132048373</v>
      </c>
      <c r="N484" t="n">
        <v>0.8574436096365495</v>
      </c>
      <c r="O484" t="n">
        <v>0.8915094189957805</v>
      </c>
      <c r="P484" t="n">
        <v>0.5964389777190542</v>
      </c>
      <c r="Q484" t="n">
        <v>0.7397008055626153</v>
      </c>
      <c r="R484" t="n">
        <v>0.8911235118720785</v>
      </c>
      <c r="S484" t="n">
        <v>0.9672833673452613</v>
      </c>
      <c r="T484" t="n">
        <v>0.8653736102657702</v>
      </c>
    </row>
    <row r="485" spans="1:25">
      <c r="L485" s="100" t="s">
        <v>139</v>
      </c>
      <c r="M485" t="n">
        <v>0.9039087132150165</v>
      </c>
      <c r="N485" t="n">
        <v>0.8315672171158737</v>
      </c>
      <c r="O485" t="n">
        <v>0.9019100797066089</v>
      </c>
      <c r="P485" t="n">
        <v>0.6117785431721302</v>
      </c>
      <c r="Q485" t="n">
        <v>0.6234183826677909</v>
      </c>
      <c r="R485" t="n">
        <v>0.9093818034860273</v>
      </c>
      <c r="S485" t="n">
        <v>0.9760753414569681</v>
      </c>
      <c r="T485" t="n">
        <v>0.9057955231473238</v>
      </c>
    </row>
    <row r="486" spans="1:25">
      <c r="L486" s="100" t="s">
        <v>140</v>
      </c>
      <c r="M486" t="n">
        <v>0.8514953215922287</v>
      </c>
      <c r="N486" t="n">
        <v>0.8403468251282881</v>
      </c>
      <c r="O486" t="n">
        <v>0.8782456453227122</v>
      </c>
      <c r="P486" t="n">
        <v>0.6788331860197616</v>
      </c>
      <c r="Q486" t="n">
        <v>0.7415248020457328</v>
      </c>
      <c r="R486" t="n">
        <v>0.9989561197977335</v>
      </c>
      <c r="S486" t="n">
        <v>0.8737553315462809</v>
      </c>
      <c r="T486" t="n">
        <v>0.9051335849291449</v>
      </c>
    </row>
    <row r="487" spans="1:25">
      <c r="L487" s="100" t="s">
        <v>141</v>
      </c>
      <c r="M487" t="n">
        <v>0.8673588656547796</v>
      </c>
      <c r="N487" t="n">
        <v>0.8774165845596884</v>
      </c>
      <c r="O487" t="n">
        <v>0.877888021489282</v>
      </c>
      <c r="P487" t="n">
        <v>0.6189375882778498</v>
      </c>
      <c r="Q487" t="n">
        <v>0.7147482814767816</v>
      </c>
      <c r="R487" t="n">
        <v>0.8980409444916917</v>
      </c>
      <c r="S487" t="n">
        <v>0.9302212329743625</v>
      </c>
      <c r="T487" t="n">
        <v>0.945095985448197</v>
      </c>
    </row>
    <row r="488" spans="1:25">
      <c r="L488" s="100" t="s">
        <v>142</v>
      </c>
      <c r="M488" t="n">
        <v>0.8701007107786629</v>
      </c>
      <c r="N488" t="n">
        <v>0.8599353880403726</v>
      </c>
      <c r="O488" t="n">
        <v>0.8317210322756005</v>
      </c>
      <c r="P488" t="n">
        <v>0.575049053900166</v>
      </c>
      <c r="Q488" t="n">
        <v>0.6979453625382436</v>
      </c>
      <c r="R488" t="n">
        <v>0.8279319775033668</v>
      </c>
      <c r="S488" t="n">
        <v>0.9742982337602709</v>
      </c>
      <c r="T488" t="n">
        <v>1</v>
      </c>
    </row>
    <row r="489" spans="1:25">
      <c r="L489" s="100" t="s">
        <v>143</v>
      </c>
      <c r="M489" t="n">
        <v>1</v>
      </c>
      <c r="N489" t="n">
        <v>0.8575068786444209</v>
      </c>
      <c r="O489" t="n">
        <v>0.8428359206229379</v>
      </c>
      <c r="P489" t="n">
        <v>1</v>
      </c>
      <c r="Q489" t="n">
        <v>1</v>
      </c>
      <c r="R489" t="n">
        <v>0.8747136962418892</v>
      </c>
      <c r="S489" t="n">
        <v>1</v>
      </c>
      <c r="T489" t="n">
        <v>0.9015578546689104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505.5673645691485</v>
      </c>
      <c r="L501" s="100" t="s">
        <v>132</v>
      </c>
      <c r="M501" t="n">
        <v>1</v>
      </c>
      <c r="N501" t="n">
        <v>0.9999999999999999</v>
      </c>
      <c r="O501" t="n">
        <v>0.9975040909274866</v>
      </c>
      <c r="P501" t="n">
        <v>1</v>
      </c>
      <c r="Q501" t="n">
        <v>0.8351365091914448</v>
      </c>
      <c r="R501" t="n">
        <v>1</v>
      </c>
      <c r="S501" t="n">
        <v>0.9999999999999999</v>
      </c>
      <c r="T501" t="n">
        <v>0.9999999999999999</v>
      </c>
    </row>
    <row r="502" spans="1:25">
      <c r="A502" s="99" t="s">
        <v>132</v>
      </c>
      <c r="B502" t="n">
        <v>5.413079049470287</v>
      </c>
      <c r="C502" t="n">
        <v>-6.072401186392245</v>
      </c>
      <c r="D502" t="n">
        <v>9.663208599656238</v>
      </c>
      <c r="E502" t="n">
        <v>6.704845280010007</v>
      </c>
      <c r="G502" s="99" t="s">
        <v>133</v>
      </c>
      <c r="H502" t="n">
        <v>316.5426007147798</v>
      </c>
      <c r="L502" s="100" t="s">
        <v>133</v>
      </c>
      <c r="M502" t="n">
        <v>0.616108108022089</v>
      </c>
      <c r="N502" t="n">
        <v>0.9146547964934203</v>
      </c>
      <c r="O502" t="n">
        <v>0.8103587115529021</v>
      </c>
      <c r="P502" t="n">
        <v>0.5444633421404274</v>
      </c>
      <c r="Q502" t="n">
        <v>0.769558949169051</v>
      </c>
      <c r="R502" t="n">
        <v>0.899399724589425</v>
      </c>
      <c r="S502" t="n">
        <v>0.9391617786040881</v>
      </c>
      <c r="T502" t="n">
        <v>0.8856419166836476</v>
      </c>
    </row>
    <row r="503" spans="1:25">
      <c r="A503" s="99" t="s">
        <v>133</v>
      </c>
      <c r="B503" t="n">
        <v>6.196454642815232</v>
      </c>
      <c r="C503" t="n">
        <v>1.255492308969622</v>
      </c>
      <c r="D503" t="n">
        <v>5.091812083256017</v>
      </c>
      <c r="E503" t="n">
        <v>-3.657074073408102</v>
      </c>
      <c r="G503" s="99" t="s">
        <v>134</v>
      </c>
      <c r="H503" t="n">
        <v>336.660058234188</v>
      </c>
      <c r="L503" s="100" t="s">
        <v>134</v>
      </c>
      <c r="M503" t="n">
        <v>0.5954224375287906</v>
      </c>
      <c r="N503" t="n">
        <v>0.8802238680987888</v>
      </c>
      <c r="O503" t="n">
        <v>0.8281354183150738</v>
      </c>
      <c r="P503" t="n">
        <v>0.508832846185681</v>
      </c>
      <c r="Q503" t="n">
        <v>1</v>
      </c>
      <c r="R503" t="n">
        <v>0.873069108534542</v>
      </c>
      <c r="S503" t="n">
        <v>0.8545036663648136</v>
      </c>
      <c r="T503" t="n">
        <v>0.842087675378605</v>
      </c>
    </row>
    <row r="504" spans="1:25">
      <c r="A504" s="99" t="s">
        <v>134</v>
      </c>
      <c r="B504" t="n">
        <v>7.102735799344286</v>
      </c>
      <c r="C504" t="n">
        <v>3.684092801264351</v>
      </c>
      <c r="D504" t="n">
        <v>6.506124348299148</v>
      </c>
      <c r="E504" t="n">
        <v>2.911723178188454</v>
      </c>
      <c r="G504" s="99" t="s">
        <v>135</v>
      </c>
      <c r="H504" t="n">
        <v>216.6617375962313</v>
      </c>
      <c r="L504" s="100" t="s">
        <v>135</v>
      </c>
      <c r="M504" t="n">
        <v>0.5921027938546954</v>
      </c>
      <c r="N504" t="n">
        <v>0.8541883522763777</v>
      </c>
      <c r="O504" t="n">
        <v>0.8851063615610308</v>
      </c>
      <c r="P504" t="n">
        <v>0.5109978887530049</v>
      </c>
      <c r="Q504" t="n">
        <v>0.7538161999126165</v>
      </c>
      <c r="R504" t="n">
        <v>0.8220444018283279</v>
      </c>
      <c r="S504" t="n">
        <v>0.8872505107940369</v>
      </c>
      <c r="T504" t="n">
        <v>0.8947478476378841</v>
      </c>
    </row>
    <row r="505" spans="1:25">
      <c r="A505" s="99" t="s">
        <v>135</v>
      </c>
      <c r="B505" t="n">
        <v>4.903376733952647</v>
      </c>
      <c r="C505" t="n">
        <v>-2.634948307458775</v>
      </c>
      <c r="D505" t="n">
        <v>6.551125974891292</v>
      </c>
      <c r="E505" t="n">
        <v>-3.199418565881228</v>
      </c>
      <c r="G505" s="99" t="s">
        <v>136</v>
      </c>
      <c r="H505" t="n">
        <v>234.6411103513289</v>
      </c>
      <c r="L505" s="100" t="s">
        <v>136</v>
      </c>
      <c r="M505" t="n">
        <v>0.5292833292929533</v>
      </c>
      <c r="N505" t="n">
        <v>0.8399464000431093</v>
      </c>
      <c r="O505" t="n">
        <v>0.9364938704382115</v>
      </c>
      <c r="P505" t="n">
        <v>0.5087601059340531</v>
      </c>
      <c r="Q505" t="n">
        <v>0.8415482173989655</v>
      </c>
      <c r="R505" t="n">
        <v>0.8292638455242061</v>
      </c>
      <c r="S505" t="n">
        <v>0.9086035218675976</v>
      </c>
      <c r="T505" t="n">
        <v>0.8443262631528707</v>
      </c>
    </row>
    <row r="506" spans="1:25">
      <c r="A506" s="99" t="s">
        <v>136</v>
      </c>
      <c r="B506" t="n">
        <v>5.189274074618687</v>
      </c>
      <c r="C506" t="n">
        <v>0.0148465063433061</v>
      </c>
      <c r="D506" t="n">
        <v>7.396694412761326</v>
      </c>
      <c r="E506" t="n">
        <v>1.215879768703029</v>
      </c>
      <c r="G506" s="99" t="s">
        <v>137</v>
      </c>
      <c r="H506" t="n">
        <v>196.6423981424424</v>
      </c>
      <c r="L506" s="100" t="s">
        <v>137</v>
      </c>
      <c r="M506" t="n">
        <v>0.5349909600803797</v>
      </c>
      <c r="N506" t="n">
        <v>0.8106133672970507</v>
      </c>
      <c r="O506" t="n">
        <v>0.8869763258231798</v>
      </c>
      <c r="P506" t="n">
        <v>0.5363741238088555</v>
      </c>
      <c r="Q506" t="n">
        <v>0.8400002953559669</v>
      </c>
      <c r="R506" t="n">
        <v>0.8776545428459794</v>
      </c>
      <c r="S506" t="n">
        <v>0.901737356641126</v>
      </c>
      <c r="T506" t="n">
        <v>0.8888327217476231</v>
      </c>
    </row>
    <row r="507" spans="1:25">
      <c r="A507" s="99" t="s">
        <v>137</v>
      </c>
      <c r="B507" t="n">
        <v>4.355327939771102</v>
      </c>
      <c r="C507" t="n">
        <v>3.740186504680951</v>
      </c>
      <c r="D507" t="n">
        <v>7.790949921431323</v>
      </c>
      <c r="E507" t="n">
        <v>-4.951369763764275</v>
      </c>
      <c r="G507" s="99" t="s">
        <v>138</v>
      </c>
      <c r="H507" t="n">
        <v>294.9294911648337</v>
      </c>
      <c r="L507" s="100" t="s">
        <v>138</v>
      </c>
      <c r="M507" t="n">
        <v>0.5812395076873259</v>
      </c>
      <c r="N507" t="n">
        <v>0.7869438262622491</v>
      </c>
      <c r="O507" t="n">
        <v>0.862156943044635</v>
      </c>
      <c r="P507" t="n">
        <v>0.4792277254443467</v>
      </c>
      <c r="Q507" t="n">
        <v>0.8718676324957616</v>
      </c>
      <c r="R507" t="n">
        <v>0.7763458548209023</v>
      </c>
      <c r="S507" t="n">
        <v>0.8275390005297988</v>
      </c>
      <c r="T507" t="n">
        <v>0.7849819863643024</v>
      </c>
    </row>
    <row r="508" spans="1:25">
      <c r="A508" s="99" t="s">
        <v>138</v>
      </c>
      <c r="B508" t="n">
        <v>7.598643691129581</v>
      </c>
      <c r="C508" t="n">
        <v>-6.898160224965711</v>
      </c>
      <c r="D508" t="n">
        <v>9.497476356748459</v>
      </c>
      <c r="E508" t="n">
        <v>8.111876785756239</v>
      </c>
      <c r="G508" s="99" t="s">
        <v>139</v>
      </c>
      <c r="H508" t="n">
        <v>188.7132665338946</v>
      </c>
      <c r="L508" s="100" t="s">
        <v>139</v>
      </c>
      <c r="M508" t="n">
        <v>0.5619582452495843</v>
      </c>
      <c r="N508" t="n">
        <v>0.8292692630474225</v>
      </c>
      <c r="O508" t="n">
        <v>0.9099470933111874</v>
      </c>
      <c r="P508" t="n">
        <v>0.5071136795711336</v>
      </c>
      <c r="Q508" t="n">
        <v>0.7768742998869312</v>
      </c>
      <c r="R508" t="n">
        <v>0.8281202951611444</v>
      </c>
      <c r="S508" t="n">
        <v>0.91293899634694</v>
      </c>
      <c r="T508" t="n">
        <v>0.963199706391336</v>
      </c>
    </row>
    <row r="509" spans="1:25">
      <c r="A509" s="99" t="s">
        <v>139</v>
      </c>
      <c r="B509" t="n">
        <v>3.953715590487173</v>
      </c>
      <c r="C509" t="n">
        <v>-0.4980303653158626</v>
      </c>
      <c r="D509" t="n">
        <v>6.093527801484824</v>
      </c>
      <c r="E509" t="n">
        <v>-2.169842393794866</v>
      </c>
      <c r="G509" s="99" t="s">
        <v>140</v>
      </c>
      <c r="H509" t="n">
        <v>235.6509658100198</v>
      </c>
      <c r="L509" s="100" t="s">
        <v>140</v>
      </c>
      <c r="M509" t="n">
        <v>0.5758976271229169</v>
      </c>
      <c r="N509" t="n">
        <v>0.7867207419109123</v>
      </c>
      <c r="O509" t="n">
        <v>0.9112265947795035</v>
      </c>
      <c r="P509" t="n">
        <v>0.4909525027340362</v>
      </c>
      <c r="Q509" t="n">
        <v>0.8109113984401793</v>
      </c>
      <c r="R509" t="n">
        <v>0.7505245314049064</v>
      </c>
      <c r="S509" t="n">
        <v>0.8745044714071868</v>
      </c>
      <c r="T509" t="n">
        <v>0.827460757385013</v>
      </c>
    </row>
    <row r="510" spans="1:25">
      <c r="A510" s="99" t="s">
        <v>140</v>
      </c>
      <c r="B510" t="n">
        <v>6.058442708079218</v>
      </c>
      <c r="C510" t="n">
        <v>3.98352204126782</v>
      </c>
      <c r="D510" t="n">
        <v>4.898207831260267</v>
      </c>
      <c r="E510" t="n">
        <v>0.4572626997301791</v>
      </c>
      <c r="G510" s="99" t="s">
        <v>141</v>
      </c>
      <c r="H510" t="n">
        <v>161.6082154062076</v>
      </c>
      <c r="L510" s="100" t="s">
        <v>141</v>
      </c>
      <c r="M510" t="n">
        <v>0.5740486297602291</v>
      </c>
      <c r="N510" t="n">
        <v>0.8105449230963159</v>
      </c>
      <c r="O510" t="n">
        <v>0.8741631663874634</v>
      </c>
      <c r="P510" t="n">
        <v>0.5052219111934239</v>
      </c>
      <c r="Q510" t="n">
        <v>0.7890581520542745</v>
      </c>
      <c r="R510" t="n">
        <v>0.8090128169763094</v>
      </c>
      <c r="S510" t="n">
        <v>0.9038166493375004</v>
      </c>
      <c r="T510" t="n">
        <v>0.9170266425330883</v>
      </c>
    </row>
    <row r="511" spans="1:25">
      <c r="A511" s="99" t="s">
        <v>141</v>
      </c>
      <c r="B511" t="n">
        <v>3.607238266275276</v>
      </c>
      <c r="C511" t="n">
        <v>-1.512871163578629</v>
      </c>
      <c r="D511" t="n">
        <v>4.661293221629985</v>
      </c>
      <c r="E511" t="n">
        <v>2.007921378220972</v>
      </c>
      <c r="G511" s="99" t="s">
        <v>142</v>
      </c>
      <c r="H511" t="n">
        <v>114.2816763795249</v>
      </c>
      <c r="L511" s="100" t="s">
        <v>142</v>
      </c>
      <c r="M511" t="n">
        <v>0.5650084761620596</v>
      </c>
      <c r="N511" t="n">
        <v>0.7809452136290892</v>
      </c>
      <c r="O511" t="n">
        <v>0.8397727187089106</v>
      </c>
      <c r="P511" t="n">
        <v>0.5111946722172308</v>
      </c>
      <c r="Q511" t="n">
        <v>0.803402639089872</v>
      </c>
      <c r="R511" t="n">
        <v>0.8574992642833146</v>
      </c>
      <c r="S511" t="n">
        <v>0.8662730288662549</v>
      </c>
      <c r="T511" t="n">
        <v>0.87094602034321</v>
      </c>
    </row>
    <row r="512" spans="1:25">
      <c r="A512" s="99" t="s">
        <v>142</v>
      </c>
      <c r="B512" t="n">
        <v>3.219143020013681</v>
      </c>
      <c r="C512" t="n">
        <v>1.898821297599777</v>
      </c>
      <c r="D512" t="n">
        <v>3.275462441173973</v>
      </c>
      <c r="E512" t="n">
        <v>-0.4185753863508792</v>
      </c>
      <c r="G512" s="99" t="s">
        <v>143</v>
      </c>
      <c r="H512" t="n">
        <v>309.2902636893343</v>
      </c>
      <c r="L512" s="100" t="s">
        <v>143</v>
      </c>
      <c r="M512" t="n">
        <v>0.5732348060810397</v>
      </c>
      <c r="N512" t="n">
        <v>0.8741829720307595</v>
      </c>
      <c r="O512" t="n">
        <v>1</v>
      </c>
      <c r="P512" t="n">
        <v>0.5134597410153806</v>
      </c>
      <c r="Q512" t="n">
        <v>0.8892975365308253</v>
      </c>
      <c r="R512" t="n">
        <v>0.8852180581263339</v>
      </c>
      <c r="S512" t="n">
        <v>0.9511133983385767</v>
      </c>
      <c r="T512" t="n">
        <v>0.9053814962005408</v>
      </c>
    </row>
    <row r="513" spans="1:25">
      <c r="A513" s="99" t="s">
        <v>143</v>
      </c>
      <c r="B513" t="n">
        <v>7.461451077278033</v>
      </c>
      <c r="C513" t="n">
        <v>-5.651349474949281</v>
      </c>
      <c r="D513" t="n">
        <v>5.232663581620736</v>
      </c>
      <c r="E513" t="n">
        <v>-0.6287110882326311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19.01250505740186</v>
      </c>
      <c r="L524" s="100" t="s">
        <v>132</v>
      </c>
      <c r="M524" t="n">
        <v>0.9562644105849888</v>
      </c>
      <c r="N524" t="n">
        <v>0.9704396168647551</v>
      </c>
      <c r="O524" t="n">
        <v>1</v>
      </c>
      <c r="P524" t="n">
        <v>0.8954796572635617</v>
      </c>
      <c r="Q524" t="n">
        <v>1</v>
      </c>
      <c r="R524" t="n">
        <v>1</v>
      </c>
      <c r="S524" t="n">
        <v>0.9868343003373091</v>
      </c>
      <c r="T524" t="n">
        <v>0.9170470666325602</v>
      </c>
    </row>
    <row r="525" spans="1:25">
      <c r="A525" s="99" t="s">
        <v>132</v>
      </c>
      <c r="B525" t="n">
        <v>1.306686395766057</v>
      </c>
      <c r="C525" t="n">
        <v>0.9704633787633997</v>
      </c>
      <c r="D525" t="n">
        <v>2.304084532119005</v>
      </c>
      <c r="E525" t="n">
        <v>-1.08074680839499</v>
      </c>
      <c r="G525" s="99" t="s">
        <v>133</v>
      </c>
      <c r="H525" t="n">
        <v>15.63867581808239</v>
      </c>
      <c r="L525" s="100" t="s">
        <v>133</v>
      </c>
      <c r="M525" t="n">
        <v>1</v>
      </c>
      <c r="N525" t="n">
        <v>1</v>
      </c>
      <c r="O525" t="n">
        <v>0.7818181525954365</v>
      </c>
      <c r="P525" t="n">
        <v>1</v>
      </c>
      <c r="Q525" t="n">
        <v>0.873492600073726</v>
      </c>
      <c r="R525" t="n">
        <v>0.839902157993988</v>
      </c>
      <c r="S525" t="n">
        <v>1</v>
      </c>
      <c r="T525" t="n">
        <v>0.9551379534916079</v>
      </c>
    </row>
    <row r="526" spans="1:25">
      <c r="A526" s="99" t="s">
        <v>133</v>
      </c>
      <c r="B526" t="n">
        <v>1.541171516482024</v>
      </c>
      <c r="C526" t="n">
        <v>-0.4580711143002927</v>
      </c>
      <c r="D526" t="n">
        <v>2.743611489719715</v>
      </c>
      <c r="E526" t="n">
        <v>0.615479470922349</v>
      </c>
      <c r="G526" s="99" t="s">
        <v>134</v>
      </c>
      <c r="H526" t="n">
        <v>22.02713624446332</v>
      </c>
      <c r="L526" s="100" t="s">
        <v>134</v>
      </c>
      <c r="M526" t="n">
        <v>0.8253057406833244</v>
      </c>
      <c r="N526" t="n">
        <v>0.9686487760754422</v>
      </c>
      <c r="O526" t="n">
        <v>0.8610264347515665</v>
      </c>
      <c r="P526" t="n">
        <v>0.8840732553221544</v>
      </c>
      <c r="Q526" t="n">
        <v>0.8590520763474574</v>
      </c>
      <c r="R526" t="n">
        <v>0.8621590225812249</v>
      </c>
      <c r="S526" t="n">
        <v>0.9612624867730308</v>
      </c>
      <c r="T526" t="n">
        <v>1</v>
      </c>
    </row>
    <row r="527" spans="1:25">
      <c r="A527" s="99" t="s">
        <v>134</v>
      </c>
      <c r="B527" t="n">
        <v>1.767483646796716</v>
      </c>
      <c r="C527" t="n">
        <v>-0.3069137758458895</v>
      </c>
      <c r="D527" t="n">
        <v>3.84113830604637</v>
      </c>
      <c r="E527" t="n">
        <v>0.1264039064553915</v>
      </c>
      <c r="G527" s="99" t="s">
        <v>135</v>
      </c>
      <c r="H527" t="n">
        <v>11.51305711425923</v>
      </c>
      <c r="L527" s="100" t="s">
        <v>135</v>
      </c>
      <c r="M527" t="n">
        <v>0.9018774227872417</v>
      </c>
      <c r="N527" t="n">
        <v>0.8778328917205886</v>
      </c>
      <c r="O527" t="n">
        <v>0.7649412829401785</v>
      </c>
      <c r="P527" t="n">
        <v>0.8642876096530848</v>
      </c>
      <c r="Q527" t="n">
        <v>0.8699131218449394</v>
      </c>
      <c r="R527" t="n">
        <v>0.9509311788440891</v>
      </c>
      <c r="S527" t="n">
        <v>0.9401954901311791</v>
      </c>
      <c r="T527" t="n">
        <v>0.9086756399131232</v>
      </c>
    </row>
    <row r="528" spans="1:25">
      <c r="A528" s="99" t="s">
        <v>135</v>
      </c>
      <c r="B528" t="n">
        <v>0.9188021171434431</v>
      </c>
      <c r="C528" t="n">
        <v>0.8178539949530362</v>
      </c>
      <c r="D528" t="n">
        <v>1.856951196495547</v>
      </c>
      <c r="E528" t="n">
        <v>-1.868660183555507</v>
      </c>
      <c r="G528" s="99" t="s">
        <v>136</v>
      </c>
      <c r="H528" t="n">
        <v>11.21931516585101</v>
      </c>
      <c r="L528" s="100" t="s">
        <v>136</v>
      </c>
      <c r="M528" t="n">
        <v>0.8070344585612272</v>
      </c>
      <c r="N528" t="n">
        <v>0.9508682119102148</v>
      </c>
      <c r="O528" t="n">
        <v>0.7358213392555144</v>
      </c>
      <c r="P528" t="n">
        <v>0.8725616191073142</v>
      </c>
      <c r="Q528" t="n">
        <v>0.7793664519679522</v>
      </c>
      <c r="R528" t="n">
        <v>0.8748558528994798</v>
      </c>
      <c r="S528" t="n">
        <v>0.9271225248767201</v>
      </c>
      <c r="T528" t="n">
        <v>0.9503207838148278</v>
      </c>
    </row>
    <row r="529" spans="1:25">
      <c r="A529" s="99" t="s">
        <v>136</v>
      </c>
      <c r="B529" t="n">
        <v>0.8323247750278946</v>
      </c>
      <c r="C529" t="n">
        <v>-0.1561096971250341</v>
      </c>
      <c r="D529" t="n">
        <v>1.475420548629866</v>
      </c>
      <c r="E529" t="n">
        <v>0.8083758291564219</v>
      </c>
      <c r="G529" s="99" t="s">
        <v>137</v>
      </c>
      <c r="H529" t="n">
        <v>9.808290802561768</v>
      </c>
      <c r="L529" s="100" t="s">
        <v>137</v>
      </c>
      <c r="M529" t="n">
        <v>0.9016679724167151</v>
      </c>
      <c r="N529" t="n">
        <v>0.9821154979881807</v>
      </c>
      <c r="O529" t="n">
        <v>0.8490337482534961</v>
      </c>
      <c r="P529" t="n">
        <v>0.8926053079486456</v>
      </c>
      <c r="Q529" t="n">
        <v>0.8108416036605877</v>
      </c>
      <c r="R529" t="n">
        <v>0.9971856395726277</v>
      </c>
      <c r="S529" t="n">
        <v>0.9487175731736682</v>
      </c>
      <c r="T529" t="n">
        <v>0.9435143832478204</v>
      </c>
    </row>
    <row r="530" spans="1:25">
      <c r="A530" s="99" t="s">
        <v>137</v>
      </c>
      <c r="B530" t="n">
        <v>0.6017711207890716</v>
      </c>
      <c r="C530" t="n">
        <v>0.06702189858543721</v>
      </c>
      <c r="D530" t="n">
        <v>0.9851958735093697</v>
      </c>
      <c r="E530" t="n">
        <v>-0.4557129865436142</v>
      </c>
      <c r="G530" s="99" t="s">
        <v>138</v>
      </c>
      <c r="H530" t="n">
        <v>21.33156176395349</v>
      </c>
      <c r="L530" s="100" t="s">
        <v>138</v>
      </c>
      <c r="M530" t="n">
        <v>0.8687863951684003</v>
      </c>
      <c r="N530" t="n">
        <v>0.9862176933461687</v>
      </c>
      <c r="O530" t="n">
        <v>0.8528103308014102</v>
      </c>
      <c r="P530" t="n">
        <v>0.8584186086369202</v>
      </c>
      <c r="Q530" t="n">
        <v>0.7561099937140544</v>
      </c>
      <c r="R530" t="n">
        <v>0.8596783849587059</v>
      </c>
      <c r="S530" t="n">
        <v>0.9382451685356279</v>
      </c>
      <c r="T530" t="n">
        <v>0.9381179943630151</v>
      </c>
    </row>
    <row r="531" spans="1:25">
      <c r="A531" s="99" t="s">
        <v>138</v>
      </c>
      <c r="B531" t="n">
        <v>2.22340403996295</v>
      </c>
      <c r="C531" t="n">
        <v>-1.107544616600723</v>
      </c>
      <c r="D531" t="n">
        <v>4.10790038544668</v>
      </c>
      <c r="E531" t="n">
        <v>1.527273377766395</v>
      </c>
      <c r="G531" s="99" t="s">
        <v>139</v>
      </c>
      <c r="H531" t="n">
        <v>14.97447228629446</v>
      </c>
      <c r="L531" s="100" t="s">
        <v>139</v>
      </c>
      <c r="M531" t="n">
        <v>0.7935064098415222</v>
      </c>
      <c r="N531" t="n">
        <v>0.8553411574526583</v>
      </c>
      <c r="O531" t="n">
        <v>0.8172095842548407</v>
      </c>
      <c r="P531" t="n">
        <v>0.9065758619662505</v>
      </c>
      <c r="Q531" t="n">
        <v>0.9278643169162558</v>
      </c>
      <c r="R531" t="n">
        <v>0.8927404294577042</v>
      </c>
      <c r="S531" t="n">
        <v>0.9083982956501311</v>
      </c>
      <c r="T531" t="n">
        <v>0.9408616474221903</v>
      </c>
    </row>
    <row r="532" spans="1:25">
      <c r="A532" s="99" t="s">
        <v>139</v>
      </c>
      <c r="B532" t="n">
        <v>1.089372877688755</v>
      </c>
      <c r="C532" t="n">
        <v>0.2821039355209068</v>
      </c>
      <c r="D532" t="n">
        <v>2.492211068517752</v>
      </c>
      <c r="E532" t="n">
        <v>-0.6977476380567005</v>
      </c>
      <c r="G532" s="99" t="s">
        <v>140</v>
      </c>
      <c r="H532" t="n">
        <v>9.262129310076121</v>
      </c>
      <c r="L532" s="100" t="s">
        <v>140</v>
      </c>
      <c r="M532" t="n">
        <v>0.8590155567198731</v>
      </c>
      <c r="N532" t="n">
        <v>0.9020059151033359</v>
      </c>
      <c r="O532" t="n">
        <v>0.8255059264641672</v>
      </c>
      <c r="P532" t="n">
        <v>0.8712059740553976</v>
      </c>
      <c r="Q532" t="n">
        <v>0.8044485743253206</v>
      </c>
      <c r="R532" t="n">
        <v>0.8862054598403692</v>
      </c>
      <c r="S532" t="n">
        <v>0.9229520757559659</v>
      </c>
      <c r="T532" t="n">
        <v>0.8975909632070466</v>
      </c>
    </row>
    <row r="533" spans="1:25">
      <c r="A533" s="99" t="s">
        <v>140</v>
      </c>
      <c r="B533" t="n">
        <v>0.7353576904347197</v>
      </c>
      <c r="C533" t="n">
        <v>0.7522645219595564</v>
      </c>
      <c r="D533" t="n">
        <v>1.885221243490378</v>
      </c>
      <c r="E533" t="n">
        <v>-1.707785073479127</v>
      </c>
      <c r="G533" s="99" t="s">
        <v>141</v>
      </c>
      <c r="H533" t="n">
        <v>19.81450303844321</v>
      </c>
      <c r="L533" s="100" t="s">
        <v>141</v>
      </c>
      <c r="M533" t="n">
        <v>0.8304550360812402</v>
      </c>
      <c r="N533" t="n">
        <v>0.8118663241960027</v>
      </c>
      <c r="O533" t="n">
        <v>0.7444253637454404</v>
      </c>
      <c r="P533" t="n">
        <v>0.847107300127216</v>
      </c>
      <c r="Q533" t="n">
        <v>0.8733780506965507</v>
      </c>
      <c r="R533" t="n">
        <v>0.9288025510616301</v>
      </c>
      <c r="S533" t="n">
        <v>0.8581430049052359</v>
      </c>
      <c r="T533" t="n">
        <v>0.8802969282242309</v>
      </c>
    </row>
    <row r="534" spans="1:25">
      <c r="A534" s="99" t="s">
        <v>141</v>
      </c>
      <c r="B534" t="n">
        <v>1.2768182949264</v>
      </c>
      <c r="C534" t="n">
        <v>-1.463785256931087</v>
      </c>
      <c r="D534" t="n">
        <v>2.826267538080521</v>
      </c>
      <c r="E534" t="n">
        <v>2.915216643533024</v>
      </c>
      <c r="G534" s="99" t="s">
        <v>142</v>
      </c>
      <c r="H534" t="n">
        <v>15.45416169683238</v>
      </c>
      <c r="L534" s="100" t="s">
        <v>142</v>
      </c>
      <c r="M534" t="n">
        <v>0.8069265293859377</v>
      </c>
      <c r="N534" t="n">
        <v>0.805857818453983</v>
      </c>
      <c r="O534" t="n">
        <v>0.7887101276813789</v>
      </c>
      <c r="P534" t="n">
        <v>0.8886613589700098</v>
      </c>
      <c r="Q534" t="n">
        <v>0.904698069713177</v>
      </c>
      <c r="R534" t="n">
        <v>0.8090367731604202</v>
      </c>
      <c r="S534" t="n">
        <v>0.956588303260378</v>
      </c>
      <c r="T534" t="n">
        <v>0.9841288579691043</v>
      </c>
    </row>
    <row r="535" spans="1:25">
      <c r="A535" s="99" t="s">
        <v>142</v>
      </c>
      <c r="B535" t="n">
        <v>0.8245416280966448</v>
      </c>
      <c r="C535" t="n">
        <v>-0.2663419759434172</v>
      </c>
      <c r="D535" t="n">
        <v>1.247261647720894</v>
      </c>
      <c r="E535" t="n">
        <v>0.168382635451418</v>
      </c>
      <c r="G535" s="99" t="s">
        <v>143</v>
      </c>
      <c r="H535" t="n">
        <v>48.42807893096069</v>
      </c>
      <c r="L535" s="100" t="s">
        <v>143</v>
      </c>
      <c r="M535" t="n">
        <v>0.8165043208008149</v>
      </c>
      <c r="N535" t="n">
        <v>0.9295205857211035</v>
      </c>
      <c r="O535" t="n">
        <v>0.859526634992951</v>
      </c>
      <c r="P535" t="n">
        <v>0.8872549338877125</v>
      </c>
      <c r="Q535" t="n">
        <v>0.7896271717586729</v>
      </c>
      <c r="R535" t="n">
        <v>0.787668719072781</v>
      </c>
      <c r="S535" t="n">
        <v>0.9072223000051317</v>
      </c>
      <c r="T535" t="n">
        <v>0.9014166137634338</v>
      </c>
    </row>
    <row r="536" spans="1:25">
      <c r="A536" s="99" t="s">
        <v>143</v>
      </c>
      <c r="B536" t="n">
        <v>3.325675898232612</v>
      </c>
      <c r="C536" t="n">
        <v>1.702733247624632</v>
      </c>
      <c r="D536" t="n">
        <v>5.5524346198289</v>
      </c>
      <c r="E536" t="n">
        <v>-1.355883854011539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90.54440068110574</v>
      </c>
      <c r="L547" s="100" t="s">
        <v>146</v>
      </c>
      <c r="M547" t="n">
        <v>0.5730248055893084</v>
      </c>
      <c r="N547" t="n">
        <v>0.9840941328532961</v>
      </c>
      <c r="O547" t="n">
        <v>0.2222289798705887</v>
      </c>
      <c r="P547" t="n">
        <v>0.5771942593098573</v>
      </c>
      <c r="Q547" t="n">
        <v>0.1449628053607492</v>
      </c>
      <c r="R547" t="n">
        <v>0.2059731512134611</v>
      </c>
      <c r="S547" t="n">
        <v>0.2714159604062292</v>
      </c>
      <c r="T547" t="n">
        <v>0.2321508062716899</v>
      </c>
    </row>
    <row r="548" spans="1:25">
      <c r="A548" s="99" t="s">
        <v>132</v>
      </c>
      <c r="B548" t="n">
        <v>3.077549231739608</v>
      </c>
      <c r="C548" t="n">
        <v>-2.670440742146647</v>
      </c>
      <c r="D548" t="n">
        <v>2.935691533037355</v>
      </c>
      <c r="E548" t="n">
        <v>1.484276936382162</v>
      </c>
      <c r="G548" s="99" t="s">
        <v>133</v>
      </c>
      <c r="H548" t="n">
        <v>596.6932514139993</v>
      </c>
      <c r="L548" s="100" t="s">
        <v>147</v>
      </c>
      <c r="M548" t="n">
        <v>1</v>
      </c>
      <c r="N548" t="n">
        <v>0.9675200126242942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</row>
    <row r="549" spans="1:25">
      <c r="A549" s="99" t="s">
        <v>133</v>
      </c>
      <c r="B549" t="n">
        <v>17.09297251954967</v>
      </c>
      <c r="C549" t="n">
        <v>11.4973180609659</v>
      </c>
      <c r="D549" t="n">
        <v>19.5362664200541</v>
      </c>
      <c r="E549" t="n">
        <v>-11.68152057707069</v>
      </c>
      <c r="G549" s="99" t="s">
        <v>134</v>
      </c>
      <c r="H549" t="n">
        <v>723.4831208915258</v>
      </c>
      <c r="L549" s="100" t="s">
        <v>148</v>
      </c>
      <c r="M549" t="n">
        <v>0.6719569328646831</v>
      </c>
      <c r="N549" t="n">
        <v>0.9150743607817721</v>
      </c>
      <c r="O549" t="n">
        <v>0.2352177309175001</v>
      </c>
      <c r="P549" t="n">
        <v>0.6545398356090377</v>
      </c>
      <c r="Q549" t="n">
        <v>0.5380696612704823</v>
      </c>
      <c r="R549" t="n">
        <v>0.6858545547394803</v>
      </c>
      <c r="S549" t="n">
        <v>0.6862698068484732</v>
      </c>
      <c r="T549" t="n">
        <v>0.6668515527585638</v>
      </c>
    </row>
    <row r="550" spans="1:25">
      <c r="A550" s="99" t="s">
        <v>134</v>
      </c>
      <c r="B550" t="n">
        <v>8.580734376751224</v>
      </c>
      <c r="C550" t="n">
        <v>-7.105268965897285</v>
      </c>
      <c r="D550" t="n">
        <v>14.82912240679478</v>
      </c>
      <c r="E550" t="n">
        <v>13.76569552134382</v>
      </c>
      <c r="G550" s="99" t="s">
        <v>135</v>
      </c>
      <c r="H550" t="n">
        <v>168.0856462249195</v>
      </c>
      <c r="L550" s="100" t="s">
        <v>149</v>
      </c>
      <c r="M550" t="n">
        <v>0.6327307445604381</v>
      </c>
      <c r="N550" t="n">
        <v>0.9581181632479291</v>
      </c>
      <c r="O550" t="n">
        <v>0.4273413524937389</v>
      </c>
      <c r="P550" t="n">
        <v>0.6446283187763232</v>
      </c>
      <c r="Q550" t="n">
        <v>0.2578099131769876</v>
      </c>
      <c r="R550" t="n">
        <v>0.2501962342937059</v>
      </c>
      <c r="S550" t="n">
        <v>0.2944549278178916</v>
      </c>
      <c r="T550" t="n">
        <v>0.2631771983408961</v>
      </c>
    </row>
    <row r="551" spans="1:25">
      <c r="A551" s="99" t="s">
        <v>135</v>
      </c>
      <c r="B551" t="n">
        <v>6.943833815023591</v>
      </c>
      <c r="C551" t="n">
        <v>2.761063787058595</v>
      </c>
      <c r="D551" t="n">
        <v>6.058063961139623</v>
      </c>
      <c r="E551" t="n">
        <v>-1.94539731223092</v>
      </c>
      <c r="G551" s="99" t="s">
        <v>136</v>
      </c>
      <c r="H551" t="n">
        <v>558.0603834096547</v>
      </c>
      <c r="L551" s="100" t="s">
        <v>150</v>
      </c>
      <c r="M551" t="n">
        <v>0.5608194954187359</v>
      </c>
      <c r="N551" t="n">
        <v>0.9706297563664824</v>
      </c>
      <c r="O551" t="n">
        <v>0.2462564618215487</v>
      </c>
      <c r="P551" t="n">
        <v>0.6040674915631299</v>
      </c>
      <c r="Q551" t="n">
        <v>0.1755748014007095</v>
      </c>
      <c r="R551" t="n">
        <v>0.1827550774541566</v>
      </c>
      <c r="S551" t="n">
        <v>0.2972330127009082</v>
      </c>
      <c r="T551" t="n">
        <v>0.2269677522466569</v>
      </c>
    </row>
    <row r="552" spans="1:25">
      <c r="A552" s="99" t="s">
        <v>136</v>
      </c>
      <c r="B552" t="n">
        <v>7.00876001907299</v>
      </c>
      <c r="C552" t="n">
        <v>-3.10937059614188</v>
      </c>
      <c r="D552" t="n">
        <v>13.99204185666683</v>
      </c>
      <c r="E552" t="n">
        <v>2.394827507964718</v>
      </c>
      <c r="G552" s="99" t="s">
        <v>137</v>
      </c>
      <c r="H552" t="n">
        <v>380.842524900241</v>
      </c>
      <c r="L552" s="100" t="s">
        <v>151</v>
      </c>
      <c r="M552" t="n">
        <v>0.5885567099598132</v>
      </c>
      <c r="N552" t="n">
        <v>0.8914495287849969</v>
      </c>
      <c r="O552" t="n">
        <v>0.3017969069810877</v>
      </c>
      <c r="P552" t="n">
        <v>0.5516310659579445</v>
      </c>
      <c r="Q552" t="n">
        <v>0.2531450947255914</v>
      </c>
      <c r="R552" t="n">
        <v>0.2111211660265734</v>
      </c>
      <c r="S552" t="n">
        <v>0.3483810183446814</v>
      </c>
      <c r="T552" t="n">
        <v>0.221629977862862</v>
      </c>
    </row>
    <row r="553" spans="1:25">
      <c r="A553" s="99" t="s">
        <v>137</v>
      </c>
      <c r="B553" t="n">
        <v>8.806225335851137</v>
      </c>
      <c r="C553" t="n">
        <v>-6.289427254788026</v>
      </c>
      <c r="D553" t="n">
        <v>7.78543560454481</v>
      </c>
      <c r="E553" t="n">
        <v>9.253516493465394</v>
      </c>
      <c r="G553" s="99" t="s">
        <v>138</v>
      </c>
      <c r="H553" t="n">
        <v>154.8585596427978</v>
      </c>
      <c r="L553" s="100" t="s">
        <v>178</v>
      </c>
      <c r="M553" t="n">
        <v>0.59722520954141</v>
      </c>
      <c r="N553" t="n">
        <v>0.9999999999999999</v>
      </c>
      <c r="O553" t="n">
        <v>0.4429080941979548</v>
      </c>
      <c r="P553" t="n">
        <v>0.6107949803329841</v>
      </c>
      <c r="Q553" t="n">
        <v>0.2052840951529106</v>
      </c>
      <c r="R553" t="n">
        <v>0.2026907291097146</v>
      </c>
      <c r="S553" t="n">
        <v>0.3086402063079031</v>
      </c>
      <c r="T553" t="n">
        <v>0.2322357666242561</v>
      </c>
    </row>
    <row r="554" spans="1:25">
      <c r="A554" s="99" t="s">
        <v>138</v>
      </c>
      <c r="B554" t="n">
        <v>4.502959693225256</v>
      </c>
      <c r="C554" t="n">
        <v>-2.854885618692977</v>
      </c>
      <c r="D554" t="n">
        <v>5.555297005988098</v>
      </c>
      <c r="E554" t="n">
        <v>-2.608589697907592</v>
      </c>
      <c r="G554" s="99" t="s">
        <v>139</v>
      </c>
      <c r="H554" t="n">
        <v>885.6770391976623</v>
      </c>
    </row>
    <row r="555" spans="1:25">
      <c r="A555" s="99" t="s">
        <v>139</v>
      </c>
      <c r="B555" t="n">
        <v>16.82240064284147</v>
      </c>
      <c r="C555" t="n">
        <v>10.70140175191027</v>
      </c>
      <c r="D555" t="n">
        <v>21.54102802759003</v>
      </c>
      <c r="E555" t="n">
        <v>-15.01877746738239</v>
      </c>
      <c r="G555" s="99" t="s">
        <v>140</v>
      </c>
      <c r="H555" t="n">
        <v>260.6815174216576</v>
      </c>
    </row>
    <row r="556" spans="1:25">
      <c r="A556" s="99" t="s">
        <v>140</v>
      </c>
      <c r="B556" t="n">
        <v>6.201455479917767</v>
      </c>
      <c r="C556" t="n">
        <v>-1.197276402204792</v>
      </c>
      <c r="D556" t="n">
        <v>6.903932001376193</v>
      </c>
      <c r="E556" t="n">
        <v>1.768934887256219</v>
      </c>
      <c r="G556" s="99" t="s">
        <v>141</v>
      </c>
      <c r="H556" t="n">
        <v>211.4908243400897</v>
      </c>
    </row>
    <row r="557" spans="1:25">
      <c r="A557" s="99" t="s">
        <v>141</v>
      </c>
      <c r="B557" t="n">
        <v>6.906364405000158</v>
      </c>
      <c r="C557" t="n">
        <v>2.291870462883415</v>
      </c>
      <c r="D557" t="n">
        <v>9.000513745385453</v>
      </c>
      <c r="E557" t="n">
        <v>0.9901266691681231</v>
      </c>
      <c r="G557" s="99" t="s">
        <v>142</v>
      </c>
      <c r="H557" t="n">
        <v>250.4799386001913</v>
      </c>
    </row>
    <row r="558" spans="1:25">
      <c r="A558" s="99" t="s">
        <v>142</v>
      </c>
      <c r="B558" t="n">
        <v>7.81809984031629</v>
      </c>
      <c r="C558" t="n">
        <v>-11.50285122188609</v>
      </c>
      <c r="D558" t="n">
        <v>6.193332666888119</v>
      </c>
      <c r="E558" t="n">
        <v>8.358187563528974</v>
      </c>
      <c r="G558" s="99" t="s">
        <v>143</v>
      </c>
      <c r="H558" t="n">
        <v>498.3688333405233</v>
      </c>
    </row>
    <row r="559" spans="1:25">
      <c r="A559" s="99" t="s">
        <v>143</v>
      </c>
      <c r="B559" t="n">
        <v>6.33114824106428</v>
      </c>
      <c r="C559" t="n">
        <v>10.23539644362518</v>
      </c>
      <c r="D559" t="n">
        <v>8.596569230714454</v>
      </c>
      <c r="E559" t="n">
        <v>-2.939970029784056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58.20543942317806</v>
      </c>
      <c r="L570" s="100" t="s">
        <v>132</v>
      </c>
      <c r="M570" t="n">
        <v>0.9510975192423842</v>
      </c>
      <c r="N570" t="n">
        <v>0.9611281388898529</v>
      </c>
      <c r="O570" t="n">
        <v>0.879464939534962</v>
      </c>
      <c r="P570" t="n">
        <v>0.9337729124909192</v>
      </c>
      <c r="Q570" t="n">
        <v>0.8507752400624222</v>
      </c>
      <c r="R570" t="n">
        <v>0.8980010021925466</v>
      </c>
      <c r="S570" t="n">
        <v>0.8933119803020966</v>
      </c>
      <c r="T570" t="n">
        <v>0.8538074725387516</v>
      </c>
    </row>
    <row r="571" spans="1:25">
      <c r="A571" s="99" t="s">
        <v>132</v>
      </c>
      <c r="B571" t="n">
        <v>2.794829361633067</v>
      </c>
      <c r="C571" t="n">
        <v>-1.908294955879617</v>
      </c>
      <c r="D571" t="n">
        <v>2.366710318037739</v>
      </c>
      <c r="E571" t="n">
        <v>2.601550814660711</v>
      </c>
      <c r="G571" s="99" t="s">
        <v>133</v>
      </c>
      <c r="H571" t="n">
        <v>75.85353597720152</v>
      </c>
      <c r="L571" s="100" t="s">
        <v>133</v>
      </c>
      <c r="M571" t="n">
        <v>0.921105485983199</v>
      </c>
      <c r="N571" t="n">
        <v>0.9221608200735799</v>
      </c>
      <c r="O571" t="n">
        <v>0.8762080161515954</v>
      </c>
      <c r="P571" t="n">
        <v>0.928192363945066</v>
      </c>
      <c r="Q571" t="n">
        <v>1</v>
      </c>
      <c r="R571" t="n">
        <v>0.8300595541577287</v>
      </c>
      <c r="S571" t="n">
        <v>0.8714416411026705</v>
      </c>
      <c r="T571" t="n">
        <v>0.8340888617987657</v>
      </c>
    </row>
    <row r="572" spans="1:25">
      <c r="A572" s="99" t="s">
        <v>133</v>
      </c>
      <c r="B572" t="n">
        <v>1.2359625661744</v>
      </c>
      <c r="C572" t="n">
        <v>-0.2954736844846464</v>
      </c>
      <c r="D572" t="n">
        <v>4.526665105923649</v>
      </c>
      <c r="E572" t="n">
        <v>3.956868834556792</v>
      </c>
      <c r="G572" s="99" t="s">
        <v>134</v>
      </c>
      <c r="H572" t="n">
        <v>102.0787646177047</v>
      </c>
      <c r="L572" s="100" t="s">
        <v>134</v>
      </c>
      <c r="M572" t="n">
        <v>0.9859591720116339</v>
      </c>
      <c r="N572" t="n">
        <v>0.9918835757286468</v>
      </c>
      <c r="O572" t="n">
        <v>1</v>
      </c>
      <c r="P572" t="n">
        <v>0.9368836701983199</v>
      </c>
      <c r="Q572" t="n">
        <v>0.8333799725066265</v>
      </c>
      <c r="R572" t="n">
        <v>0.8112245516100187</v>
      </c>
      <c r="S572" t="n">
        <v>0.8711145486387566</v>
      </c>
      <c r="T572" t="n">
        <v>0.9066985438734984</v>
      </c>
    </row>
    <row r="573" spans="1:25">
      <c r="A573" s="99" t="s">
        <v>134</v>
      </c>
      <c r="B573" t="n">
        <v>3.383981069731939</v>
      </c>
      <c r="C573" t="n">
        <v>-1.521707762968982</v>
      </c>
      <c r="D573" t="n">
        <v>2.900208712208429</v>
      </c>
      <c r="E573" t="n">
        <v>-2.741912476269362</v>
      </c>
      <c r="G573" s="99" t="s">
        <v>135</v>
      </c>
      <c r="H573" t="n">
        <v>95.93380540713825</v>
      </c>
      <c r="L573" s="100" t="s">
        <v>135</v>
      </c>
      <c r="M573" t="n">
        <v>0.9331960865054312</v>
      </c>
      <c r="N573" t="n">
        <v>1</v>
      </c>
      <c r="O573" t="n">
        <v>0.9577632478481701</v>
      </c>
      <c r="P573" t="n">
        <v>0.968252514190825</v>
      </c>
      <c r="Q573" t="n">
        <v>0.7902285826514174</v>
      </c>
      <c r="R573" t="n">
        <v>0.8182508764469392</v>
      </c>
      <c r="S573" t="n">
        <v>0.8805482307223923</v>
      </c>
      <c r="T573" t="n">
        <v>0.9124644807637626</v>
      </c>
    </row>
    <row r="574" spans="1:25">
      <c r="A574" s="99" t="s">
        <v>135</v>
      </c>
      <c r="B574" t="n">
        <v>2.360811678242441</v>
      </c>
      <c r="C574" t="n">
        <v>3.33879187488344</v>
      </c>
      <c r="D574" t="n">
        <v>2.453656686151025</v>
      </c>
      <c r="E574" t="n">
        <v>-2.146719718232115</v>
      </c>
      <c r="G574" s="99" t="s">
        <v>136</v>
      </c>
      <c r="H574" t="n">
        <v>89.37516825605877</v>
      </c>
      <c r="L574" s="100" t="s">
        <v>136</v>
      </c>
      <c r="M574" t="n">
        <v>0.9854290302394125</v>
      </c>
      <c r="N574" t="n">
        <v>0.9761983607410655</v>
      </c>
      <c r="O574" t="n">
        <v>0.9803772205239564</v>
      </c>
      <c r="P574" t="n">
        <v>0.9730879742475453</v>
      </c>
      <c r="Q574" t="n">
        <v>0.8221270975555164</v>
      </c>
      <c r="R574" t="n">
        <v>0.800633278095726</v>
      </c>
      <c r="S574" t="n">
        <v>0.9044216774259748</v>
      </c>
      <c r="T574" t="n">
        <v>0.9122131680490664</v>
      </c>
    </row>
    <row r="575" spans="1:25">
      <c r="A575" s="99" t="s">
        <v>136</v>
      </c>
      <c r="B575" t="n">
        <v>2.530401520537103</v>
      </c>
      <c r="C575" t="n">
        <v>-0.2646998405004466</v>
      </c>
      <c r="D575" t="n">
        <v>2.914061708642583</v>
      </c>
      <c r="E575" t="n">
        <v>0.8372861454083995</v>
      </c>
      <c r="G575" s="99" t="s">
        <v>137</v>
      </c>
      <c r="H575" t="n">
        <v>45.65033447957102</v>
      </c>
      <c r="L575" s="100" t="s">
        <v>137</v>
      </c>
      <c r="M575" t="n">
        <v>0.9904479162873254</v>
      </c>
      <c r="N575" t="n">
        <v>0.881591554235419</v>
      </c>
      <c r="O575" t="n">
        <v>0.8616400751031141</v>
      </c>
      <c r="P575" t="n">
        <v>0.8901253177919068</v>
      </c>
      <c r="Q575" t="n">
        <v>0.786469171067059</v>
      </c>
      <c r="R575" t="n">
        <v>0.767579827745985</v>
      </c>
      <c r="S575" t="n">
        <v>0.8150310513366414</v>
      </c>
      <c r="T575" t="n">
        <v>0.8261399861089982</v>
      </c>
    </row>
    <row r="576" spans="1:25">
      <c r="A576" s="99" t="s">
        <v>137</v>
      </c>
      <c r="B576" t="n">
        <v>2.791456430035811</v>
      </c>
      <c r="C576" t="n">
        <v>-1.313987203958731</v>
      </c>
      <c r="D576" t="n">
        <v>2.671061132519193</v>
      </c>
      <c r="E576" t="n">
        <v>2.17104291782155</v>
      </c>
      <c r="G576" s="99" t="s">
        <v>138</v>
      </c>
      <c r="H576" t="n">
        <v>87.38494391109313</v>
      </c>
      <c r="L576" s="100" t="s">
        <v>138</v>
      </c>
      <c r="M576" t="n">
        <v>0.9287961325445756</v>
      </c>
      <c r="N576" t="n">
        <v>0.9261924950748469</v>
      </c>
      <c r="O576" t="n">
        <v>0.8953904138052027</v>
      </c>
      <c r="P576" t="n">
        <v>0.9393587360715201</v>
      </c>
      <c r="Q576" t="n">
        <v>0.8656278553726245</v>
      </c>
      <c r="R576" t="n">
        <v>0.8621698265814794</v>
      </c>
      <c r="S576" t="n">
        <v>0.9999999999999999</v>
      </c>
      <c r="T576" t="n">
        <v>1</v>
      </c>
    </row>
    <row r="577" spans="1:25">
      <c r="A577" s="99" t="s">
        <v>138</v>
      </c>
      <c r="B577" t="n">
        <v>2.918344925138326</v>
      </c>
      <c r="C577" t="n">
        <v>3.164522254009186</v>
      </c>
      <c r="D577" t="n">
        <v>4.347883776581956</v>
      </c>
      <c r="E577" t="n">
        <v>-3.764559165284044</v>
      </c>
      <c r="G577" s="99" t="s">
        <v>139</v>
      </c>
      <c r="H577" t="n">
        <v>35.4202556049166</v>
      </c>
      <c r="L577" s="100" t="s">
        <v>139</v>
      </c>
      <c r="M577" t="n">
        <v>0.9691192770015058</v>
      </c>
      <c r="N577" t="n">
        <v>0.8826880423074508</v>
      </c>
      <c r="O577" t="n">
        <v>0.9642793442530119</v>
      </c>
      <c r="P577" t="n">
        <v>0.9246665842455709</v>
      </c>
      <c r="Q577" t="n">
        <v>0.8548964184705015</v>
      </c>
      <c r="R577" t="n">
        <v>0.821488540000451</v>
      </c>
      <c r="S577" t="n">
        <v>0.852925187497186</v>
      </c>
      <c r="T577" t="n">
        <v>0.864628340723508</v>
      </c>
    </row>
    <row r="578" spans="1:25">
      <c r="A578" s="99" t="s">
        <v>139</v>
      </c>
      <c r="B578" t="n">
        <v>1.380111788640726</v>
      </c>
      <c r="C578" t="n">
        <v>1.265486098993763</v>
      </c>
      <c r="D578" t="n">
        <v>1.900603262193797</v>
      </c>
      <c r="E578" t="n">
        <v>1.195733829880437</v>
      </c>
      <c r="G578" s="99" t="s">
        <v>140</v>
      </c>
      <c r="H578" t="n">
        <v>61.62174869956004</v>
      </c>
      <c r="L578" s="100" t="s">
        <v>140</v>
      </c>
      <c r="M578" t="n">
        <v>0.9661063929017339</v>
      </c>
      <c r="N578" t="n">
        <v>0.9313539589858526</v>
      </c>
      <c r="O578" t="n">
        <v>0.9555539336480177</v>
      </c>
      <c r="P578" t="n">
        <v>1</v>
      </c>
      <c r="Q578" t="n">
        <v>0.7691596883104561</v>
      </c>
      <c r="R578" t="n">
        <v>0.8563750627707948</v>
      </c>
      <c r="S578" t="n">
        <v>0.8635823432155375</v>
      </c>
      <c r="T578" t="n">
        <v>0.9060750339006595</v>
      </c>
    </row>
    <row r="579" spans="1:25">
      <c r="A579" s="99" t="s">
        <v>140</v>
      </c>
      <c r="B579" t="n">
        <v>2.423783261327607</v>
      </c>
      <c r="C579" t="n">
        <v>-3.433084771610313</v>
      </c>
      <c r="D579" t="n">
        <v>1.591810989989938</v>
      </c>
      <c r="E579" t="n">
        <v>-2.048598426424993</v>
      </c>
      <c r="G579" s="99" t="s">
        <v>141</v>
      </c>
      <c r="H579" t="n">
        <v>106.9643700967091</v>
      </c>
      <c r="L579" s="100" t="s">
        <v>141</v>
      </c>
      <c r="M579" t="n">
        <v>0.9782705049584429</v>
      </c>
      <c r="N579" t="n">
        <v>0.8213817619156452</v>
      </c>
      <c r="O579" t="n">
        <v>0.9475829796526669</v>
      </c>
      <c r="P579" t="n">
        <v>0.9593918310930937</v>
      </c>
      <c r="Q579" t="n">
        <v>0.9569529131879748</v>
      </c>
      <c r="R579" t="n">
        <v>0.9999999999999999</v>
      </c>
      <c r="S579" t="n">
        <v>0.8727063187501388</v>
      </c>
      <c r="T579" t="n">
        <v>0.8312280112683706</v>
      </c>
    </row>
    <row r="580" spans="1:25">
      <c r="A580" s="99" t="s">
        <v>141</v>
      </c>
      <c r="B580" t="n">
        <v>2.463193222606377</v>
      </c>
      <c r="C580" t="n">
        <v>1.118768249789373</v>
      </c>
      <c r="D580" t="n">
        <v>4.787672318818265</v>
      </c>
      <c r="E580" t="n">
        <v>3.171888247940966</v>
      </c>
      <c r="G580" s="99" t="s">
        <v>142</v>
      </c>
      <c r="H580" t="n">
        <v>45.56569627342132</v>
      </c>
      <c r="L580" s="100" t="s">
        <v>142</v>
      </c>
      <c r="M580" t="n">
        <v>0.9325332737616281</v>
      </c>
      <c r="N580" t="n">
        <v>0.9372284897349138</v>
      </c>
      <c r="O580" t="n">
        <v>0.9515336055465288</v>
      </c>
      <c r="P580" t="n">
        <v>0.9614312888919612</v>
      </c>
      <c r="Q580" t="n">
        <v>0.9883535034757628</v>
      </c>
      <c r="R580" t="n">
        <v>0.8745356835794746</v>
      </c>
      <c r="S580" t="n">
        <v>0.9038523111749904</v>
      </c>
      <c r="T580" t="n">
        <v>0.8812440509106092</v>
      </c>
    </row>
    <row r="581" spans="1:25">
      <c r="A581" s="99" t="s">
        <v>142</v>
      </c>
      <c r="B581" t="n">
        <v>2.004319831442996</v>
      </c>
      <c r="C581" t="n">
        <v>-0.1604757635593929</v>
      </c>
      <c r="D581" t="n">
        <v>2.115247024202119</v>
      </c>
      <c r="E581" t="n">
        <v>2.914205990785957</v>
      </c>
      <c r="G581" s="99" t="s">
        <v>143</v>
      </c>
      <c r="H581" t="n">
        <v>70.25807228686668</v>
      </c>
      <c r="L581" s="100" t="s">
        <v>143</v>
      </c>
      <c r="M581" t="n">
        <v>1</v>
      </c>
      <c r="N581" t="n">
        <v>0.9049834036233528</v>
      </c>
      <c r="O581" t="n">
        <v>0.9170411501595019</v>
      </c>
      <c r="P581" t="n">
        <v>0.9523996348374234</v>
      </c>
      <c r="Q581" t="n">
        <v>0.8280163655639747</v>
      </c>
      <c r="R581" t="n">
        <v>0.8454427970029463</v>
      </c>
      <c r="S581" t="n">
        <v>0.8473446540849099</v>
      </c>
      <c r="T581" t="n">
        <v>0.8089830483268594</v>
      </c>
    </row>
    <row r="582" spans="1:25">
      <c r="A582" s="99" t="s">
        <v>143</v>
      </c>
      <c r="B582" t="n">
        <v>3.791599588461473</v>
      </c>
      <c r="C582" t="n">
        <v>-3.72978786523968</v>
      </c>
      <c r="D582" t="n">
        <v>3.991933129779991</v>
      </c>
      <c r="E582" t="n">
        <v>3.74707071571945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26.51727211068409</v>
      </c>
      <c r="L593" s="100" t="s">
        <v>132</v>
      </c>
      <c r="M593" t="n">
        <v>0.6218724966312785</v>
      </c>
      <c r="N593" t="n">
        <v>1</v>
      </c>
      <c r="O593" t="n">
        <v>0.4631850303986884</v>
      </c>
      <c r="P593" t="n">
        <v>0.5271808965245287</v>
      </c>
      <c r="Q593" t="n">
        <v>0.4147392661292968</v>
      </c>
      <c r="R593" t="n">
        <v>0.420985401531586</v>
      </c>
      <c r="S593" t="n">
        <v>0.4118072497344177</v>
      </c>
      <c r="T593" t="n">
        <v>0.6575529116433951</v>
      </c>
    </row>
    <row r="594" spans="1:25">
      <c r="A594" s="99" t="s">
        <v>146</v>
      </c>
      <c r="B594" t="n">
        <v>0.7185963953259801</v>
      </c>
      <c r="C594" t="n">
        <v>-1.835628427461039</v>
      </c>
      <c r="D594" t="n">
        <v>2.720674680380929</v>
      </c>
      <c r="E594" t="n">
        <v>-5.088214007847943</v>
      </c>
      <c r="G594" s="99" t="s">
        <v>147</v>
      </c>
      <c r="H594" t="n">
        <v>684.108826482799</v>
      </c>
      <c r="L594" s="100" t="s">
        <v>133</v>
      </c>
      <c r="M594" t="n">
        <v>0.9529836042932245</v>
      </c>
      <c r="N594" t="n">
        <v>0.827943431547104</v>
      </c>
      <c r="O594" t="n">
        <v>0.6695980204390354</v>
      </c>
      <c r="P594" t="n">
        <v>0.6959196132525529</v>
      </c>
      <c r="Q594" t="n">
        <v>0.7627249974229043</v>
      </c>
      <c r="R594" t="n">
        <v>0.5207631584524525</v>
      </c>
      <c r="S594" t="n">
        <v>0.7100731943422274</v>
      </c>
      <c r="T594" t="n">
        <v>0.8199047535946934</v>
      </c>
    </row>
    <row r="595" spans="1:25">
      <c r="A595" s="99" t="s">
        <v>147</v>
      </c>
      <c r="B595" t="n">
        <v>8.705824230430581</v>
      </c>
      <c r="C595" t="n">
        <v>-22.28619584683496</v>
      </c>
      <c r="D595" t="n">
        <v>38.2754825843126</v>
      </c>
      <c r="E595" t="n">
        <v>102.7842681301674</v>
      </c>
      <c r="G595" s="99" t="s">
        <v>148</v>
      </c>
      <c r="H595" t="n">
        <v>618.9411556468316</v>
      </c>
      <c r="L595" s="100" t="s">
        <v>134</v>
      </c>
      <c r="M595" t="n">
        <v>0.6313491999340501</v>
      </c>
      <c r="N595" t="n">
        <v>0.8343077830046968</v>
      </c>
      <c r="O595" t="n">
        <v>0.5728411193000038</v>
      </c>
      <c r="P595" t="n">
        <v>0.6665170521276259</v>
      </c>
      <c r="Q595" t="n">
        <v>0.5487435394487035</v>
      </c>
      <c r="R595" t="n">
        <v>0.4361542126625071</v>
      </c>
      <c r="S595" t="n">
        <v>0.5752437228434522</v>
      </c>
      <c r="T595" t="n">
        <v>0.6732237245535596</v>
      </c>
    </row>
    <row r="596" spans="1:25">
      <c r="A596" s="99" t="s">
        <v>148</v>
      </c>
      <c r="B596" t="n">
        <v>14.95395579525839</v>
      </c>
      <c r="C596" t="n">
        <v>42.75967761678088</v>
      </c>
      <c r="D596" t="n">
        <v>37.03656364481996</v>
      </c>
      <c r="E596" t="n">
        <v>-90.7511506032661</v>
      </c>
      <c r="G596" s="99" t="s">
        <v>149</v>
      </c>
      <c r="H596" t="n">
        <v>198.7653243399307</v>
      </c>
      <c r="L596" s="100" t="s">
        <v>135</v>
      </c>
      <c r="M596" t="n">
        <v>0.6118688159049722</v>
      </c>
      <c r="N596" t="n">
        <v>0.9456103951752062</v>
      </c>
      <c r="O596" t="n">
        <v>0.5237653559319996</v>
      </c>
      <c r="P596" t="n">
        <v>0.5300255652727472</v>
      </c>
      <c r="Q596" t="n">
        <v>0.4348782046542492</v>
      </c>
      <c r="R596" t="n">
        <v>0.435432108183028</v>
      </c>
      <c r="S596" t="n">
        <v>0.3820330476370826</v>
      </c>
      <c r="T596" t="n">
        <v>0.6538311693623585</v>
      </c>
    </row>
    <row r="597" spans="1:25">
      <c r="A597" s="99" t="s">
        <v>149</v>
      </c>
      <c r="B597" t="n">
        <v>8.982780663197342</v>
      </c>
      <c r="C597" t="n">
        <v>-23.08076283880331</v>
      </c>
      <c r="D597" t="n">
        <v>3.8443753065054</v>
      </c>
      <c r="E597" t="n">
        <v>4.010004985010557</v>
      </c>
      <c r="G597" s="99" t="s">
        <v>150</v>
      </c>
      <c r="H597" t="n">
        <v>13.39641598328549</v>
      </c>
      <c r="L597" s="100" t="s">
        <v>136</v>
      </c>
      <c r="M597" t="n">
        <v>0.656809741896208</v>
      </c>
      <c r="N597" t="n">
        <v>0.9632827606897112</v>
      </c>
      <c r="O597" t="n">
        <v>0.5308815966965977</v>
      </c>
      <c r="P597" t="n">
        <v>0.5591150945909763</v>
      </c>
      <c r="Q597" t="n">
        <v>0.4007624261138351</v>
      </c>
      <c r="R597" t="n">
        <v>0.465607897961673</v>
      </c>
      <c r="S597" t="n">
        <v>0.41173123745844</v>
      </c>
      <c r="T597" t="n">
        <v>0.6233794004899776</v>
      </c>
    </row>
    <row r="598" spans="1:25">
      <c r="A598" s="99" t="s">
        <v>150</v>
      </c>
      <c r="B598" t="n">
        <v>1.013539235905927</v>
      </c>
      <c r="C598" t="n">
        <v>4.543212660134624</v>
      </c>
      <c r="D598" t="n">
        <v>1.315965005567418</v>
      </c>
      <c r="E598" t="n">
        <v>-7.316815349090827</v>
      </c>
      <c r="G598" s="99" t="s">
        <v>151</v>
      </c>
      <c r="H598" t="n">
        <v>17.07682229424217</v>
      </c>
      <c r="L598" s="100" t="s">
        <v>137</v>
      </c>
      <c r="M598" t="n">
        <v>0.6016222465783158</v>
      </c>
      <c r="N598" t="n">
        <v>0.8654760089893903</v>
      </c>
      <c r="O598" t="n">
        <v>0.5112902608809854</v>
      </c>
      <c r="P598" t="n">
        <v>0.5399472825372102</v>
      </c>
      <c r="Q598" t="n">
        <v>0.5140635146310276</v>
      </c>
      <c r="R598" t="n">
        <v>0.4489663881753388</v>
      </c>
      <c r="S598" t="n">
        <v>0.485719329957683</v>
      </c>
      <c r="T598" t="n">
        <v>0.7948110003344045</v>
      </c>
    </row>
    <row r="599" spans="1:25">
      <c r="A599" s="99" t="s">
        <v>151</v>
      </c>
      <c r="B599" t="n">
        <v>0.8825561732013544</v>
      </c>
      <c r="C599" t="n">
        <v>1.822933183576789</v>
      </c>
      <c r="D599" t="n">
        <v>3.145416501952226</v>
      </c>
      <c r="E599" t="n">
        <v>3.979769922858531</v>
      </c>
      <c r="G599" s="99" t="s">
        <v>178</v>
      </c>
      <c r="H599" t="n">
        <v>20.05670721835714</v>
      </c>
      <c r="L599" s="100" t="s">
        <v>138</v>
      </c>
      <c r="M599" t="n">
        <v>0.6037501472951399</v>
      </c>
      <c r="N599" t="n">
        <v>0.8602441745312815</v>
      </c>
      <c r="O599" t="n">
        <v>0.4927514704003604</v>
      </c>
      <c r="P599" t="n">
        <v>0.5180874822901931</v>
      </c>
      <c r="Q599" t="n">
        <v>0.7425088197016614</v>
      </c>
      <c r="R599" t="n">
        <v>0.4217585126708759</v>
      </c>
      <c r="S599" t="n">
        <v>1</v>
      </c>
      <c r="T599" t="n">
        <v>0.6820351229624759</v>
      </c>
    </row>
    <row r="600" spans="1:25">
      <c r="A600" s="99" t="s">
        <v>178</v>
      </c>
      <c r="B600" t="n">
        <v>1.527117187723993</v>
      </c>
      <c r="C600" t="n">
        <v>-3.670472798408063</v>
      </c>
      <c r="D600" t="n">
        <v>1.527216631637667</v>
      </c>
      <c r="E600" t="n">
        <v>0.01983567662919004</v>
      </c>
      <c r="L600" s="100" t="s">
        <v>139</v>
      </c>
      <c r="M600" t="n">
        <v>1</v>
      </c>
      <c r="N600" t="n">
        <v>0.8631029976491247</v>
      </c>
      <c r="O600" t="n">
        <v>1</v>
      </c>
      <c r="P600" t="n">
        <v>1</v>
      </c>
      <c r="Q600" t="n">
        <v>1</v>
      </c>
      <c r="R600" t="n">
        <v>1</v>
      </c>
      <c r="S600" t="n">
        <v>0.9998938198908793</v>
      </c>
      <c r="T600" t="n">
        <v>1</v>
      </c>
    </row>
    <row r="601" spans="1:25">
      <c r="L601" s="100" t="s">
        <v>140</v>
      </c>
      <c r="M601" t="n">
        <v>0.8755367925412283</v>
      </c>
      <c r="N601" t="n">
        <v>0.9646442254409912</v>
      </c>
      <c r="O601" t="n">
        <v>0.5197596611474559</v>
      </c>
      <c r="P601" t="n">
        <v>0.7012087086150304</v>
      </c>
      <c r="Q601" t="n">
        <v>0.4369406887771993</v>
      </c>
      <c r="R601" t="n">
        <v>0.5704952982985746</v>
      </c>
      <c r="S601" t="n">
        <v>0.4879915720196891</v>
      </c>
      <c r="T601" t="n">
        <v>0.7276878667246941</v>
      </c>
    </row>
    <row r="602" spans="1:25">
      <c r="L602" s="100" t="s">
        <v>141</v>
      </c>
      <c r="M602" t="n">
        <v>0.5909216571710687</v>
      </c>
      <c r="N602" t="n">
        <v>0.87512550216301</v>
      </c>
      <c r="O602" t="n">
        <v>0.4253162899553659</v>
      </c>
      <c r="P602" t="n">
        <v>0.5833578707393003</v>
      </c>
      <c r="Q602" t="n">
        <v>0.4364719167186052</v>
      </c>
      <c r="R602" t="n">
        <v>0.4165485044496094</v>
      </c>
      <c r="S602" t="n">
        <v>0.4196340510557436</v>
      </c>
      <c r="T602" t="n">
        <v>0.6863800816030452</v>
      </c>
    </row>
    <row r="603" spans="1:25">
      <c r="L603" s="100" t="s">
        <v>142</v>
      </c>
      <c r="M603" t="n">
        <v>0.6337039075290699</v>
      </c>
      <c r="N603" t="n">
        <v>0.9122214893578194</v>
      </c>
      <c r="O603" t="n">
        <v>0.4618104355768464</v>
      </c>
      <c r="P603" t="n">
        <v>0.7437076310084028</v>
      </c>
      <c r="Q603" t="n">
        <v>0.5312676273868255</v>
      </c>
      <c r="R603" t="n">
        <v>0.5218821609670699</v>
      </c>
      <c r="S603" t="n">
        <v>0.510924329123036</v>
      </c>
      <c r="T603" t="n">
        <v>0.7776222075443453</v>
      </c>
    </row>
    <row r="604" spans="1:25">
      <c r="L604" s="100" t="s">
        <v>143</v>
      </c>
      <c r="M604" t="n">
        <v>0.5760257888029886</v>
      </c>
      <c r="N604" t="n">
        <v>0.8250598818903884</v>
      </c>
      <c r="O604" t="n">
        <v>0.4601570610325203</v>
      </c>
      <c r="P604" t="n">
        <v>0.5539741772753932</v>
      </c>
      <c r="Q604" t="n">
        <v>0.3800517759229366</v>
      </c>
      <c r="R604" t="n">
        <v>0.4284958695564522</v>
      </c>
      <c r="S604" t="n">
        <v>0.3798941568820327</v>
      </c>
      <c r="T604" t="n">
        <v>0.6748343110046449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Y604"/>
  <sheetViews>
    <sheetView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162</v>
      </c>
    </row>
    <row r="2" spans="1:25">
      <c r="A2" s="103" t="s">
        <v>3</v>
      </c>
      <c r="B2" s="1" t="n">
        <v>23</v>
      </c>
      <c r="C2" s="103" t="s">
        <v>4</v>
      </c>
      <c r="D2" s="1" t="n">
        <v>55</v>
      </c>
    </row>
    <row r="3" spans="1:25">
      <c r="A3" s="103" t="s">
        <v>5</v>
      </c>
      <c r="B3" s="1" t="s">
        <v>184</v>
      </c>
      <c r="C3" s="103" t="s">
        <v>7</v>
      </c>
      <c r="D3" s="1" t="s">
        <v>183</v>
      </c>
    </row>
    <row r="4" spans="1:25">
      <c r="A4" s="103" t="s">
        <v>9</v>
      </c>
      <c r="B4" s="1" t="s">
        <v>14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29" t="n"/>
      <c r="I7" s="29" t="s">
        <v>15</v>
      </c>
      <c r="J7" s="29" t="s">
        <v>16</v>
      </c>
      <c r="P7" s="29" t="n"/>
      <c r="Q7" s="29" t="s">
        <v>15</v>
      </c>
      <c r="R7" s="29" t="s">
        <v>16</v>
      </c>
    </row>
    <row r="8" spans="1:25">
      <c r="A8" s="103" t="s">
        <v>17</v>
      </c>
      <c r="B8" t="n">
        <v>4.233689610223544</v>
      </c>
      <c r="C8" t="n">
        <v>4.044051337519921</v>
      </c>
      <c r="H8" s="29" t="s">
        <v>18</v>
      </c>
      <c r="I8" t="n">
        <v>0.079774533288428</v>
      </c>
      <c r="J8" t="n">
        <v>0.1066341175408669</v>
      </c>
      <c r="P8" s="29" t="s">
        <v>19</v>
      </c>
      <c r="Q8" t="n">
        <v>-0.04853600476391852</v>
      </c>
      <c r="R8" t="n">
        <v>-0.05067410258709501</v>
      </c>
    </row>
    <row r="9" spans="1:25">
      <c r="A9" s="103" t="s">
        <v>20</v>
      </c>
      <c r="B9" t="n">
        <v>17.56734060940004</v>
      </c>
      <c r="C9" t="n">
        <v>25.5911988265576</v>
      </c>
      <c r="H9" s="29" t="s">
        <v>21</v>
      </c>
      <c r="I9" t="n">
        <v>0.1469766619235928</v>
      </c>
      <c r="J9" t="n">
        <v>0.1905365879748373</v>
      </c>
      <c r="P9" s="29" t="s">
        <v>22</v>
      </c>
      <c r="Q9" t="n">
        <v>3.969640965033639</v>
      </c>
      <c r="R9" t="n">
        <v>6.26646053282525</v>
      </c>
    </row>
    <row r="10" spans="1:25">
      <c r="A10" s="103" t="s">
        <v>23</v>
      </c>
      <c r="B10" t="n">
        <v>5.275273706365328</v>
      </c>
      <c r="C10" t="n">
        <v>4.581233856399995</v>
      </c>
      <c r="H10" s="29" t="s">
        <v>24</v>
      </c>
      <c r="I10" t="n">
        <v>0.1496734571400448</v>
      </c>
      <c r="J10" t="n">
        <v>0.1408010187172007</v>
      </c>
      <c r="P10" s="29" t="s">
        <v>25</v>
      </c>
      <c r="Q10" t="n">
        <v>25.12870658297275</v>
      </c>
      <c r="R10" t="n">
        <v>37.0900545467708</v>
      </c>
    </row>
    <row r="11" spans="1:25">
      <c r="A11" s="103" t="s">
        <v>26</v>
      </c>
      <c r="B11" t="n">
        <v>5.937060912692103</v>
      </c>
      <c r="C11" t="n">
        <v>3.453983802275747</v>
      </c>
      <c r="H11" s="29" t="s">
        <v>27</v>
      </c>
      <c r="I11" t="n">
        <v>0.192850774708657</v>
      </c>
      <c r="J11" t="n">
        <v>0.1042277230642382</v>
      </c>
    </row>
    <row r="12" spans="1:25">
      <c r="H12" s="29" t="s">
        <v>28</v>
      </c>
      <c r="I12" t="n">
        <v>0.1100927200607072</v>
      </c>
      <c r="J12" t="n">
        <v>0.08469481103836957</v>
      </c>
    </row>
    <row r="13" spans="1:25">
      <c r="H13" s="29" t="s">
        <v>29</v>
      </c>
      <c r="I13" t="n">
        <v>0.2110203016784827</v>
      </c>
      <c r="J13" t="n">
        <v>0.06337815469278217</v>
      </c>
      <c r="P13" s="29" t="s">
        <v>30</v>
      </c>
      <c r="Q13" t="n">
        <v>320.6362360047488</v>
      </c>
    </row>
    <row r="14" spans="1:25">
      <c r="H14" s="29" t="s">
        <v>31</v>
      </c>
      <c r="I14" t="n">
        <v>0.1472773755946959</v>
      </c>
      <c r="J14" t="n">
        <v>0.1005402168284121</v>
      </c>
    </row>
    <row r="15" spans="1:25">
      <c r="H15" s="29" t="s">
        <v>32</v>
      </c>
      <c r="I15" t="n">
        <v>0.1310540462978242</v>
      </c>
      <c r="J15" t="n">
        <v>0.1058715926881001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29" t="n"/>
      <c r="I20" s="29" t="s">
        <v>15</v>
      </c>
      <c r="J20" s="29" t="s">
        <v>16</v>
      </c>
      <c r="P20" s="29" t="n"/>
      <c r="Q20" s="29" t="s">
        <v>15</v>
      </c>
      <c r="R20" s="29" t="s">
        <v>16</v>
      </c>
    </row>
    <row r="21" spans="1:25">
      <c r="A21" s="103" t="s">
        <v>17</v>
      </c>
      <c r="B21" t="n">
        <v>4.238615324751376</v>
      </c>
      <c r="C21" t="n">
        <v>3.392884312906784</v>
      </c>
      <c r="H21" s="29" t="s">
        <v>18</v>
      </c>
      <c r="I21" t="n">
        <v>0.3128078754526268</v>
      </c>
      <c r="J21" t="n">
        <v>0.2571214206947825</v>
      </c>
      <c r="P21" s="29" t="s">
        <v>19</v>
      </c>
      <c r="Q21" t="n">
        <v>0.2615462384895449</v>
      </c>
      <c r="R21" t="n">
        <v>-0.4920974455478765</v>
      </c>
    </row>
    <row r="22" spans="1:25">
      <c r="A22" s="103" t="s">
        <v>20</v>
      </c>
      <c r="B22" t="n">
        <v>21.90699860562567</v>
      </c>
      <c r="C22" t="n">
        <v>18.46064634176177</v>
      </c>
      <c r="H22" s="29" t="s">
        <v>21</v>
      </c>
      <c r="I22" t="n">
        <v>0.355246999313924</v>
      </c>
      <c r="J22" t="n">
        <v>0.3732289061160361</v>
      </c>
      <c r="P22" s="29" t="s">
        <v>22</v>
      </c>
      <c r="Q22" t="n">
        <v>2.395860578890822</v>
      </c>
      <c r="R22" t="n">
        <v>4.154835320324569</v>
      </c>
    </row>
    <row r="23" spans="1:25">
      <c r="A23" s="103" t="s">
        <v>23</v>
      </c>
      <c r="B23" t="n">
        <v>4.75364798996872</v>
      </c>
      <c r="C23" t="n">
        <v>6.340872822023298</v>
      </c>
      <c r="H23" s="29" t="s">
        <v>24</v>
      </c>
      <c r="I23" t="n">
        <v>0.5575620639879348</v>
      </c>
      <c r="J23" t="n">
        <v>0.6436178902605789</v>
      </c>
      <c r="P23" s="29" t="s">
        <v>25</v>
      </c>
      <c r="Q23" t="n">
        <v>15.0679361084815</v>
      </c>
      <c r="R23" t="n">
        <v>27.15731033089251</v>
      </c>
    </row>
    <row r="24" spans="1:25">
      <c r="A24" s="103" t="s">
        <v>26</v>
      </c>
      <c r="B24" t="n">
        <v>3.165113925765377</v>
      </c>
      <c r="C24" t="n">
        <v>3.276466073003835</v>
      </c>
      <c r="H24" s="29" t="s">
        <v>27</v>
      </c>
      <c r="I24" t="n">
        <v>0.5506393080686623</v>
      </c>
      <c r="J24" t="n">
        <v>0.5605228415807436</v>
      </c>
    </row>
    <row r="25" spans="1:25">
      <c r="H25" s="29" t="s">
        <v>28</v>
      </c>
      <c r="I25" t="n">
        <v>0.384770340116623</v>
      </c>
      <c r="J25" t="n">
        <v>0.3432876792606358</v>
      </c>
    </row>
    <row r="26" spans="1:25">
      <c r="H26" s="29" t="s">
        <v>29</v>
      </c>
      <c r="I26" t="n">
        <v>0.412363702290704</v>
      </c>
      <c r="J26" t="n">
        <v>0.4086555720834947</v>
      </c>
      <c r="P26" s="29" t="s">
        <v>30</v>
      </c>
      <c r="Q26" t="n">
        <v>99.01268729278036</v>
      </c>
    </row>
    <row r="27" spans="1:25">
      <c r="H27" s="29" t="s">
        <v>31</v>
      </c>
      <c r="I27" t="n">
        <v>0.602435690703009</v>
      </c>
      <c r="J27" t="n">
        <v>0.6063094912221537</v>
      </c>
    </row>
    <row r="28" spans="1:25">
      <c r="H28" s="29" t="s">
        <v>32</v>
      </c>
      <c r="I28" t="n">
        <v>0.3954226071725023</v>
      </c>
      <c r="J28" t="n">
        <v>0.4976152154577223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29" t="n"/>
      <c r="I33" s="29" t="s">
        <v>15</v>
      </c>
      <c r="J33" s="29" t="s">
        <v>16</v>
      </c>
      <c r="P33" s="29" t="n"/>
      <c r="Q33" s="29" t="s">
        <v>15</v>
      </c>
      <c r="R33" s="29" t="s">
        <v>16</v>
      </c>
    </row>
    <row r="34" spans="1:25">
      <c r="A34" s="103" t="s">
        <v>17</v>
      </c>
      <c r="B34" t="n">
        <v>4.139340628840923</v>
      </c>
      <c r="C34" t="n">
        <v>3.290782904181806</v>
      </c>
      <c r="H34" s="29" t="s">
        <v>18</v>
      </c>
      <c r="I34" t="n">
        <v>0.7362159366809798</v>
      </c>
      <c r="J34" t="n">
        <v>0.7970265615481481</v>
      </c>
      <c r="P34" s="29" t="s">
        <v>19</v>
      </c>
      <c r="Q34" t="n">
        <v>-1.049442163994385</v>
      </c>
      <c r="R34" t="n">
        <v>1.522113209864508</v>
      </c>
    </row>
    <row r="35" spans="1:25">
      <c r="A35" s="103" t="s">
        <v>20</v>
      </c>
      <c r="B35" t="n">
        <v>22.31169604721767</v>
      </c>
      <c r="C35" t="n">
        <v>44.85630953801119</v>
      </c>
      <c r="H35" s="29" t="s">
        <v>21</v>
      </c>
      <c r="I35" t="n">
        <v>0.859045564066124</v>
      </c>
      <c r="J35" t="n">
        <v>0.7323807516945449</v>
      </c>
      <c r="P35" s="29" t="s">
        <v>22</v>
      </c>
      <c r="Q35" t="n">
        <v>30.57466139620642</v>
      </c>
      <c r="R35" t="n">
        <v>27.54475987440515</v>
      </c>
    </row>
    <row r="36" spans="1:25">
      <c r="A36" s="103" t="s">
        <v>23</v>
      </c>
      <c r="B36" t="n">
        <v>18.94150459638017</v>
      </c>
      <c r="C36" t="n">
        <v>26.16799381706947</v>
      </c>
      <c r="H36" s="29" t="s">
        <v>24</v>
      </c>
      <c r="I36" t="n">
        <v>0.7161673365031089</v>
      </c>
      <c r="J36" t="n">
        <v>0.6511169940408398</v>
      </c>
      <c r="P36" s="29" t="s">
        <v>25</v>
      </c>
      <c r="Q36" t="n">
        <v>105.9223515623239</v>
      </c>
      <c r="R36" t="n">
        <v>100.0409374480912</v>
      </c>
    </row>
    <row r="37" spans="1:25">
      <c r="A37" s="103" t="s">
        <v>26</v>
      </c>
      <c r="B37" t="n">
        <v>22.84149195205493</v>
      </c>
      <c r="C37" t="n">
        <v>19.9274920395729</v>
      </c>
      <c r="H37" s="29" t="s">
        <v>27</v>
      </c>
      <c r="I37" t="n">
        <v>0.9622422240984968</v>
      </c>
      <c r="J37" t="n">
        <v>0.9270990934271831</v>
      </c>
    </row>
    <row r="38" spans="1:25">
      <c r="H38" s="29" t="s">
        <v>28</v>
      </c>
      <c r="I38" t="n">
        <v>0.7071621047748566</v>
      </c>
      <c r="J38" t="n">
        <v>0.6958867381105125</v>
      </c>
    </row>
    <row r="39" spans="1:25">
      <c r="H39" s="29" t="s">
        <v>29</v>
      </c>
      <c r="I39" t="n">
        <v>0.7648453704507588</v>
      </c>
      <c r="J39" t="n">
        <v>0.7480104748004959</v>
      </c>
      <c r="P39" s="29" t="s">
        <v>30</v>
      </c>
      <c r="Q39" t="n">
        <v>1931.914914881764</v>
      </c>
    </row>
    <row r="40" spans="1:25">
      <c r="H40" s="29" t="s">
        <v>31</v>
      </c>
      <c r="I40" t="n">
        <v>0.739899815968988</v>
      </c>
      <c r="J40" t="n">
        <v>0.7759880556713202</v>
      </c>
    </row>
    <row r="41" spans="1:25">
      <c r="H41" s="29" t="s">
        <v>32</v>
      </c>
      <c r="I41" t="n">
        <v>0.8470093289004215</v>
      </c>
      <c r="J41" t="n">
        <v>0.8775829559203073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29" t="n"/>
      <c r="I46" s="29" t="s">
        <v>15</v>
      </c>
      <c r="J46" s="29" t="s">
        <v>16</v>
      </c>
      <c r="P46" s="29" t="n"/>
      <c r="Q46" s="29" t="s">
        <v>15</v>
      </c>
      <c r="R46" s="29" t="s">
        <v>16</v>
      </c>
    </row>
    <row r="47" spans="1:25">
      <c r="A47" s="103" t="s">
        <v>17</v>
      </c>
      <c r="B47" t="n">
        <v>3.562599503224918</v>
      </c>
      <c r="C47" t="n">
        <v>3.053516162754515</v>
      </c>
      <c r="H47" s="29" t="s">
        <v>18</v>
      </c>
      <c r="I47" t="n">
        <v>0.08846444512665694</v>
      </c>
      <c r="J47" t="n">
        <v>0.09179975734533487</v>
      </c>
      <c r="P47" s="29" t="s">
        <v>19</v>
      </c>
      <c r="Q47" t="n">
        <v>4.499620454270985</v>
      </c>
      <c r="R47" t="n">
        <v>-6.63754602884443</v>
      </c>
    </row>
    <row r="48" spans="1:25">
      <c r="A48" s="103" t="s">
        <v>20</v>
      </c>
      <c r="B48" t="n">
        <v>14.8115420966433</v>
      </c>
      <c r="C48" t="n">
        <v>15.41254915984192</v>
      </c>
      <c r="H48" s="29" t="s">
        <v>21</v>
      </c>
      <c r="I48" t="n">
        <v>0.08904120984036837</v>
      </c>
      <c r="J48" t="n">
        <v>0.04987313920098851</v>
      </c>
      <c r="P48" s="29" t="s">
        <v>22</v>
      </c>
      <c r="Q48" t="n">
        <v>12.59482239786903</v>
      </c>
      <c r="R48" t="n">
        <v>31.40665930838685</v>
      </c>
    </row>
    <row r="49" spans="1:25">
      <c r="A49" s="103" t="s">
        <v>23</v>
      </c>
      <c r="B49" t="n">
        <v>10.09665267586765</v>
      </c>
      <c r="C49" t="n">
        <v>21.09396011840249</v>
      </c>
      <c r="H49" s="29" t="s">
        <v>24</v>
      </c>
      <c r="I49" t="n">
        <v>0.07888901278261659</v>
      </c>
      <c r="J49" t="n">
        <v>0.08983675548821014</v>
      </c>
      <c r="P49" s="29" t="s">
        <v>25</v>
      </c>
      <c r="Q49" t="n">
        <v>44.31098331803244</v>
      </c>
      <c r="R49" t="n">
        <v>101.8685962667643</v>
      </c>
    </row>
    <row r="50" spans="1:25">
      <c r="A50" s="103" t="s">
        <v>26</v>
      </c>
      <c r="B50" t="n">
        <v>12.13345125064372</v>
      </c>
      <c r="C50" t="n">
        <v>21.75450318014957</v>
      </c>
      <c r="H50" s="29" t="s">
        <v>27</v>
      </c>
      <c r="I50" t="n">
        <v>0.2494602570249163</v>
      </c>
      <c r="J50" t="n">
        <v>0.2852066170501731</v>
      </c>
    </row>
    <row r="51" spans="1:25">
      <c r="H51" s="29" t="s">
        <v>28</v>
      </c>
      <c r="I51" t="n">
        <v>0.1090683924003147</v>
      </c>
      <c r="J51" t="n">
        <v>0.0541972390192928</v>
      </c>
    </row>
    <row r="52" spans="1:25">
      <c r="H52" s="29" t="s">
        <v>29</v>
      </c>
      <c r="I52" t="n">
        <v>0.2516652532088546</v>
      </c>
      <c r="J52" t="n">
        <v>0.1726116775844686</v>
      </c>
      <c r="P52" s="29" t="s">
        <v>30</v>
      </c>
      <c r="Q52" t="n">
        <v>772.1401644090104</v>
      </c>
    </row>
    <row r="53" spans="1:25">
      <c r="H53" s="29" t="s">
        <v>31</v>
      </c>
      <c r="I53" t="n">
        <v>0.1409620899421291</v>
      </c>
      <c r="J53" t="n">
        <v>0.1217495571468157</v>
      </c>
    </row>
    <row r="54" spans="1:25">
      <c r="H54" s="29" t="s">
        <v>32</v>
      </c>
      <c r="I54" t="n">
        <v>0.2812993853743667</v>
      </c>
      <c r="J54" t="n">
        <v>0.1614581153842375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29" t="n"/>
      <c r="I59" s="29" t="s">
        <v>15</v>
      </c>
      <c r="J59" s="29" t="s">
        <v>16</v>
      </c>
      <c r="P59" s="29" t="n"/>
      <c r="Q59" s="29" t="s">
        <v>15</v>
      </c>
      <c r="R59" s="29" t="s">
        <v>16</v>
      </c>
    </row>
    <row r="60" spans="1:25">
      <c r="A60" s="103" t="s">
        <v>17</v>
      </c>
      <c r="B60" t="n">
        <v>4.57288105814067</v>
      </c>
      <c r="C60" t="n">
        <v>3.956121952651706</v>
      </c>
      <c r="H60" s="29" t="s">
        <v>18</v>
      </c>
      <c r="I60" t="n">
        <v>0.1180244315566645</v>
      </c>
      <c r="J60" t="n">
        <v>0.05995527620735132</v>
      </c>
      <c r="P60" s="29" t="s">
        <v>19</v>
      </c>
      <c r="Q60" t="n">
        <v>-0.05060405825261943</v>
      </c>
      <c r="R60" t="n">
        <v>0.258387264585425</v>
      </c>
    </row>
    <row r="61" spans="1:25">
      <c r="A61" s="103" t="s">
        <v>20</v>
      </c>
      <c r="B61" t="n">
        <v>21.46626327959603</v>
      </c>
      <c r="C61" t="n">
        <v>28.24295168180981</v>
      </c>
      <c r="H61" s="29" t="s">
        <v>21</v>
      </c>
      <c r="I61" t="n">
        <v>0.07744246447184359</v>
      </c>
      <c r="J61" t="n">
        <v>0.08086941559515846</v>
      </c>
      <c r="P61" s="29" t="s">
        <v>22</v>
      </c>
      <c r="Q61" t="n">
        <v>6.190026088470854</v>
      </c>
      <c r="R61" t="n">
        <v>9.400754927708427</v>
      </c>
    </row>
    <row r="62" spans="1:25">
      <c r="A62" s="103" t="s">
        <v>23</v>
      </c>
      <c r="B62" t="n">
        <v>4.416538975035162</v>
      </c>
      <c r="C62" t="n">
        <v>5.488618532934364</v>
      </c>
      <c r="H62" s="29" t="s">
        <v>24</v>
      </c>
      <c r="I62" t="n">
        <v>0.09627222847099029</v>
      </c>
      <c r="J62" t="n">
        <v>0.08270030117579814</v>
      </c>
      <c r="P62" s="29" t="s">
        <v>25</v>
      </c>
      <c r="Q62" t="n">
        <v>35.28199452967008</v>
      </c>
      <c r="R62" t="n">
        <v>51.11456563460521</v>
      </c>
    </row>
    <row r="63" spans="1:25">
      <c r="A63" s="103" t="s">
        <v>26</v>
      </c>
      <c r="B63" t="n">
        <v>9.025151496507338</v>
      </c>
      <c r="C63" t="n">
        <v>8.757241986597842</v>
      </c>
      <c r="H63" s="29" t="s">
        <v>27</v>
      </c>
      <c r="I63" t="n">
        <v>0.1415369680569892</v>
      </c>
      <c r="J63" t="n">
        <v>0.08635715793573441</v>
      </c>
    </row>
    <row r="64" spans="1:25">
      <c r="H64" s="29" t="s">
        <v>28</v>
      </c>
      <c r="I64" t="n">
        <v>0.06739131605163248</v>
      </c>
      <c r="J64" t="n">
        <v>0.09191881090095999</v>
      </c>
    </row>
    <row r="65" spans="1:25">
      <c r="H65" s="29" t="s">
        <v>29</v>
      </c>
      <c r="I65" t="n">
        <v>0.0908024686433704</v>
      </c>
      <c r="J65" t="n">
        <v>0.1189441350258693</v>
      </c>
      <c r="P65" s="29" t="s">
        <v>30</v>
      </c>
      <c r="Q65" t="n">
        <v>785.6816869167775</v>
      </c>
    </row>
    <row r="66" spans="1:25">
      <c r="H66" s="29" t="s">
        <v>31</v>
      </c>
      <c r="I66" t="n">
        <v>0.1025096645386791</v>
      </c>
      <c r="J66" t="n">
        <v>0.1017062020469964</v>
      </c>
    </row>
    <row r="67" spans="1:25">
      <c r="H67" s="29" t="s">
        <v>32</v>
      </c>
      <c r="I67" t="n">
        <v>0.09929120697866983</v>
      </c>
      <c r="J67" t="n">
        <v>0.09614269864093025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29" t="n"/>
      <c r="I72" s="29" t="s">
        <v>15</v>
      </c>
      <c r="J72" s="29" t="s">
        <v>16</v>
      </c>
      <c r="P72" s="29" t="n"/>
      <c r="Q72" s="29" t="s">
        <v>15</v>
      </c>
      <c r="R72" s="29" t="s">
        <v>16</v>
      </c>
    </row>
    <row r="73" spans="1:25">
      <c r="A73" s="103" t="s">
        <v>17</v>
      </c>
      <c r="B73" t="n">
        <v>3.76350004452967</v>
      </c>
      <c r="C73" t="n">
        <v>3.195749662999416</v>
      </c>
      <c r="H73" s="29" t="s">
        <v>18</v>
      </c>
      <c r="I73" t="n">
        <v>0.1060769234414228</v>
      </c>
      <c r="J73" t="n">
        <v>0.1550979285169472</v>
      </c>
      <c r="P73" s="29" t="s">
        <v>19</v>
      </c>
      <c r="Q73" t="n">
        <v>0.28364892555237</v>
      </c>
      <c r="R73" t="n">
        <v>-0.1994836094692537</v>
      </c>
    </row>
    <row r="74" spans="1:25">
      <c r="A74" s="103" t="s">
        <v>20</v>
      </c>
      <c r="B74" t="n">
        <v>15.96176784062214</v>
      </c>
      <c r="C74" t="n">
        <v>16.94236872598255</v>
      </c>
      <c r="H74" s="29" t="s">
        <v>21</v>
      </c>
      <c r="I74" t="n">
        <v>0.08054796937206173</v>
      </c>
      <c r="J74" t="n">
        <v>0.1290972217444425</v>
      </c>
      <c r="P74" s="29" t="s">
        <v>22</v>
      </c>
      <c r="Q74" t="n">
        <v>2.341376994362936</v>
      </c>
      <c r="R74" t="n">
        <v>4.111162812344634</v>
      </c>
    </row>
    <row r="75" spans="1:25">
      <c r="A75" s="103" t="s">
        <v>23</v>
      </c>
      <c r="B75" t="n">
        <v>4.475010821006792</v>
      </c>
      <c r="C75" t="n">
        <v>7.452266322729562</v>
      </c>
      <c r="H75" s="29" t="s">
        <v>24</v>
      </c>
      <c r="I75" t="n">
        <v>0.09899225856345825</v>
      </c>
      <c r="J75" t="n">
        <v>0.1075436418349518</v>
      </c>
      <c r="P75" s="29" t="s">
        <v>25</v>
      </c>
      <c r="Q75" t="n">
        <v>14.79067601652642</v>
      </c>
      <c r="R75" t="n">
        <v>22.17648248365913</v>
      </c>
    </row>
    <row r="76" spans="1:25">
      <c r="A76" s="103" t="s">
        <v>26</v>
      </c>
      <c r="B76" t="n">
        <v>4.314108923457937</v>
      </c>
      <c r="C76" t="n">
        <v>4.42249896113026</v>
      </c>
      <c r="H76" s="29" t="s">
        <v>27</v>
      </c>
      <c r="I76" t="n">
        <v>0.07300204266738655</v>
      </c>
      <c r="J76" t="n">
        <v>0.1155935399044911</v>
      </c>
    </row>
    <row r="77" spans="1:25">
      <c r="H77" s="29" t="s">
        <v>28</v>
      </c>
      <c r="I77" t="n">
        <v>0.09523356984268702</v>
      </c>
      <c r="J77" t="n">
        <v>0.1240109871074872</v>
      </c>
    </row>
    <row r="78" spans="1:25">
      <c r="H78" s="29" t="s">
        <v>29</v>
      </c>
      <c r="I78" t="n">
        <v>0.1094082997276551</v>
      </c>
      <c r="J78" t="n">
        <v>0.09057884474981134</v>
      </c>
      <c r="P78" s="29" t="s">
        <v>30</v>
      </c>
      <c r="Q78" t="n">
        <v>114.4410025171903</v>
      </c>
    </row>
    <row r="79" spans="1:25">
      <c r="H79" s="29" t="s">
        <v>31</v>
      </c>
      <c r="I79" t="n">
        <v>0.1308812891706505</v>
      </c>
      <c r="J79" t="n">
        <v>0.1149153753729096</v>
      </c>
    </row>
    <row r="80" spans="1:25">
      <c r="H80" s="29" t="s">
        <v>32</v>
      </c>
      <c r="I80" t="n">
        <v>0.1055216389751067</v>
      </c>
      <c r="J80" t="n">
        <v>0.1334599116452599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29" t="n"/>
      <c r="I85" s="29" t="s">
        <v>15</v>
      </c>
      <c r="J85" s="29" t="s">
        <v>16</v>
      </c>
      <c r="P85" s="29" t="n"/>
      <c r="Q85" s="29" t="s">
        <v>15</v>
      </c>
      <c r="R85" s="29" t="s">
        <v>16</v>
      </c>
    </row>
    <row r="86" spans="1:25">
      <c r="A86" s="103" t="s">
        <v>17</v>
      </c>
      <c r="B86" t="n">
        <v>5.821330968547764</v>
      </c>
      <c r="C86" t="n">
        <v>5.521409937913075</v>
      </c>
      <c r="H86" s="29" t="s">
        <v>18</v>
      </c>
      <c r="I86" t="n">
        <v>0.3698542919541383</v>
      </c>
      <c r="J86" t="n">
        <v>0.326367861245015</v>
      </c>
      <c r="P86" s="29" t="s">
        <v>19</v>
      </c>
      <c r="Q86" t="n">
        <v>0.09218459097729809</v>
      </c>
      <c r="R86" t="n">
        <v>0.1139744815267995</v>
      </c>
    </row>
    <row r="87" spans="1:25">
      <c r="A87" s="103" t="s">
        <v>20</v>
      </c>
      <c r="B87" t="n">
        <v>44.82237396548426</v>
      </c>
      <c r="C87" t="n">
        <v>60.43580196658557</v>
      </c>
      <c r="H87" s="29" t="s">
        <v>21</v>
      </c>
      <c r="I87" t="n">
        <v>0.2534484245731496</v>
      </c>
      <c r="J87" t="n">
        <v>0.3369148961729087</v>
      </c>
      <c r="P87" s="29" t="s">
        <v>22</v>
      </c>
      <c r="Q87" t="n">
        <v>8.739180294769204</v>
      </c>
      <c r="R87" t="n">
        <v>10.38136751577594</v>
      </c>
    </row>
    <row r="88" spans="1:25">
      <c r="A88" s="103" t="s">
        <v>23</v>
      </c>
      <c r="B88" t="n">
        <v>16.60514948099852</v>
      </c>
      <c r="C88" t="n">
        <v>18.83291939089596</v>
      </c>
      <c r="H88" s="29" t="s">
        <v>24</v>
      </c>
      <c r="I88" t="n">
        <v>0.3212784004025298</v>
      </c>
      <c r="J88" t="n">
        <v>0.503004234044275</v>
      </c>
      <c r="P88" s="29" t="s">
        <v>25</v>
      </c>
      <c r="Q88" t="n">
        <v>46.19098152793765</v>
      </c>
      <c r="R88" t="n">
        <v>56.1856071773854</v>
      </c>
    </row>
    <row r="89" spans="1:25">
      <c r="A89" s="103" t="s">
        <v>26</v>
      </c>
      <c r="B89" t="n">
        <v>16.1676247216801</v>
      </c>
      <c r="C89" t="n">
        <v>26.32793768853284</v>
      </c>
      <c r="H89" s="29" t="s">
        <v>27</v>
      </c>
      <c r="I89" t="n">
        <v>0.2399840673241458</v>
      </c>
      <c r="J89" t="n">
        <v>0.6264596152831404</v>
      </c>
    </row>
    <row r="90" spans="1:25">
      <c r="H90" s="29" t="s">
        <v>28</v>
      </c>
      <c r="I90" t="n">
        <v>0.245499794772137</v>
      </c>
      <c r="J90" t="n">
        <v>0.4563395277788183</v>
      </c>
    </row>
    <row r="91" spans="1:25">
      <c r="H91" s="29" t="s">
        <v>29</v>
      </c>
      <c r="I91" t="n">
        <v>0.2860189764581273</v>
      </c>
      <c r="J91" t="n">
        <v>0.3438574891031362</v>
      </c>
      <c r="P91" s="29" t="s">
        <v>30</v>
      </c>
      <c r="Q91" t="n">
        <v>866.2941443315508</v>
      </c>
    </row>
    <row r="92" spans="1:25">
      <c r="H92" s="29" t="s">
        <v>31</v>
      </c>
      <c r="I92" t="n">
        <v>0.6072800129112944</v>
      </c>
      <c r="J92" t="n">
        <v>0.6663783007263239</v>
      </c>
    </row>
    <row r="93" spans="1:25">
      <c r="H93" s="29" t="s">
        <v>32</v>
      </c>
      <c r="I93" t="n">
        <v>0.2372132202553661</v>
      </c>
      <c r="J93" t="n">
        <v>0.6174588295729024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29" t="n"/>
      <c r="I98" s="29" t="s">
        <v>15</v>
      </c>
      <c r="J98" s="29" t="s">
        <v>16</v>
      </c>
      <c r="P98" s="29" t="n"/>
      <c r="Q98" s="29" t="s">
        <v>15</v>
      </c>
      <c r="R98" s="29" t="s">
        <v>16</v>
      </c>
    </row>
    <row r="99" spans="1:25">
      <c r="A99" s="103" t="s">
        <v>17</v>
      </c>
      <c r="B99" t="n">
        <v>4.218665524921898</v>
      </c>
      <c r="C99" t="n">
        <v>3.105747253486995</v>
      </c>
      <c r="H99" s="29" t="s">
        <v>18</v>
      </c>
      <c r="I99" t="n">
        <v>0.07499435313957027</v>
      </c>
      <c r="J99" t="n">
        <v>0.1479800060586863</v>
      </c>
      <c r="P99" s="29" t="s">
        <v>19</v>
      </c>
      <c r="Q99" t="n">
        <v>0.09868178265042003</v>
      </c>
      <c r="R99" t="n">
        <v>-0.0441085257610669</v>
      </c>
    </row>
    <row r="100" spans="1:25">
      <c r="A100" s="103" t="s">
        <v>20</v>
      </c>
      <c r="B100" t="n">
        <v>18.77530449850742</v>
      </c>
      <c r="C100" t="n">
        <v>20.37500192530039</v>
      </c>
      <c r="H100" s="29" t="s">
        <v>21</v>
      </c>
      <c r="I100" t="n">
        <v>0.1188166071058951</v>
      </c>
      <c r="J100" t="n">
        <v>0.108391892936354</v>
      </c>
      <c r="P100" s="29" t="s">
        <v>22</v>
      </c>
      <c r="Q100" t="n">
        <v>4.118883713806214</v>
      </c>
      <c r="R100" t="n">
        <v>6.907291345684575</v>
      </c>
    </row>
    <row r="101" spans="1:25">
      <c r="A101" s="103" t="s">
        <v>23</v>
      </c>
      <c r="B101" t="n">
        <v>6.009544444015972</v>
      </c>
      <c r="C101" t="n">
        <v>11.29773120393641</v>
      </c>
      <c r="H101" s="29" t="s">
        <v>24</v>
      </c>
      <c r="I101" t="n">
        <v>0.09535428211980551</v>
      </c>
      <c r="J101" t="n">
        <v>0.1461338168971627</v>
      </c>
      <c r="P101" s="29" t="s">
        <v>25</v>
      </c>
      <c r="Q101" t="n">
        <v>22.71759412956162</v>
      </c>
      <c r="R101" t="n">
        <v>33.77221131616308</v>
      </c>
    </row>
    <row r="102" spans="1:25">
      <c r="A102" s="103" t="s">
        <v>26</v>
      </c>
      <c r="B102" t="n">
        <v>4.431799773966164</v>
      </c>
      <c r="C102" t="n">
        <v>17.4576790415813</v>
      </c>
      <c r="H102" s="29" t="s">
        <v>27</v>
      </c>
      <c r="I102" t="n">
        <v>0.1588363014016574</v>
      </c>
      <c r="J102" t="n">
        <v>0.1282587386637092</v>
      </c>
    </row>
    <row r="103" spans="1:25">
      <c r="H103" s="29" t="s">
        <v>28</v>
      </c>
      <c r="I103" t="n">
        <v>0.06070232279035017</v>
      </c>
      <c r="J103" t="n">
        <v>0.09191921496913821</v>
      </c>
    </row>
    <row r="104" spans="1:25">
      <c r="H104" s="29" t="s">
        <v>29</v>
      </c>
      <c r="I104" t="n">
        <v>0.1334465401850877</v>
      </c>
      <c r="J104" t="n">
        <v>0.1700803558375205</v>
      </c>
      <c r="P104" s="29" t="s">
        <v>30</v>
      </c>
      <c r="Q104" t="n">
        <v>449.0939385457402</v>
      </c>
    </row>
    <row r="105" spans="1:25">
      <c r="H105" s="29" t="s">
        <v>31</v>
      </c>
      <c r="I105" t="n">
        <v>0.1831358101331529</v>
      </c>
      <c r="J105" t="n">
        <v>0.1808291166085884</v>
      </c>
    </row>
    <row r="106" spans="1:25">
      <c r="H106" s="29" t="s">
        <v>32</v>
      </c>
      <c r="I106" t="n">
        <v>0.09924388129224332</v>
      </c>
      <c r="J106" t="n">
        <v>0.1006480924010166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29" t="n"/>
      <c r="I111" s="29" t="s">
        <v>15</v>
      </c>
      <c r="J111" s="29" t="s">
        <v>16</v>
      </c>
      <c r="P111" s="29" t="n"/>
      <c r="Q111" s="29" t="s">
        <v>15</v>
      </c>
      <c r="R111" s="29" t="s">
        <v>16</v>
      </c>
    </row>
    <row r="112" spans="1:25">
      <c r="A112" s="103" t="s">
        <v>17</v>
      </c>
      <c r="B112" t="n">
        <v>3.545111746466133</v>
      </c>
      <c r="C112" t="n">
        <v>3.749034828963532</v>
      </c>
      <c r="H112" s="29" t="s">
        <v>18</v>
      </c>
      <c r="I112" t="n">
        <v>0.1784768281297201</v>
      </c>
      <c r="J112" t="n">
        <v>0.148717027658083</v>
      </c>
      <c r="P112" s="29" t="s">
        <v>19</v>
      </c>
      <c r="Q112" t="n">
        <v>0.2962570624435937</v>
      </c>
      <c r="R112" t="n">
        <v>-1.151785393234537</v>
      </c>
    </row>
    <row r="113" spans="1:25">
      <c r="A113" s="103" t="s">
        <v>20</v>
      </c>
      <c r="B113" t="n">
        <v>41.97078568579954</v>
      </c>
      <c r="C113" t="n">
        <v>22.95643999012032</v>
      </c>
      <c r="H113" s="29" t="s">
        <v>21</v>
      </c>
      <c r="I113" t="n">
        <v>0.1687023596648567</v>
      </c>
      <c r="J113" t="n">
        <v>0.09000113162833379</v>
      </c>
      <c r="P113" s="29" t="s">
        <v>22</v>
      </c>
      <c r="Q113" t="n">
        <v>7.128004706713722</v>
      </c>
      <c r="R113" t="n">
        <v>24.45267338765619</v>
      </c>
    </row>
    <row r="114" spans="1:25">
      <c r="A114" s="103" t="s">
        <v>23</v>
      </c>
      <c r="B114" t="n">
        <v>16.03491388711596</v>
      </c>
      <c r="C114" t="n">
        <v>26.97471439166788</v>
      </c>
      <c r="H114" s="29" t="s">
        <v>24</v>
      </c>
      <c r="I114" t="n">
        <v>0.1596031602836748</v>
      </c>
      <c r="J114" t="n">
        <v>0.1426541232530362</v>
      </c>
      <c r="P114" s="29" t="s">
        <v>25</v>
      </c>
      <c r="Q114" t="n">
        <v>30.65878996365299</v>
      </c>
      <c r="R114" t="n">
        <v>94.12934520941332</v>
      </c>
    </row>
    <row r="115" spans="1:25">
      <c r="A115" s="103" t="s">
        <v>26</v>
      </c>
      <c r="B115" t="n">
        <v>17.22334556179</v>
      </c>
      <c r="C115" t="n">
        <v>29.82007360688523</v>
      </c>
      <c r="H115" s="29" t="s">
        <v>27</v>
      </c>
      <c r="I115" t="n">
        <v>0.2869970982268192</v>
      </c>
      <c r="J115" t="n">
        <v>0.1732050935124521</v>
      </c>
    </row>
    <row r="116" spans="1:25">
      <c r="H116" s="29" t="s">
        <v>28</v>
      </c>
      <c r="I116" t="n">
        <v>0.07472453398784676</v>
      </c>
      <c r="J116" t="n">
        <v>0.1198712310989674</v>
      </c>
    </row>
    <row r="117" spans="1:25">
      <c r="H117" s="29" t="s">
        <v>29</v>
      </c>
      <c r="I117" t="n">
        <v>0.1323871178941862</v>
      </c>
      <c r="J117" t="n">
        <v>0.1359489875803293</v>
      </c>
      <c r="P117" s="29" t="s">
        <v>30</v>
      </c>
      <c r="Q117" t="n">
        <v>1292.829601219502</v>
      </c>
    </row>
    <row r="118" spans="1:25">
      <c r="H118" s="29" t="s">
        <v>31</v>
      </c>
      <c r="I118" t="n">
        <v>0.2566014817722599</v>
      </c>
      <c r="J118" t="n">
        <v>0.1228722722174736</v>
      </c>
    </row>
    <row r="119" spans="1:25">
      <c r="H119" s="29" t="s">
        <v>32</v>
      </c>
      <c r="I119" t="n">
        <v>0.1324679405110473</v>
      </c>
      <c r="J119" t="n">
        <v>0.1485064323179484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3.772613965450058</v>
      </c>
      <c r="C146" t="n">
        <v>3.415060218012008</v>
      </c>
    </row>
    <row r="147" spans="1:25">
      <c r="A147" s="103" t="s">
        <v>20</v>
      </c>
      <c r="B147" t="n">
        <v>12.86233792745423</v>
      </c>
      <c r="C147" t="n">
        <v>14.03237970631465</v>
      </c>
    </row>
    <row r="148" spans="1:25">
      <c r="A148" s="103" t="s">
        <v>23</v>
      </c>
      <c r="B148" t="n">
        <v>4.725822151513908</v>
      </c>
      <c r="C148" t="n">
        <v>4.487436125849413</v>
      </c>
    </row>
    <row r="149" spans="1:25">
      <c r="A149" s="103" t="s">
        <v>26</v>
      </c>
      <c r="B149" t="n">
        <v>2.865000756624276</v>
      </c>
      <c r="C149" t="n">
        <v>2.682365172472263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30" t="n"/>
      <c r="B159" s="30" t="s">
        <v>15</v>
      </c>
      <c r="C159" s="30" t="s">
        <v>66</v>
      </c>
      <c r="D159" s="30" t="s">
        <v>67</v>
      </c>
      <c r="H159" s="30" t="n"/>
      <c r="I159" s="30" t="s">
        <v>16</v>
      </c>
      <c r="J159" s="30" t="s">
        <v>68</v>
      </c>
      <c r="K159" s="30" t="s">
        <v>69</v>
      </c>
      <c r="O159" s="30" t="n"/>
      <c r="P159" s="30" t="s">
        <v>15</v>
      </c>
      <c r="Q159" s="30" t="s">
        <v>16</v>
      </c>
      <c r="W159" s="30" t="n"/>
      <c r="X159" s="30" t="s">
        <v>15</v>
      </c>
      <c r="Y159" s="30" t="s">
        <v>16</v>
      </c>
    </row>
    <row r="160" spans="1:25">
      <c r="A160" s="30" t="s">
        <v>17</v>
      </c>
      <c r="B160" t="n">
        <v>-0.06092504226190018</v>
      </c>
      <c r="C160" t="n">
        <v>0.09871160505088983</v>
      </c>
      <c r="D160" t="n">
        <v>0.1003957933612176</v>
      </c>
      <c r="H160" s="30" t="s">
        <v>70</v>
      </c>
      <c r="I160" t="n">
        <v>0.2373719978800692</v>
      </c>
      <c r="J160" t="n">
        <v>-0.1084594992713103</v>
      </c>
      <c r="K160" t="n">
        <v>-0.1042303372792935</v>
      </c>
      <c r="O160" s="30" t="s">
        <v>71</v>
      </c>
      <c r="P160" t="n">
        <v>-0.02210216798832912</v>
      </c>
      <c r="Q160" t="n">
        <v>-0.1292563467386269</v>
      </c>
      <c r="W160" s="30" t="s">
        <v>18</v>
      </c>
      <c r="X160" t="n">
        <v>-0.0149267986203077</v>
      </c>
      <c r="Y160" t="n">
        <v>-0.04341800810081235</v>
      </c>
    </row>
    <row r="161" spans="1:25">
      <c r="A161" s="30" t="s">
        <v>20</v>
      </c>
      <c r="B161" t="n">
        <v>0.02041993242358178</v>
      </c>
      <c r="C161" t="n">
        <v>-0.06524384925719204</v>
      </c>
      <c r="D161" t="n">
        <v>-0.06690730316356504</v>
      </c>
      <c r="H161" s="30" t="s">
        <v>72</v>
      </c>
      <c r="I161" t="n">
        <v>-0.09511926454932883</v>
      </c>
      <c r="J161" t="n">
        <v>0.03525393705948106</v>
      </c>
      <c r="K161" t="n">
        <v>0.01187760937753678</v>
      </c>
      <c r="O161" s="30" t="s">
        <v>73</v>
      </c>
      <c r="P161" t="n">
        <v>0.07764310563633563</v>
      </c>
      <c r="Q161" t="n">
        <v>0.1424848175543497</v>
      </c>
      <c r="W161" s="30" t="s">
        <v>21</v>
      </c>
      <c r="X161" t="n">
        <v>-0.003371450084405887</v>
      </c>
      <c r="Y161" t="n">
        <v>0.0165193916720679</v>
      </c>
    </row>
    <row r="162" spans="1:25">
      <c r="A162" s="30" t="s">
        <v>23</v>
      </c>
      <c r="B162" t="n">
        <v>-0.01390927045954021</v>
      </c>
      <c r="C162" t="n">
        <v>-0.008998449764934292</v>
      </c>
      <c r="D162" t="n">
        <v>-0.01362327354894198</v>
      </c>
      <c r="H162" s="30" t="s">
        <v>74</v>
      </c>
      <c r="I162" t="n">
        <v>-0.04158037558892539</v>
      </c>
      <c r="J162" t="n">
        <v>-0.05158470744307078</v>
      </c>
      <c r="K162" t="n">
        <v>-0.04391265042260328</v>
      </c>
      <c r="O162" s="30" t="s">
        <v>75</v>
      </c>
      <c r="P162" t="n">
        <v>0.02562615430148705</v>
      </c>
      <c r="Q162" t="n">
        <v>0.03637952958561787</v>
      </c>
      <c r="W162" s="30" t="s">
        <v>24</v>
      </c>
      <c r="X162" t="n">
        <v>0.02332396226044714</v>
      </c>
      <c r="Y162" t="n">
        <v>0.1301704126999321</v>
      </c>
    </row>
    <row r="163" spans="1:25">
      <c r="A163" s="30" t="s">
        <v>26</v>
      </c>
      <c r="B163" t="n">
        <v>0.1402520789454541</v>
      </c>
      <c r="C163" t="n">
        <v>-0.02543175897631982</v>
      </c>
      <c r="D163" t="n">
        <v>-0.01765506286725935</v>
      </c>
      <c r="H163" s="30" t="s">
        <v>76</v>
      </c>
      <c r="I163" t="n">
        <v>0.06277747169904534</v>
      </c>
      <c r="J163" t="n">
        <v>-0.1260954984664016</v>
      </c>
      <c r="K163" t="n">
        <v>-0.1156318056831461</v>
      </c>
      <c r="O163" s="30" t="s">
        <v>77</v>
      </c>
      <c r="P163" t="n">
        <v>0.008996676861984056</v>
      </c>
      <c r="Q163" t="n">
        <v>0.01363207184196514</v>
      </c>
      <c r="W163" s="30" t="s">
        <v>27</v>
      </c>
      <c r="X163" t="n">
        <v>0.02282668496123096</v>
      </c>
      <c r="Y163" t="n">
        <v>0.06097654475186254</v>
      </c>
    </row>
    <row r="164" spans="1:25">
      <c r="W164" s="30" t="s">
        <v>28</v>
      </c>
      <c r="X164" t="n">
        <v>-0.06564823041228728</v>
      </c>
      <c r="Y164" t="n">
        <v>-0.02793394272241454</v>
      </c>
    </row>
    <row r="165" spans="1:25">
      <c r="W165" s="30" t="s">
        <v>29</v>
      </c>
      <c r="X165" t="n">
        <v>0.01347679091642728</v>
      </c>
      <c r="Y165" t="n">
        <v>0.04685200005785175</v>
      </c>
    </row>
    <row r="166" spans="1:25">
      <c r="A166" s="103" t="s">
        <v>78</v>
      </c>
      <c r="H166" s="103" t="s">
        <v>78</v>
      </c>
      <c r="O166" s="103" t="s">
        <v>78</v>
      </c>
      <c r="W166" s="30" t="s">
        <v>31</v>
      </c>
      <c r="X166" t="n">
        <v>-0.05568945505384744</v>
      </c>
      <c r="Y166" t="n">
        <v>-0.02040403279105387</v>
      </c>
    </row>
    <row r="167" spans="1:25">
      <c r="A167" s="30" t="n"/>
      <c r="B167" s="30" t="s">
        <v>15</v>
      </c>
      <c r="C167" s="30" t="s">
        <v>66</v>
      </c>
      <c r="D167" s="30" t="s">
        <v>67</v>
      </c>
      <c r="H167" s="30" t="n"/>
      <c r="I167" s="30" t="s">
        <v>16</v>
      </c>
      <c r="J167" s="30" t="s">
        <v>68</v>
      </c>
      <c r="K167" s="30" t="s">
        <v>69</v>
      </c>
      <c r="O167" s="30" t="n"/>
      <c r="P167" s="30" t="s">
        <v>15</v>
      </c>
      <c r="Q167" s="30" t="s">
        <v>16</v>
      </c>
      <c r="W167" s="30" t="s">
        <v>32</v>
      </c>
      <c r="X167" t="n">
        <v>0.005072102566941555</v>
      </c>
      <c r="Y167" t="n">
        <v>0.04374146761165367</v>
      </c>
    </row>
    <row r="168" spans="1:25">
      <c r="A168" s="30" t="s">
        <v>17</v>
      </c>
      <c r="B168" t="n">
        <v>0.4565524597664018</v>
      </c>
      <c r="C168" t="n">
        <v>-0.2408089643830997</v>
      </c>
      <c r="D168" t="n">
        <v>-0.2504416334242855</v>
      </c>
      <c r="H168" s="30" t="s">
        <v>70</v>
      </c>
      <c r="I168" t="n">
        <v>0.8563272150592439</v>
      </c>
      <c r="J168" t="n">
        <v>-0.4455331130619063</v>
      </c>
      <c r="K168" t="n">
        <v>-0.4538200021808464</v>
      </c>
      <c r="O168" s="30" t="s">
        <v>71</v>
      </c>
      <c r="P168" t="n">
        <v>0.6501211147063193</v>
      </c>
      <c r="Q168" t="n">
        <v>0.6610889181138159</v>
      </c>
    </row>
    <row r="169" spans="1:25">
      <c r="A169" s="30" t="s">
        <v>20</v>
      </c>
      <c r="B169" t="n">
        <v>0.4135121724188874</v>
      </c>
      <c r="C169" t="n">
        <v>-0.0891682657918933</v>
      </c>
      <c r="D169" t="n">
        <v>-0.1130360967478221</v>
      </c>
      <c r="H169" s="30" t="s">
        <v>72</v>
      </c>
      <c r="I169" t="n">
        <v>0.6829774136211763</v>
      </c>
      <c r="J169" t="n">
        <v>-0.3788981124186945</v>
      </c>
      <c r="K169" t="n">
        <v>-0.4012267301185645</v>
      </c>
      <c r="O169" s="30" t="s">
        <v>73</v>
      </c>
      <c r="P169" t="n">
        <v>0.8634602768457005</v>
      </c>
      <c r="Q169" t="n">
        <v>0.865437231216724</v>
      </c>
    </row>
    <row r="170" spans="1:25">
      <c r="A170" s="30" t="s">
        <v>23</v>
      </c>
      <c r="B170" t="n">
        <v>-0.001062320476635304</v>
      </c>
      <c r="C170" t="n">
        <v>0.3023120501651106</v>
      </c>
      <c r="D170" t="n">
        <v>0.2696274006962069</v>
      </c>
      <c r="H170" s="30" t="s">
        <v>74</v>
      </c>
      <c r="I170" t="n">
        <v>-0.2524668835922764</v>
      </c>
      <c r="J170" t="n">
        <v>0.1649607042963159</v>
      </c>
      <c r="K170" t="n">
        <v>0.1732245212967223</v>
      </c>
      <c r="O170" s="30" t="s">
        <v>75</v>
      </c>
      <c r="P170" t="n">
        <v>0.2649133565866887</v>
      </c>
      <c r="Q170" t="n">
        <v>0.2658293515669923</v>
      </c>
      <c r="W170" s="103" t="s">
        <v>79</v>
      </c>
    </row>
    <row r="171" spans="1:25">
      <c r="A171" s="30" t="s">
        <v>26</v>
      </c>
      <c r="B171" t="n">
        <v>-0.07778898716888581</v>
      </c>
      <c r="C171" t="n">
        <v>0.1002069033427766</v>
      </c>
      <c r="D171" t="n">
        <v>0.06791191351235444</v>
      </c>
      <c r="H171" s="30" t="s">
        <v>76</v>
      </c>
      <c r="I171" t="n">
        <v>0.6505290431852716</v>
      </c>
      <c r="J171" t="n">
        <v>-0.3063913608818621</v>
      </c>
      <c r="K171" t="n">
        <v>-0.3125163674522432</v>
      </c>
      <c r="O171" s="30" t="s">
        <v>77</v>
      </c>
      <c r="P171" t="n">
        <v>0.4279550904276205</v>
      </c>
      <c r="Q171" t="n">
        <v>0.4765367428926287</v>
      </c>
      <c r="W171" s="30" t="n"/>
      <c r="X171" s="30" t="s">
        <v>15</v>
      </c>
      <c r="Y171" s="30" t="s">
        <v>16</v>
      </c>
    </row>
    <row r="172" spans="1:25">
      <c r="W172" s="30" t="s">
        <v>18</v>
      </c>
      <c r="X172" t="n">
        <v>0.453127164946759</v>
      </c>
      <c r="Y172" t="n">
        <v>0.5125722178129419</v>
      </c>
    </row>
    <row r="173" spans="1:25">
      <c r="W173" s="30" t="s">
        <v>21</v>
      </c>
      <c r="X173" t="n">
        <v>0.4883225758962871</v>
      </c>
      <c r="Y173" t="n">
        <v>0.565113606200642</v>
      </c>
    </row>
    <row r="174" spans="1:25">
      <c r="A174" s="103" t="s">
        <v>80</v>
      </c>
      <c r="H174" s="103" t="s">
        <v>80</v>
      </c>
      <c r="O174" s="103" t="s">
        <v>80</v>
      </c>
      <c r="W174" s="30" t="s">
        <v>24</v>
      </c>
      <c r="X174" t="n">
        <v>0.8643341422559115</v>
      </c>
      <c r="Y174" t="n">
        <v>0.8744508389808209</v>
      </c>
    </row>
    <row r="175" spans="1:25">
      <c r="A175" s="30" t="n"/>
      <c r="B175" s="30" t="s">
        <v>15</v>
      </c>
      <c r="C175" s="30" t="s">
        <v>66</v>
      </c>
      <c r="D175" s="30" t="s">
        <v>67</v>
      </c>
      <c r="H175" s="30" t="n"/>
      <c r="I175" s="30" t="s">
        <v>16</v>
      </c>
      <c r="J175" s="30" t="s">
        <v>68</v>
      </c>
      <c r="K175" s="30" t="s">
        <v>69</v>
      </c>
      <c r="O175" s="30" t="n"/>
      <c r="P175" s="30" t="s">
        <v>15</v>
      </c>
      <c r="Q175" s="30" t="s">
        <v>16</v>
      </c>
      <c r="W175" s="30" t="s">
        <v>27</v>
      </c>
      <c r="X175" t="n">
        <v>0.8599466323938156</v>
      </c>
      <c r="Y175" t="n">
        <v>0.8598509149044066</v>
      </c>
    </row>
    <row r="176" spans="1:25">
      <c r="A176" s="30" t="s">
        <v>17</v>
      </c>
      <c r="B176" t="n">
        <v>0.1745478486907041</v>
      </c>
      <c r="C176" t="n">
        <v>0.2435525045327313</v>
      </c>
      <c r="D176" t="n">
        <v>0.216231216582157</v>
      </c>
      <c r="H176" s="30" t="s">
        <v>70</v>
      </c>
      <c r="I176" t="n">
        <v>0.630123006248183</v>
      </c>
      <c r="J176" t="n">
        <v>0.6743971798600492</v>
      </c>
      <c r="K176" t="n">
        <v>0.6517034488083856</v>
      </c>
      <c r="O176" s="30" t="s">
        <v>71</v>
      </c>
      <c r="P176" t="n">
        <v>0.8168284724387469</v>
      </c>
      <c r="Q176" t="n">
        <v>0.7581781463506513</v>
      </c>
      <c r="W176" s="30" t="s">
        <v>28</v>
      </c>
      <c r="X176" t="n">
        <v>-0.02296694902216323</v>
      </c>
      <c r="Y176" t="n">
        <v>-0.0412076263926685</v>
      </c>
    </row>
    <row r="177" spans="1:25">
      <c r="A177" s="30" t="s">
        <v>20</v>
      </c>
      <c r="B177" t="n">
        <v>-0.1582230739878357</v>
      </c>
      <c r="C177" t="n">
        <v>-0.3521147678655875</v>
      </c>
      <c r="D177" t="n">
        <v>-0.3349573965915118</v>
      </c>
      <c r="H177" s="30" t="s">
        <v>72</v>
      </c>
      <c r="I177" t="n">
        <v>0.7699280806395915</v>
      </c>
      <c r="J177" t="n">
        <v>0.7670165696879703</v>
      </c>
      <c r="K177" t="n">
        <v>0.7234235939784367</v>
      </c>
      <c r="O177" s="30" t="s">
        <v>73</v>
      </c>
      <c r="P177" t="n">
        <v>0.7159620484620286</v>
      </c>
      <c r="Q177" t="n">
        <v>0.6760322569402409</v>
      </c>
      <c r="W177" s="30" t="s">
        <v>29</v>
      </c>
      <c r="X177" t="n">
        <v>0.5580144421357813</v>
      </c>
      <c r="Y177" t="n">
        <v>0.6062480279893212</v>
      </c>
    </row>
    <row r="178" spans="1:25">
      <c r="A178" s="30" t="s">
        <v>23</v>
      </c>
      <c r="B178" t="n">
        <v>0.6805200702042955</v>
      </c>
      <c r="C178" t="n">
        <v>0.5500652263366155</v>
      </c>
      <c r="D178" t="n">
        <v>0.5248580001054078</v>
      </c>
      <c r="H178" s="30" t="s">
        <v>74</v>
      </c>
      <c r="I178" t="n">
        <v>-0.2277892207842355</v>
      </c>
      <c r="J178" t="n">
        <v>-0.2621587054937224</v>
      </c>
      <c r="K178" t="n">
        <v>-0.2417809874835688</v>
      </c>
      <c r="O178" s="30" t="s">
        <v>75</v>
      </c>
      <c r="P178" t="n">
        <v>0.5009941080857024</v>
      </c>
      <c r="Q178" t="n">
        <v>0.4141668545071807</v>
      </c>
      <c r="W178" s="30" t="s">
        <v>31</v>
      </c>
      <c r="X178" t="n">
        <v>0.699112074401633</v>
      </c>
      <c r="Y178" t="n">
        <v>0.73205454125363</v>
      </c>
    </row>
    <row r="179" spans="1:25">
      <c r="A179" s="30" t="s">
        <v>26</v>
      </c>
      <c r="B179" t="n">
        <v>0.777004526236295</v>
      </c>
      <c r="C179" t="n">
        <v>0.6315064160448203</v>
      </c>
      <c r="D179" t="n">
        <v>0.603555957659455</v>
      </c>
      <c r="H179" s="30" t="s">
        <v>76</v>
      </c>
      <c r="I179" t="n">
        <v>0.3921056713555373</v>
      </c>
      <c r="J179" t="n">
        <v>0.3477787625651969</v>
      </c>
      <c r="K179" t="n">
        <v>0.3218841069622053</v>
      </c>
      <c r="O179" s="30" t="s">
        <v>77</v>
      </c>
      <c r="P179" t="n">
        <v>-0.1867397735240535</v>
      </c>
      <c r="Q179" t="n">
        <v>-0.1933961490003307</v>
      </c>
      <c r="W179" s="30" t="s">
        <v>32</v>
      </c>
      <c r="X179" t="n">
        <v>0.6412427019121505</v>
      </c>
      <c r="Y179" t="n">
        <v>0.6591583902072754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30" t="n"/>
      <c r="B183" s="30" t="s">
        <v>15</v>
      </c>
      <c r="C183" s="30" t="s">
        <v>66</v>
      </c>
      <c r="D183" s="30" t="s">
        <v>67</v>
      </c>
      <c r="H183" s="30" t="n"/>
      <c r="I183" s="30" t="s">
        <v>16</v>
      </c>
      <c r="J183" s="30" t="s">
        <v>68</v>
      </c>
      <c r="K183" s="30" t="s">
        <v>69</v>
      </c>
      <c r="O183" s="30" t="n"/>
      <c r="P183" s="30" t="s">
        <v>15</v>
      </c>
      <c r="Q183" s="30" t="s">
        <v>16</v>
      </c>
      <c r="W183" s="30" t="n"/>
      <c r="X183" s="30" t="s">
        <v>15</v>
      </c>
      <c r="Y183" s="30" t="s">
        <v>16</v>
      </c>
    </row>
    <row r="184" spans="1:25">
      <c r="A184" s="30" t="s">
        <v>17</v>
      </c>
      <c r="B184" t="n">
        <v>0.0458303036873505</v>
      </c>
      <c r="C184" t="n">
        <v>0.08370334340556929</v>
      </c>
      <c r="D184" t="n">
        <v>0.07311574696835281</v>
      </c>
      <c r="H184" s="30" t="s">
        <v>70</v>
      </c>
      <c r="I184" t="n">
        <v>-0.09698084527387356</v>
      </c>
      <c r="J184" t="n">
        <v>0.1005786403778137</v>
      </c>
      <c r="K184" t="n">
        <v>0.09719707046903926</v>
      </c>
      <c r="O184" s="30" t="s">
        <v>71</v>
      </c>
      <c r="P184" t="n">
        <v>0.1850596723748205</v>
      </c>
      <c r="Q184" t="n">
        <v>0.1588745592369014</v>
      </c>
      <c r="W184" s="30" t="s">
        <v>18</v>
      </c>
      <c r="X184" t="n">
        <v>0.3361671138992122</v>
      </c>
      <c r="Y184" t="n">
        <v>0.3515510301057016</v>
      </c>
    </row>
    <row r="185" spans="1:25">
      <c r="A185" s="30" t="s">
        <v>20</v>
      </c>
      <c r="B185" t="n">
        <v>-0.1518438100329879</v>
      </c>
      <c r="C185" t="n">
        <v>0.01946273205269422</v>
      </c>
      <c r="D185" t="n">
        <v>0.01200751893975864</v>
      </c>
      <c r="H185" s="30" t="s">
        <v>72</v>
      </c>
      <c r="I185" t="n">
        <v>0.1765072467028189</v>
      </c>
      <c r="J185" t="n">
        <v>-0.02742905225283884</v>
      </c>
      <c r="K185" t="n">
        <v>-0.03358269278292529</v>
      </c>
      <c r="O185" s="30" t="s">
        <v>73</v>
      </c>
      <c r="P185" t="n">
        <v>-0.03185355653165425</v>
      </c>
      <c r="Q185" t="n">
        <v>-0.08397494859397454</v>
      </c>
      <c r="W185" s="30" t="s">
        <v>21</v>
      </c>
      <c r="X185" t="n">
        <v>0.2865128839371054</v>
      </c>
      <c r="Y185" t="n">
        <v>0.2974304024043452</v>
      </c>
    </row>
    <row r="186" spans="1:25">
      <c r="A186" s="30" t="s">
        <v>23</v>
      </c>
      <c r="B186" t="n">
        <v>0.1845941215021558</v>
      </c>
      <c r="C186" t="n">
        <v>0.06223816061631213</v>
      </c>
      <c r="D186" t="n">
        <v>0.04304039933622304</v>
      </c>
      <c r="H186" s="30" t="s">
        <v>74</v>
      </c>
      <c r="I186" t="n">
        <v>-0.01578101891440385</v>
      </c>
      <c r="J186" t="n">
        <v>-0.02719565831723798</v>
      </c>
      <c r="K186" t="n">
        <v>-0.02600245238439799</v>
      </c>
      <c r="O186" s="30" t="s">
        <v>75</v>
      </c>
      <c r="P186" t="n">
        <v>-0.03443483273476216</v>
      </c>
      <c r="Q186" t="n">
        <v>-0.03618141471143893</v>
      </c>
      <c r="W186" s="30" t="s">
        <v>24</v>
      </c>
      <c r="X186" t="n">
        <v>0.5615022615026388</v>
      </c>
      <c r="Y186" t="n">
        <v>0.522148381872421</v>
      </c>
    </row>
    <row r="187" spans="1:25">
      <c r="A187" s="30" t="s">
        <v>26</v>
      </c>
      <c r="B187" t="n">
        <v>0.06256509908239674</v>
      </c>
      <c r="C187" t="n">
        <v>0.003415136362224681</v>
      </c>
      <c r="D187" t="n">
        <v>-0.01173684689283462</v>
      </c>
      <c r="H187" s="30" t="s">
        <v>76</v>
      </c>
      <c r="I187" t="n">
        <v>0.02698376989763658</v>
      </c>
      <c r="J187" t="n">
        <v>0.08913724763240354</v>
      </c>
      <c r="K187" t="n">
        <v>0.1107510624207362</v>
      </c>
      <c r="O187" s="30" t="s">
        <v>77</v>
      </c>
      <c r="P187" t="n">
        <v>-0.163388546741063</v>
      </c>
      <c r="Q187" t="n">
        <v>0.03736188904672047</v>
      </c>
      <c r="W187" s="30" t="s">
        <v>27</v>
      </c>
      <c r="X187" t="n">
        <v>0.6481955626213057</v>
      </c>
      <c r="Y187" t="n">
        <v>0.6318521746693299</v>
      </c>
    </row>
    <row r="188" spans="1:25">
      <c r="W188" s="30" t="s">
        <v>28</v>
      </c>
      <c r="X188" t="n">
        <v>0.4637680358741537</v>
      </c>
      <c r="Y188" t="n">
        <v>0.4753130219755494</v>
      </c>
    </row>
    <row r="189" spans="1:25">
      <c r="W189" s="30" t="s">
        <v>29</v>
      </c>
      <c r="X189" t="n">
        <v>0.2815599260710487</v>
      </c>
      <c r="Y189" t="n">
        <v>0.2426225775675352</v>
      </c>
    </row>
    <row r="190" spans="1:25">
      <c r="A190" s="103" t="s">
        <v>83</v>
      </c>
      <c r="H190" s="103" t="s">
        <v>83</v>
      </c>
      <c r="O190" s="103" t="s">
        <v>83</v>
      </c>
      <c r="W190" s="30" t="s">
        <v>31</v>
      </c>
      <c r="X190" t="n">
        <v>0.6522352311766431</v>
      </c>
      <c r="Y190" t="n">
        <v>0.5927619750315242</v>
      </c>
    </row>
    <row r="191" spans="1:25">
      <c r="A191" s="30" t="n"/>
      <c r="B191" s="30" t="s">
        <v>15</v>
      </c>
      <c r="C191" s="30" t="s">
        <v>66</v>
      </c>
      <c r="D191" s="30" t="s">
        <v>67</v>
      </c>
      <c r="H191" s="30" t="n"/>
      <c r="I191" s="30" t="s">
        <v>16</v>
      </c>
      <c r="J191" s="30" t="s">
        <v>68</v>
      </c>
      <c r="K191" s="30" t="s">
        <v>69</v>
      </c>
      <c r="O191" s="30" t="n"/>
      <c r="P191" s="30" t="s">
        <v>15</v>
      </c>
      <c r="Q191" s="30" t="s">
        <v>16</v>
      </c>
      <c r="W191" s="30" t="s">
        <v>32</v>
      </c>
      <c r="X191" t="n">
        <v>0.8070878377956604</v>
      </c>
      <c r="Y191" t="n">
        <v>0.7533118408145426</v>
      </c>
    </row>
    <row r="192" spans="1:25">
      <c r="A192" s="30" t="s">
        <v>17</v>
      </c>
      <c r="B192" t="n">
        <v>0.01985423378275522</v>
      </c>
      <c r="C192" t="n">
        <v>-0.04229097591368088</v>
      </c>
      <c r="D192" t="n">
        <v>-0.03924532985295177</v>
      </c>
      <c r="H192" s="30" t="s">
        <v>70</v>
      </c>
      <c r="I192" t="n">
        <v>-0.04013510106587199</v>
      </c>
      <c r="J192" t="n">
        <v>-0.1029760246654404</v>
      </c>
      <c r="K192" t="n">
        <v>-0.1005343461430853</v>
      </c>
      <c r="O192" s="30" t="s">
        <v>71</v>
      </c>
      <c r="P192" t="n">
        <v>0.05857581527163831</v>
      </c>
      <c r="Q192" t="n">
        <v>-0.06051262791619296</v>
      </c>
    </row>
    <row r="193" spans="1:25">
      <c r="A193" s="30" t="s">
        <v>20</v>
      </c>
      <c r="B193" t="n">
        <v>0.06341177431755048</v>
      </c>
      <c r="C193" t="n">
        <v>-0.005017086357394653</v>
      </c>
      <c r="D193" t="n">
        <v>-0.008866235247340494</v>
      </c>
      <c r="H193" s="30" t="s">
        <v>72</v>
      </c>
      <c r="I193" t="n">
        <v>-0.06640601249640452</v>
      </c>
      <c r="J193" t="n">
        <v>0.01626238461611755</v>
      </c>
      <c r="K193" t="n">
        <v>0.02065199666602005</v>
      </c>
      <c r="O193" s="30" t="s">
        <v>73</v>
      </c>
      <c r="P193" t="n">
        <v>-0.08713792867202183</v>
      </c>
      <c r="Q193" t="n">
        <v>-0.03788652701203191</v>
      </c>
    </row>
    <row r="194" spans="1:25">
      <c r="A194" s="30" t="s">
        <v>23</v>
      </c>
      <c r="B194" t="n">
        <v>-0.05806877738359035</v>
      </c>
      <c r="C194" t="n">
        <v>-0.01251001112315411</v>
      </c>
      <c r="D194" t="n">
        <v>-0.01082964035308671</v>
      </c>
      <c r="H194" s="30" t="s">
        <v>74</v>
      </c>
      <c r="I194" t="n">
        <v>0.1008277193385408</v>
      </c>
      <c r="J194" t="n">
        <v>-0.07061090654741704</v>
      </c>
      <c r="K194" t="n">
        <v>-0.08267373942207211</v>
      </c>
      <c r="O194" s="30" t="s">
        <v>75</v>
      </c>
      <c r="P194" t="n">
        <v>0.1917962572921761</v>
      </c>
      <c r="Q194" t="n">
        <v>0.1387379286689379</v>
      </c>
      <c r="W194" s="103" t="s">
        <v>84</v>
      </c>
    </row>
    <row r="195" spans="1:25">
      <c r="A195" s="30" t="s">
        <v>26</v>
      </c>
      <c r="B195" t="n">
        <v>0.06606492380621669</v>
      </c>
      <c r="C195" t="n">
        <v>0.01309172274785057</v>
      </c>
      <c r="D195" t="n">
        <v>0.01429911850995858</v>
      </c>
      <c r="H195" s="30" t="s">
        <v>76</v>
      </c>
      <c r="I195" t="n">
        <v>0.0260427703961361</v>
      </c>
      <c r="J195" t="n">
        <v>-0.006843776823381649</v>
      </c>
      <c r="K195" t="n">
        <v>-0.008674037025231876</v>
      </c>
      <c r="O195" s="30" t="s">
        <v>77</v>
      </c>
      <c r="P195" t="n">
        <v>0.07006966658759661</v>
      </c>
      <c r="Q195" t="n">
        <v>-0.01000901805501784</v>
      </c>
      <c r="W195" s="30" t="n"/>
      <c r="X195" s="30" t="s">
        <v>15</v>
      </c>
      <c r="Y195" s="30" t="s">
        <v>16</v>
      </c>
    </row>
    <row r="196" spans="1:25">
      <c r="W196" s="30" t="s">
        <v>18</v>
      </c>
      <c r="X196" t="n">
        <v>0.004174657128546472</v>
      </c>
      <c r="Y196" t="n">
        <v>0.03412825469357399</v>
      </c>
    </row>
    <row r="197" spans="1:25">
      <c r="W197" s="30" t="s">
        <v>21</v>
      </c>
      <c r="X197" t="n">
        <v>0.01007754950492981</v>
      </c>
      <c r="Y197" t="n">
        <v>-0.0222956507438999</v>
      </c>
    </row>
    <row r="198" spans="1:25">
      <c r="A198" s="103" t="s">
        <v>85</v>
      </c>
      <c r="H198" s="103" t="s">
        <v>85</v>
      </c>
      <c r="O198" s="103" t="s">
        <v>85</v>
      </c>
      <c r="W198" s="30" t="s">
        <v>24</v>
      </c>
      <c r="X198" t="n">
        <v>0.03502870947534002</v>
      </c>
      <c r="Y198" t="n">
        <v>-0.02734212613715686</v>
      </c>
    </row>
    <row r="199" spans="1:25">
      <c r="A199" s="30" t="n"/>
      <c r="B199" s="30" t="s">
        <v>15</v>
      </c>
      <c r="C199" s="30" t="s">
        <v>66</v>
      </c>
      <c r="D199" s="30" t="s">
        <v>67</v>
      </c>
      <c r="H199" s="30" t="n"/>
      <c r="I199" s="30" t="s">
        <v>16</v>
      </c>
      <c r="J199" s="30" t="s">
        <v>68</v>
      </c>
      <c r="K199" s="30" t="s">
        <v>69</v>
      </c>
      <c r="O199" s="30" t="n"/>
      <c r="P199" s="30" t="s">
        <v>15</v>
      </c>
      <c r="Q199" s="30" t="s">
        <v>16</v>
      </c>
      <c r="W199" s="30" t="s">
        <v>27</v>
      </c>
      <c r="X199" t="n">
        <v>-0.03160074037569754</v>
      </c>
      <c r="Y199" t="n">
        <v>-0.098522931134915</v>
      </c>
    </row>
    <row r="200" spans="1:25">
      <c r="A200" s="30" t="s">
        <v>17</v>
      </c>
      <c r="B200" t="n">
        <v>0.1902217918365085</v>
      </c>
      <c r="C200" t="n">
        <v>0.03047890150448996</v>
      </c>
      <c r="D200" t="n">
        <v>0.04686224163843009</v>
      </c>
      <c r="H200" s="30" t="s">
        <v>70</v>
      </c>
      <c r="I200" t="n">
        <v>0.09862130824084508</v>
      </c>
      <c r="J200" t="n">
        <v>0.07800667633324104</v>
      </c>
      <c r="K200" t="n">
        <v>0.07689151824672739</v>
      </c>
      <c r="O200" s="30" t="s">
        <v>71</v>
      </c>
      <c r="P200" t="n">
        <v>0.07529212862607466</v>
      </c>
      <c r="Q200" t="n">
        <v>0.08500956174969795</v>
      </c>
      <c r="W200" s="30" t="s">
        <v>28</v>
      </c>
      <c r="X200" t="n">
        <v>-0.05667656468549899</v>
      </c>
      <c r="Y200" t="n">
        <v>0.0004573314189355757</v>
      </c>
    </row>
    <row r="201" spans="1:25">
      <c r="A201" s="30" t="s">
        <v>20</v>
      </c>
      <c r="B201" t="n">
        <v>0.0479588891388622</v>
      </c>
      <c r="C201" t="n">
        <v>0.09268779782348956</v>
      </c>
      <c r="D201" t="n">
        <v>0.09600971321326819</v>
      </c>
      <c r="H201" s="30" t="s">
        <v>72</v>
      </c>
      <c r="I201" t="n">
        <v>-0.1487087754924578</v>
      </c>
      <c r="J201" t="n">
        <v>-0.0760286093608461</v>
      </c>
      <c r="K201" t="n">
        <v>-0.07028225397275359</v>
      </c>
      <c r="O201" s="30" t="s">
        <v>73</v>
      </c>
      <c r="P201" t="n">
        <v>-0.08033309401061198</v>
      </c>
      <c r="Q201" t="n">
        <v>-0.08129558925232394</v>
      </c>
      <c r="W201" s="30" t="s">
        <v>29</v>
      </c>
      <c r="X201" t="n">
        <v>-0.1320213593319222</v>
      </c>
      <c r="Y201" t="n">
        <v>0.01896247146360991</v>
      </c>
    </row>
    <row r="202" spans="1:25">
      <c r="A202" s="30" t="s">
        <v>23</v>
      </c>
      <c r="B202" t="n">
        <v>-0.06306746185219823</v>
      </c>
      <c r="C202" t="n">
        <v>0.08099107920814452</v>
      </c>
      <c r="D202" t="n">
        <v>0.08560749182511705</v>
      </c>
      <c r="H202" s="30" t="s">
        <v>74</v>
      </c>
      <c r="I202" t="n">
        <v>-0.1008567996468914</v>
      </c>
      <c r="J202" t="n">
        <v>0.08088009431005831</v>
      </c>
      <c r="K202" t="n">
        <v>0.07764440019900633</v>
      </c>
      <c r="O202" s="30" t="s">
        <v>75</v>
      </c>
      <c r="P202" t="n">
        <v>-0.02479748473259976</v>
      </c>
      <c r="Q202" t="n">
        <v>-0.02763681425654192</v>
      </c>
      <c r="W202" s="30" t="s">
        <v>31</v>
      </c>
      <c r="X202" t="n">
        <v>0.1014965528154516</v>
      </c>
      <c r="Y202" t="n">
        <v>0.0229523713511989</v>
      </c>
    </row>
    <row r="203" spans="1:25">
      <c r="A203" s="30" t="s">
        <v>26</v>
      </c>
      <c r="B203" t="n">
        <v>0.1155897978344667</v>
      </c>
      <c r="C203" t="n">
        <v>0.1606930737418176</v>
      </c>
      <c r="D203" t="n">
        <v>0.1666519149834112</v>
      </c>
      <c r="H203" s="30" t="s">
        <v>76</v>
      </c>
      <c r="I203" t="n">
        <v>-0.02694670034809746</v>
      </c>
      <c r="J203" t="n">
        <v>0.02677842535560827</v>
      </c>
      <c r="K203" t="n">
        <v>0.02678059555589604</v>
      </c>
      <c r="O203" s="30" t="s">
        <v>77</v>
      </c>
      <c r="P203" t="n">
        <v>-0.09118758059476717</v>
      </c>
      <c r="Q203" t="n">
        <v>-0.1045542099700052</v>
      </c>
      <c r="W203" s="30" t="s">
        <v>32</v>
      </c>
      <c r="X203" t="n">
        <v>0.1279188047042351</v>
      </c>
      <c r="Y203" t="n">
        <v>0.08493623297885106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30" t="n"/>
      <c r="B207" s="30" t="s">
        <v>15</v>
      </c>
      <c r="C207" s="30" t="s">
        <v>66</v>
      </c>
      <c r="D207" s="30" t="s">
        <v>67</v>
      </c>
      <c r="H207" s="30" t="n"/>
      <c r="I207" s="30" t="s">
        <v>16</v>
      </c>
      <c r="J207" s="30" t="s">
        <v>68</v>
      </c>
      <c r="K207" s="30" t="s">
        <v>69</v>
      </c>
      <c r="O207" s="30" t="n"/>
      <c r="P207" s="30" t="s">
        <v>15</v>
      </c>
      <c r="Q207" s="30" t="s">
        <v>16</v>
      </c>
      <c r="W207" s="30" t="n"/>
      <c r="X207" s="30" t="s">
        <v>15</v>
      </c>
      <c r="Y207" s="30" t="s">
        <v>16</v>
      </c>
    </row>
    <row r="208" spans="1:25">
      <c r="A208" s="30" t="s">
        <v>17</v>
      </c>
      <c r="B208" t="n">
        <v>0.3267033195346891</v>
      </c>
      <c r="C208" t="n">
        <v>0.08963914072583717</v>
      </c>
      <c r="D208" t="n">
        <v>0.06101317556740208</v>
      </c>
      <c r="H208" s="30" t="s">
        <v>70</v>
      </c>
      <c r="I208" t="n">
        <v>0.8284069254921413</v>
      </c>
      <c r="J208" t="n">
        <v>0.651688380801407</v>
      </c>
      <c r="K208" t="n">
        <v>0.5510564119578303</v>
      </c>
      <c r="O208" s="30" t="s">
        <v>71</v>
      </c>
      <c r="P208" t="n">
        <v>0.3015133561229463</v>
      </c>
      <c r="Q208" t="n">
        <v>0.8658195038210016</v>
      </c>
      <c r="W208" s="30" t="s">
        <v>18</v>
      </c>
      <c r="X208" t="n">
        <v>0.05554475641662209</v>
      </c>
      <c r="Y208" t="n">
        <v>-0.01640897653824645</v>
      </c>
    </row>
    <row r="209" spans="1:25">
      <c r="A209" s="30" t="s">
        <v>20</v>
      </c>
      <c r="B209" t="n">
        <v>0.1262443562532939</v>
      </c>
      <c r="C209" t="n">
        <v>0.1802475230328651</v>
      </c>
      <c r="D209" t="n">
        <v>0.1514165294820036</v>
      </c>
      <c r="H209" s="30" t="s">
        <v>72</v>
      </c>
      <c r="I209" t="n">
        <v>0.8640570357687759</v>
      </c>
      <c r="J209" t="n">
        <v>0.6541884722399988</v>
      </c>
      <c r="K209" t="n">
        <v>0.5822195329477572</v>
      </c>
      <c r="O209" s="30" t="s">
        <v>73</v>
      </c>
      <c r="P209" t="n">
        <v>0.3987962744934521</v>
      </c>
      <c r="Q209" t="n">
        <v>0.8476247501893408</v>
      </c>
      <c r="W209" s="30" t="s">
        <v>21</v>
      </c>
      <c r="X209" t="n">
        <v>0.1508563141514032</v>
      </c>
      <c r="Y209" t="n">
        <v>0.04529191098808025</v>
      </c>
    </row>
    <row r="210" spans="1:25">
      <c r="A210" s="30" t="s">
        <v>23</v>
      </c>
      <c r="B210" t="n">
        <v>0.3151865852410987</v>
      </c>
      <c r="C210" t="n">
        <v>0.02270790799002767</v>
      </c>
      <c r="D210" t="n">
        <v>-0.01736838613125621</v>
      </c>
      <c r="H210" s="30" t="s">
        <v>74</v>
      </c>
      <c r="I210" t="n">
        <v>0.3243811885381936</v>
      </c>
      <c r="J210" t="n">
        <v>0.1068751311328129</v>
      </c>
      <c r="K210" t="n">
        <v>0.07565957373298338</v>
      </c>
      <c r="O210" s="30" t="s">
        <v>75</v>
      </c>
      <c r="P210" t="n">
        <v>0.2424030380754139</v>
      </c>
      <c r="Q210" t="n">
        <v>0.689319354205164</v>
      </c>
      <c r="W210" s="30" t="s">
        <v>24</v>
      </c>
      <c r="X210" t="n">
        <v>-0.04081533662046618</v>
      </c>
      <c r="Y210" t="n">
        <v>-0.08001192156844229</v>
      </c>
    </row>
    <row r="211" spans="1:25">
      <c r="A211" s="30" t="s">
        <v>26</v>
      </c>
      <c r="B211" t="n">
        <v>-0.05903417509954898</v>
      </c>
      <c r="C211" t="n">
        <v>0.05266604451409184</v>
      </c>
      <c r="D211" t="n">
        <v>0.05597495040538293</v>
      </c>
      <c r="H211" s="30" t="s">
        <v>76</v>
      </c>
      <c r="I211" t="n">
        <v>0.144057842015037</v>
      </c>
      <c r="J211" t="n">
        <v>0.01710864774305373</v>
      </c>
      <c r="K211" t="n">
        <v>-0.01035946878955683</v>
      </c>
      <c r="O211" s="30" t="s">
        <v>77</v>
      </c>
      <c r="P211" t="n">
        <v>-0.1464686539679056</v>
      </c>
      <c r="Q211" t="n">
        <v>-0.1917123282812903</v>
      </c>
      <c r="W211" s="30" t="s">
        <v>27</v>
      </c>
      <c r="X211" t="n">
        <v>0.01558943584461223</v>
      </c>
      <c r="Y211" t="n">
        <v>-0.02922278434231625</v>
      </c>
    </row>
    <row r="212" spans="1:25">
      <c r="W212" s="30" t="s">
        <v>28</v>
      </c>
      <c r="X212" t="n">
        <v>0.05760814116496071</v>
      </c>
      <c r="Y212" t="n">
        <v>0.00789081458901136</v>
      </c>
    </row>
    <row r="213" spans="1:25">
      <c r="W213" s="30" t="s">
        <v>29</v>
      </c>
      <c r="X213" t="n">
        <v>0.04573372519733532</v>
      </c>
      <c r="Y213" t="n">
        <v>-0.03096489168897677</v>
      </c>
    </row>
    <row r="214" spans="1:25">
      <c r="A214" s="103" t="s">
        <v>88</v>
      </c>
      <c r="H214" s="103" t="s">
        <v>88</v>
      </c>
      <c r="O214" s="103" t="s">
        <v>88</v>
      </c>
      <c r="W214" s="30" t="s">
        <v>31</v>
      </c>
      <c r="X214" t="n">
        <v>-0.07074664875571145</v>
      </c>
      <c r="Y214" t="n">
        <v>-0.1331658254665603</v>
      </c>
    </row>
    <row r="215" spans="1:25">
      <c r="A215" s="30" t="n"/>
      <c r="B215" s="30" t="s">
        <v>15</v>
      </c>
      <c r="C215" s="30" t="s">
        <v>66</v>
      </c>
      <c r="D215" s="30" t="s">
        <v>67</v>
      </c>
      <c r="H215" s="30" t="n"/>
      <c r="I215" s="30" t="s">
        <v>16</v>
      </c>
      <c r="J215" s="30" t="s">
        <v>68</v>
      </c>
      <c r="K215" s="30" t="s">
        <v>69</v>
      </c>
      <c r="O215" s="30" t="n"/>
      <c r="P215" s="30" t="s">
        <v>15</v>
      </c>
      <c r="Q215" s="30" t="s">
        <v>16</v>
      </c>
      <c r="W215" s="30" t="s">
        <v>32</v>
      </c>
      <c r="X215" t="n">
        <v>0.05424032860393652</v>
      </c>
      <c r="Y215" t="n">
        <v>-0.05627818878047572</v>
      </c>
    </row>
    <row r="216" spans="1:25">
      <c r="A216" s="30" t="s">
        <v>17</v>
      </c>
      <c r="B216" t="n">
        <v>0.06226359377001425</v>
      </c>
      <c r="C216" t="n">
        <v>0.04754966565408535</v>
      </c>
      <c r="D216" t="n">
        <v>0.05387572610255018</v>
      </c>
      <c r="H216" s="30" t="s">
        <v>70</v>
      </c>
      <c r="I216" t="n">
        <v>0.06065898821621954</v>
      </c>
      <c r="J216" t="n">
        <v>-0.02120958553986542</v>
      </c>
      <c r="K216" t="n">
        <v>-0.02498695777043801</v>
      </c>
      <c r="O216" s="30" t="s">
        <v>71</v>
      </c>
      <c r="P216" t="n">
        <v>0.02344128859577371</v>
      </c>
      <c r="Q216" t="n">
        <v>0.1169001710056197</v>
      </c>
    </row>
    <row r="217" spans="1:25">
      <c r="A217" s="30" t="s">
        <v>20</v>
      </c>
      <c r="B217" t="n">
        <v>0.08247326824618278</v>
      </c>
      <c r="C217" t="n">
        <v>-0.06633390902487718</v>
      </c>
      <c r="D217" t="n">
        <v>-0.06495098508914643</v>
      </c>
      <c r="H217" s="30" t="s">
        <v>72</v>
      </c>
      <c r="I217" t="n">
        <v>0.004837611832785225</v>
      </c>
      <c r="J217" t="n">
        <v>-0.07687124743427032</v>
      </c>
      <c r="K217" t="n">
        <v>-0.08342667974326005</v>
      </c>
      <c r="O217" s="30" t="s">
        <v>73</v>
      </c>
      <c r="P217" t="n">
        <v>-0.05075606006458788</v>
      </c>
      <c r="Q217" t="n">
        <v>0.03570239630666819</v>
      </c>
    </row>
    <row r="218" spans="1:25">
      <c r="A218" s="30" t="s">
        <v>23</v>
      </c>
      <c r="B218" t="n">
        <v>0.02306883084962016</v>
      </c>
      <c r="C218" t="n">
        <v>0.05452790336288337</v>
      </c>
      <c r="D218" t="n">
        <v>0.05675611414360453</v>
      </c>
      <c r="H218" s="30" t="s">
        <v>74</v>
      </c>
      <c r="I218" t="n">
        <v>-0.002621818826548999</v>
      </c>
      <c r="J218" t="n">
        <v>0.06267640742973878</v>
      </c>
      <c r="K218" t="n">
        <v>0.06046149454947889</v>
      </c>
      <c r="O218" s="30" t="s">
        <v>75</v>
      </c>
      <c r="P218" t="n">
        <v>-0.003351015413750509</v>
      </c>
      <c r="Q218" t="n">
        <v>0.05113125188023737</v>
      </c>
      <c r="W218" s="103" t="s">
        <v>89</v>
      </c>
    </row>
    <row r="219" spans="1:25">
      <c r="A219" s="30" t="s">
        <v>26</v>
      </c>
      <c r="B219" t="n">
        <v>0.01747612327306195</v>
      </c>
      <c r="C219" t="n">
        <v>0.01548868775804682</v>
      </c>
      <c r="D219" t="n">
        <v>0.0196815028688387</v>
      </c>
      <c r="H219" s="30" t="s">
        <v>76</v>
      </c>
      <c r="I219" t="n">
        <v>0.07985646127057711</v>
      </c>
      <c r="J219" t="n">
        <v>0.07669213446274438</v>
      </c>
      <c r="K219" t="n">
        <v>0.05617107339173329</v>
      </c>
      <c r="O219" s="30" t="s">
        <v>77</v>
      </c>
      <c r="P219" t="n">
        <v>0.04675569857942842</v>
      </c>
      <c r="Q219" t="n">
        <v>0.04253227284047031</v>
      </c>
      <c r="W219" s="30" t="n"/>
      <c r="X219" s="30" t="s">
        <v>15</v>
      </c>
      <c r="Y219" s="30" t="s">
        <v>16</v>
      </c>
    </row>
    <row r="220" spans="1:25">
      <c r="W220" s="30" t="s">
        <v>18</v>
      </c>
      <c r="X220" t="n">
        <v>0.005802707148567253</v>
      </c>
      <c r="Y220" t="n">
        <v>0.01210685181350826</v>
      </c>
    </row>
    <row r="221" spans="1:25">
      <c r="W221" s="30" t="s">
        <v>21</v>
      </c>
      <c r="X221" t="n">
        <v>-0.05301676157813572</v>
      </c>
      <c r="Y221" t="n">
        <v>-0.07631951922339261</v>
      </c>
    </row>
    <row r="222" spans="1:25">
      <c r="A222" s="103" t="s">
        <v>90</v>
      </c>
      <c r="H222" s="103" t="s">
        <v>90</v>
      </c>
      <c r="O222" s="103" t="s">
        <v>90</v>
      </c>
      <c r="W222" s="30" t="s">
        <v>24</v>
      </c>
      <c r="X222" t="n">
        <v>-0.004585464501952055</v>
      </c>
      <c r="Y222" t="n">
        <v>-0.005908054197773012</v>
      </c>
    </row>
    <row r="223" spans="1:25">
      <c r="A223" s="30" t="n"/>
      <c r="B223" s="30" t="s">
        <v>15</v>
      </c>
      <c r="C223" s="30" t="s">
        <v>66</v>
      </c>
      <c r="D223" s="30" t="s">
        <v>67</v>
      </c>
      <c r="H223" s="30" t="n"/>
      <c r="I223" s="30" t="s">
        <v>16</v>
      </c>
      <c r="J223" s="30" t="s">
        <v>68</v>
      </c>
      <c r="K223" s="30" t="s">
        <v>69</v>
      </c>
      <c r="O223" s="30" t="n"/>
      <c r="P223" s="30" t="s">
        <v>15</v>
      </c>
      <c r="Q223" s="30" t="s">
        <v>16</v>
      </c>
      <c r="W223" s="30" t="s">
        <v>27</v>
      </c>
      <c r="X223" t="n">
        <v>-0.06679603183337049</v>
      </c>
      <c r="Y223" t="n">
        <v>-0.06706810918872438</v>
      </c>
    </row>
    <row r="224" spans="1:25">
      <c r="A224" s="30" t="s">
        <v>17</v>
      </c>
      <c r="B224" t="n">
        <v>0.1267605109477558</v>
      </c>
      <c r="C224" t="n">
        <v>-0.1067537519324376</v>
      </c>
      <c r="D224" t="n">
        <v>-0.1131438187004576</v>
      </c>
      <c r="H224" s="30" t="s">
        <v>70</v>
      </c>
      <c r="I224" t="n">
        <v>0.1456847358065604</v>
      </c>
      <c r="J224" t="n">
        <v>0.002804034613059671</v>
      </c>
      <c r="K224" t="n">
        <v>-0.003942883857537823</v>
      </c>
      <c r="O224" s="30" t="s">
        <v>71</v>
      </c>
      <c r="P224" t="n">
        <v>0.07644288271091863</v>
      </c>
      <c r="Q224" t="n">
        <v>-0.002780504940421969</v>
      </c>
      <c r="W224" s="30" t="s">
        <v>28</v>
      </c>
      <c r="X224" t="n">
        <v>-0.2207024951008399</v>
      </c>
      <c r="Y224" t="n">
        <v>-0.2237554353833492</v>
      </c>
    </row>
    <row r="225" spans="1:25">
      <c r="A225" s="30" t="s">
        <v>20</v>
      </c>
      <c r="B225" t="n">
        <v>0.1459130812524996</v>
      </c>
      <c r="C225" t="n">
        <v>-0.03205710156626606</v>
      </c>
      <c r="D225" t="n">
        <v>-0.02869954018537231</v>
      </c>
      <c r="H225" s="30" t="s">
        <v>72</v>
      </c>
      <c r="I225" t="n">
        <v>0.003814338991162841</v>
      </c>
      <c r="J225" t="n">
        <v>-0.02922433420998783</v>
      </c>
      <c r="K225" t="n">
        <v>-0.0288063223195109</v>
      </c>
      <c r="O225" s="30" t="s">
        <v>73</v>
      </c>
      <c r="P225" t="n">
        <v>0.2936801000376866</v>
      </c>
      <c r="Q225" t="n">
        <v>0.1413959619600035</v>
      </c>
      <c r="W225" s="30" t="s">
        <v>29</v>
      </c>
      <c r="X225" t="n">
        <v>-0.06253260542261437</v>
      </c>
      <c r="Y225" t="n">
        <v>-0.07152834239348058</v>
      </c>
    </row>
    <row r="226" spans="1:25">
      <c r="A226" s="30" t="s">
        <v>23</v>
      </c>
      <c r="B226" t="n">
        <v>-0.1100699050222683</v>
      </c>
      <c r="C226" t="n">
        <v>-0.02055323362502033</v>
      </c>
      <c r="D226" t="n">
        <v>-0.006534697174710645</v>
      </c>
      <c r="H226" s="30" t="s">
        <v>74</v>
      </c>
      <c r="I226" t="n">
        <v>0.1886783796385493</v>
      </c>
      <c r="J226" t="n">
        <v>-0.02050698462622028</v>
      </c>
      <c r="K226" t="n">
        <v>-0.01986278770909853</v>
      </c>
      <c r="O226" s="30" t="s">
        <v>75</v>
      </c>
      <c r="P226" t="n">
        <v>0.3250750173796282</v>
      </c>
      <c r="Q226" t="n">
        <v>0.1962115764835604</v>
      </c>
      <c r="W226" s="30" t="s">
        <v>31</v>
      </c>
      <c r="X226" t="n">
        <v>-0.0772371992141533</v>
      </c>
      <c r="Y226" t="n">
        <v>-0.1303581965319558</v>
      </c>
    </row>
    <row r="227" spans="1:25">
      <c r="A227" s="30" t="s">
        <v>26</v>
      </c>
      <c r="B227" t="n">
        <v>-0.02513761456392409</v>
      </c>
      <c r="C227" t="n">
        <v>-0.0444856893917407</v>
      </c>
      <c r="D227" t="n">
        <v>-0.04538261110702794</v>
      </c>
      <c r="H227" s="30" t="s">
        <v>76</v>
      </c>
      <c r="I227" t="n">
        <v>0.1498411389805896</v>
      </c>
      <c r="J227" t="n">
        <v>-0.0617134870579547</v>
      </c>
      <c r="K227" t="n">
        <v>-0.05502701127905808</v>
      </c>
      <c r="O227" s="30" t="s">
        <v>77</v>
      </c>
      <c r="P227" t="n">
        <v>0.2130943300290025</v>
      </c>
      <c r="Q227" t="n">
        <v>0.1302171424479608</v>
      </c>
      <c r="W227" s="30" t="s">
        <v>32</v>
      </c>
      <c r="X227" t="n">
        <v>0.002581168728994622</v>
      </c>
      <c r="Y227" t="n">
        <v>-0.01708962629025768</v>
      </c>
    </row>
    <row r="230" spans="1:25">
      <c r="W230" s="103" t="s">
        <v>91</v>
      </c>
    </row>
    <row r="231" spans="1:25">
      <c r="W231" s="30" t="n"/>
      <c r="X231" s="30" t="s">
        <v>15</v>
      </c>
      <c r="Y231" s="30" t="s">
        <v>16</v>
      </c>
    </row>
    <row r="232" spans="1:25">
      <c r="W232" s="30" t="s">
        <v>18</v>
      </c>
      <c r="X232" t="n">
        <v>0.1089516700648405</v>
      </c>
      <c r="Y232" t="n">
        <v>0.3668102771908906</v>
      </c>
    </row>
    <row r="233" spans="1:25">
      <c r="W233" s="30" t="s">
        <v>21</v>
      </c>
      <c r="X233" t="n">
        <v>0.08502513274015827</v>
      </c>
      <c r="Y233" t="n">
        <v>0.6002659073314758</v>
      </c>
    </row>
    <row r="234" spans="1:25">
      <c r="W234" s="30" t="s">
        <v>24</v>
      </c>
      <c r="X234" t="n">
        <v>0.2983229328706408</v>
      </c>
      <c r="Y234" t="n">
        <v>0.7459797140533644</v>
      </c>
    </row>
    <row r="235" spans="1:25">
      <c r="W235" s="30" t="s">
        <v>27</v>
      </c>
      <c r="X235" t="n">
        <v>0.4146575348272625</v>
      </c>
      <c r="Y235" t="n">
        <v>0.8000883785104655</v>
      </c>
    </row>
    <row r="236" spans="1:25">
      <c r="W236" s="30" t="s">
        <v>28</v>
      </c>
      <c r="X236" t="n">
        <v>0.3264863279187191</v>
      </c>
      <c r="Y236" t="n">
        <v>0.6615782173035699</v>
      </c>
    </row>
    <row r="237" spans="1:25">
      <c r="W237" s="30" t="s">
        <v>29</v>
      </c>
      <c r="X237" t="n">
        <v>0.1675292259107113</v>
      </c>
      <c r="Y237" t="n">
        <v>0.518535050304334</v>
      </c>
    </row>
    <row r="238" spans="1:25">
      <c r="W238" s="30" t="s">
        <v>31</v>
      </c>
      <c r="X238" t="n">
        <v>0.3215143935127799</v>
      </c>
      <c r="Y238" t="n">
        <v>0.845766571966706</v>
      </c>
    </row>
    <row r="239" spans="1:25">
      <c r="W239" s="30" t="s">
        <v>32</v>
      </c>
      <c r="X239" t="n">
        <v>0.294121490974092</v>
      </c>
      <c r="Y239" t="n">
        <v>0.8411862252406501</v>
      </c>
    </row>
    <row r="242" spans="1:25">
      <c r="W242" s="103" t="s">
        <v>92</v>
      </c>
    </row>
    <row r="243" spans="1:25">
      <c r="W243" s="30" t="n"/>
      <c r="X243" s="30" t="s">
        <v>15</v>
      </c>
      <c r="Y243" s="30" t="s">
        <v>16</v>
      </c>
    </row>
    <row r="244" spans="1:25">
      <c r="W244" s="30" t="s">
        <v>18</v>
      </c>
      <c r="X244" t="n">
        <v>0.01681333888376572</v>
      </c>
      <c r="Y244" t="n">
        <v>0.06002182569044233</v>
      </c>
    </row>
    <row r="245" spans="1:25">
      <c r="W245" s="30" t="s">
        <v>21</v>
      </c>
      <c r="X245" t="n">
        <v>0.01264191900945668</v>
      </c>
      <c r="Y245" t="n">
        <v>0.01068210550529619</v>
      </c>
    </row>
    <row r="246" spans="1:25">
      <c r="W246" s="30" t="s">
        <v>24</v>
      </c>
      <c r="X246" t="n">
        <v>0.0510868547992761</v>
      </c>
      <c r="Y246" t="n">
        <v>0.03702348255506372</v>
      </c>
    </row>
    <row r="247" spans="1:25">
      <c r="W247" s="30" t="s">
        <v>27</v>
      </c>
      <c r="X247" t="n">
        <v>0.03939778874831888</v>
      </c>
      <c r="Y247" t="n">
        <v>0.03251994605991897</v>
      </c>
    </row>
    <row r="248" spans="1:25">
      <c r="W248" s="30" t="s">
        <v>28</v>
      </c>
      <c r="X248" t="n">
        <v>0.05593919425035326</v>
      </c>
      <c r="Y248" t="n">
        <v>0.08889442755607622</v>
      </c>
    </row>
    <row r="249" spans="1:25">
      <c r="W249" s="30" t="s">
        <v>29</v>
      </c>
      <c r="X249" t="n">
        <v>0.04654485346386116</v>
      </c>
      <c r="Y249" t="n">
        <v>0.03850292586523799</v>
      </c>
    </row>
    <row r="250" spans="1:25">
      <c r="W250" s="30" t="s">
        <v>31</v>
      </c>
      <c r="X250" t="n">
        <v>0.03855292821014181</v>
      </c>
      <c r="Y250" t="n">
        <v>-0.04728985431430872</v>
      </c>
    </row>
    <row r="251" spans="1:25">
      <c r="W251" s="30" t="s">
        <v>32</v>
      </c>
      <c r="X251" t="n">
        <v>0.0591629169038334</v>
      </c>
      <c r="Y251" t="n">
        <v>0.03679105922983816</v>
      </c>
    </row>
    <row r="252" spans="1:25">
      <c r="A252" t="s">
        <v>93</v>
      </c>
    </row>
    <row r="254" spans="1:25">
      <c r="W254" s="103" t="s">
        <v>94</v>
      </c>
    </row>
    <row r="255" spans="1:25">
      <c r="W255" s="30" t="n"/>
      <c r="X255" s="30" t="s">
        <v>15</v>
      </c>
      <c r="Y255" s="30" t="s">
        <v>16</v>
      </c>
    </row>
    <row r="256" spans="1:25">
      <c r="W256" s="30" t="s">
        <v>18</v>
      </c>
      <c r="X256" t="n">
        <v>0.1845011768567573</v>
      </c>
      <c r="Y256" t="n">
        <v>0.1145216126699505</v>
      </c>
    </row>
    <row r="257" spans="1:25">
      <c r="W257" s="30" t="s">
        <v>21</v>
      </c>
      <c r="X257" t="n">
        <v>0.2775182528007651</v>
      </c>
      <c r="Y257" t="n">
        <v>0.1320861320468563</v>
      </c>
    </row>
    <row r="258" spans="1:25">
      <c r="A258" s="103" t="s">
        <v>95</v>
      </c>
      <c r="J258" s="103" t="s">
        <v>96</v>
      </c>
      <c r="W258" s="30" t="s">
        <v>24</v>
      </c>
      <c r="X258" t="n">
        <v>0.103146488380606</v>
      </c>
      <c r="Y258" t="n">
        <v>-0.05177281728191533</v>
      </c>
    </row>
    <row r="259" spans="1:25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30" t="s">
        <v>27</v>
      </c>
      <c r="X259" t="n">
        <v>0.2879382615694772</v>
      </c>
      <c r="Y259" t="n">
        <v>0.1310175982018583</v>
      </c>
    </row>
    <row r="260" spans="1:25">
      <c r="A260" s="113" t="s">
        <v>18</v>
      </c>
      <c r="B260" t="n">
        <v>49.8046875</v>
      </c>
      <c r="C260" t="n">
        <v>110.2954243480907</v>
      </c>
      <c r="D260" t="n">
        <v>83.0078125</v>
      </c>
      <c r="E260" t="n">
        <v>167.96875</v>
      </c>
      <c r="J260" s="113" t="s">
        <v>15</v>
      </c>
      <c r="K260" t="n">
        <v>0.03333333333333333</v>
      </c>
      <c r="L260" t="n">
        <v>3.035234064900401</v>
      </c>
      <c r="M260" t="n">
        <v>0.2333333333333333</v>
      </c>
      <c r="N260" t="n">
        <v>0.8333333333333334</v>
      </c>
      <c r="W260" s="30" t="s">
        <v>28</v>
      </c>
      <c r="X260" t="n">
        <v>0.1397914297345645</v>
      </c>
      <c r="Y260" t="n">
        <v>0.07618863122342943</v>
      </c>
    </row>
    <row r="261" spans="1:25">
      <c r="A261" s="113" t="s">
        <v>28</v>
      </c>
      <c r="B261" t="n">
        <v>49.8046875</v>
      </c>
      <c r="C261" t="n">
        <v>114.364000701776</v>
      </c>
      <c r="D261" t="n">
        <v>51.7578125</v>
      </c>
      <c r="E261" t="n">
        <v>170.8984375</v>
      </c>
      <c r="J261" s="113" t="s">
        <v>101</v>
      </c>
      <c r="K261" t="n">
        <v>0.03333333333333333</v>
      </c>
      <c r="L261" t="n">
        <v>2.424486975901891</v>
      </c>
      <c r="M261" t="n">
        <v>0.06666666666666667</v>
      </c>
      <c r="N261" t="n">
        <v>0.6333333333333333</v>
      </c>
      <c r="W261" s="30" t="s">
        <v>29</v>
      </c>
      <c r="X261" t="n">
        <v>0.1925151894974151</v>
      </c>
      <c r="Y261" t="n">
        <v>0.112374308346351</v>
      </c>
    </row>
    <row r="262" spans="1:25">
      <c r="A262" s="113" t="s">
        <v>21</v>
      </c>
      <c r="B262" t="n">
        <v>21.484375</v>
      </c>
      <c r="C262" t="n">
        <v>106.8411222596342</v>
      </c>
      <c r="D262" t="n">
        <v>89.84375</v>
      </c>
      <c r="E262" t="n">
        <v>160.15625</v>
      </c>
      <c r="W262" s="30" t="s">
        <v>31</v>
      </c>
      <c r="X262" t="n">
        <v>-0.08104628434112486</v>
      </c>
      <c r="Y262" t="n">
        <v>-0.1279006351684443</v>
      </c>
    </row>
    <row r="263" spans="1:25">
      <c r="A263" s="113" t="s">
        <v>29</v>
      </c>
      <c r="B263" t="n">
        <v>49.8046875</v>
      </c>
      <c r="C263" t="n">
        <v>101.8610389217478</v>
      </c>
      <c r="D263" t="n">
        <v>80.078125</v>
      </c>
      <c r="E263" t="n">
        <v>147.4609375</v>
      </c>
      <c r="W263" s="30" t="s">
        <v>32</v>
      </c>
      <c r="X263" t="n">
        <v>0.08037354490208802</v>
      </c>
      <c r="Y263" t="n">
        <v>0.009752069439602605</v>
      </c>
    </row>
    <row r="264" spans="1:25">
      <c r="A264" s="113" t="s">
        <v>24</v>
      </c>
      <c r="B264" t="n">
        <v>49.8046875</v>
      </c>
      <c r="C264" t="n">
        <v>164.4967535024024</v>
      </c>
      <c r="D264" t="n">
        <v>99.609375</v>
      </c>
      <c r="E264" t="n">
        <v>329.1015625</v>
      </c>
    </row>
    <row r="265" spans="1:25">
      <c r="A265" s="113" t="s">
        <v>31</v>
      </c>
      <c r="B265" t="n">
        <v>24.4140625</v>
      </c>
      <c r="C265" t="n">
        <v>140.3818676386413</v>
      </c>
      <c r="D265" t="n">
        <v>97.65625</v>
      </c>
      <c r="E265" t="n">
        <v>242.1875</v>
      </c>
    </row>
    <row r="266" spans="1:25">
      <c r="A266" s="113" t="s">
        <v>27</v>
      </c>
      <c r="B266" t="n">
        <v>17.578125</v>
      </c>
      <c r="C266" t="n">
        <v>87.88069593265385</v>
      </c>
      <c r="D266" t="n">
        <v>64.453125</v>
      </c>
      <c r="E266" t="n">
        <v>131.8359375</v>
      </c>
    </row>
    <row r="267" spans="1:25">
      <c r="A267" s="113" t="s">
        <v>32</v>
      </c>
      <c r="B267" t="n">
        <v>16.6015625</v>
      </c>
      <c r="C267" t="n">
        <v>126.6195096041778</v>
      </c>
      <c r="D267" t="n">
        <v>84.9609375</v>
      </c>
      <c r="E267" t="n">
        <v>217.7734375</v>
      </c>
    </row>
    <row r="270" spans="1:25">
      <c r="A270" s="103" t="s">
        <v>102</v>
      </c>
      <c r="J270" s="103" t="s">
        <v>103</v>
      </c>
    </row>
    <row r="271" spans="1:25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25">
      <c r="A272" s="113" t="s">
        <v>18</v>
      </c>
      <c r="B272" t="n">
        <v>49.8046875</v>
      </c>
      <c r="C272" t="n">
        <v>119.3349094470143</v>
      </c>
      <c r="D272" t="n">
        <v>94.7265625</v>
      </c>
      <c r="E272" t="n">
        <v>184.5703125</v>
      </c>
      <c r="J272" s="113" t="s">
        <v>15</v>
      </c>
      <c r="K272" t="n">
        <v>0.1428571428571428</v>
      </c>
      <c r="L272" t="n">
        <v>0.3173675502691201</v>
      </c>
      <c r="M272" t="n">
        <v>0.1428571428571428</v>
      </c>
      <c r="N272" t="n">
        <v>0.2857142857142857</v>
      </c>
    </row>
    <row r="273" spans="1:25">
      <c r="A273" s="113" t="s">
        <v>28</v>
      </c>
      <c r="B273" t="n">
        <v>49.8046875</v>
      </c>
      <c r="C273" t="n">
        <v>123.9824434150841</v>
      </c>
      <c r="D273" t="n">
        <v>74.21875</v>
      </c>
      <c r="E273" t="n">
        <v>201.171875</v>
      </c>
      <c r="J273" s="113" t="s">
        <v>101</v>
      </c>
      <c r="K273" t="n">
        <v>0.1428571428571428</v>
      </c>
      <c r="L273" t="n">
        <v>0.4009618495764078</v>
      </c>
      <c r="M273" t="n">
        <v>0.1428571428571428</v>
      </c>
      <c r="N273" t="n">
        <v>0.2857142857142857</v>
      </c>
    </row>
    <row r="274" spans="1:25">
      <c r="A274" s="113" t="s">
        <v>21</v>
      </c>
      <c r="B274" t="n">
        <v>25.390625</v>
      </c>
      <c r="C274" t="n">
        <v>109.9959274056298</v>
      </c>
      <c r="D274" t="n">
        <v>93.75</v>
      </c>
      <c r="E274" t="n">
        <v>163.0859375</v>
      </c>
    </row>
    <row r="275" spans="1:25">
      <c r="A275" s="113" t="s">
        <v>29</v>
      </c>
      <c r="B275" t="n">
        <v>49.8046875</v>
      </c>
      <c r="C275" t="n">
        <v>107.4985471558123</v>
      </c>
      <c r="D275" t="n">
        <v>74.21875</v>
      </c>
      <c r="E275" t="n">
        <v>155.2734375</v>
      </c>
    </row>
    <row r="276" spans="1:25">
      <c r="A276" s="113" t="s">
        <v>24</v>
      </c>
      <c r="B276" t="n">
        <v>49.8046875</v>
      </c>
      <c r="C276" t="n">
        <v>143.6596850639978</v>
      </c>
      <c r="D276" t="n">
        <v>96.6796875</v>
      </c>
      <c r="E276" t="n">
        <v>254.8828125</v>
      </c>
    </row>
    <row r="277" spans="1:25">
      <c r="A277" s="113" t="s">
        <v>31</v>
      </c>
      <c r="B277" t="n">
        <v>25.390625</v>
      </c>
      <c r="C277" t="n">
        <v>127.9444076391494</v>
      </c>
      <c r="D277" t="n">
        <v>99.609375</v>
      </c>
      <c r="E277" t="n">
        <v>195.3125</v>
      </c>
    </row>
    <row r="278" spans="1:25">
      <c r="A278" s="113" t="s">
        <v>27</v>
      </c>
      <c r="B278" t="n">
        <v>16.6015625</v>
      </c>
      <c r="C278" t="n">
        <v>162.3803629297828</v>
      </c>
      <c r="D278" t="n">
        <v>125</v>
      </c>
      <c r="E278" t="n">
        <v>289.0625</v>
      </c>
    </row>
    <row r="279" spans="1:25">
      <c r="A279" s="113" t="s">
        <v>32</v>
      </c>
      <c r="B279" t="n">
        <v>16.6015625</v>
      </c>
      <c r="C279" t="n">
        <v>110.1465031374941</v>
      </c>
      <c r="D279" t="n">
        <v>72.265625</v>
      </c>
      <c r="E279" t="n">
        <v>177.734375</v>
      </c>
    </row>
    <row r="282" spans="1:25">
      <c r="A282" s="103" t="s">
        <v>104</v>
      </c>
      <c r="J282" s="103" t="s">
        <v>105</v>
      </c>
    </row>
    <row r="283" spans="1:25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25">
      <c r="A284" s="113" t="s">
        <v>18</v>
      </c>
      <c r="B284" t="n">
        <v>49.8046875</v>
      </c>
      <c r="C284" t="n">
        <v>127.7941559133804</v>
      </c>
      <c r="D284" t="n">
        <v>101.5625</v>
      </c>
      <c r="E284" t="n">
        <v>197.265625</v>
      </c>
      <c r="J284" s="113" t="s">
        <v>15</v>
      </c>
      <c r="K284" t="n">
        <v>0.3333333333333333</v>
      </c>
      <c r="L284" t="n">
        <v>1.031762915172044</v>
      </c>
      <c r="M284" t="n">
        <v>0.3333333333333333</v>
      </c>
      <c r="N284" t="n">
        <v>0.6666666666666666</v>
      </c>
    </row>
    <row r="285" spans="1:25">
      <c r="A285" s="113" t="s">
        <v>28</v>
      </c>
      <c r="B285" t="n">
        <v>49.8046875</v>
      </c>
      <c r="C285" t="n">
        <v>96.91252583339619</v>
      </c>
      <c r="D285" t="n">
        <v>51.7578125</v>
      </c>
      <c r="E285" t="n">
        <v>134.765625</v>
      </c>
      <c r="J285" s="113" t="s">
        <v>101</v>
      </c>
      <c r="K285" t="n">
        <v>0.3333333333333333</v>
      </c>
      <c r="L285" t="n">
        <v>0.6386713188360496</v>
      </c>
      <c r="M285" t="n">
        <v>0.3333333333333333</v>
      </c>
      <c r="N285" t="n">
        <v>0.6666666666666666</v>
      </c>
    </row>
    <row r="286" spans="1:25">
      <c r="A286" s="113" t="s">
        <v>21</v>
      </c>
      <c r="B286" t="n">
        <v>40.0390625</v>
      </c>
      <c r="C286" t="n">
        <v>122.564963036883</v>
      </c>
      <c r="D286" t="n">
        <v>109.375</v>
      </c>
      <c r="E286" t="n">
        <v>181.640625</v>
      </c>
    </row>
    <row r="287" spans="1:25">
      <c r="A287" s="113" t="s">
        <v>29</v>
      </c>
      <c r="B287" t="n">
        <v>49.8046875</v>
      </c>
      <c r="C287" t="n">
        <v>74.81609144677127</v>
      </c>
      <c r="D287" t="n">
        <v>51.7578125</v>
      </c>
      <c r="E287" t="n">
        <v>100.5859375</v>
      </c>
    </row>
    <row r="288" spans="1:25">
      <c r="A288" s="113" t="s">
        <v>24</v>
      </c>
      <c r="B288" t="n">
        <v>49.8046875</v>
      </c>
      <c r="C288" t="n">
        <v>100.8490944122561</v>
      </c>
      <c r="D288" t="n">
        <v>73.2421875</v>
      </c>
      <c r="E288" t="n">
        <v>138.671875</v>
      </c>
    </row>
    <row r="289" spans="1:25">
      <c r="A289" s="113" t="s">
        <v>31</v>
      </c>
      <c r="B289" t="n">
        <v>65.4296875</v>
      </c>
      <c r="C289" t="n">
        <v>96.41531758875857</v>
      </c>
      <c r="D289" t="n">
        <v>76.171875</v>
      </c>
      <c r="E289" t="n">
        <v>127.9296875</v>
      </c>
    </row>
    <row r="290" spans="1:25">
      <c r="A290" s="113" t="s">
        <v>27</v>
      </c>
      <c r="B290" t="n">
        <v>35.15625</v>
      </c>
      <c r="C290" t="n">
        <v>75.47683860363119</v>
      </c>
      <c r="D290" t="n">
        <v>56.640625</v>
      </c>
      <c r="E290" t="n">
        <v>104.4921875</v>
      </c>
    </row>
    <row r="291" spans="1:25">
      <c r="A291" s="113" t="s">
        <v>32</v>
      </c>
      <c r="B291" t="n">
        <v>36.1328125</v>
      </c>
      <c r="C291" t="n">
        <v>75.70723151401874</v>
      </c>
      <c r="D291" t="n">
        <v>56.640625</v>
      </c>
      <c r="E291" t="n">
        <v>102.5390625</v>
      </c>
    </row>
    <row r="294" spans="1:25">
      <c r="A294" s="103" t="s">
        <v>106</v>
      </c>
      <c r="J294" s="103" t="s">
        <v>107</v>
      </c>
    </row>
    <row r="295" spans="1:25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25">
      <c r="A296" s="113" t="s">
        <v>18</v>
      </c>
      <c r="B296" t="n">
        <v>49.8046875</v>
      </c>
      <c r="C296" t="n">
        <v>104.8628047786905</v>
      </c>
      <c r="D296" t="n">
        <v>68.359375</v>
      </c>
      <c r="E296" t="n">
        <v>170.8984375</v>
      </c>
      <c r="J296" s="113" t="s">
        <v>15</v>
      </c>
      <c r="K296" t="n">
        <v>0.03333333333333333</v>
      </c>
      <c r="L296" t="n">
        <v>1.762006545261099</v>
      </c>
      <c r="M296" t="n">
        <v>0.5</v>
      </c>
      <c r="N296" t="n">
        <v>1</v>
      </c>
    </row>
    <row r="297" spans="1:25">
      <c r="A297" s="113" t="s">
        <v>28</v>
      </c>
      <c r="B297" t="n">
        <v>49.8046875</v>
      </c>
      <c r="C297" t="n">
        <v>88.88264241427456</v>
      </c>
      <c r="D297" t="n">
        <v>50.78125</v>
      </c>
      <c r="E297" t="n">
        <v>106.4453125</v>
      </c>
      <c r="J297" s="113" t="s">
        <v>101</v>
      </c>
      <c r="K297" t="n">
        <v>0.06666666666666667</v>
      </c>
      <c r="L297" t="n">
        <v>1.549867209986499</v>
      </c>
      <c r="M297" t="n">
        <v>0.3</v>
      </c>
      <c r="N297" t="n">
        <v>0.7666666666666666</v>
      </c>
    </row>
    <row r="298" spans="1:25">
      <c r="A298" s="113" t="s">
        <v>21</v>
      </c>
      <c r="B298" t="n">
        <v>22.4609375</v>
      </c>
      <c r="C298" t="n">
        <v>93.17804905510215</v>
      </c>
      <c r="D298" t="n">
        <v>76.171875</v>
      </c>
      <c r="E298" t="n">
        <v>138.671875</v>
      </c>
    </row>
    <row r="299" spans="1:25">
      <c r="A299" s="113" t="s">
        <v>29</v>
      </c>
      <c r="B299" t="n">
        <v>49.8046875</v>
      </c>
      <c r="C299" t="n">
        <v>79.73277312278506</v>
      </c>
      <c r="D299" t="n">
        <v>50.78125</v>
      </c>
      <c r="E299" t="n">
        <v>110.3515625</v>
      </c>
    </row>
    <row r="300" spans="1:25">
      <c r="A300" s="113" t="s">
        <v>24</v>
      </c>
      <c r="B300" t="n">
        <v>78.125</v>
      </c>
      <c r="C300" t="n">
        <v>114.9991824179273</v>
      </c>
      <c r="D300" t="n">
        <v>80.078125</v>
      </c>
      <c r="E300" t="n">
        <v>158.203125</v>
      </c>
    </row>
    <row r="301" spans="1:25">
      <c r="A301" s="113" t="s">
        <v>31</v>
      </c>
      <c r="B301" t="n">
        <v>62.5</v>
      </c>
      <c r="C301" t="n">
        <v>96.03162950507001</v>
      </c>
      <c r="D301" t="n">
        <v>75.1953125</v>
      </c>
      <c r="E301" t="n">
        <v>125.9765625</v>
      </c>
    </row>
    <row r="302" spans="1:25">
      <c r="A302" s="113" t="s">
        <v>27</v>
      </c>
      <c r="B302" t="n">
        <v>39.0625</v>
      </c>
      <c r="C302" t="n">
        <v>86.67611743432019</v>
      </c>
      <c r="D302" t="n">
        <v>65.4296875</v>
      </c>
      <c r="E302" t="n">
        <v>127.9296875</v>
      </c>
    </row>
    <row r="303" spans="1:25">
      <c r="A303" s="113" t="s">
        <v>32</v>
      </c>
      <c r="B303" t="n">
        <v>35.15625</v>
      </c>
      <c r="C303" t="n">
        <v>69.78889212515135</v>
      </c>
      <c r="D303" t="n">
        <v>47.8515625</v>
      </c>
      <c r="E303" t="n">
        <v>91.796875</v>
      </c>
    </row>
    <row r="306" spans="1:25">
      <c r="A306" s="103" t="s">
        <v>108</v>
      </c>
      <c r="J306" s="103" t="s">
        <v>109</v>
      </c>
    </row>
    <row r="307" spans="1:25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25">
      <c r="A308" s="113" t="s">
        <v>18</v>
      </c>
      <c r="B308" t="n">
        <v>49.8046875</v>
      </c>
      <c r="C308" t="n">
        <v>110.5372984993408</v>
      </c>
      <c r="D308" t="n">
        <v>83.0078125</v>
      </c>
      <c r="E308" t="n">
        <v>167.96875</v>
      </c>
      <c r="J308" s="113" t="s">
        <v>15</v>
      </c>
      <c r="K308" t="n">
        <v>0.1</v>
      </c>
      <c r="L308" t="n">
        <v>4.815516214557062</v>
      </c>
      <c r="M308" t="n">
        <v>0.1</v>
      </c>
      <c r="N308" t="n">
        <v>0.3333333333333333</v>
      </c>
    </row>
    <row r="309" spans="1:25">
      <c r="A309" s="113" t="s">
        <v>28</v>
      </c>
      <c r="B309" t="n">
        <v>49.8046875</v>
      </c>
      <c r="C309" t="n">
        <v>106.7227697176271</v>
      </c>
      <c r="D309" t="n">
        <v>69.3359375</v>
      </c>
      <c r="E309" t="n">
        <v>159.1796875</v>
      </c>
      <c r="J309" s="113" t="s">
        <v>101</v>
      </c>
      <c r="K309" t="n">
        <v>0.03333333333333333</v>
      </c>
      <c r="L309" t="n">
        <v>2.206535643193737</v>
      </c>
      <c r="M309" t="n">
        <v>0.06666666666666667</v>
      </c>
      <c r="N309" t="n">
        <v>0.2333333333333333</v>
      </c>
    </row>
    <row r="310" spans="1:25">
      <c r="A310" s="113" t="s">
        <v>21</v>
      </c>
      <c r="B310" t="n">
        <v>49.8046875</v>
      </c>
      <c r="C310" t="n">
        <v>98.96705667909789</v>
      </c>
      <c r="D310" t="n">
        <v>81.0546875</v>
      </c>
      <c r="E310" t="n">
        <v>145.5078125</v>
      </c>
    </row>
    <row r="311" spans="1:25">
      <c r="A311" s="113" t="s">
        <v>29</v>
      </c>
      <c r="B311" t="n">
        <v>49.8046875</v>
      </c>
      <c r="C311" t="n">
        <v>100.5051238464317</v>
      </c>
      <c r="D311" t="n">
        <v>86.9140625</v>
      </c>
      <c r="E311" t="n">
        <v>145.5078125</v>
      </c>
    </row>
    <row r="312" spans="1:25">
      <c r="A312" s="113" t="s">
        <v>24</v>
      </c>
      <c r="B312" t="n">
        <v>49.8046875</v>
      </c>
      <c r="C312" t="n">
        <v>152.0594012089591</v>
      </c>
      <c r="D312" t="n">
        <v>85.9375</v>
      </c>
      <c r="E312" t="n">
        <v>291.015625</v>
      </c>
    </row>
    <row r="313" spans="1:25">
      <c r="A313" s="113" t="s">
        <v>31</v>
      </c>
      <c r="B313" t="n">
        <v>26.3671875</v>
      </c>
      <c r="C313" t="n">
        <v>95.86509967711126</v>
      </c>
      <c r="D313" t="n">
        <v>61.5234375</v>
      </c>
      <c r="E313" t="n">
        <v>150.390625</v>
      </c>
    </row>
    <row r="314" spans="1:25">
      <c r="A314" s="113" t="s">
        <v>27</v>
      </c>
      <c r="B314" t="n">
        <v>50.78125</v>
      </c>
      <c r="C314" t="n">
        <v>87.04132496937268</v>
      </c>
      <c r="D314" t="n">
        <v>69.3359375</v>
      </c>
      <c r="E314" t="n">
        <v>124.0234375</v>
      </c>
    </row>
    <row r="315" spans="1:25">
      <c r="A315" s="113" t="s">
        <v>32</v>
      </c>
      <c r="B315" t="n">
        <v>36.1328125</v>
      </c>
      <c r="C315" t="n">
        <v>103.2060374906453</v>
      </c>
      <c r="D315" t="n">
        <v>65.4296875</v>
      </c>
      <c r="E315" t="n">
        <v>151.3671875</v>
      </c>
    </row>
    <row r="318" spans="1:25">
      <c r="A318" s="103" t="s">
        <v>110</v>
      </c>
      <c r="J318" s="103" t="s">
        <v>111</v>
      </c>
    </row>
    <row r="319" spans="1:25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25">
      <c r="A320" s="113" t="s">
        <v>18</v>
      </c>
      <c r="B320" t="n">
        <v>49.8046875</v>
      </c>
      <c r="C320" t="n">
        <v>114.4926319455777</v>
      </c>
      <c r="D320" t="n">
        <v>85.9375</v>
      </c>
      <c r="E320" t="n">
        <v>178.7109375</v>
      </c>
      <c r="J320" s="113" t="s">
        <v>15</v>
      </c>
      <c r="K320" t="n">
        <v>0.03333333333333333</v>
      </c>
      <c r="L320" t="n">
        <v>7.100958337364228</v>
      </c>
      <c r="M320" t="n">
        <v>0.1</v>
      </c>
      <c r="N320" t="n">
        <v>0.5</v>
      </c>
    </row>
    <row r="321" spans="1:25">
      <c r="A321" s="113" t="s">
        <v>28</v>
      </c>
      <c r="B321" t="n">
        <v>49.8046875</v>
      </c>
      <c r="C321" t="n">
        <v>134.9901564005316</v>
      </c>
      <c r="D321" t="n">
        <v>68.359375</v>
      </c>
      <c r="E321" t="n">
        <v>240.234375</v>
      </c>
      <c r="J321" s="113" t="s">
        <v>101</v>
      </c>
      <c r="K321" t="n">
        <v>0.03333333333333333</v>
      </c>
      <c r="L321" t="n">
        <v>4.865999532356698</v>
      </c>
      <c r="M321" t="n">
        <v>0.1</v>
      </c>
      <c r="N321" t="n">
        <v>0.4666666666666667</v>
      </c>
    </row>
    <row r="322" spans="1:25">
      <c r="A322" s="113" t="s">
        <v>21</v>
      </c>
      <c r="B322" t="n">
        <v>23.4375</v>
      </c>
      <c r="C322" t="n">
        <v>107.8444433525924</v>
      </c>
      <c r="D322" t="n">
        <v>91.796875</v>
      </c>
      <c r="E322" t="n">
        <v>161.1328125</v>
      </c>
    </row>
    <row r="323" spans="1:25">
      <c r="A323" s="113" t="s">
        <v>29</v>
      </c>
      <c r="B323" t="n">
        <v>49.8046875</v>
      </c>
      <c r="C323" t="n">
        <v>104.5566189738359</v>
      </c>
      <c r="D323" t="n">
        <v>64.453125</v>
      </c>
      <c r="E323" t="n">
        <v>151.3671875</v>
      </c>
    </row>
    <row r="324" spans="1:25">
      <c r="A324" s="113" t="s">
        <v>24</v>
      </c>
      <c r="B324" t="n">
        <v>49.8046875</v>
      </c>
      <c r="C324" t="n">
        <v>154.8983590028242</v>
      </c>
      <c r="D324" t="n">
        <v>111.328125</v>
      </c>
      <c r="E324" t="n">
        <v>292.96875</v>
      </c>
    </row>
    <row r="325" spans="1:25">
      <c r="A325" s="113" t="s">
        <v>31</v>
      </c>
      <c r="B325" t="n">
        <v>60.546875</v>
      </c>
      <c r="C325" t="n">
        <v>120.5175546933821</v>
      </c>
      <c r="D325" t="n">
        <v>95.703125</v>
      </c>
      <c r="E325" t="n">
        <v>174.8046875</v>
      </c>
    </row>
    <row r="326" spans="1:25">
      <c r="A326" s="113" t="s">
        <v>27</v>
      </c>
      <c r="B326" t="n">
        <v>16.6015625</v>
      </c>
      <c r="C326" t="n">
        <v>107.130447432124</v>
      </c>
      <c r="D326" t="n">
        <v>77.1484375</v>
      </c>
      <c r="E326" t="n">
        <v>165.0390625</v>
      </c>
    </row>
    <row r="327" spans="1:25">
      <c r="A327" s="113" t="s">
        <v>32</v>
      </c>
      <c r="B327" t="n">
        <v>49.8046875</v>
      </c>
      <c r="C327" t="n">
        <v>137.9684295215431</v>
      </c>
      <c r="D327" t="n">
        <v>83.984375</v>
      </c>
      <c r="E327" t="n">
        <v>243.1640625</v>
      </c>
    </row>
    <row r="330" spans="1:25">
      <c r="A330" s="103" t="s">
        <v>112</v>
      </c>
      <c r="J330" s="103" t="s">
        <v>113</v>
      </c>
    </row>
    <row r="331" spans="1:25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25">
      <c r="A332" s="113" t="s">
        <v>18</v>
      </c>
      <c r="B332" t="n">
        <v>49.8046875</v>
      </c>
      <c r="C332" t="n">
        <v>114.3020370228865</v>
      </c>
      <c r="D332" t="n">
        <v>86.9140625</v>
      </c>
      <c r="E332" t="n">
        <v>176.7578125</v>
      </c>
      <c r="J332" s="113" t="s">
        <v>15</v>
      </c>
      <c r="K332" t="n">
        <v>0.1428571428571428</v>
      </c>
      <c r="L332" t="n">
        <v>1.247113834650396</v>
      </c>
      <c r="M332" t="n">
        <v>0.1428571428571428</v>
      </c>
      <c r="N332" t="n">
        <v>0.4285714285714285</v>
      </c>
    </row>
    <row r="333" spans="1:25">
      <c r="A333" s="113" t="s">
        <v>28</v>
      </c>
      <c r="B333" t="n">
        <v>49.8046875</v>
      </c>
      <c r="C333" t="n">
        <v>94.72442295654247</v>
      </c>
      <c r="D333" t="n">
        <v>51.7578125</v>
      </c>
      <c r="E333" t="n">
        <v>134.765625</v>
      </c>
      <c r="J333" s="113" t="s">
        <v>101</v>
      </c>
      <c r="K333" t="n">
        <v>0.1428571428571428</v>
      </c>
      <c r="L333" t="n">
        <v>0.4859980396487792</v>
      </c>
      <c r="M333" t="n">
        <v>0.1428571428571428</v>
      </c>
      <c r="N333" t="n">
        <v>0.4285714285714285</v>
      </c>
    </row>
    <row r="334" spans="1:25">
      <c r="A334" s="113" t="s">
        <v>21</v>
      </c>
      <c r="B334" t="n">
        <v>33.203125</v>
      </c>
      <c r="C334" t="n">
        <v>102.0274356753508</v>
      </c>
      <c r="D334" t="n">
        <v>83.984375</v>
      </c>
      <c r="E334" t="n">
        <v>150.390625</v>
      </c>
    </row>
    <row r="335" spans="1:25">
      <c r="A335" s="113" t="s">
        <v>29</v>
      </c>
      <c r="B335" t="n">
        <v>42.96875</v>
      </c>
      <c r="C335" t="n">
        <v>72.76149147158647</v>
      </c>
      <c r="D335" t="n">
        <v>49.8046875</v>
      </c>
      <c r="E335" t="n">
        <v>95.703125</v>
      </c>
    </row>
    <row r="336" spans="1:25">
      <c r="A336" s="113" t="s">
        <v>24</v>
      </c>
      <c r="B336" t="n">
        <v>49.8046875</v>
      </c>
      <c r="C336" t="n">
        <v>120.544108974994</v>
      </c>
      <c r="D336" t="n">
        <v>91.796875</v>
      </c>
      <c r="E336" t="n">
        <v>173.828125</v>
      </c>
    </row>
    <row r="337" spans="1:25">
      <c r="A337" s="113" t="s">
        <v>31</v>
      </c>
      <c r="B337" t="n">
        <v>55.6640625</v>
      </c>
      <c r="C337" t="n">
        <v>101.2438843033652</v>
      </c>
      <c r="D337" t="n">
        <v>83.0078125</v>
      </c>
      <c r="E337" t="n">
        <v>137.6953125</v>
      </c>
    </row>
    <row r="338" spans="1:25">
      <c r="A338" s="113" t="s">
        <v>27</v>
      </c>
      <c r="B338" t="n">
        <v>42.96875</v>
      </c>
      <c r="C338" t="n">
        <v>92.24549327196124</v>
      </c>
      <c r="D338" t="n">
        <v>71.2890625</v>
      </c>
      <c r="E338" t="n">
        <v>130.859375</v>
      </c>
    </row>
    <row r="339" spans="1:25">
      <c r="A339" s="113" t="s">
        <v>32</v>
      </c>
      <c r="B339" t="n">
        <v>36.1328125</v>
      </c>
      <c r="C339" t="n">
        <v>77.47216217014704</v>
      </c>
      <c r="D339" t="n">
        <v>56.640625</v>
      </c>
      <c r="E339" t="n">
        <v>102.5390625</v>
      </c>
    </row>
    <row r="342" spans="1:25">
      <c r="A342" s="103" t="s">
        <v>114</v>
      </c>
      <c r="J342" s="103" t="s">
        <v>115</v>
      </c>
    </row>
    <row r="343" spans="1:25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25">
      <c r="A344" s="113" t="s">
        <v>18</v>
      </c>
      <c r="B344" t="n">
        <v>49.8046875</v>
      </c>
      <c r="C344" t="n">
        <v>115.6770019287313</v>
      </c>
      <c r="D344" t="n">
        <v>89.84375</v>
      </c>
      <c r="E344" t="n">
        <v>178.7109375</v>
      </c>
      <c r="J344" s="113" t="s">
        <v>15</v>
      </c>
      <c r="K344" t="n">
        <v>0.03333333333333333</v>
      </c>
      <c r="L344" t="n">
        <v>7.399701862489536</v>
      </c>
      <c r="M344" t="n">
        <v>0.2666666666666667</v>
      </c>
      <c r="N344" t="n">
        <v>0.4333333333333333</v>
      </c>
    </row>
    <row r="345" spans="1:25">
      <c r="A345" s="113" t="s">
        <v>28</v>
      </c>
      <c r="B345" t="n">
        <v>49.8046875</v>
      </c>
      <c r="C345" t="n">
        <v>102.006958115178</v>
      </c>
      <c r="D345" t="n">
        <v>58.59375</v>
      </c>
      <c r="E345" t="n">
        <v>141.6015625</v>
      </c>
      <c r="J345" s="113" t="s">
        <v>101</v>
      </c>
      <c r="K345" t="n">
        <v>0.03333333333333333</v>
      </c>
      <c r="L345" t="n">
        <v>4.811120444614733</v>
      </c>
      <c r="M345" t="n">
        <v>0.2666666666666667</v>
      </c>
      <c r="N345" t="n">
        <v>0.4333333333333333</v>
      </c>
    </row>
    <row r="346" spans="1:25">
      <c r="A346" s="113" t="s">
        <v>21</v>
      </c>
      <c r="B346" t="n">
        <v>46.875</v>
      </c>
      <c r="C346" t="n">
        <v>108.4123309161675</v>
      </c>
      <c r="D346" t="n">
        <v>90.8203125</v>
      </c>
      <c r="E346" t="n">
        <v>161.1328125</v>
      </c>
    </row>
    <row r="347" spans="1:25">
      <c r="A347" s="113" t="s">
        <v>29</v>
      </c>
      <c r="B347" t="n">
        <v>49.8046875</v>
      </c>
      <c r="C347" t="n">
        <v>85.04861610458464</v>
      </c>
      <c r="D347" t="n">
        <v>52.734375</v>
      </c>
      <c r="E347" t="n">
        <v>113.28125</v>
      </c>
    </row>
    <row r="348" spans="1:25">
      <c r="A348" s="113" t="s">
        <v>24</v>
      </c>
      <c r="B348" t="n">
        <v>49.8046875</v>
      </c>
      <c r="C348" t="n">
        <v>149.6358297737015</v>
      </c>
      <c r="D348" t="n">
        <v>113.28125</v>
      </c>
      <c r="E348" t="n">
        <v>242.1875</v>
      </c>
    </row>
    <row r="349" spans="1:25">
      <c r="A349" s="113" t="s">
        <v>31</v>
      </c>
      <c r="B349" t="n">
        <v>49.8046875</v>
      </c>
      <c r="C349" t="n">
        <v>104.7480073240108</v>
      </c>
      <c r="D349" t="n">
        <v>85.9375</v>
      </c>
      <c r="E349" t="n">
        <v>146.484375</v>
      </c>
    </row>
    <row r="350" spans="1:25">
      <c r="A350" s="113" t="s">
        <v>27</v>
      </c>
      <c r="B350" t="n">
        <v>18.5546875</v>
      </c>
      <c r="C350" t="n">
        <v>105.5157342990747</v>
      </c>
      <c r="D350" t="n">
        <v>83.0078125</v>
      </c>
      <c r="E350" t="n">
        <v>157.2265625</v>
      </c>
    </row>
    <row r="351" spans="1:25">
      <c r="A351" s="113" t="s">
        <v>32</v>
      </c>
      <c r="B351" t="n">
        <v>35.15625</v>
      </c>
      <c r="C351" t="n">
        <v>80.17106882454019</v>
      </c>
      <c r="D351" t="n">
        <v>57.6171875</v>
      </c>
      <c r="E351" t="n">
        <v>109.375</v>
      </c>
    </row>
    <row r="354" spans="1:25">
      <c r="A354" s="103" t="s">
        <v>116</v>
      </c>
      <c r="J354" s="103" t="s">
        <v>117</v>
      </c>
    </row>
    <row r="355" spans="1:25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25">
      <c r="A356" s="113" t="s">
        <v>18</v>
      </c>
      <c r="B356" t="n">
        <v>49.8046875</v>
      </c>
      <c r="C356" t="n">
        <v>109.3160125325536</v>
      </c>
      <c r="D356" t="n">
        <v>76.171875</v>
      </c>
      <c r="E356" t="n">
        <v>169.921875</v>
      </c>
      <c r="J356" s="113" t="s">
        <v>15</v>
      </c>
      <c r="K356" t="n">
        <v>0.1666666666666667</v>
      </c>
      <c r="L356" t="n">
        <v>1.366604480259117</v>
      </c>
      <c r="M356" t="n">
        <v>0.3</v>
      </c>
      <c r="N356" t="n">
        <v>0.7666666666666666</v>
      </c>
    </row>
    <row r="357" spans="1:25">
      <c r="A357" s="113" t="s">
        <v>28</v>
      </c>
      <c r="B357" t="n">
        <v>49.8046875</v>
      </c>
      <c r="C357" t="n">
        <v>95.49588790355573</v>
      </c>
      <c r="D357" t="n">
        <v>51.7578125</v>
      </c>
      <c r="E357" t="n">
        <v>127.9296875</v>
      </c>
      <c r="J357" s="113" t="s">
        <v>101</v>
      </c>
      <c r="K357" t="n">
        <v>0.1333333333333333</v>
      </c>
      <c r="L357" t="n">
        <v>1.306507918916092</v>
      </c>
      <c r="M357" t="n">
        <v>0.2666666666666667</v>
      </c>
      <c r="N357" t="n">
        <v>0.6666666666666666</v>
      </c>
    </row>
    <row r="358" spans="1:25">
      <c r="A358" s="113" t="s">
        <v>21</v>
      </c>
      <c r="B358" t="n">
        <v>33.203125</v>
      </c>
      <c r="C358" t="n">
        <v>78.39691107987019</v>
      </c>
      <c r="D358" t="n">
        <v>56.640625</v>
      </c>
      <c r="E358" t="n">
        <v>112.3046875</v>
      </c>
    </row>
    <row r="359" spans="1:25">
      <c r="A359" s="113" t="s">
        <v>29</v>
      </c>
      <c r="B359" t="n">
        <v>49.8046875</v>
      </c>
      <c r="C359" t="n">
        <v>107.007212554575</v>
      </c>
      <c r="D359" t="n">
        <v>74.21875</v>
      </c>
      <c r="E359" t="n">
        <v>158.203125</v>
      </c>
    </row>
    <row r="360" spans="1:25">
      <c r="A360" s="113" t="s">
        <v>24</v>
      </c>
      <c r="B360" t="n">
        <v>61.5234375</v>
      </c>
      <c r="C360" t="n">
        <v>110.6489420506798</v>
      </c>
      <c r="D360" t="n">
        <v>84.9609375</v>
      </c>
      <c r="E360" t="n">
        <v>146.484375</v>
      </c>
    </row>
    <row r="361" spans="1:25">
      <c r="A361" s="113" t="s">
        <v>31</v>
      </c>
      <c r="B361" t="n">
        <v>74.21875</v>
      </c>
      <c r="C361" t="n">
        <v>92.75853654273469</v>
      </c>
      <c r="D361" t="n">
        <v>74.21875</v>
      </c>
      <c r="E361" t="n">
        <v>124.0234375</v>
      </c>
    </row>
    <row r="362" spans="1:25">
      <c r="A362" s="113" t="s">
        <v>27</v>
      </c>
      <c r="B362" t="n">
        <v>34.1796875</v>
      </c>
      <c r="C362" t="n">
        <v>70.64083927361446</v>
      </c>
      <c r="D362" t="n">
        <v>51.7578125</v>
      </c>
      <c r="E362" t="n">
        <v>95.703125</v>
      </c>
    </row>
    <row r="363" spans="1:25">
      <c r="A363" s="113" t="s">
        <v>32</v>
      </c>
      <c r="B363" t="n">
        <v>39.0625</v>
      </c>
      <c r="C363" t="n">
        <v>75.40484021044462</v>
      </c>
      <c r="D363" t="n">
        <v>56.640625</v>
      </c>
      <c r="E363" t="n">
        <v>102.5390625</v>
      </c>
    </row>
    <row r="390" spans="1:25">
      <c r="A390" s="103" t="s">
        <v>118</v>
      </c>
    </row>
    <row r="391" spans="1:25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25">
      <c r="A392" s="113" t="s">
        <v>18</v>
      </c>
      <c r="B392" t="n">
        <v>1.953125</v>
      </c>
      <c r="C392" t="n">
        <v>3.431856233806153</v>
      </c>
      <c r="D392" t="n">
        <v>2.9296875</v>
      </c>
      <c r="E392" t="n">
        <v>4.8828125</v>
      </c>
    </row>
    <row r="393" spans="1:25">
      <c r="A393" s="113" t="s">
        <v>28</v>
      </c>
      <c r="B393" t="n">
        <v>1.953125</v>
      </c>
      <c r="C393" t="n">
        <v>3.286548892562553</v>
      </c>
      <c r="D393" t="n">
        <v>2.9296875</v>
      </c>
      <c r="E393" t="n">
        <v>4.8828125</v>
      </c>
    </row>
    <row r="394" spans="1:25">
      <c r="A394" s="113" t="s">
        <v>21</v>
      </c>
      <c r="B394" t="n">
        <v>1.953125</v>
      </c>
      <c r="C394" t="n">
        <v>3.230047845292027</v>
      </c>
      <c r="D394" t="n">
        <v>2.9296875</v>
      </c>
      <c r="E394" t="n">
        <v>4.8828125</v>
      </c>
    </row>
    <row r="395" spans="1:25">
      <c r="A395" s="113" t="s">
        <v>29</v>
      </c>
      <c r="B395" t="n">
        <v>1.953125</v>
      </c>
      <c r="C395" t="n">
        <v>3.20767259449388</v>
      </c>
      <c r="D395" t="n">
        <v>2.9296875</v>
      </c>
      <c r="E395" t="n">
        <v>4.8828125</v>
      </c>
    </row>
    <row r="396" spans="1:25">
      <c r="A396" s="113" t="s">
        <v>24</v>
      </c>
      <c r="B396" t="n">
        <v>1.953125</v>
      </c>
      <c r="C396" t="n">
        <v>3.30432092227937</v>
      </c>
      <c r="D396" t="n">
        <v>2.9296875</v>
      </c>
      <c r="E396" t="n">
        <v>4.8828125</v>
      </c>
    </row>
    <row r="397" spans="1:25">
      <c r="A397" s="113" t="s">
        <v>31</v>
      </c>
      <c r="B397" t="n">
        <v>1.953125</v>
      </c>
      <c r="C397" t="n">
        <v>3.144734785783529</v>
      </c>
      <c r="D397" t="n">
        <v>2.9296875</v>
      </c>
      <c r="E397" t="n">
        <v>4.8828125</v>
      </c>
    </row>
    <row r="398" spans="1:25">
      <c r="A398" s="113" t="s">
        <v>27</v>
      </c>
      <c r="B398" t="n">
        <v>1.953125</v>
      </c>
      <c r="C398" t="n">
        <v>3.384927261994356</v>
      </c>
      <c r="D398" t="n">
        <v>2.9296875</v>
      </c>
      <c r="E398" t="n">
        <v>4.8828125</v>
      </c>
    </row>
    <row r="399" spans="1:25">
      <c r="A399" s="113" t="s">
        <v>32</v>
      </c>
      <c r="B399" t="n">
        <v>1.953125</v>
      </c>
      <c r="C399" t="n">
        <v>3.449700612788527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169.1911930431434</v>
      </c>
      <c r="L409" s="100" t="s">
        <v>132</v>
      </c>
      <c r="M409" t="n">
        <v>1</v>
      </c>
      <c r="N409" t="n">
        <v>1</v>
      </c>
      <c r="O409" t="n">
        <v>0.9966893633252736</v>
      </c>
      <c r="P409" t="n">
        <v>0.9427546272325729</v>
      </c>
      <c r="Q409" t="n">
        <v>1</v>
      </c>
      <c r="R409" t="n">
        <v>1</v>
      </c>
      <c r="S409" t="n">
        <v>1</v>
      </c>
      <c r="T409" t="n">
        <v>1</v>
      </c>
    </row>
    <row r="410" spans="1:25">
      <c r="A410" s="99" t="s">
        <v>132</v>
      </c>
      <c r="B410" t="n">
        <v>4.572068940945556</v>
      </c>
      <c r="C410" t="n">
        <v>-0.1861251104411216</v>
      </c>
      <c r="D410" t="n">
        <v>6.003119227276491</v>
      </c>
      <c r="E410" t="n">
        <v>3.506887753879651</v>
      </c>
      <c r="G410" s="99" t="s">
        <v>133</v>
      </c>
      <c r="H410" t="n">
        <v>47.32404266265294</v>
      </c>
      <c r="L410" s="100" t="s">
        <v>133</v>
      </c>
      <c r="M410" t="n">
        <v>0.8082323420151055</v>
      </c>
      <c r="N410" t="n">
        <v>0.9673979392297077</v>
      </c>
      <c r="O410" t="n">
        <v>0.9371168399435726</v>
      </c>
      <c r="P410" t="n">
        <v>1</v>
      </c>
      <c r="Q410" t="n">
        <v>0.8603769352774305</v>
      </c>
      <c r="R410" t="n">
        <v>0.9900930228958075</v>
      </c>
      <c r="S410" t="n">
        <v>0.7153558169921508</v>
      </c>
      <c r="T410" t="n">
        <v>0.8289384882857562</v>
      </c>
    </row>
    <row r="411" spans="1:25">
      <c r="A411" s="99" t="s">
        <v>133</v>
      </c>
      <c r="B411" t="n">
        <v>1.114922432800991</v>
      </c>
      <c r="C411" t="n">
        <v>-2.476628020188486</v>
      </c>
      <c r="D411" t="n">
        <v>2.857479355116807</v>
      </c>
      <c r="E411" t="n">
        <v>-0.2290519116217635</v>
      </c>
      <c r="G411" s="99" t="s">
        <v>134</v>
      </c>
      <c r="H411" t="n">
        <v>36.81942250985529</v>
      </c>
      <c r="L411" s="100" t="s">
        <v>134</v>
      </c>
      <c r="M411" t="n">
        <v>0.9087003541802369</v>
      </c>
      <c r="N411" t="n">
        <v>0.9392284412460322</v>
      </c>
      <c r="O411" t="n">
        <v>0.8688405614269484</v>
      </c>
      <c r="P411" t="n">
        <v>0.9460045532833191</v>
      </c>
      <c r="Q411" t="n">
        <v>0.7663689941265481</v>
      </c>
      <c r="R411" t="n">
        <v>0.969494415180379</v>
      </c>
      <c r="S411" t="n">
        <v>0.5113222944483093</v>
      </c>
      <c r="T411" t="n">
        <v>0.8058121371004714</v>
      </c>
    </row>
    <row r="412" spans="1:25">
      <c r="A412" s="99" t="s">
        <v>134</v>
      </c>
      <c r="B412" t="n">
        <v>1.868726195944008</v>
      </c>
      <c r="C412" t="n">
        <v>0.7829530817506737</v>
      </c>
      <c r="D412" t="n">
        <v>1.290720476518298</v>
      </c>
      <c r="E412" t="n">
        <v>0.406316750173169</v>
      </c>
      <c r="G412" s="99" t="s">
        <v>135</v>
      </c>
      <c r="H412" t="n">
        <v>66.23217812618888</v>
      </c>
      <c r="L412" s="100" t="s">
        <v>135</v>
      </c>
      <c r="M412" t="n">
        <v>0.8677830095783131</v>
      </c>
      <c r="N412" t="n">
        <v>0.9256256973853292</v>
      </c>
      <c r="O412" t="n">
        <v>0.8898942967837853</v>
      </c>
      <c r="P412" t="n">
        <v>0.8778814728373064</v>
      </c>
      <c r="Q412" t="n">
        <v>0.7536453846980107</v>
      </c>
      <c r="R412" t="n">
        <v>0.9321568490309622</v>
      </c>
      <c r="S412" t="n">
        <v>0.4422416328177183</v>
      </c>
      <c r="T412" t="n">
        <v>0.7750214522806756</v>
      </c>
    </row>
    <row r="413" spans="1:25">
      <c r="A413" s="99" t="s">
        <v>135</v>
      </c>
      <c r="B413" t="n">
        <v>3.112899919604688</v>
      </c>
      <c r="C413" t="n">
        <v>2.9062558152139</v>
      </c>
      <c r="D413" t="n">
        <v>4.565681378967341</v>
      </c>
      <c r="E413" t="n">
        <v>-5.169359037099525</v>
      </c>
      <c r="G413" s="99" t="s">
        <v>136</v>
      </c>
      <c r="H413" t="n">
        <v>51.63464983057433</v>
      </c>
      <c r="L413" s="100" t="s">
        <v>136</v>
      </c>
      <c r="M413" t="n">
        <v>0.8858524154475559</v>
      </c>
      <c r="N413" t="n">
        <v>0.9453751521573888</v>
      </c>
      <c r="O413" t="n">
        <v>1</v>
      </c>
      <c r="P413" t="n">
        <v>0.8258799417361968</v>
      </c>
      <c r="Q413" t="n">
        <v>0.7482180426360932</v>
      </c>
      <c r="R413" t="n">
        <v>0.9841119147047097</v>
      </c>
      <c r="S413" t="n">
        <v>0.3597379206842194</v>
      </c>
      <c r="T413" t="n">
        <v>0.7566025810658998</v>
      </c>
    </row>
    <row r="414" spans="1:25">
      <c r="A414" s="99" t="s">
        <v>136</v>
      </c>
      <c r="B414" t="n">
        <v>2.336556861749939</v>
      </c>
      <c r="C414" t="n">
        <v>-0.9341342775335918</v>
      </c>
      <c r="D414" t="n">
        <v>2.904526036920053</v>
      </c>
      <c r="E414" t="n">
        <v>-0.559160085310367</v>
      </c>
      <c r="G414" s="99" t="s">
        <v>137</v>
      </c>
      <c r="H414" t="n">
        <v>117.483329742567</v>
      </c>
      <c r="L414" s="100" t="s">
        <v>137</v>
      </c>
      <c r="M414" t="n">
        <v>0.7799444721420753</v>
      </c>
      <c r="N414" t="n">
        <v>0.9939364756645456</v>
      </c>
      <c r="O414" t="n">
        <v>0.9975509967534352</v>
      </c>
      <c r="P414" t="n">
        <v>0.9447906256326065</v>
      </c>
      <c r="Q414" t="n">
        <v>0.7585387295026313</v>
      </c>
      <c r="R414" t="n">
        <v>0.8829117414446773</v>
      </c>
      <c r="S414" t="n">
        <v>0.3908670748455678</v>
      </c>
      <c r="T414" t="n">
        <v>0.7636049755315127</v>
      </c>
    </row>
    <row r="415" spans="1:25">
      <c r="A415" s="99" t="s">
        <v>137</v>
      </c>
      <c r="B415" t="n">
        <v>4.204392206802197</v>
      </c>
      <c r="C415" t="n">
        <v>-2.096103638537829</v>
      </c>
      <c r="D415" t="n">
        <v>4.728795238783935</v>
      </c>
      <c r="E415" t="n">
        <v>2.66079324233672</v>
      </c>
      <c r="G415" s="99" t="s">
        <v>138</v>
      </c>
      <c r="H415" t="n">
        <v>68.11127898782219</v>
      </c>
      <c r="L415" s="100" t="s">
        <v>138</v>
      </c>
      <c r="M415" t="n">
        <v>0.8621018734611676</v>
      </c>
      <c r="N415" t="n">
        <v>0.8885082113550553</v>
      </c>
      <c r="O415" t="n">
        <v>0.9256231826389131</v>
      </c>
      <c r="P415" t="n">
        <v>0.8845282947391767</v>
      </c>
      <c r="Q415" t="n">
        <v>0.7656203993545515</v>
      </c>
      <c r="R415" t="n">
        <v>0.9200509165552407</v>
      </c>
      <c r="S415" t="n">
        <v>0.536118523235529</v>
      </c>
      <c r="T415" t="n">
        <v>0.8585867636016968</v>
      </c>
    </row>
    <row r="416" spans="1:25">
      <c r="A416" s="99" t="s">
        <v>138</v>
      </c>
      <c r="B416" t="n">
        <v>2.875951013080489</v>
      </c>
      <c r="C416" t="n">
        <v>3.124062290374281</v>
      </c>
      <c r="D416" t="n">
        <v>3.270487077262481</v>
      </c>
      <c r="E416" t="n">
        <v>-1.899390229898319</v>
      </c>
      <c r="G416" s="99" t="s">
        <v>139</v>
      </c>
      <c r="H416" t="n">
        <v>85.50491376867284</v>
      </c>
      <c r="L416" s="100" t="s">
        <v>139</v>
      </c>
      <c r="M416" t="n">
        <v>0.8224882671856026</v>
      </c>
      <c r="N416" t="n">
        <v>0.9490031050839441</v>
      </c>
      <c r="O416" t="n">
        <v>0.8352335823449831</v>
      </c>
      <c r="P416" t="n">
        <v>0.9866117635632544</v>
      </c>
      <c r="Q416" t="n">
        <v>0.7474736186979321</v>
      </c>
      <c r="R416" t="n">
        <v>0.9583787507724357</v>
      </c>
      <c r="S416" t="n">
        <v>0.4807585084501212</v>
      </c>
      <c r="T416" t="n">
        <v>0.7761851864278879</v>
      </c>
    </row>
    <row r="417" spans="1:25">
      <c r="A417" s="99" t="s">
        <v>139</v>
      </c>
      <c r="B417" t="n">
        <v>4.260805342182539</v>
      </c>
      <c r="C417" t="n">
        <v>-0.7786989648528623</v>
      </c>
      <c r="D417" t="n">
        <v>5.086429435713787</v>
      </c>
      <c r="E417" t="n">
        <v>1.522983545370437</v>
      </c>
      <c r="G417" s="99" t="s">
        <v>140</v>
      </c>
      <c r="H417" t="n">
        <v>33.76207615871793</v>
      </c>
      <c r="L417" s="100" t="s">
        <v>140</v>
      </c>
      <c r="M417" t="n">
        <v>0.7915493729683982</v>
      </c>
      <c r="N417" t="n">
        <v>0.8695533551954774</v>
      </c>
      <c r="O417" t="n">
        <v>0.985849631584625</v>
      </c>
      <c r="P417" t="n">
        <v>0.8116225741124756</v>
      </c>
      <c r="Q417" t="n">
        <v>0.7267469373167466</v>
      </c>
      <c r="R417" t="n">
        <v>0.8993285745986722</v>
      </c>
      <c r="S417" t="n">
        <v>0.5742625239807514</v>
      </c>
      <c r="T417" t="n">
        <v>0.8289876846212419</v>
      </c>
    </row>
    <row r="418" spans="1:25">
      <c r="A418" s="99" t="s">
        <v>140</v>
      </c>
      <c r="B418" t="n">
        <v>2.005007756786696</v>
      </c>
      <c r="C418" t="n">
        <v>1.934737243674833</v>
      </c>
      <c r="D418" t="n">
        <v>2.749217056945479</v>
      </c>
      <c r="E418" t="n">
        <v>-1.453743618073378</v>
      </c>
      <c r="G418" s="99" t="s">
        <v>141</v>
      </c>
      <c r="H418" t="n">
        <v>62.53316581216924</v>
      </c>
      <c r="L418" s="100" t="s">
        <v>141</v>
      </c>
      <c r="M418" t="n">
        <v>0.9065715997254417</v>
      </c>
      <c r="N418" t="n">
        <v>0.8963289299964228</v>
      </c>
      <c r="O418" t="n">
        <v>0.8173308783968047</v>
      </c>
      <c r="P418" t="n">
        <v>0.8125349017097698</v>
      </c>
      <c r="Q418" t="n">
        <v>0.7485260631181408</v>
      </c>
      <c r="R418" t="n">
        <v>0.9391893365111852</v>
      </c>
      <c r="S418" t="n">
        <v>0.4409317133829311</v>
      </c>
      <c r="T418" t="n">
        <v>0.8233838902297919</v>
      </c>
    </row>
    <row r="419" spans="1:25">
      <c r="A419" s="99" t="s">
        <v>141</v>
      </c>
      <c r="B419" t="n">
        <v>2.570988842289676</v>
      </c>
      <c r="C419" t="n">
        <v>-1.767807566424878</v>
      </c>
      <c r="D419" t="n">
        <v>3.062029200368952</v>
      </c>
      <c r="E419" t="n">
        <v>0.05977439182492635</v>
      </c>
      <c r="G419" s="99" t="s">
        <v>142</v>
      </c>
      <c r="H419" t="n">
        <v>60.13289674040578</v>
      </c>
      <c r="L419" s="100" t="s">
        <v>142</v>
      </c>
      <c r="M419" t="n">
        <v>0.80574599093194</v>
      </c>
      <c r="N419" t="n">
        <v>0.8895028405790989</v>
      </c>
      <c r="O419" t="n">
        <v>0.9353683213562021</v>
      </c>
      <c r="P419" t="n">
        <v>0.8374749063332613</v>
      </c>
      <c r="Q419" t="n">
        <v>0.7651765011027052</v>
      </c>
      <c r="R419" t="n">
        <v>0.9209260038576189</v>
      </c>
      <c r="S419" t="n">
        <v>0.4961015445058283</v>
      </c>
      <c r="T419" t="n">
        <v>0.8088885182500949</v>
      </c>
    </row>
    <row r="420" spans="1:25">
      <c r="A420" s="99" t="s">
        <v>142</v>
      </c>
      <c r="B420" t="n">
        <v>2.574532159702337</v>
      </c>
      <c r="C420" t="n">
        <v>-1.560301416787274</v>
      </c>
      <c r="D420" t="n">
        <v>3.536169366492069</v>
      </c>
      <c r="E420" t="n">
        <v>0.6815676160189837</v>
      </c>
      <c r="G420" s="99" t="s">
        <v>143</v>
      </c>
      <c r="H420" t="n">
        <v>65.88565884796586</v>
      </c>
      <c r="L420" s="100" t="s">
        <v>143</v>
      </c>
      <c r="M420" t="n">
        <v>0.7953701671733057</v>
      </c>
      <c r="N420" t="n">
        <v>0.9220220201064833</v>
      </c>
      <c r="O420" t="n">
        <v>0.8908031243831392</v>
      </c>
      <c r="P420" t="n">
        <v>0.8759821267349572</v>
      </c>
      <c r="Q420" t="n">
        <v>0.783947435408304</v>
      </c>
      <c r="R420" t="n">
        <v>0.9224200706693654</v>
      </c>
      <c r="S420" t="n">
        <v>0.5845943163803828</v>
      </c>
      <c r="T420" t="n">
        <v>0.8725017098456361</v>
      </c>
    </row>
    <row r="421" spans="1:25">
      <c r="A421" s="99" t="s">
        <v>143</v>
      </c>
      <c r="B421" t="n">
        <v>2.528013718840262</v>
      </c>
      <c r="C421" t="n">
        <v>0.4695657472861432</v>
      </c>
      <c r="D421" t="n">
        <v>2.418973790693594</v>
      </c>
      <c r="E421" t="n">
        <v>-0.1357416756749238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67.312281015808</v>
      </c>
      <c r="L432" s="100" t="s">
        <v>146</v>
      </c>
      <c r="M432" t="n">
        <v>1</v>
      </c>
      <c r="N432" t="n">
        <v>0.9401479780127114</v>
      </c>
      <c r="O432" t="n">
        <v>1</v>
      </c>
      <c r="P432" t="n">
        <v>0.9999999999999999</v>
      </c>
      <c r="Q432" t="n">
        <v>0.9570343203820407</v>
      </c>
      <c r="R432" t="n">
        <v>1</v>
      </c>
      <c r="S432" t="n">
        <v>0.675318618051831</v>
      </c>
      <c r="T432" t="n">
        <v>1</v>
      </c>
    </row>
    <row r="433" spans="1:25">
      <c r="A433" s="99" t="s">
        <v>132</v>
      </c>
      <c r="B433" t="n">
        <v>2.680392409711029</v>
      </c>
      <c r="C433" t="n">
        <v>0.7689312761621663</v>
      </c>
      <c r="D433" t="n">
        <v>5.529997881744807</v>
      </c>
      <c r="E433" t="n">
        <v>-2.278160856114323</v>
      </c>
      <c r="G433" s="99" t="s">
        <v>133</v>
      </c>
      <c r="H433" t="n">
        <v>15.54802816246643</v>
      </c>
      <c r="L433" s="100" t="s">
        <v>147</v>
      </c>
      <c r="M433" t="n">
        <v>0.9564661943209448</v>
      </c>
      <c r="N433" t="n">
        <v>0.9431439438905115</v>
      </c>
      <c r="O433" t="n">
        <v>0.8895820815751456</v>
      </c>
      <c r="P433" t="n">
        <v>0.8080808560428759</v>
      </c>
      <c r="Q433" t="n">
        <v>1</v>
      </c>
      <c r="R433" t="n">
        <v>0.8719267356571979</v>
      </c>
      <c r="S433" t="n">
        <v>1</v>
      </c>
      <c r="T433" t="n">
        <v>0.9824091335942732</v>
      </c>
    </row>
    <row r="434" spans="1:25">
      <c r="A434" s="99" t="s">
        <v>133</v>
      </c>
      <c r="B434" t="n">
        <v>1.042645758005065</v>
      </c>
      <c r="C434" t="n">
        <v>0.7764071786794394</v>
      </c>
      <c r="D434" t="n">
        <v>1.598180444764979</v>
      </c>
      <c r="E434" t="n">
        <v>-1.081469977602781</v>
      </c>
      <c r="G434" s="99" t="s">
        <v>134</v>
      </c>
      <c r="H434" t="n">
        <v>29.21792439799276</v>
      </c>
      <c r="L434" s="100" t="s">
        <v>148</v>
      </c>
      <c r="M434" t="n">
        <v>0.7999069053234099</v>
      </c>
      <c r="N434" t="n">
        <v>1</v>
      </c>
      <c r="O434" t="n">
        <v>0.7618461873846052</v>
      </c>
      <c r="P434" t="n">
        <v>0.3468672077501638</v>
      </c>
      <c r="Q434" t="n">
        <v>0.4740384250875598</v>
      </c>
      <c r="R434" t="n">
        <v>0.5280770204875738</v>
      </c>
      <c r="S434" t="n">
        <v>0.3703901885647135</v>
      </c>
      <c r="T434" t="n">
        <v>0.759515575248573</v>
      </c>
    </row>
    <row r="435" spans="1:25">
      <c r="A435" s="99" t="s">
        <v>134</v>
      </c>
      <c r="B435" t="n">
        <v>1.38692309410953</v>
      </c>
      <c r="C435" t="n">
        <v>1.279014826003866</v>
      </c>
      <c r="D435" t="n">
        <v>2.658971386539096</v>
      </c>
      <c r="E435" t="n">
        <v>-1.686725452357611</v>
      </c>
      <c r="G435" s="99" t="s">
        <v>135</v>
      </c>
      <c r="H435" t="n">
        <v>14.78357160796363</v>
      </c>
      <c r="L435" s="100" t="s">
        <v>149</v>
      </c>
      <c r="M435" t="n">
        <v>0.6874727932333523</v>
      </c>
      <c r="N435" t="n">
        <v>0.8301317553105033</v>
      </c>
      <c r="O435" t="n">
        <v>0.6159409436013573</v>
      </c>
      <c r="P435" t="n">
        <v>0.2919317239549278</v>
      </c>
      <c r="Q435" t="n">
        <v>0.251029613230804</v>
      </c>
      <c r="R435" t="n">
        <v>0.4900269359385113</v>
      </c>
      <c r="S435" t="n">
        <v>0.2461831251733598</v>
      </c>
      <c r="T435" t="n">
        <v>0.4454129608799963</v>
      </c>
    </row>
    <row r="436" spans="1:25">
      <c r="A436" s="99" t="s">
        <v>135</v>
      </c>
      <c r="B436" t="n">
        <v>1.079484646439459</v>
      </c>
      <c r="C436" t="n">
        <v>0.6557935332028185</v>
      </c>
      <c r="D436" t="n">
        <v>1.588456374881654</v>
      </c>
      <c r="E436" t="n">
        <v>-1.359763362544562</v>
      </c>
      <c r="G436" s="99" t="s">
        <v>136</v>
      </c>
      <c r="H436" t="n">
        <v>19.0839085824232</v>
      </c>
      <c r="L436" s="100" t="s">
        <v>150</v>
      </c>
      <c r="M436" t="n">
        <v>0.8142586864600095</v>
      </c>
      <c r="N436" t="n">
        <v>0.7679720853831247</v>
      </c>
      <c r="O436" t="n">
        <v>0.6645820159404385</v>
      </c>
      <c r="P436" t="n">
        <v>0.307491954697831</v>
      </c>
      <c r="Q436" t="n">
        <v>0.2835259074498331</v>
      </c>
      <c r="R436" t="n">
        <v>0.3995980040266851</v>
      </c>
      <c r="S436" t="n">
        <v>0.2577653417853681</v>
      </c>
      <c r="T436" t="n">
        <v>0.5526656396536893</v>
      </c>
    </row>
    <row r="437" spans="1:25">
      <c r="A437" s="99" t="s">
        <v>136</v>
      </c>
      <c r="B437" t="n">
        <v>1.181219800466521</v>
      </c>
      <c r="C437" t="n">
        <v>-0.8465408741269342</v>
      </c>
      <c r="D437" t="n">
        <v>1.920178444663507</v>
      </c>
      <c r="E437" t="n">
        <v>1.414821476528083</v>
      </c>
      <c r="G437" s="99" t="s">
        <v>137</v>
      </c>
      <c r="H437" t="n">
        <v>10.54462627660446</v>
      </c>
      <c r="L437" s="100" t="s">
        <v>151</v>
      </c>
      <c r="M437" t="n">
        <v>0.6630565540603254</v>
      </c>
      <c r="N437" t="n">
        <v>0.8792898508311822</v>
      </c>
      <c r="O437" t="n">
        <v>0.6484676949701509</v>
      </c>
      <c r="P437" t="n">
        <v>0.2801702557137329</v>
      </c>
      <c r="Q437" t="n">
        <v>0.2872871340982071</v>
      </c>
      <c r="R437" t="n">
        <v>0.3380115303227111</v>
      </c>
      <c r="S437" t="n">
        <v>0.1845626745300109</v>
      </c>
      <c r="T437" t="n">
        <v>0.4256467738613691</v>
      </c>
    </row>
    <row r="438" spans="1:25">
      <c r="A438" s="99" t="s">
        <v>137</v>
      </c>
      <c r="B438" t="n">
        <v>0.9010879673498764</v>
      </c>
      <c r="C438" t="n">
        <v>0.3411523873268026</v>
      </c>
      <c r="D438" t="n">
        <v>1.375623231911228</v>
      </c>
      <c r="E438" t="n">
        <v>0.391779053675891</v>
      </c>
      <c r="G438" s="99" t="s">
        <v>138</v>
      </c>
      <c r="H438" t="n">
        <v>15.40367115252737</v>
      </c>
      <c r="L438" s="100" t="s">
        <v>178</v>
      </c>
      <c r="M438" t="n">
        <v>0.7268423398243253</v>
      </c>
      <c r="N438" t="n">
        <v>0.9133544804837466</v>
      </c>
      <c r="O438" t="n">
        <v>0.5414498738245795</v>
      </c>
      <c r="P438" t="n">
        <v>0.3136263629779076</v>
      </c>
      <c r="Q438" t="n">
        <v>0.3266778885639672</v>
      </c>
      <c r="R438" t="n">
        <v>0.5952383122180598</v>
      </c>
      <c r="S438" t="n">
        <v>0.291443507076519</v>
      </c>
      <c r="T438" t="n">
        <v>0.5730897413184675</v>
      </c>
    </row>
    <row r="439" spans="1:25">
      <c r="A439" s="99" t="s">
        <v>138</v>
      </c>
      <c r="B439" t="n">
        <v>0.8250847353098869</v>
      </c>
      <c r="C439" t="n">
        <v>0.3690816546049977</v>
      </c>
      <c r="D439" t="n">
        <v>1.451421043183408</v>
      </c>
      <c r="E439" t="n">
        <v>-1.056019394768482</v>
      </c>
      <c r="G439" s="99" t="s">
        <v>139</v>
      </c>
      <c r="H439" t="n">
        <v>7.668508967494705</v>
      </c>
    </row>
    <row r="440" spans="1:25">
      <c r="A440" s="99" t="s">
        <v>139</v>
      </c>
      <c r="B440" t="n">
        <v>0.5413516958323008</v>
      </c>
      <c r="C440" t="n">
        <v>0.3695235906894068</v>
      </c>
      <c r="D440" t="n">
        <v>0.8724586288041438</v>
      </c>
      <c r="E440" t="n">
        <v>-0.7047193854734307</v>
      </c>
      <c r="G440" s="99" t="s">
        <v>140</v>
      </c>
      <c r="H440" t="n">
        <v>13.61139226330166</v>
      </c>
    </row>
    <row r="441" spans="1:25">
      <c r="A441" s="99" t="s">
        <v>140</v>
      </c>
      <c r="B441" t="n">
        <v>1.372538791725</v>
      </c>
      <c r="C441" t="n">
        <v>-0.9288293912307781</v>
      </c>
      <c r="D441" t="n">
        <v>2.287549996395557</v>
      </c>
      <c r="E441" t="n">
        <v>2.112219206901582</v>
      </c>
      <c r="G441" s="99" t="s">
        <v>141</v>
      </c>
      <c r="H441" t="n">
        <v>11.49036111911531</v>
      </c>
    </row>
    <row r="442" spans="1:25">
      <c r="A442" s="99" t="s">
        <v>141</v>
      </c>
      <c r="B442" t="n">
        <v>0.79579500185899</v>
      </c>
      <c r="C442" t="n">
        <v>-0.3002791723064166</v>
      </c>
      <c r="D442" t="n">
        <v>1.48812779750442</v>
      </c>
      <c r="E442" t="n">
        <v>0.06829663793114669</v>
      </c>
      <c r="G442" s="99" t="s">
        <v>142</v>
      </c>
      <c r="H442" t="n">
        <v>14.95240513009597</v>
      </c>
    </row>
    <row r="443" spans="1:25">
      <c r="A443" s="99" t="s">
        <v>142</v>
      </c>
      <c r="B443" t="n">
        <v>1.277109032897729</v>
      </c>
      <c r="C443" t="n">
        <v>1.138852630813164</v>
      </c>
      <c r="D443" t="n">
        <v>2.234298878994502</v>
      </c>
      <c r="E443" t="n">
        <v>-2.006891351387502</v>
      </c>
      <c r="G443" s="99" t="s">
        <v>143</v>
      </c>
      <c r="H443" t="n">
        <v>13.89127216942683</v>
      </c>
    </row>
    <row r="444" spans="1:25">
      <c r="A444" s="99" t="s">
        <v>143</v>
      </c>
      <c r="B444" t="n">
        <v>0.6905982313794293</v>
      </c>
      <c r="C444" t="n">
        <v>-0.4848513369741727</v>
      </c>
      <c r="D444" t="n">
        <v>1.516980859181976</v>
      </c>
      <c r="E444" t="n">
        <v>0.2817736070585108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461.3339116661203</v>
      </c>
      <c r="L455" s="100" t="s">
        <v>146</v>
      </c>
      <c r="M455" t="n">
        <v>0.8321842285535027</v>
      </c>
      <c r="N455" t="n">
        <v>0.8612013556772004</v>
      </c>
      <c r="O455" t="n">
        <v>0.836866026547183</v>
      </c>
      <c r="P455" t="n">
        <v>1</v>
      </c>
      <c r="Q455" t="n">
        <v>0.3894688724354667</v>
      </c>
      <c r="R455" t="n">
        <v>0.408310209678331</v>
      </c>
      <c r="S455" t="n">
        <v>0.2766893343794278</v>
      </c>
      <c r="T455" t="n">
        <v>0.3497007328016261</v>
      </c>
    </row>
    <row r="456" spans="1:25">
      <c r="A456" s="99" t="s">
        <v>146</v>
      </c>
      <c r="B456" t="n">
        <v>33.13708877390762</v>
      </c>
      <c r="C456" t="n">
        <v>-84.15025715475183</v>
      </c>
      <c r="D456" t="n">
        <v>30.45887020677209</v>
      </c>
      <c r="E456" t="n">
        <v>73.9866327066788</v>
      </c>
      <c r="G456" s="99" t="s">
        <v>147</v>
      </c>
      <c r="H456" t="n">
        <v>406.585922203884</v>
      </c>
      <c r="L456" s="100" t="s">
        <v>147</v>
      </c>
      <c r="M456" t="n">
        <v>0.8357899523547943</v>
      </c>
      <c r="N456" t="n">
        <v>1</v>
      </c>
      <c r="O456" t="n">
        <v>0.8925470369306542</v>
      </c>
      <c r="P456" t="n">
        <v>0.9375304786852756</v>
      </c>
      <c r="Q456" t="n">
        <v>0.9999999999999999</v>
      </c>
      <c r="R456" t="n">
        <v>1</v>
      </c>
      <c r="S456" t="n">
        <v>1</v>
      </c>
      <c r="T456" t="n">
        <v>1</v>
      </c>
    </row>
    <row r="457" spans="1:25">
      <c r="A457" s="99" t="s">
        <v>147</v>
      </c>
      <c r="B457" t="n">
        <v>23.85719212814999</v>
      </c>
      <c r="C457" t="n">
        <v>69.72342036869308</v>
      </c>
      <c r="D457" t="n">
        <v>27.57452786644761</v>
      </c>
      <c r="E457" t="n">
        <v>-83.26960426749544</v>
      </c>
      <c r="G457" s="99" t="s">
        <v>148</v>
      </c>
      <c r="H457" t="n">
        <v>228.4183050017874</v>
      </c>
      <c r="L457" s="100" t="s">
        <v>148</v>
      </c>
      <c r="M457" t="n">
        <v>1</v>
      </c>
      <c r="N457" t="n">
        <v>0.9897503159704881</v>
      </c>
      <c r="O457" t="n">
        <v>1</v>
      </c>
      <c r="P457" t="n">
        <v>0.8899726521657906</v>
      </c>
      <c r="Q457" t="n">
        <v>0.8550610933182755</v>
      </c>
      <c r="R457" t="n">
        <v>0.7503118888823169</v>
      </c>
      <c r="S457" t="n">
        <v>0.6575627072429265</v>
      </c>
      <c r="T457" t="n">
        <v>0.9762802991991115</v>
      </c>
    </row>
    <row r="458" spans="1:25">
      <c r="A458" s="99" t="s">
        <v>148</v>
      </c>
      <c r="B458" t="n">
        <v>9.957528756433689</v>
      </c>
      <c r="C458" t="n">
        <v>21.526004711167</v>
      </c>
      <c r="D458" t="n">
        <v>5.554811426409954</v>
      </c>
      <c r="E458" t="n">
        <v>-2.48473172031431</v>
      </c>
      <c r="G458" s="99" t="s">
        <v>149</v>
      </c>
      <c r="H458" t="n">
        <v>22.04177909696937</v>
      </c>
    </row>
    <row r="459" spans="1:25">
      <c r="A459" s="99" t="s">
        <v>149</v>
      </c>
      <c r="B459" t="n">
        <v>1.937546831347323</v>
      </c>
      <c r="C459" t="n">
        <v>-2.98064271503987</v>
      </c>
      <c r="D459" t="n">
        <v>1.739897598604551</v>
      </c>
      <c r="E459" t="n">
        <v>2.152967040139816</v>
      </c>
      <c r="G459" s="99" t="s">
        <v>150</v>
      </c>
      <c r="H459" t="n">
        <v>31.06889927438413</v>
      </c>
    </row>
    <row r="460" spans="1:25">
      <c r="A460" s="99" t="s">
        <v>150</v>
      </c>
      <c r="B460" t="n">
        <v>1.347208513810647</v>
      </c>
      <c r="C460" t="n">
        <v>-3.83027505852367</v>
      </c>
      <c r="D460" t="n">
        <v>3.327076986266509</v>
      </c>
      <c r="E460" t="n">
        <v>10.23275065673472</v>
      </c>
      <c r="G460" s="99" t="s">
        <v>151</v>
      </c>
      <c r="H460" t="n">
        <v>40.02104727255225</v>
      </c>
    </row>
    <row r="461" spans="1:25">
      <c r="A461" s="99" t="s">
        <v>151</v>
      </c>
      <c r="B461" t="n">
        <v>3.868365912435469</v>
      </c>
      <c r="C461" t="n">
        <v>-9.326174298986356</v>
      </c>
      <c r="D461" t="n">
        <v>3.190459415082593</v>
      </c>
      <c r="E461" t="n">
        <v>6.289001531688624</v>
      </c>
      <c r="G461" s="99" t="s">
        <v>178</v>
      </c>
      <c r="H461" t="n">
        <v>94.89820347818072</v>
      </c>
    </row>
    <row r="462" spans="1:25">
      <c r="A462" s="99" t="s">
        <v>178</v>
      </c>
      <c r="B462" t="n">
        <v>2.903687273312074</v>
      </c>
      <c r="C462" t="n">
        <v>1.694573014659587</v>
      </c>
      <c r="D462" t="n">
        <v>4.498151228659916</v>
      </c>
      <c r="E462" t="n">
        <v>3.750004412822301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12.62911217952243</v>
      </c>
      <c r="L478" s="100" t="s">
        <v>132</v>
      </c>
      <c r="M478" t="n">
        <v>1</v>
      </c>
      <c r="N478" t="n">
        <v>0.9998328787473443</v>
      </c>
      <c r="O478" t="n">
        <v>0.8026241362604084</v>
      </c>
      <c r="P478" t="n">
        <v>0.9542723594086059</v>
      </c>
      <c r="Q478" t="n">
        <v>0.9548900530233009</v>
      </c>
      <c r="R478" t="n">
        <v>0.7817136994947962</v>
      </c>
      <c r="S478" t="n">
        <v>0.9214783158188056</v>
      </c>
      <c r="T478" t="n">
        <v>0.8843595785691087</v>
      </c>
    </row>
    <row r="479" spans="1:25">
      <c r="A479" s="99" t="s">
        <v>146</v>
      </c>
      <c r="B479" t="n">
        <v>0.9355781752118268</v>
      </c>
      <c r="C479" t="n">
        <v>3.091161152451621</v>
      </c>
      <c r="D479" t="n">
        <v>1.178423955398928</v>
      </c>
      <c r="E479" t="n">
        <v>-2.712464158698147</v>
      </c>
      <c r="G479" s="99" t="s">
        <v>147</v>
      </c>
      <c r="H479" t="n">
        <v>486.7182361068749</v>
      </c>
      <c r="L479" s="100" t="s">
        <v>133</v>
      </c>
      <c r="M479" t="n">
        <v>0.7038364197477475</v>
      </c>
      <c r="N479" t="n">
        <v>0.8908288398523112</v>
      </c>
      <c r="O479" t="n">
        <v>1</v>
      </c>
      <c r="P479" t="n">
        <v>0.939432327904712</v>
      </c>
      <c r="Q479" t="n">
        <v>0.9783619759077489</v>
      </c>
      <c r="R479" t="n">
        <v>0.8696154022193937</v>
      </c>
      <c r="S479" t="n">
        <v>0.9750005177146082</v>
      </c>
      <c r="T479" t="n">
        <v>0.9149441204772368</v>
      </c>
    </row>
    <row r="480" spans="1:25">
      <c r="A480" s="99" t="s">
        <v>147</v>
      </c>
      <c r="B480" t="n">
        <v>14.97091489878489</v>
      </c>
      <c r="C480" t="n">
        <v>-30.15037653357096</v>
      </c>
      <c r="D480" t="n">
        <v>35.95262638798479</v>
      </c>
      <c r="E480" t="n">
        <v>80.53694893389866</v>
      </c>
      <c r="G480" s="99" t="s">
        <v>148</v>
      </c>
      <c r="H480" t="n">
        <v>328.7895597873699</v>
      </c>
      <c r="L480" s="100" t="s">
        <v>134</v>
      </c>
      <c r="M480" t="n">
        <v>0.6871666273284543</v>
      </c>
      <c r="N480" t="n">
        <v>0.8849743466117027</v>
      </c>
      <c r="O480" t="n">
        <v>0.7947686693521678</v>
      </c>
      <c r="P480" t="n">
        <v>1</v>
      </c>
      <c r="Q480" t="n">
        <v>0.9730208340727973</v>
      </c>
      <c r="R480" t="n">
        <v>0.9011765743525404</v>
      </c>
      <c r="S480" t="n">
        <v>0.8609642337087948</v>
      </c>
      <c r="T480" t="n">
        <v>0.5799560934426403</v>
      </c>
    </row>
    <row r="481" spans="1:25">
      <c r="A481" s="99" t="s">
        <v>148</v>
      </c>
      <c r="B481" t="n">
        <v>14.25013127766458</v>
      </c>
      <c r="C481" t="n">
        <v>40.5941712947728</v>
      </c>
      <c r="D481" t="n">
        <v>35.01183542926339</v>
      </c>
      <c r="E481" t="n">
        <v>-97.82831362933432</v>
      </c>
      <c r="L481" s="100" t="s">
        <v>135</v>
      </c>
      <c r="M481" t="n">
        <v>0.7492579449767561</v>
      </c>
      <c r="N481" t="n">
        <v>0.9088352971286113</v>
      </c>
      <c r="O481" t="n">
        <v>0.8522765662695821</v>
      </c>
      <c r="P481" t="n">
        <v>0.8514610386307736</v>
      </c>
      <c r="Q481" t="n">
        <v>0.9440739506984427</v>
      </c>
      <c r="R481" t="n">
        <v>0.8854600460408344</v>
      </c>
      <c r="S481" t="n">
        <v>1</v>
      </c>
      <c r="T481" t="n">
        <v>0.7641249432157501</v>
      </c>
    </row>
    <row r="482" spans="1:25">
      <c r="L482" s="100" t="s">
        <v>136</v>
      </c>
      <c r="M482" t="n">
        <v>0.6596975114374624</v>
      </c>
      <c r="N482" t="n">
        <v>0.8125628799119572</v>
      </c>
      <c r="O482" t="n">
        <v>0.8919349546563479</v>
      </c>
      <c r="P482" t="n">
        <v>0.8549350140298346</v>
      </c>
      <c r="Q482" t="n">
        <v>0.9628842072973429</v>
      </c>
      <c r="R482" t="n">
        <v>0.9038684813614332</v>
      </c>
      <c r="S482" t="n">
        <v>0.8714890541339797</v>
      </c>
      <c r="T482" t="n">
        <v>0.5573802972718949</v>
      </c>
    </row>
    <row r="483" spans="1:25">
      <c r="L483" s="100" t="s">
        <v>137</v>
      </c>
      <c r="M483" t="n">
        <v>0.7931337370191441</v>
      </c>
      <c r="N483" t="n">
        <v>0.882768795529585</v>
      </c>
      <c r="O483" t="n">
        <v>0.7423481171233347</v>
      </c>
      <c r="P483" t="n">
        <v>0.7998239641535281</v>
      </c>
      <c r="Q483" t="n">
        <v>0.9595883512089414</v>
      </c>
      <c r="R483" t="n">
        <v>0.8207966047253995</v>
      </c>
      <c r="S483" t="n">
        <v>0.8437367342318967</v>
      </c>
      <c r="T483" t="n">
        <v>0.6710416112614307</v>
      </c>
    </row>
    <row r="484" spans="1:25">
      <c r="L484" s="100" t="s">
        <v>138</v>
      </c>
      <c r="M484" t="n">
        <v>0.7336375790670658</v>
      </c>
      <c r="N484" t="n">
        <v>1</v>
      </c>
      <c r="O484" t="n">
        <v>0.7374510398835983</v>
      </c>
      <c r="P484" t="n">
        <v>0.8950697451226307</v>
      </c>
      <c r="Q484" t="n">
        <v>0.903366609239117</v>
      </c>
      <c r="R484" t="n">
        <v>0.8227774179892847</v>
      </c>
      <c r="S484" t="n">
        <v>0.7256288795976255</v>
      </c>
      <c r="T484" t="n">
        <v>0.5359895858057762</v>
      </c>
    </row>
    <row r="485" spans="1:25">
      <c r="L485" s="100" t="s">
        <v>139</v>
      </c>
      <c r="M485" t="n">
        <v>0.6944719882039813</v>
      </c>
      <c r="N485" t="n">
        <v>0.8321818779910556</v>
      </c>
      <c r="O485" t="n">
        <v>0.775706367494596</v>
      </c>
      <c r="P485" t="n">
        <v>0.8905594459862397</v>
      </c>
      <c r="Q485" t="n">
        <v>0.9035941489269682</v>
      </c>
      <c r="R485" t="n">
        <v>0.8317800736109237</v>
      </c>
      <c r="S485" t="n">
        <v>0.6737936981598028</v>
      </c>
      <c r="T485" t="n">
        <v>0.6936041158128449</v>
      </c>
    </row>
    <row r="486" spans="1:25">
      <c r="L486" s="100" t="s">
        <v>140</v>
      </c>
      <c r="M486" t="n">
        <v>0.7066570427582534</v>
      </c>
      <c r="N486" t="n">
        <v>0.8272241760432657</v>
      </c>
      <c r="O486" t="n">
        <v>0.8031917327385739</v>
      </c>
      <c r="P486" t="n">
        <v>0.8414810805491963</v>
      </c>
      <c r="Q486" t="n">
        <v>0.8854112448169249</v>
      </c>
      <c r="R486" t="n">
        <v>0.8487180942029326</v>
      </c>
      <c r="S486" t="n">
        <v>0.7890188639681491</v>
      </c>
      <c r="T486" t="n">
        <v>0.6554802616768031</v>
      </c>
    </row>
    <row r="487" spans="1:25">
      <c r="L487" s="100" t="s">
        <v>141</v>
      </c>
      <c r="M487" t="n">
        <v>0.8208962786381205</v>
      </c>
      <c r="N487" t="n">
        <v>0.8620014306131811</v>
      </c>
      <c r="O487" t="n">
        <v>0.8767726538182872</v>
      </c>
      <c r="P487" t="n">
        <v>0.8219950414331002</v>
      </c>
      <c r="Q487" t="n">
        <v>0.913364890888115</v>
      </c>
      <c r="R487" t="n">
        <v>0.819942862771271</v>
      </c>
      <c r="S487" t="n">
        <v>0.7400858244244823</v>
      </c>
      <c r="T487" t="n">
        <v>0.7350318455807638</v>
      </c>
    </row>
    <row r="488" spans="1:25">
      <c r="L488" s="100" t="s">
        <v>142</v>
      </c>
      <c r="M488" t="n">
        <v>0.8722335198466287</v>
      </c>
      <c r="N488" t="n">
        <v>0.9335595712686079</v>
      </c>
      <c r="O488" t="n">
        <v>0.8503220681791941</v>
      </c>
      <c r="P488" t="n">
        <v>0.8623725760413382</v>
      </c>
      <c r="Q488" t="n">
        <v>0.968872230370018</v>
      </c>
      <c r="R488" t="n">
        <v>1</v>
      </c>
      <c r="S488" t="n">
        <v>0.7023166693274185</v>
      </c>
      <c r="T488" t="n">
        <v>1</v>
      </c>
    </row>
    <row r="489" spans="1:25">
      <c r="L489" s="100" t="s">
        <v>143</v>
      </c>
      <c r="M489" t="n">
        <v>0.7511768073382685</v>
      </c>
      <c r="N489" t="n">
        <v>0.9333568750216743</v>
      </c>
      <c r="O489" t="n">
        <v>0.7560499454627364</v>
      </c>
      <c r="P489" t="n">
        <v>0.7814103472786003</v>
      </c>
      <c r="Q489" t="n">
        <v>1</v>
      </c>
      <c r="R489" t="n">
        <v>0.8840898937155953</v>
      </c>
      <c r="S489" t="n">
        <v>0.6698728953034988</v>
      </c>
      <c r="T489" t="n">
        <v>0.6239590356207531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342.2096737825538</v>
      </c>
      <c r="L501" s="100" t="s">
        <v>132</v>
      </c>
      <c r="M501" t="n">
        <v>1</v>
      </c>
      <c r="N501" t="n">
        <v>1</v>
      </c>
      <c r="O501" t="n">
        <v>0.8597959694018134</v>
      </c>
      <c r="P501" t="n">
        <v>0.8876593524103643</v>
      </c>
      <c r="Q501" t="n">
        <v>1</v>
      </c>
      <c r="R501" t="n">
        <v>1</v>
      </c>
      <c r="S501" t="n">
        <v>1</v>
      </c>
      <c r="T501" t="n">
        <v>0.8085754765293403</v>
      </c>
    </row>
    <row r="502" spans="1:25">
      <c r="A502" s="99" t="s">
        <v>132</v>
      </c>
      <c r="B502" t="n">
        <v>7.06858442284156</v>
      </c>
      <c r="C502" t="n">
        <v>1.715378023566989</v>
      </c>
      <c r="D502" t="n">
        <v>8.367664267895153</v>
      </c>
      <c r="E502" t="n">
        <v>8.374031295048608</v>
      </c>
      <c r="G502" s="99" t="s">
        <v>133</v>
      </c>
      <c r="H502" t="n">
        <v>163.0253950389931</v>
      </c>
      <c r="L502" s="100" t="s">
        <v>133</v>
      </c>
      <c r="M502" t="n">
        <v>0.8382013030065012</v>
      </c>
      <c r="N502" t="n">
        <v>0.8823815163084208</v>
      </c>
      <c r="O502" t="n">
        <v>0.9541670409680749</v>
      </c>
      <c r="P502" t="n">
        <v>0.7499022981106037</v>
      </c>
      <c r="Q502" t="n">
        <v>0.7658749429386998</v>
      </c>
      <c r="R502" t="n">
        <v>0.9139476503195949</v>
      </c>
      <c r="S502" t="n">
        <v>0.600484416378013</v>
      </c>
      <c r="T502" t="n">
        <v>0.7715382995723702</v>
      </c>
    </row>
    <row r="503" spans="1:25">
      <c r="A503" s="99" t="s">
        <v>133</v>
      </c>
      <c r="B503" t="n">
        <v>4.405308107741716</v>
      </c>
      <c r="C503" t="n">
        <v>-2.074602826417501</v>
      </c>
      <c r="D503" t="n">
        <v>4.650950084749178</v>
      </c>
      <c r="E503" t="n">
        <v>2.783126175410568</v>
      </c>
      <c r="G503" s="99" t="s">
        <v>134</v>
      </c>
      <c r="H503" t="n">
        <v>246.3657687013217</v>
      </c>
      <c r="L503" s="100" t="s">
        <v>134</v>
      </c>
      <c r="M503" t="n">
        <v>0.8353449761493603</v>
      </c>
      <c r="N503" t="n">
        <v>0.8707036332470856</v>
      </c>
      <c r="O503" t="n">
        <v>0.8841795622023415</v>
      </c>
      <c r="P503" t="n">
        <v>0.7868265169883957</v>
      </c>
      <c r="Q503" t="n">
        <v>0.7215251615260111</v>
      </c>
      <c r="R503" t="n">
        <v>0.8556977396619864</v>
      </c>
      <c r="S503" t="n">
        <v>0.5086299474336701</v>
      </c>
      <c r="T503" t="n">
        <v>0.7593230806068438</v>
      </c>
    </row>
    <row r="504" spans="1:25">
      <c r="A504" s="99" t="s">
        <v>134</v>
      </c>
      <c r="B504" t="n">
        <v>3.291138998923855</v>
      </c>
      <c r="C504" t="n">
        <v>-1.246898758734796</v>
      </c>
      <c r="D504" t="n">
        <v>8.03899117652171</v>
      </c>
      <c r="E504" t="n">
        <v>-2.825490478049748</v>
      </c>
      <c r="G504" s="99" t="s">
        <v>135</v>
      </c>
      <c r="H504" t="n">
        <v>259.8676827721491</v>
      </c>
      <c r="L504" s="100" t="s">
        <v>135</v>
      </c>
      <c r="M504" t="n">
        <v>0.8591782477790108</v>
      </c>
      <c r="N504" t="n">
        <v>0.9441745277491902</v>
      </c>
      <c r="O504" t="n">
        <v>0.8179255656111762</v>
      </c>
      <c r="P504" t="n">
        <v>1</v>
      </c>
      <c r="Q504" t="n">
        <v>0.8086310081761749</v>
      </c>
      <c r="R504" t="n">
        <v>0.7432296853328665</v>
      </c>
      <c r="S504" t="n">
        <v>0.7448466138500093</v>
      </c>
      <c r="T504" t="n">
        <v>1</v>
      </c>
    </row>
    <row r="505" spans="1:25">
      <c r="A505" s="99" t="s">
        <v>135</v>
      </c>
      <c r="B505" t="n">
        <v>5.621507336872957</v>
      </c>
      <c r="C505" t="n">
        <v>5.323594542553254</v>
      </c>
      <c r="D505" t="n">
        <v>6.28396738043841</v>
      </c>
      <c r="E505" t="n">
        <v>-4.818911834845935</v>
      </c>
      <c r="G505" s="99" t="s">
        <v>136</v>
      </c>
      <c r="H505" t="n">
        <v>254.2411581943702</v>
      </c>
      <c r="L505" s="100" t="s">
        <v>136</v>
      </c>
      <c r="M505" t="n">
        <v>0.8505377111939237</v>
      </c>
      <c r="N505" t="n">
        <v>0.7884732042294512</v>
      </c>
      <c r="O505" t="n">
        <v>0.8637974776014107</v>
      </c>
      <c r="P505" t="n">
        <v>0.7823979134333756</v>
      </c>
      <c r="Q505" t="n">
        <v>0.8248399621154112</v>
      </c>
      <c r="R505" t="n">
        <v>0.771129479017619</v>
      </c>
      <c r="S505" t="n">
        <v>0.5919386445206593</v>
      </c>
      <c r="T505" t="n">
        <v>0.7943703033270346</v>
      </c>
    </row>
    <row r="506" spans="1:25">
      <c r="A506" s="99" t="s">
        <v>136</v>
      </c>
      <c r="B506" t="n">
        <v>4.375092414850791</v>
      </c>
      <c r="C506" t="n">
        <v>-0.7087385200307632</v>
      </c>
      <c r="D506" t="n">
        <v>6.513117383827386</v>
      </c>
      <c r="E506" t="n">
        <v>-1.000662280049507</v>
      </c>
      <c r="G506" s="99" t="s">
        <v>137</v>
      </c>
      <c r="H506" t="n">
        <v>159.0199742058761</v>
      </c>
      <c r="L506" s="100" t="s">
        <v>137</v>
      </c>
      <c r="M506" t="n">
        <v>0.8532033531392887</v>
      </c>
      <c r="N506" t="n">
        <v>0.9398337625516701</v>
      </c>
      <c r="O506" t="n">
        <v>0.8574522095832565</v>
      </c>
      <c r="P506" t="n">
        <v>0.8461995221044363</v>
      </c>
      <c r="Q506" t="n">
        <v>0.8007865019691982</v>
      </c>
      <c r="R506" t="n">
        <v>0.7969866139619884</v>
      </c>
      <c r="S506" t="n">
        <v>0.5205084266810599</v>
      </c>
      <c r="T506" t="n">
        <v>0.8621404738064504</v>
      </c>
    </row>
    <row r="507" spans="1:25">
      <c r="A507" s="99" t="s">
        <v>137</v>
      </c>
      <c r="B507" t="n">
        <v>4.478856558912894</v>
      </c>
      <c r="C507" t="n">
        <v>1.443268904212356</v>
      </c>
      <c r="D507" t="n">
        <v>7.816519514092701</v>
      </c>
      <c r="E507" t="n">
        <v>1.029947968341195</v>
      </c>
      <c r="G507" s="99" t="s">
        <v>138</v>
      </c>
      <c r="H507" t="n">
        <v>215.0067253643624</v>
      </c>
      <c r="L507" s="100" t="s">
        <v>138</v>
      </c>
      <c r="M507" t="n">
        <v>0.929030352402288</v>
      </c>
      <c r="N507" t="n">
        <v>0.8422057880125826</v>
      </c>
      <c r="O507" t="n">
        <v>0.9999999999999999</v>
      </c>
      <c r="P507" t="n">
        <v>0.8105985839892945</v>
      </c>
      <c r="Q507" t="n">
        <v>0.9782569828480155</v>
      </c>
      <c r="R507" t="n">
        <v>0.5244161688804345</v>
      </c>
      <c r="S507" t="n">
        <v>0.65800684698214</v>
      </c>
      <c r="T507" t="n">
        <v>0.9746187653574859</v>
      </c>
    </row>
    <row r="508" spans="1:25">
      <c r="A508" s="99" t="s">
        <v>138</v>
      </c>
      <c r="B508" t="n">
        <v>4.049572257762311</v>
      </c>
      <c r="C508" t="n">
        <v>-7.187442220890649</v>
      </c>
      <c r="D508" t="n">
        <v>4.815447004199493</v>
      </c>
      <c r="E508" t="n">
        <v>6.901412489195969</v>
      </c>
      <c r="G508" s="99" t="s">
        <v>139</v>
      </c>
      <c r="H508" t="n">
        <v>310.0609632860347</v>
      </c>
      <c r="L508" s="100" t="s">
        <v>139</v>
      </c>
      <c r="M508" t="n">
        <v>0.8667230719856563</v>
      </c>
      <c r="N508" t="n">
        <v>0.8927645429686296</v>
      </c>
      <c r="O508" t="n">
        <v>0.9990410726041612</v>
      </c>
      <c r="P508" t="n">
        <v>0.8033449893077794</v>
      </c>
      <c r="Q508" t="n">
        <v>0.8614268015826855</v>
      </c>
      <c r="R508" t="n">
        <v>0.5430494441000961</v>
      </c>
      <c r="S508" t="n">
        <v>0.7734821990503992</v>
      </c>
      <c r="T508" t="n">
        <v>0.7124291514712908</v>
      </c>
    </row>
    <row r="509" spans="1:25">
      <c r="A509" s="99" t="s">
        <v>139</v>
      </c>
      <c r="B509" t="n">
        <v>4.939234251883355</v>
      </c>
      <c r="C509" t="n">
        <v>3.684639324077598</v>
      </c>
      <c r="D509" t="n">
        <v>12.16959265035944</v>
      </c>
      <c r="E509" t="n">
        <v>-8.574828066384985</v>
      </c>
      <c r="G509" s="99" t="s">
        <v>140</v>
      </c>
      <c r="H509" t="n">
        <v>178.8199028346667</v>
      </c>
      <c r="L509" s="100" t="s">
        <v>140</v>
      </c>
      <c r="M509" t="n">
        <v>0.8758103141295351</v>
      </c>
      <c r="N509" t="n">
        <v>0.9304292488193127</v>
      </c>
      <c r="O509" t="n">
        <v>0.9682380772257829</v>
      </c>
      <c r="P509" t="n">
        <v>0.8751292742306894</v>
      </c>
      <c r="Q509" t="n">
        <v>0.7649640059608385</v>
      </c>
      <c r="R509" t="n">
        <v>0.7701914815293913</v>
      </c>
      <c r="S509" t="n">
        <v>0.5904983091752124</v>
      </c>
      <c r="T509" t="n">
        <v>0.7956689149362437</v>
      </c>
    </row>
    <row r="510" spans="1:25">
      <c r="A510" s="99" t="s">
        <v>140</v>
      </c>
      <c r="B510" t="n">
        <v>4.296561244905775</v>
      </c>
      <c r="C510" t="n">
        <v>-1.263418331869501</v>
      </c>
      <c r="D510" t="n">
        <v>5.541213273949126</v>
      </c>
      <c r="E510" t="n">
        <v>5.29223125972424</v>
      </c>
      <c r="G510" s="99" t="s">
        <v>141</v>
      </c>
      <c r="H510" t="n">
        <v>355.2644286404145</v>
      </c>
      <c r="L510" s="100" t="s">
        <v>141</v>
      </c>
      <c r="M510" t="n">
        <v>0.8971303791064141</v>
      </c>
      <c r="N510" t="n">
        <v>0.9606734352939733</v>
      </c>
      <c r="O510" t="n">
        <v>0.8261408756801555</v>
      </c>
      <c r="P510" t="n">
        <v>0.9520270981938145</v>
      </c>
      <c r="Q510" t="n">
        <v>0.821148987251298</v>
      </c>
      <c r="R510" t="n">
        <v>0.6958539272734326</v>
      </c>
      <c r="S510" t="n">
        <v>0.673057471593034</v>
      </c>
      <c r="T510" t="n">
        <v>0.6462195777068334</v>
      </c>
    </row>
    <row r="511" spans="1:25">
      <c r="A511" s="99" t="s">
        <v>141</v>
      </c>
      <c r="B511" t="n">
        <v>9.058830442625219</v>
      </c>
      <c r="C511" t="n">
        <v>2.982048483015797</v>
      </c>
      <c r="D511" t="n">
        <v>9.954942534449696</v>
      </c>
      <c r="E511" t="n">
        <v>-5.865170647868267</v>
      </c>
      <c r="G511" s="99" t="s">
        <v>142</v>
      </c>
      <c r="H511" t="n">
        <v>223.9567375394468</v>
      </c>
      <c r="L511" s="100" t="s">
        <v>142</v>
      </c>
      <c r="M511" t="n">
        <v>0.8658538275901249</v>
      </c>
      <c r="N511" t="n">
        <v>0.9381581979055985</v>
      </c>
      <c r="O511" t="n">
        <v>0.8536650059778741</v>
      </c>
      <c r="P511" t="n">
        <v>0.8510779120280264</v>
      </c>
      <c r="Q511" t="n">
        <v>0.7821412092290989</v>
      </c>
      <c r="R511" t="n">
        <v>0.6621215306536076</v>
      </c>
      <c r="S511" t="n">
        <v>0.5061824982653702</v>
      </c>
      <c r="T511" t="n">
        <v>0.5916781619355809</v>
      </c>
    </row>
    <row r="512" spans="1:25">
      <c r="A512" s="99" t="s">
        <v>142</v>
      </c>
      <c r="B512" t="n">
        <v>6.769200535969369</v>
      </c>
      <c r="C512" t="n">
        <v>-3.025394370457854</v>
      </c>
      <c r="D512" t="n">
        <v>7.754979380790242</v>
      </c>
      <c r="E512" t="n">
        <v>5.995263743754096</v>
      </c>
      <c r="G512" s="99" t="s">
        <v>143</v>
      </c>
      <c r="H512" t="n">
        <v>194.4324546215396</v>
      </c>
      <c r="L512" s="100" t="s">
        <v>143</v>
      </c>
      <c r="M512" t="n">
        <v>0.8261853104588643</v>
      </c>
      <c r="N512" t="n">
        <v>0.8890018945983732</v>
      </c>
      <c r="O512" t="n">
        <v>0.8533332169214739</v>
      </c>
      <c r="P512" t="n">
        <v>0.7859402953697384</v>
      </c>
      <c r="Q512" t="n">
        <v>0.8761207197655768</v>
      </c>
      <c r="R512" t="n">
        <v>0.7600500738539666</v>
      </c>
      <c r="S512" t="n">
        <v>0.5236243693386348</v>
      </c>
      <c r="T512" t="n">
        <v>0.9130573239129979</v>
      </c>
    </row>
    <row r="513" spans="1:25">
      <c r="A513" s="99" t="s">
        <v>143</v>
      </c>
      <c r="B513" t="n">
        <v>4.786447567532949</v>
      </c>
      <c r="C513" t="n">
        <v>-0.2497626114776603</v>
      </c>
      <c r="D513" t="n">
        <v>5.174069013908081</v>
      </c>
      <c r="E513" t="n">
        <v>-4.192082637211846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50.2242269139194</v>
      </c>
      <c r="L524" s="100" t="s">
        <v>132</v>
      </c>
      <c r="M524" t="n">
        <v>0.9872997276027597</v>
      </c>
      <c r="N524" t="n">
        <v>0.8110313006127015</v>
      </c>
      <c r="O524" t="n">
        <v>0.7448616468138604</v>
      </c>
      <c r="P524" t="n">
        <v>0.9084135622029955</v>
      </c>
      <c r="Q524" t="n">
        <v>0.9416326328453197</v>
      </c>
      <c r="R524" t="n">
        <v>0.8713541610107188</v>
      </c>
      <c r="S524" t="n">
        <v>0.7873764605362609</v>
      </c>
      <c r="T524" t="n">
        <v>0.911242745036457</v>
      </c>
    </row>
    <row r="525" spans="1:25">
      <c r="A525" s="99" t="s">
        <v>132</v>
      </c>
      <c r="B525" t="n">
        <v>2.028026244428213</v>
      </c>
      <c r="C525" t="n">
        <v>2.903568341178161</v>
      </c>
      <c r="D525" t="n">
        <v>4.538964702908112</v>
      </c>
      <c r="E525" t="n">
        <v>-4.743005961137916</v>
      </c>
      <c r="G525" s="99" t="s">
        <v>133</v>
      </c>
      <c r="H525" t="n">
        <v>17.33121875623592</v>
      </c>
      <c r="L525" s="100" t="s">
        <v>133</v>
      </c>
      <c r="M525" t="n">
        <v>0.9125301225225402</v>
      </c>
      <c r="N525" t="n">
        <v>0.9410411002335833</v>
      </c>
      <c r="O525" t="n">
        <v>0.73556552639363</v>
      </c>
      <c r="P525" t="n">
        <v>0.898167979843417</v>
      </c>
      <c r="Q525" t="n">
        <v>0.882211972322847</v>
      </c>
      <c r="R525" t="n">
        <v>0.8592340566733168</v>
      </c>
      <c r="S525" t="n">
        <v>0.6568584288377038</v>
      </c>
      <c r="T525" t="n">
        <v>1</v>
      </c>
    </row>
    <row r="526" spans="1:25">
      <c r="A526" s="99" t="s">
        <v>133</v>
      </c>
      <c r="B526" t="n">
        <v>1.242096976057294</v>
      </c>
      <c r="C526" t="n">
        <v>-0.3671539234742051</v>
      </c>
      <c r="D526" t="n">
        <v>1.470010486903192</v>
      </c>
      <c r="E526" t="n">
        <v>1.523997758945445</v>
      </c>
      <c r="G526" s="99" t="s">
        <v>134</v>
      </c>
      <c r="H526" t="n">
        <v>14.26648181929045</v>
      </c>
      <c r="L526" s="100" t="s">
        <v>134</v>
      </c>
      <c r="M526" t="n">
        <v>1</v>
      </c>
      <c r="N526" t="n">
        <v>1</v>
      </c>
      <c r="O526" t="n">
        <v>0.8252020381671814</v>
      </c>
      <c r="P526" t="n">
        <v>0.8741846085365258</v>
      </c>
      <c r="Q526" t="n">
        <v>0.8639610093238712</v>
      </c>
      <c r="R526" t="n">
        <v>1</v>
      </c>
      <c r="S526" t="n">
        <v>0.7918657458945831</v>
      </c>
      <c r="T526" t="n">
        <v>0.8670507566277359</v>
      </c>
    </row>
    <row r="527" spans="1:25">
      <c r="A527" s="99" t="s">
        <v>134</v>
      </c>
      <c r="B527" t="n">
        <v>1.441582109316204</v>
      </c>
      <c r="C527" t="n">
        <v>-0.6332309707407964</v>
      </c>
      <c r="D527" t="n">
        <v>2.276029932255307</v>
      </c>
      <c r="E527" t="n">
        <v>0.2659669387231621</v>
      </c>
      <c r="G527" s="99" t="s">
        <v>135</v>
      </c>
      <c r="H527" t="n">
        <v>26.07861931158235</v>
      </c>
      <c r="L527" s="100" t="s">
        <v>135</v>
      </c>
      <c r="M527" t="n">
        <v>0.8975039228473689</v>
      </c>
      <c r="N527" t="n">
        <v>0.9081876999550055</v>
      </c>
      <c r="O527" t="n">
        <v>0.6661080617596175</v>
      </c>
      <c r="P527" t="n">
        <v>0.8575863120922271</v>
      </c>
      <c r="Q527" t="n">
        <v>1</v>
      </c>
      <c r="R527" t="n">
        <v>0.8649045566535984</v>
      </c>
      <c r="S527" t="n">
        <v>1</v>
      </c>
      <c r="T527" t="n">
        <v>0.9023706181313764</v>
      </c>
    </row>
    <row r="528" spans="1:25">
      <c r="A528" s="99" t="s">
        <v>135</v>
      </c>
      <c r="B528" t="n">
        <v>1.806637360155888</v>
      </c>
      <c r="C528" t="n">
        <v>0.08829710975270755</v>
      </c>
      <c r="D528" t="n">
        <v>3.589410642419731</v>
      </c>
      <c r="E528" t="n">
        <v>0.902284257805355</v>
      </c>
      <c r="G528" s="99" t="s">
        <v>136</v>
      </c>
      <c r="H528" t="n">
        <v>29.74905774529729</v>
      </c>
      <c r="L528" s="100" t="s">
        <v>136</v>
      </c>
      <c r="M528" t="n">
        <v>0.9111416662382906</v>
      </c>
      <c r="N528" t="n">
        <v>0.8753182441586117</v>
      </c>
      <c r="O528" t="n">
        <v>0.7482696251838683</v>
      </c>
      <c r="P528" t="n">
        <v>0.9785578608799325</v>
      </c>
      <c r="Q528" t="n">
        <v>0.8607588493920596</v>
      </c>
      <c r="R528" t="n">
        <v>0.7831480353736412</v>
      </c>
      <c r="S528" t="n">
        <v>0.6891859449154141</v>
      </c>
      <c r="T528" t="n">
        <v>0.8806274860736586</v>
      </c>
    </row>
    <row r="529" spans="1:25">
      <c r="A529" s="99" t="s">
        <v>136</v>
      </c>
      <c r="B529" t="n">
        <v>2.123469325292306</v>
      </c>
      <c r="C529" t="n">
        <v>-1.631617745009075</v>
      </c>
      <c r="D529" t="n">
        <v>4.460122077969121</v>
      </c>
      <c r="E529" t="n">
        <v>2.605929266956763</v>
      </c>
      <c r="G529" s="99" t="s">
        <v>137</v>
      </c>
      <c r="H529" t="n">
        <v>21.34126655165413</v>
      </c>
      <c r="L529" s="100" t="s">
        <v>137</v>
      </c>
      <c r="M529" t="n">
        <v>0.902756232880589</v>
      </c>
      <c r="N529" t="n">
        <v>0.8649285294766891</v>
      </c>
      <c r="O529" t="n">
        <v>0.7549996953378029</v>
      </c>
      <c r="P529" t="n">
        <v>0.9515976040021438</v>
      </c>
      <c r="Q529" t="n">
        <v>0.8814082751377263</v>
      </c>
      <c r="R529" t="n">
        <v>0.7833344105829902</v>
      </c>
      <c r="S529" t="n">
        <v>0.7772612872177289</v>
      </c>
      <c r="T529" t="n">
        <v>0.8437881039637316</v>
      </c>
    </row>
    <row r="530" spans="1:25">
      <c r="A530" s="99" t="s">
        <v>137</v>
      </c>
      <c r="B530" t="n">
        <v>1.659589584634535</v>
      </c>
      <c r="C530" t="n">
        <v>0.8961696676766373</v>
      </c>
      <c r="D530" t="n">
        <v>2.750894929652389</v>
      </c>
      <c r="E530" t="n">
        <v>-0.6592936123508187</v>
      </c>
      <c r="G530" s="99" t="s">
        <v>138</v>
      </c>
      <c r="H530" t="n">
        <v>19.53917063823435</v>
      </c>
      <c r="L530" s="100" t="s">
        <v>138</v>
      </c>
      <c r="M530" t="n">
        <v>0.9554476952148718</v>
      </c>
      <c r="N530" t="n">
        <v>0.9106697827143925</v>
      </c>
      <c r="O530" t="n">
        <v>1</v>
      </c>
      <c r="P530" t="n">
        <v>0.9999999999999999</v>
      </c>
      <c r="Q530" t="n">
        <v>0.8739958137452233</v>
      </c>
      <c r="R530" t="n">
        <v>0.788671530572526</v>
      </c>
      <c r="S530" t="n">
        <v>0.7297056075576215</v>
      </c>
      <c r="T530" t="n">
        <v>0.8808653072267997</v>
      </c>
    </row>
    <row r="531" spans="1:25">
      <c r="A531" s="99" t="s">
        <v>138</v>
      </c>
      <c r="B531" t="n">
        <v>1.5129617530022</v>
      </c>
      <c r="C531" t="n">
        <v>-0.3455053164256533</v>
      </c>
      <c r="D531" t="n">
        <v>2.562564936994264</v>
      </c>
      <c r="E531" t="n">
        <v>0.7257755921982072</v>
      </c>
      <c r="G531" s="99" t="s">
        <v>139</v>
      </c>
      <c r="H531" t="n">
        <v>24.75934937346491</v>
      </c>
      <c r="L531" s="100" t="s">
        <v>139</v>
      </c>
      <c r="M531" t="n">
        <v>0.8702945637020855</v>
      </c>
      <c r="N531" t="n">
        <v>0.8327299845059439</v>
      </c>
      <c r="O531" t="n">
        <v>0.7034386613426077</v>
      </c>
      <c r="P531" t="n">
        <v>0.9448396776239085</v>
      </c>
      <c r="Q531" t="n">
        <v>0.9040626628773543</v>
      </c>
      <c r="R531" t="n">
        <v>0.8438593025004961</v>
      </c>
      <c r="S531" t="n">
        <v>0.7326565185971671</v>
      </c>
      <c r="T531" t="n">
        <v>0.9122641950964414</v>
      </c>
    </row>
    <row r="532" spans="1:25">
      <c r="A532" s="99" t="s">
        <v>139</v>
      </c>
      <c r="B532" t="n">
        <v>2.175212635073551</v>
      </c>
      <c r="C532" t="n">
        <v>0.8124331299728921</v>
      </c>
      <c r="D532" t="n">
        <v>3.249185162371995</v>
      </c>
      <c r="E532" t="n">
        <v>-1.420793258651468</v>
      </c>
      <c r="G532" s="99" t="s">
        <v>140</v>
      </c>
      <c r="H532" t="n">
        <v>11.39375285402697</v>
      </c>
      <c r="L532" s="100" t="s">
        <v>140</v>
      </c>
      <c r="M532" t="n">
        <v>0.9399485459196175</v>
      </c>
      <c r="N532" t="n">
        <v>0.9495677146283706</v>
      </c>
      <c r="O532" t="n">
        <v>0.7263509785138988</v>
      </c>
      <c r="P532" t="n">
        <v>0.845219049350088</v>
      </c>
      <c r="Q532" t="n">
        <v>0.897946629547868</v>
      </c>
      <c r="R532" t="n">
        <v>0.7779910435731388</v>
      </c>
      <c r="S532" t="n">
        <v>0.8017847936406437</v>
      </c>
      <c r="T532" t="n">
        <v>0.8742945021587326</v>
      </c>
    </row>
    <row r="533" spans="1:25">
      <c r="A533" s="99" t="s">
        <v>140</v>
      </c>
      <c r="B533" t="n">
        <v>0.9493906137411237</v>
      </c>
      <c r="C533" t="n">
        <v>0.8726757345553464</v>
      </c>
      <c r="D533" t="n">
        <v>1.392966516549773</v>
      </c>
      <c r="E533" t="n">
        <v>-1.176717909737404</v>
      </c>
      <c r="G533" s="99" t="s">
        <v>141</v>
      </c>
      <c r="H533" t="n">
        <v>21.26522491936181</v>
      </c>
      <c r="L533" s="100" t="s">
        <v>141</v>
      </c>
      <c r="M533" t="n">
        <v>0.8372763464209629</v>
      </c>
      <c r="N533" t="n">
        <v>0.9465567777856476</v>
      </c>
      <c r="O533" t="n">
        <v>0.7603227681532961</v>
      </c>
      <c r="P533" t="n">
        <v>0.8403263244654655</v>
      </c>
      <c r="Q533" t="n">
        <v>0.9408906255514888</v>
      </c>
      <c r="R533" t="n">
        <v>0.925783631021181</v>
      </c>
      <c r="S533" t="n">
        <v>0.8302493685199144</v>
      </c>
      <c r="T533" t="n">
        <v>0.9587544920797296</v>
      </c>
    </row>
    <row r="534" spans="1:25">
      <c r="A534" s="99" t="s">
        <v>141</v>
      </c>
      <c r="B534" t="n">
        <v>1.26889792873243</v>
      </c>
      <c r="C534" t="n">
        <v>1.039767602615916</v>
      </c>
      <c r="D534" t="n">
        <v>2.279251523516629</v>
      </c>
      <c r="E534" t="n">
        <v>-2.030110230298519</v>
      </c>
      <c r="G534" s="99" t="s">
        <v>142</v>
      </c>
      <c r="H534" t="n">
        <v>38.52412846875484</v>
      </c>
      <c r="L534" s="100" t="s">
        <v>142</v>
      </c>
      <c r="M534" t="n">
        <v>0.9595888959150435</v>
      </c>
      <c r="N534" t="n">
        <v>0.9159002135846894</v>
      </c>
      <c r="O534" t="n">
        <v>0.7854871283993262</v>
      </c>
      <c r="P534" t="n">
        <v>0.9669701143562738</v>
      </c>
      <c r="Q534" t="n">
        <v>0.9017227710251704</v>
      </c>
      <c r="R534" t="n">
        <v>0.8561683771202887</v>
      </c>
      <c r="S534" t="n">
        <v>0.7349217367468116</v>
      </c>
      <c r="T534" t="n">
        <v>0.8861356427326568</v>
      </c>
    </row>
    <row r="535" spans="1:25">
      <c r="A535" s="99" t="s">
        <v>142</v>
      </c>
      <c r="B535" t="n">
        <v>2.591089341805936</v>
      </c>
      <c r="C535" t="n">
        <v>-1.311622560490553</v>
      </c>
      <c r="D535" t="n">
        <v>5.183659307042763</v>
      </c>
      <c r="E535" t="n">
        <v>3.317716230262401</v>
      </c>
      <c r="G535" s="99" t="s">
        <v>143</v>
      </c>
      <c r="H535" t="n">
        <v>14.19301102826686</v>
      </c>
      <c r="L535" s="100" t="s">
        <v>143</v>
      </c>
      <c r="M535" t="n">
        <v>0.8630407505764764</v>
      </c>
      <c r="N535" t="n">
        <v>0.8290101785843117</v>
      </c>
      <c r="O535" t="n">
        <v>0.793665538049539</v>
      </c>
      <c r="P535" t="n">
        <v>0.9044939347443284</v>
      </c>
      <c r="Q535" t="n">
        <v>0.9284607130793469</v>
      </c>
      <c r="R535" t="n">
        <v>0.8716342005903979</v>
      </c>
      <c r="S535" t="n">
        <v>0.83774694291754</v>
      </c>
      <c r="T535" t="n">
        <v>0.9082178043046509</v>
      </c>
    </row>
    <row r="536" spans="1:25">
      <c r="A536" s="99" t="s">
        <v>143</v>
      </c>
      <c r="B536" t="n">
        <v>1.267902713515975</v>
      </c>
      <c r="C536" t="n">
        <v>1.080324707329772</v>
      </c>
      <c r="D536" t="n">
        <v>2.275916412548019</v>
      </c>
      <c r="E536" t="n">
        <v>-1.706155054924432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385.3430333369596</v>
      </c>
      <c r="L547" s="100" t="s">
        <v>146</v>
      </c>
      <c r="M547" t="n">
        <v>0.8850646272907381</v>
      </c>
      <c r="N547" t="n">
        <v>0.7277372913854093</v>
      </c>
      <c r="O547" t="n">
        <v>0.3021714073891071</v>
      </c>
      <c r="P547" t="n">
        <v>0.6481065503733883</v>
      </c>
      <c r="Q547" t="n">
        <v>0.2666717276765735</v>
      </c>
      <c r="R547" t="n">
        <v>0.2594870850857756</v>
      </c>
      <c r="S547" t="n">
        <v>0.2636973511003268</v>
      </c>
      <c r="T547" t="n">
        <v>0.3188715844711338</v>
      </c>
    </row>
    <row r="548" spans="1:25">
      <c r="A548" s="99" t="s">
        <v>132</v>
      </c>
      <c r="B548" t="n">
        <v>7.48007554690385</v>
      </c>
      <c r="C548" t="n">
        <v>3.479640279091832</v>
      </c>
      <c r="D548" t="n">
        <v>9.593212271693808</v>
      </c>
      <c r="E548" t="n">
        <v>-8.185959786486523</v>
      </c>
      <c r="G548" s="99" t="s">
        <v>133</v>
      </c>
      <c r="H548" t="n">
        <v>243.0775294584494</v>
      </c>
      <c r="L548" s="100" t="s">
        <v>147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</row>
    <row r="549" spans="1:25">
      <c r="A549" s="99" t="s">
        <v>133</v>
      </c>
      <c r="B549" t="n">
        <v>6.392348824905024</v>
      </c>
      <c r="C549" t="n">
        <v>-0.9627440973562429</v>
      </c>
      <c r="D549" t="n">
        <v>6.018950284300525</v>
      </c>
      <c r="E549" t="n">
        <v>3.324880398770003</v>
      </c>
      <c r="G549" s="99" t="s">
        <v>134</v>
      </c>
      <c r="H549" t="n">
        <v>225.092305743396</v>
      </c>
      <c r="L549" s="100" t="s">
        <v>148</v>
      </c>
      <c r="M549" t="n">
        <v>0.8230720327928844</v>
      </c>
      <c r="N549" t="n">
        <v>0.9468184228797746</v>
      </c>
      <c r="O549" t="n">
        <v>0.3206729707362953</v>
      </c>
      <c r="P549" t="n">
        <v>0.8433129078375672</v>
      </c>
      <c r="Q549" t="n">
        <v>0.6827911209011702</v>
      </c>
      <c r="R549" t="n">
        <v>0.8890632415467217</v>
      </c>
      <c r="S549" t="n">
        <v>0.8366948935215625</v>
      </c>
      <c r="T549" t="n">
        <v>0.9004835959937002</v>
      </c>
    </row>
    <row r="550" spans="1:25">
      <c r="A550" s="99" t="s">
        <v>134</v>
      </c>
      <c r="B550" t="n">
        <v>7.347448988872318</v>
      </c>
      <c r="C550" t="n">
        <v>-2.261474948709209</v>
      </c>
      <c r="D550" t="n">
        <v>8.183621949356827</v>
      </c>
      <c r="E550" t="n">
        <v>1.585992336314137</v>
      </c>
      <c r="G550" s="99" t="s">
        <v>135</v>
      </c>
      <c r="H550" t="n">
        <v>220.9208997571398</v>
      </c>
      <c r="L550" s="100" t="s">
        <v>149</v>
      </c>
      <c r="M550" t="n">
        <v>0.7905129088335053</v>
      </c>
      <c r="N550" t="n">
        <v>0.720657134469226</v>
      </c>
      <c r="O550" t="n">
        <v>0.4091991153466736</v>
      </c>
      <c r="P550" t="n">
        <v>0.7844658051971706</v>
      </c>
      <c r="Q550" t="n">
        <v>0.388434935373551</v>
      </c>
      <c r="R550" t="n">
        <v>0.3688520550020037</v>
      </c>
      <c r="S550" t="n">
        <v>0.2439369780070862</v>
      </c>
      <c r="T550" t="n">
        <v>0.3963098709789525</v>
      </c>
    </row>
    <row r="551" spans="1:25">
      <c r="A551" s="99" t="s">
        <v>135</v>
      </c>
      <c r="B551" t="n">
        <v>5.381207326438291</v>
      </c>
      <c r="C551" t="n">
        <v>0.3625128406158954</v>
      </c>
      <c r="D551" t="n">
        <v>5.13058479123806</v>
      </c>
      <c r="E551" t="n">
        <v>0.8866814104507925</v>
      </c>
      <c r="G551" s="99" t="s">
        <v>136</v>
      </c>
      <c r="H551" t="n">
        <v>250.1693951000058</v>
      </c>
      <c r="L551" s="100" t="s">
        <v>150</v>
      </c>
      <c r="M551" t="n">
        <v>0.8175214055927219</v>
      </c>
      <c r="N551" t="n">
        <v>0.7574954460402255</v>
      </c>
      <c r="O551" t="n">
        <v>0.3301662006031199</v>
      </c>
      <c r="P551" t="n">
        <v>0.6764886911496497</v>
      </c>
      <c r="Q551" t="n">
        <v>0.2540066379343681</v>
      </c>
      <c r="R551" t="n">
        <v>0.3159416385752716</v>
      </c>
      <c r="S551" t="n">
        <v>0.1888907599305858</v>
      </c>
      <c r="T551" t="n">
        <v>0.3214373388896887</v>
      </c>
    </row>
    <row r="552" spans="1:25">
      <c r="A552" s="99" t="s">
        <v>136</v>
      </c>
      <c r="B552" t="n">
        <v>4.97092930150716</v>
      </c>
      <c r="C552" t="n">
        <v>0.9772741164527077</v>
      </c>
      <c r="D552" t="n">
        <v>11.00862215105765</v>
      </c>
      <c r="E552" t="n">
        <v>-3.195416078058234</v>
      </c>
      <c r="G552" s="99" t="s">
        <v>137</v>
      </c>
      <c r="H552" t="n">
        <v>251.0256847785022</v>
      </c>
      <c r="L552" s="100" t="s">
        <v>151</v>
      </c>
      <c r="M552" t="n">
        <v>0.7978764319548461</v>
      </c>
      <c r="N552" t="n">
        <v>0.821626385260784</v>
      </c>
      <c r="O552" t="n">
        <v>0.3086391550006867</v>
      </c>
      <c r="P552" t="n">
        <v>0.6611833198353062</v>
      </c>
      <c r="Q552" t="n">
        <v>0.3622956441677694</v>
      </c>
      <c r="R552" t="n">
        <v>0.315789640261986</v>
      </c>
      <c r="S552" t="n">
        <v>0.3871057012519462</v>
      </c>
      <c r="T552" t="n">
        <v>0.3209985374286668</v>
      </c>
    </row>
    <row r="553" spans="1:25">
      <c r="A553" s="99" t="s">
        <v>137</v>
      </c>
      <c r="B553" t="n">
        <v>4.894020115325761</v>
      </c>
      <c r="C553" t="n">
        <v>1.736730435588585</v>
      </c>
      <c r="D553" t="n">
        <v>8.792376530067646</v>
      </c>
      <c r="E553" t="n">
        <v>1.439923794196028</v>
      </c>
      <c r="G553" s="99" t="s">
        <v>138</v>
      </c>
      <c r="H553" t="n">
        <v>218.1693166969157</v>
      </c>
      <c r="L553" s="100" t="s">
        <v>178</v>
      </c>
      <c r="M553" t="n">
        <v>0.7275930017001384</v>
      </c>
      <c r="N553" t="n">
        <v>0.7649601819875025</v>
      </c>
      <c r="O553" t="n">
        <v>0.3108855829685502</v>
      </c>
      <c r="P553" t="n">
        <v>0.5520135574284988</v>
      </c>
      <c r="Q553" t="n">
        <v>0.2739083280011883</v>
      </c>
      <c r="R553" t="n">
        <v>0.3330126947547914</v>
      </c>
      <c r="S553" t="n">
        <v>0.2574471269191376</v>
      </c>
      <c r="T553" t="n">
        <v>0.3018693716898522</v>
      </c>
    </row>
    <row r="554" spans="1:25">
      <c r="A554" s="99" t="s">
        <v>138</v>
      </c>
      <c r="B554" t="n">
        <v>6.601311794407835</v>
      </c>
      <c r="C554" t="n">
        <v>4.253016417224408</v>
      </c>
      <c r="D554" t="n">
        <v>7.019834716935576</v>
      </c>
      <c r="E554" t="n">
        <v>-5.01616236654317</v>
      </c>
      <c r="G554" s="99" t="s">
        <v>139</v>
      </c>
      <c r="H554" t="n">
        <v>398.5742020649014</v>
      </c>
    </row>
    <row r="555" spans="1:25">
      <c r="A555" s="99" t="s">
        <v>139</v>
      </c>
      <c r="B555" t="n">
        <v>9.887524242181323</v>
      </c>
      <c r="C555" t="n">
        <v>-14.20395038980339</v>
      </c>
      <c r="D555" t="n">
        <v>10.22750274916569</v>
      </c>
      <c r="E555" t="n">
        <v>13.86538345863237</v>
      </c>
      <c r="G555" s="99" t="s">
        <v>140</v>
      </c>
      <c r="H555" t="n">
        <v>263.9357946482285</v>
      </c>
    </row>
    <row r="556" spans="1:25">
      <c r="A556" s="99" t="s">
        <v>140</v>
      </c>
      <c r="B556" t="n">
        <v>9.46661201123686</v>
      </c>
      <c r="C556" t="n">
        <v>6.487988486222179</v>
      </c>
      <c r="D556" t="n">
        <v>7.080661088483368</v>
      </c>
      <c r="E556" t="n">
        <v>-3.586225907253003</v>
      </c>
      <c r="G556" s="99" t="s">
        <v>141</v>
      </c>
      <c r="H556" t="n">
        <v>302.1250722847498</v>
      </c>
    </row>
    <row r="557" spans="1:25">
      <c r="A557" s="99" t="s">
        <v>141</v>
      </c>
      <c r="B557" t="n">
        <v>6.885344653235718</v>
      </c>
      <c r="C557" t="n">
        <v>5.26199034433213</v>
      </c>
      <c r="D557" t="n">
        <v>11.28960921773743</v>
      </c>
      <c r="E557" t="n">
        <v>-9.713573364464104</v>
      </c>
      <c r="G557" s="99" t="s">
        <v>142</v>
      </c>
      <c r="H557" t="n">
        <v>242.1034160128828</v>
      </c>
    </row>
    <row r="558" spans="1:25">
      <c r="A558" s="99" t="s">
        <v>142</v>
      </c>
      <c r="B558" t="n">
        <v>7.224751565708121</v>
      </c>
      <c r="C558" t="n">
        <v>-4.87379494109905</v>
      </c>
      <c r="D558" t="n">
        <v>8.639554170091527</v>
      </c>
      <c r="E558" t="n">
        <v>6.544035727446312</v>
      </c>
      <c r="G558" s="99" t="s">
        <v>143</v>
      </c>
      <c r="H558" t="n">
        <v>334.5045591475878</v>
      </c>
    </row>
    <row r="559" spans="1:25">
      <c r="A559" s="99" t="s">
        <v>143</v>
      </c>
      <c r="B559" t="n">
        <v>10.1443990634099</v>
      </c>
      <c r="C559" t="n">
        <v>0.8493294070941859</v>
      </c>
      <c r="D559" t="n">
        <v>8.940639339491911</v>
      </c>
      <c r="E559" t="n">
        <v>3.419456348063581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69.54344183480788</v>
      </c>
      <c r="L570" s="100" t="s">
        <v>132</v>
      </c>
      <c r="M570" t="n">
        <v>0.8739773234035719</v>
      </c>
      <c r="N570" t="n">
        <v>0.985622614823802</v>
      </c>
      <c r="O570" t="n">
        <v>0.921068480806353</v>
      </c>
      <c r="P570" t="n">
        <v>0.919268356781438</v>
      </c>
      <c r="Q570" t="n">
        <v>0.9428008241999728</v>
      </c>
      <c r="R570" t="n">
        <v>0.8639475096035376</v>
      </c>
      <c r="S570" t="n">
        <v>1</v>
      </c>
      <c r="T570" t="n">
        <v>1</v>
      </c>
    </row>
    <row r="571" spans="1:25">
      <c r="A571" s="99" t="s">
        <v>132</v>
      </c>
      <c r="B571" t="n">
        <v>2.132634112437659</v>
      </c>
      <c r="C571" t="n">
        <v>-0.8646172112269236</v>
      </c>
      <c r="D571" t="n">
        <v>3.028701233781379</v>
      </c>
      <c r="E571" t="n">
        <v>2.659345175230577</v>
      </c>
      <c r="G571" s="99" t="s">
        <v>133</v>
      </c>
      <c r="H571" t="n">
        <v>114.5522424584229</v>
      </c>
      <c r="L571" s="100" t="s">
        <v>133</v>
      </c>
      <c r="M571" t="n">
        <v>0.9758651023165776</v>
      </c>
      <c r="N571" t="n">
        <v>0.9760310146162142</v>
      </c>
      <c r="O571" t="n">
        <v>0.8859153008160817</v>
      </c>
      <c r="P571" t="n">
        <v>1</v>
      </c>
      <c r="Q571" t="n">
        <v>0.8836531714567717</v>
      </c>
      <c r="R571" t="n">
        <v>0.7942182558074152</v>
      </c>
      <c r="S571" t="n">
        <v>0.5006842716448676</v>
      </c>
      <c r="T571" t="n">
        <v>0.6880215291448717</v>
      </c>
    </row>
    <row r="572" spans="1:25">
      <c r="A572" s="99" t="s">
        <v>133</v>
      </c>
      <c r="B572" t="n">
        <v>3.873671469094002</v>
      </c>
      <c r="C572" t="n">
        <v>2.391375624836876</v>
      </c>
      <c r="D572" t="n">
        <v>6.173809829004498</v>
      </c>
      <c r="E572" t="n">
        <v>-6.038554214658868</v>
      </c>
      <c r="G572" s="99" t="s">
        <v>134</v>
      </c>
      <c r="H572" t="n">
        <v>40.85558229389769</v>
      </c>
      <c r="L572" s="100" t="s">
        <v>134</v>
      </c>
      <c r="M572" t="n">
        <v>0.9689708171803467</v>
      </c>
      <c r="N572" t="n">
        <v>0.9432029479311604</v>
      </c>
      <c r="O572" t="n">
        <v>0.8775417382907956</v>
      </c>
      <c r="P572" t="n">
        <v>0.9945931506316483</v>
      </c>
      <c r="Q572" t="n">
        <v>0.933052315150432</v>
      </c>
      <c r="R572" t="n">
        <v>0.8590749749558049</v>
      </c>
      <c r="S572" t="n">
        <v>0.5059213659582176</v>
      </c>
      <c r="T572" t="n">
        <v>0.7124598100266855</v>
      </c>
    </row>
    <row r="573" spans="1:25">
      <c r="A573" s="99" t="s">
        <v>134</v>
      </c>
      <c r="B573" t="n">
        <v>1.478838960218589</v>
      </c>
      <c r="C573" t="n">
        <v>-0.6270715918784157</v>
      </c>
      <c r="D573" t="n">
        <v>1.642426250924838</v>
      </c>
      <c r="E573" t="n">
        <v>0.8001808575641286</v>
      </c>
      <c r="G573" s="99" t="s">
        <v>135</v>
      </c>
      <c r="H573" t="n">
        <v>129.1397119633579</v>
      </c>
      <c r="L573" s="100" t="s">
        <v>135</v>
      </c>
      <c r="M573" t="n">
        <v>0.9639692601072702</v>
      </c>
      <c r="N573" t="n">
        <v>0.8960472786496367</v>
      </c>
      <c r="O573" t="n">
        <v>0.8336178406610029</v>
      </c>
      <c r="P573" t="n">
        <v>0.9996575139114927</v>
      </c>
      <c r="Q573" t="n">
        <v>0.9685270512589825</v>
      </c>
      <c r="R573" t="n">
        <v>0.8573346196608153</v>
      </c>
      <c r="S573" t="n">
        <v>0.5956609863528071</v>
      </c>
      <c r="T573" t="n">
        <v>0.70774921191759</v>
      </c>
    </row>
    <row r="574" spans="1:25">
      <c r="A574" s="99" t="s">
        <v>135</v>
      </c>
      <c r="B574" t="n">
        <v>3.25181706151926</v>
      </c>
      <c r="C574" t="n">
        <v>-1.04632857558886</v>
      </c>
      <c r="D574" t="n">
        <v>5.562450820080491</v>
      </c>
      <c r="E574" t="n">
        <v>3.758868425297445</v>
      </c>
      <c r="G574" s="99" t="s">
        <v>136</v>
      </c>
      <c r="H574" t="n">
        <v>54.67796583411523</v>
      </c>
      <c r="L574" s="100" t="s">
        <v>136</v>
      </c>
      <c r="M574" t="n">
        <v>0.9596574131903038</v>
      </c>
      <c r="N574" t="n">
        <v>1</v>
      </c>
      <c r="O574" t="n">
        <v>0.8749465890293101</v>
      </c>
      <c r="P574" t="n">
        <v>0.9891505225698682</v>
      </c>
      <c r="Q574" t="n">
        <v>0.9341155581979118</v>
      </c>
      <c r="R574" t="n">
        <v>1</v>
      </c>
      <c r="S574" t="n">
        <v>0.5635154048046656</v>
      </c>
      <c r="T574" t="n">
        <v>0.9196465322883932</v>
      </c>
    </row>
    <row r="575" spans="1:25">
      <c r="A575" s="99" t="s">
        <v>136</v>
      </c>
      <c r="B575" t="n">
        <v>1.945035461597256</v>
      </c>
      <c r="C575" t="n">
        <v>-1.379099033604043</v>
      </c>
      <c r="D575" t="n">
        <v>2.903178620773587</v>
      </c>
      <c r="E575" t="n">
        <v>1.644380983556837</v>
      </c>
      <c r="G575" s="99" t="s">
        <v>137</v>
      </c>
      <c r="H575" t="n">
        <v>47.96711215561469</v>
      </c>
      <c r="L575" s="100" t="s">
        <v>137</v>
      </c>
      <c r="M575" t="n">
        <v>0.8901891670887426</v>
      </c>
      <c r="N575" t="n">
        <v>0.9937947137686562</v>
      </c>
      <c r="O575" t="n">
        <v>0.9686382836570409</v>
      </c>
      <c r="P575" t="n">
        <v>0.9489172924406271</v>
      </c>
      <c r="Q575" t="n">
        <v>0.9202362692674536</v>
      </c>
      <c r="R575" t="n">
        <v>0.9314402642388441</v>
      </c>
      <c r="S575" t="n">
        <v>0.5284850052974163</v>
      </c>
      <c r="T575" t="n">
        <v>0.9468876090396924</v>
      </c>
    </row>
    <row r="576" spans="1:25">
      <c r="A576" s="99" t="s">
        <v>137</v>
      </c>
      <c r="B576" t="n">
        <v>2.051880982855632</v>
      </c>
      <c r="C576" t="n">
        <v>2.617532898876098</v>
      </c>
      <c r="D576" t="n">
        <v>3.25250057671145</v>
      </c>
      <c r="E576" t="n">
        <v>1.392735371615882</v>
      </c>
      <c r="G576" s="99" t="s">
        <v>138</v>
      </c>
      <c r="H576" t="n">
        <v>81.23000989970787</v>
      </c>
      <c r="L576" s="100" t="s">
        <v>138</v>
      </c>
      <c r="M576" t="n">
        <v>0.8476728016569713</v>
      </c>
      <c r="N576" t="n">
        <v>0.9520185568599557</v>
      </c>
      <c r="O576" t="n">
        <v>0.9307384844811901</v>
      </c>
      <c r="P576" t="n">
        <v>0.9364871621838865</v>
      </c>
      <c r="Q576" t="n">
        <v>0.9840202864923622</v>
      </c>
      <c r="R576" t="n">
        <v>0.8431588435915121</v>
      </c>
      <c r="S576" t="n">
        <v>0.6307955586717569</v>
      </c>
      <c r="T576" t="n">
        <v>0.7285409883524845</v>
      </c>
    </row>
    <row r="577" spans="1:25">
      <c r="A577" s="99" t="s">
        <v>138</v>
      </c>
      <c r="B577" t="n">
        <v>2.117492547317264</v>
      </c>
      <c r="C577" t="n">
        <v>-1.41629277551693</v>
      </c>
      <c r="D577" t="n">
        <v>2.892650347547647</v>
      </c>
      <c r="E577" t="n">
        <v>0.885644168410634</v>
      </c>
      <c r="G577" s="99" t="s">
        <v>139</v>
      </c>
      <c r="H577" t="n">
        <v>73.31521779328338</v>
      </c>
      <c r="L577" s="100" t="s">
        <v>139</v>
      </c>
      <c r="M577" t="n">
        <v>0.9924327718665968</v>
      </c>
      <c r="N577" t="n">
        <v>0.9473680269889928</v>
      </c>
      <c r="O577" t="n">
        <v>0.8967279734590191</v>
      </c>
      <c r="P577" t="n">
        <v>0.9169228355653098</v>
      </c>
      <c r="Q577" t="n">
        <v>0.9231285478147414</v>
      </c>
      <c r="R577" t="n">
        <v>0.7323249509518719</v>
      </c>
      <c r="S577" t="n">
        <v>0.5670034308545806</v>
      </c>
      <c r="T577" t="n">
        <v>0.8378408649822281</v>
      </c>
    </row>
    <row r="578" spans="1:25">
      <c r="A578" s="99" t="s">
        <v>139</v>
      </c>
      <c r="B578" t="n">
        <v>2.427991139868713</v>
      </c>
      <c r="C578" t="n">
        <v>-3.426671001319552</v>
      </c>
      <c r="D578" t="n">
        <v>2.045070479810353</v>
      </c>
      <c r="E578" t="n">
        <v>1.049831330158923</v>
      </c>
      <c r="G578" s="99" t="s">
        <v>140</v>
      </c>
      <c r="H578" t="n">
        <v>60.84331120738583</v>
      </c>
      <c r="L578" s="100" t="s">
        <v>140</v>
      </c>
      <c r="M578" t="n">
        <v>0.9540166376251541</v>
      </c>
      <c r="N578" t="n">
        <v>0.985086329949084</v>
      </c>
      <c r="O578" t="n">
        <v>1</v>
      </c>
      <c r="P578" t="n">
        <v>0.9903597723761302</v>
      </c>
      <c r="Q578" t="n">
        <v>1</v>
      </c>
      <c r="R578" t="n">
        <v>0.8230085389171585</v>
      </c>
      <c r="S578" t="n">
        <v>0.5923845458878073</v>
      </c>
      <c r="T578" t="n">
        <v>0.7905815080941841</v>
      </c>
    </row>
    <row r="579" spans="1:25">
      <c r="A579" s="99" t="s">
        <v>140</v>
      </c>
      <c r="B579" t="n">
        <v>2.342950845504998</v>
      </c>
      <c r="C579" t="n">
        <v>0.7913315186365941</v>
      </c>
      <c r="D579" t="n">
        <v>3.774461345875565</v>
      </c>
      <c r="E579" t="n">
        <v>-4.319389699915694</v>
      </c>
      <c r="G579" s="99" t="s">
        <v>141</v>
      </c>
      <c r="H579" t="n">
        <v>146.1312649265564</v>
      </c>
      <c r="L579" s="100" t="s">
        <v>141</v>
      </c>
      <c r="M579" t="n">
        <v>0.9843971820476702</v>
      </c>
      <c r="N579" t="n">
        <v>0.9492525942243538</v>
      </c>
      <c r="O579" t="n">
        <v>0.9838650085866768</v>
      </c>
      <c r="P579" t="n">
        <v>0.9512100035835355</v>
      </c>
      <c r="Q579" t="n">
        <v>0.9399830053042451</v>
      </c>
      <c r="R579" t="n">
        <v>0.9026766476245982</v>
      </c>
      <c r="S579" t="n">
        <v>0.5787615034572292</v>
      </c>
      <c r="T579" t="n">
        <v>0.7211119807023886</v>
      </c>
    </row>
    <row r="580" spans="1:25">
      <c r="A580" s="99" t="s">
        <v>141</v>
      </c>
      <c r="B580" t="n">
        <v>3.191434777862217</v>
      </c>
      <c r="C580" t="n">
        <v>3.103946094358663</v>
      </c>
      <c r="D580" t="n">
        <v>5.09301049402045</v>
      </c>
      <c r="E580" t="n">
        <v>-2.248692815799695</v>
      </c>
      <c r="G580" s="99" t="s">
        <v>142</v>
      </c>
      <c r="H580" t="n">
        <v>52.31668757611904</v>
      </c>
      <c r="L580" s="100" t="s">
        <v>142</v>
      </c>
      <c r="M580" t="n">
        <v>1</v>
      </c>
      <c r="N580" t="n">
        <v>0.9501154319837051</v>
      </c>
      <c r="O580" t="n">
        <v>0.8286215402963043</v>
      </c>
      <c r="P580" t="n">
        <v>0.9406902557977569</v>
      </c>
      <c r="Q580" t="n">
        <v>0.9175203469708317</v>
      </c>
      <c r="R580" t="n">
        <v>0.8534167056488904</v>
      </c>
      <c r="S580" t="n">
        <v>0.7177432967343264</v>
      </c>
      <c r="T580" t="n">
        <v>0.8732958038432224</v>
      </c>
    </row>
    <row r="581" spans="1:25">
      <c r="A581" s="99" t="s">
        <v>142</v>
      </c>
      <c r="B581" t="n">
        <v>1.841627491051832</v>
      </c>
      <c r="C581" t="n">
        <v>0.417217036504592</v>
      </c>
      <c r="D581" t="n">
        <v>2.804215412844891</v>
      </c>
      <c r="E581" t="n">
        <v>-1.418062625102976</v>
      </c>
      <c r="G581" s="99" t="s">
        <v>143</v>
      </c>
      <c r="H581" t="n">
        <v>52.15252714233275</v>
      </c>
      <c r="L581" s="100" t="s">
        <v>143</v>
      </c>
      <c r="M581" t="n">
        <v>0.9503065976300623</v>
      </c>
      <c r="N581" t="n">
        <v>0.9453535662756484</v>
      </c>
      <c r="O581" t="n">
        <v>0.9117381690885646</v>
      </c>
      <c r="P581" t="n">
        <v>0.9067292442750551</v>
      </c>
      <c r="Q581" t="n">
        <v>0.964302482976652</v>
      </c>
      <c r="R581" t="n">
        <v>0.8687402861944995</v>
      </c>
      <c r="S581" t="n">
        <v>0.5828634805365632</v>
      </c>
      <c r="T581" t="n">
        <v>0.6816553446636422</v>
      </c>
    </row>
    <row r="582" spans="1:25">
      <c r="A582" s="99" t="s">
        <v>143</v>
      </c>
      <c r="B582" t="n">
        <v>1.918076006430701</v>
      </c>
      <c r="C582" t="n">
        <v>0.6230681622787759</v>
      </c>
      <c r="D582" t="n">
        <v>2.438902892211785</v>
      </c>
      <c r="E582" t="n">
        <v>1.30495035806354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89.74921174988053</v>
      </c>
      <c r="L593" s="100" t="s">
        <v>132</v>
      </c>
      <c r="M593" t="n">
        <v>0.6358490127283174</v>
      </c>
      <c r="N593" t="n">
        <v>0.570499278001513</v>
      </c>
      <c r="O593" t="n">
        <v>0.3795448295860204</v>
      </c>
      <c r="P593" t="n">
        <v>0.3625850023727251</v>
      </c>
      <c r="Q593" t="n">
        <v>0.4537992633306572</v>
      </c>
      <c r="R593" t="n">
        <v>1</v>
      </c>
      <c r="S593" t="n">
        <v>0.2956032640602043</v>
      </c>
      <c r="T593" t="n">
        <v>0.7968399464144145</v>
      </c>
    </row>
    <row r="594" spans="1:25">
      <c r="A594" s="99" t="s">
        <v>146</v>
      </c>
      <c r="B594" t="n">
        <v>3.688844613935093</v>
      </c>
      <c r="C594" t="n">
        <v>-10.60014959696645</v>
      </c>
      <c r="D594" t="n">
        <v>2.663599100872148</v>
      </c>
      <c r="E594" t="n">
        <v>-8.526850647559771</v>
      </c>
      <c r="G594" s="99" t="s">
        <v>147</v>
      </c>
      <c r="H594" t="n">
        <v>804.6370159807075</v>
      </c>
      <c r="L594" s="100" t="s">
        <v>133</v>
      </c>
      <c r="M594" t="n">
        <v>0.7132907287117082</v>
      </c>
      <c r="N594" t="n">
        <v>0.5734304529203272</v>
      </c>
      <c r="O594" t="n">
        <v>0.6864296328096801</v>
      </c>
      <c r="P594" t="n">
        <v>0.3728806615523162</v>
      </c>
      <c r="Q594" t="n">
        <v>0.4424238963101008</v>
      </c>
      <c r="R594" t="n">
        <v>0.6078525331243022</v>
      </c>
      <c r="S594" t="n">
        <v>0.3141210716141088</v>
      </c>
      <c r="T594" t="n">
        <v>0.6230712527677862</v>
      </c>
    </row>
    <row r="595" spans="1:25">
      <c r="A595" s="99" t="s">
        <v>147</v>
      </c>
      <c r="B595" t="n">
        <v>5.817517559306963</v>
      </c>
      <c r="C595" t="n">
        <v>20.30162732934498</v>
      </c>
      <c r="D595" t="n">
        <v>32.74540613725018</v>
      </c>
      <c r="E595" t="n">
        <v>75.93157470106549</v>
      </c>
      <c r="G595" s="99" t="s">
        <v>148</v>
      </c>
      <c r="H595" t="n">
        <v>300.5772241586692</v>
      </c>
      <c r="L595" s="100" t="s">
        <v>134</v>
      </c>
      <c r="M595" t="n">
        <v>0.6083630538938554</v>
      </c>
      <c r="N595" t="n">
        <v>0.5102815458721017</v>
      </c>
      <c r="O595" t="n">
        <v>0.4156816039511245</v>
      </c>
      <c r="P595" t="n">
        <v>0.4151342024708165</v>
      </c>
      <c r="Q595" t="n">
        <v>0.3994150578326818</v>
      </c>
      <c r="R595" t="n">
        <v>0.6233162935702157</v>
      </c>
      <c r="S595" t="n">
        <v>0.1918119227659043</v>
      </c>
      <c r="T595" t="n">
        <v>0.7347364361027336</v>
      </c>
    </row>
    <row r="596" spans="1:25">
      <c r="A596" s="99" t="s">
        <v>148</v>
      </c>
      <c r="B596" t="n">
        <v>2.047150058927661</v>
      </c>
      <c r="C596" t="n">
        <v>3.777828370786822</v>
      </c>
      <c r="D596" t="n">
        <v>32.21007427290153</v>
      </c>
      <c r="E596" t="n">
        <v>-86.56417412969121</v>
      </c>
      <c r="G596" s="99" t="s">
        <v>149</v>
      </c>
      <c r="H596" t="n">
        <v>160.032282742007</v>
      </c>
      <c r="L596" s="100" t="s">
        <v>135</v>
      </c>
      <c r="M596" t="n">
        <v>0.5981762906568483</v>
      </c>
      <c r="N596" t="n">
        <v>0.5309752501756344</v>
      </c>
      <c r="O596" t="n">
        <v>0.4173548317549809</v>
      </c>
      <c r="P596" t="n">
        <v>0.6591394708162266</v>
      </c>
      <c r="Q596" t="n">
        <v>0.5556083252295509</v>
      </c>
      <c r="R596" t="n">
        <v>0.5675442924179332</v>
      </c>
      <c r="S596" t="n">
        <v>0.2283956144463559</v>
      </c>
      <c r="T596" t="n">
        <v>0.710447258567467</v>
      </c>
    </row>
    <row r="597" spans="1:25">
      <c r="A597" s="99" t="s">
        <v>149</v>
      </c>
      <c r="B597" t="n">
        <v>6.517329651668374</v>
      </c>
      <c r="C597" t="n">
        <v>-18.82503932543159</v>
      </c>
      <c r="D597" t="n">
        <v>3.694537505691095</v>
      </c>
      <c r="E597" t="n">
        <v>5.741251632661233</v>
      </c>
      <c r="G597" s="99" t="s">
        <v>150</v>
      </c>
      <c r="H597" t="n">
        <v>38.5858470012856</v>
      </c>
      <c r="L597" s="100" t="s">
        <v>136</v>
      </c>
      <c r="M597" t="n">
        <v>0.6465149361705418</v>
      </c>
      <c r="N597" t="n">
        <v>0.5138560480979953</v>
      </c>
      <c r="O597" t="n">
        <v>0.3779375103093774</v>
      </c>
      <c r="P597" t="n">
        <v>0.4095028111016118</v>
      </c>
      <c r="Q597" t="n">
        <v>0.3666883676939769</v>
      </c>
      <c r="R597" t="n">
        <v>0.614863048602258</v>
      </c>
      <c r="S597" t="n">
        <v>0.1826619254891534</v>
      </c>
      <c r="T597" t="n">
        <v>0.6681780839951629</v>
      </c>
    </row>
    <row r="598" spans="1:25">
      <c r="A598" s="99" t="s">
        <v>150</v>
      </c>
      <c r="B598" t="n">
        <v>3.518358364493162</v>
      </c>
      <c r="C598" t="n">
        <v>-2.642375425450762</v>
      </c>
      <c r="D598" t="n">
        <v>1.905832463970695</v>
      </c>
      <c r="E598" t="n">
        <v>3.009382243507848</v>
      </c>
      <c r="G598" s="99" t="s">
        <v>151</v>
      </c>
      <c r="H598" t="n">
        <v>74.15284091450444</v>
      </c>
      <c r="L598" s="100" t="s">
        <v>137</v>
      </c>
      <c r="M598" t="n">
        <v>0.6413668860850447</v>
      </c>
      <c r="N598" t="n">
        <v>0.6447687246804166</v>
      </c>
      <c r="O598" t="n">
        <v>0.431704294433053</v>
      </c>
      <c r="P598" t="n">
        <v>0.300841933887212</v>
      </c>
      <c r="Q598" t="n">
        <v>0.3209152831036994</v>
      </c>
      <c r="R598" t="n">
        <v>0.5724759242728142</v>
      </c>
      <c r="S598" t="n">
        <v>0.1769181156788964</v>
      </c>
      <c r="T598" t="n">
        <v>0.6807900087471065</v>
      </c>
    </row>
    <row r="599" spans="1:25">
      <c r="A599" s="99" t="s">
        <v>151</v>
      </c>
      <c r="B599" t="n">
        <v>1.657306138694295</v>
      </c>
      <c r="C599" t="n">
        <v>5.149367799825816</v>
      </c>
      <c r="D599" t="n">
        <v>4.060706786451021</v>
      </c>
      <c r="E599" t="n">
        <v>7.589308714964392</v>
      </c>
      <c r="G599" s="99" t="s">
        <v>178</v>
      </c>
      <c r="H599" t="n">
        <v>42.92209990216627</v>
      </c>
      <c r="L599" s="100" t="s">
        <v>138</v>
      </c>
      <c r="M599" t="n">
        <v>0.5684879691049339</v>
      </c>
      <c r="N599" t="n">
        <v>0.5204438598889288</v>
      </c>
      <c r="O599" t="n">
        <v>0.4409658237691328</v>
      </c>
      <c r="P599" t="n">
        <v>0.6150420900355253</v>
      </c>
      <c r="Q599" t="n">
        <v>0.3567128919363797</v>
      </c>
      <c r="R599" t="n">
        <v>0.5615312431978376</v>
      </c>
      <c r="S599" t="n">
        <v>0.2138026756360958</v>
      </c>
      <c r="T599" t="n">
        <v>0.6970461200277704</v>
      </c>
    </row>
    <row r="600" spans="1:25">
      <c r="A600" s="99" t="s">
        <v>178</v>
      </c>
      <c r="B600" t="n">
        <v>1.432836651294455</v>
      </c>
      <c r="C600" t="n">
        <v>4.917161189123002</v>
      </c>
      <c r="D600" t="n">
        <v>2.586842447408867</v>
      </c>
      <c r="E600" t="n">
        <v>-5.247085567764274</v>
      </c>
      <c r="L600" s="100" t="s">
        <v>139</v>
      </c>
      <c r="M600" t="n">
        <v>1</v>
      </c>
      <c r="N600" t="n">
        <v>0.9999999999999999</v>
      </c>
      <c r="O600" t="n">
        <v>1</v>
      </c>
      <c r="P600" t="n">
        <v>1</v>
      </c>
      <c r="Q600" t="n">
        <v>1</v>
      </c>
      <c r="R600" t="n">
        <v>0.6707617126163623</v>
      </c>
      <c r="S600" t="n">
        <v>1</v>
      </c>
      <c r="T600" t="n">
        <v>1</v>
      </c>
    </row>
    <row r="601" spans="1:25">
      <c r="L601" s="100" t="s">
        <v>140</v>
      </c>
      <c r="M601" t="n">
        <v>0.7319504336738525</v>
      </c>
      <c r="N601" t="n">
        <v>0.5626104898104054</v>
      </c>
      <c r="O601" t="n">
        <v>0.5094740881129857</v>
      </c>
      <c r="P601" t="n">
        <v>0.3208172427961969</v>
      </c>
      <c r="Q601" t="n">
        <v>0.4227075983163578</v>
      </c>
      <c r="R601" t="n">
        <v>0.4806858889379709</v>
      </c>
      <c r="S601" t="n">
        <v>0.4704709958462202</v>
      </c>
      <c r="T601" t="n">
        <v>0.6918373196918761</v>
      </c>
    </row>
    <row r="602" spans="1:25">
      <c r="L602" s="100" t="s">
        <v>141</v>
      </c>
      <c r="M602" t="n">
        <v>0.5569828224635338</v>
      </c>
      <c r="N602" t="n">
        <v>0.5534845048904204</v>
      </c>
      <c r="O602" t="n">
        <v>0.4189918085983316</v>
      </c>
      <c r="P602" t="n">
        <v>0.3106598305089085</v>
      </c>
      <c r="Q602" t="n">
        <v>0.3994937455516116</v>
      </c>
      <c r="R602" t="n">
        <v>0.4291649076716511</v>
      </c>
      <c r="S602" t="n">
        <v>0.4457384828110182</v>
      </c>
      <c r="T602" t="n">
        <v>0.6108252486321244</v>
      </c>
    </row>
    <row r="603" spans="1:25">
      <c r="L603" s="100" t="s">
        <v>142</v>
      </c>
      <c r="M603" t="n">
        <v>0.5501128566182687</v>
      </c>
      <c r="N603" t="n">
        <v>0.5124654564536386</v>
      </c>
      <c r="O603" t="n">
        <v>0.4218911211963204</v>
      </c>
      <c r="P603" t="n">
        <v>0.2878367999115696</v>
      </c>
      <c r="Q603" t="n">
        <v>0.3843868701036242</v>
      </c>
      <c r="R603" t="n">
        <v>0.5146729107385167</v>
      </c>
      <c r="S603" t="n">
        <v>0.3720262089780611</v>
      </c>
      <c r="T603" t="n">
        <v>0.7066604365934683</v>
      </c>
    </row>
    <row r="604" spans="1:25">
      <c r="L604" s="100" t="s">
        <v>143</v>
      </c>
      <c r="M604" t="n">
        <v>0.5978098602590389</v>
      </c>
      <c r="N604" t="n">
        <v>0.548280013164117</v>
      </c>
      <c r="O604" t="n">
        <v>0.3981906323537296</v>
      </c>
      <c r="P604" t="n">
        <v>0.3253492826431709</v>
      </c>
      <c r="Q604" t="n">
        <v>0.3386757037281701</v>
      </c>
      <c r="R604" t="n">
        <v>0.4243726184007317</v>
      </c>
      <c r="S604" t="n">
        <v>0.3309209198755407</v>
      </c>
      <c r="T604" t="n">
        <v>0.5695779030167544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Y602"/>
  <sheetViews>
    <sheetView topLeftCell="A129"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177</v>
      </c>
      <c r="C1" s="103" t="s">
        <v>2</v>
      </c>
      <c r="D1" s="1" t="n">
        <v>178</v>
      </c>
    </row>
    <row r="2" spans="1:25">
      <c r="A2" s="103" t="s">
        <v>3</v>
      </c>
      <c r="B2" s="1" t="n">
        <v>23</v>
      </c>
      <c r="C2" s="103" t="s">
        <v>4</v>
      </c>
      <c r="D2" s="1" t="n">
        <v>86</v>
      </c>
    </row>
    <row r="3" spans="1:25">
      <c r="A3" s="103" t="s">
        <v>5</v>
      </c>
      <c r="B3" s="1" t="s">
        <v>6</v>
      </c>
      <c r="C3" s="103" t="s">
        <v>7</v>
      </c>
      <c r="D3" s="1" t="s">
        <v>183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43" t="n"/>
      <c r="I7" s="43" t="s">
        <v>15</v>
      </c>
      <c r="J7" s="43" t="s">
        <v>16</v>
      </c>
      <c r="P7" s="43" t="n"/>
      <c r="Q7" s="43" t="s">
        <v>15</v>
      </c>
      <c r="R7" s="43" t="s">
        <v>16</v>
      </c>
    </row>
    <row r="8" spans="1:25">
      <c r="A8" s="103" t="s">
        <v>17</v>
      </c>
      <c r="B8" t="n">
        <v>4.316554757900699</v>
      </c>
      <c r="C8" t="n">
        <v>1.424402929362714</v>
      </c>
      <c r="H8" s="43" t="s">
        <v>18</v>
      </c>
      <c r="I8" t="n">
        <v>0.07998068394792572</v>
      </c>
      <c r="J8" t="n">
        <v>0.03953288431368054</v>
      </c>
      <c r="P8" s="43" t="s">
        <v>19</v>
      </c>
      <c r="Q8" t="n">
        <v>-0.1770077948501997</v>
      </c>
      <c r="R8" t="n">
        <v>0.02683714977470491</v>
      </c>
    </row>
    <row r="9" spans="1:25">
      <c r="A9" s="103" t="s">
        <v>20</v>
      </c>
      <c r="B9" t="n">
        <v>56.24495977178115</v>
      </c>
      <c r="C9" t="n">
        <v>34.66999870742361</v>
      </c>
      <c r="H9" s="43" t="s">
        <v>21</v>
      </c>
      <c r="I9" t="n">
        <v>0.2953632775750099</v>
      </c>
      <c r="J9" t="n">
        <v>0.277097272644569</v>
      </c>
      <c r="P9" s="43" t="s">
        <v>22</v>
      </c>
      <c r="Q9" t="n">
        <v>3.862677215077803</v>
      </c>
      <c r="R9" t="n">
        <v>5.519631021858926</v>
      </c>
    </row>
    <row r="10" spans="1:25">
      <c r="A10" s="103" t="s">
        <v>23</v>
      </c>
      <c r="B10" t="n">
        <v>3.01484287548706</v>
      </c>
      <c r="C10" t="n">
        <v>11.45354497753685</v>
      </c>
      <c r="H10" s="43" t="s">
        <v>24</v>
      </c>
      <c r="I10" t="n">
        <v>0.2178329385597055</v>
      </c>
      <c r="J10" t="n">
        <v>0.1240220698703251</v>
      </c>
      <c r="P10" s="43" t="s">
        <v>25</v>
      </c>
      <c r="Q10" t="n">
        <v>21.48223330390258</v>
      </c>
      <c r="R10" t="n">
        <v>29.78111321694967</v>
      </c>
    </row>
    <row r="11" spans="1:25">
      <c r="A11" s="103" t="s">
        <v>26</v>
      </c>
      <c r="B11" t="n">
        <v>3.256783864714264</v>
      </c>
      <c r="C11" t="n">
        <v>4.376727609554742</v>
      </c>
      <c r="H11" s="43" t="s">
        <v>27</v>
      </c>
      <c r="I11" t="n">
        <v>0.12483369012187</v>
      </c>
      <c r="J11" t="n">
        <v>0.07914000964627052</v>
      </c>
    </row>
    <row r="12" spans="1:25">
      <c r="H12" s="43" t="s">
        <v>28</v>
      </c>
      <c r="I12" t="n">
        <v>0.0602670059992657</v>
      </c>
      <c r="J12" t="n">
        <v>0.0497291015542243</v>
      </c>
    </row>
    <row r="13" spans="1:25">
      <c r="H13" s="43" t="s">
        <v>29</v>
      </c>
      <c r="I13" t="n">
        <v>0.04143480725556131</v>
      </c>
      <c r="J13" t="n">
        <v>0.06543351880095703</v>
      </c>
      <c r="P13" s="43" t="s">
        <v>30</v>
      </c>
      <c r="Q13" t="n">
        <v>337.3527780314674</v>
      </c>
    </row>
    <row r="14" spans="1:25">
      <c r="H14" s="43" t="s">
        <v>31</v>
      </c>
      <c r="I14" t="n">
        <v>0.2229324551929105</v>
      </c>
      <c r="J14" t="n">
        <v>0.204981475412149</v>
      </c>
    </row>
    <row r="15" spans="1:25">
      <c r="H15" s="43" t="s">
        <v>32</v>
      </c>
      <c r="I15" t="n">
        <v>0.2697891484776596</v>
      </c>
      <c r="J15" t="n">
        <v>0.1695970250355095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43" t="n"/>
      <c r="I20" s="43" t="s">
        <v>15</v>
      </c>
      <c r="J20" s="43" t="s">
        <v>16</v>
      </c>
      <c r="P20" s="43" t="n"/>
      <c r="Q20" s="43" t="s">
        <v>15</v>
      </c>
      <c r="R20" s="43" t="s">
        <v>16</v>
      </c>
    </row>
    <row r="21" spans="1:25">
      <c r="A21" s="103" t="s">
        <v>17</v>
      </c>
      <c r="B21" t="n">
        <v>4.621875242210498</v>
      </c>
      <c r="C21" t="n">
        <v>1.492243663648639</v>
      </c>
      <c r="H21" s="43" t="s">
        <v>18</v>
      </c>
      <c r="I21" t="n">
        <v>0.3319238068238159</v>
      </c>
      <c r="J21" t="n">
        <v>0.3368523138923851</v>
      </c>
      <c r="P21" s="43" t="s">
        <v>19</v>
      </c>
      <c r="Q21" t="n">
        <v>-0.1007178031356944</v>
      </c>
      <c r="R21" t="n">
        <v>0.1994737455039442</v>
      </c>
    </row>
    <row r="22" spans="1:25">
      <c r="A22" s="103" t="s">
        <v>20</v>
      </c>
      <c r="B22" t="n">
        <v>26.03818401805943</v>
      </c>
      <c r="C22" t="n">
        <v>19.79874600171624</v>
      </c>
      <c r="H22" s="43" t="s">
        <v>21</v>
      </c>
      <c r="I22" t="n">
        <v>0.4332070324866636</v>
      </c>
      <c r="J22" t="n">
        <v>0.3792247348154288</v>
      </c>
      <c r="P22" s="43" t="s">
        <v>22</v>
      </c>
      <c r="Q22" t="n">
        <v>3.29177406670154</v>
      </c>
      <c r="R22" t="n">
        <v>6.41023996026729</v>
      </c>
    </row>
    <row r="23" spans="1:25">
      <c r="A23" s="103" t="s">
        <v>23</v>
      </c>
      <c r="B23" t="n">
        <v>3.150091360340945</v>
      </c>
      <c r="C23" t="n">
        <v>2.935478531981669</v>
      </c>
      <c r="H23" s="43" t="s">
        <v>24</v>
      </c>
      <c r="I23" t="n">
        <v>0.2887911350368654</v>
      </c>
      <c r="J23" t="n">
        <v>0.2404102386482995</v>
      </c>
      <c r="P23" s="43" t="s">
        <v>25</v>
      </c>
      <c r="Q23" t="n">
        <v>17.49587469846855</v>
      </c>
      <c r="R23" t="n">
        <v>29.55353203858242</v>
      </c>
    </row>
    <row r="24" spans="1:25">
      <c r="A24" s="103" t="s">
        <v>26</v>
      </c>
      <c r="B24" t="n">
        <v>3.695810872443517</v>
      </c>
      <c r="C24" t="n">
        <v>4.232485066814981</v>
      </c>
      <c r="H24" s="43" t="s">
        <v>27</v>
      </c>
      <c r="I24" t="n">
        <v>0.3891506967007366</v>
      </c>
      <c r="J24" t="n">
        <v>0.4385698510537059</v>
      </c>
    </row>
    <row r="25" spans="1:25">
      <c r="H25" s="43" t="s">
        <v>28</v>
      </c>
      <c r="I25" t="n">
        <v>0.4141578454736782</v>
      </c>
      <c r="J25" t="n">
        <v>0.4523314050511318</v>
      </c>
    </row>
    <row r="26" spans="1:25">
      <c r="H26" s="43" t="s">
        <v>29</v>
      </c>
      <c r="I26" t="n">
        <v>0.4733022606879627</v>
      </c>
      <c r="J26" t="n">
        <v>0.6084068111848914</v>
      </c>
      <c r="P26" s="43" t="s">
        <v>30</v>
      </c>
      <c r="Q26" t="n">
        <v>154.1198365591257</v>
      </c>
    </row>
    <row r="27" spans="1:25">
      <c r="H27" s="43" t="s">
        <v>31</v>
      </c>
      <c r="I27" t="n">
        <v>0.3082784459379909</v>
      </c>
      <c r="J27" t="n">
        <v>0.2671493221147565</v>
      </c>
    </row>
    <row r="28" spans="1:25">
      <c r="H28" s="43" t="s">
        <v>32</v>
      </c>
      <c r="I28" t="n">
        <v>0.504734126355285</v>
      </c>
      <c r="J28" t="n">
        <v>0.3206014087895928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43" t="n"/>
      <c r="I33" s="43" t="s">
        <v>15</v>
      </c>
      <c r="J33" s="43" t="s">
        <v>16</v>
      </c>
      <c r="P33" s="43" t="n"/>
      <c r="Q33" s="43" t="s">
        <v>15</v>
      </c>
      <c r="R33" s="43" t="s">
        <v>16</v>
      </c>
    </row>
    <row r="34" spans="1:25">
      <c r="A34" s="103" t="s">
        <v>17</v>
      </c>
      <c r="B34" t="n">
        <v>4.619764674749219</v>
      </c>
      <c r="C34" t="n">
        <v>1.844078739404117</v>
      </c>
      <c r="H34" s="43" t="s">
        <v>18</v>
      </c>
      <c r="I34" t="n">
        <v>0.5062847385761488</v>
      </c>
      <c r="J34" t="n">
        <v>0.4535700509985502</v>
      </c>
      <c r="P34" s="43" t="s">
        <v>19</v>
      </c>
      <c r="Q34" t="n">
        <v>-4.800715568572081</v>
      </c>
      <c r="R34" t="n">
        <v>1.250450453331349</v>
      </c>
    </row>
    <row r="35" spans="1:25">
      <c r="A35" s="103" t="s">
        <v>20</v>
      </c>
      <c r="B35" t="n">
        <v>110.054720725818</v>
      </c>
      <c r="C35" t="n">
        <v>95.48268486065506</v>
      </c>
      <c r="H35" s="43" t="s">
        <v>21</v>
      </c>
      <c r="I35" t="n">
        <v>0.656347810880246</v>
      </c>
      <c r="J35" t="n">
        <v>0.3444315680621764</v>
      </c>
      <c r="P35" s="43" t="s">
        <v>22</v>
      </c>
      <c r="Q35" t="n">
        <v>32.74016815666927</v>
      </c>
      <c r="R35" t="n">
        <v>31.16899158403987</v>
      </c>
    </row>
    <row r="36" spans="1:25">
      <c r="A36" s="103" t="s">
        <v>23</v>
      </c>
      <c r="B36" t="n">
        <v>19.74274532869785</v>
      </c>
      <c r="C36" t="n">
        <v>20.40161392779424</v>
      </c>
      <c r="H36" s="43" t="s">
        <v>24</v>
      </c>
      <c r="I36" t="n">
        <v>0.4409898533534091</v>
      </c>
      <c r="J36" t="n">
        <v>0.3113905442328272</v>
      </c>
      <c r="P36" s="43" t="s">
        <v>25</v>
      </c>
      <c r="Q36" t="n">
        <v>163.5043784005356</v>
      </c>
      <c r="R36" t="n">
        <v>136.2342116189322</v>
      </c>
    </row>
    <row r="37" spans="1:25">
      <c r="A37" s="103" t="s">
        <v>26</v>
      </c>
      <c r="B37" t="n">
        <v>14.71169484125987</v>
      </c>
      <c r="C37" t="n">
        <v>19.14002941754633</v>
      </c>
      <c r="H37" s="43" t="s">
        <v>27</v>
      </c>
      <c r="I37" t="n">
        <v>0.4161372406341851</v>
      </c>
      <c r="J37" t="n">
        <v>0.4464342347972866</v>
      </c>
    </row>
    <row r="38" spans="1:25">
      <c r="H38" s="43" t="s">
        <v>28</v>
      </c>
      <c r="I38" t="n">
        <v>0.6168973229082446</v>
      </c>
      <c r="J38" t="n">
        <v>0.3857081614013326</v>
      </c>
    </row>
    <row r="39" spans="1:25">
      <c r="H39" s="43" t="s">
        <v>29</v>
      </c>
      <c r="I39" t="n">
        <v>0.2759725211215345</v>
      </c>
      <c r="J39" t="n">
        <v>0.7246431617614324</v>
      </c>
      <c r="P39" s="43" t="s">
        <v>30</v>
      </c>
      <c r="Q39" t="n">
        <v>8112.667674026851</v>
      </c>
    </row>
    <row r="40" spans="1:25">
      <c r="H40" s="43" t="s">
        <v>31</v>
      </c>
      <c r="I40" t="n">
        <v>0.5407557411606204</v>
      </c>
      <c r="J40" t="n">
        <v>0.327478742843469</v>
      </c>
    </row>
    <row r="41" spans="1:25">
      <c r="H41" s="43" t="s">
        <v>32</v>
      </c>
      <c r="I41" t="n">
        <v>0.5621997473979262</v>
      </c>
      <c r="J41" t="n">
        <v>0.4100028655003593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43" t="n"/>
      <c r="I46" s="43" t="s">
        <v>15</v>
      </c>
      <c r="J46" s="43" t="s">
        <v>16</v>
      </c>
      <c r="P46" s="43" t="n"/>
      <c r="Q46" s="43" t="s">
        <v>15</v>
      </c>
      <c r="R46" s="43" t="s">
        <v>16</v>
      </c>
    </row>
    <row r="47" spans="1:25">
      <c r="A47" s="103" t="s">
        <v>17</v>
      </c>
      <c r="B47" t="n">
        <v>4.5431876764263</v>
      </c>
      <c r="C47" t="n">
        <v>4.617889696297373</v>
      </c>
      <c r="H47" s="43" t="s">
        <v>18</v>
      </c>
      <c r="I47" t="n">
        <v>0.1339549146593803</v>
      </c>
      <c r="J47" t="n">
        <v>0.1041811233992051</v>
      </c>
      <c r="P47" s="43" t="s">
        <v>19</v>
      </c>
      <c r="Q47" t="n">
        <v>-3.171498908400822</v>
      </c>
      <c r="R47" t="n">
        <v>10.1820778328883</v>
      </c>
    </row>
    <row r="48" spans="1:25">
      <c r="A48" s="103" t="s">
        <v>20</v>
      </c>
      <c r="B48" t="n">
        <v>63.23702782943352</v>
      </c>
      <c r="C48" t="n">
        <v>98.19272859826307</v>
      </c>
      <c r="H48" s="43" t="s">
        <v>21</v>
      </c>
      <c r="I48" t="n">
        <v>0.1505601214029143</v>
      </c>
      <c r="J48" t="n">
        <v>0.1151139255877111</v>
      </c>
      <c r="P48" s="43" t="s">
        <v>22</v>
      </c>
      <c r="Q48" t="n">
        <v>18.12505525770118</v>
      </c>
      <c r="R48" t="n">
        <v>26.97608735309753</v>
      </c>
    </row>
    <row r="49" spans="1:25">
      <c r="A49" s="103" t="s">
        <v>23</v>
      </c>
      <c r="B49" t="n">
        <v>15.53036839713421</v>
      </c>
      <c r="C49" t="n">
        <v>13.2925249323601</v>
      </c>
      <c r="H49" s="43" t="s">
        <v>24</v>
      </c>
      <c r="I49" t="n">
        <v>0.2076048761954671</v>
      </c>
      <c r="J49" t="n">
        <v>0.2904460651280507</v>
      </c>
      <c r="P49" s="43" t="s">
        <v>25</v>
      </c>
      <c r="Q49" t="n">
        <v>92.58347738696386</v>
      </c>
      <c r="R49" t="n">
        <v>86.74489216781446</v>
      </c>
    </row>
    <row r="50" spans="1:25">
      <c r="A50" s="103" t="s">
        <v>26</v>
      </c>
      <c r="B50" t="n">
        <v>11.34808264933661</v>
      </c>
      <c r="C50" t="n">
        <v>11.34195969330924</v>
      </c>
      <c r="H50" s="43" t="s">
        <v>27</v>
      </c>
      <c r="I50" t="n">
        <v>0.2199414323195564</v>
      </c>
      <c r="J50" t="n">
        <v>0.3516173294110472</v>
      </c>
    </row>
    <row r="51" spans="1:25">
      <c r="H51" s="43" t="s">
        <v>28</v>
      </c>
      <c r="I51" t="n">
        <v>0.222401338150697</v>
      </c>
      <c r="J51" t="n">
        <v>0.1471828607137259</v>
      </c>
    </row>
    <row r="52" spans="1:25">
      <c r="H52" s="43" t="s">
        <v>29</v>
      </c>
      <c r="I52" t="n">
        <v>0.1106237228502152</v>
      </c>
      <c r="J52" t="n">
        <v>0.120267155417698</v>
      </c>
      <c r="P52" s="43" t="s">
        <v>30</v>
      </c>
      <c r="Q52" t="n">
        <v>4000.583700431092</v>
      </c>
    </row>
    <row r="53" spans="1:25">
      <c r="H53" s="43" t="s">
        <v>31</v>
      </c>
      <c r="I53" t="n">
        <v>0.1902746223061506</v>
      </c>
      <c r="J53" t="n">
        <v>0.0821877342464523</v>
      </c>
    </row>
    <row r="54" spans="1:25">
      <c r="H54" s="43" t="s">
        <v>32</v>
      </c>
      <c r="I54" t="n">
        <v>0.1888239577765704</v>
      </c>
      <c r="J54" t="n">
        <v>0.1816647955427982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43" t="n"/>
      <c r="I59" s="43" t="s">
        <v>15</v>
      </c>
      <c r="J59" s="43" t="s">
        <v>16</v>
      </c>
      <c r="P59" s="43" t="n"/>
      <c r="Q59" s="43" t="s">
        <v>15</v>
      </c>
      <c r="R59" s="43" t="s">
        <v>16</v>
      </c>
    </row>
    <row r="60" spans="1:25">
      <c r="A60" s="103" t="s">
        <v>17</v>
      </c>
      <c r="B60" t="n">
        <v>6.204870804521379</v>
      </c>
      <c r="C60" t="n">
        <v>4.539731192857137</v>
      </c>
      <c r="H60" s="43" t="s">
        <v>18</v>
      </c>
      <c r="I60" t="n">
        <v>0.04443024983529546</v>
      </c>
      <c r="J60" t="n">
        <v>0.06972606623170199</v>
      </c>
      <c r="P60" s="43" t="s">
        <v>19</v>
      </c>
      <c r="Q60" t="n">
        <v>-1.5085801993409</v>
      </c>
      <c r="R60" t="n">
        <v>0.6931983149739011</v>
      </c>
    </row>
    <row r="61" spans="1:25">
      <c r="A61" s="103" t="s">
        <v>20</v>
      </c>
      <c r="B61" t="n">
        <v>147.0014072728824</v>
      </c>
      <c r="C61" t="n">
        <v>81.25809718852311</v>
      </c>
      <c r="H61" s="43" t="s">
        <v>21</v>
      </c>
      <c r="I61" t="n">
        <v>0.1492465943954058</v>
      </c>
      <c r="J61" t="n">
        <v>0.3026369445184832</v>
      </c>
      <c r="P61" s="43" t="s">
        <v>22</v>
      </c>
      <c r="Q61" t="n">
        <v>21.20651655372885</v>
      </c>
      <c r="R61" t="n">
        <v>20.44164102279302</v>
      </c>
    </row>
    <row r="62" spans="1:25">
      <c r="A62" s="103" t="s">
        <v>23</v>
      </c>
      <c r="B62" t="n">
        <v>15.64362270303812</v>
      </c>
      <c r="C62" t="n">
        <v>33.54613304302689</v>
      </c>
      <c r="H62" s="43" t="s">
        <v>24</v>
      </c>
      <c r="I62" t="n">
        <v>0.1763580579810445</v>
      </c>
      <c r="J62" t="n">
        <v>0.2415495277417113</v>
      </c>
      <c r="P62" s="43" t="s">
        <v>25</v>
      </c>
      <c r="Q62" t="n">
        <v>103.4885509569588</v>
      </c>
      <c r="R62" t="n">
        <v>198.05038811734</v>
      </c>
    </row>
    <row r="63" spans="1:25">
      <c r="A63" s="103" t="s">
        <v>26</v>
      </c>
      <c r="B63" t="n">
        <v>17.65195922734237</v>
      </c>
      <c r="C63" t="n">
        <v>24.47100282779906</v>
      </c>
      <c r="H63" s="43" t="s">
        <v>27</v>
      </c>
      <c r="I63" t="n">
        <v>0.06804952727008305</v>
      </c>
      <c r="J63" t="n">
        <v>0.09259498325927902</v>
      </c>
    </row>
    <row r="64" spans="1:25">
      <c r="H64" s="43" t="s">
        <v>28</v>
      </c>
      <c r="I64" t="n">
        <v>0.07238187245186502</v>
      </c>
      <c r="J64" t="n">
        <v>0.08518705574627976</v>
      </c>
    </row>
    <row r="65" spans="1:25">
      <c r="H65" s="43" t="s">
        <v>29</v>
      </c>
      <c r="I65" t="n">
        <v>0.176010515013738</v>
      </c>
      <c r="J65" t="n">
        <v>0.2140182702439289</v>
      </c>
      <c r="P65" s="43" t="s">
        <v>30</v>
      </c>
      <c r="Q65" t="n">
        <v>5004.464478564098</v>
      </c>
    </row>
    <row r="66" spans="1:25">
      <c r="H66" s="43" t="s">
        <v>31</v>
      </c>
      <c r="I66" t="n">
        <v>0.1437126394917997</v>
      </c>
      <c r="J66" t="n">
        <v>0.1465849858427207</v>
      </c>
    </row>
    <row r="67" spans="1:25">
      <c r="H67" s="43" t="s">
        <v>32</v>
      </c>
      <c r="I67" t="n">
        <v>0.09158441235948582</v>
      </c>
      <c r="J67" t="n">
        <v>0.06107551117735652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43" t="n"/>
      <c r="I72" s="43" t="s">
        <v>15</v>
      </c>
      <c r="J72" s="43" t="s">
        <v>16</v>
      </c>
      <c r="P72" s="43" t="n"/>
      <c r="Q72" s="43" t="s">
        <v>15</v>
      </c>
      <c r="R72" s="43" t="s">
        <v>16</v>
      </c>
    </row>
    <row r="73" spans="1:25">
      <c r="A73" s="103" t="s">
        <v>17</v>
      </c>
      <c r="B73" t="n">
        <v>4.422801366059046</v>
      </c>
      <c r="C73" t="n">
        <v>1.45950487483177</v>
      </c>
      <c r="H73" s="43" t="s">
        <v>18</v>
      </c>
      <c r="I73" t="n">
        <v>0.1981404692897977</v>
      </c>
      <c r="J73" t="n">
        <v>0.1735260458444281</v>
      </c>
      <c r="P73" s="43" t="s">
        <v>19</v>
      </c>
      <c r="Q73" t="n">
        <v>0.6389853567430424</v>
      </c>
      <c r="R73" t="n">
        <v>-0.7184797235890963</v>
      </c>
    </row>
    <row r="74" spans="1:25">
      <c r="A74" s="103" t="s">
        <v>20</v>
      </c>
      <c r="B74" t="n">
        <v>29.73025554574228</v>
      </c>
      <c r="C74" t="n">
        <v>23.78498989489589</v>
      </c>
      <c r="H74" s="43" t="s">
        <v>21</v>
      </c>
      <c r="I74" t="n">
        <v>0.1650152330115567</v>
      </c>
      <c r="J74" t="n">
        <v>0.1365223216987972</v>
      </c>
      <c r="P74" s="43" t="s">
        <v>22</v>
      </c>
      <c r="Q74" t="n">
        <v>3.569587300734181</v>
      </c>
      <c r="R74" t="n">
        <v>6.036421170010501</v>
      </c>
    </row>
    <row r="75" spans="1:25">
      <c r="A75" s="103" t="s">
        <v>23</v>
      </c>
      <c r="B75" t="n">
        <v>5.052679216255218</v>
      </c>
      <c r="C75" t="n">
        <v>4.673286345747292</v>
      </c>
      <c r="H75" s="43" t="s">
        <v>24</v>
      </c>
      <c r="I75" t="n">
        <v>0.142082835642697</v>
      </c>
      <c r="J75" t="n">
        <v>0.1379667616277725</v>
      </c>
      <c r="P75" s="43" t="s">
        <v>25</v>
      </c>
      <c r="Q75" t="n">
        <v>31.72318927436819</v>
      </c>
      <c r="R75" t="n">
        <v>39.33132850797085</v>
      </c>
    </row>
    <row r="76" spans="1:25">
      <c r="A76" s="103" t="s">
        <v>26</v>
      </c>
      <c r="B76" t="n">
        <v>3.376251426718759</v>
      </c>
      <c r="C76" t="n">
        <v>5.60012703891941</v>
      </c>
      <c r="H76" s="43" t="s">
        <v>27</v>
      </c>
      <c r="I76" t="n">
        <v>0.1979619649802452</v>
      </c>
      <c r="J76" t="n">
        <v>0.1719745524134772</v>
      </c>
    </row>
    <row r="77" spans="1:25">
      <c r="H77" s="43" t="s">
        <v>28</v>
      </c>
      <c r="I77" t="n">
        <v>0.1636452772417441</v>
      </c>
      <c r="J77" t="n">
        <v>0.1469004589873887</v>
      </c>
    </row>
    <row r="78" spans="1:25">
      <c r="H78" s="43" t="s">
        <v>29</v>
      </c>
      <c r="I78" t="n">
        <v>0.169409546380175</v>
      </c>
      <c r="J78" t="n">
        <v>0.1333817062749399</v>
      </c>
      <c r="P78" s="43" t="s">
        <v>30</v>
      </c>
      <c r="Q78" t="n">
        <v>406.2835362932776</v>
      </c>
    </row>
    <row r="79" spans="1:25">
      <c r="H79" s="43" t="s">
        <v>31</v>
      </c>
      <c r="I79" t="n">
        <v>0.08123531755126524</v>
      </c>
      <c r="J79" t="n">
        <v>0.06917360540148025</v>
      </c>
    </row>
    <row r="80" spans="1:25">
      <c r="H80" s="43" t="s">
        <v>32</v>
      </c>
      <c r="I80" t="n">
        <v>0.1584608234680343</v>
      </c>
      <c r="J80" t="n">
        <v>0.1566405827695871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43" t="n"/>
      <c r="I85" s="43" t="s">
        <v>15</v>
      </c>
      <c r="J85" s="43" t="s">
        <v>16</v>
      </c>
      <c r="P85" s="43" t="n"/>
      <c r="Q85" s="43" t="s">
        <v>15</v>
      </c>
      <c r="R85" s="43" t="s">
        <v>16</v>
      </c>
    </row>
    <row r="86" spans="1:25">
      <c r="A86" s="103" t="s">
        <v>17</v>
      </c>
      <c r="B86" t="n">
        <v>6.945126248966773</v>
      </c>
      <c r="C86" t="n">
        <v>3.366879356356704</v>
      </c>
      <c r="H86" s="43" t="s">
        <v>18</v>
      </c>
      <c r="I86" t="n">
        <v>0.4153086479830794</v>
      </c>
      <c r="J86" t="n">
        <v>0.3899629878702321</v>
      </c>
      <c r="P86" s="43" t="s">
        <v>19</v>
      </c>
      <c r="Q86" t="n">
        <v>0.3958391700267884</v>
      </c>
      <c r="R86" t="n">
        <v>0.546762676740334</v>
      </c>
    </row>
    <row r="87" spans="1:25">
      <c r="A87" s="103" t="s">
        <v>20</v>
      </c>
      <c r="B87" t="n">
        <v>171.4265229450648</v>
      </c>
      <c r="C87" t="n">
        <v>63.5926099381948</v>
      </c>
      <c r="H87" s="43" t="s">
        <v>21</v>
      </c>
      <c r="I87" t="n">
        <v>0.4194826227490773</v>
      </c>
      <c r="J87" t="n">
        <v>0.3113338433732646</v>
      </c>
      <c r="P87" s="43" t="s">
        <v>22</v>
      </c>
      <c r="Q87" t="n">
        <v>10.056274586665</v>
      </c>
      <c r="R87" t="n">
        <v>14.22790369366748</v>
      </c>
    </row>
    <row r="88" spans="1:25">
      <c r="A88" s="103" t="s">
        <v>23</v>
      </c>
      <c r="B88" t="n">
        <v>25.76069060390262</v>
      </c>
      <c r="C88" t="n">
        <v>12.92489510684421</v>
      </c>
      <c r="H88" s="43" t="s">
        <v>24</v>
      </c>
      <c r="I88" t="n">
        <v>0.4406181900527925</v>
      </c>
      <c r="J88" t="n">
        <v>0.4701279160054541</v>
      </c>
      <c r="P88" s="43" t="s">
        <v>25</v>
      </c>
      <c r="Q88" t="n">
        <v>59.88940442101507</v>
      </c>
      <c r="R88" t="n">
        <v>79.70116820084783</v>
      </c>
    </row>
    <row r="89" spans="1:25">
      <c r="A89" s="103" t="s">
        <v>26</v>
      </c>
      <c r="B89" t="n">
        <v>15.8102870171485</v>
      </c>
      <c r="C89" t="n">
        <v>27.74360072466996</v>
      </c>
      <c r="H89" s="43" t="s">
        <v>27</v>
      </c>
      <c r="I89" t="n">
        <v>0.5480532550941506</v>
      </c>
      <c r="J89" t="n">
        <v>0.276067742548805</v>
      </c>
    </row>
    <row r="90" spans="1:25">
      <c r="H90" s="43" t="s">
        <v>28</v>
      </c>
      <c r="I90" t="n">
        <v>0.4276245703721595</v>
      </c>
      <c r="J90" t="n">
        <v>0.5450174571761638</v>
      </c>
    </row>
    <row r="91" spans="1:25">
      <c r="H91" s="43" t="s">
        <v>29</v>
      </c>
      <c r="I91" t="n">
        <v>0.4921854665532434</v>
      </c>
      <c r="J91" t="n">
        <v>0.4449304995565115</v>
      </c>
      <c r="P91" s="43" t="s">
        <v>30</v>
      </c>
      <c r="Q91" t="n">
        <v>2199.12735294636</v>
      </c>
    </row>
    <row r="92" spans="1:25">
      <c r="H92" s="43" t="s">
        <v>31</v>
      </c>
      <c r="I92" t="n">
        <v>0.4760720238333928</v>
      </c>
      <c r="J92" t="n">
        <v>0.4631952864360225</v>
      </c>
    </row>
    <row r="93" spans="1:25">
      <c r="H93" s="43" t="s">
        <v>32</v>
      </c>
      <c r="I93" t="n">
        <v>0.481046993265917</v>
      </c>
      <c r="J93" t="n">
        <v>0.4910799917604941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43" t="n"/>
      <c r="I98" s="43" t="s">
        <v>15</v>
      </c>
      <c r="J98" s="43" t="s">
        <v>16</v>
      </c>
      <c r="P98" s="43" t="n"/>
      <c r="Q98" s="43" t="s">
        <v>15</v>
      </c>
      <c r="R98" s="43" t="s">
        <v>16</v>
      </c>
    </row>
    <row r="99" spans="1:25">
      <c r="A99" s="103" t="s">
        <v>17</v>
      </c>
      <c r="B99" t="n">
        <v>4.64229129676147</v>
      </c>
      <c r="C99" t="n">
        <v>1.982527887264097</v>
      </c>
      <c r="H99" s="43" t="s">
        <v>18</v>
      </c>
      <c r="I99" t="n">
        <v>0.1101189091275642</v>
      </c>
      <c r="J99" t="n">
        <v>0.09269662336089497</v>
      </c>
      <c r="P99" s="43" t="s">
        <v>19</v>
      </c>
      <c r="Q99" t="n">
        <v>-0.1619036348218065</v>
      </c>
      <c r="R99" t="n">
        <v>0.09238375059608267</v>
      </c>
    </row>
    <row r="100" spans="1:25">
      <c r="A100" s="103" t="s">
        <v>20</v>
      </c>
      <c r="B100" t="n">
        <v>95.61901591759769</v>
      </c>
      <c r="C100" t="n">
        <v>37.25724645191188</v>
      </c>
      <c r="H100" s="43" t="s">
        <v>21</v>
      </c>
      <c r="I100" t="n">
        <v>0.1233803940140059</v>
      </c>
      <c r="J100" t="n">
        <v>0.0933600823210758</v>
      </c>
      <c r="P100" s="43" t="s">
        <v>22</v>
      </c>
      <c r="Q100" t="n">
        <v>4.544062733727445</v>
      </c>
      <c r="R100" t="n">
        <v>5.718813531971549</v>
      </c>
    </row>
    <row r="101" spans="1:25">
      <c r="A101" s="103" t="s">
        <v>23</v>
      </c>
      <c r="B101" t="n">
        <v>9.638809480427247</v>
      </c>
      <c r="C101" t="n">
        <v>9.129837014395864</v>
      </c>
      <c r="H101" s="43" t="s">
        <v>24</v>
      </c>
      <c r="I101" t="n">
        <v>0.09550901209158906</v>
      </c>
      <c r="J101" t="n">
        <v>0.13047357815534</v>
      </c>
      <c r="P101" s="43" t="s">
        <v>25</v>
      </c>
      <c r="Q101" t="n">
        <v>24.79477258518451</v>
      </c>
      <c r="R101" t="n">
        <v>32.99361477685217</v>
      </c>
    </row>
    <row r="102" spans="1:25">
      <c r="A102" s="103" t="s">
        <v>26</v>
      </c>
      <c r="B102" t="n">
        <v>3.504893855082884</v>
      </c>
      <c r="C102" t="n">
        <v>4.133701275488558</v>
      </c>
      <c r="H102" s="43" t="s">
        <v>27</v>
      </c>
      <c r="I102" t="n">
        <v>0.1156011889274982</v>
      </c>
      <c r="J102" t="n">
        <v>0.1066773902426145</v>
      </c>
    </row>
    <row r="103" spans="1:25">
      <c r="H103" s="43" t="s">
        <v>28</v>
      </c>
      <c r="I103" t="n">
        <v>0.1094068661625179</v>
      </c>
      <c r="J103" t="n">
        <v>0.07417321565858874</v>
      </c>
    </row>
    <row r="104" spans="1:25">
      <c r="H104" s="43" t="s">
        <v>29</v>
      </c>
      <c r="I104" t="n">
        <v>0.08209269649994809</v>
      </c>
      <c r="J104" t="n">
        <v>0.07309575646131153</v>
      </c>
      <c r="P104" s="43" t="s">
        <v>30</v>
      </c>
      <c r="Q104" t="n">
        <v>400.9407521687147</v>
      </c>
    </row>
    <row r="105" spans="1:25">
      <c r="H105" s="43" t="s">
        <v>31</v>
      </c>
      <c r="I105" t="n">
        <v>0.1972656364218124</v>
      </c>
      <c r="J105" t="n">
        <v>0.3767062762143683</v>
      </c>
    </row>
    <row r="106" spans="1:25">
      <c r="H106" s="43" t="s">
        <v>32</v>
      </c>
      <c r="I106" t="n">
        <v>0.1608365794573086</v>
      </c>
      <c r="J106" t="n">
        <v>0.2554932186765892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43" t="n"/>
      <c r="I111" s="43" t="s">
        <v>15</v>
      </c>
      <c r="J111" s="43" t="s">
        <v>16</v>
      </c>
      <c r="P111" s="43" t="n"/>
      <c r="Q111" s="43" t="s">
        <v>15</v>
      </c>
      <c r="R111" s="43" t="s">
        <v>16</v>
      </c>
    </row>
    <row r="112" spans="1:25">
      <c r="A112" s="103" t="s">
        <v>17</v>
      </c>
      <c r="B112" t="n">
        <v>4.207731446319712</v>
      </c>
      <c r="C112" t="n">
        <v>4.560816540581182</v>
      </c>
      <c r="H112" s="43" t="s">
        <v>18</v>
      </c>
      <c r="I112" t="n">
        <v>0.101581487652118</v>
      </c>
      <c r="J112" t="n">
        <v>0.1612510768979325</v>
      </c>
      <c r="P112" s="43" t="s">
        <v>19</v>
      </c>
      <c r="Q112" t="n">
        <v>-1.029206058928038</v>
      </c>
      <c r="R112" t="n">
        <v>0.4524137612812648</v>
      </c>
    </row>
    <row r="113" spans="1:25">
      <c r="A113" s="103" t="s">
        <v>20</v>
      </c>
      <c r="B113" t="n">
        <v>78.07041496001354</v>
      </c>
      <c r="C113" t="n">
        <v>46.34315845672916</v>
      </c>
      <c r="H113" s="43" t="s">
        <v>21</v>
      </c>
      <c r="I113" t="n">
        <v>0.107784926751009</v>
      </c>
      <c r="J113" t="n">
        <v>0.2359375129545913</v>
      </c>
      <c r="P113" s="43" t="s">
        <v>22</v>
      </c>
      <c r="Q113" t="n">
        <v>7.857702030141407</v>
      </c>
      <c r="R113" t="n">
        <v>32.07816992172385</v>
      </c>
    </row>
    <row r="114" spans="1:25">
      <c r="A114" s="103" t="s">
        <v>23</v>
      </c>
      <c r="B114" t="n">
        <v>18.81005977064467</v>
      </c>
      <c r="C114" t="n">
        <v>28.89256756666767</v>
      </c>
      <c r="H114" s="43" t="s">
        <v>24</v>
      </c>
      <c r="I114" t="n">
        <v>0.1097629179758064</v>
      </c>
      <c r="J114" t="n">
        <v>0.1537033993706835</v>
      </c>
      <c r="P114" s="43" t="s">
        <v>25</v>
      </c>
      <c r="Q114" t="n">
        <v>28.93345666211456</v>
      </c>
      <c r="R114" t="n">
        <v>126.2367436592247</v>
      </c>
    </row>
    <row r="115" spans="1:25">
      <c r="A115" s="103" t="s">
        <v>26</v>
      </c>
      <c r="B115" t="n">
        <v>10.35213391751458</v>
      </c>
      <c r="C115" t="n">
        <v>29.19867504801095</v>
      </c>
      <c r="H115" s="43" t="s">
        <v>27</v>
      </c>
      <c r="I115" t="n">
        <v>0.1092873931177617</v>
      </c>
      <c r="J115" t="n">
        <v>0.1413640141613517</v>
      </c>
    </row>
    <row r="116" spans="1:25">
      <c r="H116" s="43" t="s">
        <v>28</v>
      </c>
      <c r="I116" t="n">
        <v>0.08195491810809502</v>
      </c>
      <c r="J116" t="n">
        <v>0.1070196425316046</v>
      </c>
    </row>
    <row r="117" spans="1:25">
      <c r="H117" s="43" t="s">
        <v>29</v>
      </c>
      <c r="I117" t="n">
        <v>0.1666183236573157</v>
      </c>
      <c r="J117" t="n">
        <v>0.1042707571291222</v>
      </c>
      <c r="P117" s="43" t="s">
        <v>30</v>
      </c>
      <c r="Q117" t="n">
        <v>1898.514737052708</v>
      </c>
    </row>
    <row r="118" spans="1:25">
      <c r="H118" s="43" t="s">
        <v>31</v>
      </c>
      <c r="I118" t="n">
        <v>0.1200013780771101</v>
      </c>
      <c r="J118" t="n">
        <v>0.1272577943926942</v>
      </c>
    </row>
    <row r="119" spans="1:25">
      <c r="H119" s="43" t="s">
        <v>32</v>
      </c>
      <c r="I119" t="n">
        <v>0.1355653818115828</v>
      </c>
      <c r="J119" t="n">
        <v>0.1207303488835087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5.603704976016663</v>
      </c>
      <c r="C146" t="n">
        <v>3.034362871940171</v>
      </c>
    </row>
    <row r="147" spans="1:25">
      <c r="A147" s="103" t="s">
        <v>20</v>
      </c>
      <c r="B147" t="n">
        <v>30.9773778505443</v>
      </c>
      <c r="C147" t="n">
        <v>18.69363087701151</v>
      </c>
    </row>
    <row r="148" spans="1:25">
      <c r="A148" s="103" t="s">
        <v>23</v>
      </c>
      <c r="B148" t="n">
        <v>2.830261202147638</v>
      </c>
      <c r="C148" t="n">
        <v>2.219614125359776</v>
      </c>
    </row>
    <row r="149" spans="1:25">
      <c r="A149" s="103" t="s">
        <v>26</v>
      </c>
      <c r="B149" t="n">
        <v>3.309878169713949</v>
      </c>
      <c r="C149" t="n">
        <v>5.556505475408318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44" t="n"/>
      <c r="B159" s="44" t="s">
        <v>15</v>
      </c>
      <c r="C159" s="44" t="s">
        <v>66</v>
      </c>
      <c r="D159" s="44" t="s">
        <v>67</v>
      </c>
      <c r="H159" s="44" t="n"/>
      <c r="I159" s="44" t="s">
        <v>16</v>
      </c>
      <c r="J159" s="44" t="s">
        <v>68</v>
      </c>
      <c r="K159" s="44" t="s">
        <v>69</v>
      </c>
      <c r="O159" s="44" t="n"/>
      <c r="P159" s="44" t="s">
        <v>15</v>
      </c>
      <c r="Q159" s="44" t="s">
        <v>16</v>
      </c>
      <c r="W159" s="44" t="n"/>
      <c r="X159" s="44" t="s">
        <v>15</v>
      </c>
      <c r="Y159" s="44" t="s">
        <v>16</v>
      </c>
    </row>
    <row r="160" spans="1:25">
      <c r="A160" s="44" t="s">
        <v>17</v>
      </c>
      <c r="B160" t="n">
        <v>0.02260146224599186</v>
      </c>
      <c r="C160" t="n">
        <v>-0.03099199123923628</v>
      </c>
      <c r="D160" t="n">
        <v>-0.04040557864664732</v>
      </c>
      <c r="H160" s="44" t="s">
        <v>70</v>
      </c>
      <c r="I160" t="n">
        <v>0.05023669014104389</v>
      </c>
      <c r="J160" t="n">
        <v>0.02651913178006471</v>
      </c>
      <c r="K160" t="n">
        <v>0.02698561904700783</v>
      </c>
      <c r="O160" s="44" t="s">
        <v>71</v>
      </c>
      <c r="P160" t="n">
        <v>-0.03283804385480863</v>
      </c>
      <c r="Q160" t="n">
        <v>-0.08281960640420952</v>
      </c>
      <c r="W160" s="44" t="s">
        <v>18</v>
      </c>
      <c r="X160" t="n">
        <v>0.02955573754920873</v>
      </c>
      <c r="Y160" t="n">
        <v>0.02715893801294639</v>
      </c>
    </row>
    <row r="161" spans="1:25">
      <c r="A161" s="44" t="s">
        <v>20</v>
      </c>
      <c r="B161" t="n">
        <v>0.07414285894016859</v>
      </c>
      <c r="C161" t="n">
        <v>-0.003178549121179423</v>
      </c>
      <c r="D161" t="n">
        <v>-0.008130868618115007</v>
      </c>
      <c r="H161" s="44" t="s">
        <v>72</v>
      </c>
      <c r="I161" t="n">
        <v>-0.03554989754212616</v>
      </c>
      <c r="J161" t="n">
        <v>0.009852704349540397</v>
      </c>
      <c r="K161" t="n">
        <v>0.005385858058376127</v>
      </c>
      <c r="O161" s="44" t="s">
        <v>73</v>
      </c>
      <c r="P161" t="n">
        <v>-0.03948080681230218</v>
      </c>
      <c r="Q161" t="n">
        <v>-0.0006370313803568303</v>
      </c>
      <c r="W161" s="44" t="s">
        <v>21</v>
      </c>
      <c r="X161" t="n">
        <v>0.09069842214425344</v>
      </c>
      <c r="Y161" t="n">
        <v>0.06907964206266295</v>
      </c>
    </row>
    <row r="162" spans="1:25">
      <c r="A162" s="44" t="s">
        <v>23</v>
      </c>
      <c r="B162" t="n">
        <v>0.01431808262872122</v>
      </c>
      <c r="C162" t="n">
        <v>-0.01873377283368708</v>
      </c>
      <c r="D162" t="n">
        <v>-0.03316672125357595</v>
      </c>
      <c r="H162" s="44" t="s">
        <v>74</v>
      </c>
      <c r="I162" t="n">
        <v>0.08542790969394233</v>
      </c>
      <c r="J162" t="n">
        <v>-0.004879722980529572</v>
      </c>
      <c r="K162" t="n">
        <v>0.005366401816224072</v>
      </c>
      <c r="O162" s="44" t="s">
        <v>75</v>
      </c>
      <c r="P162" t="n">
        <v>0.1141778935269762</v>
      </c>
      <c r="Q162" t="n">
        <v>0.08778168887731264</v>
      </c>
      <c r="W162" s="44" t="s">
        <v>24</v>
      </c>
      <c r="X162" t="n">
        <v>-0.06884817193792589</v>
      </c>
      <c r="Y162" t="n">
        <v>-0.01028640984153293</v>
      </c>
    </row>
    <row r="163" spans="1:25">
      <c r="A163" s="44" t="s">
        <v>26</v>
      </c>
      <c r="B163" t="n">
        <v>0.01966070488633885</v>
      </c>
      <c r="C163" t="n">
        <v>0.03789572247834495</v>
      </c>
      <c r="D163" t="n">
        <v>0.03193293803374241</v>
      </c>
      <c r="H163" s="44" t="s">
        <v>76</v>
      </c>
      <c r="I163" t="n">
        <v>0.03559660373622475</v>
      </c>
      <c r="J163" t="n">
        <v>0.07582210827684932</v>
      </c>
      <c r="K163" t="n">
        <v>0.09710204558302857</v>
      </c>
      <c r="O163" s="44" t="s">
        <v>77</v>
      </c>
      <c r="P163" t="n">
        <v>0.08511259237136551</v>
      </c>
      <c r="Q163" t="n">
        <v>0.02565004926437302</v>
      </c>
      <c r="W163" s="44" t="s">
        <v>27</v>
      </c>
      <c r="X163" t="n">
        <v>-0.01657358622143456</v>
      </c>
      <c r="Y163" t="n">
        <v>0.01988941628604278</v>
      </c>
    </row>
    <row r="164" spans="1:25">
      <c r="W164" s="44" t="s">
        <v>28</v>
      </c>
      <c r="X164" t="n">
        <v>0.03899175759857401</v>
      </c>
      <c r="Y164" t="n">
        <v>0.0891841136983042</v>
      </c>
    </row>
    <row r="165" spans="1:25">
      <c r="W165" s="44" t="s">
        <v>29</v>
      </c>
      <c r="X165" t="n">
        <v>0.06374878839600252</v>
      </c>
      <c r="Y165" t="n">
        <v>0.02248159275626072</v>
      </c>
    </row>
    <row r="166" spans="1:25">
      <c r="A166" s="103" t="s">
        <v>78</v>
      </c>
      <c r="H166" s="103" t="s">
        <v>78</v>
      </c>
      <c r="O166" s="103" t="s">
        <v>78</v>
      </c>
      <c r="W166" s="44" t="s">
        <v>31</v>
      </c>
      <c r="X166" t="n">
        <v>-0.01612557357469092</v>
      </c>
      <c r="Y166" t="n">
        <v>-0.03124048684010307</v>
      </c>
    </row>
    <row r="167" spans="1:25">
      <c r="A167" s="44" t="n"/>
      <c r="B167" s="44" t="s">
        <v>15</v>
      </c>
      <c r="C167" s="44" t="s">
        <v>66</v>
      </c>
      <c r="D167" s="44" t="s">
        <v>67</v>
      </c>
      <c r="H167" s="44" t="n"/>
      <c r="I167" s="44" t="s">
        <v>16</v>
      </c>
      <c r="J167" s="44" t="s">
        <v>68</v>
      </c>
      <c r="K167" s="44" t="s">
        <v>69</v>
      </c>
      <c r="O167" s="44" t="n"/>
      <c r="P167" s="44" t="s">
        <v>15</v>
      </c>
      <c r="Q167" s="44" t="s">
        <v>16</v>
      </c>
      <c r="W167" s="44" t="s">
        <v>32</v>
      </c>
      <c r="X167" t="n">
        <v>-0.01843389506648034</v>
      </c>
      <c r="Y167" t="n">
        <v>0.001272274238030715</v>
      </c>
    </row>
    <row r="168" spans="1:25">
      <c r="A168" s="44" t="s">
        <v>17</v>
      </c>
      <c r="B168" t="n">
        <v>0.2823275525337113</v>
      </c>
      <c r="C168" t="n">
        <v>-0.02789308629306646</v>
      </c>
      <c r="D168" t="n">
        <v>-0.01628786038990458</v>
      </c>
      <c r="H168" s="44" t="s">
        <v>70</v>
      </c>
      <c r="I168" t="n">
        <v>0.5984235531133314</v>
      </c>
      <c r="J168" t="n">
        <v>0.3414988122405004</v>
      </c>
      <c r="K168" t="n">
        <v>0.2657251326268832</v>
      </c>
      <c r="O168" s="44" t="s">
        <v>71</v>
      </c>
      <c r="P168" t="n">
        <v>0.3903909908192699</v>
      </c>
      <c r="Q168" t="n">
        <v>0.4036044209903519</v>
      </c>
    </row>
    <row r="169" spans="1:25">
      <c r="A169" s="44" t="s">
        <v>20</v>
      </c>
      <c r="B169" t="n">
        <v>0.6216435447176909</v>
      </c>
      <c r="C169" t="n">
        <v>0.507019273998401</v>
      </c>
      <c r="D169" t="n">
        <v>0.5025193882390671</v>
      </c>
      <c r="H169" s="44" t="s">
        <v>72</v>
      </c>
      <c r="I169" t="n">
        <v>0.4253363237444676</v>
      </c>
      <c r="J169" t="n">
        <v>0.1598168111368879</v>
      </c>
      <c r="K169" t="n">
        <v>0.0756672886185666</v>
      </c>
      <c r="O169" s="44" t="s">
        <v>73</v>
      </c>
      <c r="P169" t="n">
        <v>0.6409975786446539</v>
      </c>
      <c r="Q169" t="n">
        <v>0.5781420686879651</v>
      </c>
    </row>
    <row r="170" spans="1:25">
      <c r="A170" s="44" t="s">
        <v>23</v>
      </c>
      <c r="B170" t="n">
        <v>0.2946066702024086</v>
      </c>
      <c r="C170" t="n">
        <v>0.03666031686307706</v>
      </c>
      <c r="D170" t="n">
        <v>0.02918288351396542</v>
      </c>
      <c r="H170" s="44" t="s">
        <v>74</v>
      </c>
      <c r="I170" t="n">
        <v>0.5755803557402286</v>
      </c>
      <c r="J170" t="n">
        <v>0.1904726926553726</v>
      </c>
      <c r="K170" t="n">
        <v>0.1138991316627514</v>
      </c>
      <c r="O170" s="44" t="s">
        <v>75</v>
      </c>
      <c r="P170" t="n">
        <v>0.6032673740641502</v>
      </c>
      <c r="Q170" t="n">
        <v>0.5846572119658779</v>
      </c>
      <c r="W170" s="103" t="s">
        <v>79</v>
      </c>
    </row>
    <row r="171" spans="1:25">
      <c r="A171" s="44" t="s">
        <v>26</v>
      </c>
      <c r="B171" t="n">
        <v>-0.05365360157531043</v>
      </c>
      <c r="C171" t="n">
        <v>-0.02575060630910816</v>
      </c>
      <c r="D171" t="n">
        <v>-0.07644058983443396</v>
      </c>
      <c r="H171" s="44" t="s">
        <v>76</v>
      </c>
      <c r="I171" t="n">
        <v>0.0954829541160952</v>
      </c>
      <c r="J171" t="n">
        <v>-0.1224127168171608</v>
      </c>
      <c r="K171" t="n">
        <v>-0.1823294222539199</v>
      </c>
      <c r="O171" s="44" t="s">
        <v>77</v>
      </c>
      <c r="P171" t="n">
        <v>0.1483845118441438</v>
      </c>
      <c r="Q171" t="n">
        <v>0.0602476481851539</v>
      </c>
      <c r="W171" s="44" t="n"/>
      <c r="X171" s="44" t="s">
        <v>15</v>
      </c>
      <c r="Y171" s="44" t="s">
        <v>16</v>
      </c>
    </row>
    <row r="172" spans="1:25">
      <c r="W172" s="44" t="s">
        <v>18</v>
      </c>
      <c r="X172" t="n">
        <v>0.3756108690326809</v>
      </c>
      <c r="Y172" t="n">
        <v>0.3429739797344026</v>
      </c>
    </row>
    <row r="173" spans="1:25">
      <c r="W173" s="44" t="s">
        <v>21</v>
      </c>
      <c r="X173" t="n">
        <v>0.612455779319489</v>
      </c>
      <c r="Y173" t="n">
        <v>0.5885308188316851</v>
      </c>
    </row>
    <row r="174" spans="1:25">
      <c r="A174" s="103" t="s">
        <v>80</v>
      </c>
      <c r="H174" s="103" t="s">
        <v>80</v>
      </c>
      <c r="O174" s="103" t="s">
        <v>80</v>
      </c>
      <c r="W174" s="44" t="s">
        <v>24</v>
      </c>
      <c r="X174" t="n">
        <v>0.5154531827837417</v>
      </c>
      <c r="Y174" t="n">
        <v>0.5331681480114037</v>
      </c>
    </row>
    <row r="175" spans="1:25">
      <c r="A175" s="44" t="n"/>
      <c r="B175" s="44" t="s">
        <v>15</v>
      </c>
      <c r="C175" s="44" t="s">
        <v>66</v>
      </c>
      <c r="D175" s="44" t="s">
        <v>67</v>
      </c>
      <c r="H175" s="44" t="n"/>
      <c r="I175" s="44" t="s">
        <v>16</v>
      </c>
      <c r="J175" s="44" t="s">
        <v>68</v>
      </c>
      <c r="K175" s="44" t="s">
        <v>69</v>
      </c>
      <c r="O175" s="44" t="n"/>
      <c r="P175" s="44" t="s">
        <v>15</v>
      </c>
      <c r="Q175" s="44" t="s">
        <v>16</v>
      </c>
      <c r="W175" s="44" t="s">
        <v>27</v>
      </c>
      <c r="X175" t="n">
        <v>0.6451623629140728</v>
      </c>
      <c r="Y175" t="n">
        <v>0.5899653413837944</v>
      </c>
    </row>
    <row r="176" spans="1:25">
      <c r="A176" s="44" t="s">
        <v>17</v>
      </c>
      <c r="B176" t="n">
        <v>0.244446766732041</v>
      </c>
      <c r="C176" t="n">
        <v>0.07047981450212545</v>
      </c>
      <c r="D176" t="n">
        <v>-0.02138455727048501</v>
      </c>
      <c r="H176" s="44" t="s">
        <v>70</v>
      </c>
      <c r="I176" t="n">
        <v>0.6313862263905738</v>
      </c>
      <c r="J176" t="n">
        <v>0.4273502654235802</v>
      </c>
      <c r="K176" t="n">
        <v>0.3719542104781782</v>
      </c>
      <c r="O176" s="44" t="s">
        <v>71</v>
      </c>
      <c r="P176" t="n">
        <v>0.3924547008429855</v>
      </c>
      <c r="Q176" t="n">
        <v>0.3642004523418469</v>
      </c>
      <c r="W176" s="44" t="s">
        <v>28</v>
      </c>
      <c r="X176" t="n">
        <v>0.5490331126397502</v>
      </c>
      <c r="Y176" t="n">
        <v>0.6210577387876797</v>
      </c>
    </row>
    <row r="177" spans="1:25">
      <c r="A177" s="44" t="s">
        <v>20</v>
      </c>
      <c r="B177" t="n">
        <v>0.1910081121212139</v>
      </c>
      <c r="C177" t="n">
        <v>0.2519658575101537</v>
      </c>
      <c r="D177" t="n">
        <v>0.1013975507220455</v>
      </c>
      <c r="H177" s="44" t="s">
        <v>72</v>
      </c>
      <c r="I177" t="n">
        <v>0.2253694525443054</v>
      </c>
      <c r="J177" t="n">
        <v>0.1396185309608665</v>
      </c>
      <c r="K177" t="n">
        <v>0.1195523024698159</v>
      </c>
      <c r="O177" s="44" t="s">
        <v>73</v>
      </c>
      <c r="P177" t="n">
        <v>0.1881747678875807</v>
      </c>
      <c r="Q177" t="n">
        <v>0.5664158765334186</v>
      </c>
      <c r="W177" s="44" t="s">
        <v>29</v>
      </c>
      <c r="X177" t="n">
        <v>0.2516834893311398</v>
      </c>
      <c r="Y177" t="n">
        <v>0.1825216203942857</v>
      </c>
    </row>
    <row r="178" spans="1:25">
      <c r="A178" s="44" t="s">
        <v>23</v>
      </c>
      <c r="B178" t="n">
        <v>0.0522552677453493</v>
      </c>
      <c r="C178" t="n">
        <v>0.3045115510029117</v>
      </c>
      <c r="D178" t="n">
        <v>0.3250210806624365</v>
      </c>
      <c r="H178" s="44" t="s">
        <v>74</v>
      </c>
      <c r="I178" t="n">
        <v>0.01082004678611475</v>
      </c>
      <c r="J178" t="n">
        <v>0.08960210818866951</v>
      </c>
      <c r="K178" t="n">
        <v>0.02733513967824781</v>
      </c>
      <c r="O178" s="44" t="s">
        <v>75</v>
      </c>
      <c r="P178" t="n">
        <v>0.4131536892685048</v>
      </c>
      <c r="Q178" t="n">
        <v>0.1355821703228161</v>
      </c>
      <c r="W178" s="44" t="s">
        <v>31</v>
      </c>
      <c r="X178" t="n">
        <v>0.6023043514755885</v>
      </c>
      <c r="Y178" t="n">
        <v>0.5326258391549834</v>
      </c>
    </row>
    <row r="179" spans="1:25">
      <c r="A179" s="44" t="s">
        <v>26</v>
      </c>
      <c r="B179" t="n">
        <v>0.396213760258313</v>
      </c>
      <c r="C179" t="n">
        <v>0.4887476890311531</v>
      </c>
      <c r="D179" t="n">
        <v>0.2132878722034906</v>
      </c>
      <c r="H179" s="44" t="s">
        <v>76</v>
      </c>
      <c r="I179" t="n">
        <v>-0.3746391486307115</v>
      </c>
      <c r="J179" t="n">
        <v>-0.07188493851889703</v>
      </c>
      <c r="K179" t="n">
        <v>-0.1855677729096326</v>
      </c>
      <c r="O179" s="44" t="s">
        <v>77</v>
      </c>
      <c r="P179" t="n">
        <v>-0.1126411189520797</v>
      </c>
      <c r="Q179" t="n">
        <v>-0.3692010996878</v>
      </c>
      <c r="W179" s="44" t="s">
        <v>32</v>
      </c>
      <c r="X179" t="n">
        <v>0.4391737262828017</v>
      </c>
      <c r="Y179" t="n">
        <v>0.4405337103017609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44" t="n"/>
      <c r="B183" s="44" t="s">
        <v>15</v>
      </c>
      <c r="C183" s="44" t="s">
        <v>66</v>
      </c>
      <c r="D183" s="44" t="s">
        <v>67</v>
      </c>
      <c r="H183" s="44" t="n"/>
      <c r="I183" s="44" t="s">
        <v>16</v>
      </c>
      <c r="J183" s="44" t="s">
        <v>68</v>
      </c>
      <c r="K183" s="44" t="s">
        <v>69</v>
      </c>
      <c r="O183" s="44" t="n"/>
      <c r="P183" s="44" t="s">
        <v>15</v>
      </c>
      <c r="Q183" s="44" t="s">
        <v>16</v>
      </c>
      <c r="W183" s="44" t="n"/>
      <c r="X183" s="44" t="s">
        <v>15</v>
      </c>
      <c r="Y183" s="44" t="s">
        <v>16</v>
      </c>
    </row>
    <row r="184" spans="1:25">
      <c r="A184" s="44" t="s">
        <v>17</v>
      </c>
      <c r="B184" t="n">
        <v>-0.1240858497665051</v>
      </c>
      <c r="C184" t="n">
        <v>-0.06821064729054765</v>
      </c>
      <c r="D184" t="n">
        <v>-0.09986020297796906</v>
      </c>
      <c r="H184" s="44" t="s">
        <v>70</v>
      </c>
      <c r="I184" t="n">
        <v>0.3704715077027818</v>
      </c>
      <c r="J184" t="n">
        <v>0.3372885792254478</v>
      </c>
      <c r="K184" t="n">
        <v>0.09053484015851736</v>
      </c>
      <c r="O184" s="44" t="s">
        <v>71</v>
      </c>
      <c r="P184" t="n">
        <v>-0.004921650832106076</v>
      </c>
      <c r="Q184" t="n">
        <v>0.290476842708045</v>
      </c>
      <c r="W184" s="44" t="s">
        <v>18</v>
      </c>
      <c r="X184" t="n">
        <v>0.1431230476813717</v>
      </c>
      <c r="Y184" t="n">
        <v>0.05327402748934999</v>
      </c>
    </row>
    <row r="185" spans="1:25">
      <c r="A185" s="44" t="s">
        <v>20</v>
      </c>
      <c r="B185" t="n">
        <v>0.01060195690708867</v>
      </c>
      <c r="C185" t="n">
        <v>0.1171087406888648</v>
      </c>
      <c r="D185" t="n">
        <v>0.04788113754963248</v>
      </c>
      <c r="H185" s="44" t="s">
        <v>72</v>
      </c>
      <c r="I185" t="n">
        <v>0.2697258457789962</v>
      </c>
      <c r="J185" t="n">
        <v>0.2514463372251611</v>
      </c>
      <c r="K185" t="n">
        <v>0.02167907752695594</v>
      </c>
      <c r="O185" s="44" t="s">
        <v>73</v>
      </c>
      <c r="P185" t="n">
        <v>-0.06146531275036155</v>
      </c>
      <c r="Q185" t="n">
        <v>0.3219375709019154</v>
      </c>
      <c r="W185" s="44" t="s">
        <v>21</v>
      </c>
      <c r="X185" t="n">
        <v>0.4413899331241216</v>
      </c>
      <c r="Y185" t="n">
        <v>0.2548487906293755</v>
      </c>
    </row>
    <row r="186" spans="1:25">
      <c r="A186" s="44" t="s">
        <v>23</v>
      </c>
      <c r="B186" t="n">
        <v>-0.03036545954572423</v>
      </c>
      <c r="C186" t="n">
        <v>0.1170420143529514</v>
      </c>
      <c r="D186" t="n">
        <v>0.008197164364458021</v>
      </c>
      <c r="H186" s="44" t="s">
        <v>74</v>
      </c>
      <c r="I186" t="n">
        <v>0.2859159333625222</v>
      </c>
      <c r="J186" t="n">
        <v>0.3327242139243423</v>
      </c>
      <c r="K186" t="n">
        <v>0.224173996393037</v>
      </c>
      <c r="O186" s="44" t="s">
        <v>75</v>
      </c>
      <c r="P186" t="n">
        <v>0.1214612327270667</v>
      </c>
      <c r="Q186" t="n">
        <v>0.2599678076415066</v>
      </c>
      <c r="W186" s="44" t="s">
        <v>24</v>
      </c>
      <c r="X186" t="n">
        <v>0.1883841790179671</v>
      </c>
      <c r="Y186" t="n">
        <v>0.7015953257620647</v>
      </c>
    </row>
    <row r="187" spans="1:25">
      <c r="A187" s="44" t="s">
        <v>26</v>
      </c>
      <c r="B187" t="n">
        <v>-0.01192894852049236</v>
      </c>
      <c r="C187" t="n">
        <v>0.1175556726251636</v>
      </c>
      <c r="D187" t="n">
        <v>0.01204644102089591</v>
      </c>
      <c r="H187" s="44" t="s">
        <v>76</v>
      </c>
      <c r="I187" t="n">
        <v>0.3042456012519341</v>
      </c>
      <c r="J187" t="n">
        <v>0.4027188853829681</v>
      </c>
      <c r="K187" t="n">
        <v>0.3012456980727923</v>
      </c>
      <c r="O187" s="44" t="s">
        <v>77</v>
      </c>
      <c r="P187" t="n">
        <v>0.2865373842907203</v>
      </c>
      <c r="Q187" t="n">
        <v>0.3624359511615999</v>
      </c>
      <c r="W187" s="44" t="s">
        <v>27</v>
      </c>
      <c r="X187" t="n">
        <v>0.1719741574861258</v>
      </c>
      <c r="Y187" t="n">
        <v>0.645680300337987</v>
      </c>
    </row>
    <row r="188" spans="1:25">
      <c r="W188" s="44" t="s">
        <v>28</v>
      </c>
      <c r="X188" t="n">
        <v>-0.2966144990796224</v>
      </c>
      <c r="Y188" t="n">
        <v>0.4261040031639328</v>
      </c>
    </row>
    <row r="189" spans="1:25">
      <c r="W189" s="44" t="s">
        <v>29</v>
      </c>
      <c r="X189" t="n">
        <v>-0.0467550093252739</v>
      </c>
      <c r="Y189" t="n">
        <v>-0.2285224398597635</v>
      </c>
    </row>
    <row r="190" spans="1:25">
      <c r="A190" s="103" t="s">
        <v>83</v>
      </c>
      <c r="H190" s="103" t="s">
        <v>83</v>
      </c>
      <c r="O190" s="103" t="s">
        <v>83</v>
      </c>
      <c r="W190" s="44" t="s">
        <v>31</v>
      </c>
      <c r="X190" t="n">
        <v>0.3553839877807682</v>
      </c>
      <c r="Y190" t="n">
        <v>0.5240088638994572</v>
      </c>
    </row>
    <row r="191" spans="1:25">
      <c r="A191" s="44" t="n"/>
      <c r="B191" s="44" t="s">
        <v>15</v>
      </c>
      <c r="C191" s="44" t="s">
        <v>66</v>
      </c>
      <c r="D191" s="44" t="s">
        <v>67</v>
      </c>
      <c r="H191" s="44" t="n"/>
      <c r="I191" s="44" t="s">
        <v>16</v>
      </c>
      <c r="J191" s="44" t="s">
        <v>68</v>
      </c>
      <c r="K191" s="44" t="s">
        <v>69</v>
      </c>
      <c r="O191" s="44" t="n"/>
      <c r="P191" s="44" t="s">
        <v>15</v>
      </c>
      <c r="Q191" s="44" t="s">
        <v>16</v>
      </c>
      <c r="W191" s="44" t="s">
        <v>32</v>
      </c>
      <c r="X191" t="n">
        <v>0.3992746910914527</v>
      </c>
      <c r="Y191" t="n">
        <v>0.3789154858382432</v>
      </c>
    </row>
    <row r="192" spans="1:25">
      <c r="A192" s="44" t="s">
        <v>17</v>
      </c>
      <c r="B192" t="n">
        <v>0.02014164973546235</v>
      </c>
      <c r="C192" t="n">
        <v>-0.03776520279573835</v>
      </c>
      <c r="D192" t="n">
        <v>-0.03145935915100467</v>
      </c>
      <c r="H192" s="44" t="s">
        <v>70</v>
      </c>
      <c r="I192" t="n">
        <v>0.06367226901311909</v>
      </c>
      <c r="J192" t="n">
        <v>-0.008035318455753084</v>
      </c>
      <c r="K192" t="n">
        <v>-0.01969348012425269</v>
      </c>
      <c r="O192" s="44" t="s">
        <v>71</v>
      </c>
      <c r="P192" t="n">
        <v>0.03555118493679826</v>
      </c>
      <c r="Q192" t="n">
        <v>-0.05753470105838553</v>
      </c>
    </row>
    <row r="193" spans="1:25">
      <c r="A193" s="44" t="s">
        <v>20</v>
      </c>
      <c r="B193" t="n">
        <v>0.1918996409780508</v>
      </c>
      <c r="C193" t="n">
        <v>-0.03910372248644554</v>
      </c>
      <c r="D193" t="n">
        <v>-0.04798933436492769</v>
      </c>
      <c r="H193" s="44" t="s">
        <v>72</v>
      </c>
      <c r="I193" t="n">
        <v>-0.1192459402394122</v>
      </c>
      <c r="J193" t="n">
        <v>-0.00295233968024561</v>
      </c>
      <c r="K193" t="n">
        <v>0.00718750585408437</v>
      </c>
      <c r="O193" s="44" t="s">
        <v>73</v>
      </c>
      <c r="P193" t="n">
        <v>0.001068631516857046</v>
      </c>
      <c r="Q193" t="n">
        <v>-0.08041852078697308</v>
      </c>
    </row>
    <row r="194" spans="1:25">
      <c r="A194" s="44" t="s">
        <v>23</v>
      </c>
      <c r="B194" t="n">
        <v>0.1092189495211373</v>
      </c>
      <c r="C194" t="n">
        <v>-0.02131020139309635</v>
      </c>
      <c r="D194" t="n">
        <v>-0.03054328510732921</v>
      </c>
      <c r="H194" s="44" t="s">
        <v>74</v>
      </c>
      <c r="I194" t="n">
        <v>0.02847901115655266</v>
      </c>
      <c r="J194" t="n">
        <v>-0.001118529999664518</v>
      </c>
      <c r="K194" t="n">
        <v>-0.01062394087113377</v>
      </c>
      <c r="O194" s="44" t="s">
        <v>75</v>
      </c>
      <c r="P194" t="n">
        <v>0.1897544345557737</v>
      </c>
      <c r="Q194" t="n">
        <v>0.03692308696112154</v>
      </c>
      <c r="W194" s="103" t="s">
        <v>84</v>
      </c>
    </row>
    <row r="195" spans="1:25">
      <c r="A195" s="44" t="s">
        <v>26</v>
      </c>
      <c r="B195" t="n">
        <v>0.02391513757222294</v>
      </c>
      <c r="C195" t="n">
        <v>0.03770944105261959</v>
      </c>
      <c r="D195" t="n">
        <v>0.04275342654423966</v>
      </c>
      <c r="H195" s="44" t="s">
        <v>76</v>
      </c>
      <c r="I195" t="n">
        <v>0.1739168040924496</v>
      </c>
      <c r="J195" t="n">
        <v>0.06522544999082534</v>
      </c>
      <c r="K195" t="n">
        <v>0.05283902049392692</v>
      </c>
      <c r="O195" s="44" t="s">
        <v>77</v>
      </c>
      <c r="P195" t="n">
        <v>0.03989832245572813</v>
      </c>
      <c r="Q195" t="n">
        <v>0.1524855791903453</v>
      </c>
      <c r="W195" s="44" t="n"/>
      <c r="X195" s="44" t="s">
        <v>15</v>
      </c>
      <c r="Y195" s="44" t="s">
        <v>16</v>
      </c>
    </row>
    <row r="196" spans="1:25">
      <c r="W196" s="44" t="s">
        <v>18</v>
      </c>
      <c r="X196" t="n">
        <v>-0.09537883079408638</v>
      </c>
      <c r="Y196" t="n">
        <v>0.1765613910948093</v>
      </c>
    </row>
    <row r="197" spans="1:25">
      <c r="W197" s="44" t="s">
        <v>21</v>
      </c>
      <c r="X197" t="n">
        <v>0.08898093479714675</v>
      </c>
      <c r="Y197" t="n">
        <v>0.2695242616907041</v>
      </c>
    </row>
    <row r="198" spans="1:25">
      <c r="A198" s="103" t="s">
        <v>85</v>
      </c>
      <c r="H198" s="103" t="s">
        <v>85</v>
      </c>
      <c r="O198" s="103" t="s">
        <v>85</v>
      </c>
      <c r="W198" s="44" t="s">
        <v>24</v>
      </c>
      <c r="X198" t="n">
        <v>-0.05648466450225227</v>
      </c>
      <c r="Y198" t="n">
        <v>0.3495861755032524</v>
      </c>
    </row>
    <row r="199" spans="1:25">
      <c r="A199" s="44" t="n"/>
      <c r="B199" s="44" t="s">
        <v>15</v>
      </c>
      <c r="C199" s="44" t="s">
        <v>66</v>
      </c>
      <c r="D199" s="44" t="s">
        <v>67</v>
      </c>
      <c r="H199" s="44" t="n"/>
      <c r="I199" s="44" t="s">
        <v>16</v>
      </c>
      <c r="J199" s="44" t="s">
        <v>68</v>
      </c>
      <c r="K199" s="44" t="s">
        <v>69</v>
      </c>
      <c r="O199" s="44" t="n"/>
      <c r="P199" s="44" t="s">
        <v>15</v>
      </c>
      <c r="Q199" s="44" t="s">
        <v>16</v>
      </c>
      <c r="W199" s="44" t="s">
        <v>27</v>
      </c>
      <c r="X199" t="n">
        <v>-0.0506148985804469</v>
      </c>
      <c r="Y199" t="n">
        <v>0.3468374262823978</v>
      </c>
    </row>
    <row r="200" spans="1:25">
      <c r="A200" s="44" t="s">
        <v>17</v>
      </c>
      <c r="B200" t="n">
        <v>0.02910848220055069</v>
      </c>
      <c r="C200" t="n">
        <v>0.002393518377466213</v>
      </c>
      <c r="D200" t="n">
        <v>-0.01458043200908437</v>
      </c>
      <c r="H200" s="44" t="s">
        <v>70</v>
      </c>
      <c r="I200" t="n">
        <v>-0.06445798993399363</v>
      </c>
      <c r="J200" t="n">
        <v>-0.02465070427477259</v>
      </c>
      <c r="K200" t="n">
        <v>-0.03029477630003721</v>
      </c>
      <c r="O200" s="44" t="s">
        <v>71</v>
      </c>
      <c r="P200" t="n">
        <v>-0.05916967315025261</v>
      </c>
      <c r="Q200" t="n">
        <v>-0.05460032120806451</v>
      </c>
      <c r="W200" s="44" t="s">
        <v>28</v>
      </c>
      <c r="X200" t="n">
        <v>0.004180169717308433</v>
      </c>
      <c r="Y200" t="n">
        <v>0.4333354989063742</v>
      </c>
    </row>
    <row r="201" spans="1:25">
      <c r="A201" s="44" t="s">
        <v>20</v>
      </c>
      <c r="B201" t="n">
        <v>-0.04734716115594619</v>
      </c>
      <c r="C201" t="n">
        <v>0.05867082631616737</v>
      </c>
      <c r="D201" t="n">
        <v>0.04988103491618478</v>
      </c>
      <c r="H201" s="44" t="s">
        <v>72</v>
      </c>
      <c r="I201" t="n">
        <v>-0.05409494506136737</v>
      </c>
      <c r="J201" t="n">
        <v>-0.1064681384970834</v>
      </c>
      <c r="K201" t="n">
        <v>-0.0908443312768152</v>
      </c>
      <c r="O201" s="44" t="s">
        <v>73</v>
      </c>
      <c r="P201" t="n">
        <v>0.07463504965158128</v>
      </c>
      <c r="Q201" t="n">
        <v>0.04416465482286316</v>
      </c>
      <c r="W201" s="44" t="s">
        <v>29</v>
      </c>
      <c r="X201" t="n">
        <v>0.2412868571094675</v>
      </c>
      <c r="Y201" t="n">
        <v>0.3858740627849678</v>
      </c>
    </row>
    <row r="202" spans="1:25">
      <c r="A202" s="44" t="s">
        <v>23</v>
      </c>
      <c r="B202" t="n">
        <v>0.08682555380642108</v>
      </c>
      <c r="C202" t="n">
        <v>-0.01246426098189252</v>
      </c>
      <c r="D202" t="n">
        <v>-0.0188717760861312</v>
      </c>
      <c r="H202" s="44" t="s">
        <v>74</v>
      </c>
      <c r="I202" t="n">
        <v>0.00634699926651983</v>
      </c>
      <c r="J202" t="n">
        <v>-0.03615028750430411</v>
      </c>
      <c r="K202" t="n">
        <v>-0.03218847674622732</v>
      </c>
      <c r="O202" s="44" t="s">
        <v>75</v>
      </c>
      <c r="P202" t="n">
        <v>-0.03080670830935171</v>
      </c>
      <c r="Q202" t="n">
        <v>0.01220050350013354</v>
      </c>
      <c r="W202" s="44" t="s">
        <v>31</v>
      </c>
      <c r="X202" t="n">
        <v>-0.03452700731696241</v>
      </c>
      <c r="Y202" t="n">
        <v>0.2598439096031629</v>
      </c>
    </row>
    <row r="203" spans="1:25">
      <c r="A203" s="44" t="s">
        <v>26</v>
      </c>
      <c r="B203" t="n">
        <v>-0.05035565863857184</v>
      </c>
      <c r="C203" t="n">
        <v>-0.1259523094062006</v>
      </c>
      <c r="D203" t="n">
        <v>-0.1187852937110422</v>
      </c>
      <c r="H203" s="44" t="s">
        <v>76</v>
      </c>
      <c r="I203" t="n">
        <v>0.09620499332419502</v>
      </c>
      <c r="J203" t="n">
        <v>-0.01601510182749045</v>
      </c>
      <c r="K203" t="n">
        <v>-0.01980283157780058</v>
      </c>
      <c r="O203" s="44" t="s">
        <v>77</v>
      </c>
      <c r="P203" t="n">
        <v>0.02645332998303662</v>
      </c>
      <c r="Q203" t="n">
        <v>0.09336344201024517</v>
      </c>
      <c r="W203" s="44" t="s">
        <v>32</v>
      </c>
      <c r="X203" t="n">
        <v>-0.03157551310843218</v>
      </c>
      <c r="Y203" t="n">
        <v>0.2873898000459634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44" t="n"/>
      <c r="B207" s="44" t="s">
        <v>15</v>
      </c>
      <c r="C207" s="44" t="s">
        <v>66</v>
      </c>
      <c r="D207" s="44" t="s">
        <v>67</v>
      </c>
      <c r="H207" s="44" t="n"/>
      <c r="I207" s="44" t="s">
        <v>16</v>
      </c>
      <c r="J207" s="44" t="s">
        <v>68</v>
      </c>
      <c r="K207" s="44" t="s">
        <v>69</v>
      </c>
      <c r="O207" s="44" t="n"/>
      <c r="P207" s="44" t="s">
        <v>15</v>
      </c>
      <c r="Q207" s="44" t="s">
        <v>16</v>
      </c>
      <c r="W207" s="44" t="n"/>
      <c r="X207" s="44" t="s">
        <v>15</v>
      </c>
      <c r="Y207" s="44" t="s">
        <v>16</v>
      </c>
    </row>
    <row r="208" spans="1:25">
      <c r="A208" s="44" t="s">
        <v>17</v>
      </c>
      <c r="B208" t="n">
        <v>-0.0563357912378365</v>
      </c>
      <c r="C208" t="n">
        <v>-0.08562205347268148</v>
      </c>
      <c r="D208" t="n">
        <v>-0.06448899895108584</v>
      </c>
      <c r="H208" s="44" t="s">
        <v>70</v>
      </c>
      <c r="I208" t="n">
        <v>0.588491981453972</v>
      </c>
      <c r="J208" t="n">
        <v>0.5431167716551321</v>
      </c>
      <c r="K208" t="n">
        <v>0.5246055409850018</v>
      </c>
      <c r="O208" s="44" t="s">
        <v>71</v>
      </c>
      <c r="P208" t="n">
        <v>-0.4934509773034811</v>
      </c>
      <c r="Q208" t="n">
        <v>0.7058486224696369</v>
      </c>
      <c r="W208" s="44" t="s">
        <v>18</v>
      </c>
      <c r="X208" t="n">
        <v>0.02387678973751585</v>
      </c>
      <c r="Y208" t="n">
        <v>-0.02589670202847192</v>
      </c>
    </row>
    <row r="209" spans="1:25">
      <c r="A209" s="44" t="s">
        <v>20</v>
      </c>
      <c r="B209" t="n">
        <v>-0.1929821506366903</v>
      </c>
      <c r="C209" t="n">
        <v>0.04286744820546042</v>
      </c>
      <c r="D209" t="n">
        <v>0.04101788535032528</v>
      </c>
      <c r="H209" s="44" t="s">
        <v>72</v>
      </c>
      <c r="I209" t="n">
        <v>0.7064262204377804</v>
      </c>
      <c r="J209" t="n">
        <v>0.7435222399477275</v>
      </c>
      <c r="K209" t="n">
        <v>0.7309870794011352</v>
      </c>
      <c r="O209" s="44" t="s">
        <v>73</v>
      </c>
      <c r="P209" t="n">
        <v>-0.3213503616638719</v>
      </c>
      <c r="Q209" t="n">
        <v>0.5540087624965466</v>
      </c>
      <c r="W209" s="44" t="s">
        <v>21</v>
      </c>
      <c r="X209" t="n">
        <v>0.1664112551975643</v>
      </c>
      <c r="Y209" t="n">
        <v>0.01256839694796401</v>
      </c>
    </row>
    <row r="210" spans="1:25">
      <c r="A210" s="44" t="s">
        <v>23</v>
      </c>
      <c r="B210" t="n">
        <v>-0.5417585532318996</v>
      </c>
      <c r="C210" t="n">
        <v>0.1241115802302679</v>
      </c>
      <c r="D210" t="n">
        <v>0.09730373717804408</v>
      </c>
      <c r="H210" s="44" t="s">
        <v>74</v>
      </c>
      <c r="I210" t="n">
        <v>0.1577384268942909</v>
      </c>
      <c r="J210" t="n">
        <v>0.2392900707567561</v>
      </c>
      <c r="K210" t="n">
        <v>0.2199735515774341</v>
      </c>
      <c r="O210" s="44" t="s">
        <v>75</v>
      </c>
      <c r="P210" t="n">
        <v>-0.2612032456538035</v>
      </c>
      <c r="Q210" t="n">
        <v>0.03252494707540103</v>
      </c>
      <c r="W210" s="44" t="s">
        <v>24</v>
      </c>
      <c r="X210" t="n">
        <v>0.1476108852758899</v>
      </c>
      <c r="Y210" t="n">
        <v>0.03082390185869716</v>
      </c>
    </row>
    <row r="211" spans="1:25">
      <c r="A211" s="44" t="s">
        <v>26</v>
      </c>
      <c r="B211" t="n">
        <v>-0.5275762597147848</v>
      </c>
      <c r="C211" t="n">
        <v>0.247580604133437</v>
      </c>
      <c r="D211" t="n">
        <v>0.2148490629433263</v>
      </c>
      <c r="H211" s="44" t="s">
        <v>76</v>
      </c>
      <c r="I211" t="n">
        <v>-0.06961779448247261</v>
      </c>
      <c r="J211" t="n">
        <v>0.1211626366449343</v>
      </c>
      <c r="K211" t="n">
        <v>0.1157329008845069</v>
      </c>
      <c r="O211" s="44" t="s">
        <v>77</v>
      </c>
      <c r="P211" t="n">
        <v>-0.3273295869451432</v>
      </c>
      <c r="Q211" t="n">
        <v>0.2564627166510332</v>
      </c>
      <c r="W211" s="44" t="s">
        <v>27</v>
      </c>
      <c r="X211" t="n">
        <v>0.006503764340035792</v>
      </c>
      <c r="Y211" t="n">
        <v>-0.05797606045557976</v>
      </c>
    </row>
    <row r="212" spans="1:25">
      <c r="W212" s="44" t="s">
        <v>28</v>
      </c>
      <c r="X212" t="n">
        <v>0.03192943477455814</v>
      </c>
      <c r="Y212" t="n">
        <v>0.1024815526889571</v>
      </c>
    </row>
    <row r="213" spans="1:25">
      <c r="W213" s="44" t="s">
        <v>29</v>
      </c>
      <c r="X213" t="n">
        <v>0.07070441125123368</v>
      </c>
      <c r="Y213" t="n">
        <v>0.1398861683990862</v>
      </c>
    </row>
    <row r="214" spans="1:25">
      <c r="A214" s="103" t="s">
        <v>88</v>
      </c>
      <c r="H214" s="103" t="s">
        <v>88</v>
      </c>
      <c r="O214" s="103" t="s">
        <v>88</v>
      </c>
      <c r="W214" s="44" t="s">
        <v>31</v>
      </c>
      <c r="X214" t="n">
        <v>0.0951788682575298</v>
      </c>
      <c r="Y214" t="n">
        <v>-0.05428253571693697</v>
      </c>
    </row>
    <row r="215" spans="1:25">
      <c r="A215" s="44" t="n"/>
      <c r="B215" s="44" t="s">
        <v>15</v>
      </c>
      <c r="C215" s="44" t="s">
        <v>66</v>
      </c>
      <c r="D215" s="44" t="s">
        <v>67</v>
      </c>
      <c r="H215" s="44" t="n"/>
      <c r="I215" s="44" t="s">
        <v>16</v>
      </c>
      <c r="J215" s="44" t="s">
        <v>68</v>
      </c>
      <c r="K215" s="44" t="s">
        <v>69</v>
      </c>
      <c r="O215" s="44" t="n"/>
      <c r="P215" s="44" t="s">
        <v>15</v>
      </c>
      <c r="Q215" s="44" t="s">
        <v>16</v>
      </c>
      <c r="W215" s="44" t="s">
        <v>32</v>
      </c>
      <c r="X215" t="n">
        <v>0.02924987476898081</v>
      </c>
      <c r="Y215" t="n">
        <v>-0.06739039589793037</v>
      </c>
    </row>
    <row r="216" spans="1:25">
      <c r="A216" s="44" t="s">
        <v>17</v>
      </c>
      <c r="B216" t="n">
        <v>-0.02163487204829892</v>
      </c>
      <c r="C216" t="n">
        <v>0.02686865875314703</v>
      </c>
      <c r="D216" t="n">
        <v>0.02838763785875569</v>
      </c>
      <c r="H216" s="44" t="s">
        <v>70</v>
      </c>
      <c r="I216" t="n">
        <v>0.04895802295911553</v>
      </c>
      <c r="J216" t="n">
        <v>0.06062314389551084</v>
      </c>
      <c r="K216" t="n">
        <v>0.05680424150264764</v>
      </c>
      <c r="O216" s="44" t="s">
        <v>71</v>
      </c>
      <c r="P216" t="n">
        <v>0.3406470231277734</v>
      </c>
      <c r="Q216" t="n">
        <v>0.2402676061925478</v>
      </c>
    </row>
    <row r="217" spans="1:25">
      <c r="A217" s="44" t="s">
        <v>20</v>
      </c>
      <c r="B217" t="n">
        <v>-0.1560942645274468</v>
      </c>
      <c r="C217" t="n">
        <v>-0.07047627854542586</v>
      </c>
      <c r="D217" t="n">
        <v>-0.05465970314321084</v>
      </c>
      <c r="H217" s="44" t="s">
        <v>72</v>
      </c>
      <c r="I217" t="n">
        <v>0.2649944545075056</v>
      </c>
      <c r="J217" t="n">
        <v>0.111786873312842</v>
      </c>
      <c r="K217" t="n">
        <v>0.1050850027103264</v>
      </c>
      <c r="O217" s="44" t="s">
        <v>73</v>
      </c>
      <c r="P217" t="n">
        <v>-0.03874930375007941</v>
      </c>
      <c r="Q217" t="n">
        <v>-0.004197918400637363</v>
      </c>
    </row>
    <row r="218" spans="1:25">
      <c r="A218" s="44" t="s">
        <v>23</v>
      </c>
      <c r="B218" t="n">
        <v>0.3214686918720163</v>
      </c>
      <c r="C218" t="n">
        <v>0.0612986325384018</v>
      </c>
      <c r="D218" t="n">
        <v>0.04317123505955129</v>
      </c>
      <c r="H218" s="44" t="s">
        <v>74</v>
      </c>
      <c r="I218" t="n">
        <v>-0.0142915081535153</v>
      </c>
      <c r="J218" t="n">
        <v>0.07422398672762613</v>
      </c>
      <c r="K218" t="n">
        <v>0.06402486197834063</v>
      </c>
      <c r="O218" s="44" t="s">
        <v>75</v>
      </c>
      <c r="P218" t="n">
        <v>-0.0419846022695775</v>
      </c>
      <c r="Q218" t="n">
        <v>-0.021197156297411</v>
      </c>
      <c r="W218" s="103" t="s">
        <v>89</v>
      </c>
    </row>
    <row r="219" spans="1:25">
      <c r="A219" s="44" t="s">
        <v>26</v>
      </c>
      <c r="B219" t="n">
        <v>0.3526739483800451</v>
      </c>
      <c r="C219" t="n">
        <v>0.0709993480076235</v>
      </c>
      <c r="D219" t="n">
        <v>0.0483050632325624</v>
      </c>
      <c r="H219" s="44" t="s">
        <v>76</v>
      </c>
      <c r="I219" t="n">
        <v>-0.2430640349171637</v>
      </c>
      <c r="J219" t="n">
        <v>-0.09219661130584611</v>
      </c>
      <c r="K219" t="n">
        <v>-0.09216642783986757</v>
      </c>
      <c r="O219" s="44" t="s">
        <v>77</v>
      </c>
      <c r="P219" t="n">
        <v>-0.319059990652674</v>
      </c>
      <c r="Q219" t="n">
        <v>-0.2439346403908894</v>
      </c>
      <c r="W219" s="44" t="n"/>
      <c r="X219" s="44" t="s">
        <v>15</v>
      </c>
      <c r="Y219" s="44" t="s">
        <v>16</v>
      </c>
    </row>
    <row r="220" spans="1:25">
      <c r="W220" s="44" t="s">
        <v>18</v>
      </c>
      <c r="X220" t="n">
        <v>0.01347195176575431</v>
      </c>
      <c r="Y220" t="n">
        <v>0.004468604291989567</v>
      </c>
    </row>
    <row r="221" spans="1:25">
      <c r="W221" s="44" t="s">
        <v>21</v>
      </c>
      <c r="X221" t="n">
        <v>-0.03468282708549795</v>
      </c>
      <c r="Y221" t="n">
        <v>0.009779103019182066</v>
      </c>
    </row>
    <row r="222" spans="1:25">
      <c r="A222" s="103" t="s">
        <v>90</v>
      </c>
      <c r="H222" s="103" t="s">
        <v>90</v>
      </c>
      <c r="O222" s="103" t="s">
        <v>90</v>
      </c>
      <c r="W222" s="44" t="s">
        <v>24</v>
      </c>
      <c r="X222" t="n">
        <v>0.04435376198341084</v>
      </c>
      <c r="Y222" t="n">
        <v>0.04867729427148604</v>
      </c>
    </row>
    <row r="223" spans="1:25">
      <c r="A223" s="44" t="n"/>
      <c r="B223" s="44" t="s">
        <v>15</v>
      </c>
      <c r="C223" s="44" t="s">
        <v>66</v>
      </c>
      <c r="D223" s="44" t="s">
        <v>67</v>
      </c>
      <c r="H223" s="44" t="n"/>
      <c r="I223" s="44" t="s">
        <v>16</v>
      </c>
      <c r="J223" s="44" t="s">
        <v>68</v>
      </c>
      <c r="K223" s="44" t="s">
        <v>69</v>
      </c>
      <c r="O223" s="44" t="n"/>
      <c r="P223" s="44" t="s">
        <v>15</v>
      </c>
      <c r="Q223" s="44" t="s">
        <v>16</v>
      </c>
      <c r="W223" s="44" t="s">
        <v>27</v>
      </c>
      <c r="X223" t="n">
        <v>0.0431112321420522</v>
      </c>
      <c r="Y223" t="n">
        <v>0.03235705207869886</v>
      </c>
    </row>
    <row r="224" spans="1:25">
      <c r="A224" s="44" t="s">
        <v>17</v>
      </c>
      <c r="B224" t="n">
        <v>0.006585427698065895</v>
      </c>
      <c r="C224" t="n">
        <v>0.03301510261068797</v>
      </c>
      <c r="D224" t="n">
        <v>0.02378264586358848</v>
      </c>
      <c r="H224" s="44" t="s">
        <v>70</v>
      </c>
      <c r="I224" t="n">
        <v>0.1384202493228794</v>
      </c>
      <c r="J224" t="n">
        <v>0.0712052001227339</v>
      </c>
      <c r="K224" t="n">
        <v>0.08315749717614017</v>
      </c>
      <c r="O224" s="44" t="s">
        <v>71</v>
      </c>
      <c r="P224" t="n">
        <v>0.0728892515883439</v>
      </c>
      <c r="Q224" t="n">
        <v>0.07296496309542133</v>
      </c>
      <c r="W224" s="44" t="s">
        <v>28</v>
      </c>
      <c r="X224" t="n">
        <v>-0.0416340430371533</v>
      </c>
      <c r="Y224" t="n">
        <v>0.02752413510474411</v>
      </c>
    </row>
    <row r="225" spans="1:25">
      <c r="A225" s="44" t="s">
        <v>20</v>
      </c>
      <c r="B225" t="n">
        <v>0.09350474220014633</v>
      </c>
      <c r="C225" t="n">
        <v>0.01706995777597244</v>
      </c>
      <c r="D225" t="n">
        <v>-0.01923155957434047</v>
      </c>
      <c r="H225" s="44" t="s">
        <v>72</v>
      </c>
      <c r="I225" t="n">
        <v>0.05562400061624544</v>
      </c>
      <c r="J225" t="n">
        <v>0.01820508787645739</v>
      </c>
      <c r="K225" t="n">
        <v>-0.04621283481006995</v>
      </c>
      <c r="O225" s="44" t="s">
        <v>73</v>
      </c>
      <c r="P225" t="n">
        <v>0.05421998747407687</v>
      </c>
      <c r="Q225" t="n">
        <v>0.1142183257612857</v>
      </c>
      <c r="W225" s="44" t="s">
        <v>29</v>
      </c>
      <c r="X225" t="n">
        <v>0.03168202276290484</v>
      </c>
      <c r="Y225" t="n">
        <v>0.08453856265261227</v>
      </c>
    </row>
    <row r="226" spans="1:25">
      <c r="A226" s="44" t="s">
        <v>23</v>
      </c>
      <c r="B226" t="n">
        <v>0.1051035348507936</v>
      </c>
      <c r="C226" t="n">
        <v>0.06617737029588165</v>
      </c>
      <c r="D226" t="n">
        <v>0.03759426281593034</v>
      </c>
      <c r="H226" s="44" t="s">
        <v>74</v>
      </c>
      <c r="I226" t="n">
        <v>0.1683462013528956</v>
      </c>
      <c r="J226" t="n">
        <v>0.1167499545502331</v>
      </c>
      <c r="K226" t="n">
        <v>0.06350566675909836</v>
      </c>
      <c r="O226" s="44" t="s">
        <v>75</v>
      </c>
      <c r="P226" t="n">
        <v>0.138618912751479</v>
      </c>
      <c r="Q226" t="n">
        <v>0.1969207833203853</v>
      </c>
      <c r="W226" s="44" t="s">
        <v>31</v>
      </c>
      <c r="X226" t="n">
        <v>-0.09572716356115672</v>
      </c>
      <c r="Y226" t="n">
        <v>-0.008933560450374606</v>
      </c>
    </row>
    <row r="227" spans="1:25">
      <c r="A227" s="44" t="s">
        <v>26</v>
      </c>
      <c r="B227" t="n">
        <v>0.07345837035873788</v>
      </c>
      <c r="C227" t="n">
        <v>-0.05740522022984731</v>
      </c>
      <c r="D227" t="n">
        <v>-0.06145098159667609</v>
      </c>
      <c r="H227" s="44" t="s">
        <v>76</v>
      </c>
      <c r="I227" t="n">
        <v>0.2316911793660061</v>
      </c>
      <c r="J227" t="n">
        <v>0.1745164252764894</v>
      </c>
      <c r="K227" t="n">
        <v>0.1330635399536652</v>
      </c>
      <c r="O227" s="44" t="s">
        <v>77</v>
      </c>
      <c r="P227" t="n">
        <v>0.09233478490623585</v>
      </c>
      <c r="Q227" t="n">
        <v>0.1640238708392174</v>
      </c>
      <c r="W227" s="44" t="s">
        <v>32</v>
      </c>
      <c r="X227" t="n">
        <v>-0.02801768331318414</v>
      </c>
      <c r="Y227" t="n">
        <v>-0.03955872842829232</v>
      </c>
    </row>
    <row r="230" spans="1:25">
      <c r="W230" s="103" t="s">
        <v>91</v>
      </c>
    </row>
    <row r="231" spans="1:25">
      <c r="W231" s="44" t="n"/>
      <c r="X231" s="44" t="s">
        <v>15</v>
      </c>
      <c r="Y231" s="44" t="s">
        <v>16</v>
      </c>
    </row>
    <row r="232" spans="1:25">
      <c r="W232" s="44" t="s">
        <v>18</v>
      </c>
      <c r="X232" t="n">
        <v>-0.2883066059019992</v>
      </c>
      <c r="Y232" t="n">
        <v>0.2019786699591241</v>
      </c>
    </row>
    <row r="233" spans="1:25">
      <c r="W233" s="44" t="s">
        <v>21</v>
      </c>
      <c r="X233" t="n">
        <v>-0.4003246754354105</v>
      </c>
      <c r="Y233" t="n">
        <v>0.2946434043686543</v>
      </c>
    </row>
    <row r="234" spans="1:25">
      <c r="W234" s="44" t="s">
        <v>24</v>
      </c>
      <c r="X234" t="n">
        <v>-0.4522457270752342</v>
      </c>
      <c r="Y234" t="n">
        <v>0.5890286762806151</v>
      </c>
    </row>
    <row r="235" spans="1:25">
      <c r="W235" s="44" t="s">
        <v>27</v>
      </c>
      <c r="X235" t="n">
        <v>-0.3584893155630873</v>
      </c>
      <c r="Y235" t="n">
        <v>0.5520604788291791</v>
      </c>
    </row>
    <row r="236" spans="1:25">
      <c r="W236" s="44" t="s">
        <v>28</v>
      </c>
      <c r="X236" t="n">
        <v>-0.4117331568198151</v>
      </c>
      <c r="Y236" t="n">
        <v>0.5064596928601581</v>
      </c>
    </row>
    <row r="237" spans="1:25">
      <c r="W237" s="44" t="s">
        <v>29</v>
      </c>
      <c r="X237" t="n">
        <v>-0.4390840856440841</v>
      </c>
      <c r="Y237" t="n">
        <v>0.4732304664058442</v>
      </c>
    </row>
    <row r="238" spans="1:25">
      <c r="W238" s="44" t="s">
        <v>31</v>
      </c>
      <c r="X238" t="n">
        <v>-0.4951015585466477</v>
      </c>
      <c r="Y238" t="n">
        <v>0.5706618128693571</v>
      </c>
    </row>
    <row r="239" spans="1:25">
      <c r="W239" s="44" t="s">
        <v>32</v>
      </c>
      <c r="X239" t="n">
        <v>-0.5009220832518694</v>
      </c>
      <c r="Y239" t="n">
        <v>0.6933251234511209</v>
      </c>
    </row>
    <row r="242" spans="1:25">
      <c r="W242" s="103" t="s">
        <v>92</v>
      </c>
    </row>
    <row r="243" spans="1:25">
      <c r="W243" s="44" t="n"/>
      <c r="X243" s="44" t="s">
        <v>15</v>
      </c>
      <c r="Y243" s="44" t="s">
        <v>16</v>
      </c>
    </row>
    <row r="244" spans="1:25">
      <c r="W244" s="44" t="s">
        <v>18</v>
      </c>
      <c r="X244" t="n">
        <v>-0.01749593231509176</v>
      </c>
      <c r="Y244" t="n">
        <v>0.001187734052251192</v>
      </c>
    </row>
    <row r="245" spans="1:25">
      <c r="W245" s="44" t="s">
        <v>21</v>
      </c>
      <c r="X245" t="n">
        <v>0.002281140457609734</v>
      </c>
      <c r="Y245" t="n">
        <v>0.01634872553787787</v>
      </c>
    </row>
    <row r="246" spans="1:25">
      <c r="W246" s="44" t="s">
        <v>24</v>
      </c>
      <c r="X246" t="n">
        <v>0.1467980862502226</v>
      </c>
      <c r="Y246" t="n">
        <v>0.1841650400067863</v>
      </c>
    </row>
    <row r="247" spans="1:25">
      <c r="W247" s="44" t="s">
        <v>27</v>
      </c>
      <c r="X247" t="n">
        <v>-0.02724936009558932</v>
      </c>
      <c r="Y247" t="n">
        <v>0.005224953483841277</v>
      </c>
    </row>
    <row r="248" spans="1:25">
      <c r="W248" s="44" t="s">
        <v>28</v>
      </c>
      <c r="X248" t="n">
        <v>-0.02829465916036032</v>
      </c>
      <c r="Y248" t="n">
        <v>0.01772430156320331</v>
      </c>
    </row>
    <row r="249" spans="1:25">
      <c r="W249" s="44" t="s">
        <v>29</v>
      </c>
      <c r="X249" t="n">
        <v>-0.2563815604931619</v>
      </c>
      <c r="Y249" t="n">
        <v>-0.1763269985367067</v>
      </c>
    </row>
    <row r="250" spans="1:25">
      <c r="W250" s="44" t="s">
        <v>31</v>
      </c>
      <c r="X250" t="n">
        <v>0.2500114491001943</v>
      </c>
      <c r="Y250" t="n">
        <v>0.2282246537562657</v>
      </c>
    </row>
    <row r="251" spans="1:25">
      <c r="W251" s="44" t="s">
        <v>32</v>
      </c>
      <c r="X251" t="n">
        <v>0.2882510178748193</v>
      </c>
      <c r="Y251" t="n">
        <v>0.2196157290422169</v>
      </c>
    </row>
    <row r="252" spans="1:25">
      <c r="A252" t="s">
        <v>93</v>
      </c>
    </row>
    <row r="254" spans="1:25">
      <c r="W254" s="103" t="s">
        <v>94</v>
      </c>
    </row>
    <row r="255" spans="1:25">
      <c r="W255" s="44" t="n"/>
      <c r="X255" s="44" t="s">
        <v>15</v>
      </c>
      <c r="Y255" s="44" t="s">
        <v>16</v>
      </c>
    </row>
    <row r="256" spans="1:25">
      <c r="W256" s="44" t="s">
        <v>18</v>
      </c>
      <c r="X256" t="n">
        <v>0.06605459221574848</v>
      </c>
      <c r="Y256" t="n">
        <v>0.1230510740247162</v>
      </c>
    </row>
    <row r="257" spans="1:25">
      <c r="W257" s="44" t="s">
        <v>21</v>
      </c>
      <c r="X257" t="n">
        <v>0.1257517464125525</v>
      </c>
      <c r="Y257" t="n">
        <v>0.1772061830563035</v>
      </c>
    </row>
    <row r="258" spans="1:25">
      <c r="A258" s="103" t="s">
        <v>95</v>
      </c>
      <c r="J258" s="103" t="s">
        <v>96</v>
      </c>
      <c r="W258" s="44" t="s">
        <v>24</v>
      </c>
      <c r="X258" t="n">
        <v>0.1341062217812677</v>
      </c>
      <c r="Y258" t="n">
        <v>0.1750908419486344</v>
      </c>
    </row>
    <row r="259" spans="1:25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44" t="s">
        <v>27</v>
      </c>
      <c r="X259" t="n">
        <v>0.08058319624794606</v>
      </c>
      <c r="Y259" t="n">
        <v>0.137852531417127</v>
      </c>
    </row>
    <row r="260" spans="1:25">
      <c r="A260" s="113" t="s">
        <v>18</v>
      </c>
      <c r="B260" t="n">
        <v>22.4609375</v>
      </c>
      <c r="C260" t="n">
        <v>86.14102576352734</v>
      </c>
      <c r="D260" t="n">
        <v>36.1328125</v>
      </c>
      <c r="E260" t="n">
        <v>134.765625</v>
      </c>
      <c r="J260" s="113" t="s">
        <v>15</v>
      </c>
      <c r="K260" t="n">
        <v>0.1333333333333333</v>
      </c>
      <c r="L260" t="n">
        <v>2.657818126458204</v>
      </c>
      <c r="M260" t="n">
        <v>0.9</v>
      </c>
      <c r="N260" t="n">
        <v>2.433333333333333</v>
      </c>
      <c r="W260" s="44" t="s">
        <v>28</v>
      </c>
      <c r="X260" t="n">
        <v>0.156140034031181</v>
      </c>
      <c r="Y260" t="n">
        <v>0.224490520567364</v>
      </c>
    </row>
    <row r="261" spans="1:25">
      <c r="A261" s="113" t="s">
        <v>28</v>
      </c>
      <c r="B261" t="n">
        <v>49.8046875</v>
      </c>
      <c r="C261" t="n">
        <v>153.0317803067846</v>
      </c>
      <c r="D261" t="n">
        <v>110.3515625</v>
      </c>
      <c r="E261" t="n">
        <v>265.625</v>
      </c>
      <c r="J261" s="113" t="s">
        <v>101</v>
      </c>
      <c r="K261" t="n">
        <v>0.06666666666666667</v>
      </c>
      <c r="L261" t="n">
        <v>3.159634154045563</v>
      </c>
      <c r="M261" t="n">
        <v>0.2333333333333333</v>
      </c>
      <c r="N261" t="n">
        <v>1.066666666666667</v>
      </c>
      <c r="W261" s="44" t="s">
        <v>29</v>
      </c>
      <c r="X261" t="n">
        <v>0.1171249194974891</v>
      </c>
      <c r="Y261" t="n">
        <v>0.1903102294398725</v>
      </c>
    </row>
    <row r="262" spans="1:25">
      <c r="A262" s="113" t="s">
        <v>21</v>
      </c>
      <c r="B262" t="n">
        <v>31.25</v>
      </c>
      <c r="C262" t="n">
        <v>107.9421190052477</v>
      </c>
      <c r="D262" t="n">
        <v>68.359375</v>
      </c>
      <c r="E262" t="n">
        <v>166.9921875</v>
      </c>
      <c r="W262" s="44" t="s">
        <v>31</v>
      </c>
      <c r="X262" t="n">
        <v>0.05738523001052814</v>
      </c>
      <c r="Y262" t="n">
        <v>-0.03559217399867647</v>
      </c>
    </row>
    <row r="263" spans="1:25">
      <c r="A263" s="113" t="s">
        <v>29</v>
      </c>
      <c r="B263" t="n">
        <v>49.8046875</v>
      </c>
      <c r="C263" t="n">
        <v>96.48239175580325</v>
      </c>
      <c r="D263" t="n">
        <v>55.6640625</v>
      </c>
      <c r="E263" t="n">
        <v>101.5625</v>
      </c>
      <c r="W263" s="44" t="s">
        <v>32</v>
      </c>
      <c r="X263" t="n">
        <v>0.08404216309631515</v>
      </c>
      <c r="Y263" t="n">
        <v>0.07520358113365636</v>
      </c>
    </row>
    <row r="264" spans="1:25">
      <c r="A264" s="113" t="s">
        <v>24</v>
      </c>
      <c r="B264" t="n">
        <v>21.484375</v>
      </c>
      <c r="C264" t="n">
        <v>148.9040048292949</v>
      </c>
      <c r="D264" t="n">
        <v>116.2109375</v>
      </c>
      <c r="E264" t="n">
        <v>253.90625</v>
      </c>
    </row>
    <row r="265" spans="1:25">
      <c r="A265" s="113" t="s">
        <v>31</v>
      </c>
      <c r="B265" t="n">
        <v>40.0390625</v>
      </c>
      <c r="C265" t="n">
        <v>104.1456151573387</v>
      </c>
      <c r="D265" t="n">
        <v>73.2421875</v>
      </c>
      <c r="E265" t="n">
        <v>153.3203125</v>
      </c>
    </row>
    <row r="266" spans="1:25">
      <c r="A266" s="113" t="s">
        <v>27</v>
      </c>
      <c r="B266" t="n">
        <v>19.53125</v>
      </c>
      <c r="C266" t="n">
        <v>162.0961798322046</v>
      </c>
      <c r="D266" t="n">
        <v>97.65625</v>
      </c>
      <c r="E266" t="n">
        <v>329.1015625</v>
      </c>
    </row>
    <row r="267" spans="1:25">
      <c r="A267" s="113" t="s">
        <v>32</v>
      </c>
      <c r="B267" t="n">
        <v>64.453125</v>
      </c>
      <c r="C267" t="n">
        <v>146.2538768796769</v>
      </c>
      <c r="D267" t="n">
        <v>109.375</v>
      </c>
      <c r="E267" t="n">
        <v>243.1640625</v>
      </c>
    </row>
    <row r="270" spans="1:25">
      <c r="A270" s="103" t="s">
        <v>102</v>
      </c>
      <c r="J270" s="103" t="s">
        <v>103</v>
      </c>
    </row>
    <row r="271" spans="1:25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25">
      <c r="A272" s="113" t="s">
        <v>18</v>
      </c>
      <c r="B272" t="n">
        <v>49.8046875</v>
      </c>
      <c r="C272" t="n">
        <v>79.17244280393993</v>
      </c>
      <c r="D272" t="n">
        <v>33.203125</v>
      </c>
      <c r="E272" t="n">
        <v>110.3515625</v>
      </c>
      <c r="J272" s="113" t="s">
        <v>15</v>
      </c>
      <c r="K272" t="n">
        <v>0.1428571428571428</v>
      </c>
      <c r="L272" t="n">
        <v>0.5079333629398237</v>
      </c>
      <c r="M272" t="n">
        <v>0.2857142857142857</v>
      </c>
      <c r="N272" t="n">
        <v>0.5714285714285714</v>
      </c>
    </row>
    <row r="273" spans="1:25">
      <c r="A273" s="113" t="s">
        <v>28</v>
      </c>
      <c r="B273" t="n">
        <v>16.6015625</v>
      </c>
      <c r="C273" t="n">
        <v>164.3763032464329</v>
      </c>
      <c r="D273" t="n">
        <v>125</v>
      </c>
      <c r="E273" t="n">
        <v>293.9453125</v>
      </c>
      <c r="J273" s="113" t="s">
        <v>101</v>
      </c>
      <c r="K273" t="n">
        <v>0.1428571428571428</v>
      </c>
      <c r="L273" t="n">
        <v>0.4258063631249737</v>
      </c>
      <c r="M273" t="n">
        <v>0.1428571428571428</v>
      </c>
      <c r="N273" t="n">
        <v>0.4285714285714285</v>
      </c>
    </row>
    <row r="274" spans="1:25">
      <c r="A274" s="113" t="s">
        <v>21</v>
      </c>
      <c r="B274" t="n">
        <v>23.4375</v>
      </c>
      <c r="C274" t="n">
        <v>137.6547950980804</v>
      </c>
      <c r="D274" t="n">
        <v>87.890625</v>
      </c>
      <c r="E274" t="n">
        <v>266.6015625</v>
      </c>
    </row>
    <row r="275" spans="1:25">
      <c r="A275" s="113" t="s">
        <v>29</v>
      </c>
      <c r="B275" t="n">
        <v>49.8046875</v>
      </c>
      <c r="C275" t="n">
        <v>136.6255607292838</v>
      </c>
      <c r="D275" t="n">
        <v>96.6796875</v>
      </c>
      <c r="E275" t="n">
        <v>230.46875</v>
      </c>
    </row>
    <row r="276" spans="1:25">
      <c r="A276" s="113" t="s">
        <v>24</v>
      </c>
      <c r="B276" t="n">
        <v>23.4375</v>
      </c>
      <c r="C276" t="n">
        <v>141.2607962664277</v>
      </c>
      <c r="D276" t="n">
        <v>86.9140625</v>
      </c>
      <c r="E276" t="n">
        <v>255.859375</v>
      </c>
    </row>
    <row r="277" spans="1:25">
      <c r="A277" s="113" t="s">
        <v>31</v>
      </c>
      <c r="B277" t="n">
        <v>48.828125</v>
      </c>
      <c r="C277" t="n">
        <v>132.4532590117124</v>
      </c>
      <c r="D277" t="n">
        <v>95.703125</v>
      </c>
      <c r="E277" t="n">
        <v>210.9375</v>
      </c>
    </row>
    <row r="278" spans="1:25">
      <c r="A278" s="113" t="s">
        <v>27</v>
      </c>
      <c r="B278" t="n">
        <v>24.4140625</v>
      </c>
      <c r="C278" t="n">
        <v>137.561055594544</v>
      </c>
      <c r="D278" t="n">
        <v>56.640625</v>
      </c>
      <c r="E278" t="n">
        <v>270.5078125</v>
      </c>
    </row>
    <row r="279" spans="1:25">
      <c r="A279" s="113" t="s">
        <v>32</v>
      </c>
      <c r="B279" t="n">
        <v>57.6171875</v>
      </c>
      <c r="C279" t="n">
        <v>186.5089759543123</v>
      </c>
      <c r="D279" t="n">
        <v>148.4375</v>
      </c>
      <c r="E279" t="n">
        <v>331.0546875</v>
      </c>
    </row>
    <row r="282" spans="1:25">
      <c r="A282" s="103" t="s">
        <v>104</v>
      </c>
      <c r="J282" s="103" t="s">
        <v>105</v>
      </c>
    </row>
    <row r="283" spans="1:25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25">
      <c r="A284" s="113" t="s">
        <v>18</v>
      </c>
      <c r="B284" t="n">
        <v>22.4609375</v>
      </c>
      <c r="C284" t="n">
        <v>105.7512067968156</v>
      </c>
      <c r="D284" t="n">
        <v>65.4296875</v>
      </c>
      <c r="E284" t="n">
        <v>167.96875</v>
      </c>
      <c r="J284" s="113" t="s">
        <v>15</v>
      </c>
      <c r="K284" t="n">
        <v>0.3333333333333333</v>
      </c>
      <c r="L284" t="n">
        <v>0.8054230695636617</v>
      </c>
      <c r="M284" t="n">
        <v>0.5</v>
      </c>
      <c r="N284" t="n">
        <v>1</v>
      </c>
    </row>
    <row r="285" spans="1:25">
      <c r="A285" s="113" t="s">
        <v>28</v>
      </c>
      <c r="B285" t="n">
        <v>49.8046875</v>
      </c>
      <c r="C285" t="n">
        <v>141.3119816010287</v>
      </c>
      <c r="D285" t="n">
        <v>99.609375</v>
      </c>
      <c r="E285" t="n">
        <v>250</v>
      </c>
      <c r="J285" s="113" t="s">
        <v>101</v>
      </c>
      <c r="K285" t="n">
        <v>0.1666666666666667</v>
      </c>
      <c r="L285" t="n">
        <v>0.6520303976458628</v>
      </c>
      <c r="M285" t="n">
        <v>0.1666666666666667</v>
      </c>
      <c r="N285" t="n">
        <v>0.3333333333333333</v>
      </c>
    </row>
    <row r="286" spans="1:25">
      <c r="A286" s="113" t="s">
        <v>21</v>
      </c>
      <c r="B286" t="n">
        <v>58.59375</v>
      </c>
      <c r="C286" t="n">
        <v>151.593700558803</v>
      </c>
      <c r="D286" t="n">
        <v>120.1171875</v>
      </c>
      <c r="E286" t="n">
        <v>239.2578125</v>
      </c>
    </row>
    <row r="287" spans="1:25">
      <c r="A287" s="113" t="s">
        <v>29</v>
      </c>
      <c r="B287" t="n">
        <v>49.8046875</v>
      </c>
      <c r="C287" t="n">
        <v>87.82543929395946</v>
      </c>
      <c r="D287" t="n">
        <v>50.78125</v>
      </c>
      <c r="E287" t="n">
        <v>116.2109375</v>
      </c>
    </row>
    <row r="288" spans="1:25">
      <c r="A288" s="113" t="s">
        <v>24</v>
      </c>
      <c r="B288" t="n">
        <v>38.0859375</v>
      </c>
      <c r="C288" t="n">
        <v>107.72011481251</v>
      </c>
      <c r="D288" t="n">
        <v>88.8671875</v>
      </c>
      <c r="E288" t="n">
        <v>154.296875</v>
      </c>
    </row>
    <row r="289" spans="1:25">
      <c r="A289" s="113" t="s">
        <v>31</v>
      </c>
      <c r="B289" t="n">
        <v>99.609375</v>
      </c>
      <c r="C289" t="n">
        <v>116.3336456336136</v>
      </c>
      <c r="D289" t="n">
        <v>99.609375</v>
      </c>
      <c r="E289" t="n">
        <v>159.1796875</v>
      </c>
    </row>
    <row r="290" spans="1:25">
      <c r="A290" s="113" t="s">
        <v>27</v>
      </c>
      <c r="B290" t="n">
        <v>39.0625</v>
      </c>
      <c r="C290" t="n">
        <v>100.885539183439</v>
      </c>
      <c r="D290" t="n">
        <v>65.4296875</v>
      </c>
      <c r="E290" t="n">
        <v>152.34375</v>
      </c>
    </row>
    <row r="291" spans="1:25">
      <c r="A291" s="113" t="s">
        <v>32</v>
      </c>
      <c r="B291" t="n">
        <v>48.828125</v>
      </c>
      <c r="C291" t="n">
        <v>114.0999801085376</v>
      </c>
      <c r="D291" t="n">
        <v>81.0546875</v>
      </c>
      <c r="E291" t="n">
        <v>167.96875</v>
      </c>
    </row>
    <row r="294" spans="1:25">
      <c r="A294" s="103" t="s">
        <v>106</v>
      </c>
      <c r="J294" s="103" t="s">
        <v>107</v>
      </c>
    </row>
    <row r="295" spans="1:25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25">
      <c r="A296" s="113" t="s">
        <v>18</v>
      </c>
      <c r="B296" t="n">
        <v>22.4609375</v>
      </c>
      <c r="C296" t="n">
        <v>95.98191969323041</v>
      </c>
      <c r="D296" t="n">
        <v>49.8046875</v>
      </c>
      <c r="E296" t="n">
        <v>160.15625</v>
      </c>
      <c r="J296" s="113" t="s">
        <v>15</v>
      </c>
      <c r="K296" t="n">
        <v>0.03333333333333333</v>
      </c>
      <c r="L296" t="n">
        <v>0.5044169716082368</v>
      </c>
      <c r="M296" t="n">
        <v>0.06666666666666667</v>
      </c>
      <c r="N296" t="n">
        <v>0.7</v>
      </c>
    </row>
    <row r="297" spans="1:25">
      <c r="A297" s="113" t="s">
        <v>28</v>
      </c>
      <c r="B297" t="n">
        <v>49.8046875</v>
      </c>
      <c r="C297" t="n">
        <v>93.49241238878869</v>
      </c>
      <c r="D297" t="n">
        <v>50.78125</v>
      </c>
      <c r="E297" t="n">
        <v>101.5625</v>
      </c>
      <c r="J297" s="113" t="s">
        <v>101</v>
      </c>
      <c r="K297" t="n">
        <v>0.06666666666666667</v>
      </c>
      <c r="L297" t="n">
        <v>1.148532148410107</v>
      </c>
      <c r="M297" t="n">
        <v>0.8666666666666667</v>
      </c>
      <c r="N297" t="n">
        <v>1.366666666666667</v>
      </c>
    </row>
    <row r="298" spans="1:25">
      <c r="A298" s="113" t="s">
        <v>21</v>
      </c>
      <c r="B298" t="n">
        <v>31.25</v>
      </c>
      <c r="C298" t="n">
        <v>141.0213385665859</v>
      </c>
      <c r="D298" t="n">
        <v>103.515625</v>
      </c>
      <c r="E298" t="n">
        <v>229.4921875</v>
      </c>
    </row>
    <row r="299" spans="1:25">
      <c r="A299" s="113" t="s">
        <v>29</v>
      </c>
      <c r="B299" t="n">
        <v>49.8046875</v>
      </c>
      <c r="C299" t="n">
        <v>81.32338555943142</v>
      </c>
      <c r="D299" t="n">
        <v>50.78125</v>
      </c>
      <c r="E299" t="n">
        <v>101.5625</v>
      </c>
    </row>
    <row r="300" spans="1:25">
      <c r="A300" s="113" t="s">
        <v>24</v>
      </c>
      <c r="B300" t="n">
        <v>63.4765625</v>
      </c>
      <c r="C300" t="n">
        <v>107.3830056820773</v>
      </c>
      <c r="D300" t="n">
        <v>81.0546875</v>
      </c>
      <c r="E300" t="n">
        <v>154.296875</v>
      </c>
    </row>
    <row r="301" spans="1:25">
      <c r="A301" s="113" t="s">
        <v>31</v>
      </c>
      <c r="B301" t="n">
        <v>93.75</v>
      </c>
      <c r="C301" t="n">
        <v>122.2084520591587</v>
      </c>
      <c r="D301" t="n">
        <v>95.703125</v>
      </c>
      <c r="E301" t="n">
        <v>174.8046875</v>
      </c>
    </row>
    <row r="302" spans="1:25">
      <c r="A302" s="113" t="s">
        <v>27</v>
      </c>
      <c r="B302" t="n">
        <v>36.1328125</v>
      </c>
      <c r="C302" t="n">
        <v>96.33436786049991</v>
      </c>
      <c r="D302" t="n">
        <v>63.4765625</v>
      </c>
      <c r="E302" t="n">
        <v>136.71875</v>
      </c>
    </row>
    <row r="303" spans="1:25">
      <c r="A303" s="113" t="s">
        <v>32</v>
      </c>
      <c r="B303" t="n">
        <v>47.8515625</v>
      </c>
      <c r="C303" t="n">
        <v>141.6335325903983</v>
      </c>
      <c r="D303" t="n">
        <v>97.65625</v>
      </c>
      <c r="E303" t="n">
        <v>228.515625</v>
      </c>
    </row>
    <row r="306" spans="1:25">
      <c r="A306" s="103" t="s">
        <v>108</v>
      </c>
      <c r="J306" s="103" t="s">
        <v>109</v>
      </c>
    </row>
    <row r="307" spans="1:25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25">
      <c r="A308" s="113" t="s">
        <v>18</v>
      </c>
      <c r="B308" t="n">
        <v>23.4375</v>
      </c>
      <c r="C308" t="n">
        <v>82.12403576073301</v>
      </c>
      <c r="D308" t="n">
        <v>46.875</v>
      </c>
      <c r="E308" t="n">
        <v>122.0703125</v>
      </c>
      <c r="J308" s="113" t="s">
        <v>15</v>
      </c>
      <c r="K308" t="n">
        <v>0.06666666666666667</v>
      </c>
      <c r="L308" t="n">
        <v>1.385816941901268</v>
      </c>
      <c r="M308" t="n">
        <v>0.1333333333333333</v>
      </c>
      <c r="N308" t="n">
        <v>0.4333333333333333</v>
      </c>
    </row>
    <row r="309" spans="1:25">
      <c r="A309" s="113" t="s">
        <v>28</v>
      </c>
      <c r="B309" t="n">
        <v>49.8046875</v>
      </c>
      <c r="C309" t="n">
        <v>119.9941670925247</v>
      </c>
      <c r="D309" t="n">
        <v>75.1953125</v>
      </c>
      <c r="E309" t="n">
        <v>185.546875</v>
      </c>
      <c r="J309" s="113" t="s">
        <v>101</v>
      </c>
      <c r="K309" t="n">
        <v>0.06666666666666667</v>
      </c>
      <c r="L309" t="n">
        <v>1.777884083480917</v>
      </c>
      <c r="M309" t="n">
        <v>0.4333333333333333</v>
      </c>
      <c r="N309" t="n">
        <v>0.8666666666666667</v>
      </c>
    </row>
    <row r="310" spans="1:25">
      <c r="A310" s="113" t="s">
        <v>21</v>
      </c>
      <c r="B310" t="n">
        <v>36.1328125</v>
      </c>
      <c r="C310" t="n">
        <v>78.56116446397375</v>
      </c>
      <c r="D310" t="n">
        <v>50.78125</v>
      </c>
      <c r="E310" t="n">
        <v>103.515625</v>
      </c>
    </row>
    <row r="311" spans="1:25">
      <c r="A311" s="113" t="s">
        <v>29</v>
      </c>
      <c r="B311" t="n">
        <v>49.8046875</v>
      </c>
      <c r="C311" t="n">
        <v>83.72403741326571</v>
      </c>
      <c r="D311" t="n">
        <v>52.734375</v>
      </c>
      <c r="E311" t="n">
        <v>102.5390625</v>
      </c>
    </row>
    <row r="312" spans="1:25">
      <c r="A312" s="113" t="s">
        <v>24</v>
      </c>
      <c r="B312" t="n">
        <v>80.078125</v>
      </c>
      <c r="C312" t="n">
        <v>115.3329557795558</v>
      </c>
      <c r="D312" t="n">
        <v>94.7265625</v>
      </c>
      <c r="E312" t="n">
        <v>161.1328125</v>
      </c>
    </row>
    <row r="313" spans="1:25">
      <c r="A313" s="113" t="s">
        <v>31</v>
      </c>
      <c r="B313" t="n">
        <v>46.875</v>
      </c>
      <c r="C313" t="n">
        <v>98.65924191057397</v>
      </c>
      <c r="D313" t="n">
        <v>80.078125</v>
      </c>
      <c r="E313" t="n">
        <v>138.671875</v>
      </c>
    </row>
    <row r="314" spans="1:25">
      <c r="A314" s="113" t="s">
        <v>27</v>
      </c>
      <c r="B314" t="n">
        <v>41.015625</v>
      </c>
      <c r="C314" t="n">
        <v>97.17720228091068</v>
      </c>
      <c r="D314" t="n">
        <v>72.265625</v>
      </c>
      <c r="E314" t="n">
        <v>137.6953125</v>
      </c>
    </row>
    <row r="315" spans="1:25">
      <c r="A315" s="113" t="s">
        <v>32</v>
      </c>
      <c r="B315" t="n">
        <v>71.2890625</v>
      </c>
      <c r="C315" t="n">
        <v>128.3794874607262</v>
      </c>
      <c r="D315" t="n">
        <v>95.703125</v>
      </c>
      <c r="E315" t="n">
        <v>189.453125</v>
      </c>
    </row>
    <row r="318" spans="1:25">
      <c r="A318" s="103" t="s">
        <v>110</v>
      </c>
      <c r="J318" s="103" t="s">
        <v>111</v>
      </c>
    </row>
    <row r="319" spans="1:25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25">
      <c r="A320" s="113" t="s">
        <v>18</v>
      </c>
      <c r="B320" t="n">
        <v>22.4609375</v>
      </c>
      <c r="C320" t="n">
        <v>92.31472387573255</v>
      </c>
      <c r="D320" t="n">
        <v>36.1328125</v>
      </c>
      <c r="E320" t="n">
        <v>153.3203125</v>
      </c>
      <c r="J320" s="113" t="s">
        <v>15</v>
      </c>
      <c r="K320" t="n">
        <v>0.1333333333333333</v>
      </c>
      <c r="L320" t="n">
        <v>1.764906245530256</v>
      </c>
      <c r="M320" t="n">
        <v>0.1</v>
      </c>
      <c r="N320" t="n">
        <v>0.1666666666666667</v>
      </c>
    </row>
    <row r="321" spans="1:25">
      <c r="A321" s="113" t="s">
        <v>28</v>
      </c>
      <c r="B321" t="n">
        <v>49.8046875</v>
      </c>
      <c r="C321" t="n">
        <v>198.8665781456168</v>
      </c>
      <c r="D321" t="n">
        <v>176.7578125</v>
      </c>
      <c r="E321" t="n">
        <v>345.703125</v>
      </c>
      <c r="J321" s="113" t="s">
        <v>101</v>
      </c>
      <c r="K321" t="n">
        <v>0.03333333333333333</v>
      </c>
      <c r="L321" t="n">
        <v>0.9658152255237312</v>
      </c>
      <c r="M321" t="n">
        <v>0.03333333333333333</v>
      </c>
      <c r="N321" t="n">
        <v>0.1333333333333333</v>
      </c>
    </row>
    <row r="322" spans="1:25">
      <c r="A322" s="113" t="s">
        <v>21</v>
      </c>
      <c r="B322" t="n">
        <v>24.4140625</v>
      </c>
      <c r="C322" t="n">
        <v>149.480242016612</v>
      </c>
      <c r="D322" t="n">
        <v>103.515625</v>
      </c>
      <c r="E322" t="n">
        <v>282.2265625</v>
      </c>
    </row>
    <row r="323" spans="1:25">
      <c r="A323" s="113" t="s">
        <v>29</v>
      </c>
      <c r="B323" t="n">
        <v>49.8046875</v>
      </c>
      <c r="C323" t="n">
        <v>101.3858786267246</v>
      </c>
      <c r="D323" t="n">
        <v>54.6875</v>
      </c>
      <c r="E323" t="n">
        <v>101.5625</v>
      </c>
    </row>
    <row r="324" spans="1:25">
      <c r="A324" s="113" t="s">
        <v>24</v>
      </c>
      <c r="B324" t="n">
        <v>24.4140625</v>
      </c>
      <c r="C324" t="n">
        <v>130.9945151451249</v>
      </c>
      <c r="D324" t="n">
        <v>93.75</v>
      </c>
      <c r="E324" t="n">
        <v>207.03125</v>
      </c>
    </row>
    <row r="325" spans="1:25">
      <c r="A325" s="113" t="s">
        <v>31</v>
      </c>
      <c r="B325" t="n">
        <v>58.59375</v>
      </c>
      <c r="C325" t="n">
        <v>135.6792073104791</v>
      </c>
      <c r="D325" t="n">
        <v>98.6328125</v>
      </c>
      <c r="E325" t="n">
        <v>209.9609375</v>
      </c>
    </row>
    <row r="326" spans="1:25">
      <c r="A326" s="113" t="s">
        <v>27</v>
      </c>
      <c r="B326" t="n">
        <v>19.53125</v>
      </c>
      <c r="C326" t="n">
        <v>191.5422535103345</v>
      </c>
      <c r="D326" t="n">
        <v>103.515625</v>
      </c>
      <c r="E326" t="n">
        <v>426.7578125</v>
      </c>
    </row>
    <row r="327" spans="1:25">
      <c r="A327" s="113" t="s">
        <v>32</v>
      </c>
      <c r="B327" t="n">
        <v>57.6171875</v>
      </c>
      <c r="C327" t="n">
        <v>165.4097431127872</v>
      </c>
      <c r="D327" t="n">
        <v>126.953125</v>
      </c>
      <c r="E327" t="n">
        <v>275.390625</v>
      </c>
    </row>
    <row r="330" spans="1:25">
      <c r="A330" s="103" t="s">
        <v>112</v>
      </c>
      <c r="J330" s="103" t="s">
        <v>113</v>
      </c>
    </row>
    <row r="331" spans="1:25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25">
      <c r="A332" s="113" t="s">
        <v>18</v>
      </c>
      <c r="B332" t="n">
        <v>49.8046875</v>
      </c>
      <c r="C332" t="n">
        <v>89.34500533172</v>
      </c>
      <c r="D332" t="n">
        <v>59.5703125</v>
      </c>
      <c r="E332" t="n">
        <v>130.859375</v>
      </c>
      <c r="J332" s="113" t="s">
        <v>15</v>
      </c>
      <c r="K332" t="n">
        <v>0.1428571428571428</v>
      </c>
      <c r="L332" t="n">
        <v>0.6880309989819674</v>
      </c>
      <c r="M332" t="n">
        <v>0.1428571428571428</v>
      </c>
      <c r="N332" t="n">
        <v>0.2857142857142857</v>
      </c>
    </row>
    <row r="333" spans="1:25">
      <c r="A333" s="113" t="s">
        <v>28</v>
      </c>
      <c r="B333" t="n">
        <v>49.8046875</v>
      </c>
      <c r="C333" t="n">
        <v>89.70351204256335</v>
      </c>
      <c r="D333" t="n">
        <v>57.6171875</v>
      </c>
      <c r="E333" t="n">
        <v>125</v>
      </c>
      <c r="J333" s="113" t="s">
        <v>101</v>
      </c>
      <c r="K333" t="n">
        <v>0.2857142857142857</v>
      </c>
      <c r="L333" t="n">
        <v>0.3622481142802101</v>
      </c>
      <c r="M333" t="n">
        <v>0.2857142857142857</v>
      </c>
      <c r="N333" t="n">
        <v>0.2857142857142857</v>
      </c>
    </row>
    <row r="334" spans="1:25">
      <c r="A334" s="113" t="s">
        <v>21</v>
      </c>
      <c r="B334" t="n">
        <v>41.9921875</v>
      </c>
      <c r="C334" t="n">
        <v>114.4935017176118</v>
      </c>
      <c r="D334" t="n">
        <v>86.9140625</v>
      </c>
      <c r="E334" t="n">
        <v>173.828125</v>
      </c>
    </row>
    <row r="335" spans="1:25">
      <c r="A335" s="113" t="s">
        <v>29</v>
      </c>
      <c r="B335" t="n">
        <v>36.1328125</v>
      </c>
      <c r="C335" t="n">
        <v>68.16873752661361</v>
      </c>
      <c r="D335" t="n">
        <v>45.8984375</v>
      </c>
      <c r="E335" t="n">
        <v>85.9375</v>
      </c>
    </row>
    <row r="336" spans="1:25">
      <c r="A336" s="113" t="s">
        <v>24</v>
      </c>
      <c r="B336" t="n">
        <v>36.1328125</v>
      </c>
      <c r="C336" t="n">
        <v>90.86955477695528</v>
      </c>
      <c r="D336" t="n">
        <v>68.359375</v>
      </c>
      <c r="E336" t="n">
        <v>127.9296875</v>
      </c>
    </row>
    <row r="337" spans="1:25">
      <c r="A337" s="113" t="s">
        <v>31</v>
      </c>
      <c r="B337" t="n">
        <v>36.1328125</v>
      </c>
      <c r="C337" t="n">
        <v>128.4815750800468</v>
      </c>
      <c r="D337" t="n">
        <v>108.3984375</v>
      </c>
      <c r="E337" t="n">
        <v>180.6640625</v>
      </c>
    </row>
    <row r="338" spans="1:25">
      <c r="A338" s="113" t="s">
        <v>27</v>
      </c>
      <c r="B338" t="n">
        <v>69.3359375</v>
      </c>
      <c r="C338" t="n">
        <v>115.5830803926324</v>
      </c>
      <c r="D338" t="n">
        <v>74.21875</v>
      </c>
      <c r="E338" t="n">
        <v>189.453125</v>
      </c>
    </row>
    <row r="339" spans="1:25">
      <c r="A339" s="113" t="s">
        <v>32</v>
      </c>
      <c r="B339" t="n">
        <v>86.9140625</v>
      </c>
      <c r="C339" t="n">
        <v>122.7291498252362</v>
      </c>
      <c r="D339" t="n">
        <v>91.796875</v>
      </c>
      <c r="E339" t="n">
        <v>179.6875</v>
      </c>
    </row>
    <row r="342" spans="1:25">
      <c r="A342" s="103" t="s">
        <v>114</v>
      </c>
      <c r="J342" s="103" t="s">
        <v>115</v>
      </c>
    </row>
    <row r="343" spans="1:25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25">
      <c r="A344" s="113" t="s">
        <v>18</v>
      </c>
      <c r="B344" t="n">
        <v>25.390625</v>
      </c>
      <c r="C344" t="n">
        <v>96.1068257450945</v>
      </c>
      <c r="D344" t="n">
        <v>54.6875</v>
      </c>
      <c r="E344" t="n">
        <v>149.4140625</v>
      </c>
      <c r="J344" s="113" t="s">
        <v>15</v>
      </c>
      <c r="K344" t="n">
        <v>0.1</v>
      </c>
      <c r="L344" t="n">
        <v>2.159084222939973</v>
      </c>
      <c r="M344" t="n">
        <v>0.2666666666666667</v>
      </c>
      <c r="N344" t="n">
        <v>1.066666666666667</v>
      </c>
    </row>
    <row r="345" spans="1:25">
      <c r="A345" s="113" t="s">
        <v>28</v>
      </c>
      <c r="B345" t="n">
        <v>49.8046875</v>
      </c>
      <c r="C345" t="n">
        <v>127.1366774351465</v>
      </c>
      <c r="D345" t="n">
        <v>92.7734375</v>
      </c>
      <c r="E345" t="n">
        <v>204.1015625</v>
      </c>
      <c r="J345" s="113" t="s">
        <v>101</v>
      </c>
      <c r="K345" t="n">
        <v>0.1</v>
      </c>
      <c r="L345" t="n">
        <v>1.421620027819382</v>
      </c>
      <c r="M345" t="n">
        <v>0.2</v>
      </c>
      <c r="N345" t="n">
        <v>0.5</v>
      </c>
    </row>
    <row r="346" spans="1:25">
      <c r="A346" s="113" t="s">
        <v>21</v>
      </c>
      <c r="B346" t="n">
        <v>42.96875</v>
      </c>
      <c r="C346" t="n">
        <v>115.272922130559</v>
      </c>
      <c r="D346" t="n">
        <v>81.0546875</v>
      </c>
      <c r="E346" t="n">
        <v>182.6171875</v>
      </c>
    </row>
    <row r="347" spans="1:25">
      <c r="A347" s="113" t="s">
        <v>29</v>
      </c>
      <c r="B347" t="n">
        <v>49.8046875</v>
      </c>
      <c r="C347" t="n">
        <v>88.42809743883991</v>
      </c>
      <c r="D347" t="n">
        <v>50.78125</v>
      </c>
      <c r="E347" t="n">
        <v>108.3984375</v>
      </c>
    </row>
    <row r="348" spans="1:25">
      <c r="A348" s="113" t="s">
        <v>24</v>
      </c>
      <c r="B348" t="n">
        <v>40.0390625</v>
      </c>
      <c r="C348" t="n">
        <v>94.1673763339458</v>
      </c>
      <c r="D348" t="n">
        <v>63.4765625</v>
      </c>
      <c r="E348" t="n">
        <v>130.859375</v>
      </c>
    </row>
    <row r="349" spans="1:25">
      <c r="A349" s="113" t="s">
        <v>31</v>
      </c>
      <c r="B349" t="n">
        <v>62.5</v>
      </c>
      <c r="C349" t="n">
        <v>135.9647527124659</v>
      </c>
      <c r="D349" t="n">
        <v>106.4453125</v>
      </c>
      <c r="E349" t="n">
        <v>201.171875</v>
      </c>
    </row>
    <row r="350" spans="1:25">
      <c r="A350" s="113" t="s">
        <v>27</v>
      </c>
      <c r="B350" t="n">
        <v>19.53125</v>
      </c>
      <c r="C350" t="n">
        <v>111.1671596585662</v>
      </c>
      <c r="D350" t="n">
        <v>67.3828125</v>
      </c>
      <c r="E350" t="n">
        <v>191.40625</v>
      </c>
    </row>
    <row r="351" spans="1:25">
      <c r="A351" s="113" t="s">
        <v>32</v>
      </c>
      <c r="B351" t="n">
        <v>15.625</v>
      </c>
      <c r="C351" t="n">
        <v>201.3474229616128</v>
      </c>
      <c r="D351" t="n">
        <v>177.734375</v>
      </c>
      <c r="E351" t="n">
        <v>348.6328125</v>
      </c>
    </row>
    <row r="354" spans="1:25">
      <c r="A354" s="103" t="s">
        <v>116</v>
      </c>
      <c r="J354" s="103" t="s">
        <v>117</v>
      </c>
    </row>
    <row r="355" spans="1:25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25">
      <c r="A356" s="113" t="s">
        <v>18</v>
      </c>
      <c r="B356" t="n">
        <v>23.4375</v>
      </c>
      <c r="C356" t="n">
        <v>102.1173414976551</v>
      </c>
      <c r="D356" t="n">
        <v>50.78125</v>
      </c>
      <c r="E356" t="n">
        <v>168.9453125</v>
      </c>
      <c r="J356" s="113" t="s">
        <v>15</v>
      </c>
      <c r="K356" t="n">
        <v>0.6</v>
      </c>
      <c r="L356" t="n">
        <v>1.04624795581303</v>
      </c>
      <c r="M356" t="n">
        <v>0.5600000000000001</v>
      </c>
      <c r="N356" t="n">
        <v>1.16</v>
      </c>
    </row>
    <row r="357" spans="1:25">
      <c r="A357" s="113" t="s">
        <v>28</v>
      </c>
      <c r="B357" t="n">
        <v>49.8046875</v>
      </c>
      <c r="C357" t="n">
        <v>118.1731236967442</v>
      </c>
      <c r="D357" t="n">
        <v>82.03125</v>
      </c>
      <c r="E357" t="n">
        <v>200.1953125</v>
      </c>
      <c r="J357" s="113" t="s">
        <v>101</v>
      </c>
      <c r="K357" t="n">
        <v>0.12</v>
      </c>
      <c r="L357" t="n">
        <v>1.106399932092984</v>
      </c>
      <c r="M357" t="n">
        <v>0.5600000000000001</v>
      </c>
      <c r="N357" t="n">
        <v>1.44</v>
      </c>
    </row>
    <row r="358" spans="1:25">
      <c r="A358" s="113" t="s">
        <v>21</v>
      </c>
      <c r="B358" t="n">
        <v>39.0625</v>
      </c>
      <c r="C358" t="n">
        <v>90.32946597001516</v>
      </c>
      <c r="D358" t="n">
        <v>46.875</v>
      </c>
      <c r="E358" t="n">
        <v>119.140625</v>
      </c>
    </row>
    <row r="359" spans="1:25">
      <c r="A359" s="113" t="s">
        <v>29</v>
      </c>
      <c r="B359" t="n">
        <v>49.8046875</v>
      </c>
      <c r="C359" t="n">
        <v>119.4439426179168</v>
      </c>
      <c r="D359" t="n">
        <v>90.8203125</v>
      </c>
      <c r="E359" t="n">
        <v>174.8046875</v>
      </c>
    </row>
    <row r="360" spans="1:25">
      <c r="A360" s="113" t="s">
        <v>24</v>
      </c>
      <c r="B360" t="n">
        <v>80.078125</v>
      </c>
      <c r="C360" t="n">
        <v>112.9579192326814</v>
      </c>
      <c r="D360" t="n">
        <v>89.84375</v>
      </c>
      <c r="E360" t="n">
        <v>157.2265625</v>
      </c>
    </row>
    <row r="361" spans="1:25">
      <c r="A361" s="113" t="s">
        <v>31</v>
      </c>
      <c r="B361" t="n">
        <v>91.796875</v>
      </c>
      <c r="C361" t="n">
        <v>114.1688396918067</v>
      </c>
      <c r="D361" t="n">
        <v>97.65625</v>
      </c>
      <c r="E361" t="n">
        <v>152.34375</v>
      </c>
    </row>
    <row r="362" spans="1:25">
      <c r="A362" s="113" t="s">
        <v>27</v>
      </c>
      <c r="B362" t="n">
        <v>40.0390625</v>
      </c>
      <c r="C362" t="n">
        <v>107.3924826654621</v>
      </c>
      <c r="D362" t="n">
        <v>66.40625</v>
      </c>
      <c r="E362" t="n">
        <v>157.2265625</v>
      </c>
    </row>
    <row r="363" spans="1:25">
      <c r="A363" s="113" t="s">
        <v>32</v>
      </c>
      <c r="B363" t="n">
        <v>48.828125</v>
      </c>
      <c r="C363" t="n">
        <v>91.9854941449782</v>
      </c>
      <c r="D363" t="n">
        <v>61.5234375</v>
      </c>
      <c r="E363" t="n">
        <v>137.6953125</v>
      </c>
    </row>
    <row r="390" spans="1:25">
      <c r="A390" s="103" t="s">
        <v>118</v>
      </c>
    </row>
    <row r="391" spans="1:25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25">
      <c r="A392" s="113" t="s">
        <v>18</v>
      </c>
      <c r="B392" t="n">
        <v>0.9765625</v>
      </c>
      <c r="C392" t="n">
        <v>3.044658658202242</v>
      </c>
      <c r="D392" t="n">
        <v>2.9296875</v>
      </c>
      <c r="E392" t="n">
        <v>4.8828125</v>
      </c>
    </row>
    <row r="393" spans="1:25">
      <c r="A393" s="113" t="s">
        <v>28</v>
      </c>
      <c r="B393" t="n">
        <v>0.9765625</v>
      </c>
      <c r="C393" t="n">
        <v>3.244967299204165</v>
      </c>
      <c r="D393" t="n">
        <v>2.9296875</v>
      </c>
      <c r="E393" t="n">
        <v>4.8828125</v>
      </c>
    </row>
    <row r="394" spans="1:25">
      <c r="A394" s="113" t="s">
        <v>21</v>
      </c>
      <c r="B394" t="n">
        <v>0.9765625</v>
      </c>
      <c r="C394" t="n">
        <v>3.067388476420926</v>
      </c>
      <c r="D394" t="n">
        <v>2.9296875</v>
      </c>
      <c r="E394" t="n">
        <v>4.8828125</v>
      </c>
    </row>
    <row r="395" spans="1:25">
      <c r="A395" s="113" t="s">
        <v>29</v>
      </c>
      <c r="B395" t="n">
        <v>0.9765625</v>
      </c>
      <c r="C395" t="n">
        <v>3.12399027184984</v>
      </c>
      <c r="D395" t="n">
        <v>2.9296875</v>
      </c>
      <c r="E395" t="n">
        <v>4.8828125</v>
      </c>
    </row>
    <row r="396" spans="1:25">
      <c r="A396" s="113" t="s">
        <v>24</v>
      </c>
      <c r="B396" t="n">
        <v>0.9765625</v>
      </c>
      <c r="C396" t="n">
        <v>3.105886564452273</v>
      </c>
      <c r="D396" t="n">
        <v>2.9296875</v>
      </c>
      <c r="E396" t="n">
        <v>4.8828125</v>
      </c>
    </row>
    <row r="397" spans="1:25">
      <c r="A397" s="113" t="s">
        <v>31</v>
      </c>
      <c r="B397" t="n">
        <v>0.9765625</v>
      </c>
      <c r="C397" t="n">
        <v>4.526303475310256</v>
      </c>
      <c r="D397" t="n">
        <v>2.9296875</v>
      </c>
      <c r="E397" t="n">
        <v>4.8828125</v>
      </c>
    </row>
    <row r="398" spans="1:25">
      <c r="A398" s="113" t="s">
        <v>27</v>
      </c>
      <c r="B398" t="n">
        <v>0.9765625</v>
      </c>
      <c r="C398" t="n">
        <v>3.155196715246205</v>
      </c>
      <c r="D398" t="n">
        <v>2.9296875</v>
      </c>
      <c r="E398" t="n">
        <v>4.8828125</v>
      </c>
    </row>
    <row r="399" spans="1:25">
      <c r="A399" s="113" t="s">
        <v>32</v>
      </c>
      <c r="B399" t="n">
        <v>0.9765625</v>
      </c>
      <c r="C399" t="n">
        <v>4.344971538333416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96.34269940213679</v>
      </c>
      <c r="L409" s="100" t="s">
        <v>132</v>
      </c>
      <c r="M409" t="n">
        <v>0.9600119404578709</v>
      </c>
      <c r="N409" t="n">
        <v>0.9342500354982599</v>
      </c>
      <c r="O409" t="n">
        <v>0.7369116350940329</v>
      </c>
      <c r="P409" t="n">
        <v>0.999200567258674</v>
      </c>
      <c r="Q409" t="n">
        <v>0.8874009234802659</v>
      </c>
      <c r="R409" t="n">
        <v>0.4218980085433781</v>
      </c>
      <c r="S409" t="n">
        <v>0.9271888258544143</v>
      </c>
      <c r="T409" t="n">
        <v>0.6688574237526075</v>
      </c>
    </row>
    <row r="410" spans="1:25">
      <c r="A410" s="99" t="s">
        <v>132</v>
      </c>
      <c r="B410" t="n">
        <v>4.022144206162014</v>
      </c>
      <c r="C410" t="n">
        <v>-3.840314304552582</v>
      </c>
      <c r="D410" t="n">
        <v>3.476372006435013</v>
      </c>
      <c r="E410" t="n">
        <v>2.416835300335352</v>
      </c>
      <c r="G410" s="99" t="s">
        <v>133</v>
      </c>
      <c r="H410" t="n">
        <v>74.1190659551223</v>
      </c>
      <c r="L410" s="100" t="s">
        <v>133</v>
      </c>
      <c r="M410" t="n">
        <v>0.9683846605134944</v>
      </c>
      <c r="N410" t="n">
        <v>0.9051500401725014</v>
      </c>
      <c r="O410" t="n">
        <v>0.7904631315163684</v>
      </c>
      <c r="P410" t="n">
        <v>0.7640130419371505</v>
      </c>
      <c r="Q410" t="n">
        <v>0.9062471790105546</v>
      </c>
      <c r="R410" t="n">
        <v>0.4604644841633315</v>
      </c>
      <c r="S410" t="n">
        <v>0.9627045346304733</v>
      </c>
      <c r="T410" t="n">
        <v>0.6616083651196489</v>
      </c>
    </row>
    <row r="411" spans="1:25">
      <c r="A411" s="99" t="s">
        <v>133</v>
      </c>
      <c r="B411" t="n">
        <v>2.808989698512811</v>
      </c>
      <c r="C411" t="n">
        <v>2.812829740909064</v>
      </c>
      <c r="D411" t="n">
        <v>3.27936905951394</v>
      </c>
      <c r="E411" t="n">
        <v>-4.315850694310929</v>
      </c>
      <c r="G411" s="99" t="s">
        <v>134</v>
      </c>
      <c r="H411" t="n">
        <v>236.4956349809245</v>
      </c>
      <c r="L411" s="100" t="s">
        <v>134</v>
      </c>
      <c r="M411" t="n">
        <v>0.9262753246608753</v>
      </c>
      <c r="N411" t="n">
        <v>1</v>
      </c>
      <c r="O411" t="n">
        <v>0.9127416051774451</v>
      </c>
      <c r="P411" t="n">
        <v>0.7140846083302305</v>
      </c>
      <c r="Q411" t="n">
        <v>0.9170869276542108</v>
      </c>
      <c r="R411" t="n">
        <v>0.3947316144137831</v>
      </c>
      <c r="S411" t="n">
        <v>0.9576565048763008</v>
      </c>
      <c r="T411" t="n">
        <v>0.6968337251246278</v>
      </c>
    </row>
    <row r="412" spans="1:25">
      <c r="A412" s="99" t="s">
        <v>134</v>
      </c>
      <c r="B412" t="n">
        <v>4.02536094331753</v>
      </c>
      <c r="C412" t="n">
        <v>-1.742862978951129</v>
      </c>
      <c r="D412" t="n">
        <v>6.715677488293818</v>
      </c>
      <c r="E412" t="n">
        <v>4.857858375887321</v>
      </c>
      <c r="G412" s="99" t="s">
        <v>135</v>
      </c>
      <c r="H412" t="n">
        <v>69.1872911268806</v>
      </c>
      <c r="L412" s="100" t="s">
        <v>135</v>
      </c>
      <c r="M412" t="n">
        <v>0.9493743805547115</v>
      </c>
      <c r="N412" t="n">
        <v>0.9943988791490138</v>
      </c>
      <c r="O412" t="n">
        <v>0.820559150470857</v>
      </c>
      <c r="P412" t="n">
        <v>0.6815121710595574</v>
      </c>
      <c r="Q412" t="n">
        <v>0.9167190926350056</v>
      </c>
      <c r="R412" t="n">
        <v>0.4597021050170693</v>
      </c>
      <c r="S412" t="n">
        <v>0.9577978591055777</v>
      </c>
      <c r="T412" t="n">
        <v>0.7186944164308177</v>
      </c>
    </row>
    <row r="413" spans="1:25">
      <c r="A413" s="99" t="s">
        <v>135</v>
      </c>
      <c r="B413" t="n">
        <v>2.350120888987177</v>
      </c>
      <c r="C413" t="n">
        <v>0.2312766643566251</v>
      </c>
      <c r="D413" t="n">
        <v>3.087967403899578</v>
      </c>
      <c r="E413" t="n">
        <v>-2.219171170634518</v>
      </c>
      <c r="G413" s="99" t="s">
        <v>136</v>
      </c>
      <c r="H413" t="n">
        <v>142.8140708268798</v>
      </c>
      <c r="L413" s="100" t="s">
        <v>136</v>
      </c>
      <c r="M413" t="n">
        <v>0.8851603631398561</v>
      </c>
      <c r="N413" t="n">
        <v>0.9724187175870196</v>
      </c>
      <c r="O413" t="n">
        <v>0.7996890429297268</v>
      </c>
      <c r="P413" t="n">
        <v>0.6891643255673864</v>
      </c>
      <c r="Q413" t="n">
        <v>0.9321106721772486</v>
      </c>
      <c r="R413" t="n">
        <v>0.4195816624370231</v>
      </c>
      <c r="S413" t="n">
        <v>0.9509093879269409</v>
      </c>
      <c r="T413" t="n">
        <v>0.7722021866239458</v>
      </c>
    </row>
    <row r="414" spans="1:25">
      <c r="A414" s="99" t="s">
        <v>136</v>
      </c>
      <c r="B414" t="n">
        <v>3.003291798240353</v>
      </c>
      <c r="C414" t="n">
        <v>-0.8224176688039976</v>
      </c>
      <c r="D414" t="n">
        <v>4.767712990113435</v>
      </c>
      <c r="E414" t="n">
        <v>2.784444131720378</v>
      </c>
      <c r="G414" s="99" t="s">
        <v>137</v>
      </c>
      <c r="H414" t="n">
        <v>130.2109760918462</v>
      </c>
      <c r="L414" s="100" t="s">
        <v>137</v>
      </c>
      <c r="M414" t="n">
        <v>1</v>
      </c>
      <c r="N414" t="n">
        <v>0.9771150175434524</v>
      </c>
      <c r="O414" t="n">
        <v>0.7886429039993934</v>
      </c>
      <c r="P414" t="n">
        <v>0.6945531380186665</v>
      </c>
      <c r="Q414" t="n">
        <v>0.8997991848909497</v>
      </c>
      <c r="R414" t="n">
        <v>0.4197998147961983</v>
      </c>
      <c r="S414" t="n">
        <v>0.9814194147828695</v>
      </c>
      <c r="T414" t="n">
        <v>0.9288292919631289</v>
      </c>
    </row>
    <row r="415" spans="1:25">
      <c r="A415" s="99" t="s">
        <v>137</v>
      </c>
      <c r="B415" t="n">
        <v>3.399017826681897</v>
      </c>
      <c r="C415" t="n">
        <v>2.07400272513047</v>
      </c>
      <c r="D415" t="n">
        <v>4.327375643595942</v>
      </c>
      <c r="E415" t="n">
        <v>-5.422932734823775</v>
      </c>
      <c r="G415" s="99" t="s">
        <v>138</v>
      </c>
      <c r="H415" t="n">
        <v>108.3623341978685</v>
      </c>
      <c r="L415" s="100" t="s">
        <v>138</v>
      </c>
      <c r="M415" t="n">
        <v>0.9471921131232228</v>
      </c>
      <c r="N415" t="n">
        <v>0.95900709521848</v>
      </c>
      <c r="O415" t="n">
        <v>0.7987920619518791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</row>
    <row r="416" spans="1:25">
      <c r="A416" s="99" t="s">
        <v>138</v>
      </c>
      <c r="B416" t="n">
        <v>3.820227117813945</v>
      </c>
      <c r="C416" t="n">
        <v>-0.1698315407876186</v>
      </c>
      <c r="D416" t="n">
        <v>3.774725517748042</v>
      </c>
      <c r="E416" t="n">
        <v>2.240131866177509</v>
      </c>
      <c r="G416" s="99" t="s">
        <v>139</v>
      </c>
      <c r="H416" t="n">
        <v>123.3845341539912</v>
      </c>
      <c r="L416" s="100" t="s">
        <v>139</v>
      </c>
      <c r="M416" t="n">
        <v>0.9423696162662022</v>
      </c>
      <c r="N416" t="n">
        <v>0.952492324935228</v>
      </c>
      <c r="O416" t="n">
        <v>0.8483019253853918</v>
      </c>
      <c r="P416" t="n">
        <v>0.9236311865889952</v>
      </c>
      <c r="Q416" t="n">
        <v>0.8631598023184534</v>
      </c>
      <c r="R416" t="n">
        <v>0.4091777526635877</v>
      </c>
      <c r="S416" t="n">
        <v>0.9107055356605889</v>
      </c>
      <c r="T416" t="n">
        <v>0.8431968623872681</v>
      </c>
    </row>
    <row r="417" spans="1:25">
      <c r="A417" s="99" t="s">
        <v>139</v>
      </c>
      <c r="B417" t="n">
        <v>3.377163430544102</v>
      </c>
      <c r="C417" t="n">
        <v>0.7344703634168335</v>
      </c>
      <c r="D417" t="n">
        <v>4.356156487042699</v>
      </c>
      <c r="E417" t="n">
        <v>-2.615445425885637</v>
      </c>
      <c r="G417" s="99" t="s">
        <v>140</v>
      </c>
      <c r="H417" t="n">
        <v>100.3181739433365</v>
      </c>
      <c r="L417" s="100" t="s">
        <v>140</v>
      </c>
      <c r="M417" t="n">
        <v>0.9585825459401296</v>
      </c>
      <c r="N417" t="n">
        <v>0.9853680177864591</v>
      </c>
      <c r="O417" t="n">
        <v>1</v>
      </c>
      <c r="P417" t="n">
        <v>0.6943578044323832</v>
      </c>
      <c r="Q417" t="n">
        <v>0.8642033023297434</v>
      </c>
      <c r="R417" t="n">
        <v>0.4631322108494926</v>
      </c>
      <c r="S417" t="n">
        <v>0.9475191497344536</v>
      </c>
      <c r="T417" t="n">
        <v>0.7035639141413853</v>
      </c>
    </row>
    <row r="418" spans="1:25">
      <c r="A418" s="99" t="s">
        <v>140</v>
      </c>
      <c r="B418" t="n">
        <v>4.145241529817952</v>
      </c>
      <c r="C418" t="n">
        <v>1.064318162233693</v>
      </c>
      <c r="D418" t="n">
        <v>4.794965296519095</v>
      </c>
      <c r="E418" t="n">
        <v>-1.438809002176084</v>
      </c>
      <c r="G418" s="99" t="s">
        <v>141</v>
      </c>
      <c r="H418" t="n">
        <v>93.97055116894292</v>
      </c>
      <c r="L418" s="100" t="s">
        <v>141</v>
      </c>
      <c r="M418" t="n">
        <v>0.9743897026525358</v>
      </c>
      <c r="N418" t="n">
        <v>0.9775888844114717</v>
      </c>
      <c r="O418" t="n">
        <v>0.748283134165288</v>
      </c>
      <c r="P418" t="n">
        <v>0.7476805286939996</v>
      </c>
      <c r="Q418" t="n">
        <v>0.8794978779222491</v>
      </c>
      <c r="R418" t="n">
        <v>0.4645935330350834</v>
      </c>
      <c r="S418" t="n">
        <v>0.9687818999830365</v>
      </c>
      <c r="T418" t="n">
        <v>0.7115563063852817</v>
      </c>
    </row>
    <row r="419" spans="1:25">
      <c r="A419" s="99" t="s">
        <v>141</v>
      </c>
      <c r="B419" t="n">
        <v>2.963139305067409</v>
      </c>
      <c r="C419" t="n">
        <v>-4.136701945097081</v>
      </c>
      <c r="D419" t="n">
        <v>3.825277865839409</v>
      </c>
      <c r="E419" t="n">
        <v>5.392208775412818</v>
      </c>
      <c r="G419" s="99" t="s">
        <v>142</v>
      </c>
      <c r="H419" t="n">
        <v>170.5770066452678</v>
      </c>
      <c r="L419" s="100" t="s">
        <v>142</v>
      </c>
      <c r="M419" t="n">
        <v>0.9229210988129267</v>
      </c>
      <c r="N419" t="n">
        <v>0.9400562437999338</v>
      </c>
      <c r="O419" t="n">
        <v>0.8551432906115248</v>
      </c>
      <c r="P419" t="n">
        <v>0.7224964708907555</v>
      </c>
      <c r="Q419" t="n">
        <v>0.8953464931036251</v>
      </c>
      <c r="R419" t="n">
        <v>0.4840739230408793</v>
      </c>
      <c r="S419" t="n">
        <v>0.8861229730259733</v>
      </c>
      <c r="T419" t="n">
        <v>0.662731590046018</v>
      </c>
    </row>
    <row r="420" spans="1:25">
      <c r="A420" s="99" t="s">
        <v>142</v>
      </c>
      <c r="B420" t="n">
        <v>3.549364581413349</v>
      </c>
      <c r="C420" t="n">
        <v>1.637722150881976</v>
      </c>
      <c r="D420" t="n">
        <v>3.942106250940359</v>
      </c>
      <c r="E420" t="n">
        <v>-0.6972349037104207</v>
      </c>
      <c r="G420" s="99" t="s">
        <v>143</v>
      </c>
      <c r="H420" t="n">
        <v>103.8831279066736</v>
      </c>
      <c r="L420" s="100" t="s">
        <v>143</v>
      </c>
      <c r="M420" t="n">
        <v>0.9141641505293235</v>
      </c>
      <c r="N420" t="n">
        <v>0.9975266319401346</v>
      </c>
      <c r="O420" t="n">
        <v>0.7780432226336587</v>
      </c>
      <c r="P420" t="n">
        <v>0.7687869862609268</v>
      </c>
      <c r="Q420" t="n">
        <v>0.9686749282010113</v>
      </c>
      <c r="R420" t="n">
        <v>0.4715853944617069</v>
      </c>
      <c r="S420" t="n">
        <v>0.9816788285522878</v>
      </c>
      <c r="T420" t="n">
        <v>0.7495152399725192</v>
      </c>
    </row>
    <row r="421" spans="1:25">
      <c r="A421" s="99" t="s">
        <v>143</v>
      </c>
      <c r="B421" t="n">
        <v>2.941706482093936</v>
      </c>
      <c r="C421" t="n">
        <v>0.03349929589765808</v>
      </c>
      <c r="D421" t="n">
        <v>3.7235567810784</v>
      </c>
      <c r="E421" t="n">
        <v>-0.6602635609798594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22.87533906131606</v>
      </c>
      <c r="L432" s="100" t="s">
        <v>146</v>
      </c>
      <c r="M432" t="n">
        <v>0.919812764719099</v>
      </c>
      <c r="N432" t="n">
        <v>0.8266618582205348</v>
      </c>
      <c r="O432" t="n">
        <v>0.5210130488421193</v>
      </c>
      <c r="P432" t="n">
        <v>0.3266596504443577</v>
      </c>
      <c r="Q432" t="n">
        <v>1</v>
      </c>
      <c r="R432" t="n">
        <v>0.956394216917191</v>
      </c>
      <c r="S432" t="n">
        <v>0.8446137914291156</v>
      </c>
      <c r="T432" t="n">
        <v>1</v>
      </c>
    </row>
    <row r="433" spans="1:25">
      <c r="A433" s="99" t="s">
        <v>132</v>
      </c>
      <c r="B433" t="n">
        <v>1.355001171675573</v>
      </c>
      <c r="C433" t="n">
        <v>1.393202955056421</v>
      </c>
      <c r="D433" t="n">
        <v>1.361412251172693</v>
      </c>
      <c r="E433" t="n">
        <v>0.3933408796566087</v>
      </c>
      <c r="G433" s="99" t="s">
        <v>133</v>
      </c>
      <c r="H433" t="n">
        <v>18.48580952924069</v>
      </c>
      <c r="L433" s="100" t="s">
        <v>147</v>
      </c>
      <c r="M433" t="n">
        <v>1</v>
      </c>
      <c r="N433" t="n">
        <v>1</v>
      </c>
      <c r="O433" t="n">
        <v>1</v>
      </c>
      <c r="P433" t="n">
        <v>1</v>
      </c>
      <c r="Q433" t="n">
        <v>0.8893117270383579</v>
      </c>
      <c r="R433" t="n">
        <v>1</v>
      </c>
      <c r="S433" t="n">
        <v>1</v>
      </c>
      <c r="T433" t="n">
        <v>0.8724107020528563</v>
      </c>
    </row>
    <row r="434" spans="1:25">
      <c r="A434" s="99" t="s">
        <v>133</v>
      </c>
      <c r="B434" t="n">
        <v>0.8045629844555384</v>
      </c>
      <c r="C434" t="n">
        <v>-0.1700384317875532</v>
      </c>
      <c r="D434" t="n">
        <v>2.3742083283376</v>
      </c>
      <c r="E434" t="n">
        <v>-0.1189813590365338</v>
      </c>
      <c r="G434" s="99" t="s">
        <v>134</v>
      </c>
      <c r="H434" t="n">
        <v>18.16531228627867</v>
      </c>
      <c r="L434" s="100" t="s">
        <v>148</v>
      </c>
      <c r="M434" t="n">
        <v>0.7539598124909167</v>
      </c>
      <c r="N434" t="n">
        <v>0.8620952043323398</v>
      </c>
      <c r="O434" t="n">
        <v>0.3108500888598091</v>
      </c>
      <c r="P434" t="n">
        <v>0.2102081098125977</v>
      </c>
      <c r="Q434" t="n">
        <v>0.3232673036334908</v>
      </c>
      <c r="R434" t="n">
        <v>0.4628898561431693</v>
      </c>
      <c r="S434" t="n">
        <v>0.2381490889480774</v>
      </c>
      <c r="T434" t="n">
        <v>0.2760225851837806</v>
      </c>
    </row>
    <row r="435" spans="1:25">
      <c r="A435" s="99" t="s">
        <v>134</v>
      </c>
      <c r="B435" t="n">
        <v>1.917039840946012</v>
      </c>
      <c r="C435" t="n">
        <v>-0.6089423869778202</v>
      </c>
      <c r="D435" t="n">
        <v>2.752878823876489</v>
      </c>
      <c r="E435" t="n">
        <v>0.09156552426710332</v>
      </c>
      <c r="G435" s="99" t="s">
        <v>135</v>
      </c>
      <c r="H435" t="n">
        <v>18.93765174757583</v>
      </c>
      <c r="L435" s="100" t="s">
        <v>149</v>
      </c>
      <c r="M435" t="n">
        <v>0.83681474487104</v>
      </c>
      <c r="N435" t="n">
        <v>0.6714792245780158</v>
      </c>
      <c r="O435" t="n">
        <v>0.2219095693132879</v>
      </c>
      <c r="P435" t="n">
        <v>0.263060010393877</v>
      </c>
      <c r="Q435" t="n">
        <v>0.3107542188694773</v>
      </c>
      <c r="R435" t="n">
        <v>0.3602523120207974</v>
      </c>
      <c r="S435" t="n">
        <v>0.1902894158629625</v>
      </c>
      <c r="T435" t="n">
        <v>0.2803771754444774</v>
      </c>
    </row>
    <row r="436" spans="1:25">
      <c r="A436" s="99" t="s">
        <v>135</v>
      </c>
      <c r="B436" t="n">
        <v>1.88537242177018</v>
      </c>
      <c r="C436" t="n">
        <v>2.217074608890328</v>
      </c>
      <c r="D436" t="n">
        <v>3.965697588107523</v>
      </c>
      <c r="E436" t="n">
        <v>-4.711602017229105</v>
      </c>
      <c r="G436" s="99" t="s">
        <v>136</v>
      </c>
      <c r="H436" t="n">
        <v>21.51737039436978</v>
      </c>
      <c r="L436" s="100" t="s">
        <v>150</v>
      </c>
      <c r="M436" t="n">
        <v>0.7484676604516191</v>
      </c>
      <c r="N436" t="n">
        <v>0.8155801215196848</v>
      </c>
      <c r="O436" t="n">
        <v>0.23248786167882</v>
      </c>
      <c r="P436" t="n">
        <v>0.1656623343953503</v>
      </c>
      <c r="Q436" t="n">
        <v>0.2744890807554821</v>
      </c>
      <c r="R436" t="n">
        <v>0.3705728966483972</v>
      </c>
      <c r="S436" t="n">
        <v>0.2589912861542386</v>
      </c>
      <c r="T436" t="n">
        <v>0.3590970647138765</v>
      </c>
    </row>
    <row r="437" spans="1:25">
      <c r="A437" s="99" t="s">
        <v>136</v>
      </c>
      <c r="B437" t="n">
        <v>1.780668596364849</v>
      </c>
      <c r="C437" t="n">
        <v>-1.909050732746899</v>
      </c>
      <c r="D437" t="n">
        <v>3.019681416391176</v>
      </c>
      <c r="E437" t="n">
        <v>2.933290373349538</v>
      </c>
      <c r="G437" s="99" t="s">
        <v>137</v>
      </c>
      <c r="H437" t="n">
        <v>17.99252579449852</v>
      </c>
      <c r="L437" s="100" t="s">
        <v>151</v>
      </c>
      <c r="M437" t="n">
        <v>0.7984228410887269</v>
      </c>
      <c r="N437" t="n">
        <v>0.8393039452368236</v>
      </c>
      <c r="O437" t="n">
        <v>0.4505131202418246</v>
      </c>
      <c r="P437" t="n">
        <v>0.2857310118349996</v>
      </c>
      <c r="Q437" t="n">
        <v>0.4166505470104269</v>
      </c>
      <c r="R437" t="n">
        <v>0.39569202626573</v>
      </c>
      <c r="S437" t="n">
        <v>0.339577313473874</v>
      </c>
      <c r="T437" t="n">
        <v>0.4329362410173627</v>
      </c>
    </row>
    <row r="438" spans="1:25">
      <c r="A438" s="99" t="s">
        <v>137</v>
      </c>
      <c r="B438" t="n">
        <v>2.128027607430569</v>
      </c>
      <c r="C438" t="n">
        <v>2.128051550332819</v>
      </c>
      <c r="D438" t="n">
        <v>3.712712308265389</v>
      </c>
      <c r="E438" t="n">
        <v>-4.283324458109781</v>
      </c>
      <c r="G438" s="99" t="s">
        <v>138</v>
      </c>
      <c r="H438" t="n">
        <v>24.28533016438453</v>
      </c>
      <c r="L438" s="100" t="s">
        <v>178</v>
      </c>
      <c r="M438" t="n">
        <v>0.9020934451173792</v>
      </c>
      <c r="N438" t="n">
        <v>0.9620669215548932</v>
      </c>
      <c r="O438" t="n">
        <v>0.5448188948072228</v>
      </c>
      <c r="P438" t="n">
        <v>0.2960699550858697</v>
      </c>
      <c r="Q438" t="n">
        <v>0.5965628177656097</v>
      </c>
      <c r="R438" t="n">
        <v>0.6362468155930258</v>
      </c>
      <c r="S438" t="n">
        <v>0.5002505070543947</v>
      </c>
      <c r="T438" t="n">
        <v>0.5513924723749825</v>
      </c>
    </row>
    <row r="439" spans="1:25">
      <c r="A439" s="99" t="s">
        <v>138</v>
      </c>
      <c r="B439" t="n">
        <v>1.453662598765157</v>
      </c>
      <c r="C439" t="n">
        <v>-1.486303013887033</v>
      </c>
      <c r="D439" t="n">
        <v>2.894682157261451</v>
      </c>
      <c r="E439" t="n">
        <v>2.925542820632048</v>
      </c>
      <c r="G439" s="99" t="s">
        <v>139</v>
      </c>
      <c r="H439" t="n">
        <v>13.25859858306688</v>
      </c>
    </row>
    <row r="440" spans="1:25">
      <c r="A440" s="99" t="s">
        <v>139</v>
      </c>
      <c r="B440" t="n">
        <v>0.950281720020688</v>
      </c>
      <c r="C440" t="n">
        <v>-0.9999943234753551</v>
      </c>
      <c r="D440" t="n">
        <v>2.276867766681028</v>
      </c>
      <c r="E440" t="n">
        <v>1.261896303072927</v>
      </c>
      <c r="G440" s="99" t="s">
        <v>140</v>
      </c>
      <c r="H440" t="n">
        <v>22.57303916004773</v>
      </c>
    </row>
    <row r="441" spans="1:25">
      <c r="A441" s="99" t="s">
        <v>140</v>
      </c>
      <c r="B441" t="n">
        <v>1.747263736084124</v>
      </c>
      <c r="C441" t="n">
        <v>1.273295707827045</v>
      </c>
      <c r="D441" t="n">
        <v>2.471828129142955</v>
      </c>
      <c r="E441" t="n">
        <v>-2.0893978676561</v>
      </c>
      <c r="G441" s="99" t="s">
        <v>141</v>
      </c>
      <c r="H441" t="n">
        <v>15.26651524499027</v>
      </c>
    </row>
    <row r="442" spans="1:25">
      <c r="A442" s="99" t="s">
        <v>141</v>
      </c>
      <c r="B442" t="n">
        <v>1.305795907996053</v>
      </c>
      <c r="C442" t="n">
        <v>0.5394473844299575</v>
      </c>
      <c r="D442" t="n">
        <v>1.218561909960747</v>
      </c>
      <c r="E442" t="n">
        <v>-0.9718436627566472</v>
      </c>
      <c r="G442" s="99" t="s">
        <v>142</v>
      </c>
      <c r="H442" t="n">
        <v>26.23701352489461</v>
      </c>
    </row>
    <row r="443" spans="1:25">
      <c r="A443" s="99" t="s">
        <v>142</v>
      </c>
      <c r="B443" t="n">
        <v>2.428996148588791</v>
      </c>
      <c r="C443" t="n">
        <v>-3.479980710513618</v>
      </c>
      <c r="D443" t="n">
        <v>3.560157838249853</v>
      </c>
      <c r="E443" t="n">
        <v>5.321492899400172</v>
      </c>
      <c r="G443" s="99" t="s">
        <v>143</v>
      </c>
      <c r="H443" t="n">
        <v>34.71324933582245</v>
      </c>
    </row>
    <row r="444" spans="1:25">
      <c r="A444" s="99" t="s">
        <v>143</v>
      </c>
      <c r="B444" t="n">
        <v>2.594376800957282</v>
      </c>
      <c r="C444" t="n">
        <v>-0.1053781088989255</v>
      </c>
      <c r="D444" t="n">
        <v>3.265099770065974</v>
      </c>
      <c r="E444" t="n">
        <v>1.642282634012503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311.2383891576112</v>
      </c>
      <c r="L455" s="100" t="s">
        <v>146</v>
      </c>
      <c r="M455" t="n">
        <v>1</v>
      </c>
      <c r="N455" t="n">
        <v>0.4046561025048621</v>
      </c>
      <c r="O455" t="n">
        <v>0.4503459050650488</v>
      </c>
      <c r="P455" t="n">
        <v>0.2058821172855695</v>
      </c>
      <c r="Q455" t="n">
        <v>0.2011011247216168</v>
      </c>
      <c r="R455" t="n">
        <v>0.236448704105627</v>
      </c>
      <c r="S455" t="n">
        <v>0.3010917467357572</v>
      </c>
      <c r="T455" t="n">
        <v>0.3161720090217258</v>
      </c>
    </row>
    <row r="456" spans="1:25">
      <c r="A456" s="99" t="s">
        <v>146</v>
      </c>
      <c r="B456" t="n">
        <v>6.118146743469636</v>
      </c>
      <c r="C456" t="n">
        <v>-14.87345256212289</v>
      </c>
      <c r="D456" t="n">
        <v>6.913546165967619</v>
      </c>
      <c r="E456" t="n">
        <v>1.708714431425951</v>
      </c>
      <c r="G456" s="99" t="s">
        <v>147</v>
      </c>
      <c r="H456" t="n">
        <v>739.7660184627154</v>
      </c>
      <c r="L456" s="100" t="s">
        <v>147</v>
      </c>
      <c r="M456" t="n">
        <v>0.9203689349145547</v>
      </c>
      <c r="N456" t="n">
        <v>1</v>
      </c>
      <c r="O456" t="n">
        <v>0.4808886788361052</v>
      </c>
      <c r="P456" t="n">
        <v>1</v>
      </c>
      <c r="Q456" t="n">
        <v>0.842920555022924</v>
      </c>
      <c r="R456" t="n">
        <v>0.8589290967102509</v>
      </c>
      <c r="S456" t="n">
        <v>0.9999999999999999</v>
      </c>
      <c r="T456" t="n">
        <v>0.5019629945578734</v>
      </c>
    </row>
    <row r="457" spans="1:25">
      <c r="A457" s="99" t="s">
        <v>147</v>
      </c>
      <c r="B457" t="n">
        <v>17.35267150615788</v>
      </c>
      <c r="C457" t="n">
        <v>-52.37029038655288</v>
      </c>
      <c r="D457" t="n">
        <v>23.80077750742323</v>
      </c>
      <c r="E457" t="n">
        <v>72.9744163736509</v>
      </c>
      <c r="G457" s="99" t="s">
        <v>148</v>
      </c>
      <c r="H457" t="n">
        <v>958.7272751183235</v>
      </c>
      <c r="L457" s="100" t="s">
        <v>148</v>
      </c>
      <c r="M457" t="n">
        <v>0.8322542313545888</v>
      </c>
      <c r="N457" t="n">
        <v>0.899256283307019</v>
      </c>
      <c r="O457" t="n">
        <v>0.6180441719349389</v>
      </c>
      <c r="P457" t="n">
        <v>0.2304481869646407</v>
      </c>
      <c r="Q457" t="n">
        <v>1</v>
      </c>
      <c r="R457" t="n">
        <v>1</v>
      </c>
      <c r="S457" t="n">
        <v>0.9758856545691437</v>
      </c>
      <c r="T457" t="n">
        <v>0.5713250393799265</v>
      </c>
    </row>
    <row r="458" spans="1:25">
      <c r="A458" s="99" t="s">
        <v>148</v>
      </c>
      <c r="B458" t="n">
        <v>20.34158596263913</v>
      </c>
      <c r="C458" t="n">
        <v>62.10589924843874</v>
      </c>
      <c r="D458" t="n">
        <v>19.34225965959497</v>
      </c>
      <c r="E458" t="n">
        <v>-47.68320408050955</v>
      </c>
      <c r="G458" s="99" t="s">
        <v>149</v>
      </c>
      <c r="H458" t="n">
        <v>75.43816111664485</v>
      </c>
      <c r="L458" s="100" t="s">
        <v>149</v>
      </c>
      <c r="M458" t="n">
        <v>0.7826285019709518</v>
      </c>
      <c r="N458" t="n">
        <v>0.5562086179563168</v>
      </c>
      <c r="O458" t="n">
        <v>0.4244600271250003</v>
      </c>
      <c r="P458" t="n">
        <v>0.2500869635118667</v>
      </c>
      <c r="Q458" t="n">
        <v>0.2934268688221669</v>
      </c>
      <c r="R458" t="n">
        <v>0.5372047642984343</v>
      </c>
      <c r="S458" t="n">
        <v>0.2280040822061924</v>
      </c>
      <c r="T458" t="n">
        <v>0.3918685037656676</v>
      </c>
    </row>
    <row r="459" spans="1:25">
      <c r="A459" s="99" t="s">
        <v>149</v>
      </c>
      <c r="B459" t="n">
        <v>5.375006601120019</v>
      </c>
      <c r="C459" t="n">
        <v>9.190583513177375</v>
      </c>
      <c r="D459" t="n">
        <v>9.382755449773528</v>
      </c>
      <c r="E459" t="n">
        <v>-20.79091777218439</v>
      </c>
      <c r="G459" s="99" t="s">
        <v>150</v>
      </c>
      <c r="H459" t="n">
        <v>40.87163363640551</v>
      </c>
      <c r="L459" s="100" t="s">
        <v>150</v>
      </c>
      <c r="M459" t="n">
        <v>0.8138228361889691</v>
      </c>
      <c r="N459" t="n">
        <v>0.4587751565236993</v>
      </c>
      <c r="O459" t="n">
        <v>0.4340279560695687</v>
      </c>
      <c r="P459" t="n">
        <v>0.2219969716891214</v>
      </c>
      <c r="Q459" t="n">
        <v>0.2305921417287008</v>
      </c>
      <c r="R459" t="n">
        <v>0.1883490478766019</v>
      </c>
      <c r="S459" t="n">
        <v>0.2448923217259123</v>
      </c>
      <c r="T459" t="n">
        <v>0.2293271746550304</v>
      </c>
    </row>
    <row r="460" spans="1:25">
      <c r="A460" s="99" t="s">
        <v>150</v>
      </c>
      <c r="B460" t="n">
        <v>3.705238770603388</v>
      </c>
      <c r="C460" t="n">
        <v>2.36633062874286</v>
      </c>
      <c r="D460" t="n">
        <v>2.738378765838256</v>
      </c>
      <c r="E460" t="n">
        <v>-0.1419354082311456</v>
      </c>
      <c r="G460" s="99" t="s">
        <v>151</v>
      </c>
      <c r="H460" t="n">
        <v>2225.742099057729</v>
      </c>
      <c r="L460" s="100" t="s">
        <v>151</v>
      </c>
      <c r="M460" t="n">
        <v>0.9212487304648578</v>
      </c>
      <c r="N460" t="n">
        <v>0.316596526865304</v>
      </c>
      <c r="O460" t="n">
        <v>1</v>
      </c>
      <c r="P460" t="n">
        <v>0.5581761173728111</v>
      </c>
      <c r="Q460" t="n">
        <v>0.5534364429572911</v>
      </c>
      <c r="R460" t="n">
        <v>0.6941744166371115</v>
      </c>
      <c r="S460" t="n">
        <v>0.6654561076718466</v>
      </c>
      <c r="T460" t="n">
        <v>1</v>
      </c>
    </row>
    <row r="461" spans="1:25">
      <c r="A461" s="99" t="s">
        <v>151</v>
      </c>
      <c r="B461" t="n">
        <v>22.23781916545861</v>
      </c>
      <c r="C461" t="n">
        <v>59.72209929528094</v>
      </c>
      <c r="D461" t="n">
        <v>16.62948066280656</v>
      </c>
      <c r="E461" t="n">
        <v>-24.65806499137008</v>
      </c>
      <c r="G461" s="99" t="s">
        <v>178</v>
      </c>
      <c r="H461" t="n">
        <v>3195.777618309812</v>
      </c>
    </row>
    <row r="462" spans="1:25">
      <c r="A462" s="99" t="s">
        <v>178</v>
      </c>
      <c r="B462" t="n">
        <v>38.67612363921154</v>
      </c>
      <c r="C462" t="n">
        <v>-99.8412192206208</v>
      </c>
      <c r="D462" t="n">
        <v>13.976602054721</v>
      </c>
      <c r="E462" t="n">
        <v>27.37026443451893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3.442624199853431</v>
      </c>
      <c r="L478" s="100" t="s">
        <v>132</v>
      </c>
      <c r="M478" t="n">
        <v>0.7287185526717717</v>
      </c>
      <c r="N478" t="n">
        <v>0.5299638837898011</v>
      </c>
      <c r="O478" t="n">
        <v>0.7009699441616422</v>
      </c>
      <c r="P478" t="n">
        <v>0.5868731338417149</v>
      </c>
      <c r="Q478" t="n">
        <v>0.3522990439384167</v>
      </c>
      <c r="R478" t="n">
        <v>0.7353745995680502</v>
      </c>
      <c r="S478" t="n">
        <v>0.3572349383464483</v>
      </c>
      <c r="T478" t="n">
        <v>0.5033907133700017</v>
      </c>
    </row>
    <row r="479" spans="1:25">
      <c r="A479" s="99" t="s">
        <v>146</v>
      </c>
      <c r="B479" t="n">
        <v>0.4498216393631699</v>
      </c>
      <c r="C479" t="n">
        <v>0.01792792726999664</v>
      </c>
      <c r="D479" t="n">
        <v>0.8235911021160076</v>
      </c>
      <c r="E479" t="n">
        <v>-0.7885691555748363</v>
      </c>
      <c r="G479" s="99" t="s">
        <v>147</v>
      </c>
      <c r="H479" t="n">
        <v>275.2452568220381</v>
      </c>
      <c r="L479" s="100" t="s">
        <v>133</v>
      </c>
      <c r="M479" t="n">
        <v>0.7487254821337971</v>
      </c>
      <c r="N479" t="n">
        <v>0.5626614695986891</v>
      </c>
      <c r="O479" t="n">
        <v>0.4725261566837924</v>
      </c>
      <c r="P479" t="n">
        <v>0.4728302891963537</v>
      </c>
      <c r="Q479" t="n">
        <v>0.3960421433674033</v>
      </c>
      <c r="R479" t="n">
        <v>0.6401994613324757</v>
      </c>
      <c r="S479" t="n">
        <v>0.3456526710289464</v>
      </c>
      <c r="T479" t="n">
        <v>0.3584277022547326</v>
      </c>
    </row>
    <row r="480" spans="1:25">
      <c r="A480" s="99" t="s">
        <v>147</v>
      </c>
      <c r="B480" t="n">
        <v>8.287868982769323</v>
      </c>
      <c r="C480" t="n">
        <v>-23.53178322884003</v>
      </c>
      <c r="D480" t="n">
        <v>14.3699602878886</v>
      </c>
      <c r="E480" t="n">
        <v>46.01213782412612</v>
      </c>
      <c r="G480" s="99" t="s">
        <v>148</v>
      </c>
      <c r="H480" t="n">
        <v>131.2490664306878</v>
      </c>
      <c r="L480" s="100" t="s">
        <v>134</v>
      </c>
      <c r="M480" t="n">
        <v>0.7395843911597257</v>
      </c>
      <c r="N480" t="n">
        <v>0.619967233197517</v>
      </c>
      <c r="O480" t="n">
        <v>0.6658038631000803</v>
      </c>
      <c r="P480" t="n">
        <v>1</v>
      </c>
      <c r="Q480" t="n">
        <v>0.5191617807454575</v>
      </c>
      <c r="R480" t="n">
        <v>0.9244728358438278</v>
      </c>
      <c r="S480" t="n">
        <v>0.4875531026018785</v>
      </c>
      <c r="T480" t="n">
        <v>0.4525026877123263</v>
      </c>
    </row>
    <row r="481" spans="1:25">
      <c r="A481" s="99" t="s">
        <v>148</v>
      </c>
      <c r="B481" t="n">
        <v>1.183453007702922</v>
      </c>
      <c r="C481" t="n">
        <v>0.9203721572889767</v>
      </c>
      <c r="D481" t="n">
        <v>7.920935863326476</v>
      </c>
      <c r="E481" t="n">
        <v>13.2215718689989</v>
      </c>
      <c r="G481" s="99" t="s">
        <v>149</v>
      </c>
      <c r="H481" t="n">
        <v>406.1478161522764</v>
      </c>
      <c r="L481" s="100" t="s">
        <v>135</v>
      </c>
      <c r="M481" t="n">
        <v>0.9648847654430401</v>
      </c>
      <c r="N481" t="n">
        <v>1</v>
      </c>
      <c r="O481" t="n">
        <v>1</v>
      </c>
      <c r="P481" t="n">
        <v>0.8373996021300201</v>
      </c>
      <c r="Q481" t="n">
        <v>1</v>
      </c>
      <c r="R481" t="n">
        <v>1</v>
      </c>
      <c r="S481" t="n">
        <v>1</v>
      </c>
      <c r="T481" t="n">
        <v>0.994122595722014</v>
      </c>
    </row>
    <row r="482" spans="1:25">
      <c r="A482" s="99" t="s">
        <v>149</v>
      </c>
      <c r="B482" t="n">
        <v>6.415280846037342</v>
      </c>
      <c r="C482" t="n">
        <v>24.6769727121187</v>
      </c>
      <c r="D482" t="n">
        <v>15.59405238919594</v>
      </c>
      <c r="E482" t="n">
        <v>-55.83580367149743</v>
      </c>
      <c r="G482" s="99" t="s">
        <v>150</v>
      </c>
      <c r="H482" t="n">
        <v>3.163127925488356</v>
      </c>
      <c r="L482" s="100" t="s">
        <v>136</v>
      </c>
      <c r="M482" t="n">
        <v>0.8918939508686554</v>
      </c>
      <c r="N482" t="n">
        <v>0.5062926069781991</v>
      </c>
      <c r="O482" t="n">
        <v>0.9880394449981311</v>
      </c>
      <c r="P482" t="n">
        <v>0.6090424321086269</v>
      </c>
      <c r="Q482" t="n">
        <v>0.3769031027480411</v>
      </c>
      <c r="R482" t="n">
        <v>0.6001247107887533</v>
      </c>
      <c r="S482" t="n">
        <v>0.2959923499964484</v>
      </c>
      <c r="T482" t="n">
        <v>0.4306176415041655</v>
      </c>
    </row>
    <row r="483" spans="1:25">
      <c r="A483" s="99" t="s">
        <v>150</v>
      </c>
      <c r="B483" t="n">
        <v>1.732028511780578</v>
      </c>
      <c r="C483" t="n">
        <v>3.517694119155522</v>
      </c>
      <c r="D483" t="n">
        <v>3.075805939862877</v>
      </c>
      <c r="E483" t="n">
        <v>-1.942422657504073</v>
      </c>
      <c r="G483" s="99" t="s">
        <v>151</v>
      </c>
      <c r="H483" t="n">
        <v>3645.916300029784</v>
      </c>
      <c r="L483" s="100" t="s">
        <v>137</v>
      </c>
      <c r="M483" t="n">
        <v>0.781167751615676</v>
      </c>
      <c r="N483" t="n">
        <v>0.4718424171832691</v>
      </c>
      <c r="O483" t="n">
        <v>0.4056935914945788</v>
      </c>
      <c r="P483" t="n">
        <v>0.6103245051145055</v>
      </c>
      <c r="Q483" t="n">
        <v>0.3392839121227969</v>
      </c>
      <c r="R483" t="n">
        <v>0.4919893780301188</v>
      </c>
      <c r="S483" t="n">
        <v>0.2538986882352694</v>
      </c>
      <c r="T483" t="n">
        <v>0.444798573703034</v>
      </c>
    </row>
    <row r="484" spans="1:25">
      <c r="A484" s="99" t="s">
        <v>151</v>
      </c>
      <c r="B484" t="n">
        <v>35.50104495874093</v>
      </c>
      <c r="C484" t="n">
        <v>-24.6516572957855</v>
      </c>
      <c r="D484" t="n">
        <v>14.13906535491778</v>
      </c>
      <c r="E484" t="n">
        <v>60.47584655750573</v>
      </c>
      <c r="L484" s="100" t="s">
        <v>138</v>
      </c>
      <c r="M484" t="n">
        <v>0.7416281560249638</v>
      </c>
      <c r="N484" t="n">
        <v>0.3778342595889676</v>
      </c>
      <c r="O484" t="n">
        <v>0.5396212236817457</v>
      </c>
      <c r="P484" t="n">
        <v>0.3488841343427823</v>
      </c>
      <c r="Q484" t="n">
        <v>0.3089753605534121</v>
      </c>
      <c r="R484" t="n">
        <v>0.4353618693059795</v>
      </c>
      <c r="S484" t="n">
        <v>0.304188001310564</v>
      </c>
      <c r="T484" t="n">
        <v>0.2262678030071802</v>
      </c>
    </row>
    <row r="485" spans="1:25">
      <c r="L485" s="100" t="s">
        <v>139</v>
      </c>
      <c r="M485" t="n">
        <v>0.7626612753845528</v>
      </c>
      <c r="N485" t="n">
        <v>0.3532345426046694</v>
      </c>
      <c r="O485" t="n">
        <v>0.4881141219559492</v>
      </c>
      <c r="P485" t="n">
        <v>0.3079930346437456</v>
      </c>
      <c r="Q485" t="n">
        <v>0.3096231656255076</v>
      </c>
      <c r="R485" t="n">
        <v>0.4490283748021653</v>
      </c>
      <c r="S485" t="n">
        <v>0.244732386868726</v>
      </c>
      <c r="T485" t="n">
        <v>0.2324481885973972</v>
      </c>
    </row>
    <row r="486" spans="1:25">
      <c r="L486" s="100" t="s">
        <v>140</v>
      </c>
      <c r="M486" t="n">
        <v>0.7058266709479873</v>
      </c>
      <c r="N486" t="n">
        <v>0.3905330427109654</v>
      </c>
      <c r="O486" t="n">
        <v>0.5247409034397248</v>
      </c>
      <c r="P486" t="n">
        <v>0.4130811869240224</v>
      </c>
      <c r="Q486" t="n">
        <v>0.4021534410261418</v>
      </c>
      <c r="R486" t="n">
        <v>0.4732101543366737</v>
      </c>
      <c r="S486" t="n">
        <v>0.3674093961730392</v>
      </c>
      <c r="T486" t="n">
        <v>0.2829808481498008</v>
      </c>
    </row>
    <row r="487" spans="1:25">
      <c r="L487" s="100" t="s">
        <v>141</v>
      </c>
      <c r="M487" t="n">
        <v>0.7647260094710293</v>
      </c>
      <c r="N487" t="n">
        <v>0.4758865896837208</v>
      </c>
      <c r="O487" t="n">
        <v>0.8018265335040747</v>
      </c>
      <c r="P487" t="n">
        <v>0.4211734924674203</v>
      </c>
      <c r="Q487" t="n">
        <v>0.340701568369126</v>
      </c>
      <c r="R487" t="n">
        <v>0.7779499532794094</v>
      </c>
      <c r="S487" t="n">
        <v>0.2600573081731624</v>
      </c>
      <c r="T487" t="n">
        <v>0.3299386886332184</v>
      </c>
    </row>
    <row r="488" spans="1:25">
      <c r="L488" s="100" t="s">
        <v>142</v>
      </c>
      <c r="M488" t="n">
        <v>0.7372256961736436</v>
      </c>
      <c r="N488" t="n">
        <v>0.5027778851568071</v>
      </c>
      <c r="O488" t="n">
        <v>0.3970560016884663</v>
      </c>
      <c r="P488" t="n">
        <v>0.4022123422297589</v>
      </c>
      <c r="Q488" t="n">
        <v>0.7821182361081344</v>
      </c>
      <c r="R488" t="n">
        <v>0.5336367672088083</v>
      </c>
      <c r="S488" t="n">
        <v>0.3169011797875111</v>
      </c>
      <c r="T488" t="n">
        <v>0.3633125016586242</v>
      </c>
    </row>
    <row r="489" spans="1:25">
      <c r="L489" s="100" t="s">
        <v>143</v>
      </c>
      <c r="M489" t="n">
        <v>0.9999999999999999</v>
      </c>
      <c r="N489" t="n">
        <v>0.7825214405498373</v>
      </c>
      <c r="O489" t="n">
        <v>0.7397145600741948</v>
      </c>
      <c r="P489" t="n">
        <v>0.69623013075854</v>
      </c>
      <c r="Q489" t="n">
        <v>0.7045642723281224</v>
      </c>
      <c r="R489" t="n">
        <v>0.9809798208391822</v>
      </c>
      <c r="S489" t="n">
        <v>0.377054353717776</v>
      </c>
      <c r="T489" t="n">
        <v>1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1148.177049970495</v>
      </c>
      <c r="L501" s="100" t="s">
        <v>132</v>
      </c>
      <c r="M501" t="n">
        <v>0.8587520344136645</v>
      </c>
      <c r="N501" t="n">
        <v>0.7266331277289542</v>
      </c>
      <c r="O501" t="n">
        <v>0.6423728851794818</v>
      </c>
      <c r="P501" t="n">
        <v>0.6225902808499029</v>
      </c>
      <c r="Q501" t="n">
        <v>0.9864641815204719</v>
      </c>
      <c r="R501" t="n">
        <v>0.64179600491359</v>
      </c>
      <c r="S501" t="n">
        <v>0.7620458893171813</v>
      </c>
      <c r="T501" t="n">
        <v>0.7359888957689239</v>
      </c>
    </row>
    <row r="502" spans="1:25">
      <c r="A502" s="99" t="s">
        <v>132</v>
      </c>
      <c r="B502" t="n">
        <v>14.45466331750365</v>
      </c>
      <c r="C502" t="n">
        <v>-13.61950692596605</v>
      </c>
      <c r="D502" t="n">
        <v>17.18028803081619</v>
      </c>
      <c r="E502" t="n">
        <v>11.71355062637109</v>
      </c>
      <c r="G502" s="99" t="s">
        <v>133</v>
      </c>
      <c r="H502" t="n">
        <v>771.0363563269053</v>
      </c>
      <c r="L502" s="100" t="s">
        <v>133</v>
      </c>
      <c r="M502" t="n">
        <v>0.8851225256000982</v>
      </c>
      <c r="N502" t="n">
        <v>0.7014708138674107</v>
      </c>
      <c r="O502" t="n">
        <v>0.4596289104004489</v>
      </c>
      <c r="P502" t="n">
        <v>0.7249125973109056</v>
      </c>
      <c r="Q502" t="n">
        <v>0.7614981751128349</v>
      </c>
      <c r="R502" t="n">
        <v>0.6858037148560975</v>
      </c>
      <c r="S502" t="n">
        <v>0.7651671784067381</v>
      </c>
      <c r="T502" t="n">
        <v>1</v>
      </c>
    </row>
    <row r="503" spans="1:25">
      <c r="A503" s="99" t="s">
        <v>133</v>
      </c>
      <c r="B503" t="n">
        <v>10.0531913343312</v>
      </c>
      <c r="C503" t="n">
        <v>8.718853373457319</v>
      </c>
      <c r="D503" t="n">
        <v>11.05025733574636</v>
      </c>
      <c r="E503" t="n">
        <v>-14.07322042876132</v>
      </c>
      <c r="G503" s="99" t="s">
        <v>134</v>
      </c>
      <c r="H503" t="n">
        <v>1040.617872924261</v>
      </c>
      <c r="L503" s="100" t="s">
        <v>134</v>
      </c>
      <c r="M503" t="n">
        <v>0.827710690053226</v>
      </c>
      <c r="N503" t="n">
        <v>0.7971751276950073</v>
      </c>
      <c r="O503" t="n">
        <v>0.5519599799217898</v>
      </c>
      <c r="P503" t="n">
        <v>0.6474256582944009</v>
      </c>
      <c r="Q503" t="n">
        <v>0.8026863139732644</v>
      </c>
      <c r="R503" t="n">
        <v>1</v>
      </c>
      <c r="S503" t="n">
        <v>0.7878297748788432</v>
      </c>
      <c r="T503" t="n">
        <v>0.8163748267058658</v>
      </c>
    </row>
    <row r="504" spans="1:25">
      <c r="A504" s="99" t="s">
        <v>134</v>
      </c>
      <c r="B504" t="n">
        <v>16.66850919347135</v>
      </c>
      <c r="C504" t="n">
        <v>-5.254875220531896</v>
      </c>
      <c r="D504" t="n">
        <v>15.19764242013035</v>
      </c>
      <c r="E504" t="n">
        <v>5.953103466321954</v>
      </c>
      <c r="G504" s="99" t="s">
        <v>135</v>
      </c>
      <c r="H504" t="n">
        <v>4361.103119313667</v>
      </c>
      <c r="L504" s="100" t="s">
        <v>135</v>
      </c>
      <c r="M504" t="n">
        <v>0.9191002490801908</v>
      </c>
      <c r="N504" t="n">
        <v>0.8080748494747061</v>
      </c>
      <c r="O504" t="n">
        <v>0.7359892246083253</v>
      </c>
      <c r="P504" t="n">
        <v>0.7595065759411765</v>
      </c>
      <c r="Q504" t="n">
        <v>1</v>
      </c>
      <c r="R504" t="n">
        <v>0.5235282066102478</v>
      </c>
      <c r="S504" t="n">
        <v>0.8831865866629991</v>
      </c>
      <c r="T504" t="n">
        <v>0.9931463343801463</v>
      </c>
    </row>
    <row r="505" spans="1:25">
      <c r="A505" s="99" t="s">
        <v>135</v>
      </c>
      <c r="B505" t="n">
        <v>24.71446430454796</v>
      </c>
      <c r="C505" t="n">
        <v>-16.89731707659053</v>
      </c>
      <c r="D505" t="n">
        <v>47.10467255253036</v>
      </c>
      <c r="E505" t="n">
        <v>23.79609479446193</v>
      </c>
      <c r="G505" s="99" t="s">
        <v>136</v>
      </c>
      <c r="H505" t="n">
        <v>1944.7578882797</v>
      </c>
      <c r="L505" s="100" t="s">
        <v>136</v>
      </c>
      <c r="M505" t="n">
        <v>0.9621088724684793</v>
      </c>
      <c r="N505" t="n">
        <v>1</v>
      </c>
      <c r="O505" t="n">
        <v>1</v>
      </c>
      <c r="P505" t="n">
        <v>0.9999999999999999</v>
      </c>
      <c r="Q505" t="n">
        <v>0.8172482642564969</v>
      </c>
      <c r="R505" t="n">
        <v>0.3732404179890346</v>
      </c>
      <c r="S505" t="n">
        <v>0.8217870397273113</v>
      </c>
      <c r="T505" t="n">
        <v>0.6648443508968759</v>
      </c>
    </row>
    <row r="506" spans="1:25">
      <c r="A506" s="99" t="s">
        <v>136</v>
      </c>
      <c r="B506" t="n">
        <v>17.90465852237774</v>
      </c>
      <c r="C506" t="n">
        <v>15.04283747567154</v>
      </c>
      <c r="D506" t="n">
        <v>26.65881596283905</v>
      </c>
      <c r="E506" t="n">
        <v>-34.88039462389442</v>
      </c>
      <c r="G506" s="99" t="s">
        <v>137</v>
      </c>
      <c r="H506" t="n">
        <v>545.2614255931103</v>
      </c>
      <c r="L506" s="100" t="s">
        <v>137</v>
      </c>
      <c r="M506" t="n">
        <v>0.8616103818968737</v>
      </c>
      <c r="N506" t="n">
        <v>0.7504913179828168</v>
      </c>
      <c r="O506" t="n">
        <v>0.34983404564778</v>
      </c>
      <c r="P506" t="n">
        <v>0.6732337582216414</v>
      </c>
      <c r="Q506" t="n">
        <v>0.7858755826721187</v>
      </c>
      <c r="R506" t="n">
        <v>0.5002448751287392</v>
      </c>
      <c r="S506" t="n">
        <v>0.8419598427259364</v>
      </c>
      <c r="T506" t="n">
        <v>0.6706189444841911</v>
      </c>
    </row>
    <row r="507" spans="1:25">
      <c r="A507" s="99" t="s">
        <v>137</v>
      </c>
      <c r="B507" t="n">
        <v>8.532265286004563</v>
      </c>
      <c r="C507" t="n">
        <v>-3.115410039826347</v>
      </c>
      <c r="D507" t="n">
        <v>9.523079968118811</v>
      </c>
      <c r="E507" t="n">
        <v>2.360505752451632</v>
      </c>
      <c r="G507" s="99" t="s">
        <v>138</v>
      </c>
      <c r="H507" t="n">
        <v>599.4865701858963</v>
      </c>
      <c r="L507" s="100" t="s">
        <v>138</v>
      </c>
      <c r="M507" t="n">
        <v>1</v>
      </c>
      <c r="N507" t="n">
        <v>0.7573743696239379</v>
      </c>
      <c r="O507" t="n">
        <v>0.3658193762934292</v>
      </c>
      <c r="P507" t="n">
        <v>0.6672017962501549</v>
      </c>
      <c r="Q507" t="n">
        <v>0.6994380586198372</v>
      </c>
      <c r="R507" t="n">
        <v>0.5453216255854512</v>
      </c>
      <c r="S507" t="n">
        <v>1</v>
      </c>
      <c r="T507" t="n">
        <v>0.9539902534718653</v>
      </c>
    </row>
    <row r="508" spans="1:25">
      <c r="A508" s="99" t="s">
        <v>138</v>
      </c>
      <c r="B508" t="n">
        <v>9.98807917297791</v>
      </c>
      <c r="C508" t="n">
        <v>-2.617110984256636</v>
      </c>
      <c r="D508" t="n">
        <v>8.633002781330505</v>
      </c>
      <c r="E508" t="n">
        <v>2.438650337838406</v>
      </c>
      <c r="G508" s="99" t="s">
        <v>139</v>
      </c>
      <c r="H508" t="n">
        <v>321.3958100475483</v>
      </c>
      <c r="L508" s="100" t="s">
        <v>139</v>
      </c>
      <c r="M508" t="n">
        <v>0.8793148578129717</v>
      </c>
      <c r="N508" t="n">
        <v>0.7636196917672622</v>
      </c>
      <c r="O508" t="n">
        <v>0.3350849879590236</v>
      </c>
      <c r="P508" t="n">
        <v>0.6919556767369195</v>
      </c>
      <c r="Q508" t="n">
        <v>0.6320479341360948</v>
      </c>
      <c r="R508" t="n">
        <v>0.5037233328164031</v>
      </c>
      <c r="S508" t="n">
        <v>0.825779834362891</v>
      </c>
      <c r="T508" t="n">
        <v>0.6688244111809518</v>
      </c>
    </row>
    <row r="509" spans="1:25">
      <c r="A509" s="99" t="s">
        <v>139</v>
      </c>
      <c r="B509" t="n">
        <v>7.304102054020602</v>
      </c>
      <c r="C509" t="n">
        <v>-1.492936756368914</v>
      </c>
      <c r="D509" t="n">
        <v>6.329896544405841</v>
      </c>
      <c r="E509" t="n">
        <v>-2.611967523748757</v>
      </c>
      <c r="G509" s="99" t="s">
        <v>140</v>
      </c>
      <c r="H509" t="n">
        <v>697.5609832723725</v>
      </c>
      <c r="L509" s="100" t="s">
        <v>140</v>
      </c>
      <c r="M509" t="n">
        <v>0.8381202047032777</v>
      </c>
      <c r="N509" t="n">
        <v>0.7381737863898731</v>
      </c>
      <c r="O509" t="n">
        <v>0.3305795027482081</v>
      </c>
      <c r="P509" t="n">
        <v>0.5291503170233097</v>
      </c>
      <c r="Q509" t="n">
        <v>0.7201480517619125</v>
      </c>
      <c r="R509" t="n">
        <v>0.4180902326405142</v>
      </c>
      <c r="S509" t="n">
        <v>0.8783438547383633</v>
      </c>
      <c r="T509" t="n">
        <v>0.657489257784059</v>
      </c>
    </row>
    <row r="510" spans="1:25">
      <c r="A510" s="99" t="s">
        <v>140</v>
      </c>
      <c r="B510" t="n">
        <v>7.374145908741243</v>
      </c>
      <c r="C510" t="n">
        <v>-0.3167297723593485</v>
      </c>
      <c r="D510" t="n">
        <v>10.93574525192076</v>
      </c>
      <c r="E510" t="n">
        <v>10.02579349534366</v>
      </c>
      <c r="G510" s="99" t="s">
        <v>141</v>
      </c>
      <c r="H510" t="n">
        <v>946.0003572856232</v>
      </c>
      <c r="L510" s="100" t="s">
        <v>141</v>
      </c>
      <c r="M510" t="n">
        <v>0.9323016480363079</v>
      </c>
      <c r="N510" t="n">
        <v>0.7341999965868451</v>
      </c>
      <c r="O510" t="n">
        <v>0.3827702280386425</v>
      </c>
      <c r="P510" t="n">
        <v>0.6693957323962004</v>
      </c>
      <c r="Q510" t="n">
        <v>0.620872895665691</v>
      </c>
      <c r="R510" t="n">
        <v>0.4786869974786819</v>
      </c>
      <c r="S510" t="n">
        <v>0.8879362490518183</v>
      </c>
      <c r="T510" t="n">
        <v>0.6969851022839848</v>
      </c>
    </row>
    <row r="511" spans="1:25">
      <c r="A511" s="99" t="s">
        <v>141</v>
      </c>
      <c r="B511" t="n">
        <v>10.48924705266163</v>
      </c>
      <c r="C511" t="n">
        <v>-4.667979822196481</v>
      </c>
      <c r="D511" t="n">
        <v>11.40469507050156</v>
      </c>
      <c r="E511" t="n">
        <v>0.001708668143505929</v>
      </c>
      <c r="G511" s="99" t="s">
        <v>142</v>
      </c>
      <c r="H511" t="n">
        <v>990.7936615812558</v>
      </c>
      <c r="L511" s="100" t="s">
        <v>142</v>
      </c>
      <c r="M511" t="n">
        <v>0.9482688184549171</v>
      </c>
      <c r="N511" t="n">
        <v>0.7949178611114355</v>
      </c>
      <c r="O511" t="n">
        <v>0.3337583770497368</v>
      </c>
      <c r="P511" t="n">
        <v>0.7928726655500035</v>
      </c>
      <c r="Q511" t="n">
        <v>0.5796134990396236</v>
      </c>
      <c r="R511" t="n">
        <v>0.4411981658273633</v>
      </c>
      <c r="S511" t="n">
        <v>0.8644061960990922</v>
      </c>
      <c r="T511" t="n">
        <v>0.7580918168467685</v>
      </c>
    </row>
    <row r="512" spans="1:25">
      <c r="A512" s="99" t="s">
        <v>142</v>
      </c>
      <c r="B512" t="n">
        <v>9.520035020040055</v>
      </c>
      <c r="C512" t="n">
        <v>3.335681534101103</v>
      </c>
      <c r="D512" t="n">
        <v>12.30554337374581</v>
      </c>
      <c r="E512" t="n">
        <v>3.699953942613957</v>
      </c>
      <c r="G512" s="99" t="s">
        <v>143</v>
      </c>
      <c r="H512" t="n">
        <v>1510.612220794383</v>
      </c>
      <c r="L512" s="100" t="s">
        <v>143</v>
      </c>
      <c r="M512" t="n">
        <v>0.8578911068516637</v>
      </c>
      <c r="N512" t="n">
        <v>0.7091940474116016</v>
      </c>
      <c r="O512" t="n">
        <v>0.3811659573355529</v>
      </c>
      <c r="P512" t="n">
        <v>0.695564830448071</v>
      </c>
      <c r="Q512" t="n">
        <v>0.497549257218119</v>
      </c>
      <c r="R512" t="n">
        <v>0.538101922011146</v>
      </c>
      <c r="S512" t="n">
        <v>0.8740744646511436</v>
      </c>
      <c r="T512" t="n">
        <v>0.795159954285465</v>
      </c>
    </row>
    <row r="513" spans="1:25">
      <c r="A513" s="99" t="s">
        <v>143</v>
      </c>
      <c r="B513" t="n">
        <v>10.99037113286491</v>
      </c>
      <c r="C513" t="n">
        <v>2.783248554276888</v>
      </c>
      <c r="D513" t="n">
        <v>19.47231388350836</v>
      </c>
      <c r="E513" t="n">
        <v>-0.1057182940984414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265.0560040672374</v>
      </c>
      <c r="L524" s="100" t="s">
        <v>132</v>
      </c>
      <c r="M524" t="n">
        <v>0.9383898106578547</v>
      </c>
      <c r="N524" t="n">
        <v>1</v>
      </c>
      <c r="O524" t="n">
        <v>0.9887553782881821</v>
      </c>
      <c r="P524" t="n">
        <v>1</v>
      </c>
      <c r="Q524" t="n">
        <v>0.8559885051322633</v>
      </c>
      <c r="R524" t="n">
        <v>1</v>
      </c>
      <c r="S524" t="n">
        <v>0.8982606572368632</v>
      </c>
      <c r="T524" t="n">
        <v>0.8335244891629519</v>
      </c>
    </row>
    <row r="525" spans="1:25">
      <c r="A525" s="99" t="s">
        <v>132</v>
      </c>
      <c r="B525" t="n">
        <v>6.14440425389146</v>
      </c>
      <c r="C525" t="n">
        <v>8.418936793752938</v>
      </c>
      <c r="D525" t="n">
        <v>5.799245382368416</v>
      </c>
      <c r="E525" t="n">
        <v>-4.287411541450036</v>
      </c>
      <c r="G525" s="99" t="s">
        <v>133</v>
      </c>
      <c r="H525" t="n">
        <v>117.8030730071658</v>
      </c>
      <c r="L525" s="100" t="s">
        <v>133</v>
      </c>
      <c r="M525" t="n">
        <v>0.9450683714351803</v>
      </c>
      <c r="N525" t="n">
        <v>0.96234345368407</v>
      </c>
      <c r="O525" t="n">
        <v>0.9530599178158577</v>
      </c>
      <c r="P525" t="n">
        <v>0.8034192754570324</v>
      </c>
      <c r="Q525" t="n">
        <v>0.8410771860080588</v>
      </c>
      <c r="R525" t="n">
        <v>0.8284804519393236</v>
      </c>
      <c r="S525" t="n">
        <v>0.8586107002404229</v>
      </c>
      <c r="T525" t="n">
        <v>0.6731089091582039</v>
      </c>
    </row>
    <row r="526" spans="1:25">
      <c r="A526" s="99" t="s">
        <v>133</v>
      </c>
      <c r="B526" t="n">
        <v>3.831929885455874</v>
      </c>
      <c r="C526" t="n">
        <v>1.719699925094795</v>
      </c>
      <c r="D526" t="n">
        <v>6.855595363828098</v>
      </c>
      <c r="E526" t="n">
        <v>-5.062027828605328</v>
      </c>
      <c r="G526" s="99" t="s">
        <v>134</v>
      </c>
      <c r="H526" t="n">
        <v>24.80159239956926</v>
      </c>
      <c r="L526" s="100" t="s">
        <v>134</v>
      </c>
      <c r="M526" t="n">
        <v>0.9273098041144762</v>
      </c>
      <c r="N526" t="n">
        <v>0.8724536386584513</v>
      </c>
      <c r="O526" t="n">
        <v>0.959129680978539</v>
      </c>
      <c r="P526" t="n">
        <v>0.8483646407702508</v>
      </c>
      <c r="Q526" t="n">
        <v>1</v>
      </c>
      <c r="R526" t="n">
        <v>0.8125962461795172</v>
      </c>
      <c r="S526" t="n">
        <v>0.8690881237241334</v>
      </c>
      <c r="T526" t="n">
        <v>0.8012114082201763</v>
      </c>
    </row>
    <row r="527" spans="1:25">
      <c r="A527" s="99" t="s">
        <v>134</v>
      </c>
      <c r="B527" t="n">
        <v>2.426278035100432</v>
      </c>
      <c r="C527" t="n">
        <v>-2.998093119646358</v>
      </c>
      <c r="D527" t="n">
        <v>4.445240056743771</v>
      </c>
      <c r="E527" t="n">
        <v>5.498864305454728</v>
      </c>
      <c r="G527" s="99" t="s">
        <v>135</v>
      </c>
      <c r="H527" t="n">
        <v>43.19793155542667</v>
      </c>
      <c r="L527" s="100" t="s">
        <v>135</v>
      </c>
      <c r="M527" t="n">
        <v>0.9409214164241577</v>
      </c>
      <c r="N527" t="n">
        <v>0.9039304087048372</v>
      </c>
      <c r="O527" t="n">
        <v>0.8886895379369009</v>
      </c>
      <c r="P527" t="n">
        <v>0.7938075924850809</v>
      </c>
      <c r="Q527" t="n">
        <v>0.9735946978150278</v>
      </c>
      <c r="R527" t="n">
        <v>0.784747528218372</v>
      </c>
      <c r="S527" t="n">
        <v>0.9510110022747996</v>
      </c>
      <c r="T527" t="n">
        <v>0.9999999999999999</v>
      </c>
    </row>
    <row r="528" spans="1:25">
      <c r="A528" s="99" t="s">
        <v>135</v>
      </c>
      <c r="B528" t="n">
        <v>2.208897984663872</v>
      </c>
      <c r="C528" t="n">
        <v>-0.07210038442137448</v>
      </c>
      <c r="D528" t="n">
        <v>3.610484440204676</v>
      </c>
      <c r="E528" t="n">
        <v>-1.157621500828558</v>
      </c>
      <c r="G528" s="99" t="s">
        <v>136</v>
      </c>
      <c r="H528" t="n">
        <v>44.72569941319998</v>
      </c>
      <c r="L528" s="100" t="s">
        <v>136</v>
      </c>
      <c r="M528" t="n">
        <v>0.8933400748837038</v>
      </c>
      <c r="N528" t="n">
        <v>0.8604536459492884</v>
      </c>
      <c r="O528" t="n">
        <v>0.8857693582347493</v>
      </c>
      <c r="P528" t="n">
        <v>0.7987317194324833</v>
      </c>
      <c r="Q528" t="n">
        <v>0.9584485556606949</v>
      </c>
      <c r="R528" t="n">
        <v>0.731712268849938</v>
      </c>
      <c r="S528" t="n">
        <v>0.8386196141130283</v>
      </c>
      <c r="T528" t="n">
        <v>0.9224830174252411</v>
      </c>
    </row>
    <row r="529" spans="1:25">
      <c r="A529" s="99" t="s">
        <v>136</v>
      </c>
      <c r="B529" t="n">
        <v>2.401450984238648</v>
      </c>
      <c r="C529" t="n">
        <v>1.017879197083546</v>
      </c>
      <c r="D529" t="n">
        <v>3.115156791660679</v>
      </c>
      <c r="E529" t="n">
        <v>-1.121312828124561</v>
      </c>
      <c r="G529" s="99" t="s">
        <v>137</v>
      </c>
      <c r="H529" t="n">
        <v>32.82465559310604</v>
      </c>
      <c r="L529" s="100" t="s">
        <v>137</v>
      </c>
      <c r="M529" t="n">
        <v>0.916157488334519</v>
      </c>
      <c r="N529" t="n">
        <v>0.896930012221939</v>
      </c>
      <c r="O529" t="n">
        <v>0.9002443703735276</v>
      </c>
      <c r="P529" t="n">
        <v>0.7327947794698799</v>
      </c>
      <c r="Q529" t="n">
        <v>0.8723023892045114</v>
      </c>
      <c r="R529" t="n">
        <v>0.8844344424500127</v>
      </c>
      <c r="S529" t="n">
        <v>0.8097067133647188</v>
      </c>
      <c r="T529" t="n">
        <v>0.8216673662734958</v>
      </c>
    </row>
    <row r="530" spans="1:25">
      <c r="A530" s="99" t="s">
        <v>137</v>
      </c>
      <c r="B530" t="n">
        <v>1.774501415859956</v>
      </c>
      <c r="C530" t="n">
        <v>0.6650675735496258</v>
      </c>
      <c r="D530" t="n">
        <v>3.034765340017449</v>
      </c>
      <c r="E530" t="n">
        <v>-2.312926173458002</v>
      </c>
      <c r="G530" s="99" t="s">
        <v>138</v>
      </c>
      <c r="H530" t="n">
        <v>38.41792406945312</v>
      </c>
      <c r="L530" s="100" t="s">
        <v>138</v>
      </c>
      <c r="M530" t="n">
        <v>0.943092908807811</v>
      </c>
      <c r="N530" t="n">
        <v>0.8663371540366319</v>
      </c>
      <c r="O530" t="n">
        <v>0.9423187949679007</v>
      </c>
      <c r="P530" t="n">
        <v>0.9159934088464833</v>
      </c>
      <c r="Q530" t="n">
        <v>0.9701523429159675</v>
      </c>
      <c r="R530" t="n">
        <v>0.8415790756293444</v>
      </c>
      <c r="S530" t="n">
        <v>1</v>
      </c>
      <c r="T530" t="n">
        <v>0.7961801762386373</v>
      </c>
    </row>
    <row r="531" spans="1:25">
      <c r="A531" s="99" t="s">
        <v>138</v>
      </c>
      <c r="B531" t="n">
        <v>3.269324151574579</v>
      </c>
      <c r="C531" t="n">
        <v>-2.66530488817458</v>
      </c>
      <c r="D531" t="n">
        <v>5.726415599180738</v>
      </c>
      <c r="E531" t="n">
        <v>5.520413599091717</v>
      </c>
      <c r="G531" s="99" t="s">
        <v>139</v>
      </c>
      <c r="H531" t="n">
        <v>83.17831750500946</v>
      </c>
      <c r="L531" s="100" t="s">
        <v>139</v>
      </c>
      <c r="M531" t="n">
        <v>1</v>
      </c>
      <c r="N531" t="n">
        <v>0.8670548573165731</v>
      </c>
      <c r="O531" t="n">
        <v>0.9862536223288568</v>
      </c>
      <c r="P531" t="n">
        <v>0.8736425035488463</v>
      </c>
      <c r="Q531" t="n">
        <v>0.9226293342045898</v>
      </c>
      <c r="R531" t="n">
        <v>0.6980575654525014</v>
      </c>
      <c r="S531" t="n">
        <v>0.8935263392784369</v>
      </c>
      <c r="T531" t="n">
        <v>0.7896462351310817</v>
      </c>
    </row>
    <row r="532" spans="1:25">
      <c r="A532" s="99" t="s">
        <v>139</v>
      </c>
      <c r="B532" t="n">
        <v>2.674860068428311</v>
      </c>
      <c r="C532" t="n">
        <v>1.824991965689611</v>
      </c>
      <c r="D532" t="n">
        <v>5.054104746556894</v>
      </c>
      <c r="E532" t="n">
        <v>-4.219856108869362</v>
      </c>
      <c r="G532" s="99" t="s">
        <v>140</v>
      </c>
      <c r="H532" t="n">
        <v>19.44419853960342</v>
      </c>
      <c r="L532" s="100" t="s">
        <v>140</v>
      </c>
      <c r="M532" t="n">
        <v>0.9001740205545872</v>
      </c>
      <c r="N532" t="n">
        <v>0.8044521463950799</v>
      </c>
      <c r="O532" t="n">
        <v>0.9761298190049068</v>
      </c>
      <c r="P532" t="n">
        <v>0.7867027196482993</v>
      </c>
      <c r="Q532" t="n">
        <v>0.9283848949885798</v>
      </c>
      <c r="R532" t="n">
        <v>0.7636018995971333</v>
      </c>
      <c r="S532" t="n">
        <v>0.8157003884364524</v>
      </c>
      <c r="T532" t="n">
        <v>0.8777399201987992</v>
      </c>
    </row>
    <row r="533" spans="1:25">
      <c r="A533" s="99" t="s">
        <v>140</v>
      </c>
      <c r="B533" t="n">
        <v>1.215377331277598</v>
      </c>
      <c r="C533" t="n">
        <v>-0.7920273929491073</v>
      </c>
      <c r="D533" t="n">
        <v>1.818604796791861</v>
      </c>
      <c r="E533" t="n">
        <v>1.169344554596677</v>
      </c>
      <c r="G533" s="99" t="s">
        <v>141</v>
      </c>
      <c r="H533" t="n">
        <v>33.13165154151317</v>
      </c>
      <c r="L533" s="100" t="s">
        <v>141</v>
      </c>
      <c r="M533" t="n">
        <v>0.9837467459027941</v>
      </c>
      <c r="N533" t="n">
        <v>0.9171701238170735</v>
      </c>
      <c r="O533" t="n">
        <v>1</v>
      </c>
      <c r="P533" t="n">
        <v>0.8374714570617798</v>
      </c>
      <c r="Q533" t="n">
        <v>0.9348534275041475</v>
      </c>
      <c r="R533" t="n">
        <v>0.7038457368179282</v>
      </c>
      <c r="S533" t="n">
        <v>0.9170159345238552</v>
      </c>
      <c r="T533" t="n">
        <v>0.7463258213410544</v>
      </c>
    </row>
    <row r="534" spans="1:25">
      <c r="A534" s="99" t="s">
        <v>141</v>
      </c>
      <c r="B534" t="n">
        <v>2.625687269300293</v>
      </c>
      <c r="C534" t="n">
        <v>1.556863141849901</v>
      </c>
      <c r="D534" t="n">
        <v>4.658017640344307</v>
      </c>
      <c r="E534" t="n">
        <v>-3.00022078320258</v>
      </c>
      <c r="G534" s="99" t="s">
        <v>142</v>
      </c>
      <c r="H534" t="n">
        <v>12.99663929976222</v>
      </c>
      <c r="L534" s="100" t="s">
        <v>142</v>
      </c>
      <c r="M534" t="n">
        <v>0.965386066892753</v>
      </c>
      <c r="N534" t="n">
        <v>0.893956498549864</v>
      </c>
      <c r="O534" t="n">
        <v>0.9655956062660438</v>
      </c>
      <c r="P534" t="n">
        <v>0.8050639510159259</v>
      </c>
      <c r="Q534" t="n">
        <v>0.9652230074115453</v>
      </c>
      <c r="R534" t="n">
        <v>0.8279186796413198</v>
      </c>
      <c r="S534" t="n">
        <v>0.9507488008175897</v>
      </c>
      <c r="T534" t="n">
        <v>0.8499676372088462</v>
      </c>
    </row>
    <row r="535" spans="1:25">
      <c r="A535" s="99" t="s">
        <v>142</v>
      </c>
      <c r="B535" t="n">
        <v>1.207237284634164</v>
      </c>
      <c r="C535" t="n">
        <v>0.7091618494874082</v>
      </c>
      <c r="D535" t="n">
        <v>2.101768578038231</v>
      </c>
      <c r="E535" t="n">
        <v>-1.138014745307718</v>
      </c>
      <c r="G535" s="99" t="s">
        <v>143</v>
      </c>
      <c r="H535" t="n">
        <v>28.69505580122674</v>
      </c>
      <c r="L535" s="100" t="s">
        <v>143</v>
      </c>
      <c r="M535" t="n">
        <v>0.9617531161810853</v>
      </c>
      <c r="N535" t="n">
        <v>0.8834796647316545</v>
      </c>
      <c r="O535" t="n">
        <v>0.9097978249054506</v>
      </c>
      <c r="P535" t="n">
        <v>0.877068398434304</v>
      </c>
      <c r="Q535" t="n">
        <v>0.948300610305872</v>
      </c>
      <c r="R535" t="n">
        <v>0.7901717162827138</v>
      </c>
      <c r="S535" t="n">
        <v>0.9343100491354241</v>
      </c>
      <c r="T535" t="n">
        <v>0.8057431842345952</v>
      </c>
    </row>
    <row r="536" spans="1:25">
      <c r="A536" s="99" t="s">
        <v>143</v>
      </c>
      <c r="B536" t="n">
        <v>2.483250042057829</v>
      </c>
      <c r="C536" t="n">
        <v>-1.718193251843332</v>
      </c>
      <c r="D536" t="n">
        <v>3.457523567958277</v>
      </c>
      <c r="E536" t="n">
        <v>1.489895717810415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1136.619019055712</v>
      </c>
      <c r="L547" s="100" t="s">
        <v>146</v>
      </c>
      <c r="M547" t="n">
        <v>0.8872270004316026</v>
      </c>
      <c r="N547" t="n">
        <v>0.2945490494271173</v>
      </c>
      <c r="O547" t="n">
        <v>0.289660154624218</v>
      </c>
      <c r="P547" t="n">
        <v>0.4188681800005318</v>
      </c>
      <c r="Q547" t="n">
        <v>0.2767808129413085</v>
      </c>
      <c r="R547" t="n">
        <v>0.2449981281793898</v>
      </c>
      <c r="S547" t="n">
        <v>0.4159641493408521</v>
      </c>
      <c r="T547" t="n">
        <v>0.2088851242280894</v>
      </c>
    </row>
    <row r="548" spans="1:25">
      <c r="A548" s="99" t="s">
        <v>132</v>
      </c>
      <c r="B548" t="n">
        <v>14.50598039581233</v>
      </c>
      <c r="C548" t="n">
        <v>-0.241163629165637</v>
      </c>
      <c r="D548" t="n">
        <v>12.99699429632348</v>
      </c>
      <c r="E548" t="n">
        <v>1.674586891828359</v>
      </c>
      <c r="G548" s="99" t="s">
        <v>133</v>
      </c>
      <c r="H548" t="n">
        <v>767.3151693595535</v>
      </c>
      <c r="L548" s="100" t="s">
        <v>147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</row>
    <row r="549" spans="1:25">
      <c r="A549" s="99" t="s">
        <v>133</v>
      </c>
      <c r="B549" t="n">
        <v>6.397246114447708</v>
      </c>
      <c r="C549" t="n">
        <v>0.5142047240222976</v>
      </c>
      <c r="D549" t="n">
        <v>9.656485582428559</v>
      </c>
      <c r="E549" t="n">
        <v>9.444392942120025</v>
      </c>
      <c r="G549" s="99" t="s">
        <v>134</v>
      </c>
      <c r="H549" t="n">
        <v>978.5545449854744</v>
      </c>
      <c r="L549" s="100" t="s">
        <v>148</v>
      </c>
      <c r="M549" t="n">
        <v>0.8830988423183836</v>
      </c>
      <c r="N549" t="n">
        <v>0.5840711440875088</v>
      </c>
      <c r="O549" t="n">
        <v>0.3803770034730091</v>
      </c>
      <c r="P549" t="n">
        <v>0.6955299318941982</v>
      </c>
      <c r="Q549" t="n">
        <v>0.8172347590266631</v>
      </c>
      <c r="R549" t="n">
        <v>0.6861364311168804</v>
      </c>
      <c r="S549" t="n">
        <v>0.5617439032308541</v>
      </c>
      <c r="T549" t="n">
        <v>0.8936003762917669</v>
      </c>
    </row>
    <row r="550" spans="1:25">
      <c r="A550" s="99" t="s">
        <v>134</v>
      </c>
      <c r="B550" t="n">
        <v>9.265845912759042</v>
      </c>
      <c r="C550" t="n">
        <v>6.273472264637733</v>
      </c>
      <c r="D550" t="n">
        <v>13.32993366455693</v>
      </c>
      <c r="E550" t="n">
        <v>-8.508011399745685</v>
      </c>
      <c r="G550" s="99" t="s">
        <v>135</v>
      </c>
      <c r="H550" t="n">
        <v>818.5174560377843</v>
      </c>
      <c r="L550" s="100" t="s">
        <v>149</v>
      </c>
      <c r="M550" t="n">
        <v>0.7906385657301263</v>
      </c>
      <c r="N550" t="n">
        <v>0.2573234425981311</v>
      </c>
      <c r="O550" t="n">
        <v>0.3096938104974927</v>
      </c>
      <c r="P550" t="n">
        <v>0.4018726455292702</v>
      </c>
      <c r="Q550" t="n">
        <v>0.1954263200876606</v>
      </c>
      <c r="R550" t="n">
        <v>0.2360467804011522</v>
      </c>
      <c r="S550" t="n">
        <v>0.2030147658329639</v>
      </c>
      <c r="T550" t="n">
        <v>0.1855818771708095</v>
      </c>
    </row>
    <row r="551" spans="1:25">
      <c r="A551" s="99" t="s">
        <v>135</v>
      </c>
      <c r="B551" t="n">
        <v>7.750585920585107</v>
      </c>
      <c r="C551" t="n">
        <v>-0.2620505932981956</v>
      </c>
      <c r="D551" t="n">
        <v>10.21398027076801</v>
      </c>
      <c r="E551" t="n">
        <v>2.043078759997069</v>
      </c>
      <c r="G551" s="99" t="s">
        <v>136</v>
      </c>
      <c r="H551" t="n">
        <v>1160.420254980139</v>
      </c>
      <c r="L551" s="100" t="s">
        <v>150</v>
      </c>
      <c r="M551" t="n">
        <v>0.8595777960046477</v>
      </c>
      <c r="N551" t="n">
        <v>0.2640052890628947</v>
      </c>
      <c r="O551" t="n">
        <v>0.3045267543344006</v>
      </c>
      <c r="P551" t="n">
        <v>0.3744798763465854</v>
      </c>
      <c r="Q551" t="n">
        <v>0.2075637333960824</v>
      </c>
      <c r="R551" t="n">
        <v>0.2642156545425264</v>
      </c>
      <c r="S551" t="n">
        <v>0.2468737662527034</v>
      </c>
      <c r="T551" t="n">
        <v>0.2002442296696649</v>
      </c>
    </row>
    <row r="552" spans="1:25">
      <c r="A552" s="99" t="s">
        <v>136</v>
      </c>
      <c r="B552" t="n">
        <v>11.03468060203698</v>
      </c>
      <c r="C552" t="n">
        <v>-6.359938104062485</v>
      </c>
      <c r="D552" t="n">
        <v>13.45534166682459</v>
      </c>
      <c r="E552" t="n">
        <v>3.656687820032603</v>
      </c>
      <c r="G552" s="99" t="s">
        <v>137</v>
      </c>
      <c r="H552" t="n">
        <v>1020.600574438548</v>
      </c>
      <c r="L552" s="100" t="s">
        <v>151</v>
      </c>
      <c r="M552" t="n">
        <v>0.8216892834736428</v>
      </c>
      <c r="N552" t="n">
        <v>0.2958500109060162</v>
      </c>
      <c r="O552" t="n">
        <v>0.3134813406177495</v>
      </c>
      <c r="P552" t="n">
        <v>0.3869575501235039</v>
      </c>
      <c r="Q552" t="n">
        <v>0.2171628771482169</v>
      </c>
      <c r="R552" t="n">
        <v>0.27281740743004</v>
      </c>
      <c r="S552" t="n">
        <v>0.3438444002029264</v>
      </c>
      <c r="T552" t="n">
        <v>0.2132186368671212</v>
      </c>
    </row>
    <row r="553" spans="1:25">
      <c r="A553" s="99" t="s">
        <v>137</v>
      </c>
      <c r="B553" t="n">
        <v>11.20369882102154</v>
      </c>
      <c r="C553" t="n">
        <v>1.829260195910791</v>
      </c>
      <c r="D553" t="n">
        <v>16.63172763113505</v>
      </c>
      <c r="E553" t="n">
        <v>-8.635102218659155</v>
      </c>
      <c r="G553" s="99" t="s">
        <v>138</v>
      </c>
      <c r="H553" t="n">
        <v>730.8743980981247</v>
      </c>
      <c r="L553" s="100" t="s">
        <v>178</v>
      </c>
      <c r="M553" t="n">
        <v>0.9582532873097837</v>
      </c>
      <c r="N553" t="n">
        <v>0.2702564639394486</v>
      </c>
      <c r="O553" t="n">
        <v>0.3219013672709552</v>
      </c>
      <c r="P553" t="n">
        <v>0.4266877282195878</v>
      </c>
      <c r="Q553" t="n">
        <v>0.1955236710497252</v>
      </c>
      <c r="R553" t="n">
        <v>0.2582419655040364</v>
      </c>
      <c r="S553" t="n">
        <v>0.2862819958248389</v>
      </c>
      <c r="T553" t="n">
        <v>0.1585111545478654</v>
      </c>
    </row>
    <row r="554" spans="1:25">
      <c r="A554" s="99" t="s">
        <v>138</v>
      </c>
      <c r="B554" t="n">
        <v>8.586098389795076</v>
      </c>
      <c r="C554" t="n">
        <v>-0.9357939598760641</v>
      </c>
      <c r="D554" t="n">
        <v>10.70953463220163</v>
      </c>
      <c r="E554" t="n">
        <v>7.009887997784431</v>
      </c>
      <c r="G554" s="99" t="s">
        <v>139</v>
      </c>
      <c r="H554" t="n">
        <v>303.0652229994374</v>
      </c>
    </row>
    <row r="555" spans="1:25">
      <c r="A555" s="99" t="s">
        <v>139</v>
      </c>
      <c r="B555" t="n">
        <v>4.356643709950156</v>
      </c>
      <c r="C555" t="n">
        <v>1.983495485518244</v>
      </c>
      <c r="D555" t="n">
        <v>8.235510088977797</v>
      </c>
      <c r="E555" t="n">
        <v>-5.276809639248488</v>
      </c>
      <c r="G555" s="99" t="s">
        <v>140</v>
      </c>
      <c r="H555" t="n">
        <v>319.1834988854048</v>
      </c>
    </row>
    <row r="556" spans="1:25">
      <c r="A556" s="99" t="s">
        <v>140</v>
      </c>
      <c r="B556" t="n">
        <v>4.974489077632669</v>
      </c>
      <c r="C556" t="n">
        <v>-3.683112871392005</v>
      </c>
      <c r="D556" t="n">
        <v>7.107745007537874</v>
      </c>
      <c r="E556" t="n">
        <v>6.742794933501193</v>
      </c>
      <c r="G556" s="99" t="s">
        <v>141</v>
      </c>
      <c r="H556" t="n">
        <v>870.4165048756014</v>
      </c>
    </row>
    <row r="557" spans="1:25">
      <c r="A557" s="99" t="s">
        <v>141</v>
      </c>
      <c r="B557" t="n">
        <v>7.906899910408137</v>
      </c>
      <c r="C557" t="n">
        <v>4.841796570933578</v>
      </c>
      <c r="D557" t="n">
        <v>12.01194703405281</v>
      </c>
      <c r="E557" t="n">
        <v>-2.685172094115352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104.4096690796697</v>
      </c>
      <c r="L570" s="100" t="s">
        <v>132</v>
      </c>
      <c r="M570" t="n">
        <v>0.9972703553750399</v>
      </c>
      <c r="N570" t="n">
        <v>0.935047193296213</v>
      </c>
      <c r="O570" t="n">
        <v>1</v>
      </c>
      <c r="P570" t="n">
        <v>0.8943141167548238</v>
      </c>
      <c r="Q570" t="n">
        <v>0.9190141698303652</v>
      </c>
      <c r="R570" t="n">
        <v>1</v>
      </c>
      <c r="S570" t="n">
        <v>0.986594666842128</v>
      </c>
      <c r="T570" t="n">
        <v>1</v>
      </c>
    </row>
    <row r="571" spans="1:25">
      <c r="A571" s="99" t="s">
        <v>132</v>
      </c>
      <c r="B571" t="n">
        <v>2.694661840617876</v>
      </c>
      <c r="C571" t="n">
        <v>-0.3617187791672822</v>
      </c>
      <c r="D571" t="n">
        <v>3.74947023036355</v>
      </c>
      <c r="E571" t="n">
        <v>-4.148888941774632</v>
      </c>
      <c r="G571" s="99" t="s">
        <v>133</v>
      </c>
      <c r="H571" t="n">
        <v>101.7239271688406</v>
      </c>
      <c r="L571" s="100" t="s">
        <v>133</v>
      </c>
      <c r="M571" t="n">
        <v>0.9370247925218782</v>
      </c>
      <c r="N571" t="n">
        <v>0.9444939956433931</v>
      </c>
      <c r="O571" t="n">
        <v>0.8473247817658804</v>
      </c>
      <c r="P571" t="n">
        <v>0.8528274456182049</v>
      </c>
      <c r="Q571" t="n">
        <v>0.7196049111197059</v>
      </c>
      <c r="R571" t="n">
        <v>0.7102118514698968</v>
      </c>
      <c r="S571" t="n">
        <v>1</v>
      </c>
      <c r="T571" t="n">
        <v>0.5839591008342571</v>
      </c>
    </row>
    <row r="572" spans="1:25">
      <c r="A572" s="99" t="s">
        <v>133</v>
      </c>
      <c r="B572" t="n">
        <v>2.980805100192083</v>
      </c>
      <c r="C572" t="n">
        <v>1.540820330235944</v>
      </c>
      <c r="D572" t="n">
        <v>4.051166280199475</v>
      </c>
      <c r="E572" t="n">
        <v>-0.9414690360817516</v>
      </c>
      <c r="G572" s="99" t="s">
        <v>134</v>
      </c>
      <c r="H572" t="n">
        <v>116.1164668191368</v>
      </c>
      <c r="L572" s="100" t="s">
        <v>134</v>
      </c>
      <c r="M572" t="n">
        <v>1</v>
      </c>
      <c r="N572" t="n">
        <v>0.9410497572593284</v>
      </c>
      <c r="O572" t="n">
        <v>0.8347995034043281</v>
      </c>
      <c r="P572" t="n">
        <v>0.9975768054403876</v>
      </c>
      <c r="Q572" t="n">
        <v>0.7325003755914012</v>
      </c>
      <c r="R572" t="n">
        <v>0.6045262894605112</v>
      </c>
      <c r="S572" t="n">
        <v>0.9572641606635455</v>
      </c>
      <c r="T572" t="n">
        <v>0.6530959163219413</v>
      </c>
    </row>
    <row r="573" spans="1:25">
      <c r="A573" s="99" t="s">
        <v>134</v>
      </c>
      <c r="B573" t="n">
        <v>2.771343394261929</v>
      </c>
      <c r="C573" t="n">
        <v>-3.339077139810154</v>
      </c>
      <c r="D573" t="n">
        <v>4.393772646062928</v>
      </c>
      <c r="E573" t="n">
        <v>6.690229677617032</v>
      </c>
      <c r="G573" s="99" t="s">
        <v>135</v>
      </c>
      <c r="H573" t="n">
        <v>140.7987312300553</v>
      </c>
      <c r="L573" s="100" t="s">
        <v>135</v>
      </c>
      <c r="M573" t="n">
        <v>0.8732276111001943</v>
      </c>
      <c r="N573" t="n">
        <v>1</v>
      </c>
      <c r="O573" t="n">
        <v>0.8147648625338579</v>
      </c>
      <c r="P573" t="n">
        <v>0.8567819620718463</v>
      </c>
      <c r="Q573" t="n">
        <v>0.6029111925551419</v>
      </c>
      <c r="R573" t="n">
        <v>0.5487921328708711</v>
      </c>
      <c r="S573" t="n">
        <v>0.8937361912925065</v>
      </c>
      <c r="T573" t="n">
        <v>0.5746151435103855</v>
      </c>
    </row>
    <row r="574" spans="1:25">
      <c r="A574" s="99" t="s">
        <v>135</v>
      </c>
      <c r="B574" t="n">
        <v>2.725520847548109</v>
      </c>
      <c r="C574" t="n">
        <v>-1.850627440272915</v>
      </c>
      <c r="D574" t="n">
        <v>5.363352135869339</v>
      </c>
      <c r="E574" t="n">
        <v>-0.7658821403465256</v>
      </c>
      <c r="G574" s="99" t="s">
        <v>136</v>
      </c>
      <c r="H574" t="n">
        <v>183.9826401611263</v>
      </c>
      <c r="L574" s="100" t="s">
        <v>136</v>
      </c>
      <c r="M574" t="n">
        <v>0.9120047872224633</v>
      </c>
      <c r="N574" t="n">
        <v>0.8338558099277037</v>
      </c>
      <c r="O574" t="n">
        <v>0.855175921981543</v>
      </c>
      <c r="P574" t="n">
        <v>0.829271799825693</v>
      </c>
      <c r="Q574" t="n">
        <v>0.9571968384422399</v>
      </c>
      <c r="R574" t="n">
        <v>0.7221014645352748</v>
      </c>
      <c r="S574" t="n">
        <v>0.9499862371820594</v>
      </c>
      <c r="T574" t="n">
        <v>0.6672240150644199</v>
      </c>
    </row>
    <row r="575" spans="1:25">
      <c r="A575" s="99" t="s">
        <v>136</v>
      </c>
      <c r="B575" t="n">
        <v>4.600012010099975</v>
      </c>
      <c r="C575" t="n">
        <v>1.167952796416412</v>
      </c>
      <c r="D575" t="n">
        <v>6.557457300352413</v>
      </c>
      <c r="E575" t="n">
        <v>1.839782887939914</v>
      </c>
      <c r="G575" s="99" t="s">
        <v>137</v>
      </c>
      <c r="H575" t="n">
        <v>48.12975746930671</v>
      </c>
      <c r="L575" s="100" t="s">
        <v>137</v>
      </c>
      <c r="M575" t="n">
        <v>0.8921623709038657</v>
      </c>
      <c r="N575" t="n">
        <v>0.8660349583394619</v>
      </c>
      <c r="O575" t="n">
        <v>0.864327833129374</v>
      </c>
      <c r="P575" t="n">
        <v>0.9197559096345438</v>
      </c>
      <c r="Q575" t="n">
        <v>0.6308516380366399</v>
      </c>
      <c r="R575" t="n">
        <v>0.6353711508920939</v>
      </c>
      <c r="S575" t="n">
        <v>0.923516570624722</v>
      </c>
      <c r="T575" t="n">
        <v>0.6214083491416545</v>
      </c>
    </row>
    <row r="576" spans="1:25">
      <c r="A576" s="99" t="s">
        <v>137</v>
      </c>
      <c r="B576" t="n">
        <v>1.799267260449409</v>
      </c>
      <c r="C576" t="n">
        <v>0.6944800826079754</v>
      </c>
      <c r="D576" t="n">
        <v>4.2618623496439</v>
      </c>
      <c r="E576" t="n">
        <v>-2.093245661574114</v>
      </c>
      <c r="G576" s="99" t="s">
        <v>138</v>
      </c>
      <c r="H576" t="n">
        <v>151.5810218735159</v>
      </c>
      <c r="L576" s="100" t="s">
        <v>138</v>
      </c>
      <c r="M576" t="n">
        <v>0.9387158033461969</v>
      </c>
      <c r="N576" t="n">
        <v>0.7754809202083983</v>
      </c>
      <c r="O576" t="n">
        <v>0.8059194784239001</v>
      </c>
      <c r="P576" t="n">
        <v>0.9015323927466486</v>
      </c>
      <c r="Q576" t="n">
        <v>1</v>
      </c>
      <c r="R576" t="n">
        <v>0.6865051027344621</v>
      </c>
      <c r="S576" t="n">
        <v>0.8942854163717286</v>
      </c>
      <c r="T576" t="n">
        <v>0.571392468328892</v>
      </c>
    </row>
    <row r="577" spans="1:25">
      <c r="A577" s="99" t="s">
        <v>138</v>
      </c>
      <c r="B577" t="n">
        <v>4.714153632426815</v>
      </c>
      <c r="C577" t="n">
        <v>3.769629119046625</v>
      </c>
      <c r="D577" t="n">
        <v>4.502118538471986</v>
      </c>
      <c r="E577" t="n">
        <v>-4.829582663420637</v>
      </c>
      <c r="G577" s="99" t="s">
        <v>139</v>
      </c>
      <c r="H577" t="n">
        <v>102.5346386767661</v>
      </c>
      <c r="L577" s="100" t="s">
        <v>139</v>
      </c>
      <c r="M577" t="n">
        <v>0.902169748677233</v>
      </c>
      <c r="N577" t="n">
        <v>0.9139947314444248</v>
      </c>
      <c r="O577" t="n">
        <v>0.8773469639713385</v>
      </c>
      <c r="P577" t="n">
        <v>0.9681325117086393</v>
      </c>
      <c r="Q577" t="n">
        <v>0.9658084574240641</v>
      </c>
      <c r="R577" t="n">
        <v>0.5630664065171641</v>
      </c>
      <c r="S577" t="n">
        <v>0.8633428104081078</v>
      </c>
      <c r="T577" t="n">
        <v>0.5254461874559685</v>
      </c>
    </row>
    <row r="578" spans="1:25">
      <c r="A578" s="99" t="s">
        <v>139</v>
      </c>
      <c r="B578" t="n">
        <v>3.156987195894924</v>
      </c>
      <c r="C578" t="n">
        <v>-1.718758796678553</v>
      </c>
      <c r="D578" t="n">
        <v>4.537979880321323</v>
      </c>
      <c r="E578" t="n">
        <v>3.148024311836095</v>
      </c>
      <c r="G578" s="99" t="s">
        <v>140</v>
      </c>
      <c r="H578" t="n">
        <v>64.28583782299317</v>
      </c>
      <c r="L578" s="100" t="s">
        <v>140</v>
      </c>
      <c r="M578" t="n">
        <v>0.925515120540224</v>
      </c>
      <c r="N578" t="n">
        <v>0.8338729527162891</v>
      </c>
      <c r="O578" t="n">
        <v>0.8396091020815686</v>
      </c>
      <c r="P578" t="n">
        <v>1</v>
      </c>
      <c r="Q578" t="n">
        <v>0.6955232989398569</v>
      </c>
      <c r="R578" t="n">
        <v>0.6837302175371793</v>
      </c>
      <c r="S578" t="n">
        <v>0.910245915253946</v>
      </c>
      <c r="T578" t="n">
        <v>0.6265896903535564</v>
      </c>
    </row>
    <row r="579" spans="1:25">
      <c r="A579" s="99" t="s">
        <v>140</v>
      </c>
      <c r="B579" t="n">
        <v>1.898360996589485</v>
      </c>
      <c r="C579" t="n">
        <v>-2.315270086847607</v>
      </c>
      <c r="D579" t="n">
        <v>2.730071881949249</v>
      </c>
      <c r="E579" t="n">
        <v>0.5021533672605943</v>
      </c>
      <c r="G579" s="99" t="s">
        <v>141</v>
      </c>
      <c r="H579" t="n">
        <v>94.35415926381532</v>
      </c>
      <c r="L579" s="100" t="s">
        <v>141</v>
      </c>
      <c r="M579" t="n">
        <v>0.8983286795244324</v>
      </c>
      <c r="N579" t="n">
        <v>0.9165616432453925</v>
      </c>
      <c r="O579" t="n">
        <v>0.8882032368516809</v>
      </c>
      <c r="P579" t="n">
        <v>0.9688043377818666</v>
      </c>
      <c r="Q579" t="n">
        <v>0.5659132064470778</v>
      </c>
      <c r="R579" t="n">
        <v>0.6067708352403125</v>
      </c>
      <c r="S579" t="n">
        <v>0.944656020262716</v>
      </c>
      <c r="T579" t="n">
        <v>0.610915636483878</v>
      </c>
    </row>
    <row r="580" spans="1:25">
      <c r="A580" s="99" t="s">
        <v>141</v>
      </c>
      <c r="B580" t="n">
        <v>1.947188789939127</v>
      </c>
      <c r="C580" t="n">
        <v>-2.518557216515022</v>
      </c>
      <c r="D580" t="n">
        <v>5.471692625880922</v>
      </c>
      <c r="E580" t="n">
        <v>5.770783435291352</v>
      </c>
      <c r="G580" s="99" t="s">
        <v>142</v>
      </c>
      <c r="H580" t="n">
        <v>89.14469845593061</v>
      </c>
      <c r="L580" s="100" t="s">
        <v>142</v>
      </c>
      <c r="M580" t="n">
        <v>0.9268247009331642</v>
      </c>
      <c r="N580" t="n">
        <v>0.928425993857405</v>
      </c>
      <c r="O580" t="n">
        <v>0.8589660755787549</v>
      </c>
      <c r="P580" t="n">
        <v>0.9183533604575319</v>
      </c>
      <c r="Q580" t="n">
        <v>0.5504760374035833</v>
      </c>
      <c r="R580" t="n">
        <v>0.6222967686046168</v>
      </c>
      <c r="S580" t="n">
        <v>0.9594846866705219</v>
      </c>
      <c r="T580" t="n">
        <v>0.6055562784396814</v>
      </c>
    </row>
    <row r="581" spans="1:25">
      <c r="A581" s="99" t="s">
        <v>142</v>
      </c>
      <c r="B581" t="n">
        <v>2.223568621549628</v>
      </c>
      <c r="C581" t="n">
        <v>1.077705761284943</v>
      </c>
      <c r="D581" t="n">
        <v>3.772631294718817</v>
      </c>
      <c r="E581" t="n">
        <v>-4.321026530580759</v>
      </c>
      <c r="G581" s="99" t="s">
        <v>143</v>
      </c>
      <c r="H581" t="n">
        <v>101.0728448010241</v>
      </c>
      <c r="L581" s="100" t="s">
        <v>143</v>
      </c>
      <c r="M581" t="n">
        <v>0.8475455091565905</v>
      </c>
      <c r="N581" t="n">
        <v>0.836931263609445</v>
      </c>
      <c r="O581" t="n">
        <v>0.8164243393744991</v>
      </c>
      <c r="P581" t="n">
        <v>0.9490366835494689</v>
      </c>
      <c r="Q581" t="n">
        <v>0.559387536724266</v>
      </c>
      <c r="R581" t="n">
        <v>0.7081832808871</v>
      </c>
      <c r="S581" t="n">
        <v>0.8635659657100095</v>
      </c>
      <c r="T581" t="n">
        <v>0.6841491559660864</v>
      </c>
    </row>
    <row r="582" spans="1:25">
      <c r="A582" s="99" t="s">
        <v>143</v>
      </c>
      <c r="B582" t="n">
        <v>2.922087560497638</v>
      </c>
      <c r="C582" t="n">
        <v>1.911407076122335</v>
      </c>
      <c r="D582" t="n">
        <v>4.450547760664823</v>
      </c>
      <c r="E582" t="n">
        <v>0.2577924644719756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30.25344647761514</v>
      </c>
      <c r="L593" s="100" t="s">
        <v>132</v>
      </c>
      <c r="M593" t="n">
        <v>0.804842969966463</v>
      </c>
      <c r="N593" t="n">
        <v>0.7655982335676799</v>
      </c>
      <c r="O593" t="n">
        <v>0.5733046503157999</v>
      </c>
      <c r="P593" t="n">
        <v>0.9231706906914139</v>
      </c>
      <c r="Q593" t="n">
        <v>0.5558032006826813</v>
      </c>
      <c r="R593" t="n">
        <v>0.5321819849467662</v>
      </c>
      <c r="S593" t="n">
        <v>0.30278603037095</v>
      </c>
      <c r="T593" t="n">
        <v>0.2255988180812376</v>
      </c>
    </row>
    <row r="594" spans="1:25">
      <c r="A594" s="99" t="s">
        <v>146</v>
      </c>
      <c r="B594" t="n">
        <v>1.202880789004339</v>
      </c>
      <c r="C594" t="n">
        <v>3.712107294628546</v>
      </c>
      <c r="D594" t="n">
        <v>4.972226580783886</v>
      </c>
      <c r="E594" t="n">
        <v>-14.81019832767825</v>
      </c>
      <c r="G594" s="99" t="s">
        <v>147</v>
      </c>
      <c r="H594" t="n">
        <v>841.0425307836966</v>
      </c>
      <c r="L594" s="100" t="s">
        <v>133</v>
      </c>
      <c r="M594" t="n">
        <v>0.8349431651810957</v>
      </c>
      <c r="N594" t="n">
        <v>0.8781321355876454</v>
      </c>
      <c r="O594" t="n">
        <v>0.6936540647132055</v>
      </c>
      <c r="P594" t="n">
        <v>0.8711933550362854</v>
      </c>
      <c r="Q594" t="n">
        <v>0.8839913909407143</v>
      </c>
      <c r="R594" t="n">
        <v>0.8049101928051184</v>
      </c>
      <c r="S594" t="n">
        <v>0.5736153797546307</v>
      </c>
      <c r="T594" t="n">
        <v>0.4715175343022046</v>
      </c>
    </row>
    <row r="595" spans="1:25">
      <c r="A595" s="99" t="s">
        <v>147</v>
      </c>
      <c r="B595" t="n">
        <v>4.721365721531056</v>
      </c>
      <c r="C595" t="n">
        <v>-15.86486065406563</v>
      </c>
      <c r="D595" t="n">
        <v>38.80862256353817</v>
      </c>
      <c r="E595" t="n">
        <v>107.5853826317948</v>
      </c>
      <c r="G595" s="99" t="s">
        <v>148</v>
      </c>
      <c r="H595" t="n">
        <v>233.2249790988634</v>
      </c>
      <c r="L595" s="100" t="s">
        <v>134</v>
      </c>
      <c r="M595" t="n">
        <v>0.7064958066297661</v>
      </c>
      <c r="N595" t="n">
        <v>0.6722660771971806</v>
      </c>
      <c r="O595" t="n">
        <v>0.5060319821874132</v>
      </c>
      <c r="P595" t="n">
        <v>0.5402643569522279</v>
      </c>
      <c r="Q595" t="n">
        <v>0.5840406141663267</v>
      </c>
      <c r="R595" t="n">
        <v>0.5928475041027728</v>
      </c>
      <c r="S595" t="n">
        <v>0.2293023653849437</v>
      </c>
      <c r="T595" t="n">
        <v>0.2656753509531448</v>
      </c>
    </row>
    <row r="596" spans="1:25">
      <c r="A596" s="99" t="s">
        <v>148</v>
      </c>
      <c r="B596" t="n">
        <v>4.389235795255182</v>
      </c>
      <c r="C596" t="n">
        <v>11.34576760074364</v>
      </c>
      <c r="D596" t="n">
        <v>27.01049608444107</v>
      </c>
      <c r="E596" t="n">
        <v>-81.06258989548822</v>
      </c>
      <c r="G596" s="99" t="s">
        <v>149</v>
      </c>
      <c r="H596" t="n">
        <v>298.3130345124166</v>
      </c>
      <c r="L596" s="100" t="s">
        <v>135</v>
      </c>
      <c r="M596" t="n">
        <v>0.7702453050558636</v>
      </c>
      <c r="N596" t="n">
        <v>0.620281621041491</v>
      </c>
      <c r="O596" t="n">
        <v>0.384879004541052</v>
      </c>
      <c r="P596" t="n">
        <v>0.5660016457878925</v>
      </c>
      <c r="Q596" t="n">
        <v>0.3447016310647948</v>
      </c>
      <c r="R596" t="n">
        <v>0.4781723290784378</v>
      </c>
      <c r="S596" t="n">
        <v>0.2130300265284087</v>
      </c>
      <c r="T596" t="n">
        <v>0.194964151356633</v>
      </c>
    </row>
    <row r="597" spans="1:25">
      <c r="A597" s="99" t="s">
        <v>149</v>
      </c>
      <c r="B597" t="n">
        <v>6.815204277578382</v>
      </c>
      <c r="C597" t="n">
        <v>-12.98648449057758</v>
      </c>
      <c r="D597" t="n">
        <v>8.663102054283975</v>
      </c>
      <c r="E597" t="n">
        <v>-6.097627866491902</v>
      </c>
      <c r="G597" s="99" t="s">
        <v>150</v>
      </c>
      <c r="H597" t="n">
        <v>30.25286846298036</v>
      </c>
      <c r="L597" s="100" t="s">
        <v>136</v>
      </c>
      <c r="M597" t="n">
        <v>0.8690687731289057</v>
      </c>
      <c r="N597" t="n">
        <v>0.9790854063640344</v>
      </c>
      <c r="O597" t="n">
        <v>0.7059165408513454</v>
      </c>
      <c r="P597" t="n">
        <v>0.8899025887215913</v>
      </c>
      <c r="Q597" t="n">
        <v>0.868048393877105</v>
      </c>
      <c r="R597" t="n">
        <v>0.7427567679382721</v>
      </c>
      <c r="S597" t="n">
        <v>1</v>
      </c>
      <c r="T597" t="n">
        <v>0.3184873507217226</v>
      </c>
    </row>
    <row r="598" spans="1:25">
      <c r="A598" s="99" t="s">
        <v>150</v>
      </c>
      <c r="B598" t="n">
        <v>2.343229325509668</v>
      </c>
      <c r="C598" t="n">
        <v>-3.860735926670153</v>
      </c>
      <c r="D598" t="n">
        <v>1.794137167246238</v>
      </c>
      <c r="E598" t="n">
        <v>3.557245449688574</v>
      </c>
      <c r="G598" s="99" t="s">
        <v>151</v>
      </c>
      <c r="H598" t="n">
        <v>42.55120249376829</v>
      </c>
      <c r="L598" s="100" t="s">
        <v>137</v>
      </c>
      <c r="M598" t="n">
        <v>1</v>
      </c>
      <c r="N598" t="n">
        <v>0.7798330305267946</v>
      </c>
      <c r="O598" t="n">
        <v>1</v>
      </c>
      <c r="P598" t="n">
        <v>1</v>
      </c>
      <c r="Q598" t="n">
        <v>1</v>
      </c>
      <c r="R598" t="n">
        <v>1</v>
      </c>
      <c r="S598" t="n">
        <v>0.7281685839287683</v>
      </c>
      <c r="T598" t="n">
        <v>1</v>
      </c>
    </row>
    <row r="599" spans="1:25">
      <c r="A599" s="99" t="s">
        <v>151</v>
      </c>
      <c r="B599" t="n">
        <v>1.810111417190987</v>
      </c>
      <c r="C599" t="n">
        <v>-2.940504863578425</v>
      </c>
      <c r="D599" t="n">
        <v>5.071134311795269</v>
      </c>
      <c r="E599" t="n">
        <v>12.23910564372139</v>
      </c>
      <c r="G599" s="99" t="s">
        <v>178</v>
      </c>
      <c r="H599" t="n">
        <v>81.56751228707924</v>
      </c>
      <c r="L599" s="100" t="s">
        <v>138</v>
      </c>
      <c r="M599" t="n">
        <v>0.6566354510708323</v>
      </c>
      <c r="N599" t="n">
        <v>0.7731978074681045</v>
      </c>
      <c r="O599" t="n">
        <v>0.3728122382058762</v>
      </c>
      <c r="P599" t="n">
        <v>0.7860451747951824</v>
      </c>
      <c r="Q599" t="n">
        <v>0.578732284019574</v>
      </c>
      <c r="R599" t="n">
        <v>0.7426809966315885</v>
      </c>
      <c r="S599" t="n">
        <v>0.3252715059927505</v>
      </c>
      <c r="T599" t="n">
        <v>0.3528549227176911</v>
      </c>
    </row>
    <row r="600" spans="1:25">
      <c r="A600" s="99" t="s">
        <v>178</v>
      </c>
      <c r="B600" t="n">
        <v>6.490966204336167</v>
      </c>
      <c r="C600" t="n">
        <v>13.40470253561788</v>
      </c>
      <c r="D600" t="n">
        <v>7.260605664533148</v>
      </c>
      <c r="E600" t="n">
        <v>-18.263136857196</v>
      </c>
      <c r="L600" s="100" t="s">
        <v>139</v>
      </c>
      <c r="M600" t="n">
        <v>0.6599311069624475</v>
      </c>
      <c r="N600" t="n">
        <v>0.5526401378433796</v>
      </c>
      <c r="O600" t="n">
        <v>0.3906056163418838</v>
      </c>
      <c r="P600" t="n">
        <v>0.5314060958887907</v>
      </c>
      <c r="Q600" t="n">
        <v>0.4196760026209302</v>
      </c>
      <c r="R600" t="n">
        <v>0.7362313345199722</v>
      </c>
      <c r="S600" t="n">
        <v>0.2426028901736258</v>
      </c>
      <c r="T600" t="n">
        <v>0.3467005015342383</v>
      </c>
    </row>
    <row r="601" spans="1:25">
      <c r="L601" s="100" t="s">
        <v>140</v>
      </c>
      <c r="M601" t="n">
        <v>0.7458885370014628</v>
      </c>
      <c r="N601" t="n">
        <v>0.5356371774764607</v>
      </c>
      <c r="O601" t="n">
        <v>0.4390341576305303</v>
      </c>
      <c r="P601" t="n">
        <v>0.423183645420163</v>
      </c>
      <c r="Q601" t="n">
        <v>0.3795337608662552</v>
      </c>
      <c r="R601" t="n">
        <v>0.7019385842703327</v>
      </c>
      <c r="S601" t="n">
        <v>0.2366427159997572</v>
      </c>
      <c r="T601" t="n">
        <v>0.2910422781602615</v>
      </c>
    </row>
    <row r="602" spans="1:25">
      <c r="L602" s="100" t="s">
        <v>141</v>
      </c>
      <c r="M602" t="n">
        <v>0.8438881290251512</v>
      </c>
      <c r="N602" t="n">
        <v>1</v>
      </c>
      <c r="O602" t="n">
        <v>0.5588955204906511</v>
      </c>
      <c r="P602" t="n">
        <v>0.7937107747312164</v>
      </c>
      <c r="Q602" t="n">
        <v>0.609308492038402</v>
      </c>
      <c r="R602" t="n">
        <v>0.8334388984628657</v>
      </c>
      <c r="S602" t="n">
        <v>0.5951876101649726</v>
      </c>
      <c r="T602" t="n">
        <v>0.3495159937941539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Y604"/>
  <sheetViews>
    <sheetView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180</v>
      </c>
    </row>
    <row r="2" spans="1:25">
      <c r="A2" s="103" t="s">
        <v>3</v>
      </c>
      <c r="B2" s="1" t="n">
        <v>22</v>
      </c>
      <c r="C2" s="103" t="s">
        <v>4</v>
      </c>
      <c r="D2" s="1" t="n">
        <v>60</v>
      </c>
    </row>
    <row r="3" spans="1:25">
      <c r="A3" s="103" t="s">
        <v>5</v>
      </c>
      <c r="B3" s="1" t="s">
        <v>184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45" t="n"/>
      <c r="I7" s="45" t="s">
        <v>15</v>
      </c>
      <c r="J7" s="45" t="s">
        <v>16</v>
      </c>
      <c r="P7" s="45" t="n"/>
      <c r="Q7" s="45" t="s">
        <v>15</v>
      </c>
      <c r="R7" s="45" t="s">
        <v>16</v>
      </c>
    </row>
    <row r="8" spans="1:25">
      <c r="A8" s="103" t="s">
        <v>17</v>
      </c>
      <c r="B8" t="n">
        <v>4.591110879438299</v>
      </c>
      <c r="C8" t="n">
        <v>4.988878621043733</v>
      </c>
      <c r="H8" s="45" t="s">
        <v>18</v>
      </c>
      <c r="I8" t="n">
        <v>0.09276534278526402</v>
      </c>
      <c r="J8" t="n">
        <v>0.07497661236871793</v>
      </c>
      <c r="P8" s="45" t="s">
        <v>19</v>
      </c>
      <c r="Q8" t="n">
        <v>-0.1452747930829717</v>
      </c>
      <c r="R8" t="n">
        <v>0.5016149020349154</v>
      </c>
    </row>
    <row r="9" spans="1:25">
      <c r="A9" s="103" t="s">
        <v>20</v>
      </c>
      <c r="B9" t="n">
        <v>59.16417508971641</v>
      </c>
      <c r="C9" t="n">
        <v>25.10978286752643</v>
      </c>
      <c r="H9" s="45" t="s">
        <v>21</v>
      </c>
      <c r="I9" t="n">
        <v>0.1625442108004735</v>
      </c>
      <c r="J9" t="n">
        <v>0.09439339631424454</v>
      </c>
      <c r="P9" s="45" t="s">
        <v>22</v>
      </c>
      <c r="Q9" t="n">
        <v>4.564365939876483</v>
      </c>
      <c r="R9" t="n">
        <v>7.927205527775537</v>
      </c>
    </row>
    <row r="10" spans="1:25">
      <c r="A10" s="103" t="s">
        <v>23</v>
      </c>
      <c r="B10" t="n">
        <v>3.566990949704165</v>
      </c>
      <c r="C10" t="n">
        <v>8.539768432792579</v>
      </c>
      <c r="H10" s="45" t="s">
        <v>24</v>
      </c>
      <c r="I10" t="n">
        <v>0.13726385814198</v>
      </c>
      <c r="J10" t="n">
        <v>0.1196318082685399</v>
      </c>
      <c r="P10" s="45" t="s">
        <v>25</v>
      </c>
      <c r="Q10" t="n">
        <v>26.64448174440867</v>
      </c>
      <c r="R10" t="n">
        <v>43.77300796326114</v>
      </c>
    </row>
    <row r="11" spans="1:25">
      <c r="A11" s="103" t="s">
        <v>26</v>
      </c>
      <c r="B11" t="n">
        <v>5.650738433750401</v>
      </c>
      <c r="C11" t="n">
        <v>2.604313296671741</v>
      </c>
      <c r="H11" s="45" t="s">
        <v>27</v>
      </c>
      <c r="I11" t="n">
        <v>0.2330816874565183</v>
      </c>
      <c r="J11" t="n">
        <v>0.1466190080122244</v>
      </c>
    </row>
    <row r="12" spans="1:25">
      <c r="H12" s="45" t="s">
        <v>28</v>
      </c>
      <c r="I12" t="n">
        <v>0.08114008126823012</v>
      </c>
      <c r="J12" t="n">
        <v>0.1017490748064453</v>
      </c>
    </row>
    <row r="13" spans="1:25">
      <c r="H13" s="45" t="s">
        <v>29</v>
      </c>
      <c r="I13" t="n">
        <v>0.1521312331393418</v>
      </c>
      <c r="J13" t="n">
        <v>0.09079437417676413</v>
      </c>
      <c r="P13" s="45" t="s">
        <v>30</v>
      </c>
      <c r="Q13" t="n">
        <v>471.6877870609579</v>
      </c>
    </row>
    <row r="14" spans="1:25">
      <c r="H14" s="45" t="s">
        <v>31</v>
      </c>
      <c r="I14" t="n">
        <v>0.2530141516538585</v>
      </c>
      <c r="J14" t="n">
        <v>0.1858936807583373</v>
      </c>
    </row>
    <row r="15" spans="1:25">
      <c r="H15" s="45" t="s">
        <v>32</v>
      </c>
      <c r="I15" t="n">
        <v>0.1579231378113574</v>
      </c>
      <c r="J15" t="n">
        <v>0.0990638708422176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45" t="n"/>
      <c r="I20" s="45" t="s">
        <v>15</v>
      </c>
      <c r="J20" s="45" t="s">
        <v>16</v>
      </c>
      <c r="P20" s="45" t="n"/>
      <c r="Q20" s="45" t="s">
        <v>15</v>
      </c>
      <c r="R20" s="45" t="s">
        <v>16</v>
      </c>
    </row>
    <row r="21" spans="1:25">
      <c r="A21" s="103" t="s">
        <v>17</v>
      </c>
      <c r="B21" t="n">
        <v>2.157455374742013</v>
      </c>
      <c r="C21" t="n">
        <v>3.005754587498091</v>
      </c>
      <c r="H21" s="45" t="s">
        <v>18</v>
      </c>
      <c r="I21" t="n">
        <v>0.4607183299272455</v>
      </c>
      <c r="J21" t="n">
        <v>0.3209415627456884</v>
      </c>
      <c r="P21" s="45" t="s">
        <v>19</v>
      </c>
      <c r="Q21" t="n">
        <v>0.06513985383890544</v>
      </c>
      <c r="R21" t="n">
        <v>0.2399993454004916</v>
      </c>
    </row>
    <row r="22" spans="1:25">
      <c r="A22" s="103" t="s">
        <v>20</v>
      </c>
      <c r="B22" t="n">
        <v>16.46167819595378</v>
      </c>
      <c r="C22" t="n">
        <v>16.51375858773762</v>
      </c>
      <c r="H22" s="45" t="s">
        <v>21</v>
      </c>
      <c r="I22" t="n">
        <v>0.2877789524425938</v>
      </c>
      <c r="J22" t="n">
        <v>0.2702221949654815</v>
      </c>
      <c r="P22" s="45" t="s">
        <v>22</v>
      </c>
      <c r="Q22" t="n">
        <v>2.793306504574957</v>
      </c>
      <c r="R22" t="n">
        <v>4.21073467176402</v>
      </c>
    </row>
    <row r="23" spans="1:25">
      <c r="A23" s="103" t="s">
        <v>23</v>
      </c>
      <c r="B23" t="n">
        <v>4.706249595236364</v>
      </c>
      <c r="C23" t="n">
        <v>3.353181730447896</v>
      </c>
      <c r="H23" s="45" t="s">
        <v>24</v>
      </c>
      <c r="I23" t="n">
        <v>0.3815582427944484</v>
      </c>
      <c r="J23" t="n">
        <v>0.4311920607493735</v>
      </c>
      <c r="P23" s="45" t="s">
        <v>25</v>
      </c>
      <c r="Q23" t="n">
        <v>17.0864725344217</v>
      </c>
      <c r="R23" t="n">
        <v>20.97693099770188</v>
      </c>
    </row>
    <row r="24" spans="1:25">
      <c r="A24" s="103" t="s">
        <v>26</v>
      </c>
      <c r="B24" t="n">
        <v>1.566427433762732</v>
      </c>
      <c r="C24" t="n">
        <v>5.051173876592522</v>
      </c>
      <c r="H24" s="45" t="s">
        <v>27</v>
      </c>
      <c r="I24" t="n">
        <v>0.5480477207450215</v>
      </c>
      <c r="J24" t="n">
        <v>0.4167259899484108</v>
      </c>
    </row>
    <row r="25" spans="1:25">
      <c r="H25" s="45" t="s">
        <v>28</v>
      </c>
      <c r="I25" t="n">
        <v>0.3260462726554195</v>
      </c>
      <c r="J25" t="n">
        <v>0.3941701549636085</v>
      </c>
    </row>
    <row r="26" spans="1:25">
      <c r="H26" s="45" t="s">
        <v>29</v>
      </c>
      <c r="I26" t="n">
        <v>0.2446544865342563</v>
      </c>
      <c r="J26" t="n">
        <v>0.3425605258454466</v>
      </c>
      <c r="P26" s="45" t="s">
        <v>30</v>
      </c>
      <c r="Q26" t="n">
        <v>182.0931002692902</v>
      </c>
    </row>
    <row r="27" spans="1:25">
      <c r="H27" s="45" t="s">
        <v>31</v>
      </c>
      <c r="I27" t="n">
        <v>0.3379484863465584</v>
      </c>
      <c r="J27" t="n">
        <v>0.3222684850628467</v>
      </c>
    </row>
    <row r="28" spans="1:25">
      <c r="H28" s="45" t="s">
        <v>32</v>
      </c>
      <c r="I28" t="n">
        <v>0.2545160215816961</v>
      </c>
      <c r="J28" t="n">
        <v>0.3068353381009521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45" t="n"/>
      <c r="I33" s="45" t="s">
        <v>15</v>
      </c>
      <c r="J33" s="45" t="s">
        <v>16</v>
      </c>
      <c r="P33" s="45" t="n"/>
      <c r="Q33" s="45" t="s">
        <v>15</v>
      </c>
      <c r="R33" s="45" t="s">
        <v>16</v>
      </c>
    </row>
    <row r="34" spans="1:25">
      <c r="A34" s="103" t="s">
        <v>17</v>
      </c>
      <c r="B34" t="n">
        <v>2.166286802215625</v>
      </c>
      <c r="C34" t="n">
        <v>3.376085273993581</v>
      </c>
      <c r="H34" s="45" t="s">
        <v>18</v>
      </c>
      <c r="I34" t="n">
        <v>0.4527152241326857</v>
      </c>
      <c r="J34" t="n">
        <v>0.3807295757001612</v>
      </c>
      <c r="P34" s="45" t="s">
        <v>19</v>
      </c>
      <c r="Q34" t="n">
        <v>2.253664351385708</v>
      </c>
      <c r="R34" t="n">
        <v>-1.903346776313008</v>
      </c>
    </row>
    <row r="35" spans="1:25">
      <c r="A35" s="103" t="s">
        <v>20</v>
      </c>
      <c r="B35" t="n">
        <v>25.96248495647232</v>
      </c>
      <c r="C35" t="n">
        <v>13.21772470138473</v>
      </c>
      <c r="H35" s="45" t="s">
        <v>21</v>
      </c>
      <c r="I35" t="n">
        <v>0.5465070264891188</v>
      </c>
      <c r="J35" t="n">
        <v>0.4855221827291225</v>
      </c>
      <c r="P35" s="45" t="s">
        <v>22</v>
      </c>
      <c r="Q35" t="n">
        <v>24.74087283878414</v>
      </c>
      <c r="R35" t="n">
        <v>28.40766340279506</v>
      </c>
    </row>
    <row r="36" spans="1:25">
      <c r="A36" s="103" t="s">
        <v>23</v>
      </c>
      <c r="B36" t="n">
        <v>31.0173114942891</v>
      </c>
      <c r="C36" t="n">
        <v>44.00444025787966</v>
      </c>
      <c r="H36" s="45" t="s">
        <v>24</v>
      </c>
      <c r="I36" t="n">
        <v>0.5911129649699237</v>
      </c>
      <c r="J36" t="n">
        <v>0.6085186161947439</v>
      </c>
      <c r="P36" s="45" t="s">
        <v>25</v>
      </c>
      <c r="Q36" t="n">
        <v>82.89766650191478</v>
      </c>
      <c r="R36" t="n">
        <v>94.06234064847524</v>
      </c>
    </row>
    <row r="37" spans="1:25">
      <c r="A37" s="103" t="s">
        <v>26</v>
      </c>
      <c r="B37" t="n">
        <v>14.71154099994402</v>
      </c>
      <c r="C37" t="n">
        <v>36.07456300466642</v>
      </c>
      <c r="H37" s="45" t="s">
        <v>27</v>
      </c>
      <c r="I37" t="n">
        <v>0.6735828116222224</v>
      </c>
      <c r="J37" t="n">
        <v>0.7030028840517274</v>
      </c>
    </row>
    <row r="38" spans="1:25">
      <c r="H38" s="45" t="s">
        <v>28</v>
      </c>
      <c r="I38" t="n">
        <v>0.4144388163408408</v>
      </c>
      <c r="J38" t="n">
        <v>0.387543540140668</v>
      </c>
    </row>
    <row r="39" spans="1:25">
      <c r="H39" s="45" t="s">
        <v>29</v>
      </c>
      <c r="I39" t="n">
        <v>0.5098093647513905</v>
      </c>
      <c r="J39" t="n">
        <v>0.4651008454820791</v>
      </c>
      <c r="P39" s="45" t="s">
        <v>30</v>
      </c>
      <c r="Q39" t="n">
        <v>1058.647524001015</v>
      </c>
    </row>
    <row r="40" spans="1:25">
      <c r="H40" s="45" t="s">
        <v>31</v>
      </c>
      <c r="I40" t="n">
        <v>0.4061811489679359</v>
      </c>
      <c r="J40" t="n">
        <v>0.37756422434784</v>
      </c>
    </row>
    <row r="41" spans="1:25">
      <c r="H41" s="45" t="s">
        <v>32</v>
      </c>
      <c r="I41" t="n">
        <v>0.2896024569776985</v>
      </c>
      <c r="J41" t="n">
        <v>0.6588654639876043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45" t="n"/>
      <c r="I46" s="45" t="s">
        <v>15</v>
      </c>
      <c r="J46" s="45" t="s">
        <v>16</v>
      </c>
      <c r="P46" s="45" t="n"/>
      <c r="Q46" s="45" t="s">
        <v>15</v>
      </c>
      <c r="R46" s="45" t="s">
        <v>16</v>
      </c>
    </row>
    <row r="47" spans="1:25">
      <c r="A47" s="103" t="s">
        <v>17</v>
      </c>
      <c r="B47" t="n">
        <v>1.867540749042789</v>
      </c>
      <c r="C47" t="n">
        <v>3.472581955148508</v>
      </c>
      <c r="H47" s="45" t="s">
        <v>18</v>
      </c>
      <c r="I47" t="n">
        <v>0.2353935527708906</v>
      </c>
      <c r="J47" t="n">
        <v>0.2236835605243519</v>
      </c>
      <c r="P47" s="45" t="s">
        <v>19</v>
      </c>
      <c r="Q47" t="n">
        <v>1.42012682834482</v>
      </c>
      <c r="R47" t="n">
        <v>-1.098027811319602</v>
      </c>
    </row>
    <row r="48" spans="1:25">
      <c r="A48" s="103" t="s">
        <v>20</v>
      </c>
      <c r="B48" t="n">
        <v>12.43882136533413</v>
      </c>
      <c r="C48" t="n">
        <v>12.23113138675928</v>
      </c>
      <c r="H48" s="45" t="s">
        <v>21</v>
      </c>
      <c r="I48" t="n">
        <v>0.325595314196932</v>
      </c>
      <c r="J48" t="n">
        <v>0.16931161982686</v>
      </c>
      <c r="P48" s="45" t="s">
        <v>22</v>
      </c>
      <c r="Q48" t="n">
        <v>10.54518842459072</v>
      </c>
      <c r="R48" t="n">
        <v>23.21829025338884</v>
      </c>
    </row>
    <row r="49" spans="1:25">
      <c r="A49" s="103" t="s">
        <v>23</v>
      </c>
      <c r="B49" t="n">
        <v>58.48070028151076</v>
      </c>
      <c r="C49" t="n">
        <v>41.85881502271412</v>
      </c>
      <c r="H49" s="45" t="s">
        <v>24</v>
      </c>
      <c r="I49" t="n">
        <v>0.0974972862987683</v>
      </c>
      <c r="J49" t="n">
        <v>0.2106826496557057</v>
      </c>
      <c r="P49" s="45" t="s">
        <v>25</v>
      </c>
      <c r="Q49" t="n">
        <v>38.77760438296123</v>
      </c>
      <c r="R49" t="n">
        <v>81.88285919584462</v>
      </c>
    </row>
    <row r="50" spans="1:25">
      <c r="A50" s="103" t="s">
        <v>26</v>
      </c>
      <c r="B50" t="n">
        <v>21.03953539793191</v>
      </c>
      <c r="C50" t="n">
        <v>16.43944539347935</v>
      </c>
      <c r="H50" s="45" t="s">
        <v>27</v>
      </c>
      <c r="I50" t="n">
        <v>0.4116962159392005</v>
      </c>
      <c r="J50" t="n">
        <v>0.4798172598088455</v>
      </c>
    </row>
    <row r="51" spans="1:25">
      <c r="H51" s="45" t="s">
        <v>28</v>
      </c>
      <c r="I51" t="n">
        <v>0.3064624169446528</v>
      </c>
      <c r="J51" t="n">
        <v>0.2033189922760839</v>
      </c>
    </row>
    <row r="52" spans="1:25">
      <c r="H52" s="45" t="s">
        <v>29</v>
      </c>
      <c r="I52" t="n">
        <v>0.3473145780531666</v>
      </c>
      <c r="J52" t="n">
        <v>0.2127150067804861</v>
      </c>
      <c r="P52" s="45" t="s">
        <v>30</v>
      </c>
      <c r="Q52" t="n">
        <v>523.7421582144041</v>
      </c>
    </row>
    <row r="53" spans="1:25">
      <c r="H53" s="45" t="s">
        <v>31</v>
      </c>
      <c r="I53" t="n">
        <v>0.345355474887625</v>
      </c>
      <c r="J53" t="n">
        <v>0.234923918964795</v>
      </c>
    </row>
    <row r="54" spans="1:25">
      <c r="H54" s="45" t="s">
        <v>32</v>
      </c>
      <c r="I54" t="n">
        <v>0.2243589429439501</v>
      </c>
      <c r="J54" t="n">
        <v>0.1269462269231244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45" t="n"/>
      <c r="I59" s="45" t="s">
        <v>15</v>
      </c>
      <c r="J59" s="45" t="s">
        <v>16</v>
      </c>
      <c r="P59" s="45" t="n"/>
      <c r="Q59" s="45" t="s">
        <v>15</v>
      </c>
      <c r="R59" s="45" t="s">
        <v>16</v>
      </c>
    </row>
    <row r="60" spans="1:25">
      <c r="A60" s="103" t="s">
        <v>17</v>
      </c>
      <c r="B60" t="n">
        <v>10.53238617817161</v>
      </c>
      <c r="C60" t="n">
        <v>18.72793213605665</v>
      </c>
      <c r="H60" s="45" t="s">
        <v>18</v>
      </c>
      <c r="I60" t="n">
        <v>0.1357496162239645</v>
      </c>
      <c r="J60" t="n">
        <v>0.09393825161389681</v>
      </c>
      <c r="P60" s="45" t="s">
        <v>19</v>
      </c>
      <c r="Q60" t="n">
        <v>0.1755380730919168</v>
      </c>
      <c r="R60" t="n">
        <v>-0.3412181503569188</v>
      </c>
    </row>
    <row r="61" spans="1:25">
      <c r="A61" s="103" t="s">
        <v>20</v>
      </c>
      <c r="B61" t="n">
        <v>116.5978485131653</v>
      </c>
      <c r="C61" t="n">
        <v>99.28059669061746</v>
      </c>
      <c r="H61" s="45" t="s">
        <v>21</v>
      </c>
      <c r="I61" t="n">
        <v>0.382166069948823</v>
      </c>
      <c r="J61" t="n">
        <v>0.1409452655565206</v>
      </c>
      <c r="P61" s="45" t="s">
        <v>22</v>
      </c>
      <c r="Q61" t="n">
        <v>11.85638984628807</v>
      </c>
      <c r="R61" t="n">
        <v>15.81777328008957</v>
      </c>
    </row>
    <row r="62" spans="1:25">
      <c r="A62" s="103" t="s">
        <v>23</v>
      </c>
      <c r="B62" t="n">
        <v>12.52808486354013</v>
      </c>
      <c r="C62" t="n">
        <v>20.1584263811517</v>
      </c>
      <c r="H62" s="45" t="s">
        <v>24</v>
      </c>
      <c r="I62" t="n">
        <v>0.2811982867324528</v>
      </c>
      <c r="J62" t="n">
        <v>0.1304201334782411</v>
      </c>
      <c r="P62" s="45" t="s">
        <v>25</v>
      </c>
      <c r="Q62" t="n">
        <v>60.10568899462424</v>
      </c>
      <c r="R62" t="n">
        <v>90.0816818126072</v>
      </c>
    </row>
    <row r="63" spans="1:25">
      <c r="A63" s="103" t="s">
        <v>26</v>
      </c>
      <c r="B63" t="n">
        <v>20.71018872207057</v>
      </c>
      <c r="C63" t="n">
        <v>44.16046249713036</v>
      </c>
      <c r="H63" s="45" t="s">
        <v>27</v>
      </c>
      <c r="I63" t="n">
        <v>0.1781516969770973</v>
      </c>
      <c r="J63" t="n">
        <v>0.1465062473983224</v>
      </c>
    </row>
    <row r="64" spans="1:25">
      <c r="H64" s="45" t="s">
        <v>28</v>
      </c>
      <c r="I64" t="n">
        <v>0.1733047236804068</v>
      </c>
      <c r="J64" t="n">
        <v>0.08279646781552742</v>
      </c>
    </row>
    <row r="65" spans="1:25">
      <c r="H65" s="45" t="s">
        <v>29</v>
      </c>
      <c r="I65" t="n">
        <v>0.2108075479936724</v>
      </c>
      <c r="J65" t="n">
        <v>0.09803642113924745</v>
      </c>
      <c r="P65" s="45" t="s">
        <v>30</v>
      </c>
      <c r="Q65" t="n">
        <v>2843.188335060202</v>
      </c>
    </row>
    <row r="66" spans="1:25">
      <c r="H66" s="45" t="s">
        <v>31</v>
      </c>
      <c r="I66" t="n">
        <v>0.09102003946951628</v>
      </c>
      <c r="J66" t="n">
        <v>0.1138886814352811</v>
      </c>
    </row>
    <row r="67" spans="1:25">
      <c r="H67" s="45" t="s">
        <v>32</v>
      </c>
      <c r="I67" t="n">
        <v>0.1369220368190456</v>
      </c>
      <c r="J67" t="n">
        <v>0.1307472274108066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45" t="n"/>
      <c r="I72" s="45" t="s">
        <v>15</v>
      </c>
      <c r="J72" s="45" t="s">
        <v>16</v>
      </c>
      <c r="P72" s="45" t="n"/>
      <c r="Q72" s="45" t="s">
        <v>15</v>
      </c>
      <c r="R72" s="45" t="s">
        <v>16</v>
      </c>
    </row>
    <row r="73" spans="1:25">
      <c r="A73" s="103" t="s">
        <v>17</v>
      </c>
      <c r="B73" t="n">
        <v>2.051201542080539</v>
      </c>
      <c r="C73" t="n">
        <v>3.151445163274015</v>
      </c>
      <c r="H73" s="45" t="s">
        <v>18</v>
      </c>
      <c r="I73" t="n">
        <v>0.1215708765730641</v>
      </c>
      <c r="J73" t="n">
        <v>0.1104718109478836</v>
      </c>
      <c r="P73" s="45" t="s">
        <v>19</v>
      </c>
      <c r="Q73" t="n">
        <v>-0.2166862016383998</v>
      </c>
      <c r="R73" t="n">
        <v>0.2676385455898034</v>
      </c>
    </row>
    <row r="74" spans="1:25">
      <c r="A74" s="103" t="s">
        <v>20</v>
      </c>
      <c r="B74" t="n">
        <v>16.59222194740018</v>
      </c>
      <c r="C74" t="n">
        <v>11.89544044911154</v>
      </c>
      <c r="H74" s="45" t="s">
        <v>21</v>
      </c>
      <c r="I74" t="n">
        <v>0.1044387371219111</v>
      </c>
      <c r="J74" t="n">
        <v>0.07136638755793097</v>
      </c>
      <c r="P74" s="45" t="s">
        <v>22</v>
      </c>
      <c r="Q74" t="n">
        <v>4.0265871643798</v>
      </c>
      <c r="R74" t="n">
        <v>6.27176258160563</v>
      </c>
    </row>
    <row r="75" spans="1:25">
      <c r="A75" s="103" t="s">
        <v>23</v>
      </c>
      <c r="B75" t="n">
        <v>12.67233593742458</v>
      </c>
      <c r="C75" t="n">
        <v>4.320233243266489</v>
      </c>
      <c r="H75" s="45" t="s">
        <v>24</v>
      </c>
      <c r="I75" t="n">
        <v>0.09829128370828485</v>
      </c>
      <c r="J75" t="n">
        <v>0.08079152687229135</v>
      </c>
      <c r="P75" s="45" t="s">
        <v>25</v>
      </c>
      <c r="Q75" t="n">
        <v>20.72823492413199</v>
      </c>
      <c r="R75" t="n">
        <v>41.01563109102455</v>
      </c>
    </row>
    <row r="76" spans="1:25">
      <c r="A76" s="103" t="s">
        <v>26</v>
      </c>
      <c r="B76" t="n">
        <v>3.394252875139967</v>
      </c>
      <c r="C76" t="n">
        <v>5.502499855594434</v>
      </c>
      <c r="H76" s="45" t="s">
        <v>27</v>
      </c>
      <c r="I76" t="n">
        <v>0.1023062565623778</v>
      </c>
      <c r="J76" t="n">
        <v>0.09877535067900904</v>
      </c>
    </row>
    <row r="77" spans="1:25">
      <c r="H77" s="45" t="s">
        <v>28</v>
      </c>
      <c r="I77" t="n">
        <v>0.07835339205734396</v>
      </c>
      <c r="J77" t="n">
        <v>0.141339451027673</v>
      </c>
    </row>
    <row r="78" spans="1:25">
      <c r="H78" s="45" t="s">
        <v>29</v>
      </c>
      <c r="I78" t="n">
        <v>0.08651985057214821</v>
      </c>
      <c r="J78" t="n">
        <v>0.1161898602501853</v>
      </c>
      <c r="P78" s="45" t="s">
        <v>30</v>
      </c>
      <c r="Q78" t="n">
        <v>474.593454034451</v>
      </c>
    </row>
    <row r="79" spans="1:25">
      <c r="H79" s="45" t="s">
        <v>31</v>
      </c>
      <c r="I79" t="n">
        <v>0.2954616797010869</v>
      </c>
      <c r="J79" t="n">
        <v>0.060133213104324</v>
      </c>
    </row>
    <row r="80" spans="1:25">
      <c r="H80" s="45" t="s">
        <v>32</v>
      </c>
      <c r="I80" t="n">
        <v>0.1768897962115537</v>
      </c>
      <c r="J80" t="n">
        <v>0.09038242350694663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45" t="n"/>
      <c r="I85" s="45" t="s">
        <v>15</v>
      </c>
      <c r="J85" s="45" t="s">
        <v>16</v>
      </c>
      <c r="P85" s="45" t="n"/>
      <c r="Q85" s="45" t="s">
        <v>15</v>
      </c>
      <c r="R85" s="45" t="s">
        <v>16</v>
      </c>
    </row>
    <row r="86" spans="1:25">
      <c r="A86" s="103" t="s">
        <v>17</v>
      </c>
      <c r="B86" t="n">
        <v>7.682094440998692</v>
      </c>
      <c r="C86" t="n">
        <v>14.80310035508216</v>
      </c>
      <c r="H86" s="45" t="s">
        <v>18</v>
      </c>
      <c r="I86" t="n">
        <v>0.3515585758407349</v>
      </c>
      <c r="J86" t="n">
        <v>0.275009282268393</v>
      </c>
      <c r="P86" s="45" t="s">
        <v>19</v>
      </c>
      <c r="Q86" t="n">
        <v>0.2778995525753851</v>
      </c>
      <c r="R86" t="n">
        <v>-0.4094916590288202</v>
      </c>
    </row>
    <row r="87" spans="1:25">
      <c r="A87" s="103" t="s">
        <v>20</v>
      </c>
      <c r="B87" t="n">
        <v>111.9156987931364</v>
      </c>
      <c r="C87" t="n">
        <v>192.5972268444515</v>
      </c>
      <c r="H87" s="45" t="s">
        <v>21</v>
      </c>
      <c r="I87" t="n">
        <v>0.392632554787889</v>
      </c>
      <c r="J87" t="n">
        <v>0.4610008207605675</v>
      </c>
      <c r="P87" s="45" t="s">
        <v>22</v>
      </c>
      <c r="Q87" t="n">
        <v>11.10787623218265</v>
      </c>
      <c r="R87" t="n">
        <v>13.95003177519416</v>
      </c>
    </row>
    <row r="88" spans="1:25">
      <c r="A88" s="103" t="s">
        <v>23</v>
      </c>
      <c r="B88" t="n">
        <v>37.40700365357643</v>
      </c>
      <c r="C88" t="n">
        <v>22.19613489574776</v>
      </c>
      <c r="H88" s="45" t="s">
        <v>24</v>
      </c>
      <c r="I88" t="n">
        <v>0.4490706447099822</v>
      </c>
      <c r="J88" t="n">
        <v>0.5674451795682118</v>
      </c>
      <c r="P88" s="45" t="s">
        <v>25</v>
      </c>
      <c r="Q88" t="n">
        <v>60.94414724558567</v>
      </c>
      <c r="R88" t="n">
        <v>84.598218202113</v>
      </c>
    </row>
    <row r="89" spans="1:25">
      <c r="A89" s="103" t="s">
        <v>26</v>
      </c>
      <c r="B89" t="n">
        <v>25.2915176350541</v>
      </c>
      <c r="C89" t="n">
        <v>38.40947628774811</v>
      </c>
      <c r="H89" s="45" t="s">
        <v>27</v>
      </c>
      <c r="I89" t="n">
        <v>0.5710777223733798</v>
      </c>
      <c r="J89" t="n">
        <v>0.5591896370195248</v>
      </c>
    </row>
    <row r="90" spans="1:25">
      <c r="H90" s="45" t="s">
        <v>28</v>
      </c>
      <c r="I90" t="n">
        <v>0.3013785564486416</v>
      </c>
      <c r="J90" t="n">
        <v>0.4499380278938214</v>
      </c>
    </row>
    <row r="91" spans="1:25">
      <c r="H91" s="45" t="s">
        <v>29</v>
      </c>
      <c r="I91" t="n">
        <v>0.2852069787797987</v>
      </c>
      <c r="J91" t="n">
        <v>0.3563052592198793</v>
      </c>
      <c r="P91" s="45" t="s">
        <v>30</v>
      </c>
      <c r="Q91" t="n">
        <v>2442.49921568841</v>
      </c>
    </row>
    <row r="92" spans="1:25">
      <c r="H92" s="45" t="s">
        <v>31</v>
      </c>
      <c r="I92" t="n">
        <v>0.5874835953369322</v>
      </c>
      <c r="J92" t="n">
        <v>0.5239852742308936</v>
      </c>
    </row>
    <row r="93" spans="1:25">
      <c r="H93" s="45" t="s">
        <v>32</v>
      </c>
      <c r="I93" t="n">
        <v>0.309587030411701</v>
      </c>
      <c r="J93" t="n">
        <v>0.4695904539170159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45" t="n"/>
      <c r="I98" s="45" t="s">
        <v>15</v>
      </c>
      <c r="J98" s="45" t="s">
        <v>16</v>
      </c>
      <c r="P98" s="45" t="n"/>
      <c r="Q98" s="45" t="s">
        <v>15</v>
      </c>
      <c r="R98" s="45" t="s">
        <v>16</v>
      </c>
    </row>
    <row r="99" spans="1:25">
      <c r="A99" s="103" t="s">
        <v>17</v>
      </c>
      <c r="B99" t="n">
        <v>3.732212413043</v>
      </c>
      <c r="C99" t="n">
        <v>5.983481423987247</v>
      </c>
      <c r="H99" s="45" t="s">
        <v>18</v>
      </c>
      <c r="I99" t="n">
        <v>0.07098791115293332</v>
      </c>
      <c r="J99" t="n">
        <v>0.1529007168206767</v>
      </c>
      <c r="P99" s="45" t="s">
        <v>19</v>
      </c>
      <c r="Q99" t="n">
        <v>0.2261362989080243</v>
      </c>
      <c r="R99" t="n">
        <v>-0.5331236887403253</v>
      </c>
    </row>
    <row r="100" spans="1:25">
      <c r="A100" s="103" t="s">
        <v>20</v>
      </c>
      <c r="B100" t="n">
        <v>49.98503458067591</v>
      </c>
      <c r="C100" t="n">
        <v>28.57941670290394</v>
      </c>
      <c r="H100" s="45" t="s">
        <v>21</v>
      </c>
      <c r="I100" t="n">
        <v>0.05535744283499815</v>
      </c>
      <c r="J100" t="n">
        <v>0.0840197817762954</v>
      </c>
      <c r="P100" s="45" t="s">
        <v>22</v>
      </c>
      <c r="Q100" t="n">
        <v>4.438063888083944</v>
      </c>
      <c r="R100" t="n">
        <v>7.877730835183485</v>
      </c>
    </row>
    <row r="101" spans="1:25">
      <c r="A101" s="103" t="s">
        <v>23</v>
      </c>
      <c r="B101" t="n">
        <v>15.93760588619134</v>
      </c>
      <c r="C101" t="n">
        <v>6.162447407389007</v>
      </c>
      <c r="H101" s="45" t="s">
        <v>24</v>
      </c>
      <c r="I101" t="n">
        <v>0.06341917463726125</v>
      </c>
      <c r="J101" t="n">
        <v>0.1172359983741906</v>
      </c>
      <c r="P101" s="45" t="s">
        <v>25</v>
      </c>
      <c r="Q101" t="n">
        <v>24.95734445394235</v>
      </c>
      <c r="R101" t="n">
        <v>37.83730121907639</v>
      </c>
    </row>
    <row r="102" spans="1:25">
      <c r="A102" s="103" t="s">
        <v>26</v>
      </c>
      <c r="B102" t="n">
        <v>6.726904984378337</v>
      </c>
      <c r="C102" t="n">
        <v>10.96083371761029</v>
      </c>
      <c r="H102" s="45" t="s">
        <v>27</v>
      </c>
      <c r="I102" t="n">
        <v>0.07360179528417465</v>
      </c>
      <c r="J102" t="n">
        <v>0.1709931983324723</v>
      </c>
    </row>
    <row r="103" spans="1:25">
      <c r="H103" s="45" t="s">
        <v>28</v>
      </c>
      <c r="I103" t="n">
        <v>0.08556570342102356</v>
      </c>
      <c r="J103" t="n">
        <v>0.09794430009189876</v>
      </c>
    </row>
    <row r="104" spans="1:25">
      <c r="H104" s="45" t="s">
        <v>29</v>
      </c>
      <c r="I104" t="n">
        <v>0.06971537754386745</v>
      </c>
      <c r="J104" t="n">
        <v>0.1066498905643026</v>
      </c>
      <c r="P104" s="45" t="s">
        <v>30</v>
      </c>
      <c r="Q104" t="n">
        <v>413.6863054273242</v>
      </c>
    </row>
    <row r="105" spans="1:25">
      <c r="H105" s="45" t="s">
        <v>31</v>
      </c>
      <c r="I105" t="n">
        <v>0.07410601373927575</v>
      </c>
      <c r="J105" t="n">
        <v>0.08256433313316713</v>
      </c>
    </row>
    <row r="106" spans="1:25">
      <c r="H106" s="45" t="s">
        <v>32</v>
      </c>
      <c r="I106" t="n">
        <v>0.1362868314025093</v>
      </c>
      <c r="J106" t="n">
        <v>0.1082415547926756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45" t="n"/>
      <c r="I111" s="45" t="s">
        <v>15</v>
      </c>
      <c r="J111" s="45" t="s">
        <v>16</v>
      </c>
      <c r="P111" s="45" t="n"/>
      <c r="Q111" s="45" t="s">
        <v>15</v>
      </c>
      <c r="R111" s="45" t="s">
        <v>16</v>
      </c>
    </row>
    <row r="112" spans="1:25">
      <c r="A112" s="103" t="s">
        <v>17</v>
      </c>
      <c r="B112" t="n">
        <v>2.518287599457381</v>
      </c>
      <c r="C112" t="n">
        <v>3.039819432448969</v>
      </c>
      <c r="H112" s="45" t="s">
        <v>18</v>
      </c>
      <c r="I112" t="n">
        <v>0.1496215046048982</v>
      </c>
      <c r="J112" t="n">
        <v>0.1203347846144275</v>
      </c>
      <c r="P112" s="45" t="s">
        <v>19</v>
      </c>
      <c r="Q112" t="n">
        <v>-0.4292229909945614</v>
      </c>
      <c r="R112" t="n">
        <v>0.7224693490712399</v>
      </c>
    </row>
    <row r="113" spans="1:25">
      <c r="A113" s="103" t="s">
        <v>20</v>
      </c>
      <c r="B113" t="n">
        <v>16.97430078425658</v>
      </c>
      <c r="C113" t="n">
        <v>28.8722651384656</v>
      </c>
      <c r="H113" s="45" t="s">
        <v>21</v>
      </c>
      <c r="I113" t="n">
        <v>0.1320190179353978</v>
      </c>
      <c r="J113" t="n">
        <v>0.100285132320923</v>
      </c>
      <c r="P113" s="45" t="s">
        <v>22</v>
      </c>
      <c r="Q113" t="n">
        <v>4.883262547551218</v>
      </c>
      <c r="R113" t="n">
        <v>16.62490685623989</v>
      </c>
    </row>
    <row r="114" spans="1:25">
      <c r="A114" s="103" t="s">
        <v>23</v>
      </c>
      <c r="B114" t="n">
        <v>43.38988817067795</v>
      </c>
      <c r="C114" t="n">
        <v>43.642937997333</v>
      </c>
      <c r="H114" s="45" t="s">
        <v>24</v>
      </c>
      <c r="I114" t="n">
        <v>0.3189516172536744</v>
      </c>
      <c r="J114" t="n">
        <v>0.2283729259972324</v>
      </c>
      <c r="P114" s="45" t="s">
        <v>25</v>
      </c>
      <c r="Q114" t="n">
        <v>24.35482447391115</v>
      </c>
      <c r="R114" t="n">
        <v>66.11479123986675</v>
      </c>
    </row>
    <row r="115" spans="1:25">
      <c r="A115" s="103" t="s">
        <v>26</v>
      </c>
      <c r="B115" t="n">
        <v>20.91289461907715</v>
      </c>
      <c r="C115" t="n">
        <v>29.24039846131834</v>
      </c>
      <c r="H115" s="45" t="s">
        <v>27</v>
      </c>
      <c r="I115" t="n">
        <v>0.2281463260289866</v>
      </c>
      <c r="J115" t="n">
        <v>0.1660142604037894</v>
      </c>
    </row>
    <row r="116" spans="1:25">
      <c r="H116" s="45" t="s">
        <v>28</v>
      </c>
      <c r="I116" t="n">
        <v>0.08038643141122317</v>
      </c>
      <c r="J116" t="n">
        <v>0.06472360939091432</v>
      </c>
    </row>
    <row r="117" spans="1:25">
      <c r="H117" s="45" t="s">
        <v>29</v>
      </c>
      <c r="I117" t="n">
        <v>0.1815678260699543</v>
      </c>
      <c r="J117" t="n">
        <v>0.1629642503755085</v>
      </c>
      <c r="P117" s="45" t="s">
        <v>30</v>
      </c>
      <c r="Q117" t="n">
        <v>705.4244457958453</v>
      </c>
    </row>
    <row r="118" spans="1:25">
      <c r="H118" s="45" t="s">
        <v>31</v>
      </c>
      <c r="I118" t="n">
        <v>0.1009922972041188</v>
      </c>
      <c r="J118" t="n">
        <v>0.1160457984387112</v>
      </c>
    </row>
    <row r="119" spans="1:25">
      <c r="H119" s="45" t="s">
        <v>32</v>
      </c>
      <c r="I119" t="n">
        <v>0.1436561519060744</v>
      </c>
      <c r="J119" t="n">
        <v>0.1659194398065006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2.384466031932587</v>
      </c>
      <c r="C146" t="n">
        <v>2.762230340563004</v>
      </c>
    </row>
    <row r="147" spans="1:25">
      <c r="A147" s="103" t="s">
        <v>20</v>
      </c>
      <c r="B147" t="n">
        <v>9.567231734399668</v>
      </c>
      <c r="C147" t="n">
        <v>10.36886725620541</v>
      </c>
    </row>
    <row r="148" spans="1:25">
      <c r="A148" s="103" t="s">
        <v>23</v>
      </c>
      <c r="B148" t="n">
        <v>2.029659887443867</v>
      </c>
      <c r="C148" t="n">
        <v>3.978202036901036</v>
      </c>
    </row>
    <row r="149" spans="1:25">
      <c r="A149" s="103" t="s">
        <v>26</v>
      </c>
      <c r="B149" t="n">
        <v>3.18044887792167</v>
      </c>
      <c r="C149" t="n">
        <v>5.394145825303458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46" t="n"/>
      <c r="B159" s="46" t="s">
        <v>15</v>
      </c>
      <c r="C159" s="46" t="s">
        <v>66</v>
      </c>
      <c r="D159" s="46" t="s">
        <v>67</v>
      </c>
      <c r="H159" s="46" t="n"/>
      <c r="I159" s="46" t="s">
        <v>16</v>
      </c>
      <c r="J159" s="46" t="s">
        <v>68</v>
      </c>
      <c r="K159" s="46" t="s">
        <v>69</v>
      </c>
      <c r="O159" s="46" t="n"/>
      <c r="P159" s="46" t="s">
        <v>15</v>
      </c>
      <c r="Q159" s="46" t="s">
        <v>16</v>
      </c>
      <c r="W159" s="46" t="n"/>
      <c r="X159" s="46" t="s">
        <v>15</v>
      </c>
      <c r="Y159" s="46" t="s">
        <v>16</v>
      </c>
    </row>
    <row r="160" spans="1:25">
      <c r="A160" s="46" t="s">
        <v>17</v>
      </c>
      <c r="B160" t="n">
        <v>0.1317929199675379</v>
      </c>
      <c r="C160" t="n">
        <v>0.01007843263920999</v>
      </c>
      <c r="D160" t="n">
        <v>0.01370000918242825</v>
      </c>
      <c r="H160" s="46" t="s">
        <v>70</v>
      </c>
      <c r="I160" t="n">
        <v>0.2410889985825279</v>
      </c>
      <c r="J160" t="n">
        <v>-0.007198845528623886</v>
      </c>
      <c r="K160" t="n">
        <v>0.002768911899015312</v>
      </c>
      <c r="O160" s="46" t="s">
        <v>71</v>
      </c>
      <c r="P160" t="n">
        <v>0.1268952201832219</v>
      </c>
      <c r="Q160" t="n">
        <v>0.1474693788005549</v>
      </c>
      <c r="W160" s="46" t="s">
        <v>18</v>
      </c>
      <c r="X160" t="n">
        <v>0.01572711606826289</v>
      </c>
      <c r="Y160" t="n">
        <v>0.1159094471858301</v>
      </c>
    </row>
    <row r="161" spans="1:25">
      <c r="A161" s="46" t="s">
        <v>20</v>
      </c>
      <c r="B161" t="n">
        <v>-0.1631627381393194</v>
      </c>
      <c r="C161" t="n">
        <v>-0.0183511216015639</v>
      </c>
      <c r="D161" t="n">
        <v>-0.03655200221327655</v>
      </c>
      <c r="H161" s="46" t="s">
        <v>72</v>
      </c>
      <c r="I161" t="n">
        <v>0.03711123138182718</v>
      </c>
      <c r="J161" t="n">
        <v>0.03246630944821261</v>
      </c>
      <c r="K161" t="n">
        <v>0.04112925488774506</v>
      </c>
      <c r="O161" s="46" t="s">
        <v>73</v>
      </c>
      <c r="P161" t="n">
        <v>-0.02739767032596533</v>
      </c>
      <c r="Q161" t="n">
        <v>-0.01903184371421658</v>
      </c>
      <c r="W161" s="46" t="s">
        <v>21</v>
      </c>
      <c r="X161" t="n">
        <v>-0.1059127033487426</v>
      </c>
      <c r="Y161" t="n">
        <v>0.05634645186878324</v>
      </c>
    </row>
    <row r="162" spans="1:25">
      <c r="A162" s="46" t="s">
        <v>23</v>
      </c>
      <c r="B162" t="n">
        <v>0.002160650525010635</v>
      </c>
      <c r="C162" t="n">
        <v>0.1222910504213394</v>
      </c>
      <c r="D162" t="n">
        <v>0.1225392637627644</v>
      </c>
      <c r="H162" s="46" t="s">
        <v>74</v>
      </c>
      <c r="I162" t="n">
        <v>0.06211846995821884</v>
      </c>
      <c r="J162" t="n">
        <v>-0.05338485140158291</v>
      </c>
      <c r="K162" t="n">
        <v>-0.0664536810956803</v>
      </c>
      <c r="O162" s="46" t="s">
        <v>75</v>
      </c>
      <c r="P162" t="n">
        <v>-0.1310200802567048</v>
      </c>
      <c r="Q162" t="n">
        <v>0.04882208805725608</v>
      </c>
      <c r="W162" s="46" t="s">
        <v>24</v>
      </c>
      <c r="X162" t="n">
        <v>0.008379062285302996</v>
      </c>
      <c r="Y162" t="n">
        <v>0.07209872268453112</v>
      </c>
    </row>
    <row r="163" spans="1:25">
      <c r="A163" s="46" t="s">
        <v>26</v>
      </c>
      <c r="B163" t="n">
        <v>-0.03493777569187819</v>
      </c>
      <c r="C163" t="n">
        <v>-0.06380747994785219</v>
      </c>
      <c r="D163" t="n">
        <v>-0.06014339525383597</v>
      </c>
      <c r="H163" s="46" t="s">
        <v>76</v>
      </c>
      <c r="I163" t="n">
        <v>-0.03023748240949496</v>
      </c>
      <c r="J163" t="n">
        <v>-0.05966722977138473</v>
      </c>
      <c r="K163" t="n">
        <v>-0.07153386653826278</v>
      </c>
      <c r="O163" s="46" t="s">
        <v>77</v>
      </c>
      <c r="P163" t="n">
        <v>0.07235500423737863</v>
      </c>
      <c r="Q163" t="n">
        <v>0.00358275643138931</v>
      </c>
      <c r="W163" s="46" t="s">
        <v>27</v>
      </c>
      <c r="X163" t="n">
        <v>0.1653601042736839</v>
      </c>
      <c r="Y163" t="n">
        <v>0.2011416706433221</v>
      </c>
    </row>
    <row r="164" spans="1:25">
      <c r="W164" s="46" t="s">
        <v>28</v>
      </c>
      <c r="X164" t="n">
        <v>0.0822049562766793</v>
      </c>
      <c r="Y164" t="n">
        <v>0.08631737947071172</v>
      </c>
    </row>
    <row r="165" spans="1:25">
      <c r="W165" s="46" t="s">
        <v>29</v>
      </c>
      <c r="X165" t="n">
        <v>0.05980048576546201</v>
      </c>
      <c r="Y165" t="n">
        <v>0.01075553150529891</v>
      </c>
    </row>
    <row r="166" spans="1:25">
      <c r="A166" s="103" t="s">
        <v>78</v>
      </c>
      <c r="H166" s="103" t="s">
        <v>78</v>
      </c>
      <c r="O166" s="103" t="s">
        <v>78</v>
      </c>
      <c r="W166" s="46" t="s">
        <v>31</v>
      </c>
      <c r="X166" t="n">
        <v>-0.003531465479573502</v>
      </c>
      <c r="Y166" t="n">
        <v>0.126447604492194</v>
      </c>
    </row>
    <row r="167" spans="1:25">
      <c r="A167" s="46" t="n"/>
      <c r="B167" s="46" t="s">
        <v>15</v>
      </c>
      <c r="C167" s="46" t="s">
        <v>66</v>
      </c>
      <c r="D167" s="46" t="s">
        <v>67</v>
      </c>
      <c r="H167" s="46" t="n"/>
      <c r="I167" s="46" t="s">
        <v>16</v>
      </c>
      <c r="J167" s="46" t="s">
        <v>68</v>
      </c>
      <c r="K167" s="46" t="s">
        <v>69</v>
      </c>
      <c r="O167" s="46" t="n"/>
      <c r="P167" s="46" t="s">
        <v>15</v>
      </c>
      <c r="Q167" s="46" t="s">
        <v>16</v>
      </c>
      <c r="W167" s="46" t="s">
        <v>32</v>
      </c>
      <c r="X167" t="n">
        <v>0.01964817243262801</v>
      </c>
      <c r="Y167" t="n">
        <v>0.09770573221923956</v>
      </c>
    </row>
    <row r="168" spans="1:25">
      <c r="A168" s="46" t="s">
        <v>17</v>
      </c>
      <c r="B168" t="n">
        <v>-0.6924079567007236</v>
      </c>
      <c r="C168" t="n">
        <v>-0.1685366300668256</v>
      </c>
      <c r="D168" t="n">
        <v>-0.1812204299242094</v>
      </c>
      <c r="H168" s="46" t="s">
        <v>70</v>
      </c>
      <c r="I168" t="n">
        <v>0.5289133675739399</v>
      </c>
      <c r="J168" t="n">
        <v>-0.2479947727611545</v>
      </c>
      <c r="K168" t="n">
        <v>-0.1804995376310501</v>
      </c>
      <c r="O168" s="46" t="s">
        <v>71</v>
      </c>
      <c r="P168" t="n">
        <v>0.5751497999590391</v>
      </c>
      <c r="Q168" t="n">
        <v>0.5409127826217768</v>
      </c>
    </row>
    <row r="169" spans="1:25">
      <c r="A169" s="46" t="s">
        <v>20</v>
      </c>
      <c r="B169" t="n">
        <v>0.5977466089787934</v>
      </c>
      <c r="C169" t="n">
        <v>0.08193813641017628</v>
      </c>
      <c r="D169" t="n">
        <v>0.1062825194370142</v>
      </c>
      <c r="H169" s="46" t="s">
        <v>72</v>
      </c>
      <c r="I169" t="n">
        <v>0.5597392382237563</v>
      </c>
      <c r="J169" t="n">
        <v>-0.2786902299905571</v>
      </c>
      <c r="K169" t="n">
        <v>-0.2592611745887642</v>
      </c>
      <c r="O169" s="46" t="s">
        <v>73</v>
      </c>
      <c r="P169" t="n">
        <v>0.6799969697134338</v>
      </c>
      <c r="Q169" t="n">
        <v>0.6378598309297796</v>
      </c>
    </row>
    <row r="170" spans="1:25">
      <c r="A170" s="46" t="s">
        <v>23</v>
      </c>
      <c r="B170" t="n">
        <v>0.4349287618778315</v>
      </c>
      <c r="C170" t="n">
        <v>0.05645831315763734</v>
      </c>
      <c r="D170" t="n">
        <v>0.001369611933038997</v>
      </c>
      <c r="H170" s="46" t="s">
        <v>74</v>
      </c>
      <c r="I170" t="n">
        <v>0.4588780231008683</v>
      </c>
      <c r="J170" t="n">
        <v>0.007566293429949118</v>
      </c>
      <c r="K170" t="n">
        <v>0.03302239743985163</v>
      </c>
      <c r="O170" s="46" t="s">
        <v>75</v>
      </c>
      <c r="P170" t="n">
        <v>0.4928000239176202</v>
      </c>
      <c r="Q170" t="n">
        <v>0.5157961419332322</v>
      </c>
      <c r="W170" s="103" t="s">
        <v>79</v>
      </c>
    </row>
    <row r="171" spans="1:25">
      <c r="A171" s="46" t="s">
        <v>26</v>
      </c>
      <c r="B171" t="n">
        <v>0.513981645662312</v>
      </c>
      <c r="C171" t="n">
        <v>0.07064745913809566</v>
      </c>
      <c r="D171" t="n">
        <v>0.04035873083936267</v>
      </c>
      <c r="H171" s="46" t="s">
        <v>76</v>
      </c>
      <c r="I171" t="n">
        <v>0.680516588408318</v>
      </c>
      <c r="J171" t="n">
        <v>-0.2862218112610749</v>
      </c>
      <c r="K171" t="n">
        <v>-0.2708354122376717</v>
      </c>
      <c r="O171" s="46" t="s">
        <v>77</v>
      </c>
      <c r="P171" t="n">
        <v>0.6641495148998638</v>
      </c>
      <c r="Q171" t="n">
        <v>0.7431058995060436</v>
      </c>
      <c r="W171" s="46" t="n"/>
      <c r="X171" s="46" t="s">
        <v>15</v>
      </c>
      <c r="Y171" s="46" t="s">
        <v>16</v>
      </c>
    </row>
    <row r="172" spans="1:25">
      <c r="W172" s="46" t="s">
        <v>18</v>
      </c>
      <c r="X172" t="n">
        <v>0.5222299024819864</v>
      </c>
      <c r="Y172" t="n">
        <v>0.5041632729876566</v>
      </c>
    </row>
    <row r="173" spans="1:25">
      <c r="W173" s="46" t="s">
        <v>21</v>
      </c>
      <c r="X173" t="n">
        <v>0.6567677897411962</v>
      </c>
      <c r="Y173" t="n">
        <v>0.6783829700337072</v>
      </c>
    </row>
    <row r="174" spans="1:25">
      <c r="A174" s="103" t="s">
        <v>80</v>
      </c>
      <c r="H174" s="103" t="s">
        <v>80</v>
      </c>
      <c r="O174" s="103" t="s">
        <v>80</v>
      </c>
      <c r="W174" s="46" t="s">
        <v>24</v>
      </c>
      <c r="X174" t="n">
        <v>0.689079618904607</v>
      </c>
      <c r="Y174" t="n">
        <v>0.6223876274257995</v>
      </c>
    </row>
    <row r="175" spans="1:25">
      <c r="A175" s="46" t="n"/>
      <c r="B175" s="46" t="s">
        <v>15</v>
      </c>
      <c r="C175" s="46" t="s">
        <v>66</v>
      </c>
      <c r="D175" s="46" t="s">
        <v>67</v>
      </c>
      <c r="H175" s="46" t="n"/>
      <c r="I175" s="46" t="s">
        <v>16</v>
      </c>
      <c r="J175" s="46" t="s">
        <v>68</v>
      </c>
      <c r="K175" s="46" t="s">
        <v>69</v>
      </c>
      <c r="O175" s="46" t="n"/>
      <c r="P175" s="46" t="s">
        <v>15</v>
      </c>
      <c r="Q175" s="46" t="s">
        <v>16</v>
      </c>
      <c r="W175" s="46" t="s">
        <v>27</v>
      </c>
      <c r="X175" t="n">
        <v>0.632310561558931</v>
      </c>
      <c r="Y175" t="n">
        <v>0.5314502826779337</v>
      </c>
    </row>
    <row r="176" spans="1:25">
      <c r="A176" s="46" t="s">
        <v>17</v>
      </c>
      <c r="B176" t="n">
        <v>-0.1149338875006969</v>
      </c>
      <c r="C176" t="n">
        <v>-0.149266503673174</v>
      </c>
      <c r="D176" t="n">
        <v>-0.1375294891027161</v>
      </c>
      <c r="H176" s="46" t="s">
        <v>70</v>
      </c>
      <c r="I176" t="n">
        <v>0.4467329571586677</v>
      </c>
      <c r="J176" t="n">
        <v>-0.1150160123662257</v>
      </c>
      <c r="K176" t="n">
        <v>-0.1136398661468963</v>
      </c>
      <c r="O176" s="46" t="s">
        <v>71</v>
      </c>
      <c r="P176" t="n">
        <v>0.6548843726412018</v>
      </c>
      <c r="Q176" t="n">
        <v>0.5708678455910414</v>
      </c>
      <c r="W176" s="46" t="s">
        <v>28</v>
      </c>
      <c r="X176" t="n">
        <v>0.1689701032966526</v>
      </c>
      <c r="Y176" t="n">
        <v>0.1716180708253776</v>
      </c>
    </row>
    <row r="177" spans="1:25">
      <c r="A177" s="46" t="s">
        <v>20</v>
      </c>
      <c r="B177" t="n">
        <v>-0.2551362252960537</v>
      </c>
      <c r="C177" t="n">
        <v>-0.2228394497200148</v>
      </c>
      <c r="D177" t="n">
        <v>-0.2109870728616575</v>
      </c>
      <c r="H177" s="46" t="s">
        <v>72</v>
      </c>
      <c r="I177" t="n">
        <v>0.5607107065185738</v>
      </c>
      <c r="J177" t="n">
        <v>-0.1418669785298024</v>
      </c>
      <c r="K177" t="n">
        <v>-0.1434551579996521</v>
      </c>
      <c r="O177" s="46" t="s">
        <v>73</v>
      </c>
      <c r="P177" t="n">
        <v>0.4572175712950414</v>
      </c>
      <c r="Q177" t="n">
        <v>0.3837726874784655</v>
      </c>
      <c r="W177" s="46" t="s">
        <v>29</v>
      </c>
      <c r="X177" t="n">
        <v>-0.004580754421096154</v>
      </c>
      <c r="Y177" t="n">
        <v>0.02801026656491284</v>
      </c>
    </row>
    <row r="178" spans="1:25">
      <c r="A178" s="46" t="s">
        <v>23</v>
      </c>
      <c r="B178" t="n">
        <v>0.6195887935883319</v>
      </c>
      <c r="C178" t="n">
        <v>-0.001292657338580275</v>
      </c>
      <c r="D178" t="n">
        <v>-0.01605619806013404</v>
      </c>
      <c r="H178" s="46" t="s">
        <v>74</v>
      </c>
      <c r="I178" t="n">
        <v>0.5419736462825621</v>
      </c>
      <c r="J178" t="n">
        <v>-0.1618538898008982</v>
      </c>
      <c r="K178" t="n">
        <v>-0.1520114960860361</v>
      </c>
      <c r="O178" s="46" t="s">
        <v>75</v>
      </c>
      <c r="P178" t="n">
        <v>0.4419635849745179</v>
      </c>
      <c r="Q178" t="n">
        <v>0.4053732818893913</v>
      </c>
      <c r="W178" s="46" t="s">
        <v>31</v>
      </c>
      <c r="X178" t="n">
        <v>0.6275478944625431</v>
      </c>
      <c r="Y178" t="n">
        <v>0.5917757443287834</v>
      </c>
    </row>
    <row r="179" spans="1:25">
      <c r="A179" s="46" t="s">
        <v>26</v>
      </c>
      <c r="B179" t="n">
        <v>0.4906047388156928</v>
      </c>
      <c r="C179" t="n">
        <v>-0.1362045235811783</v>
      </c>
      <c r="D179" t="n">
        <v>-0.1747483207990779</v>
      </c>
      <c r="H179" s="46" t="s">
        <v>76</v>
      </c>
      <c r="I179" t="n">
        <v>0.3483563413505637</v>
      </c>
      <c r="J179" t="n">
        <v>-0.2120607926931418</v>
      </c>
      <c r="K179" t="n">
        <v>-0.2295319736360407</v>
      </c>
      <c r="O179" s="46" t="s">
        <v>77</v>
      </c>
      <c r="P179" t="n">
        <v>0.5503752169996323</v>
      </c>
      <c r="Q179" t="n">
        <v>0.5255853297444943</v>
      </c>
      <c r="W179" s="46" t="s">
        <v>32</v>
      </c>
      <c r="X179" t="n">
        <v>0.5787568876504868</v>
      </c>
      <c r="Y179" t="n">
        <v>0.5438440993602522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46" t="n"/>
      <c r="B183" s="46" t="s">
        <v>15</v>
      </c>
      <c r="C183" s="46" t="s">
        <v>66</v>
      </c>
      <c r="D183" s="46" t="s">
        <v>67</v>
      </c>
      <c r="H183" s="46" t="n"/>
      <c r="I183" s="46" t="s">
        <v>16</v>
      </c>
      <c r="J183" s="46" t="s">
        <v>68</v>
      </c>
      <c r="K183" s="46" t="s">
        <v>69</v>
      </c>
      <c r="O183" s="46" t="n"/>
      <c r="P183" s="46" t="s">
        <v>15</v>
      </c>
      <c r="Q183" s="46" t="s">
        <v>16</v>
      </c>
      <c r="W183" s="46" t="n"/>
      <c r="X183" s="46" t="s">
        <v>15</v>
      </c>
      <c r="Y183" s="46" t="s">
        <v>16</v>
      </c>
    </row>
    <row r="184" spans="1:25">
      <c r="A184" s="46" t="s">
        <v>17</v>
      </c>
      <c r="B184" t="n">
        <v>0.291931773287165</v>
      </c>
      <c r="C184" t="n">
        <v>0.1065989490632698</v>
      </c>
      <c r="D184" t="n">
        <v>0.05799756990942379</v>
      </c>
      <c r="H184" s="46" t="s">
        <v>70</v>
      </c>
      <c r="I184" t="n">
        <v>0.22305727600515</v>
      </c>
      <c r="J184" t="n">
        <v>0.08027486220233336</v>
      </c>
      <c r="K184" t="n">
        <v>0.06064950128225807</v>
      </c>
      <c r="O184" s="46" t="s">
        <v>71</v>
      </c>
      <c r="P184" t="n">
        <v>0.4602261669949772</v>
      </c>
      <c r="Q184" t="n">
        <v>0.1851320995692797</v>
      </c>
      <c r="W184" s="46" t="s">
        <v>18</v>
      </c>
      <c r="X184" t="n">
        <v>0.4965020614173958</v>
      </c>
      <c r="Y184" t="n">
        <v>0.4882700457737431</v>
      </c>
    </row>
    <row r="185" spans="1:25">
      <c r="A185" s="46" t="s">
        <v>20</v>
      </c>
      <c r="B185" t="n">
        <v>0.0795002766198328</v>
      </c>
      <c r="C185" t="n">
        <v>0.09876744701002362</v>
      </c>
      <c r="D185" t="n">
        <v>0.008352379214579446</v>
      </c>
      <c r="H185" s="46" t="s">
        <v>72</v>
      </c>
      <c r="I185" t="n">
        <v>0.2339497513743631</v>
      </c>
      <c r="J185" t="n">
        <v>0.0603843282038776</v>
      </c>
      <c r="K185" t="n">
        <v>0.0152944382336989</v>
      </c>
      <c r="O185" s="46" t="s">
        <v>73</v>
      </c>
      <c r="P185" t="n">
        <v>0.3786446129350592</v>
      </c>
      <c r="Q185" t="n">
        <v>0.250783105071327</v>
      </c>
      <c r="W185" s="46" t="s">
        <v>21</v>
      </c>
      <c r="X185" t="n">
        <v>0.2445613849878593</v>
      </c>
      <c r="Y185" t="n">
        <v>0.231341854729732</v>
      </c>
    </row>
    <row r="186" spans="1:25">
      <c r="A186" s="46" t="s">
        <v>23</v>
      </c>
      <c r="B186" t="n">
        <v>0.2791144222940568</v>
      </c>
      <c r="C186" t="n">
        <v>0.07010247058004009</v>
      </c>
      <c r="D186" t="n">
        <v>0.04405694755357231</v>
      </c>
      <c r="H186" s="46" t="s">
        <v>74</v>
      </c>
      <c r="I186" t="n">
        <v>0.08865997608586557</v>
      </c>
      <c r="J186" t="n">
        <v>0.1339314185288655</v>
      </c>
      <c r="K186" t="n">
        <v>0.05527488068715074</v>
      </c>
      <c r="O186" s="46" t="s">
        <v>75</v>
      </c>
      <c r="P186" t="n">
        <v>0.1915246543075417</v>
      </c>
      <c r="Q186" t="n">
        <v>0.07524088239063224</v>
      </c>
      <c r="W186" s="46" t="s">
        <v>24</v>
      </c>
      <c r="X186" t="n">
        <v>0.6223970414666609</v>
      </c>
      <c r="Y186" t="n">
        <v>0.5552584994331049</v>
      </c>
    </row>
    <row r="187" spans="1:25">
      <c r="A187" s="46" t="s">
        <v>26</v>
      </c>
      <c r="B187" t="n">
        <v>0.4854482231079004</v>
      </c>
      <c r="C187" t="n">
        <v>0.06162175640501165</v>
      </c>
      <c r="D187" t="n">
        <v>0.0465628263718126</v>
      </c>
      <c r="H187" s="46" t="s">
        <v>76</v>
      </c>
      <c r="I187" t="n">
        <v>0.2114294694161343</v>
      </c>
      <c r="J187" t="n">
        <v>0.1433648913667617</v>
      </c>
      <c r="K187" t="n">
        <v>0.07877493351411465</v>
      </c>
      <c r="O187" s="46" t="s">
        <v>77</v>
      </c>
      <c r="P187" t="n">
        <v>0.4344172808357946</v>
      </c>
      <c r="Q187" t="n">
        <v>0.2201884486577051</v>
      </c>
      <c r="W187" s="46" t="s">
        <v>27</v>
      </c>
      <c r="X187" t="n">
        <v>0.5548887194529988</v>
      </c>
      <c r="Y187" t="n">
        <v>0.4559807531609502</v>
      </c>
    </row>
    <row r="188" spans="1:25">
      <c r="W188" s="46" t="s">
        <v>28</v>
      </c>
      <c r="X188" t="n">
        <v>0.4601602155577649</v>
      </c>
      <c r="Y188" t="n">
        <v>0.4300723016405786</v>
      </c>
    </row>
    <row r="189" spans="1:25">
      <c r="W189" s="46" t="s">
        <v>29</v>
      </c>
      <c r="X189" t="n">
        <v>0.1067426081171157</v>
      </c>
      <c r="Y189" t="n">
        <v>0.1119097429118932</v>
      </c>
    </row>
    <row r="190" spans="1:25">
      <c r="A190" s="103" t="s">
        <v>83</v>
      </c>
      <c r="H190" s="103" t="s">
        <v>83</v>
      </c>
      <c r="O190" s="103" t="s">
        <v>83</v>
      </c>
      <c r="W190" s="46" t="s">
        <v>31</v>
      </c>
      <c r="X190" t="n">
        <v>0.6270246872465411</v>
      </c>
      <c r="Y190" t="n">
        <v>0.5490296230424579</v>
      </c>
    </row>
    <row r="191" spans="1:25">
      <c r="A191" s="46" t="n"/>
      <c r="B191" s="46" t="s">
        <v>15</v>
      </c>
      <c r="C191" s="46" t="s">
        <v>66</v>
      </c>
      <c r="D191" s="46" t="s">
        <v>67</v>
      </c>
      <c r="H191" s="46" t="n"/>
      <c r="I191" s="46" t="s">
        <v>16</v>
      </c>
      <c r="J191" s="46" t="s">
        <v>68</v>
      </c>
      <c r="K191" s="46" t="s">
        <v>69</v>
      </c>
      <c r="O191" s="46" t="n"/>
      <c r="P191" s="46" t="s">
        <v>15</v>
      </c>
      <c r="Q191" s="46" t="s">
        <v>16</v>
      </c>
      <c r="W191" s="46" t="s">
        <v>32</v>
      </c>
      <c r="X191" t="n">
        <v>0.6530611982512101</v>
      </c>
      <c r="Y191" t="n">
        <v>0.5729512655453416</v>
      </c>
    </row>
    <row r="192" spans="1:25">
      <c r="A192" s="46" t="s">
        <v>17</v>
      </c>
      <c r="B192" t="n">
        <v>0.1001842999323235</v>
      </c>
      <c r="C192" t="n">
        <v>-0.04755948846665334</v>
      </c>
      <c r="D192" t="n">
        <v>-0.05512970831144178</v>
      </c>
      <c r="H192" s="46" t="s">
        <v>70</v>
      </c>
      <c r="I192" t="n">
        <v>-0.06880913669213526</v>
      </c>
      <c r="J192" t="n">
        <v>0.009537125331516849</v>
      </c>
      <c r="K192" t="n">
        <v>0.006945991700795722</v>
      </c>
      <c r="O192" s="46" t="s">
        <v>71</v>
      </c>
      <c r="P192" t="n">
        <v>0.05049074813490632</v>
      </c>
      <c r="Q192" t="n">
        <v>-0.06145512049162324</v>
      </c>
    </row>
    <row r="193" spans="1:25">
      <c r="A193" s="46" t="s">
        <v>20</v>
      </c>
      <c r="B193" t="n">
        <v>-0.02131583201850928</v>
      </c>
      <c r="C193" t="n">
        <v>0.008876896808643647</v>
      </c>
      <c r="D193" t="n">
        <v>0.002296334403610109</v>
      </c>
      <c r="H193" s="46" t="s">
        <v>72</v>
      </c>
      <c r="I193" t="n">
        <v>-0.0405894580114949</v>
      </c>
      <c r="J193" t="n">
        <v>0.02084562728901986</v>
      </c>
      <c r="K193" t="n">
        <v>0.01309965191052484</v>
      </c>
      <c r="O193" s="46" t="s">
        <v>73</v>
      </c>
      <c r="P193" t="n">
        <v>0.06068629375095787</v>
      </c>
      <c r="Q193" t="n">
        <v>0.1009510167475859</v>
      </c>
    </row>
    <row r="194" spans="1:25">
      <c r="A194" s="46" t="s">
        <v>23</v>
      </c>
      <c r="B194" t="n">
        <v>-0.08599302071950769</v>
      </c>
      <c r="C194" t="n">
        <v>-0.05128134884668586</v>
      </c>
      <c r="D194" t="n">
        <v>-0.05898695069929106</v>
      </c>
      <c r="H194" s="46" t="s">
        <v>74</v>
      </c>
      <c r="I194" t="n">
        <v>0.007488411483654239</v>
      </c>
      <c r="J194" t="n">
        <v>-0.04101489147187875</v>
      </c>
      <c r="K194" t="n">
        <v>-0.04149818060560911</v>
      </c>
      <c r="O194" s="46" t="s">
        <v>75</v>
      </c>
      <c r="P194" t="n">
        <v>-0.1058942832158463</v>
      </c>
      <c r="Q194" t="n">
        <v>-0.02009424134992441</v>
      </c>
      <c r="W194" s="103" t="s">
        <v>84</v>
      </c>
    </row>
    <row r="195" spans="1:25">
      <c r="A195" s="46" t="s">
        <v>26</v>
      </c>
      <c r="B195" t="n">
        <v>0.02980098221153053</v>
      </c>
      <c r="C195" t="n">
        <v>0.04997333003669847</v>
      </c>
      <c r="D195" t="n">
        <v>0.05125334759580107</v>
      </c>
      <c r="H195" s="46" t="s">
        <v>76</v>
      </c>
      <c r="I195" t="n">
        <v>-0.00344629648089611</v>
      </c>
      <c r="J195" t="n">
        <v>0.07034264152018534</v>
      </c>
      <c r="K195" t="n">
        <v>0.06506725321566786</v>
      </c>
      <c r="O195" s="46" t="s">
        <v>77</v>
      </c>
      <c r="P195" t="n">
        <v>0.009105808743789962</v>
      </c>
      <c r="Q195" t="n">
        <v>0.02289317547939132</v>
      </c>
      <c r="W195" s="46" t="n"/>
      <c r="X195" s="46" t="s">
        <v>15</v>
      </c>
      <c r="Y195" s="46" t="s">
        <v>16</v>
      </c>
    </row>
    <row r="196" spans="1:25">
      <c r="W196" s="46" t="s">
        <v>18</v>
      </c>
      <c r="X196" t="n">
        <v>0.2332564915464641</v>
      </c>
      <c r="Y196" t="n">
        <v>0.2600532376630022</v>
      </c>
    </row>
    <row r="197" spans="1:25">
      <c r="W197" s="46" t="s">
        <v>21</v>
      </c>
      <c r="X197" t="n">
        <v>0.2258015346937944</v>
      </c>
      <c r="Y197" t="n">
        <v>0.08481525447132431</v>
      </c>
    </row>
    <row r="198" spans="1:25">
      <c r="A198" s="103" t="s">
        <v>85</v>
      </c>
      <c r="H198" s="103" t="s">
        <v>85</v>
      </c>
      <c r="O198" s="103" t="s">
        <v>85</v>
      </c>
      <c r="W198" s="46" t="s">
        <v>24</v>
      </c>
      <c r="X198" t="n">
        <v>0.430124735340177</v>
      </c>
      <c r="Y198" t="n">
        <v>0.1454950236197115</v>
      </c>
    </row>
    <row r="199" spans="1:25">
      <c r="A199" s="46" t="n"/>
      <c r="B199" s="46" t="s">
        <v>15</v>
      </c>
      <c r="C199" s="46" t="s">
        <v>66</v>
      </c>
      <c r="D199" s="46" t="s">
        <v>67</v>
      </c>
      <c r="H199" s="46" t="n"/>
      <c r="I199" s="46" t="s">
        <v>16</v>
      </c>
      <c r="J199" s="46" t="s">
        <v>68</v>
      </c>
      <c r="K199" s="46" t="s">
        <v>69</v>
      </c>
      <c r="O199" s="46" t="n"/>
      <c r="P199" s="46" t="s">
        <v>15</v>
      </c>
      <c r="Q199" s="46" t="s">
        <v>16</v>
      </c>
      <c r="W199" s="46" t="s">
        <v>27</v>
      </c>
      <c r="X199" t="n">
        <v>0.1830143993107056</v>
      </c>
      <c r="Y199" t="n">
        <v>0.08269542895331852</v>
      </c>
    </row>
    <row r="200" spans="1:25">
      <c r="A200" s="46" t="s">
        <v>17</v>
      </c>
      <c r="B200" t="n">
        <v>0.07301766681668853</v>
      </c>
      <c r="C200" t="n">
        <v>-0.100756754211553</v>
      </c>
      <c r="D200" t="n">
        <v>-0.08620406919813439</v>
      </c>
      <c r="H200" s="46" t="s">
        <v>70</v>
      </c>
      <c r="I200" t="n">
        <v>-0.06342915031862796</v>
      </c>
      <c r="J200" t="n">
        <v>0.03192240342741579</v>
      </c>
      <c r="K200" t="n">
        <v>0.003835925356159842</v>
      </c>
      <c r="O200" s="46" t="s">
        <v>71</v>
      </c>
      <c r="P200" t="n">
        <v>0.1299017704126203</v>
      </c>
      <c r="Q200" t="n">
        <v>0.06713714263761801</v>
      </c>
      <c r="W200" s="46" t="s">
        <v>28</v>
      </c>
      <c r="X200" t="n">
        <v>0.395497844838417</v>
      </c>
      <c r="Y200" t="n">
        <v>0.2724934633624081</v>
      </c>
    </row>
    <row r="201" spans="1:25">
      <c r="A201" s="46" t="s">
        <v>20</v>
      </c>
      <c r="B201" t="n">
        <v>-0.1517175836015005</v>
      </c>
      <c r="C201" t="n">
        <v>0.07586503053589747</v>
      </c>
      <c r="D201" t="n">
        <v>0.0809257824381218</v>
      </c>
      <c r="H201" s="46" t="s">
        <v>72</v>
      </c>
      <c r="I201" t="n">
        <v>-0.04974086005624136</v>
      </c>
      <c r="J201" t="n">
        <v>-0.02858942076299179</v>
      </c>
      <c r="K201" t="n">
        <v>-0.04715565205434913</v>
      </c>
      <c r="O201" s="46" t="s">
        <v>73</v>
      </c>
      <c r="P201" t="n">
        <v>-0.06171239674751004</v>
      </c>
      <c r="Q201" t="n">
        <v>0.01420034140115752</v>
      </c>
      <c r="W201" s="46" t="s">
        <v>29</v>
      </c>
      <c r="X201" t="n">
        <v>0.4362180189961516</v>
      </c>
      <c r="Y201" t="n">
        <v>0.2134844098602076</v>
      </c>
    </row>
    <row r="202" spans="1:25">
      <c r="A202" s="46" t="s">
        <v>23</v>
      </c>
      <c r="B202" t="n">
        <v>0.2201723841907145</v>
      </c>
      <c r="C202" t="n">
        <v>-0.00391144296668902</v>
      </c>
      <c r="D202" t="n">
        <v>0.0198495124645088</v>
      </c>
      <c r="H202" s="46" t="s">
        <v>74</v>
      </c>
      <c r="I202" t="n">
        <v>-0.09950870232670139</v>
      </c>
      <c r="J202" t="n">
        <v>0.04250279889939443</v>
      </c>
      <c r="K202" t="n">
        <v>0.01497495778451914</v>
      </c>
      <c r="O202" s="46" t="s">
        <v>75</v>
      </c>
      <c r="P202" t="n">
        <v>-0.1816387565889924</v>
      </c>
      <c r="Q202" t="n">
        <v>-0.1101931166781042</v>
      </c>
      <c r="W202" s="46" t="s">
        <v>31</v>
      </c>
      <c r="X202" t="n">
        <v>0.4071915102862544</v>
      </c>
      <c r="Y202" t="n">
        <v>0.1879235450952855</v>
      </c>
    </row>
    <row r="203" spans="1:25">
      <c r="A203" s="46" t="s">
        <v>26</v>
      </c>
      <c r="B203" t="n">
        <v>0.1008663121636251</v>
      </c>
      <c r="C203" t="n">
        <v>-0.09250755297538671</v>
      </c>
      <c r="D203" t="n">
        <v>-0.09755626113059228</v>
      </c>
      <c r="H203" s="46" t="s">
        <v>76</v>
      </c>
      <c r="I203" t="n">
        <v>0.1014043799103463</v>
      </c>
      <c r="J203" t="n">
        <v>-0.06827545475338231</v>
      </c>
      <c r="K203" t="n">
        <v>-0.07443697466248576</v>
      </c>
      <c r="O203" s="46" t="s">
        <v>77</v>
      </c>
      <c r="P203" t="n">
        <v>0.03342834594411588</v>
      </c>
      <c r="Q203" t="n">
        <v>0.1152943176352513</v>
      </c>
      <c r="W203" s="46" t="s">
        <v>32</v>
      </c>
      <c r="X203" t="n">
        <v>0.4640434428768906</v>
      </c>
      <c r="Y203" t="n">
        <v>0.1769954457474235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46" t="n"/>
      <c r="B207" s="46" t="s">
        <v>15</v>
      </c>
      <c r="C207" s="46" t="s">
        <v>66</v>
      </c>
      <c r="D207" s="46" t="s">
        <v>67</v>
      </c>
      <c r="H207" s="46" t="n"/>
      <c r="I207" s="46" t="s">
        <v>16</v>
      </c>
      <c r="J207" s="46" t="s">
        <v>68</v>
      </c>
      <c r="K207" s="46" t="s">
        <v>69</v>
      </c>
      <c r="O207" s="46" t="n"/>
      <c r="P207" s="46" t="s">
        <v>15</v>
      </c>
      <c r="Q207" s="46" t="s">
        <v>16</v>
      </c>
      <c r="W207" s="46" t="n"/>
      <c r="X207" s="46" t="s">
        <v>15</v>
      </c>
      <c r="Y207" s="46" t="s">
        <v>16</v>
      </c>
    </row>
    <row r="208" spans="1:25">
      <c r="A208" s="46" t="s">
        <v>17</v>
      </c>
      <c r="B208" t="n">
        <v>0.094549160422311</v>
      </c>
      <c r="C208" t="n">
        <v>0.04620942148757068</v>
      </c>
      <c r="D208" t="n">
        <v>0.04429665847561064</v>
      </c>
      <c r="H208" s="46" t="s">
        <v>70</v>
      </c>
      <c r="I208" t="n">
        <v>0.3119201192142026</v>
      </c>
      <c r="J208" t="n">
        <v>-0.1860310994331772</v>
      </c>
      <c r="K208" t="n">
        <v>-0.138635660387966</v>
      </c>
      <c r="O208" s="46" t="s">
        <v>71</v>
      </c>
      <c r="P208" t="n">
        <v>0.08462608738908803</v>
      </c>
      <c r="Q208" t="n">
        <v>0.1950188800466492</v>
      </c>
      <c r="W208" s="46" t="s">
        <v>18</v>
      </c>
      <c r="X208" t="n">
        <v>-0.09728607158932494</v>
      </c>
      <c r="Y208" t="n">
        <v>-0.07845168516329498</v>
      </c>
    </row>
    <row r="209" spans="1:25">
      <c r="A209" s="46" t="s">
        <v>20</v>
      </c>
      <c r="B209" t="n">
        <v>-0.1903768129662916</v>
      </c>
      <c r="C209" t="n">
        <v>0.05690240401823349</v>
      </c>
      <c r="D209" t="n">
        <v>0.04401815827806305</v>
      </c>
      <c r="H209" s="46" t="s">
        <v>72</v>
      </c>
      <c r="I209" t="n">
        <v>0.2247900303961769</v>
      </c>
      <c r="J209" t="n">
        <v>-0.2580249130720028</v>
      </c>
      <c r="K209" t="n">
        <v>-0.187975065253313</v>
      </c>
      <c r="O209" s="46" t="s">
        <v>73</v>
      </c>
      <c r="P209" t="n">
        <v>0.0867566341172598</v>
      </c>
      <c r="Q209" t="n">
        <v>0.2987806632609651</v>
      </c>
      <c r="W209" s="46" t="s">
        <v>21</v>
      </c>
      <c r="X209" t="n">
        <v>-0.09791336742865565</v>
      </c>
      <c r="Y209" t="n">
        <v>-0.02443472957845646</v>
      </c>
    </row>
    <row r="210" spans="1:25">
      <c r="A210" s="46" t="s">
        <v>23</v>
      </c>
      <c r="B210" t="n">
        <v>-0.1182549482684061</v>
      </c>
      <c r="C210" t="n">
        <v>-0.03301795448511397</v>
      </c>
      <c r="D210" t="n">
        <v>-0.01894520136364799</v>
      </c>
      <c r="H210" s="46" t="s">
        <v>74</v>
      </c>
      <c r="I210" t="n">
        <v>0.4737947758048474</v>
      </c>
      <c r="J210" t="n">
        <v>-0.2116553091432199</v>
      </c>
      <c r="K210" t="n">
        <v>-0.1571310650609989</v>
      </c>
      <c r="O210" s="46" t="s">
        <v>75</v>
      </c>
      <c r="P210" t="n">
        <v>-0.04816865215799974</v>
      </c>
      <c r="Q210" t="n">
        <v>0.4275364654160959</v>
      </c>
      <c r="W210" s="46" t="s">
        <v>24</v>
      </c>
      <c r="X210" t="n">
        <v>-0.06856963046955071</v>
      </c>
      <c r="Y210" t="n">
        <v>-0.1045335851445697</v>
      </c>
    </row>
    <row r="211" spans="1:25">
      <c r="A211" s="46" t="s">
        <v>26</v>
      </c>
      <c r="B211" t="n">
        <v>-0.03974313408012523</v>
      </c>
      <c r="C211" t="n">
        <v>-0.3229529181165339</v>
      </c>
      <c r="D211" t="n">
        <v>-0.316351302356387</v>
      </c>
      <c r="H211" s="46" t="s">
        <v>76</v>
      </c>
      <c r="I211" t="n">
        <v>0.301621140125672</v>
      </c>
      <c r="J211" t="n">
        <v>-0.08304215405771226</v>
      </c>
      <c r="K211" t="n">
        <v>-0.08611565291005947</v>
      </c>
      <c r="O211" s="46" t="s">
        <v>77</v>
      </c>
      <c r="P211" t="n">
        <v>0.1534481901627467</v>
      </c>
      <c r="Q211" t="n">
        <v>0.3517016843836956</v>
      </c>
      <c r="W211" s="46" t="s">
        <v>27</v>
      </c>
      <c r="X211" t="n">
        <v>-0.05611900131834441</v>
      </c>
      <c r="Y211" t="n">
        <v>-0.1297438217700234</v>
      </c>
    </row>
    <row r="212" spans="1:25">
      <c r="W212" s="46" t="s">
        <v>28</v>
      </c>
      <c r="X212" t="n">
        <v>0.02498768540289367</v>
      </c>
      <c r="Y212" t="n">
        <v>0.03143365145323836</v>
      </c>
    </row>
    <row r="213" spans="1:25">
      <c r="W213" s="46" t="s">
        <v>29</v>
      </c>
      <c r="X213" t="n">
        <v>-0.01851712638234271</v>
      </c>
      <c r="Y213" t="n">
        <v>-0.01561315953206585</v>
      </c>
    </row>
    <row r="214" spans="1:25">
      <c r="A214" s="103" t="s">
        <v>88</v>
      </c>
      <c r="H214" s="103" t="s">
        <v>88</v>
      </c>
      <c r="O214" s="103" t="s">
        <v>88</v>
      </c>
      <c r="W214" s="46" t="s">
        <v>31</v>
      </c>
      <c r="X214" t="n">
        <v>-0.03225625461376485</v>
      </c>
      <c r="Y214" t="n">
        <v>-0.08721300314411144</v>
      </c>
    </row>
    <row r="215" spans="1:25">
      <c r="A215" s="46" t="n"/>
      <c r="B215" s="46" t="s">
        <v>15</v>
      </c>
      <c r="C215" s="46" t="s">
        <v>66</v>
      </c>
      <c r="D215" s="46" t="s">
        <v>67</v>
      </c>
      <c r="H215" s="46" t="n"/>
      <c r="I215" s="46" t="s">
        <v>16</v>
      </c>
      <c r="J215" s="46" t="s">
        <v>68</v>
      </c>
      <c r="K215" s="46" t="s">
        <v>69</v>
      </c>
      <c r="O215" s="46" t="n"/>
      <c r="P215" s="46" t="s">
        <v>15</v>
      </c>
      <c r="Q215" s="46" t="s">
        <v>16</v>
      </c>
      <c r="W215" s="46" t="s">
        <v>32</v>
      </c>
      <c r="X215" t="n">
        <v>0.01178919040565094</v>
      </c>
      <c r="Y215" t="n">
        <v>-0.07935534534045288</v>
      </c>
    </row>
    <row r="216" spans="1:25">
      <c r="A216" s="46" t="s">
        <v>17</v>
      </c>
      <c r="B216" t="n">
        <v>0.02562531153034225</v>
      </c>
      <c r="C216" t="n">
        <v>-0.009759271101006894</v>
      </c>
      <c r="D216" t="n">
        <v>-0.002302954498121925</v>
      </c>
      <c r="H216" s="46" t="s">
        <v>70</v>
      </c>
      <c r="I216" t="n">
        <v>0.4433530515257344</v>
      </c>
      <c r="J216" t="n">
        <v>0.02800192478079302</v>
      </c>
      <c r="K216" t="n">
        <v>0.03118713039537404</v>
      </c>
      <c r="O216" s="46" t="s">
        <v>71</v>
      </c>
      <c r="P216" t="n">
        <v>0.168115634237067</v>
      </c>
      <c r="Q216" t="n">
        <v>0.3030767542906893</v>
      </c>
    </row>
    <row r="217" spans="1:25">
      <c r="A217" s="46" t="s">
        <v>20</v>
      </c>
      <c r="B217" t="n">
        <v>0.009615188795385612</v>
      </c>
      <c r="C217" t="n">
        <v>0.05093689570900457</v>
      </c>
      <c r="D217" t="n">
        <v>0.06041552038309602</v>
      </c>
      <c r="H217" s="46" t="s">
        <v>72</v>
      </c>
      <c r="I217" t="n">
        <v>0.1725564704968041</v>
      </c>
      <c r="J217" t="n">
        <v>0.05031222698590701</v>
      </c>
      <c r="K217" t="n">
        <v>0.05185245327599729</v>
      </c>
      <c r="O217" s="46" t="s">
        <v>73</v>
      </c>
      <c r="P217" t="n">
        <v>-0.08505723534681062</v>
      </c>
      <c r="Q217" t="n">
        <v>-0.1596339376118596</v>
      </c>
    </row>
    <row r="218" spans="1:25">
      <c r="A218" s="46" t="s">
        <v>23</v>
      </c>
      <c r="B218" t="n">
        <v>0.1171925161924589</v>
      </c>
      <c r="C218" t="n">
        <v>-0.02896672163783911</v>
      </c>
      <c r="D218" t="n">
        <v>-0.02486958944731602</v>
      </c>
      <c r="H218" s="46" t="s">
        <v>74</v>
      </c>
      <c r="I218" t="n">
        <v>-0.08304642556138869</v>
      </c>
      <c r="J218" t="n">
        <v>0.09344140489591254</v>
      </c>
      <c r="K218" t="n">
        <v>0.1019758371031144</v>
      </c>
      <c r="O218" s="46" t="s">
        <v>75</v>
      </c>
      <c r="P218" t="n">
        <v>-0.03170289151881341</v>
      </c>
      <c r="Q218" t="n">
        <v>-0.04093622294802734</v>
      </c>
      <c r="W218" s="103" t="s">
        <v>89</v>
      </c>
    </row>
    <row r="219" spans="1:25">
      <c r="A219" s="46" t="s">
        <v>26</v>
      </c>
      <c r="B219" t="n">
        <v>0.06652755662132553</v>
      </c>
      <c r="C219" t="n">
        <v>-0.04998124131959134</v>
      </c>
      <c r="D219" t="n">
        <v>-0.02367376731616672</v>
      </c>
      <c r="H219" s="46" t="s">
        <v>76</v>
      </c>
      <c r="I219" t="n">
        <v>-0.1318109495330344</v>
      </c>
      <c r="J219" t="n">
        <v>0.1032750902656151</v>
      </c>
      <c r="K219" t="n">
        <v>0.1052999638947965</v>
      </c>
      <c r="O219" s="46" t="s">
        <v>77</v>
      </c>
      <c r="P219" t="n">
        <v>-0.1797718851268226</v>
      </c>
      <c r="Q219" t="n">
        <v>-0.2014944579904161</v>
      </c>
      <c r="W219" s="46" t="n"/>
      <c r="X219" s="46" t="s">
        <v>15</v>
      </c>
      <c r="Y219" s="46" t="s">
        <v>16</v>
      </c>
    </row>
    <row r="220" spans="1:25">
      <c r="W220" s="46" t="s">
        <v>18</v>
      </c>
      <c r="X220" t="n">
        <v>-0.06450827925758959</v>
      </c>
      <c r="Y220" t="n">
        <v>-0.04802783929560227</v>
      </c>
    </row>
    <row r="221" spans="1:25">
      <c r="W221" s="46" t="s">
        <v>21</v>
      </c>
      <c r="X221" t="n">
        <v>-0.122843030239532</v>
      </c>
      <c r="Y221" t="n">
        <v>-0.08693037052711865</v>
      </c>
    </row>
    <row r="222" spans="1:25">
      <c r="A222" s="103" t="s">
        <v>90</v>
      </c>
      <c r="H222" s="103" t="s">
        <v>90</v>
      </c>
      <c r="O222" s="103" t="s">
        <v>90</v>
      </c>
      <c r="W222" s="46" t="s">
        <v>24</v>
      </c>
      <c r="X222" t="n">
        <v>0.06768223667434657</v>
      </c>
      <c r="Y222" t="n">
        <v>0.02541787153202542</v>
      </c>
    </row>
    <row r="223" spans="1:25">
      <c r="A223" s="46" t="n"/>
      <c r="B223" s="46" t="s">
        <v>15</v>
      </c>
      <c r="C223" s="46" t="s">
        <v>66</v>
      </c>
      <c r="D223" s="46" t="s">
        <v>67</v>
      </c>
      <c r="H223" s="46" t="n"/>
      <c r="I223" s="46" t="s">
        <v>16</v>
      </c>
      <c r="J223" s="46" t="s">
        <v>68</v>
      </c>
      <c r="K223" s="46" t="s">
        <v>69</v>
      </c>
      <c r="O223" s="46" t="n"/>
      <c r="P223" s="46" t="s">
        <v>15</v>
      </c>
      <c r="Q223" s="46" t="s">
        <v>16</v>
      </c>
      <c r="W223" s="46" t="s">
        <v>27</v>
      </c>
      <c r="X223" t="n">
        <v>0.01375359862867268</v>
      </c>
      <c r="Y223" t="n">
        <v>-0.0156644990772808</v>
      </c>
    </row>
    <row r="224" spans="1:25">
      <c r="A224" s="46" t="s">
        <v>17</v>
      </c>
      <c r="B224" t="n">
        <v>-0.1461113067290897</v>
      </c>
      <c r="C224" t="n">
        <v>0.02302629400419473</v>
      </c>
      <c r="D224" t="n">
        <v>-0.01167771629630902</v>
      </c>
      <c r="H224" s="46" t="s">
        <v>70</v>
      </c>
      <c r="I224" t="n">
        <v>0.02451447346420899</v>
      </c>
      <c r="J224" t="n">
        <v>0.007987723224382768</v>
      </c>
      <c r="K224" t="n">
        <v>-0.01763089510935404</v>
      </c>
      <c r="O224" s="46" t="s">
        <v>71</v>
      </c>
      <c r="P224" t="n">
        <v>-0.04436800777540363</v>
      </c>
      <c r="Q224" t="n">
        <v>-0.06521541851897754</v>
      </c>
      <c r="W224" s="46" t="s">
        <v>28</v>
      </c>
      <c r="X224" t="n">
        <v>-0.03025309257513239</v>
      </c>
      <c r="Y224" t="n">
        <v>-0.009185294060995426</v>
      </c>
    </row>
    <row r="225" spans="1:25">
      <c r="A225" s="46" t="s">
        <v>20</v>
      </c>
      <c r="B225" t="n">
        <v>-0.05679781922633474</v>
      </c>
      <c r="C225" t="n">
        <v>0.1022312789606166</v>
      </c>
      <c r="D225" t="n">
        <v>0.08743950448308099</v>
      </c>
      <c r="H225" s="46" t="s">
        <v>72</v>
      </c>
      <c r="I225" t="n">
        <v>-0.01705841265062245</v>
      </c>
      <c r="J225" t="n">
        <v>0.04567909117909715</v>
      </c>
      <c r="K225" t="n">
        <v>0.001270616790277521</v>
      </c>
      <c r="O225" s="46" t="s">
        <v>73</v>
      </c>
      <c r="P225" t="n">
        <v>0.030086641030995</v>
      </c>
      <c r="Q225" t="n">
        <v>-0.03960099148452573</v>
      </c>
      <c r="W225" s="46" t="s">
        <v>29</v>
      </c>
      <c r="X225" t="n">
        <v>0.04685459916297521</v>
      </c>
      <c r="Y225" t="n">
        <v>0.1034853748414722</v>
      </c>
    </row>
    <row r="226" spans="1:25">
      <c r="A226" s="46" t="s">
        <v>23</v>
      </c>
      <c r="B226" t="n">
        <v>0.2501798471163105</v>
      </c>
      <c r="C226" t="n">
        <v>0.0142831437014595</v>
      </c>
      <c r="D226" t="n">
        <v>-0.01525529243166761</v>
      </c>
      <c r="H226" s="46" t="s">
        <v>74</v>
      </c>
      <c r="I226" t="n">
        <v>0.01330149340969577</v>
      </c>
      <c r="J226" t="n">
        <v>0.003620731571465174</v>
      </c>
      <c r="K226" t="n">
        <v>-0.03622133236382818</v>
      </c>
      <c r="O226" s="46" t="s">
        <v>75</v>
      </c>
      <c r="P226" t="n">
        <v>0.02682245030828086</v>
      </c>
      <c r="Q226" t="n">
        <v>0.04244112648949246</v>
      </c>
      <c r="W226" s="46" t="s">
        <v>31</v>
      </c>
      <c r="X226" t="n">
        <v>0.2167048235399181</v>
      </c>
      <c r="Y226" t="n">
        <v>0.08169077723510584</v>
      </c>
    </row>
    <row r="227" spans="1:25">
      <c r="A227" s="46" t="s">
        <v>26</v>
      </c>
      <c r="B227" t="n">
        <v>-0.06486098527529167</v>
      </c>
      <c r="C227" t="n">
        <v>0.01710540283719082</v>
      </c>
      <c r="D227" t="n">
        <v>-0.01424219273913656</v>
      </c>
      <c r="H227" s="46" t="s">
        <v>76</v>
      </c>
      <c r="I227" t="n">
        <v>-0.09084761527260389</v>
      </c>
      <c r="J227" t="n">
        <v>0.03318649056740913</v>
      </c>
      <c r="K227" t="n">
        <v>-0.0189946616946758</v>
      </c>
      <c r="O227" s="46" t="s">
        <v>77</v>
      </c>
      <c r="P227" t="n">
        <v>-0.1067783175877131</v>
      </c>
      <c r="Q227" t="n">
        <v>-0.1078372618134348</v>
      </c>
      <c r="W227" s="46" t="s">
        <v>32</v>
      </c>
      <c r="X227" t="n">
        <v>0.09733491944804495</v>
      </c>
      <c r="Y227" t="n">
        <v>0.05182589021331477</v>
      </c>
    </row>
    <row r="230" spans="1:25">
      <c r="W230" s="103" t="s">
        <v>91</v>
      </c>
    </row>
    <row r="231" spans="1:25">
      <c r="W231" s="46" t="n"/>
      <c r="X231" s="46" t="s">
        <v>15</v>
      </c>
      <c r="Y231" s="46" t="s">
        <v>16</v>
      </c>
    </row>
    <row r="232" spans="1:25">
      <c r="W232" s="46" t="s">
        <v>18</v>
      </c>
      <c r="X232" t="n">
        <v>-0.1276967567927481</v>
      </c>
      <c r="Y232" t="n">
        <v>0.1933836930990674</v>
      </c>
    </row>
    <row r="233" spans="1:25">
      <c r="W233" s="46" t="s">
        <v>21</v>
      </c>
      <c r="X233" t="n">
        <v>-0.1084681069097738</v>
      </c>
      <c r="Y233" t="n">
        <v>0.3179462946968997</v>
      </c>
    </row>
    <row r="234" spans="1:25">
      <c r="W234" s="46" t="s">
        <v>24</v>
      </c>
      <c r="X234" t="n">
        <v>-0.01281636740163506</v>
      </c>
      <c r="Y234" t="n">
        <v>0.448155565174774</v>
      </c>
    </row>
    <row r="235" spans="1:25">
      <c r="W235" s="46" t="s">
        <v>27</v>
      </c>
      <c r="X235" t="n">
        <v>0.03652332509102552</v>
      </c>
      <c r="Y235" t="n">
        <v>0.2946104392135935</v>
      </c>
    </row>
    <row r="236" spans="1:25">
      <c r="W236" s="46" t="s">
        <v>28</v>
      </c>
      <c r="X236" t="n">
        <v>-0.07282774106199001</v>
      </c>
      <c r="Y236" t="n">
        <v>0.4212359456429408</v>
      </c>
    </row>
    <row r="237" spans="1:25">
      <c r="W237" s="46" t="s">
        <v>29</v>
      </c>
      <c r="X237" t="n">
        <v>-0.1987563699754358</v>
      </c>
      <c r="Y237" t="n">
        <v>0.6338026411702115</v>
      </c>
    </row>
    <row r="238" spans="1:25">
      <c r="W238" s="46" t="s">
        <v>31</v>
      </c>
      <c r="X238" t="n">
        <v>0.01303606448721027</v>
      </c>
      <c r="Y238" t="n">
        <v>0.33559938833093</v>
      </c>
    </row>
    <row r="239" spans="1:25">
      <c r="W239" s="46" t="s">
        <v>32</v>
      </c>
      <c r="X239" t="n">
        <v>0.07526041624552943</v>
      </c>
      <c r="Y239" t="n">
        <v>0.1947611759968952</v>
      </c>
    </row>
    <row r="242" spans="1:25">
      <c r="W242" s="103" t="s">
        <v>92</v>
      </c>
    </row>
    <row r="243" spans="1:25">
      <c r="W243" s="46" t="n"/>
      <c r="X243" s="46" t="s">
        <v>15</v>
      </c>
      <c r="Y243" s="46" t="s">
        <v>16</v>
      </c>
    </row>
    <row r="244" spans="1:25">
      <c r="W244" s="46" t="s">
        <v>18</v>
      </c>
      <c r="X244" t="n">
        <v>0.1198003615609816</v>
      </c>
      <c r="Y244" t="n">
        <v>0.09124633727823322</v>
      </c>
    </row>
    <row r="245" spans="1:25">
      <c r="W245" s="46" t="s">
        <v>21</v>
      </c>
      <c r="X245" t="n">
        <v>0.02093689184069507</v>
      </c>
      <c r="Y245" t="n">
        <v>0.03289978137478971</v>
      </c>
    </row>
    <row r="246" spans="1:25">
      <c r="W246" s="46" t="s">
        <v>24</v>
      </c>
      <c r="X246" t="n">
        <v>0.1652851705557401</v>
      </c>
      <c r="Y246" t="n">
        <v>0.4515754758319404</v>
      </c>
    </row>
    <row r="247" spans="1:25">
      <c r="W247" s="46" t="s">
        <v>27</v>
      </c>
      <c r="X247" t="n">
        <v>0.1451340071225136</v>
      </c>
      <c r="Y247" t="n">
        <v>0.2727738997904279</v>
      </c>
    </row>
    <row r="248" spans="1:25">
      <c r="W248" s="46" t="s">
        <v>28</v>
      </c>
      <c r="X248" t="n">
        <v>0.1304760143170465</v>
      </c>
      <c r="Y248" t="n">
        <v>0.1047735963192683</v>
      </c>
    </row>
    <row r="249" spans="1:25">
      <c r="W249" s="46" t="s">
        <v>29</v>
      </c>
      <c r="X249" t="n">
        <v>-0.04905267453148966</v>
      </c>
      <c r="Y249" t="n">
        <v>-0.02281277716692503</v>
      </c>
    </row>
    <row r="250" spans="1:25">
      <c r="W250" s="46" t="s">
        <v>31</v>
      </c>
      <c r="X250" t="n">
        <v>0.2500202045145573</v>
      </c>
      <c r="Y250" t="n">
        <v>0.3380659949602163</v>
      </c>
    </row>
    <row r="251" spans="1:25">
      <c r="W251" s="46" t="s">
        <v>32</v>
      </c>
      <c r="X251" t="n">
        <v>0.1894476534112415</v>
      </c>
      <c r="Y251" t="n">
        <v>0.2607081550949206</v>
      </c>
    </row>
    <row r="252" spans="1:25">
      <c r="A252" t="s">
        <v>93</v>
      </c>
    </row>
    <row r="254" spans="1:25">
      <c r="W254" s="103" t="s">
        <v>94</v>
      </c>
    </row>
    <row r="255" spans="1:25">
      <c r="W255" s="46" t="n"/>
      <c r="X255" s="46" t="s">
        <v>15</v>
      </c>
      <c r="Y255" s="46" t="s">
        <v>16</v>
      </c>
    </row>
    <row r="256" spans="1:25">
      <c r="W256" s="46" t="s">
        <v>18</v>
      </c>
      <c r="X256" t="n">
        <v>0.003046756628974198</v>
      </c>
      <c r="Y256" t="n">
        <v>-6.594851423459763e-05</v>
      </c>
    </row>
    <row r="257" spans="1:25">
      <c r="W257" s="46" t="s">
        <v>21</v>
      </c>
      <c r="X257" t="n">
        <v>0.02996654276475548</v>
      </c>
      <c r="Y257" t="n">
        <v>0.03714250033879502</v>
      </c>
    </row>
    <row r="258" spans="1:25">
      <c r="A258" s="103" t="s">
        <v>95</v>
      </c>
      <c r="J258" s="103" t="s">
        <v>96</v>
      </c>
      <c r="W258" s="46" t="s">
        <v>24</v>
      </c>
      <c r="X258" t="n">
        <v>0.2017680982585427</v>
      </c>
      <c r="Y258" t="n">
        <v>0.06426061590282922</v>
      </c>
    </row>
    <row r="259" spans="1:25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46" t="s">
        <v>27</v>
      </c>
      <c r="X259" t="n">
        <v>0.1039870253161875</v>
      </c>
      <c r="Y259" t="n">
        <v>0.01722385607044869</v>
      </c>
    </row>
    <row r="260" spans="1:25">
      <c r="A260" s="113" t="s">
        <v>18</v>
      </c>
      <c r="B260" t="n">
        <v>40.0390625</v>
      </c>
      <c r="C260" t="n">
        <v>88.53381561447196</v>
      </c>
      <c r="D260" t="n">
        <v>55.6640625</v>
      </c>
      <c r="E260" t="n">
        <v>124.0234375</v>
      </c>
      <c r="J260" s="113" t="s">
        <v>15</v>
      </c>
      <c r="K260" t="n">
        <v>0.03333333333333333</v>
      </c>
      <c r="L260" t="n">
        <v>2.497450431577465</v>
      </c>
      <c r="M260" t="n">
        <v>0.6666666666666666</v>
      </c>
      <c r="N260" t="n">
        <v>1</v>
      </c>
      <c r="W260" s="46" t="s">
        <v>28</v>
      </c>
      <c r="X260" t="n">
        <v>-0.0955723891837295</v>
      </c>
      <c r="Y260" t="n">
        <v>-0.03805870438553063</v>
      </c>
    </row>
    <row r="261" spans="1:25">
      <c r="A261" s="113" t="s">
        <v>28</v>
      </c>
      <c r="B261" t="n">
        <v>27.34375</v>
      </c>
      <c r="C261" t="n">
        <v>99.82342273396745</v>
      </c>
      <c r="D261" t="n">
        <v>67.3828125</v>
      </c>
      <c r="E261" t="n">
        <v>152.34375</v>
      </c>
      <c r="J261" s="113" t="s">
        <v>101</v>
      </c>
      <c r="K261" t="n">
        <v>0.03333333333333333</v>
      </c>
      <c r="L261" t="n">
        <v>1.518751476080873</v>
      </c>
      <c r="M261" t="n">
        <v>0.06666666666666667</v>
      </c>
      <c r="N261" t="n">
        <v>0.7666666666666666</v>
      </c>
      <c r="W261" s="46" t="s">
        <v>29</v>
      </c>
      <c r="X261" t="n">
        <v>-0.04757618563404712</v>
      </c>
      <c r="Y261" t="n">
        <v>-0.07977848561333455</v>
      </c>
    </row>
    <row r="262" spans="1:25">
      <c r="A262" s="113" t="s">
        <v>21</v>
      </c>
      <c r="B262" t="n">
        <v>47.8515625</v>
      </c>
      <c r="C262" t="n">
        <v>58.26701838379924</v>
      </c>
      <c r="D262" t="n">
        <v>48.828125</v>
      </c>
      <c r="E262" t="n">
        <v>72.265625</v>
      </c>
      <c r="W262" s="46" t="s">
        <v>31</v>
      </c>
      <c r="X262" t="n">
        <v>0.03407452641660579</v>
      </c>
      <c r="Y262" t="n">
        <v>0.004586721297265265</v>
      </c>
    </row>
    <row r="263" spans="1:25">
      <c r="A263" s="113" t="s">
        <v>29</v>
      </c>
      <c r="B263" t="n">
        <v>49.8046875</v>
      </c>
      <c r="C263" t="n">
        <v>92.57008660908357</v>
      </c>
      <c r="D263" t="n">
        <v>69.3359375</v>
      </c>
      <c r="E263" t="n">
        <v>127.9296875</v>
      </c>
      <c r="W263" s="46" t="s">
        <v>32</v>
      </c>
      <c r="X263" t="n">
        <v>-0.03787725335721109</v>
      </c>
      <c r="Y263" t="n">
        <v>-0.06816548535580597</v>
      </c>
    </row>
    <row r="264" spans="1:25">
      <c r="A264" s="113" t="s">
        <v>24</v>
      </c>
      <c r="B264" t="n">
        <v>57.6171875</v>
      </c>
      <c r="C264" t="n">
        <v>165.8822339098771</v>
      </c>
      <c r="D264" t="n">
        <v>132.8125</v>
      </c>
      <c r="E264" t="n">
        <v>268.5546875</v>
      </c>
    </row>
    <row r="265" spans="1:25">
      <c r="A265" s="113" t="s">
        <v>31</v>
      </c>
      <c r="B265" t="n">
        <v>75.1953125</v>
      </c>
      <c r="C265" t="n">
        <v>129.5960459650844</v>
      </c>
      <c r="D265" t="n">
        <v>109.375</v>
      </c>
      <c r="E265" t="n">
        <v>181.640625</v>
      </c>
    </row>
    <row r="266" spans="1:25">
      <c r="A266" s="113" t="s">
        <v>27</v>
      </c>
      <c r="B266" t="n">
        <v>49.8046875</v>
      </c>
      <c r="C266" t="n">
        <v>107.9532792168098</v>
      </c>
      <c r="D266" t="n">
        <v>75.1953125</v>
      </c>
      <c r="E266" t="n">
        <v>160.15625</v>
      </c>
    </row>
    <row r="267" spans="1:25">
      <c r="A267" s="113" t="s">
        <v>32</v>
      </c>
      <c r="B267" t="n">
        <v>49.8046875</v>
      </c>
      <c r="C267" t="n">
        <v>159.9061305423455</v>
      </c>
      <c r="D267" t="n">
        <v>101.5625</v>
      </c>
      <c r="E267" t="n">
        <v>276.3671875</v>
      </c>
    </row>
    <row r="270" spans="1:25">
      <c r="A270" s="103" t="s">
        <v>102</v>
      </c>
      <c r="J270" s="103" t="s">
        <v>103</v>
      </c>
    </row>
    <row r="271" spans="1:25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25">
      <c r="A272" s="113" t="s">
        <v>18</v>
      </c>
      <c r="B272" t="n">
        <v>53.7109375</v>
      </c>
      <c r="C272" t="n">
        <v>120.4482322093757</v>
      </c>
      <c r="D272" t="n">
        <v>70.3125</v>
      </c>
      <c r="E272" t="n">
        <v>197.265625</v>
      </c>
      <c r="J272" s="113" t="s">
        <v>15</v>
      </c>
      <c r="K272" t="n">
        <v>0.1428571428571428</v>
      </c>
      <c r="L272" t="n">
        <v>0.3029611794418714</v>
      </c>
      <c r="M272" t="n">
        <v>0.1428571428571428</v>
      </c>
      <c r="N272" t="n">
        <v>0.2857142857142857</v>
      </c>
    </row>
    <row r="273" spans="1:25">
      <c r="A273" s="113" t="s">
        <v>28</v>
      </c>
      <c r="B273" t="n">
        <v>24.4140625</v>
      </c>
      <c r="C273" t="n">
        <v>200.7460495004479</v>
      </c>
      <c r="D273" t="n">
        <v>185.546875</v>
      </c>
      <c r="E273" t="n">
        <v>308.59375</v>
      </c>
      <c r="J273" s="113" t="s">
        <v>101</v>
      </c>
      <c r="K273" t="n">
        <v>0.1428571428571428</v>
      </c>
      <c r="L273" t="n">
        <v>0.3432133411907656</v>
      </c>
      <c r="M273" t="n">
        <v>0.1428571428571428</v>
      </c>
      <c r="N273" t="n">
        <v>0.2857142857142857</v>
      </c>
    </row>
    <row r="274" spans="1:25">
      <c r="A274" s="113" t="s">
        <v>21</v>
      </c>
      <c r="B274" t="n">
        <v>41.015625</v>
      </c>
      <c r="C274" t="n">
        <v>87.65136265348212</v>
      </c>
      <c r="D274" t="n">
        <v>60.546875</v>
      </c>
      <c r="E274" t="n">
        <v>114.2578125</v>
      </c>
    </row>
    <row r="275" spans="1:25">
      <c r="A275" s="113" t="s">
        <v>29</v>
      </c>
      <c r="B275" t="n">
        <v>49.8046875</v>
      </c>
      <c r="C275" t="n">
        <v>99.16163236540739</v>
      </c>
      <c r="D275" t="n">
        <v>65.4296875</v>
      </c>
      <c r="E275" t="n">
        <v>131.8359375</v>
      </c>
    </row>
    <row r="276" spans="1:25">
      <c r="A276" s="113" t="s">
        <v>24</v>
      </c>
      <c r="B276" t="n">
        <v>68.359375</v>
      </c>
      <c r="C276" t="n">
        <v>156.3060221071519</v>
      </c>
      <c r="D276" t="n">
        <v>123.046875</v>
      </c>
      <c r="E276" t="n">
        <v>246.09375</v>
      </c>
    </row>
    <row r="277" spans="1:25">
      <c r="A277" s="113" t="s">
        <v>31</v>
      </c>
      <c r="B277" t="n">
        <v>49.8046875</v>
      </c>
      <c r="C277" t="n">
        <v>145.1379132063491</v>
      </c>
      <c r="D277" t="n">
        <v>113.28125</v>
      </c>
      <c r="E277" t="n">
        <v>216.796875</v>
      </c>
    </row>
    <row r="278" spans="1:25">
      <c r="A278" s="113" t="s">
        <v>27</v>
      </c>
      <c r="B278" t="n">
        <v>49.8046875</v>
      </c>
      <c r="C278" t="n">
        <v>112.3985475077937</v>
      </c>
      <c r="D278" t="n">
        <v>55.6640625</v>
      </c>
      <c r="E278" t="n">
        <v>183.59375</v>
      </c>
    </row>
    <row r="279" spans="1:25">
      <c r="A279" s="113" t="s">
        <v>32</v>
      </c>
      <c r="B279" t="n">
        <v>49.8046875</v>
      </c>
      <c r="C279" t="n">
        <v>133.0952631000568</v>
      </c>
      <c r="D279" t="n">
        <v>81.0546875</v>
      </c>
      <c r="E279" t="n">
        <v>210.9375</v>
      </c>
    </row>
    <row r="282" spans="1:25">
      <c r="A282" s="103" t="s">
        <v>104</v>
      </c>
      <c r="J282" s="103" t="s">
        <v>105</v>
      </c>
    </row>
    <row r="283" spans="1:25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25">
      <c r="A284" s="113" t="s">
        <v>18</v>
      </c>
      <c r="B284" t="n">
        <v>35.15625</v>
      </c>
      <c r="C284" t="n">
        <v>142.257522509082</v>
      </c>
      <c r="D284" t="n">
        <v>102.5390625</v>
      </c>
      <c r="E284" t="n">
        <v>235.3515625</v>
      </c>
      <c r="J284" s="113" t="s">
        <v>15</v>
      </c>
      <c r="K284" t="n">
        <v>0.1666666666666667</v>
      </c>
      <c r="L284" t="n">
        <v>0.7311767035722972</v>
      </c>
      <c r="M284" t="n">
        <v>0.1666666666666667</v>
      </c>
      <c r="N284" t="n">
        <v>0.5</v>
      </c>
    </row>
    <row r="285" spans="1:25">
      <c r="A285" s="113" t="s">
        <v>28</v>
      </c>
      <c r="B285" t="n">
        <v>235.3515625</v>
      </c>
      <c r="C285" t="n">
        <v>217.2640172736759</v>
      </c>
      <c r="D285" t="n">
        <v>215.8203125</v>
      </c>
      <c r="E285" t="n">
        <v>321.2890625</v>
      </c>
      <c r="J285" s="113" t="s">
        <v>101</v>
      </c>
      <c r="K285" t="n">
        <v>0.1666666666666667</v>
      </c>
      <c r="L285" t="n">
        <v>0.4773926281740288</v>
      </c>
      <c r="M285" t="n">
        <v>0.1666666666666667</v>
      </c>
      <c r="N285" t="n">
        <v>0.3333333333333333</v>
      </c>
    </row>
    <row r="286" spans="1:25">
      <c r="A286" s="113" t="s">
        <v>21</v>
      </c>
      <c r="B286" t="n">
        <v>51.7578125</v>
      </c>
      <c r="C286" t="n">
        <v>107.4742624097071</v>
      </c>
      <c r="D286" t="n">
        <v>85.9375</v>
      </c>
      <c r="E286" t="n">
        <v>156.25</v>
      </c>
    </row>
    <row r="287" spans="1:25">
      <c r="A287" s="113" t="s">
        <v>29</v>
      </c>
      <c r="B287" t="n">
        <v>49.8046875</v>
      </c>
      <c r="C287" t="n">
        <v>94.65594193558118</v>
      </c>
      <c r="D287" t="n">
        <v>57.6171875</v>
      </c>
      <c r="E287" t="n">
        <v>119.140625</v>
      </c>
    </row>
    <row r="288" spans="1:25">
      <c r="A288" s="113" t="s">
        <v>24</v>
      </c>
      <c r="B288" t="n">
        <v>120.1171875</v>
      </c>
      <c r="C288" t="n">
        <v>140.5971176908227</v>
      </c>
      <c r="D288" t="n">
        <v>123.046875</v>
      </c>
      <c r="E288" t="n">
        <v>196.2890625</v>
      </c>
    </row>
    <row r="289" spans="1:25">
      <c r="A289" s="113" t="s">
        <v>31</v>
      </c>
      <c r="B289" t="n">
        <v>133.7890625</v>
      </c>
      <c r="C289" t="n">
        <v>137.9496357438727</v>
      </c>
      <c r="D289" t="n">
        <v>126.953125</v>
      </c>
      <c r="E289" t="n">
        <v>195.3125</v>
      </c>
    </row>
    <row r="290" spans="1:25">
      <c r="A290" s="113" t="s">
        <v>27</v>
      </c>
      <c r="B290" t="n">
        <v>47.8515625</v>
      </c>
      <c r="C290" t="n">
        <v>124.1814002082792</v>
      </c>
      <c r="D290" t="n">
        <v>99.609375</v>
      </c>
      <c r="E290" t="n">
        <v>184.5703125</v>
      </c>
    </row>
    <row r="291" spans="1:25">
      <c r="A291" s="113" t="s">
        <v>32</v>
      </c>
      <c r="B291" t="n">
        <v>70.3125</v>
      </c>
      <c r="C291" t="n">
        <v>120.1440888831235</v>
      </c>
      <c r="D291" t="n">
        <v>98.6328125</v>
      </c>
      <c r="E291" t="n">
        <v>177.734375</v>
      </c>
    </row>
    <row r="294" spans="1:25">
      <c r="A294" s="103" t="s">
        <v>106</v>
      </c>
      <c r="J294" s="103" t="s">
        <v>107</v>
      </c>
    </row>
    <row r="295" spans="1:25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25">
      <c r="A296" s="113" t="s">
        <v>18</v>
      </c>
      <c r="B296" t="n">
        <v>48.828125</v>
      </c>
      <c r="C296" t="n">
        <v>138.1590241714976</v>
      </c>
      <c r="D296" t="n">
        <v>105.46875</v>
      </c>
      <c r="E296" t="n">
        <v>216.796875</v>
      </c>
      <c r="J296" s="113" t="s">
        <v>15</v>
      </c>
      <c r="K296" t="n">
        <v>0.06666666666666667</v>
      </c>
      <c r="L296" t="n">
        <v>1.048104423928562</v>
      </c>
      <c r="M296" t="n">
        <v>0.4</v>
      </c>
      <c r="N296" t="n">
        <v>1.366666666666667</v>
      </c>
    </row>
    <row r="297" spans="1:25">
      <c r="A297" s="113" t="s">
        <v>28</v>
      </c>
      <c r="B297" t="n">
        <v>294.921875</v>
      </c>
      <c r="C297" t="n">
        <v>248.2447187133621</v>
      </c>
      <c r="D297" t="n">
        <v>284.1796875</v>
      </c>
      <c r="E297" t="n">
        <v>359.375</v>
      </c>
      <c r="J297" s="113" t="s">
        <v>101</v>
      </c>
      <c r="K297" t="n">
        <v>0.06666666666666667</v>
      </c>
      <c r="L297" t="n">
        <v>0.9682376947932249</v>
      </c>
      <c r="M297" t="n">
        <v>0.2333333333333333</v>
      </c>
      <c r="N297" t="n">
        <v>1.166666666666667</v>
      </c>
    </row>
    <row r="298" spans="1:25">
      <c r="A298" s="113" t="s">
        <v>21</v>
      </c>
      <c r="B298" t="n">
        <v>48.828125</v>
      </c>
      <c r="C298" t="n">
        <v>112.0987336372233</v>
      </c>
      <c r="D298" t="n">
        <v>71.2890625</v>
      </c>
      <c r="E298" t="n">
        <v>166.015625</v>
      </c>
    </row>
    <row r="299" spans="1:25">
      <c r="A299" s="113" t="s">
        <v>29</v>
      </c>
      <c r="B299" t="n">
        <v>49.8046875</v>
      </c>
      <c r="C299" t="n">
        <v>101.9935188753968</v>
      </c>
      <c r="D299" t="n">
        <v>63.4765625</v>
      </c>
      <c r="E299" t="n">
        <v>136.71875</v>
      </c>
    </row>
    <row r="300" spans="1:25">
      <c r="A300" s="113" t="s">
        <v>24</v>
      </c>
      <c r="B300" t="n">
        <v>64.453125</v>
      </c>
      <c r="C300" t="n">
        <v>123.2276083305872</v>
      </c>
      <c r="D300" t="n">
        <v>108.3984375</v>
      </c>
      <c r="E300" t="n">
        <v>167.96875</v>
      </c>
    </row>
    <row r="301" spans="1:25">
      <c r="A301" s="113" t="s">
        <v>31</v>
      </c>
      <c r="B301" t="n">
        <v>103.515625</v>
      </c>
      <c r="C301" t="n">
        <v>138.4379536230152</v>
      </c>
      <c r="D301" t="n">
        <v>118.1640625</v>
      </c>
      <c r="E301" t="n">
        <v>180.6640625</v>
      </c>
    </row>
    <row r="302" spans="1:25">
      <c r="A302" s="113" t="s">
        <v>27</v>
      </c>
      <c r="B302" t="n">
        <v>43.9453125</v>
      </c>
      <c r="C302" t="n">
        <v>115.8792437907535</v>
      </c>
      <c r="D302" t="n">
        <v>90.8203125</v>
      </c>
      <c r="E302" t="n">
        <v>171.875</v>
      </c>
    </row>
    <row r="303" spans="1:25">
      <c r="A303" s="113" t="s">
        <v>32</v>
      </c>
      <c r="B303" t="n">
        <v>115.234375</v>
      </c>
      <c r="C303" t="n">
        <v>132.5712724336244</v>
      </c>
      <c r="D303" t="n">
        <v>108.3984375</v>
      </c>
      <c r="E303" t="n">
        <v>197.265625</v>
      </c>
    </row>
    <row r="306" spans="1:25">
      <c r="A306" s="103" t="s">
        <v>108</v>
      </c>
      <c r="J306" s="103" t="s">
        <v>109</v>
      </c>
    </row>
    <row r="307" spans="1:25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25">
      <c r="A308" s="113" t="s">
        <v>18</v>
      </c>
      <c r="B308" t="n">
        <v>38.0859375</v>
      </c>
      <c r="C308" t="n">
        <v>64.73627896598785</v>
      </c>
      <c r="D308" t="n">
        <v>46.875</v>
      </c>
      <c r="E308" t="n">
        <v>79.1015625</v>
      </c>
      <c r="J308" s="113" t="s">
        <v>15</v>
      </c>
      <c r="K308" t="n">
        <v>0.03333333333333333</v>
      </c>
      <c r="L308" t="n">
        <v>2.409082971091487</v>
      </c>
      <c r="M308" t="n">
        <v>0.4</v>
      </c>
      <c r="N308" t="n">
        <v>0.8333333333333334</v>
      </c>
    </row>
    <row r="309" spans="1:25">
      <c r="A309" s="113" t="s">
        <v>28</v>
      </c>
      <c r="B309" t="n">
        <v>31.25</v>
      </c>
      <c r="C309" t="n">
        <v>105.2455094983744</v>
      </c>
      <c r="D309" t="n">
        <v>55.6640625</v>
      </c>
      <c r="E309" t="n">
        <v>180.6640625</v>
      </c>
      <c r="J309" s="113" t="s">
        <v>101</v>
      </c>
      <c r="K309" t="n">
        <v>0.06666666666666667</v>
      </c>
      <c r="L309" t="n">
        <v>1.654873880782788</v>
      </c>
      <c r="M309" t="n">
        <v>0.2</v>
      </c>
      <c r="N309" t="n">
        <v>0.8333333333333334</v>
      </c>
    </row>
    <row r="310" spans="1:25">
      <c r="A310" s="113" t="s">
        <v>21</v>
      </c>
      <c r="B310" t="n">
        <v>49.8046875</v>
      </c>
      <c r="C310" t="n">
        <v>56.27720940852186</v>
      </c>
      <c r="D310" t="n">
        <v>48.828125</v>
      </c>
      <c r="E310" t="n">
        <v>71.2890625</v>
      </c>
    </row>
    <row r="311" spans="1:25">
      <c r="A311" s="113" t="s">
        <v>29</v>
      </c>
      <c r="B311" t="n">
        <v>49.8046875</v>
      </c>
      <c r="C311" t="n">
        <v>81.37885602503131</v>
      </c>
      <c r="D311" t="n">
        <v>66.40625</v>
      </c>
      <c r="E311" t="n">
        <v>107.421875</v>
      </c>
    </row>
    <row r="312" spans="1:25">
      <c r="A312" s="113" t="s">
        <v>24</v>
      </c>
      <c r="B312" t="n">
        <v>78.125</v>
      </c>
      <c r="C312" t="n">
        <v>135.4156754786502</v>
      </c>
      <c r="D312" t="n">
        <v>108.3984375</v>
      </c>
      <c r="E312" t="n">
        <v>196.2890625</v>
      </c>
    </row>
    <row r="313" spans="1:25">
      <c r="A313" s="113" t="s">
        <v>31</v>
      </c>
      <c r="B313" t="n">
        <v>93.75</v>
      </c>
      <c r="C313" t="n">
        <v>143.7288891465947</v>
      </c>
      <c r="D313" t="n">
        <v>124.0234375</v>
      </c>
      <c r="E313" t="n">
        <v>207.03125</v>
      </c>
    </row>
    <row r="314" spans="1:25">
      <c r="A314" s="113" t="s">
        <v>27</v>
      </c>
      <c r="B314" t="n">
        <v>49.8046875</v>
      </c>
      <c r="C314" t="n">
        <v>101.7495242555629</v>
      </c>
      <c r="D314" t="n">
        <v>77.1484375</v>
      </c>
      <c r="E314" t="n">
        <v>144.53125</v>
      </c>
    </row>
    <row r="315" spans="1:25">
      <c r="A315" s="113" t="s">
        <v>32</v>
      </c>
      <c r="B315" t="n">
        <v>49.8046875</v>
      </c>
      <c r="C315" t="n">
        <v>108.3336745380197</v>
      </c>
      <c r="D315" t="n">
        <v>91.796875</v>
      </c>
      <c r="E315" t="n">
        <v>141.6015625</v>
      </c>
    </row>
    <row r="318" spans="1:25">
      <c r="A318" s="103" t="s">
        <v>110</v>
      </c>
      <c r="J318" s="103" t="s">
        <v>111</v>
      </c>
    </row>
    <row r="319" spans="1:25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25">
      <c r="A320" s="113" t="s">
        <v>18</v>
      </c>
      <c r="B320" t="n">
        <v>49.8046875</v>
      </c>
      <c r="C320" t="n">
        <v>124.8980030072615</v>
      </c>
      <c r="D320" t="n">
        <v>77.1484375</v>
      </c>
      <c r="E320" t="n">
        <v>207.03125</v>
      </c>
      <c r="J320" s="113" t="s">
        <v>15</v>
      </c>
      <c r="K320" t="n">
        <v>0.03333333333333333</v>
      </c>
      <c r="L320" t="n">
        <v>4.577363820009031</v>
      </c>
      <c r="M320" t="n">
        <v>0.06666666666666667</v>
      </c>
      <c r="N320" t="n">
        <v>0.3666666666666666</v>
      </c>
    </row>
    <row r="321" spans="1:25">
      <c r="A321" s="113" t="s">
        <v>28</v>
      </c>
      <c r="B321" t="n">
        <v>49.8046875</v>
      </c>
      <c r="C321" t="n">
        <v>112.710047683478</v>
      </c>
      <c r="D321" t="n">
        <v>76.171875</v>
      </c>
      <c r="E321" t="n">
        <v>176.7578125</v>
      </c>
      <c r="J321" s="113" t="s">
        <v>101</v>
      </c>
      <c r="K321" t="n">
        <v>0.03333333333333333</v>
      </c>
      <c r="L321" t="n">
        <v>3.979638547869565</v>
      </c>
      <c r="M321" t="n">
        <v>0.1666666666666667</v>
      </c>
      <c r="N321" t="n">
        <v>0.3</v>
      </c>
    </row>
    <row r="322" spans="1:25">
      <c r="A322" s="113" t="s">
        <v>21</v>
      </c>
      <c r="B322" t="n">
        <v>45.8984375</v>
      </c>
      <c r="C322" t="n">
        <v>94.86044142503128</v>
      </c>
      <c r="D322" t="n">
        <v>64.453125</v>
      </c>
      <c r="E322" t="n">
        <v>126.953125</v>
      </c>
    </row>
    <row r="323" spans="1:25">
      <c r="A323" s="113" t="s">
        <v>29</v>
      </c>
      <c r="B323" t="n">
        <v>49.8046875</v>
      </c>
      <c r="C323" t="n">
        <v>96.39027156762529</v>
      </c>
      <c r="D323" t="n">
        <v>66.40625</v>
      </c>
      <c r="E323" t="n">
        <v>131.8359375</v>
      </c>
    </row>
    <row r="324" spans="1:25">
      <c r="A324" s="113" t="s">
        <v>24</v>
      </c>
      <c r="B324" t="n">
        <v>102.5390625</v>
      </c>
      <c r="C324" t="n">
        <v>162.754944889062</v>
      </c>
      <c r="D324" t="n">
        <v>140.625</v>
      </c>
      <c r="E324" t="n">
        <v>242.1875</v>
      </c>
    </row>
    <row r="325" spans="1:25">
      <c r="A325" s="113" t="s">
        <v>31</v>
      </c>
      <c r="B325" t="n">
        <v>49.8046875</v>
      </c>
      <c r="C325" t="n">
        <v>144.2469717900622</v>
      </c>
      <c r="D325" t="n">
        <v>120.1171875</v>
      </c>
      <c r="E325" t="n">
        <v>212.890625</v>
      </c>
    </row>
    <row r="326" spans="1:25">
      <c r="A326" s="113" t="s">
        <v>27</v>
      </c>
      <c r="B326" t="n">
        <v>49.8046875</v>
      </c>
      <c r="C326" t="n">
        <v>117.6801718503086</v>
      </c>
      <c r="D326" t="n">
        <v>75.1953125</v>
      </c>
      <c r="E326" t="n">
        <v>194.3359375</v>
      </c>
    </row>
    <row r="327" spans="1:25">
      <c r="A327" s="113" t="s">
        <v>32</v>
      </c>
      <c r="B327" t="n">
        <v>49.8046875</v>
      </c>
      <c r="C327" t="n">
        <v>169.1196443166413</v>
      </c>
      <c r="D327" t="n">
        <v>116.2109375</v>
      </c>
      <c r="E327" t="n">
        <v>311.5234375</v>
      </c>
    </row>
    <row r="330" spans="1:25">
      <c r="A330" s="103" t="s">
        <v>112</v>
      </c>
      <c r="J330" s="103" t="s">
        <v>113</v>
      </c>
    </row>
    <row r="331" spans="1:25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25">
      <c r="A332" s="113" t="s">
        <v>18</v>
      </c>
      <c r="B332" t="n">
        <v>31.25</v>
      </c>
      <c r="C332" t="n">
        <v>113.3253487000689</v>
      </c>
      <c r="D332" t="n">
        <v>79.1015625</v>
      </c>
      <c r="E332" t="n">
        <v>175.78125</v>
      </c>
      <c r="J332" s="113" t="s">
        <v>15</v>
      </c>
      <c r="K332" t="n">
        <v>0.1428571428571428</v>
      </c>
      <c r="L332" t="n">
        <v>1.938754101321287</v>
      </c>
      <c r="M332" t="n">
        <v>0.2857142857142857</v>
      </c>
      <c r="N332" t="n">
        <v>0.5714285714285714</v>
      </c>
    </row>
    <row r="333" spans="1:25">
      <c r="A333" s="113" t="s">
        <v>28</v>
      </c>
      <c r="B333" t="n">
        <v>35.15625</v>
      </c>
      <c r="C333" t="n">
        <v>74.32052505463419</v>
      </c>
      <c r="D333" t="n">
        <v>45.8984375</v>
      </c>
      <c r="E333" t="n">
        <v>106.4453125</v>
      </c>
      <c r="J333" s="113" t="s">
        <v>101</v>
      </c>
      <c r="K333" t="n">
        <v>0.1428571428571428</v>
      </c>
      <c r="L333" t="n">
        <v>0.5517402167570762</v>
      </c>
      <c r="M333" t="n">
        <v>0.1428571428571428</v>
      </c>
      <c r="N333" t="n">
        <v>0.2857142857142857</v>
      </c>
    </row>
    <row r="334" spans="1:25">
      <c r="A334" s="113" t="s">
        <v>21</v>
      </c>
      <c r="B334" t="n">
        <v>53.7109375</v>
      </c>
      <c r="C334" t="n">
        <v>92.63439796759361</v>
      </c>
      <c r="D334" t="n">
        <v>73.2421875</v>
      </c>
      <c r="E334" t="n">
        <v>134.765625</v>
      </c>
    </row>
    <row r="335" spans="1:25">
      <c r="A335" s="113" t="s">
        <v>29</v>
      </c>
      <c r="B335" t="n">
        <v>50.78125</v>
      </c>
      <c r="C335" t="n">
        <v>59.41872828435597</v>
      </c>
      <c r="D335" t="n">
        <v>51.7578125</v>
      </c>
      <c r="E335" t="n">
        <v>77.1484375</v>
      </c>
    </row>
    <row r="336" spans="1:25">
      <c r="A336" s="113" t="s">
        <v>24</v>
      </c>
      <c r="B336" t="n">
        <v>70.3125</v>
      </c>
      <c r="C336" t="n">
        <v>151.3414524850995</v>
      </c>
      <c r="D336" t="n">
        <v>129.8828125</v>
      </c>
      <c r="E336" t="n">
        <v>224.609375</v>
      </c>
    </row>
    <row r="337" spans="1:25">
      <c r="A337" s="113" t="s">
        <v>31</v>
      </c>
      <c r="B337" t="n">
        <v>83.0078125</v>
      </c>
      <c r="C337" t="n">
        <v>143.0856663024928</v>
      </c>
      <c r="D337" t="n">
        <v>121.09375</v>
      </c>
      <c r="E337" t="n">
        <v>209.9609375</v>
      </c>
    </row>
    <row r="338" spans="1:25">
      <c r="A338" s="113" t="s">
        <v>27</v>
      </c>
      <c r="B338" t="n">
        <v>82.03125</v>
      </c>
      <c r="C338" t="n">
        <v>117.5560655449495</v>
      </c>
      <c r="D338" t="n">
        <v>94.7265625</v>
      </c>
      <c r="E338" t="n">
        <v>162.109375</v>
      </c>
    </row>
    <row r="339" spans="1:25">
      <c r="A339" s="113" t="s">
        <v>32</v>
      </c>
      <c r="B339" t="n">
        <v>56.640625</v>
      </c>
      <c r="C339" t="n">
        <v>95.00530551938195</v>
      </c>
      <c r="D339" t="n">
        <v>70.3125</v>
      </c>
      <c r="E339" t="n">
        <v>125.9765625</v>
      </c>
    </row>
    <row r="342" spans="1:25">
      <c r="A342" s="103" t="s">
        <v>114</v>
      </c>
      <c r="J342" s="103" t="s">
        <v>115</v>
      </c>
    </row>
    <row r="343" spans="1:25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25">
      <c r="A344" s="113" t="s">
        <v>18</v>
      </c>
      <c r="B344" t="n">
        <v>30.2734375</v>
      </c>
      <c r="C344" t="n">
        <v>112.515670389638</v>
      </c>
      <c r="D344" t="n">
        <v>79.1015625</v>
      </c>
      <c r="E344" t="n">
        <v>172.8515625</v>
      </c>
      <c r="J344" s="113" t="s">
        <v>15</v>
      </c>
      <c r="K344" t="n">
        <v>0.1666666666666667</v>
      </c>
      <c r="L344" t="n">
        <v>2.460220182840386</v>
      </c>
      <c r="M344" t="n">
        <v>0.1666666666666667</v>
      </c>
      <c r="N344" t="n">
        <v>0.4666666666666667</v>
      </c>
    </row>
    <row r="345" spans="1:25">
      <c r="A345" s="113" t="s">
        <v>28</v>
      </c>
      <c r="B345" t="n">
        <v>49.8046875</v>
      </c>
      <c r="C345" t="n">
        <v>110.7308141188834</v>
      </c>
      <c r="D345" t="n">
        <v>76.171875</v>
      </c>
      <c r="E345" t="n">
        <v>170.8984375</v>
      </c>
      <c r="J345" s="113" t="s">
        <v>101</v>
      </c>
      <c r="K345" t="n">
        <v>0.1666666666666667</v>
      </c>
      <c r="L345" t="n">
        <v>1.92515041628126</v>
      </c>
      <c r="M345" t="n">
        <v>0.1333333333333333</v>
      </c>
      <c r="N345" t="n">
        <v>0.3333333333333333</v>
      </c>
    </row>
    <row r="346" spans="1:25">
      <c r="A346" s="113" t="s">
        <v>21</v>
      </c>
      <c r="B346" t="n">
        <v>38.0859375</v>
      </c>
      <c r="C346" t="n">
        <v>83.64000611669304</v>
      </c>
      <c r="D346" t="n">
        <v>60.546875</v>
      </c>
      <c r="E346" t="n">
        <v>113.28125</v>
      </c>
    </row>
    <row r="347" spans="1:25">
      <c r="A347" s="113" t="s">
        <v>29</v>
      </c>
      <c r="B347" t="n">
        <v>49.8046875</v>
      </c>
      <c r="C347" t="n">
        <v>72.66265826148563</v>
      </c>
      <c r="D347" t="n">
        <v>52.734375</v>
      </c>
      <c r="E347" t="n">
        <v>96.6796875</v>
      </c>
    </row>
    <row r="348" spans="1:25">
      <c r="A348" s="113" t="s">
        <v>24</v>
      </c>
      <c r="B348" t="n">
        <v>62.5</v>
      </c>
      <c r="C348" t="n">
        <v>133.0789193154955</v>
      </c>
      <c r="D348" t="n">
        <v>108.3984375</v>
      </c>
      <c r="E348" t="n">
        <v>194.3359375</v>
      </c>
    </row>
    <row r="349" spans="1:25">
      <c r="A349" s="113" t="s">
        <v>31</v>
      </c>
      <c r="B349" t="n">
        <v>63.4765625</v>
      </c>
      <c r="C349" t="n">
        <v>136.9506475226378</v>
      </c>
      <c r="D349" t="n">
        <v>108.3984375</v>
      </c>
      <c r="E349" t="n">
        <v>207.03125</v>
      </c>
    </row>
    <row r="350" spans="1:25">
      <c r="A350" s="113" t="s">
        <v>27</v>
      </c>
      <c r="B350" t="n">
        <v>55.6640625</v>
      </c>
      <c r="C350" t="n">
        <v>134.7105926548442</v>
      </c>
      <c r="D350" t="n">
        <v>103.515625</v>
      </c>
      <c r="E350" t="n">
        <v>204.1015625</v>
      </c>
    </row>
    <row r="351" spans="1:25">
      <c r="A351" s="113" t="s">
        <v>32</v>
      </c>
      <c r="B351" t="n">
        <v>49.8046875</v>
      </c>
      <c r="C351" t="n">
        <v>129.1518670262733</v>
      </c>
      <c r="D351" t="n">
        <v>88.8671875</v>
      </c>
      <c r="E351" t="n">
        <v>206.0546875</v>
      </c>
    </row>
    <row r="354" spans="1:25">
      <c r="A354" s="103" t="s">
        <v>116</v>
      </c>
      <c r="J354" s="103" t="s">
        <v>117</v>
      </c>
    </row>
    <row r="355" spans="1:25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25">
      <c r="A356" s="113" t="s">
        <v>18</v>
      </c>
      <c r="B356" t="n">
        <v>54.6875</v>
      </c>
      <c r="C356" t="n">
        <v>121.1101575876741</v>
      </c>
      <c r="D356" t="n">
        <v>80.078125</v>
      </c>
      <c r="E356" t="n">
        <v>190.4296875</v>
      </c>
      <c r="J356" s="113" t="s">
        <v>15</v>
      </c>
      <c r="K356" t="n">
        <v>0.06666666666666667</v>
      </c>
      <c r="L356" t="n">
        <v>0.8221235764469378</v>
      </c>
      <c r="M356" t="n">
        <v>0.2</v>
      </c>
      <c r="N356" t="n">
        <v>0.7666666666666666</v>
      </c>
    </row>
    <row r="357" spans="1:25">
      <c r="A357" s="113" t="s">
        <v>28</v>
      </c>
      <c r="B357" t="n">
        <v>49.8046875</v>
      </c>
      <c r="C357" t="n">
        <v>234.8708032071764</v>
      </c>
      <c r="D357" t="n">
        <v>246.09375</v>
      </c>
      <c r="E357" t="n">
        <v>339.84375</v>
      </c>
      <c r="J357" s="113" t="s">
        <v>101</v>
      </c>
      <c r="K357" t="n">
        <v>0.1666666666666667</v>
      </c>
      <c r="L357" t="n">
        <v>0.9858292813696264</v>
      </c>
      <c r="M357" t="n">
        <v>0.2333333333333333</v>
      </c>
      <c r="N357" t="n">
        <v>0.9333333333333333</v>
      </c>
    </row>
    <row r="358" spans="1:25">
      <c r="A358" s="113" t="s">
        <v>21</v>
      </c>
      <c r="B358" t="n">
        <v>52.734375</v>
      </c>
      <c r="C358" t="n">
        <v>83.25655980607593</v>
      </c>
      <c r="D358" t="n">
        <v>62.5</v>
      </c>
      <c r="E358" t="n">
        <v>115.234375</v>
      </c>
    </row>
    <row r="359" spans="1:25">
      <c r="A359" s="113" t="s">
        <v>29</v>
      </c>
      <c r="B359" t="n">
        <v>49.8046875</v>
      </c>
      <c r="C359" t="n">
        <v>93.02294860400596</v>
      </c>
      <c r="D359" t="n">
        <v>67.3828125</v>
      </c>
      <c r="E359" t="n">
        <v>124.0234375</v>
      </c>
    </row>
    <row r="360" spans="1:25">
      <c r="A360" s="113" t="s">
        <v>24</v>
      </c>
      <c r="B360" t="n">
        <v>69.3359375</v>
      </c>
      <c r="C360" t="n">
        <v>131.2914754273703</v>
      </c>
      <c r="D360" t="n">
        <v>117.1875</v>
      </c>
      <c r="E360" t="n">
        <v>176.7578125</v>
      </c>
    </row>
    <row r="361" spans="1:25">
      <c r="A361" s="113" t="s">
        <v>31</v>
      </c>
      <c r="B361" t="n">
        <v>113.28125</v>
      </c>
      <c r="C361" t="n">
        <v>142.2036096922935</v>
      </c>
      <c r="D361" t="n">
        <v>121.09375</v>
      </c>
      <c r="E361" t="n">
        <v>201.171875</v>
      </c>
    </row>
    <row r="362" spans="1:25">
      <c r="A362" s="113" t="s">
        <v>27</v>
      </c>
      <c r="B362" t="n">
        <v>75.1953125</v>
      </c>
      <c r="C362" t="n">
        <v>112.8331411366793</v>
      </c>
      <c r="D362" t="n">
        <v>89.84375</v>
      </c>
      <c r="E362" t="n">
        <v>156.25</v>
      </c>
    </row>
    <row r="363" spans="1:25">
      <c r="A363" s="113" t="s">
        <v>32</v>
      </c>
      <c r="B363" t="n">
        <v>53.7109375</v>
      </c>
      <c r="C363" t="n">
        <v>119.7465583752423</v>
      </c>
      <c r="D363" t="n">
        <v>91.796875</v>
      </c>
      <c r="E363" t="n">
        <v>174.8046875</v>
      </c>
    </row>
    <row r="390" spans="1:25">
      <c r="A390" s="103" t="s">
        <v>118</v>
      </c>
    </row>
    <row r="391" spans="1:25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25">
      <c r="A392" s="113" t="s">
        <v>18</v>
      </c>
      <c r="B392" t="n">
        <v>1.953125</v>
      </c>
      <c r="C392" t="n">
        <v>4.084155526774413</v>
      </c>
      <c r="D392" t="n">
        <v>2.9296875</v>
      </c>
      <c r="E392" t="n">
        <v>5.859375</v>
      </c>
    </row>
    <row r="393" spans="1:25">
      <c r="A393" s="113" t="s">
        <v>28</v>
      </c>
      <c r="B393" t="n">
        <v>1.953125</v>
      </c>
      <c r="C393" t="n">
        <v>5.505014506534259</v>
      </c>
      <c r="D393" t="n">
        <v>3.90625</v>
      </c>
      <c r="E393" t="n">
        <v>5.859375</v>
      </c>
    </row>
    <row r="394" spans="1:25">
      <c r="A394" s="113" t="s">
        <v>21</v>
      </c>
      <c r="B394" t="n">
        <v>1.953125</v>
      </c>
      <c r="C394" t="n">
        <v>4.101118229707251</v>
      </c>
      <c r="D394" t="n">
        <v>2.9296875</v>
      </c>
      <c r="E394" t="n">
        <v>5.859375</v>
      </c>
    </row>
    <row r="395" spans="1:25">
      <c r="A395" s="113" t="s">
        <v>29</v>
      </c>
      <c r="B395" t="n">
        <v>1.953125</v>
      </c>
      <c r="C395" t="n">
        <v>4.016818687505666</v>
      </c>
      <c r="D395" t="n">
        <v>3.90625</v>
      </c>
      <c r="E395" t="n">
        <v>4.8828125</v>
      </c>
    </row>
    <row r="396" spans="1:25">
      <c r="A396" s="113" t="s">
        <v>24</v>
      </c>
      <c r="B396" t="n">
        <v>1.953125</v>
      </c>
      <c r="C396" t="n">
        <v>4.426687890398716</v>
      </c>
      <c r="D396" t="n">
        <v>2.9296875</v>
      </c>
      <c r="E396" t="n">
        <v>5.859375</v>
      </c>
    </row>
    <row r="397" spans="1:25">
      <c r="A397" s="113" t="s">
        <v>31</v>
      </c>
      <c r="B397" t="n">
        <v>0.9765625</v>
      </c>
      <c r="C397" t="n">
        <v>4.185730560598448</v>
      </c>
      <c r="D397" t="n">
        <v>2.9296875</v>
      </c>
      <c r="E397" t="n">
        <v>4.8828125</v>
      </c>
    </row>
    <row r="398" spans="1:25">
      <c r="A398" s="113" t="s">
        <v>27</v>
      </c>
      <c r="B398" t="n">
        <v>1.953125</v>
      </c>
      <c r="C398" t="n">
        <v>4.179753721364973</v>
      </c>
      <c r="D398" t="n">
        <v>2.9296875</v>
      </c>
      <c r="E398" t="n">
        <v>4.8828125</v>
      </c>
    </row>
    <row r="399" spans="1:25">
      <c r="A399" s="113" t="s">
        <v>32</v>
      </c>
      <c r="B399" t="n">
        <v>0.9765625</v>
      </c>
      <c r="C399" t="n">
        <v>3.205159148811223</v>
      </c>
      <c r="D399" t="n">
        <v>1.953125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157.3286643750837</v>
      </c>
      <c r="L409" s="100" t="s">
        <v>132</v>
      </c>
      <c r="M409" t="n">
        <v>0.9010046673810107</v>
      </c>
      <c r="N409" t="n">
        <v>1</v>
      </c>
      <c r="O409" t="n">
        <v>0.776614776501194</v>
      </c>
      <c r="P409" t="n">
        <v>0.7060887086944863</v>
      </c>
      <c r="Q409" t="n">
        <v>1</v>
      </c>
      <c r="R409" t="n">
        <v>0.7663808475527214</v>
      </c>
      <c r="S409" t="n">
        <v>1</v>
      </c>
      <c r="T409" t="n">
        <v>0.9972918976989817</v>
      </c>
    </row>
    <row r="410" spans="1:25">
      <c r="A410" s="99" t="s">
        <v>132</v>
      </c>
      <c r="B410" t="n">
        <v>4.114337663048627</v>
      </c>
      <c r="C410" t="n">
        <v>-4.911665117496862</v>
      </c>
      <c r="D410" t="n">
        <v>8.075189857293177</v>
      </c>
      <c r="E410" t="n">
        <v>10.93643279403965</v>
      </c>
      <c r="G410" s="99" t="s">
        <v>133</v>
      </c>
      <c r="H410" t="n">
        <v>72.09485200442158</v>
      </c>
      <c r="L410" s="100" t="s">
        <v>133</v>
      </c>
      <c r="M410" t="n">
        <v>0.5137642149958881</v>
      </c>
      <c r="N410" t="n">
        <v>0.6282547702172141</v>
      </c>
      <c r="O410" t="n">
        <v>0.5780350948160601</v>
      </c>
      <c r="P410" t="n">
        <v>0.6669722293754923</v>
      </c>
      <c r="Q410" t="n">
        <v>0.573230649746546</v>
      </c>
      <c r="R410" t="n">
        <v>0.6909740880946276</v>
      </c>
      <c r="S410" t="n">
        <v>0.2974953069693849</v>
      </c>
      <c r="T410" t="n">
        <v>1</v>
      </c>
    </row>
    <row r="411" spans="1:25">
      <c r="A411" s="99" t="s">
        <v>133</v>
      </c>
      <c r="B411" t="n">
        <v>2.669144034754259</v>
      </c>
      <c r="C411" t="n">
        <v>2.908899681215217</v>
      </c>
      <c r="D411" t="n">
        <v>3.631496818882446</v>
      </c>
      <c r="E411" t="n">
        <v>-2.559642303876848</v>
      </c>
      <c r="G411" s="99" t="s">
        <v>134</v>
      </c>
      <c r="H411" t="n">
        <v>79.22511776068548</v>
      </c>
      <c r="L411" s="100" t="s">
        <v>134</v>
      </c>
      <c r="M411" t="n">
        <v>0.5839759810107563</v>
      </c>
      <c r="N411" t="n">
        <v>0.6582113819989909</v>
      </c>
      <c r="O411" t="n">
        <v>1</v>
      </c>
      <c r="P411" t="n">
        <v>0.6488723009554218</v>
      </c>
      <c r="Q411" t="n">
        <v>0.6066238701899646</v>
      </c>
      <c r="R411" t="n">
        <v>0.7014888131412411</v>
      </c>
      <c r="S411" t="n">
        <v>0.3185174111677719</v>
      </c>
      <c r="T411" t="n">
        <v>0.8637677178559048</v>
      </c>
    </row>
    <row r="412" spans="1:25">
      <c r="A412" s="99" t="s">
        <v>134</v>
      </c>
      <c r="B412" t="n">
        <v>3.332666145463993</v>
      </c>
      <c r="C412" t="n">
        <v>-2.107896215857553</v>
      </c>
      <c r="D412" t="n">
        <v>4.018256851688491</v>
      </c>
      <c r="E412" t="n">
        <v>3.974862267439272</v>
      </c>
      <c r="G412" s="99" t="s">
        <v>135</v>
      </c>
      <c r="H412" t="n">
        <v>271.5957694510864</v>
      </c>
      <c r="L412" s="100" t="s">
        <v>135</v>
      </c>
      <c r="M412" t="n">
        <v>0.701509429118415</v>
      </c>
      <c r="N412" t="n">
        <v>0.729519920531147</v>
      </c>
      <c r="O412" t="n">
        <v>0.5749346684837137</v>
      </c>
      <c r="P412" t="n">
        <v>0.8108658960860087</v>
      </c>
      <c r="Q412" t="n">
        <v>0.6455113143333554</v>
      </c>
      <c r="R412" t="n">
        <v>0.7089760922862873</v>
      </c>
      <c r="S412" t="n">
        <v>0.4615895217181755</v>
      </c>
      <c r="T412" t="n">
        <v>0.8154565470024738</v>
      </c>
    </row>
    <row r="413" spans="1:25">
      <c r="A413" s="99" t="s">
        <v>135</v>
      </c>
      <c r="B413" t="n">
        <v>5.062653335120162</v>
      </c>
      <c r="C413" t="n">
        <v>2.784421742897386</v>
      </c>
      <c r="D413" t="n">
        <v>8.82604914334755</v>
      </c>
      <c r="E413" t="n">
        <v>-12.05378281690584</v>
      </c>
      <c r="G413" s="99" t="s">
        <v>136</v>
      </c>
      <c r="H413" t="n">
        <v>145.2289522366971</v>
      </c>
      <c r="L413" s="100" t="s">
        <v>136</v>
      </c>
      <c r="M413" t="n">
        <v>0.9999999999999999</v>
      </c>
      <c r="N413" t="n">
        <v>0.7240508682697108</v>
      </c>
      <c r="O413" t="n">
        <v>0.6466607269054689</v>
      </c>
      <c r="P413" t="n">
        <v>0.7207535799738891</v>
      </c>
      <c r="Q413" t="n">
        <v>0.780402346295722</v>
      </c>
      <c r="R413" t="n">
        <v>0.8650529220936731</v>
      </c>
      <c r="S413" t="n">
        <v>0.371905351289322</v>
      </c>
      <c r="T413" t="n">
        <v>0.794572724460369</v>
      </c>
    </row>
    <row r="414" spans="1:25">
      <c r="A414" s="99" t="s">
        <v>136</v>
      </c>
      <c r="B414" t="n">
        <v>3.617238037352005</v>
      </c>
      <c r="C414" t="n">
        <v>-2.078621757421066</v>
      </c>
      <c r="D414" t="n">
        <v>4.519095979788522</v>
      </c>
      <c r="E414" t="n">
        <v>5.304938972602145</v>
      </c>
      <c r="G414" s="99" t="s">
        <v>137</v>
      </c>
      <c r="H414" t="n">
        <v>98.25269644782246</v>
      </c>
      <c r="L414" s="100" t="s">
        <v>137</v>
      </c>
      <c r="M414" t="n">
        <v>0.4708796936802567</v>
      </c>
      <c r="N414" t="n">
        <v>0.7148842153432619</v>
      </c>
      <c r="O414" t="n">
        <v>0.6524015236293412</v>
      </c>
      <c r="P414" t="n">
        <v>0.6789724237642579</v>
      </c>
      <c r="Q414" t="n">
        <v>0.6181567453466521</v>
      </c>
      <c r="R414" t="n">
        <v>0.7219919028806463</v>
      </c>
      <c r="S414" t="n">
        <v>0.4046899098187967</v>
      </c>
      <c r="T414" t="n">
        <v>0.8732339014825797</v>
      </c>
    </row>
    <row r="415" spans="1:25">
      <c r="A415" s="99" t="s">
        <v>137</v>
      </c>
      <c r="B415" t="n">
        <v>3.230600880122404</v>
      </c>
      <c r="C415" t="n">
        <v>2.629570423545125</v>
      </c>
      <c r="D415" t="n">
        <v>4.120494315659647</v>
      </c>
      <c r="E415" t="n">
        <v>-1.397363923961183</v>
      </c>
      <c r="G415" s="99" t="s">
        <v>138</v>
      </c>
      <c r="H415" t="n">
        <v>86.77918601989033</v>
      </c>
      <c r="L415" s="100" t="s">
        <v>138</v>
      </c>
      <c r="M415" t="n">
        <v>0.5553764577947994</v>
      </c>
      <c r="N415" t="n">
        <v>0.6578024286268713</v>
      </c>
      <c r="O415" t="n">
        <v>0.5082669967257594</v>
      </c>
      <c r="P415" t="n">
        <v>0.5787248100137861</v>
      </c>
      <c r="Q415" t="n">
        <v>0.5855153494660035</v>
      </c>
      <c r="R415" t="n">
        <v>0.6637461277812879</v>
      </c>
      <c r="S415" t="n">
        <v>0.2923110270486349</v>
      </c>
      <c r="T415" t="n">
        <v>0.6870391269880177</v>
      </c>
    </row>
    <row r="416" spans="1:25">
      <c r="A416" s="99" t="s">
        <v>138</v>
      </c>
      <c r="B416" t="n">
        <v>2.512308521920496</v>
      </c>
      <c r="C416" t="n">
        <v>-1.461623035942347</v>
      </c>
      <c r="D416" t="n">
        <v>4.706297882225023</v>
      </c>
      <c r="E416" t="n">
        <v>-1.275292315312393</v>
      </c>
      <c r="G416" s="99" t="s">
        <v>139</v>
      </c>
      <c r="H416" t="n">
        <v>138.8890243522646</v>
      </c>
      <c r="L416" s="100" t="s">
        <v>139</v>
      </c>
      <c r="M416" t="n">
        <v>0.5420741180649765</v>
      </c>
      <c r="N416" t="n">
        <v>0.622173583373997</v>
      </c>
      <c r="O416" t="n">
        <v>0.6905735004555856</v>
      </c>
      <c r="P416" t="n">
        <v>0.8128551040971466</v>
      </c>
      <c r="Q416" t="n">
        <v>0.6186564844250281</v>
      </c>
      <c r="R416" t="n">
        <v>1</v>
      </c>
      <c r="S416" t="n">
        <v>0.2932206933642868</v>
      </c>
      <c r="T416" t="n">
        <v>0.7610822665108516</v>
      </c>
    </row>
    <row r="417" spans="1:25">
      <c r="A417" s="99" t="s">
        <v>139</v>
      </c>
      <c r="B417" t="n">
        <v>2.744913583983791</v>
      </c>
      <c r="C417" t="n">
        <v>-2.082727888335785</v>
      </c>
      <c r="D417" t="n">
        <v>3.950696970266852</v>
      </c>
      <c r="E417" t="n">
        <v>5.612001410487504</v>
      </c>
      <c r="G417" s="99" t="s">
        <v>140</v>
      </c>
      <c r="H417" t="n">
        <v>128.5560316509185</v>
      </c>
      <c r="L417" s="100" t="s">
        <v>140</v>
      </c>
      <c r="M417" t="n">
        <v>0.3882572926482244</v>
      </c>
      <c r="N417" t="n">
        <v>0.6591059254233539</v>
      </c>
      <c r="O417" t="n">
        <v>0.6022825615338835</v>
      </c>
      <c r="P417" t="n">
        <v>0.7447458233143548</v>
      </c>
      <c r="Q417" t="n">
        <v>0.6163756970288573</v>
      </c>
      <c r="R417" t="n">
        <v>0.6010054259703518</v>
      </c>
      <c r="S417" t="n">
        <v>0.4252469829454876</v>
      </c>
      <c r="T417" t="n">
        <v>0.8194013841839006</v>
      </c>
    </row>
    <row r="418" spans="1:25">
      <c r="A418" s="99" t="s">
        <v>140</v>
      </c>
      <c r="B418" t="n">
        <v>3.58495411994858</v>
      </c>
      <c r="C418" t="n">
        <v>3.927410953179921</v>
      </c>
      <c r="D418" t="n">
        <v>4.861121334436792</v>
      </c>
      <c r="E418" t="n">
        <v>-1.762288050839307</v>
      </c>
      <c r="G418" s="99" t="s">
        <v>141</v>
      </c>
      <c r="H418" t="n">
        <v>188.8368440581368</v>
      </c>
      <c r="L418" s="100" t="s">
        <v>141</v>
      </c>
      <c r="M418" t="n">
        <v>0.3960506728345196</v>
      </c>
      <c r="N418" t="n">
        <v>0.6376827351553508</v>
      </c>
      <c r="O418" t="n">
        <v>0.6984956805352243</v>
      </c>
      <c r="P418" t="n">
        <v>0.6735819412888417</v>
      </c>
      <c r="Q418" t="n">
        <v>0.6320215064553708</v>
      </c>
      <c r="R418" t="n">
        <v>0.5929853843646913</v>
      </c>
      <c r="S418" t="n">
        <v>0.2953485158863514</v>
      </c>
      <c r="T418" t="n">
        <v>0.8798765651403485</v>
      </c>
    </row>
    <row r="419" spans="1:25">
      <c r="A419" s="99" t="s">
        <v>141</v>
      </c>
      <c r="B419" t="n">
        <v>4.55933390965726</v>
      </c>
      <c r="C419" t="n">
        <v>-0.4598216587668074</v>
      </c>
      <c r="D419" t="n">
        <v>5.645168995160623</v>
      </c>
      <c r="E419" t="n">
        <v>-1.79641066855173</v>
      </c>
      <c r="G419" s="99" t="s">
        <v>142</v>
      </c>
      <c r="H419" t="n">
        <v>219.3316555633292</v>
      </c>
      <c r="L419" s="100" t="s">
        <v>142</v>
      </c>
      <c r="M419" t="n">
        <v>0.4396100042438226</v>
      </c>
      <c r="N419" t="n">
        <v>0.6065744508752451</v>
      </c>
      <c r="O419" t="n">
        <v>0.4961470589563315</v>
      </c>
      <c r="P419" t="n">
        <v>0.7126762120383758</v>
      </c>
      <c r="Q419" t="n">
        <v>0.7011835109092556</v>
      </c>
      <c r="R419" t="n">
        <v>0.8825894140827578</v>
      </c>
      <c r="S419" t="n">
        <v>0.3859458223819046</v>
      </c>
      <c r="T419" t="n">
        <v>0.9358880739152795</v>
      </c>
    </row>
    <row r="420" spans="1:25">
      <c r="A420" s="99" t="s">
        <v>142</v>
      </c>
      <c r="B420" t="n">
        <v>5.695303937930177</v>
      </c>
      <c r="C420" t="n">
        <v>-4.107418097067533</v>
      </c>
      <c r="D420" t="n">
        <v>5.600702927350038</v>
      </c>
      <c r="E420" t="n">
        <v>4.697525159591417</v>
      </c>
      <c r="G420" s="99" t="s">
        <v>143</v>
      </c>
      <c r="H420" t="n">
        <v>145.1543193878403</v>
      </c>
      <c r="L420" s="100" t="s">
        <v>143</v>
      </c>
      <c r="M420" t="n">
        <v>0.7813857612490309</v>
      </c>
      <c r="N420" t="n">
        <v>0.7006594980891585</v>
      </c>
      <c r="O420" t="n">
        <v>0.6795980927210216</v>
      </c>
      <c r="P420" t="n">
        <v>1</v>
      </c>
      <c r="Q420" t="n">
        <v>0.6549770633002383</v>
      </c>
      <c r="R420" t="n">
        <v>0.7099685731705793</v>
      </c>
      <c r="S420" t="n">
        <v>0.322187942348734</v>
      </c>
      <c r="T420" t="n">
        <v>0.7418931002956517</v>
      </c>
    </row>
    <row r="421" spans="1:25">
      <c r="A421" s="99" t="s">
        <v>143</v>
      </c>
      <c r="B421" t="n">
        <v>3.651640221471946</v>
      </c>
      <c r="C421" t="n">
        <v>3.217518570400047</v>
      </c>
      <c r="D421" t="n">
        <v>4.557420680671354</v>
      </c>
      <c r="E421" t="n">
        <v>-3.663267653315858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37.64339355458777</v>
      </c>
      <c r="L432" s="100" t="s">
        <v>146</v>
      </c>
      <c r="M432" t="n">
        <v>0.6552511661142848</v>
      </c>
      <c r="N432" t="n">
        <v>0.7439153332591742</v>
      </c>
      <c r="O432" t="n">
        <v>0.4244465633669746</v>
      </c>
      <c r="P432" t="n">
        <v>0.8601935567816845</v>
      </c>
      <c r="Q432" t="n">
        <v>0.101741019554747</v>
      </c>
      <c r="R432" t="n">
        <v>0.04810384540672354</v>
      </c>
      <c r="S432" t="n">
        <v>0.09300500394571487</v>
      </c>
      <c r="T432" t="n">
        <v>0.04624031194983064</v>
      </c>
    </row>
    <row r="433" spans="1:25">
      <c r="A433" s="99" t="s">
        <v>132</v>
      </c>
      <c r="B433" t="n">
        <v>2.001854747326548</v>
      </c>
      <c r="C433" t="n">
        <v>0.02508618086309616</v>
      </c>
      <c r="D433" t="n">
        <v>2.222190257336378</v>
      </c>
      <c r="E433" t="n">
        <v>1.86385138699199</v>
      </c>
      <c r="G433" s="99" t="s">
        <v>133</v>
      </c>
      <c r="H433" t="n">
        <v>43.66377912742337</v>
      </c>
      <c r="L433" s="100" t="s">
        <v>147</v>
      </c>
      <c r="M433" t="n">
        <v>0.6309441421835159</v>
      </c>
      <c r="N433" t="n">
        <v>0.7708586221950775</v>
      </c>
      <c r="O433" t="n">
        <v>0.356582372967903</v>
      </c>
      <c r="P433" t="n">
        <v>0.6708466457011684</v>
      </c>
      <c r="Q433" t="n">
        <v>0.1306377697108928</v>
      </c>
      <c r="R433" t="n">
        <v>0.2047090021468877</v>
      </c>
      <c r="S433" t="n">
        <v>0.1005223873493022</v>
      </c>
      <c r="T433" t="n">
        <v>0.1839290514190828</v>
      </c>
    </row>
    <row r="434" spans="1:25">
      <c r="A434" s="99" t="s">
        <v>133</v>
      </c>
      <c r="B434" t="n">
        <v>1.658664396310593</v>
      </c>
      <c r="C434" t="n">
        <v>2.552865243770494</v>
      </c>
      <c r="D434" t="n">
        <v>1.974854099432934</v>
      </c>
      <c r="E434" t="n">
        <v>-1.712157892728625</v>
      </c>
      <c r="G434" s="99" t="s">
        <v>134</v>
      </c>
      <c r="H434" t="n">
        <v>80.23659271155316</v>
      </c>
      <c r="L434" s="100" t="s">
        <v>148</v>
      </c>
      <c r="M434" t="n">
        <v>1</v>
      </c>
      <c r="N434" t="n">
        <v>1</v>
      </c>
      <c r="O434" t="n">
        <v>1</v>
      </c>
      <c r="P434" t="n">
        <v>1</v>
      </c>
      <c r="Q434" t="n">
        <v>0.7794885042262629</v>
      </c>
      <c r="R434" t="n">
        <v>0.8517062894671162</v>
      </c>
      <c r="S434" t="n">
        <v>0.4854288933200025</v>
      </c>
      <c r="T434" t="n">
        <v>0.6489516221515864</v>
      </c>
    </row>
    <row r="435" spans="1:25">
      <c r="A435" s="99" t="s">
        <v>134</v>
      </c>
      <c r="B435" t="n">
        <v>2.702458816325415</v>
      </c>
      <c r="C435" t="n">
        <v>-2.465845973532739</v>
      </c>
      <c r="D435" t="n">
        <v>3.862751384896256</v>
      </c>
      <c r="E435" t="n">
        <v>3.588596323534353</v>
      </c>
      <c r="G435" s="99" t="s">
        <v>135</v>
      </c>
      <c r="H435" t="n">
        <v>27.79527250144635</v>
      </c>
      <c r="L435" s="100" t="s">
        <v>149</v>
      </c>
      <c r="M435" t="n">
        <v>0.8936115361920087</v>
      </c>
      <c r="N435" t="n">
        <v>0.9812339892813819</v>
      </c>
      <c r="O435" t="n">
        <v>0.9291565616033812</v>
      </c>
      <c r="P435" t="n">
        <v>0.9870593344047172</v>
      </c>
      <c r="Q435" t="n">
        <v>1</v>
      </c>
      <c r="R435" t="n">
        <v>1</v>
      </c>
      <c r="S435" t="n">
        <v>1</v>
      </c>
      <c r="T435" t="n">
        <v>1</v>
      </c>
    </row>
    <row r="436" spans="1:25">
      <c r="A436" s="99" t="s">
        <v>135</v>
      </c>
      <c r="B436" t="n">
        <v>1.335734446153836</v>
      </c>
      <c r="C436" t="n">
        <v>-2.277830363501709</v>
      </c>
      <c r="D436" t="n">
        <v>1.71252461557663</v>
      </c>
      <c r="E436" t="n">
        <v>2.243200786141622</v>
      </c>
      <c r="G436" s="99" t="s">
        <v>136</v>
      </c>
      <c r="H436" t="n">
        <v>27.98776890817231</v>
      </c>
      <c r="L436" s="100" t="s">
        <v>150</v>
      </c>
      <c r="M436" t="n">
        <v>0.6472120086010593</v>
      </c>
      <c r="N436" t="n">
        <v>0.8534205448721681</v>
      </c>
      <c r="O436" t="n">
        <v>0.3527060114189498</v>
      </c>
      <c r="P436" t="n">
        <v>0.9513663583222571</v>
      </c>
      <c r="Q436" t="n">
        <v>0.4672556767270528</v>
      </c>
      <c r="R436" t="n">
        <v>0.5717325065588107</v>
      </c>
      <c r="S436" t="n">
        <v>0.4472084194923324</v>
      </c>
      <c r="T436" t="n">
        <v>0.6792537825034828</v>
      </c>
    </row>
    <row r="437" spans="1:25">
      <c r="A437" s="99" t="s">
        <v>136</v>
      </c>
      <c r="B437" t="n">
        <v>1.364818397675394</v>
      </c>
      <c r="C437" t="n">
        <v>1.590806731919354</v>
      </c>
      <c r="D437" t="n">
        <v>1.831463672854004</v>
      </c>
      <c r="E437" t="n">
        <v>-1.265206253777892</v>
      </c>
      <c r="G437" s="99" t="s">
        <v>137</v>
      </c>
      <c r="H437" t="n">
        <v>36.83905352697322</v>
      </c>
      <c r="L437" s="100" t="s">
        <v>151</v>
      </c>
      <c r="M437" t="n">
        <v>0.7532923298773666</v>
      </c>
      <c r="N437" t="n">
        <v>0.7759108962674663</v>
      </c>
      <c r="O437" t="n">
        <v>0.4147812706117557</v>
      </c>
      <c r="P437" t="n">
        <v>0.7529385506280535</v>
      </c>
      <c r="Q437" t="n">
        <v>0.4596736172733674</v>
      </c>
      <c r="R437" t="n">
        <v>0.2092209286146194</v>
      </c>
      <c r="S437" t="n">
        <v>0.4586039773689124</v>
      </c>
      <c r="T437" t="n">
        <v>0.2220966414872628</v>
      </c>
    </row>
    <row r="438" spans="1:25">
      <c r="A438" s="99" t="s">
        <v>137</v>
      </c>
      <c r="B438" t="n">
        <v>1.722590680379084</v>
      </c>
      <c r="C438" t="n">
        <v>-1.644921750125318</v>
      </c>
      <c r="D438" t="n">
        <v>1.652494922839857</v>
      </c>
      <c r="E438" t="n">
        <v>-0.9174489240458442</v>
      </c>
      <c r="G438" s="99" t="s">
        <v>138</v>
      </c>
      <c r="H438" t="n">
        <v>19.54053713640608</v>
      </c>
      <c r="L438" s="100" t="s">
        <v>178</v>
      </c>
      <c r="M438" t="n">
        <v>0.6031986375643241</v>
      </c>
      <c r="N438" t="n">
        <v>0.8079263859577031</v>
      </c>
      <c r="O438" t="n">
        <v>0.4322888556346088</v>
      </c>
      <c r="P438" t="n">
        <v>0.8029575032625019</v>
      </c>
      <c r="Q438" t="n">
        <v>0.2780624667608767</v>
      </c>
      <c r="R438" t="n">
        <v>0.1679077839027888</v>
      </c>
      <c r="S438" t="n">
        <v>0.3538305282491568</v>
      </c>
      <c r="T438" t="n">
        <v>0.1458989967583454</v>
      </c>
    </row>
    <row r="439" spans="1:25">
      <c r="A439" s="99" t="s">
        <v>138</v>
      </c>
      <c r="B439" t="n">
        <v>1.179880823072355</v>
      </c>
      <c r="C439" t="n">
        <v>0.6072706649872975</v>
      </c>
      <c r="D439" t="n">
        <v>1.787818780654817</v>
      </c>
      <c r="E439" t="n">
        <v>-0.1003135448199733</v>
      </c>
      <c r="G439" s="99" t="s">
        <v>139</v>
      </c>
      <c r="H439" t="n">
        <v>20.9046148487407</v>
      </c>
    </row>
    <row r="440" spans="1:25">
      <c r="A440" s="99" t="s">
        <v>139</v>
      </c>
      <c r="B440" t="n">
        <v>1.049115548984342</v>
      </c>
      <c r="C440" t="n">
        <v>-0.702674473403655</v>
      </c>
      <c r="D440" t="n">
        <v>2.070627147912991</v>
      </c>
      <c r="E440" t="n">
        <v>2.076994924203485</v>
      </c>
      <c r="G440" s="99" t="s">
        <v>140</v>
      </c>
      <c r="H440" t="n">
        <v>26.649796650335</v>
      </c>
    </row>
    <row r="441" spans="1:25">
      <c r="A441" s="99" t="s">
        <v>140</v>
      </c>
      <c r="B441" t="n">
        <v>1.23873206268814</v>
      </c>
      <c r="C441" t="n">
        <v>0.5714187610379359</v>
      </c>
      <c r="D441" t="n">
        <v>2.934635383195698</v>
      </c>
      <c r="E441" t="n">
        <v>0.3850252242856184</v>
      </c>
      <c r="G441" s="99" t="s">
        <v>141</v>
      </c>
      <c r="H441" t="n">
        <v>82.23204130248925</v>
      </c>
    </row>
    <row r="442" spans="1:25">
      <c r="A442" s="99" t="s">
        <v>141</v>
      </c>
      <c r="B442" t="n">
        <v>1.992812162743107</v>
      </c>
      <c r="C442" t="n">
        <v>1.221474701503974</v>
      </c>
      <c r="D442" t="n">
        <v>5.368827662388235</v>
      </c>
      <c r="E442" t="n">
        <v>-1.67965792912652</v>
      </c>
      <c r="G442" s="99" t="s">
        <v>142</v>
      </c>
      <c r="H442" t="n">
        <v>21.13923517714479</v>
      </c>
    </row>
    <row r="443" spans="1:25">
      <c r="A443" s="99" t="s">
        <v>142</v>
      </c>
      <c r="B443" t="n">
        <v>1.093198860680107</v>
      </c>
      <c r="C443" t="n">
        <v>-0.5181439231972994</v>
      </c>
      <c r="D443" t="n">
        <v>2.02470469837289</v>
      </c>
      <c r="E443" t="n">
        <v>-0.2585624936622224</v>
      </c>
      <c r="G443" s="99" t="s">
        <v>143</v>
      </c>
      <c r="H443" t="n">
        <v>32.50715575836406</v>
      </c>
    </row>
    <row r="444" spans="1:25">
      <c r="A444" s="99" t="s">
        <v>143</v>
      </c>
      <c r="B444" t="n">
        <v>1.614143370931314</v>
      </c>
      <c r="C444" t="n">
        <v>1.822875540019897</v>
      </c>
      <c r="D444" t="n">
        <v>1.290736101134879</v>
      </c>
      <c r="E444" t="n">
        <v>-1.344963447307174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15.20958617942829</v>
      </c>
      <c r="L455" s="100" t="s">
        <v>146</v>
      </c>
      <c r="M455" t="n">
        <v>0.7568333311695694</v>
      </c>
      <c r="N455" t="n">
        <v>0.7039009600901728</v>
      </c>
      <c r="O455" t="n">
        <v>0.7294432407300786</v>
      </c>
      <c r="P455" t="n">
        <v>0.7993302550066349</v>
      </c>
      <c r="Q455" t="n">
        <v>0.04559527136676721</v>
      </c>
      <c r="R455" t="n">
        <v>0.05040169764688576</v>
      </c>
      <c r="S455" t="n">
        <v>0.05458751272156161</v>
      </c>
      <c r="T455" t="n">
        <v>0.09238638108774053</v>
      </c>
    </row>
    <row r="456" spans="1:25">
      <c r="A456" s="99" t="s">
        <v>146</v>
      </c>
      <c r="B456" t="n">
        <v>1.928760837567664</v>
      </c>
      <c r="C456" t="n">
        <v>6.389172453509075</v>
      </c>
      <c r="D456" t="n">
        <v>2.130344711222344</v>
      </c>
      <c r="E456" t="n">
        <v>-5.104374532919706</v>
      </c>
      <c r="G456" s="99" t="s">
        <v>147</v>
      </c>
      <c r="H456" t="n">
        <v>78.52432756304465</v>
      </c>
      <c r="L456" s="100" t="s">
        <v>147</v>
      </c>
      <c r="M456" t="n">
        <v>0.7576535368508043</v>
      </c>
      <c r="N456" t="n">
        <v>0.7206094191457044</v>
      </c>
      <c r="O456" t="n">
        <v>0.7805926881386978</v>
      </c>
      <c r="P456" t="n">
        <v>0.7501166649622679</v>
      </c>
      <c r="Q456" t="n">
        <v>0.06567640357166157</v>
      </c>
      <c r="R456" t="n">
        <v>0.07109396444816284</v>
      </c>
      <c r="S456" t="n">
        <v>0.05720570669392142</v>
      </c>
      <c r="T456" t="n">
        <v>0.09592321756218521</v>
      </c>
    </row>
    <row r="457" spans="1:25">
      <c r="A457" s="99" t="s">
        <v>147</v>
      </c>
      <c r="B457" t="n">
        <v>3.963795210527745</v>
      </c>
      <c r="C457" t="n">
        <v>-11.65560955723616</v>
      </c>
      <c r="D457" t="n">
        <v>3.922384031969253</v>
      </c>
      <c r="E457" t="n">
        <v>13.42172195701697</v>
      </c>
      <c r="G457" s="99" t="s">
        <v>148</v>
      </c>
      <c r="H457" t="n">
        <v>253.5676841570872</v>
      </c>
      <c r="L457" s="100" t="s">
        <v>148</v>
      </c>
      <c r="M457" t="n">
        <v>0.9601012181200264</v>
      </c>
      <c r="N457" t="n">
        <v>0.9015100027277977</v>
      </c>
      <c r="O457" t="n">
        <v>0.9053630638378067</v>
      </c>
      <c r="P457" t="n">
        <v>1</v>
      </c>
      <c r="Q457" t="n">
        <v>0.8324824274345489</v>
      </c>
      <c r="R457" t="n">
        <v>0.4578778564194372</v>
      </c>
      <c r="S457" t="n">
        <v>0.7002975540077927</v>
      </c>
      <c r="T457" t="n">
        <v>0.8081927931408021</v>
      </c>
    </row>
    <row r="458" spans="1:25">
      <c r="A458" s="99" t="s">
        <v>148</v>
      </c>
      <c r="B458" t="n">
        <v>16.4370467963031</v>
      </c>
      <c r="C458" t="n">
        <v>-54.21999866992685</v>
      </c>
      <c r="D458" t="n">
        <v>20.97387852471913</v>
      </c>
      <c r="E458" t="n">
        <v>66.49431501754293</v>
      </c>
      <c r="G458" s="99" t="s">
        <v>149</v>
      </c>
      <c r="H458" t="n">
        <v>333.8289608442684</v>
      </c>
      <c r="L458" s="100" t="s">
        <v>149</v>
      </c>
      <c r="M458" t="n">
        <v>1</v>
      </c>
      <c r="N458" t="n">
        <v>1</v>
      </c>
      <c r="O458" t="n">
        <v>0.9489268606428468</v>
      </c>
      <c r="P458" t="n">
        <v>0.8437487068206952</v>
      </c>
      <c r="Q458" t="n">
        <v>1</v>
      </c>
      <c r="R458" t="n">
        <v>1</v>
      </c>
      <c r="S458" t="n">
        <v>1</v>
      </c>
      <c r="T458" t="n">
        <v>1</v>
      </c>
    </row>
    <row r="459" spans="1:25">
      <c r="A459" s="99" t="s">
        <v>149</v>
      </c>
      <c r="B459" t="n">
        <v>19.45540920051343</v>
      </c>
      <c r="C459" t="n">
        <v>52.08387142163726</v>
      </c>
      <c r="D459" t="n">
        <v>22.61173708101742</v>
      </c>
      <c r="E459" t="n">
        <v>-56.59741712484595</v>
      </c>
      <c r="G459" s="99" t="s">
        <v>150</v>
      </c>
      <c r="H459" t="n">
        <v>171.2207477102681</v>
      </c>
      <c r="L459" s="100" t="s">
        <v>150</v>
      </c>
      <c r="M459" t="n">
        <v>0.8606338415488455</v>
      </c>
      <c r="N459" t="n">
        <v>0.813415189900081</v>
      </c>
      <c r="O459" t="n">
        <v>1</v>
      </c>
      <c r="P459" t="n">
        <v>0.8578743632641331</v>
      </c>
      <c r="Q459" t="n">
        <v>0.5342291286594708</v>
      </c>
      <c r="R459" t="n">
        <v>0.5213433789536289</v>
      </c>
      <c r="S459" t="n">
        <v>0.7353108878518365</v>
      </c>
      <c r="T459" t="n">
        <v>0.9957116702919367</v>
      </c>
    </row>
    <row r="460" spans="1:25">
      <c r="A460" s="99" t="s">
        <v>150</v>
      </c>
      <c r="B460" t="n">
        <v>4.713461008064656</v>
      </c>
      <c r="C460" t="n">
        <v>10.5788174072182</v>
      </c>
      <c r="D460" t="n">
        <v>8.903495915775045</v>
      </c>
      <c r="E460" t="n">
        <v>-16.25483376600441</v>
      </c>
      <c r="G460" s="99" t="s">
        <v>151</v>
      </c>
      <c r="H460" t="n">
        <v>59.56969907309247</v>
      </c>
      <c r="L460" s="100" t="s">
        <v>151</v>
      </c>
      <c r="M460" t="n">
        <v>0.7688893352555275</v>
      </c>
      <c r="N460" t="n">
        <v>0.7772336239759721</v>
      </c>
      <c r="O460" t="n">
        <v>0.7600548766123025</v>
      </c>
      <c r="P460" t="n">
        <v>0.7713599498888638</v>
      </c>
      <c r="Q460" t="n">
        <v>0.1537958569032128</v>
      </c>
      <c r="R460" t="n">
        <v>0.1253381561156011</v>
      </c>
      <c r="S460" t="n">
        <v>0.1436963583445101</v>
      </c>
      <c r="T460" t="n">
        <v>0.2860079201180297</v>
      </c>
    </row>
    <row r="461" spans="1:25">
      <c r="A461" s="99" t="s">
        <v>151</v>
      </c>
      <c r="B461" t="n">
        <v>2.852392594992116</v>
      </c>
      <c r="C461" t="n">
        <v>8.31616166122858</v>
      </c>
      <c r="D461" t="n">
        <v>2.776407455308849</v>
      </c>
      <c r="E461" t="n">
        <v>0.1727236415177394</v>
      </c>
      <c r="G461" s="99" t="s">
        <v>178</v>
      </c>
      <c r="H461" t="n">
        <v>68.16011317934965</v>
      </c>
    </row>
    <row r="462" spans="1:25">
      <c r="A462" s="99" t="s">
        <v>178</v>
      </c>
      <c r="B462" t="n">
        <v>2.744117220296589</v>
      </c>
      <c r="C462" t="n">
        <v>4.285267346264735</v>
      </c>
      <c r="D462" t="n">
        <v>5.734212457302807</v>
      </c>
      <c r="E462" t="n">
        <v>-15.46912840813045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14.06655854861773</v>
      </c>
      <c r="L478" s="100" t="s">
        <v>132</v>
      </c>
      <c r="M478" t="n">
        <v>0.9526725403039041</v>
      </c>
      <c r="N478" t="n">
        <v>1</v>
      </c>
      <c r="O478" t="n">
        <v>0.4972212964004744</v>
      </c>
      <c r="P478" t="n">
        <v>0.9999999999999999</v>
      </c>
      <c r="Q478" t="n">
        <v>0.7932809407803195</v>
      </c>
      <c r="R478" t="n">
        <v>1</v>
      </c>
      <c r="S478" t="n">
        <v>0.1610133925773784</v>
      </c>
      <c r="T478" t="n">
        <v>0.9638503927713831</v>
      </c>
    </row>
    <row r="479" spans="1:25">
      <c r="A479" s="99" t="s">
        <v>146</v>
      </c>
      <c r="B479" t="n">
        <v>0.7129669832179361</v>
      </c>
      <c r="C479" t="n">
        <v>-1.851624055287757</v>
      </c>
      <c r="D479" t="n">
        <v>2.138992125954654</v>
      </c>
      <c r="E479" t="n">
        <v>6.499049015435591</v>
      </c>
      <c r="G479" s="99" t="s">
        <v>147</v>
      </c>
      <c r="H479" t="n">
        <v>31.26507705459316</v>
      </c>
      <c r="L479" s="100" t="s">
        <v>133</v>
      </c>
      <c r="M479" t="n">
        <v>0.6963185593827869</v>
      </c>
      <c r="N479" t="n">
        <v>0.7064684017300925</v>
      </c>
      <c r="O479" t="n">
        <v>0.7005690803114462</v>
      </c>
      <c r="P479" t="n">
        <v>0.7998154165620817</v>
      </c>
      <c r="Q479" t="n">
        <v>0.6409073733878478</v>
      </c>
      <c r="R479" t="n">
        <v>0.8832402403830248</v>
      </c>
      <c r="S479" t="n">
        <v>0.5492782586623214</v>
      </c>
      <c r="T479" t="n">
        <v>1</v>
      </c>
    </row>
    <row r="480" spans="1:25">
      <c r="A480" s="99" t="s">
        <v>147</v>
      </c>
      <c r="B480" t="n">
        <v>1.860977812314853</v>
      </c>
      <c r="C480" t="n">
        <v>5.781802102865855</v>
      </c>
      <c r="D480" t="n">
        <v>4.750807537345773</v>
      </c>
      <c r="E480" t="n">
        <v>-14.33276434174853</v>
      </c>
      <c r="G480" s="99" t="s">
        <v>148</v>
      </c>
      <c r="H480" t="n">
        <v>391.1097121766666</v>
      </c>
      <c r="L480" s="100" t="s">
        <v>134</v>
      </c>
      <c r="M480" t="n">
        <v>1</v>
      </c>
      <c r="N480" t="n">
        <v>0.2365622977095486</v>
      </c>
      <c r="O480" t="n">
        <v>0.6172217540335996</v>
      </c>
      <c r="P480" t="n">
        <v>0.2847335732728398</v>
      </c>
      <c r="Q480" t="n">
        <v>0.5434400967672708</v>
      </c>
      <c r="R480" t="n">
        <v>0.5976287477343919</v>
      </c>
      <c r="S480" t="n">
        <v>0.3772653367404035</v>
      </c>
      <c r="T480" t="n">
        <v>0.1934271250415359</v>
      </c>
    </row>
    <row r="481" spans="1:25">
      <c r="A481" s="99" t="s">
        <v>148</v>
      </c>
      <c r="B481" t="n">
        <v>13.5686498711455</v>
      </c>
      <c r="C481" t="n">
        <v>-30.56917102948915</v>
      </c>
      <c r="D481" t="n">
        <v>30.70964718863152</v>
      </c>
      <c r="E481" t="n">
        <v>71.41877867119416</v>
      </c>
      <c r="G481" s="99" t="s">
        <v>149</v>
      </c>
      <c r="H481" t="n">
        <v>188.7286099305005</v>
      </c>
      <c r="L481" s="100" t="s">
        <v>135</v>
      </c>
      <c r="M481" t="n">
        <v>0.4297654660763969</v>
      </c>
      <c r="N481" t="n">
        <v>0.2228110245611062</v>
      </c>
      <c r="O481" t="n">
        <v>0.4629346004698239</v>
      </c>
      <c r="P481" t="n">
        <v>0.236184175190207</v>
      </c>
      <c r="Q481" t="n">
        <v>0.2948019439673079</v>
      </c>
      <c r="R481" t="n">
        <v>0.3320962934540452</v>
      </c>
      <c r="S481" t="n">
        <v>0.1958945905873943</v>
      </c>
      <c r="T481" t="n">
        <v>0.1080816164812335</v>
      </c>
    </row>
    <row r="482" spans="1:25">
      <c r="A482" s="99" t="s">
        <v>149</v>
      </c>
      <c r="B482" t="n">
        <v>8.919184739220183</v>
      </c>
      <c r="C482" t="n">
        <v>25.14783422829373</v>
      </c>
      <c r="D482" t="n">
        <v>18.06126308636355</v>
      </c>
      <c r="E482" t="n">
        <v>-52.64575264221206</v>
      </c>
      <c r="G482" s="99" t="s">
        <v>150</v>
      </c>
      <c r="H482" t="n">
        <v>141.4675686155791</v>
      </c>
      <c r="L482" s="100" t="s">
        <v>136</v>
      </c>
      <c r="M482" t="n">
        <v>0.7650436512160563</v>
      </c>
      <c r="N482" t="n">
        <v>0.3177528977417792</v>
      </c>
      <c r="O482" t="n">
        <v>0.8190263665044887</v>
      </c>
      <c r="P482" t="n">
        <v>0.7065265821614988</v>
      </c>
      <c r="Q482" t="n">
        <v>0.7104642585133386</v>
      </c>
      <c r="R482" t="n">
        <v>0.8024741227350393</v>
      </c>
      <c r="S482" t="n">
        <v>0.3374376065167825</v>
      </c>
      <c r="T482" t="n">
        <v>0.7743405246152283</v>
      </c>
    </row>
    <row r="483" spans="1:25">
      <c r="A483" s="99" t="s">
        <v>150</v>
      </c>
      <c r="B483" t="n">
        <v>2.861043489562718</v>
      </c>
      <c r="C483" t="n">
        <v>7.979780474335316</v>
      </c>
      <c r="D483" t="n">
        <v>8.124684805500577</v>
      </c>
      <c r="E483" t="n">
        <v>-24.8657732315528</v>
      </c>
      <c r="G483" s="99" t="s">
        <v>151</v>
      </c>
      <c r="H483" t="n">
        <v>7.741300762469372</v>
      </c>
      <c r="L483" s="100" t="s">
        <v>137</v>
      </c>
      <c r="M483" t="n">
        <v>0.2998548238569443</v>
      </c>
      <c r="N483" t="n">
        <v>0.3225991406108702</v>
      </c>
      <c r="O483" t="n">
        <v>0.3692485459772913</v>
      </c>
      <c r="P483" t="n">
        <v>0.2679424070271518</v>
      </c>
      <c r="Q483" t="n">
        <v>0.4380969053805404</v>
      </c>
      <c r="R483" t="n">
        <v>0.3998633591969836</v>
      </c>
      <c r="S483" t="n">
        <v>0.2468912394112977</v>
      </c>
      <c r="T483" t="n">
        <v>0.1113442757392857</v>
      </c>
    </row>
    <row r="484" spans="1:25">
      <c r="A484" s="99" t="s">
        <v>151</v>
      </c>
      <c r="B484" t="n">
        <v>0.9169830232181525</v>
      </c>
      <c r="C484" t="n">
        <v>2.032751874396985</v>
      </c>
      <c r="D484" t="n">
        <v>2.771007131500024</v>
      </c>
      <c r="E484" t="n">
        <v>7.346740429206571</v>
      </c>
      <c r="L484" s="100" t="s">
        <v>138</v>
      </c>
      <c r="M484" t="n">
        <v>0.5596320981251245</v>
      </c>
      <c r="N484" t="n">
        <v>0.3581998123105931</v>
      </c>
      <c r="O484" t="n">
        <v>0.55844921913384</v>
      </c>
      <c r="P484" t="n">
        <v>0.2690351180412509</v>
      </c>
      <c r="Q484" t="n">
        <v>0.3356874649237224</v>
      </c>
      <c r="R484" t="n">
        <v>0.3321977757672177</v>
      </c>
      <c r="S484" t="n">
        <v>0.159606454058289</v>
      </c>
      <c r="T484" t="n">
        <v>0.19659679913318</v>
      </c>
    </row>
    <row r="485" spans="1:25">
      <c r="L485" s="100" t="s">
        <v>139</v>
      </c>
      <c r="M485" t="n">
        <v>0.3414635658493971</v>
      </c>
      <c r="N485" t="n">
        <v>0.1998117966782116</v>
      </c>
      <c r="O485" t="n">
        <v>0.6165752014069859</v>
      </c>
      <c r="P485" t="n">
        <v>0.226414441021027</v>
      </c>
      <c r="Q485" t="n">
        <v>0.3448163046226693</v>
      </c>
      <c r="R485" t="n">
        <v>0.3428493473149657</v>
      </c>
      <c r="S485" t="n">
        <v>0.1845741152685425</v>
      </c>
      <c r="T485" t="n">
        <v>0.108725304231525</v>
      </c>
    </row>
    <row r="486" spans="1:25">
      <c r="L486" s="100" t="s">
        <v>140</v>
      </c>
      <c r="M486" t="n">
        <v>0.2838937268338194</v>
      </c>
      <c r="N486" t="n">
        <v>0.2674873310430567</v>
      </c>
      <c r="O486" t="n">
        <v>0.5057308681729356</v>
      </c>
      <c r="P486" t="n">
        <v>0.4006494854229796</v>
      </c>
      <c r="Q486" t="n">
        <v>0.6680504016313323</v>
      </c>
      <c r="R486" t="n">
        <v>0.4737024270050514</v>
      </c>
      <c r="S486" t="n">
        <v>0.4321232829681635</v>
      </c>
      <c r="T486" t="n">
        <v>0.2234541990250524</v>
      </c>
    </row>
    <row r="487" spans="1:25">
      <c r="L487" s="100" t="s">
        <v>141</v>
      </c>
      <c r="M487" t="n">
        <v>0.6755683085454884</v>
      </c>
      <c r="N487" t="n">
        <v>0.5802877721546841</v>
      </c>
      <c r="O487" t="n">
        <v>0.7161284362533832</v>
      </c>
      <c r="P487" t="n">
        <v>0.4137420662620435</v>
      </c>
      <c r="Q487" t="n">
        <v>0.5385357269348016</v>
      </c>
      <c r="R487" t="n">
        <v>0.8710322423474718</v>
      </c>
      <c r="S487" t="n">
        <v>0.365046496185263</v>
      </c>
      <c r="T487" t="n">
        <v>0.2531780258079874</v>
      </c>
    </row>
    <row r="488" spans="1:25">
      <c r="L488" s="100" t="s">
        <v>142</v>
      </c>
      <c r="M488" t="n">
        <v>0.6709964097418323</v>
      </c>
      <c r="N488" t="n">
        <v>0.7410080789739952</v>
      </c>
      <c r="O488" t="n">
        <v>0.9633005243076436</v>
      </c>
      <c r="P488" t="n">
        <v>0.8621711608878893</v>
      </c>
      <c r="Q488" t="n">
        <v>1</v>
      </c>
      <c r="R488" t="n">
        <v>0.812844884956998</v>
      </c>
      <c r="S488" t="n">
        <v>1</v>
      </c>
      <c r="T488" t="n">
        <v>0.3322485485808868</v>
      </c>
    </row>
    <row r="489" spans="1:25">
      <c r="L489" s="100" t="s">
        <v>143</v>
      </c>
      <c r="M489" t="n">
        <v>0.9697835799777699</v>
      </c>
      <c r="N489" t="n">
        <v>0.5655961101781535</v>
      </c>
      <c r="O489" t="n">
        <v>1</v>
      </c>
      <c r="P489" t="n">
        <v>0.7487328395408754</v>
      </c>
      <c r="Q489" t="n">
        <v>0.812255757781255</v>
      </c>
      <c r="R489" t="n">
        <v>0.6508430346810129</v>
      </c>
      <c r="S489" t="n">
        <v>0.3748626863282759</v>
      </c>
      <c r="T489" t="n">
        <v>0.4084539995819331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417.7602330100916</v>
      </c>
      <c r="L501" s="100" t="s">
        <v>132</v>
      </c>
      <c r="M501" t="n">
        <v>0.682119855791309</v>
      </c>
      <c r="N501" t="n">
        <v>0.547482979458637</v>
      </c>
      <c r="O501" t="n">
        <v>0.3970616348213126</v>
      </c>
      <c r="P501" t="n">
        <v>0.978538597300021</v>
      </c>
      <c r="Q501" t="n">
        <v>0.7300629065065142</v>
      </c>
      <c r="R501" t="n">
        <v>0.725485393281772</v>
      </c>
      <c r="S501" t="n">
        <v>1</v>
      </c>
      <c r="T501" t="n">
        <v>0.8182048351815556</v>
      </c>
    </row>
    <row r="502" spans="1:25">
      <c r="A502" s="99" t="s">
        <v>132</v>
      </c>
      <c r="B502" t="n">
        <v>9.468576442527482</v>
      </c>
      <c r="C502" t="n">
        <v>10.21973223730142</v>
      </c>
      <c r="D502" t="n">
        <v>12.20572265169585</v>
      </c>
      <c r="E502" t="n">
        <v>-12.19059118785397</v>
      </c>
      <c r="G502" s="99" t="s">
        <v>133</v>
      </c>
      <c r="H502" t="n">
        <v>950.4099834098548</v>
      </c>
      <c r="L502" s="100" t="s">
        <v>133</v>
      </c>
      <c r="M502" t="n">
        <v>0.8730319473345751</v>
      </c>
      <c r="N502" t="n">
        <v>0.5386023031096842</v>
      </c>
      <c r="O502" t="n">
        <v>0.7577836416249067</v>
      </c>
      <c r="P502" t="n">
        <v>0.9904746405122828</v>
      </c>
      <c r="Q502" t="n">
        <v>1</v>
      </c>
      <c r="R502" t="n">
        <v>1</v>
      </c>
      <c r="S502" t="n">
        <v>0.6589365174711317</v>
      </c>
      <c r="T502" t="n">
        <v>0.8978253908930298</v>
      </c>
    </row>
    <row r="503" spans="1:25">
      <c r="A503" s="99" t="s">
        <v>133</v>
      </c>
      <c r="B503" t="n">
        <v>16.35002629203416</v>
      </c>
      <c r="C503" t="n">
        <v>-21.41247469611898</v>
      </c>
      <c r="D503" t="n">
        <v>17.62866558815386</v>
      </c>
      <c r="E503" t="n">
        <v>24.33731354262975</v>
      </c>
      <c r="G503" s="99" t="s">
        <v>134</v>
      </c>
      <c r="H503" t="n">
        <v>419.7067311023371</v>
      </c>
      <c r="L503" s="100" t="s">
        <v>134</v>
      </c>
      <c r="M503" t="n">
        <v>0.6082373302858171</v>
      </c>
      <c r="N503" t="n">
        <v>0.5260439133380086</v>
      </c>
      <c r="O503" t="n">
        <v>0.3631253970404287</v>
      </c>
      <c r="P503" t="n">
        <v>0.6798231162022352</v>
      </c>
      <c r="Q503" t="n">
        <v>0.4761805417070478</v>
      </c>
      <c r="R503" t="n">
        <v>0.3682019883486644</v>
      </c>
      <c r="S503" t="n">
        <v>0.2406814144251649</v>
      </c>
      <c r="T503" t="n">
        <v>0.3124949771755891</v>
      </c>
    </row>
    <row r="504" spans="1:25">
      <c r="A504" s="99" t="s">
        <v>134</v>
      </c>
      <c r="B504" t="n">
        <v>7.268337986644738</v>
      </c>
      <c r="C504" t="n">
        <v>7.076202300381905</v>
      </c>
      <c r="D504" t="n">
        <v>8.519135405134589</v>
      </c>
      <c r="E504" t="n">
        <v>-11.15516332523364</v>
      </c>
      <c r="G504" s="99" t="s">
        <v>135</v>
      </c>
      <c r="H504" t="n">
        <v>415.5129263376628</v>
      </c>
      <c r="L504" s="100" t="s">
        <v>135</v>
      </c>
      <c r="M504" t="n">
        <v>1</v>
      </c>
      <c r="N504" t="n">
        <v>0.5165798238426568</v>
      </c>
      <c r="O504" t="n">
        <v>1</v>
      </c>
      <c r="P504" t="n">
        <v>0.6976644140272217</v>
      </c>
      <c r="Q504" t="n">
        <v>0.5625164685052947</v>
      </c>
      <c r="R504" t="n">
        <v>0.5965020021436946</v>
      </c>
      <c r="S504" t="n">
        <v>0.4052950675433129</v>
      </c>
      <c r="T504" t="n">
        <v>0.625799777343333</v>
      </c>
    </row>
    <row r="505" spans="1:25">
      <c r="A505" s="99" t="s">
        <v>135</v>
      </c>
      <c r="B505" t="n">
        <v>6.910295779116181</v>
      </c>
      <c r="C505" t="n">
        <v>-2.255639452443585</v>
      </c>
      <c r="D505" t="n">
        <v>9.304143970372662</v>
      </c>
      <c r="E505" t="n">
        <v>4.277973416031726</v>
      </c>
      <c r="G505" s="99" t="s">
        <v>136</v>
      </c>
      <c r="H505" t="n">
        <v>1790.649641342224</v>
      </c>
      <c r="L505" s="100" t="s">
        <v>136</v>
      </c>
      <c r="M505" t="n">
        <v>0.7922166761690206</v>
      </c>
      <c r="N505" t="n">
        <v>0.5628678955137505</v>
      </c>
      <c r="O505" t="n">
        <v>0.4649075380426118</v>
      </c>
      <c r="P505" t="n">
        <v>0.8457984895650016</v>
      </c>
      <c r="Q505" t="n">
        <v>0.6037074667180515</v>
      </c>
      <c r="R505" t="n">
        <v>0.4769772007003488</v>
      </c>
      <c r="S505" t="n">
        <v>0.3041078438496854</v>
      </c>
      <c r="T505" t="n">
        <v>0.2942278180528299</v>
      </c>
    </row>
    <row r="506" spans="1:25">
      <c r="A506" s="99" t="s">
        <v>136</v>
      </c>
      <c r="B506" t="n">
        <v>11.0254277576749</v>
      </c>
      <c r="C506" t="n">
        <v>1.343917527746207</v>
      </c>
      <c r="D506" t="n">
        <v>15.22673337471993</v>
      </c>
      <c r="E506" t="n">
        <v>-1.447837971282749</v>
      </c>
      <c r="G506" s="99" t="s">
        <v>137</v>
      </c>
      <c r="H506" t="n">
        <v>624.230522642182</v>
      </c>
      <c r="L506" s="100" t="s">
        <v>137</v>
      </c>
      <c r="M506" t="n">
        <v>0.84412203484671</v>
      </c>
      <c r="N506" t="n">
        <v>0.6220464411500954</v>
      </c>
      <c r="O506" t="n">
        <v>0.540652580530197</v>
      </c>
      <c r="P506" t="n">
        <v>0.8235249395203075</v>
      </c>
      <c r="Q506" t="n">
        <v>0.9325547030320781</v>
      </c>
      <c r="R506" t="n">
        <v>0.8756769063492589</v>
      </c>
      <c r="S506" t="n">
        <v>0.4472677688435632</v>
      </c>
      <c r="T506" t="n">
        <v>1</v>
      </c>
    </row>
    <row r="507" spans="1:25">
      <c r="A507" s="99" t="s">
        <v>137</v>
      </c>
      <c r="B507" t="n">
        <v>8.968173309946371</v>
      </c>
      <c r="C507" t="n">
        <v>10.72614904880893</v>
      </c>
      <c r="D507" t="n">
        <v>10.46594092336131</v>
      </c>
      <c r="E507" t="n">
        <v>-9.524868675451632</v>
      </c>
      <c r="G507" s="99" t="s">
        <v>138</v>
      </c>
      <c r="H507" t="n">
        <v>777.5795192473632</v>
      </c>
      <c r="L507" s="100" t="s">
        <v>138</v>
      </c>
      <c r="M507" t="n">
        <v>0.8446497057799962</v>
      </c>
      <c r="N507" t="n">
        <v>0.6132955380331299</v>
      </c>
      <c r="O507" t="n">
        <v>0.500281667472261</v>
      </c>
      <c r="P507" t="n">
        <v>0.8294764990055971</v>
      </c>
      <c r="Q507" t="n">
        <v>0.8465763736392669</v>
      </c>
      <c r="R507" t="n">
        <v>0.8098238229571841</v>
      </c>
      <c r="S507" t="n">
        <v>0.3427725949365762</v>
      </c>
      <c r="T507" t="n">
        <v>0.4711192044217605</v>
      </c>
    </row>
    <row r="508" spans="1:25">
      <c r="A508" s="99" t="s">
        <v>138</v>
      </c>
      <c r="B508" t="n">
        <v>8.253607426016844</v>
      </c>
      <c r="C508" t="n">
        <v>-6.876348438666614</v>
      </c>
      <c r="D508" t="n">
        <v>11.65054233182537</v>
      </c>
      <c r="E508" t="n">
        <v>7.28898159008499</v>
      </c>
      <c r="G508" s="99" t="s">
        <v>139</v>
      </c>
      <c r="H508" t="n">
        <v>366.1416377381587</v>
      </c>
      <c r="L508" s="100" t="s">
        <v>139</v>
      </c>
      <c r="M508" t="n">
        <v>0.7629589460088712</v>
      </c>
      <c r="N508" t="n">
        <v>0.5927193034344619</v>
      </c>
      <c r="O508" t="n">
        <v>0.7008905528874898</v>
      </c>
      <c r="P508" t="n">
        <v>0.9449113616094563</v>
      </c>
      <c r="Q508" t="n">
        <v>0.6438439994491899</v>
      </c>
      <c r="R508" t="n">
        <v>0.4413560571751307</v>
      </c>
      <c r="S508" t="n">
        <v>0.3786467552745698</v>
      </c>
      <c r="T508" t="n">
        <v>0.4757068512643119</v>
      </c>
    </row>
    <row r="509" spans="1:25">
      <c r="A509" s="99" t="s">
        <v>139</v>
      </c>
      <c r="B509" t="n">
        <v>8.355065758003287</v>
      </c>
      <c r="C509" t="n">
        <v>-4.435278575154193</v>
      </c>
      <c r="D509" t="n">
        <v>8.000290966454692</v>
      </c>
      <c r="E509" t="n">
        <v>8.504252941108852</v>
      </c>
      <c r="G509" s="99" t="s">
        <v>140</v>
      </c>
      <c r="H509" t="n">
        <v>683.5554532794118</v>
      </c>
      <c r="L509" s="100" t="s">
        <v>140</v>
      </c>
      <c r="M509" t="n">
        <v>0.4801784987792739</v>
      </c>
      <c r="N509" t="n">
        <v>0.5181816003967715</v>
      </c>
      <c r="O509" t="n">
        <v>0.4589508394585623</v>
      </c>
      <c r="P509" t="n">
        <v>0.825164697969651</v>
      </c>
      <c r="Q509" t="n">
        <v>0.6410524069358264</v>
      </c>
      <c r="R509" t="n">
        <v>0.4098544301452806</v>
      </c>
      <c r="S509" t="n">
        <v>0.3401458760649701</v>
      </c>
      <c r="T509" t="n">
        <v>0.3696321867779601</v>
      </c>
    </row>
    <row r="510" spans="1:25">
      <c r="A510" s="99" t="s">
        <v>140</v>
      </c>
      <c r="B510" t="n">
        <v>10.79586055957865</v>
      </c>
      <c r="C510" t="n">
        <v>8.668671995832705</v>
      </c>
      <c r="D510" t="n">
        <v>11.09562122197974</v>
      </c>
      <c r="E510" t="n">
        <v>-9.551934142361546</v>
      </c>
      <c r="G510" s="99" t="s">
        <v>141</v>
      </c>
      <c r="H510" t="n">
        <v>710.2678198104346</v>
      </c>
      <c r="L510" s="100" t="s">
        <v>141</v>
      </c>
      <c r="M510" t="n">
        <v>0.6149515047311817</v>
      </c>
      <c r="N510" t="n">
        <v>0.7756769030062273</v>
      </c>
      <c r="O510" t="n">
        <v>0.8835069097185844</v>
      </c>
      <c r="P510" t="n">
        <v>1</v>
      </c>
      <c r="Q510" t="n">
        <v>0.4499973341580631</v>
      </c>
      <c r="R510" t="n">
        <v>0.3547940966697117</v>
      </c>
      <c r="S510" t="n">
        <v>0.2687017309454992</v>
      </c>
      <c r="T510" t="n">
        <v>0.299087274995612</v>
      </c>
    </row>
    <row r="511" spans="1:25">
      <c r="A511" s="99" t="s">
        <v>141</v>
      </c>
      <c r="B511" t="n">
        <v>9.698051301264963</v>
      </c>
      <c r="C511" t="n">
        <v>1.11824231828652</v>
      </c>
      <c r="D511" t="n">
        <v>15.36386458916135</v>
      </c>
      <c r="E511" t="n">
        <v>-14.67875148564547</v>
      </c>
      <c r="G511" s="99" t="s">
        <v>142</v>
      </c>
      <c r="H511" t="n">
        <v>922.0289164126171</v>
      </c>
      <c r="L511" s="100" t="s">
        <v>142</v>
      </c>
      <c r="M511" t="n">
        <v>0.9058939189854667</v>
      </c>
      <c r="N511" t="n">
        <v>1</v>
      </c>
      <c r="O511" t="n">
        <v>0.6248503523990706</v>
      </c>
      <c r="P511" t="n">
        <v>0.9340330079228878</v>
      </c>
      <c r="Q511" t="n">
        <v>0.485543888893642</v>
      </c>
      <c r="R511" t="n">
        <v>0.3819798582072529</v>
      </c>
      <c r="S511" t="n">
        <v>0.3129716426101478</v>
      </c>
      <c r="T511" t="n">
        <v>0.235880297060906</v>
      </c>
    </row>
    <row r="512" spans="1:25">
      <c r="A512" s="99" t="s">
        <v>142</v>
      </c>
      <c r="B512" t="n">
        <v>10.8160582658577</v>
      </c>
      <c r="C512" t="n">
        <v>-0.4441566572859069</v>
      </c>
      <c r="D512" t="n">
        <v>14.61388652476499</v>
      </c>
      <c r="E512" t="n">
        <v>2.087198978632249</v>
      </c>
      <c r="G512" s="99" t="s">
        <v>143</v>
      </c>
      <c r="H512" t="n">
        <v>1002.813010029322</v>
      </c>
      <c r="L512" s="100" t="s">
        <v>143</v>
      </c>
      <c r="M512" t="n">
        <v>0.4400463224918173</v>
      </c>
      <c r="N512" t="n">
        <v>0.5657239467982796</v>
      </c>
      <c r="O512" t="n">
        <v>0.2231567183741517</v>
      </c>
      <c r="P512" t="n">
        <v>0.8632431836912976</v>
      </c>
      <c r="Q512" t="n">
        <v>0.3928146778614158</v>
      </c>
      <c r="R512" t="n">
        <v>0.3545291964891088</v>
      </c>
      <c r="S512" t="n">
        <v>0.2356450670294616</v>
      </c>
      <c r="T512" t="n">
        <v>0.2129779912287528</v>
      </c>
    </row>
    <row r="513" spans="1:25">
      <c r="A513" s="99" t="s">
        <v>143</v>
      </c>
      <c r="B513" t="n">
        <v>11.29914359389829</v>
      </c>
      <c r="C513" t="n">
        <v>-1.623280258918227</v>
      </c>
      <c r="D513" t="n">
        <v>12.8904306838746</v>
      </c>
      <c r="E513" t="n">
        <v>7.962129854260241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41.93116459572335</v>
      </c>
      <c r="L524" s="100" t="s">
        <v>132</v>
      </c>
      <c r="M524" t="n">
        <v>0.7542314657990887</v>
      </c>
      <c r="N524" t="n">
        <v>0.8904075981821777</v>
      </c>
      <c r="O524" t="n">
        <v>0.8444617763407332</v>
      </c>
      <c r="P524" t="n">
        <v>1</v>
      </c>
      <c r="Q524" t="n">
        <v>0.9727524116411727</v>
      </c>
      <c r="R524" t="n">
        <v>0.7910917748506117</v>
      </c>
      <c r="S524" t="n">
        <v>0.9507565145816546</v>
      </c>
      <c r="T524" t="n">
        <v>0.4731137501112043</v>
      </c>
    </row>
    <row r="525" spans="1:25">
      <c r="A525" s="99" t="s">
        <v>132</v>
      </c>
      <c r="B525" t="n">
        <v>2.08281198047116</v>
      </c>
      <c r="C525" t="n">
        <v>-0.9617812864102471</v>
      </c>
      <c r="D525" t="n">
        <v>3.117171035460522</v>
      </c>
      <c r="E525" t="n">
        <v>2.390118212073244</v>
      </c>
      <c r="G525" s="99" t="s">
        <v>133</v>
      </c>
      <c r="H525" t="n">
        <v>48.32541078887063</v>
      </c>
      <c r="L525" s="100" t="s">
        <v>133</v>
      </c>
      <c r="M525" t="n">
        <v>0.8240695757693656</v>
      </c>
      <c r="N525" t="n">
        <v>0.9238939350622142</v>
      </c>
      <c r="O525" t="n">
        <v>0.9465571340264805</v>
      </c>
      <c r="P525" t="n">
        <v>0.709032484723328</v>
      </c>
      <c r="Q525" t="n">
        <v>0.9999999999999999</v>
      </c>
      <c r="R525" t="n">
        <v>0.8048074695111568</v>
      </c>
      <c r="S525" t="n">
        <v>1</v>
      </c>
      <c r="T525" t="n">
        <v>0.4159424967933477</v>
      </c>
    </row>
    <row r="526" spans="1:25">
      <c r="A526" s="99" t="s">
        <v>133</v>
      </c>
      <c r="B526" t="n">
        <v>1.676289731918581</v>
      </c>
      <c r="C526" t="n">
        <v>-1.405856727157025</v>
      </c>
      <c r="D526" t="n">
        <v>2.096743500979575</v>
      </c>
      <c r="E526" t="n">
        <v>-0.4529960102654566</v>
      </c>
      <c r="G526" s="99" t="s">
        <v>134</v>
      </c>
      <c r="H526" t="n">
        <v>81.21023861119593</v>
      </c>
      <c r="L526" s="100" t="s">
        <v>134</v>
      </c>
      <c r="M526" t="n">
        <v>0.7042640100635632</v>
      </c>
      <c r="N526" t="n">
        <v>0.8912212234475638</v>
      </c>
      <c r="O526" t="n">
        <v>0.5766731902292687</v>
      </c>
      <c r="P526" t="n">
        <v>0.6315424476108764</v>
      </c>
      <c r="Q526" t="n">
        <v>0.629022303169592</v>
      </c>
      <c r="R526" t="n">
        <v>1</v>
      </c>
      <c r="S526" t="n">
        <v>0.9722667174253926</v>
      </c>
      <c r="T526" t="n">
        <v>1</v>
      </c>
    </row>
    <row r="527" spans="1:25">
      <c r="A527" s="99" t="s">
        <v>134</v>
      </c>
      <c r="B527" t="n">
        <v>3.177563464454498</v>
      </c>
      <c r="C527" t="n">
        <v>1.554195615344313</v>
      </c>
      <c r="D527" t="n">
        <v>2.936399177474343</v>
      </c>
      <c r="E527" t="n">
        <v>-1.123009837371985</v>
      </c>
      <c r="G527" s="99" t="s">
        <v>135</v>
      </c>
      <c r="H527" t="n">
        <v>43.24983329818576</v>
      </c>
      <c r="L527" s="100" t="s">
        <v>135</v>
      </c>
      <c r="M527" t="n">
        <v>0.752222433113624</v>
      </c>
      <c r="N527" t="n">
        <v>0.8728828899522287</v>
      </c>
      <c r="O527" t="n">
        <v>0.8021471091147844</v>
      </c>
      <c r="P527" t="n">
        <v>0.7406129873282102</v>
      </c>
      <c r="Q527" t="n">
        <v>0.7950494418777984</v>
      </c>
      <c r="R527" t="n">
        <v>0.785746883564154</v>
      </c>
      <c r="S527" t="n">
        <v>0.9777375936955879</v>
      </c>
      <c r="T527" t="n">
        <v>0.3645585203374145</v>
      </c>
    </row>
    <row r="528" spans="1:25">
      <c r="A528" s="99" t="s">
        <v>135</v>
      </c>
      <c r="B528" t="n">
        <v>1.438916721972186</v>
      </c>
      <c r="C528" t="n">
        <v>0.6841717879685427</v>
      </c>
      <c r="D528" t="n">
        <v>2.417978189822647</v>
      </c>
      <c r="E528" t="n">
        <v>-0.1107233065730208</v>
      </c>
      <c r="G528" s="99" t="s">
        <v>136</v>
      </c>
      <c r="H528" t="n">
        <v>49.90171937541749</v>
      </c>
      <c r="L528" s="100" t="s">
        <v>136</v>
      </c>
      <c r="M528" t="n">
        <v>0.7791228191445305</v>
      </c>
      <c r="N528" t="n">
        <v>0.9344404621522546</v>
      </c>
      <c r="O528" t="n">
        <v>0.9999999999999999</v>
      </c>
      <c r="P528" t="n">
        <v>0.6906619320173749</v>
      </c>
      <c r="Q528" t="n">
        <v>0.9033380010397261</v>
      </c>
      <c r="R528" t="n">
        <v>0.7051243885753081</v>
      </c>
      <c r="S528" t="n">
        <v>0.9368178533484466</v>
      </c>
      <c r="T528" t="n">
        <v>0.5220149005305391</v>
      </c>
    </row>
    <row r="529" spans="1:25">
      <c r="A529" s="99" t="s">
        <v>136</v>
      </c>
      <c r="B529" t="n">
        <v>4.308805947911746</v>
      </c>
      <c r="C529" t="n">
        <v>-0.6308214385043446</v>
      </c>
      <c r="D529" t="n">
        <v>3.641011461610549</v>
      </c>
      <c r="E529" t="n">
        <v>0.7512008128382295</v>
      </c>
      <c r="G529" s="99" t="s">
        <v>137</v>
      </c>
      <c r="H529" t="n">
        <v>76.57830830059811</v>
      </c>
      <c r="L529" s="100" t="s">
        <v>137</v>
      </c>
      <c r="M529" t="n">
        <v>0.7081879459380404</v>
      </c>
      <c r="N529" t="n">
        <v>0.9747640184892289</v>
      </c>
      <c r="O529" t="n">
        <v>0.787719217761935</v>
      </c>
      <c r="P529" t="n">
        <v>0.684018397893397</v>
      </c>
      <c r="Q529" t="n">
        <v>0.5042589010385033</v>
      </c>
      <c r="R529" t="n">
        <v>0.6658791115484605</v>
      </c>
      <c r="S529" t="n">
        <v>0.8299369213911714</v>
      </c>
      <c r="T529" t="n">
        <v>0.3330409477962712</v>
      </c>
    </row>
    <row r="530" spans="1:25">
      <c r="A530" s="99" t="s">
        <v>137</v>
      </c>
      <c r="B530" t="n">
        <v>4.135762623278525</v>
      </c>
      <c r="C530" t="n">
        <v>3.310192468961218</v>
      </c>
      <c r="D530" t="n">
        <v>3.074825331234791</v>
      </c>
      <c r="E530" t="n">
        <v>-3.893901738423254</v>
      </c>
      <c r="G530" s="99" t="s">
        <v>138</v>
      </c>
      <c r="H530" t="n">
        <v>241.6532474787119</v>
      </c>
      <c r="L530" s="100" t="s">
        <v>138</v>
      </c>
      <c r="M530" t="n">
        <v>0.7452711398363484</v>
      </c>
      <c r="N530" t="n">
        <v>0.9112356932910952</v>
      </c>
      <c r="O530" t="n">
        <v>0.795906181007113</v>
      </c>
      <c r="P530" t="n">
        <v>0.6154048562618172</v>
      </c>
      <c r="Q530" t="n">
        <v>0.5895419033631013</v>
      </c>
      <c r="R530" t="n">
        <v>0.5227227422509102</v>
      </c>
      <c r="S530" t="n">
        <v>0.97866368610659</v>
      </c>
      <c r="T530" t="n">
        <v>0.3516454618196428</v>
      </c>
    </row>
    <row r="531" spans="1:25">
      <c r="A531" s="99" t="s">
        <v>138</v>
      </c>
      <c r="B531" t="n">
        <v>5.658381281459329</v>
      </c>
      <c r="C531" t="n">
        <v>-4.285311933419876</v>
      </c>
      <c r="D531" t="n">
        <v>9.435580830555391</v>
      </c>
      <c r="E531" t="n">
        <v>6.54239098995079</v>
      </c>
      <c r="G531" s="99" t="s">
        <v>139</v>
      </c>
      <c r="H531" t="n">
        <v>110.0722302480931</v>
      </c>
      <c r="L531" s="100" t="s">
        <v>139</v>
      </c>
      <c r="M531" t="n">
        <v>0.6873118814281218</v>
      </c>
      <c r="N531" t="n">
        <v>0.8451712590949176</v>
      </c>
      <c r="O531" t="n">
        <v>0.7752925383808477</v>
      </c>
      <c r="P531" t="n">
        <v>0.6535177716486149</v>
      </c>
      <c r="Q531" t="n">
        <v>0.4778493126729785</v>
      </c>
      <c r="R531" t="n">
        <v>0.6287492623310352</v>
      </c>
      <c r="S531" t="n">
        <v>0.8527614172692093</v>
      </c>
      <c r="T531" t="n">
        <v>0.3267786696306187</v>
      </c>
    </row>
    <row r="532" spans="1:25">
      <c r="A532" s="99" t="s">
        <v>139</v>
      </c>
      <c r="B532" t="n">
        <v>2.552865829306304</v>
      </c>
      <c r="C532" t="n">
        <v>-1.217414556794451</v>
      </c>
      <c r="D532" t="n">
        <v>3.50508761096196</v>
      </c>
      <c r="E532" t="n">
        <v>-0.81656590593289</v>
      </c>
      <c r="G532" s="99" t="s">
        <v>140</v>
      </c>
      <c r="H532" t="n">
        <v>139.6988616478833</v>
      </c>
      <c r="L532" s="100" t="s">
        <v>140</v>
      </c>
      <c r="M532" t="n">
        <v>0.7127352029961613</v>
      </c>
      <c r="N532" t="n">
        <v>0.9488193724641188</v>
      </c>
      <c r="O532" t="n">
        <v>0.5978216994330771</v>
      </c>
      <c r="P532" t="n">
        <v>0.6081578047947905</v>
      </c>
      <c r="Q532" t="n">
        <v>0.4004252199796033</v>
      </c>
      <c r="R532" t="n">
        <v>0.5308994802405997</v>
      </c>
      <c r="S532" t="n">
        <v>0.8787341862132654</v>
      </c>
      <c r="T532" t="n">
        <v>0.3825201475014137</v>
      </c>
    </row>
    <row r="533" spans="1:25">
      <c r="A533" s="99" t="s">
        <v>140</v>
      </c>
      <c r="B533" t="n">
        <v>3.554195945617041</v>
      </c>
      <c r="C533" t="n">
        <v>4.994447874354359</v>
      </c>
      <c r="D533" t="n">
        <v>3.802631126223596</v>
      </c>
      <c r="E533" t="n">
        <v>-7.708983463953712</v>
      </c>
      <c r="G533" s="99" t="s">
        <v>141</v>
      </c>
      <c r="H533" t="n">
        <v>166.1833791017405</v>
      </c>
      <c r="L533" s="100" t="s">
        <v>141</v>
      </c>
      <c r="M533" t="n">
        <v>0.6752677305501785</v>
      </c>
      <c r="N533" t="n">
        <v>0.8421488159948731</v>
      </c>
      <c r="O533" t="n">
        <v>0.7876094766280413</v>
      </c>
      <c r="P533" t="n">
        <v>0.6681246128244994</v>
      </c>
      <c r="Q533" t="n">
        <v>0.5034247829849823</v>
      </c>
      <c r="R533" t="n">
        <v>0.5680934478250161</v>
      </c>
      <c r="S533" t="n">
        <v>0.8575859518986364</v>
      </c>
      <c r="T533" t="n">
        <v>0.3283582243110609</v>
      </c>
    </row>
    <row r="534" spans="1:25">
      <c r="A534" s="99" t="s">
        <v>141</v>
      </c>
      <c r="B534" t="n">
        <v>4.039987611991193</v>
      </c>
      <c r="C534" t="n">
        <v>-3.054376042541738</v>
      </c>
      <c r="D534" t="n">
        <v>6.493656269343853</v>
      </c>
      <c r="E534" t="n">
        <v>4.930730412269171</v>
      </c>
      <c r="G534" s="99" t="s">
        <v>142</v>
      </c>
      <c r="H534" t="n">
        <v>41.25160454149242</v>
      </c>
      <c r="L534" s="100" t="s">
        <v>142</v>
      </c>
      <c r="M534" t="n">
        <v>0.9999999999999999</v>
      </c>
      <c r="N534" t="n">
        <v>1</v>
      </c>
      <c r="O534" t="n">
        <v>0.9522993369905394</v>
      </c>
      <c r="P534" t="n">
        <v>0.6241203609511561</v>
      </c>
      <c r="Q534" t="n">
        <v>0.4817955873523646</v>
      </c>
      <c r="R534" t="n">
        <v>0.5898314190900052</v>
      </c>
      <c r="S534" t="n">
        <v>0.8443470792689804</v>
      </c>
      <c r="T534" t="n">
        <v>0.3199192601873432</v>
      </c>
    </row>
    <row r="535" spans="1:25">
      <c r="A535" s="99" t="s">
        <v>142</v>
      </c>
      <c r="B535" t="n">
        <v>1.445265788761645</v>
      </c>
      <c r="C535" t="n">
        <v>1.661083334436547</v>
      </c>
      <c r="D535" t="n">
        <v>2.47078307828497</v>
      </c>
      <c r="E535" t="n">
        <v>-0.9185039021235196</v>
      </c>
      <c r="G535" s="99" t="s">
        <v>143</v>
      </c>
      <c r="H535" t="n">
        <v>57.79131378345251</v>
      </c>
      <c r="L535" s="100" t="s">
        <v>143</v>
      </c>
      <c r="M535" t="n">
        <v>0.7504912257748221</v>
      </c>
      <c r="N535" t="n">
        <v>0.9204380176360546</v>
      </c>
      <c r="O535" t="n">
        <v>0.7382323751154287</v>
      </c>
      <c r="P535" t="n">
        <v>0.557911001906371</v>
      </c>
      <c r="Q535" t="n">
        <v>0.4234040297097655</v>
      </c>
      <c r="R535" t="n">
        <v>0.6875445239178809</v>
      </c>
      <c r="S535" t="n">
        <v>0.8646940268618027</v>
      </c>
      <c r="T535" t="n">
        <v>0.3124512673783035</v>
      </c>
    </row>
    <row r="536" spans="1:25">
      <c r="A536" s="99" t="s">
        <v>143</v>
      </c>
      <c r="B536" t="n">
        <v>2.795896039712969</v>
      </c>
      <c r="C536" t="n">
        <v>-3.249976832150312</v>
      </c>
      <c r="D536" t="n">
        <v>2.577448142905733</v>
      </c>
      <c r="E536" t="n">
        <v>3.623248528583226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1223.395602131947</v>
      </c>
      <c r="L547" s="100" t="s">
        <v>146</v>
      </c>
      <c r="M547" t="n">
        <v>0.6912351324139598</v>
      </c>
      <c r="N547" t="n">
        <v>0.7506749970216907</v>
      </c>
      <c r="O547" t="n">
        <v>0.7349043355254716</v>
      </c>
      <c r="P547" t="n">
        <v>0.3669857613871838</v>
      </c>
      <c r="Q547" t="n">
        <v>0.1267662532159687</v>
      </c>
      <c r="R547" t="n">
        <v>0.06927827223772552</v>
      </c>
      <c r="S547" t="n">
        <v>0.06534751106009265</v>
      </c>
      <c r="T547" t="n">
        <v>0.06613629028974632</v>
      </c>
    </row>
    <row r="548" spans="1:25">
      <c r="A548" s="99" t="s">
        <v>132</v>
      </c>
      <c r="B548" t="n">
        <v>17.31776870022425</v>
      </c>
      <c r="C548" t="n">
        <v>-5.538055848933113</v>
      </c>
      <c r="D548" t="n">
        <v>16.58269098869391</v>
      </c>
      <c r="E548" t="n">
        <v>6.756204133970071</v>
      </c>
      <c r="G548" s="99" t="s">
        <v>133</v>
      </c>
      <c r="H548" t="n">
        <v>490.9366687053723</v>
      </c>
      <c r="L548" s="100" t="s">
        <v>147</v>
      </c>
      <c r="M548" t="n">
        <v>0.5490831297537637</v>
      </c>
      <c r="N548" t="n">
        <v>0.9047651001629698</v>
      </c>
      <c r="O548" t="n">
        <v>0.5955768781560379</v>
      </c>
      <c r="P548" t="n">
        <v>0.4359756710086606</v>
      </c>
      <c r="Q548" t="n">
        <v>0.07967151809909195</v>
      </c>
      <c r="R548" t="n">
        <v>0.03472347431957851</v>
      </c>
      <c r="S548" t="n">
        <v>0.06519255008850758</v>
      </c>
      <c r="T548" t="n">
        <v>0.05616324404143985</v>
      </c>
    </row>
    <row r="549" spans="1:25">
      <c r="A549" s="99" t="s">
        <v>133</v>
      </c>
      <c r="B549" t="n">
        <v>11.04812135810834</v>
      </c>
      <c r="C549" t="n">
        <v>9.054273682087645</v>
      </c>
      <c r="D549" t="n">
        <v>10.60617570601747</v>
      </c>
      <c r="E549" t="n">
        <v>-12.90890291758189</v>
      </c>
      <c r="G549" s="99" t="s">
        <v>134</v>
      </c>
      <c r="H549" t="n">
        <v>569.0604918614957</v>
      </c>
      <c r="L549" s="100" t="s">
        <v>148</v>
      </c>
      <c r="M549" t="n">
        <v>0.680572300765195</v>
      </c>
      <c r="N549" t="n">
        <v>0.8497410656630306</v>
      </c>
      <c r="O549" t="n">
        <v>1</v>
      </c>
      <c r="P549" t="n">
        <v>0.5230279353257032</v>
      </c>
      <c r="Q549" t="n">
        <v>0.4100350388789886</v>
      </c>
      <c r="R549" t="n">
        <v>0.1558779070273201</v>
      </c>
      <c r="S549" t="n">
        <v>0.4105977968741517</v>
      </c>
      <c r="T549" t="n">
        <v>0.1146268032352857</v>
      </c>
    </row>
    <row r="550" spans="1:25">
      <c r="A550" s="99" t="s">
        <v>134</v>
      </c>
      <c r="B550" t="n">
        <v>8.021233788006478</v>
      </c>
      <c r="C550" t="n">
        <v>-3.462392352500101</v>
      </c>
      <c r="D550" t="n">
        <v>11.56700222982642</v>
      </c>
      <c r="E550" t="n">
        <v>9.616242627770692</v>
      </c>
      <c r="G550" s="99" t="s">
        <v>135</v>
      </c>
      <c r="H550" t="n">
        <v>563.2236362262446</v>
      </c>
      <c r="L550" s="100" t="s">
        <v>149</v>
      </c>
      <c r="M550" t="n">
        <v>0.9999999999999999</v>
      </c>
      <c r="N550" t="n">
        <v>1</v>
      </c>
      <c r="O550" t="n">
        <v>0.9578217515443086</v>
      </c>
      <c r="P550" t="n">
        <v>1</v>
      </c>
      <c r="Q550" t="n">
        <v>1</v>
      </c>
      <c r="R550" t="n">
        <v>0.7823908089408093</v>
      </c>
      <c r="S550" t="n">
        <v>0.8874028688871919</v>
      </c>
      <c r="T550" t="n">
        <v>0.7917273358004833</v>
      </c>
    </row>
    <row r="551" spans="1:25">
      <c r="A551" s="99" t="s">
        <v>135</v>
      </c>
      <c r="B551" t="n">
        <v>6.459105764461992</v>
      </c>
      <c r="C551" t="n">
        <v>13.38541353548588</v>
      </c>
      <c r="D551" t="n">
        <v>9.859710093503798</v>
      </c>
      <c r="E551" t="n">
        <v>-5.75437873993466</v>
      </c>
      <c r="G551" s="99" t="s">
        <v>136</v>
      </c>
      <c r="H551" t="n">
        <v>1138.720039798206</v>
      </c>
      <c r="L551" s="100" t="s">
        <v>150</v>
      </c>
      <c r="M551" t="n">
        <v>0.9069898479845561</v>
      </c>
      <c r="N551" t="n">
        <v>0.9471445946944071</v>
      </c>
      <c r="O551" t="n">
        <v>0.7481355081218716</v>
      </c>
      <c r="P551" t="n">
        <v>0.5830661661207635</v>
      </c>
      <c r="Q551" t="n">
        <v>0.796651509900723</v>
      </c>
      <c r="R551" t="n">
        <v>1</v>
      </c>
      <c r="S551" t="n">
        <v>0.9999999999999999</v>
      </c>
      <c r="T551" t="n">
        <v>1</v>
      </c>
    </row>
    <row r="552" spans="1:25">
      <c r="A552" s="99" t="s">
        <v>136</v>
      </c>
      <c r="B552" t="n">
        <v>8.579127697367632</v>
      </c>
      <c r="C552" t="n">
        <v>-13.51463777125944</v>
      </c>
      <c r="D552" t="n">
        <v>9.583183725975523</v>
      </c>
      <c r="E552" t="n">
        <v>-1.701023588489371</v>
      </c>
      <c r="G552" s="99" t="s">
        <v>137</v>
      </c>
      <c r="H552" t="n">
        <v>857.5165098636886</v>
      </c>
      <c r="L552" s="100" t="s">
        <v>151</v>
      </c>
      <c r="M552" t="n">
        <v>0.582437979748528</v>
      </c>
      <c r="N552" t="n">
        <v>0.861507528851664</v>
      </c>
      <c r="O552" t="n">
        <v>0.6903487711260996</v>
      </c>
      <c r="P552" t="n">
        <v>0.4313011131339342</v>
      </c>
      <c r="Q552" t="n">
        <v>0.3129690116726885</v>
      </c>
      <c r="R552" t="n">
        <v>0.2962793599181231</v>
      </c>
      <c r="S552" t="n">
        <v>0.4089772059763825</v>
      </c>
      <c r="T552" t="n">
        <v>0.4320765074376013</v>
      </c>
    </row>
    <row r="553" spans="1:25">
      <c r="A553" s="99" t="s">
        <v>137</v>
      </c>
      <c r="B553" t="n">
        <v>9.013773987188827</v>
      </c>
      <c r="C553" t="n">
        <v>5.306344326356449</v>
      </c>
      <c r="D553" t="n">
        <v>12.58656878007249</v>
      </c>
      <c r="E553" t="n">
        <v>0.09010690834074449</v>
      </c>
      <c r="G553" s="99" t="s">
        <v>138</v>
      </c>
      <c r="H553" t="n">
        <v>637.1751910822708</v>
      </c>
      <c r="L553" s="100" t="s">
        <v>178</v>
      </c>
      <c r="M553" t="n">
        <v>0.6068867945595078</v>
      </c>
      <c r="N553" t="n">
        <v>0.9383632611154786</v>
      </c>
      <c r="O553" t="n">
        <v>0.647796396470633</v>
      </c>
      <c r="P553" t="n">
        <v>0.4068201719895047</v>
      </c>
      <c r="Q553" t="n">
        <v>0.1249258878959216</v>
      </c>
      <c r="R553" t="n">
        <v>0.1648704348616188</v>
      </c>
      <c r="S553" t="n">
        <v>0.08714634881079997</v>
      </c>
      <c r="T553" t="n">
        <v>0.2700135970689398</v>
      </c>
    </row>
    <row r="554" spans="1:25">
      <c r="A554" s="99" t="s">
        <v>138</v>
      </c>
      <c r="B554" t="n">
        <v>9.183710645293816</v>
      </c>
      <c r="C554" t="n">
        <v>0.4534138745295717</v>
      </c>
      <c r="D554" t="n">
        <v>9.284677903297345</v>
      </c>
      <c r="E554" t="n">
        <v>-6.864273786411638</v>
      </c>
      <c r="G554" s="99" t="s">
        <v>139</v>
      </c>
      <c r="H554" t="n">
        <v>277.9701012939697</v>
      </c>
    </row>
    <row r="555" spans="1:25">
      <c r="A555" s="99" t="s">
        <v>139</v>
      </c>
      <c r="B555" t="n">
        <v>5.253722654674702</v>
      </c>
      <c r="C555" t="n">
        <v>-0.6412042464436628</v>
      </c>
      <c r="D555" t="n">
        <v>6.334274796495025</v>
      </c>
      <c r="E555" t="n">
        <v>3.69974273802942</v>
      </c>
      <c r="G555" s="99" t="s">
        <v>140</v>
      </c>
      <c r="H555" t="n">
        <v>260.2325804825237</v>
      </c>
    </row>
    <row r="556" spans="1:25">
      <c r="A556" s="99" t="s">
        <v>140</v>
      </c>
      <c r="B556" t="n">
        <v>5.082661854851053</v>
      </c>
      <c r="C556" t="n">
        <v>2.494557250737149</v>
      </c>
      <c r="D556" t="n">
        <v>7.574919310175046</v>
      </c>
      <c r="E556" t="n">
        <v>4.296266846162654</v>
      </c>
      <c r="G556" s="99" t="s">
        <v>141</v>
      </c>
      <c r="H556" t="n">
        <v>929.8696379473454</v>
      </c>
    </row>
    <row r="557" spans="1:25">
      <c r="A557" s="99" t="s">
        <v>141</v>
      </c>
      <c r="B557" t="n">
        <v>8.115879407994345</v>
      </c>
      <c r="C557" t="n">
        <v>-7.864983098680679</v>
      </c>
      <c r="D557" t="n">
        <v>11.89754268068022</v>
      </c>
      <c r="E557" t="n">
        <v>15.70793653131495</v>
      </c>
      <c r="G557" s="99" t="s">
        <v>142</v>
      </c>
      <c r="H557" t="n">
        <v>919.6833345901018</v>
      </c>
    </row>
    <row r="558" spans="1:25">
      <c r="A558" s="99" t="s">
        <v>142</v>
      </c>
      <c r="B558" t="n">
        <v>7.786294906282614</v>
      </c>
      <c r="C558" t="n">
        <v>3.292818638908909</v>
      </c>
      <c r="D558" t="n">
        <v>14.05340153828243</v>
      </c>
      <c r="E558" t="n">
        <v>-15.82242964733078</v>
      </c>
      <c r="G558" s="99" t="s">
        <v>143</v>
      </c>
      <c r="H558" t="n">
        <v>393.8047538723496</v>
      </c>
    </row>
    <row r="559" spans="1:25">
      <c r="A559" s="99" t="s">
        <v>143</v>
      </c>
      <c r="B559" t="n">
        <v>5.008372237470563</v>
      </c>
      <c r="C559" t="n">
        <v>0.3692831940726028</v>
      </c>
      <c r="D559" t="n">
        <v>6.539169365950481</v>
      </c>
      <c r="E559" t="n">
        <v>-2.030039233215697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83.11363673243517</v>
      </c>
      <c r="L570" s="100" t="s">
        <v>132</v>
      </c>
      <c r="M570" t="n">
        <v>0.6931153771752057</v>
      </c>
      <c r="N570" t="n">
        <v>0.9006574555486588</v>
      </c>
      <c r="O570" t="n">
        <v>0.6627501243138367</v>
      </c>
      <c r="P570" t="n">
        <v>0.8759988075622602</v>
      </c>
      <c r="Q570" t="n">
        <v>0.3492070843103961</v>
      </c>
      <c r="R570" t="n">
        <v>0.7227695011134225</v>
      </c>
      <c r="S570" t="n">
        <v>0.4263339452015396</v>
      </c>
      <c r="T570" t="n">
        <v>0.3194395357636591</v>
      </c>
    </row>
    <row r="571" spans="1:25">
      <c r="A571" s="99" t="s">
        <v>132</v>
      </c>
      <c r="B571" t="n">
        <v>3.609441091280285</v>
      </c>
      <c r="C571" t="n">
        <v>2.17572999548847</v>
      </c>
      <c r="D571" t="n">
        <v>4.47520890027481</v>
      </c>
      <c r="E571" t="n">
        <v>-2.362140072007037</v>
      </c>
      <c r="G571" s="99" t="s">
        <v>133</v>
      </c>
      <c r="H571" t="n">
        <v>95.88335349065726</v>
      </c>
      <c r="L571" s="100" t="s">
        <v>133</v>
      </c>
      <c r="M571" t="n">
        <v>0.7835726180652526</v>
      </c>
      <c r="N571" t="n">
        <v>0.9308944190093679</v>
      </c>
      <c r="O571" t="n">
        <v>0.6713119155652518</v>
      </c>
      <c r="P571" t="n">
        <v>1</v>
      </c>
      <c r="Q571" t="n">
        <v>0.2825148272566428</v>
      </c>
      <c r="R571" t="n">
        <v>0.4125088274556466</v>
      </c>
      <c r="S571" t="n">
        <v>0.3925468141442653</v>
      </c>
      <c r="T571" t="n">
        <v>0.3257455363272183</v>
      </c>
    </row>
    <row r="572" spans="1:25">
      <c r="A572" s="99" t="s">
        <v>133</v>
      </c>
      <c r="B572" t="n">
        <v>2.81041803479803</v>
      </c>
      <c r="C572" t="n">
        <v>-0.02482603845437861</v>
      </c>
      <c r="D572" t="n">
        <v>4.793771256737246</v>
      </c>
      <c r="E572" t="n">
        <v>2.549354246432029</v>
      </c>
      <c r="G572" s="99" t="s">
        <v>134</v>
      </c>
      <c r="H572" t="n">
        <v>74.8427644572987</v>
      </c>
      <c r="L572" s="100" t="s">
        <v>134</v>
      </c>
      <c r="M572" t="n">
        <v>0.7844944249141164</v>
      </c>
      <c r="N572" t="n">
        <v>0.8901917764454923</v>
      </c>
      <c r="O572" t="n">
        <v>0.9999999999999999</v>
      </c>
      <c r="P572" t="n">
        <v>0.9962546946602783</v>
      </c>
      <c r="Q572" t="n">
        <v>0.3579804955840596</v>
      </c>
      <c r="R572" t="n">
        <v>0.55643288323465</v>
      </c>
      <c r="S572" t="n">
        <v>0.4202090658879222</v>
      </c>
      <c r="T572" t="n">
        <v>0.3637961884416193</v>
      </c>
    </row>
    <row r="573" spans="1:25">
      <c r="A573" s="99" t="s">
        <v>134</v>
      </c>
      <c r="B573" t="n">
        <v>2.224183097199389</v>
      </c>
      <c r="C573" t="n">
        <v>1.936225869476537</v>
      </c>
      <c r="D573" t="n">
        <v>4.876631769929872</v>
      </c>
      <c r="E573" t="n">
        <v>-1.791018227858025</v>
      </c>
      <c r="G573" s="99" t="s">
        <v>135</v>
      </c>
      <c r="H573" t="n">
        <v>133.2083082943901</v>
      </c>
      <c r="L573" s="100" t="s">
        <v>135</v>
      </c>
      <c r="M573" t="n">
        <v>0.6789735730984504</v>
      </c>
      <c r="N573" t="n">
        <v>0.8683698602216455</v>
      </c>
      <c r="O573" t="n">
        <v>0.637923445452143</v>
      </c>
      <c r="P573" t="n">
        <v>0.7845280898028932</v>
      </c>
      <c r="Q573" t="n">
        <v>0.2234244577301905</v>
      </c>
      <c r="R573" t="n">
        <v>0.9538644481526473</v>
      </c>
      <c r="S573" t="n">
        <v>0.4110876637852386</v>
      </c>
      <c r="T573" t="n">
        <v>0.5391025694348109</v>
      </c>
    </row>
    <row r="574" spans="1:25">
      <c r="A574" s="99" t="s">
        <v>135</v>
      </c>
      <c r="B574" t="n">
        <v>3.126607827313753</v>
      </c>
      <c r="C574" t="n">
        <v>-0.3282170699806883</v>
      </c>
      <c r="D574" t="n">
        <v>6.060843958103922</v>
      </c>
      <c r="E574" t="n">
        <v>-1.60652062974798</v>
      </c>
      <c r="G574" s="99" t="s">
        <v>136</v>
      </c>
      <c r="H574" t="n">
        <v>183.6569893407192</v>
      </c>
      <c r="L574" s="100" t="s">
        <v>136</v>
      </c>
      <c r="M574" t="n">
        <v>0.8688296456694158</v>
      </c>
      <c r="N574" t="n">
        <v>0.8287458639270723</v>
      </c>
      <c r="O574" t="n">
        <v>0.7650459237905134</v>
      </c>
      <c r="P574" t="n">
        <v>0.8549404899279774</v>
      </c>
      <c r="Q574" t="n">
        <v>0.1707226076442965</v>
      </c>
      <c r="R574" t="n">
        <v>0.5374557025349856</v>
      </c>
      <c r="S574" t="n">
        <v>0.4134701992463147</v>
      </c>
      <c r="T574" t="n">
        <v>0.3320708257287067</v>
      </c>
    </row>
    <row r="575" spans="1:25">
      <c r="A575" s="99" t="s">
        <v>136</v>
      </c>
      <c r="B575" t="n">
        <v>3.833593227622922</v>
      </c>
      <c r="C575" t="n">
        <v>-0.2614049102195207</v>
      </c>
      <c r="D575" t="n">
        <v>7.122804021555698</v>
      </c>
      <c r="E575" t="n">
        <v>-1.75796254318089</v>
      </c>
      <c r="G575" s="99" t="s">
        <v>137</v>
      </c>
      <c r="H575" t="n">
        <v>286.8198258433247</v>
      </c>
      <c r="L575" s="100" t="s">
        <v>137</v>
      </c>
      <c r="M575" t="n">
        <v>0.7235611807901907</v>
      </c>
      <c r="N575" t="n">
        <v>1</v>
      </c>
      <c r="O575" t="n">
        <v>0.7039756624177658</v>
      </c>
      <c r="P575" t="n">
        <v>0.9439981900656584</v>
      </c>
      <c r="Q575" t="n">
        <v>0.2228359038013505</v>
      </c>
      <c r="R575" t="n">
        <v>0.4757049977941303</v>
      </c>
      <c r="S575" t="n">
        <v>0.4149604360867874</v>
      </c>
      <c r="T575" t="n">
        <v>0.3421468468741541</v>
      </c>
    </row>
    <row r="576" spans="1:25">
      <c r="A576" s="99" t="s">
        <v>137</v>
      </c>
      <c r="B576" t="n">
        <v>4.262265754427991</v>
      </c>
      <c r="C576" t="n">
        <v>-1.626975072428078</v>
      </c>
      <c r="D576" t="n">
        <v>8.560228722753543</v>
      </c>
      <c r="E576" t="n">
        <v>5.75564612770574</v>
      </c>
      <c r="G576" s="99" t="s">
        <v>138</v>
      </c>
      <c r="H576" t="n">
        <v>208.6146109511705</v>
      </c>
      <c r="L576" s="100" t="s">
        <v>138</v>
      </c>
      <c r="M576" t="n">
        <v>0.9999999999999999</v>
      </c>
      <c r="N576" t="n">
        <v>0.9247456986542706</v>
      </c>
      <c r="O576" t="n">
        <v>0.78854439083017</v>
      </c>
      <c r="P576" t="n">
        <v>0.8690199162108055</v>
      </c>
      <c r="Q576" t="n">
        <v>0.3334725803199119</v>
      </c>
      <c r="R576" t="n">
        <v>0.5975232153217227</v>
      </c>
      <c r="S576" t="n">
        <v>0.4388081255807733</v>
      </c>
      <c r="T576" t="n">
        <v>0.4795599543657856</v>
      </c>
    </row>
    <row r="577" spans="1:25">
      <c r="A577" s="99" t="s">
        <v>138</v>
      </c>
      <c r="B577" t="n">
        <v>5.304719816060784</v>
      </c>
      <c r="C577" t="n">
        <v>-0.1394797520531363</v>
      </c>
      <c r="D577" t="n">
        <v>6.93539145753603</v>
      </c>
      <c r="E577" t="n">
        <v>0.22556331552349</v>
      </c>
      <c r="G577" s="99" t="s">
        <v>139</v>
      </c>
      <c r="H577" t="n">
        <v>162.6029168491197</v>
      </c>
      <c r="L577" s="100" t="s">
        <v>139</v>
      </c>
      <c r="M577" t="n">
        <v>0.7965968179214401</v>
      </c>
      <c r="N577" t="n">
        <v>0.9624431060306049</v>
      </c>
      <c r="O577" t="n">
        <v>0.6614247936775699</v>
      </c>
      <c r="P577" t="n">
        <v>0.9126789341484904</v>
      </c>
      <c r="Q577" t="n">
        <v>1</v>
      </c>
      <c r="R577" t="n">
        <v>1</v>
      </c>
      <c r="S577" t="n">
        <v>1</v>
      </c>
      <c r="T577" t="n">
        <v>1</v>
      </c>
    </row>
    <row r="578" spans="1:25">
      <c r="A578" s="99" t="s">
        <v>139</v>
      </c>
      <c r="B578" t="n">
        <v>3.5133329556557</v>
      </c>
      <c r="C578" t="n">
        <v>0.06829623701308374</v>
      </c>
      <c r="D578" t="n">
        <v>4.211885479655222</v>
      </c>
      <c r="E578" t="n">
        <v>0.2981003738374391</v>
      </c>
      <c r="G578" s="99" t="s">
        <v>140</v>
      </c>
      <c r="H578" t="n">
        <v>93.15276635719216</v>
      </c>
      <c r="L578" s="100" t="s">
        <v>140</v>
      </c>
      <c r="M578" t="n">
        <v>0.8292118902900556</v>
      </c>
      <c r="N578" t="n">
        <v>0.9712766590101424</v>
      </c>
      <c r="O578" t="n">
        <v>0.6687120798259335</v>
      </c>
      <c r="P578" t="n">
        <v>0.7967185927694951</v>
      </c>
      <c r="Q578" t="n">
        <v>0.4412561959694187</v>
      </c>
      <c r="R578" t="n">
        <v>0.659306261519458</v>
      </c>
      <c r="S578" t="n">
        <v>0.623563525190475</v>
      </c>
      <c r="T578" t="n">
        <v>0.6346447722735894</v>
      </c>
    </row>
    <row r="579" spans="1:25">
      <c r="A579" s="99" t="s">
        <v>140</v>
      </c>
      <c r="B579" t="n">
        <v>3.150192897798786</v>
      </c>
      <c r="C579" t="n">
        <v>-0.401478555235147</v>
      </c>
      <c r="D579" t="n">
        <v>3.1992319709493</v>
      </c>
      <c r="E579" t="n">
        <v>-0.3228751346198996</v>
      </c>
      <c r="G579" s="99" t="s">
        <v>141</v>
      </c>
      <c r="H579" t="n">
        <v>226.2813538153535</v>
      </c>
      <c r="L579" s="100" t="s">
        <v>141</v>
      </c>
      <c r="M579" t="n">
        <v>0.7291315915283032</v>
      </c>
      <c r="N579" t="n">
        <v>0.8639514111666193</v>
      </c>
      <c r="O579" t="n">
        <v>0.7227451825115156</v>
      </c>
      <c r="P579" t="n">
        <v>0.8490949669387803</v>
      </c>
      <c r="Q579" t="n">
        <v>0.3458159700293279</v>
      </c>
      <c r="R579" t="n">
        <v>0.5547749875633324</v>
      </c>
      <c r="S579" t="n">
        <v>0.461342962208578</v>
      </c>
      <c r="T579" t="n">
        <v>0.3622079941124471</v>
      </c>
    </row>
    <row r="580" spans="1:25">
      <c r="A580" s="99" t="s">
        <v>141</v>
      </c>
      <c r="B580" t="n">
        <v>4.134536371538265</v>
      </c>
      <c r="C580" t="n">
        <v>2.385957243459083</v>
      </c>
      <c r="D580" t="n">
        <v>6.078654948410633</v>
      </c>
      <c r="E580" t="n">
        <v>-5.509262638987769</v>
      </c>
      <c r="G580" s="99" t="s">
        <v>142</v>
      </c>
      <c r="H580" t="n">
        <v>69.14807083305197</v>
      </c>
      <c r="L580" s="100" t="s">
        <v>142</v>
      </c>
      <c r="M580" t="n">
        <v>0.78089497146649</v>
      </c>
      <c r="N580" t="n">
        <v>0.9136182008907565</v>
      </c>
      <c r="O580" t="n">
        <v>0.6434394649839463</v>
      </c>
      <c r="P580" t="n">
        <v>0.9323863380096096</v>
      </c>
      <c r="Q580" t="n">
        <v>0.1608309001361904</v>
      </c>
      <c r="R580" t="n">
        <v>0.5246238731020149</v>
      </c>
      <c r="S580" t="n">
        <v>0.3986734656826506</v>
      </c>
      <c r="T580" t="n">
        <v>0.2815252602472618</v>
      </c>
    </row>
    <row r="581" spans="1:25">
      <c r="A581" s="99" t="s">
        <v>142</v>
      </c>
      <c r="B581" t="n">
        <v>1.671954371047051</v>
      </c>
      <c r="C581" t="n">
        <v>-0.06936762564307627</v>
      </c>
      <c r="D581" t="n">
        <v>2.649067193568402</v>
      </c>
      <c r="E581" t="n">
        <v>-0.8308180837696029</v>
      </c>
      <c r="G581" s="99" t="s">
        <v>143</v>
      </c>
      <c r="H581" t="n">
        <v>96.45406085720282</v>
      </c>
      <c r="L581" s="100" t="s">
        <v>143</v>
      </c>
      <c r="M581" t="n">
        <v>0.7773215213430653</v>
      </c>
      <c r="N581" t="n">
        <v>0.9136396938594017</v>
      </c>
      <c r="O581" t="n">
        <v>0.6160868080114701</v>
      </c>
      <c r="P581" t="n">
        <v>0.9691026551713531</v>
      </c>
      <c r="Q581" t="n">
        <v>0.1604974117558537</v>
      </c>
      <c r="R581" t="n">
        <v>0.4887363194321819</v>
      </c>
      <c r="S581" t="n">
        <v>0.3802395645442639</v>
      </c>
      <c r="T581" t="n">
        <v>0.2710423875233618</v>
      </c>
    </row>
    <row r="582" spans="1:25">
      <c r="A582" s="99" t="s">
        <v>143</v>
      </c>
      <c r="B582" t="n">
        <v>2.100568217376924</v>
      </c>
      <c r="C582" t="n">
        <v>-1.001315715332563</v>
      </c>
      <c r="D582" t="n">
        <v>4.591357005640836</v>
      </c>
      <c r="E582" t="n">
        <v>-1.045756051156369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24.62310688620612</v>
      </c>
      <c r="L593" s="100" t="s">
        <v>132</v>
      </c>
      <c r="M593" t="n">
        <v>0.3368324360094975</v>
      </c>
      <c r="N593" t="n">
        <v>0.5753612804502553</v>
      </c>
      <c r="O593" t="n">
        <v>0.3046979267354288</v>
      </c>
      <c r="P593" t="n">
        <v>0.2622606243851835</v>
      </c>
      <c r="Q593" t="n">
        <v>0.3433616279477978</v>
      </c>
      <c r="R593" t="n">
        <v>0.3584450617284436</v>
      </c>
      <c r="S593" t="n">
        <v>0.4311817606979106</v>
      </c>
      <c r="T593" t="n">
        <v>0.2937384592621691</v>
      </c>
    </row>
    <row r="594" spans="1:25">
      <c r="A594" s="99" t="s">
        <v>146</v>
      </c>
      <c r="B594" t="n">
        <v>1.710573836830249</v>
      </c>
      <c r="C594" t="n">
        <v>6.697461948994258</v>
      </c>
      <c r="D594" t="n">
        <v>2.903830537915986</v>
      </c>
      <c r="E594" t="n">
        <v>-9.895948084492558</v>
      </c>
      <c r="G594" s="99" t="s">
        <v>147</v>
      </c>
      <c r="H594" t="n">
        <v>24.56004044671291</v>
      </c>
      <c r="L594" s="100" t="s">
        <v>133</v>
      </c>
      <c r="M594" t="n">
        <v>0.3338459700066465</v>
      </c>
      <c r="N594" t="n">
        <v>0.4728911158016068</v>
      </c>
      <c r="O594" t="n">
        <v>0.3488177431555006</v>
      </c>
      <c r="P594" t="n">
        <v>0.3509233643891668</v>
      </c>
      <c r="Q594" t="n">
        <v>0.359201066901698</v>
      </c>
      <c r="R594" t="n">
        <v>0.2740633568914663</v>
      </c>
      <c r="S594" t="n">
        <v>0.145414110665932</v>
      </c>
      <c r="T594" t="n">
        <v>0.302626812104537</v>
      </c>
    </row>
    <row r="595" spans="1:25">
      <c r="A595" s="99" t="s">
        <v>147</v>
      </c>
      <c r="B595" t="n">
        <v>1.194607413573307</v>
      </c>
      <c r="C595" t="n">
        <v>-2.298455342785124</v>
      </c>
      <c r="D595" t="n">
        <v>1.64767897369131</v>
      </c>
      <c r="E595" t="n">
        <v>3.536632888750705</v>
      </c>
      <c r="G595" s="99" t="s">
        <v>148</v>
      </c>
      <c r="H595" t="n">
        <v>131.7238805226605</v>
      </c>
      <c r="L595" s="100" t="s">
        <v>134</v>
      </c>
      <c r="M595" t="n">
        <v>0.4377933221829342</v>
      </c>
      <c r="N595" t="n">
        <v>0.6582409581707452</v>
      </c>
      <c r="O595" t="n">
        <v>0.3396765734653078</v>
      </c>
      <c r="P595" t="n">
        <v>0.3169182179869433</v>
      </c>
      <c r="Q595" t="n">
        <v>0.3733542049337708</v>
      </c>
      <c r="R595" t="n">
        <v>0.2683169859854717</v>
      </c>
      <c r="S595" t="n">
        <v>0.4265756455204815</v>
      </c>
      <c r="T595" t="n">
        <v>0.3041117053843736</v>
      </c>
    </row>
    <row r="596" spans="1:25">
      <c r="A596" s="99" t="s">
        <v>148</v>
      </c>
      <c r="B596" t="n">
        <v>1.362207957763994</v>
      </c>
      <c r="C596" t="n">
        <v>-0.5587930793406704</v>
      </c>
      <c r="D596" t="n">
        <v>7.911066570908728</v>
      </c>
      <c r="E596" t="n">
        <v>26.80927879253515</v>
      </c>
      <c r="G596" s="99" t="s">
        <v>149</v>
      </c>
      <c r="H596" t="n">
        <v>131.0827941690267</v>
      </c>
      <c r="L596" s="100" t="s">
        <v>135</v>
      </c>
      <c r="M596" t="n">
        <v>0.4887834953550246</v>
      </c>
      <c r="N596" t="n">
        <v>0.5195512793355143</v>
      </c>
      <c r="O596" t="n">
        <v>0.5322518325151783</v>
      </c>
      <c r="P596" t="n">
        <v>0.2317445237876052</v>
      </c>
      <c r="Q596" t="n">
        <v>1</v>
      </c>
      <c r="R596" t="n">
        <v>0.4801356215148788</v>
      </c>
      <c r="S596" t="n">
        <v>0.4700933866406416</v>
      </c>
      <c r="T596" t="n">
        <v>0.4788787655034215</v>
      </c>
    </row>
    <row r="597" spans="1:25">
      <c r="A597" s="99" t="s">
        <v>149</v>
      </c>
      <c r="B597" t="n">
        <v>3.631007099486714</v>
      </c>
      <c r="C597" t="n">
        <v>-2.748788555169974</v>
      </c>
      <c r="D597" t="n">
        <v>7.428623814541984</v>
      </c>
      <c r="E597" t="n">
        <v>10.42614767070965</v>
      </c>
      <c r="G597" s="99" t="s">
        <v>150</v>
      </c>
      <c r="H597" t="n">
        <v>284.2667217661041</v>
      </c>
      <c r="L597" s="100" t="s">
        <v>136</v>
      </c>
      <c r="M597" t="n">
        <v>0.6387943607201813</v>
      </c>
      <c r="N597" t="n">
        <v>0.4329935902895958</v>
      </c>
      <c r="O597" t="n">
        <v>0.4782441141593894</v>
      </c>
      <c r="P597" t="n">
        <v>0.3451424958924909</v>
      </c>
      <c r="Q597" t="n">
        <v>0.7004682727762399</v>
      </c>
      <c r="R597" t="n">
        <v>0.3674110648647917</v>
      </c>
      <c r="S597" t="n">
        <v>0.6836759129844098</v>
      </c>
      <c r="T597" t="n">
        <v>0.3056085488476112</v>
      </c>
    </row>
    <row r="598" spans="1:25">
      <c r="A598" s="99" t="s">
        <v>150</v>
      </c>
      <c r="B598" t="n">
        <v>4.633355475465623</v>
      </c>
      <c r="C598" t="n">
        <v>-1.199159484340342</v>
      </c>
      <c r="D598" t="n">
        <v>10.17866215219379</v>
      </c>
      <c r="E598" t="n">
        <v>-22.46244577098716</v>
      </c>
      <c r="G598" s="99" t="s">
        <v>151</v>
      </c>
      <c r="H598" t="n">
        <v>43.84145887428611</v>
      </c>
      <c r="L598" s="100" t="s">
        <v>137</v>
      </c>
      <c r="M598" t="n">
        <v>0.7772670119757704</v>
      </c>
      <c r="N598" t="n">
        <v>0.9062632051401237</v>
      </c>
      <c r="O598" t="n">
        <v>0.6533711060923146</v>
      </c>
      <c r="P598" t="n">
        <v>0.54746194018642</v>
      </c>
      <c r="Q598" t="n">
        <v>0.6093143883704851</v>
      </c>
      <c r="R598" t="n">
        <v>0.3051185065594358</v>
      </c>
      <c r="S598" t="n">
        <v>0.6907422432483191</v>
      </c>
      <c r="T598" t="n">
        <v>0.2977483403406044</v>
      </c>
    </row>
    <row r="599" spans="1:25">
      <c r="A599" s="99" t="s">
        <v>151</v>
      </c>
      <c r="B599" t="n">
        <v>2.370357349317006</v>
      </c>
      <c r="C599" t="n">
        <v>-3.249901361073546</v>
      </c>
      <c r="D599" t="n">
        <v>3.688560972815311</v>
      </c>
      <c r="E599" t="n">
        <v>1.864878765893268</v>
      </c>
      <c r="G599" s="99" t="s">
        <v>178</v>
      </c>
      <c r="H599" t="n">
        <v>14.05780164523</v>
      </c>
      <c r="L599" s="100" t="s">
        <v>138</v>
      </c>
      <c r="M599" t="n">
        <v>0.6521974016668995</v>
      </c>
      <c r="N599" t="n">
        <v>0.5776914557684737</v>
      </c>
      <c r="O599" t="n">
        <v>0.3681614706036734</v>
      </c>
      <c r="P599" t="n">
        <v>0.2864266406855352</v>
      </c>
      <c r="Q599" t="n">
        <v>0.5284583149145961</v>
      </c>
      <c r="R599" t="n">
        <v>0.2955144680749511</v>
      </c>
      <c r="S599" t="n">
        <v>0.6573170396407146</v>
      </c>
      <c r="T599" t="n">
        <v>0.3521233001727986</v>
      </c>
    </row>
    <row r="600" spans="1:25">
      <c r="A600" s="99" t="s">
        <v>178</v>
      </c>
      <c r="B600" t="n">
        <v>0.7265444534154435</v>
      </c>
      <c r="C600" t="n">
        <v>0.3538580177622263</v>
      </c>
      <c r="D600" t="n">
        <v>1.505028144082779</v>
      </c>
      <c r="E600" t="n">
        <v>-5.227208496756181</v>
      </c>
      <c r="L600" s="100" t="s">
        <v>139</v>
      </c>
      <c r="M600" t="n">
        <v>0.4324957729887927</v>
      </c>
      <c r="N600" t="n">
        <v>0.6633506275615849</v>
      </c>
      <c r="O600" t="n">
        <v>0.4007357524994778</v>
      </c>
      <c r="P600" t="n">
        <v>0.3185959695880413</v>
      </c>
      <c r="Q600" t="n">
        <v>0.4616047875329261</v>
      </c>
      <c r="R600" t="n">
        <v>0.2786107654226458</v>
      </c>
      <c r="S600" t="n">
        <v>0.6606610638052758</v>
      </c>
      <c r="T600" t="n">
        <v>0.2333577407114327</v>
      </c>
    </row>
    <row r="601" spans="1:25">
      <c r="L601" s="100" t="s">
        <v>140</v>
      </c>
      <c r="M601" t="n">
        <v>0.5471342704681095</v>
      </c>
      <c r="N601" t="n">
        <v>0.6641215843155536</v>
      </c>
      <c r="O601" t="n">
        <v>0.4635299052227144</v>
      </c>
      <c r="P601" t="n">
        <v>0.7889382884802865</v>
      </c>
      <c r="Q601" t="n">
        <v>0.7013705575976162</v>
      </c>
      <c r="R601" t="n">
        <v>0.8729570915073938</v>
      </c>
      <c r="S601" t="n">
        <v>0.3874638311471444</v>
      </c>
      <c r="T601" t="n">
        <v>0.8507611645307157</v>
      </c>
    </row>
    <row r="602" spans="1:25">
      <c r="L602" s="100" t="s">
        <v>141</v>
      </c>
      <c r="M602" t="n">
        <v>1</v>
      </c>
      <c r="N602" t="n">
        <v>1</v>
      </c>
      <c r="O602" t="n">
        <v>1</v>
      </c>
      <c r="P602" t="n">
        <v>1</v>
      </c>
      <c r="Q602" t="n">
        <v>0.6640218684083712</v>
      </c>
      <c r="R602" t="n">
        <v>1</v>
      </c>
      <c r="S602" t="n">
        <v>1</v>
      </c>
      <c r="T602" t="n">
        <v>1</v>
      </c>
    </row>
    <row r="603" spans="1:25">
      <c r="L603" s="100" t="s">
        <v>142</v>
      </c>
      <c r="M603" t="n">
        <v>0.8751336096967944</v>
      </c>
      <c r="N603" t="n">
        <v>0.5799625876601183</v>
      </c>
      <c r="O603" t="n">
        <v>0.7096358004486307</v>
      </c>
      <c r="P603" t="n">
        <v>0.424704831529185</v>
      </c>
      <c r="Q603" t="n">
        <v>0.7800877285508057</v>
      </c>
      <c r="R603" t="n">
        <v>0.7409997928122151</v>
      </c>
      <c r="S603" t="n">
        <v>0.6660591721084885</v>
      </c>
      <c r="T603" t="n">
        <v>0.6756014288491289</v>
      </c>
    </row>
    <row r="604" spans="1:25">
      <c r="L604" s="100" t="s">
        <v>143</v>
      </c>
      <c r="M604" t="n">
        <v>0.7405267454643804</v>
      </c>
      <c r="N604" t="n">
        <v>0.5582449015852478</v>
      </c>
      <c r="O604" t="n">
        <v>0.394975629602175</v>
      </c>
      <c r="P604" t="n">
        <v>0.3090506340247941</v>
      </c>
      <c r="Q604" t="n">
        <v>0.6639364975940106</v>
      </c>
      <c r="R604" t="n">
        <v>0.3630145935008399</v>
      </c>
      <c r="S604" t="n">
        <v>0.4910659566072374</v>
      </c>
      <c r="T604" t="n">
        <v>0.2744725640429787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Y604"/>
  <sheetViews>
    <sheetView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170</v>
      </c>
    </row>
    <row r="2" spans="1:25">
      <c r="A2" s="103" t="s">
        <v>3</v>
      </c>
      <c r="B2" s="1" t="n">
        <v>21</v>
      </c>
      <c r="C2" s="103" t="s">
        <v>4</v>
      </c>
      <c r="D2" s="1" t="n">
        <v>52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31" t="n"/>
      <c r="I7" s="31" t="s">
        <v>15</v>
      </c>
      <c r="J7" s="31" t="s">
        <v>16</v>
      </c>
      <c r="P7" s="31" t="n"/>
      <c r="Q7" s="31" t="s">
        <v>15</v>
      </c>
      <c r="R7" s="31" t="s">
        <v>16</v>
      </c>
    </row>
    <row r="8" spans="1:25">
      <c r="A8" s="103" t="s">
        <v>17</v>
      </c>
      <c r="B8" t="n">
        <v>9.761893822973736</v>
      </c>
      <c r="C8" t="n">
        <v>11.45989827256692</v>
      </c>
      <c r="H8" s="31" t="s">
        <v>18</v>
      </c>
      <c r="I8" t="n">
        <v>0.1158122195135647</v>
      </c>
      <c r="J8" t="n">
        <v>0.09829971906120995</v>
      </c>
      <c r="P8" s="31" t="s">
        <v>19</v>
      </c>
      <c r="Q8" t="n">
        <v>0.1732131450551812</v>
      </c>
      <c r="R8" t="n">
        <v>-0.3146957164158249</v>
      </c>
    </row>
    <row r="9" spans="1:25">
      <c r="A9" s="103" t="s">
        <v>20</v>
      </c>
      <c r="B9" t="n">
        <v>29.6325824426853</v>
      </c>
      <c r="C9" t="n">
        <v>51.48665158433708</v>
      </c>
      <c r="H9" s="31" t="s">
        <v>21</v>
      </c>
      <c r="I9" t="n">
        <v>0.0822802035890894</v>
      </c>
      <c r="J9" t="n">
        <v>0.1008286512587094</v>
      </c>
      <c r="P9" s="31" t="s">
        <v>22</v>
      </c>
      <c r="Q9" t="n">
        <v>4.348394210312738</v>
      </c>
      <c r="R9" t="n">
        <v>6.119862208425288</v>
      </c>
    </row>
    <row r="10" spans="1:25">
      <c r="A10" s="103" t="s">
        <v>23</v>
      </c>
      <c r="B10" t="n">
        <v>2.588847768290441</v>
      </c>
      <c r="C10" t="n">
        <v>3.927951076957724</v>
      </c>
      <c r="H10" s="31" t="s">
        <v>24</v>
      </c>
      <c r="I10" t="n">
        <v>0.07656011034151455</v>
      </c>
      <c r="J10" t="n">
        <v>0.05483610035589414</v>
      </c>
      <c r="P10" s="31" t="s">
        <v>25</v>
      </c>
      <c r="Q10" t="n">
        <v>20.55718125431294</v>
      </c>
      <c r="R10" t="n">
        <v>35.16100527897757</v>
      </c>
    </row>
    <row r="11" spans="1:25">
      <c r="A11" s="103" t="s">
        <v>26</v>
      </c>
      <c r="B11" t="n">
        <v>4.099900443759254</v>
      </c>
      <c r="C11" t="n">
        <v>3.933665434484807</v>
      </c>
      <c r="H11" s="31" t="s">
        <v>27</v>
      </c>
      <c r="I11" t="n">
        <v>0.08762114425002247</v>
      </c>
      <c r="J11" t="n">
        <v>0.0627989388388141</v>
      </c>
    </row>
    <row r="12" spans="1:25">
      <c r="H12" s="31" t="s">
        <v>28</v>
      </c>
      <c r="I12" t="n">
        <v>0.1196992241024838</v>
      </c>
      <c r="J12" t="n">
        <v>0.1323551608994625</v>
      </c>
    </row>
    <row r="13" spans="1:25">
      <c r="H13" s="31" t="s">
        <v>29</v>
      </c>
      <c r="I13" t="n">
        <v>0.1862293295559051</v>
      </c>
      <c r="J13" t="n">
        <v>0.1577532577951377</v>
      </c>
      <c r="P13" s="31" t="s">
        <v>30</v>
      </c>
      <c r="Q13" t="n">
        <v>363.1957606733791</v>
      </c>
    </row>
    <row r="14" spans="1:25">
      <c r="H14" s="31" t="s">
        <v>31</v>
      </c>
      <c r="I14" t="n">
        <v>0.09560671967165986</v>
      </c>
      <c r="J14" t="n">
        <v>0.0693682147011369</v>
      </c>
    </row>
    <row r="15" spans="1:25">
      <c r="H15" s="31" t="s">
        <v>32</v>
      </c>
      <c r="I15" t="n">
        <v>0.1789455956423244</v>
      </c>
      <c r="J15" t="n">
        <v>0.1006412272332928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31" t="n"/>
      <c r="I20" s="31" t="s">
        <v>15</v>
      </c>
      <c r="J20" s="31" t="s">
        <v>16</v>
      </c>
      <c r="P20" s="31" t="n"/>
      <c r="Q20" s="31" t="s">
        <v>15</v>
      </c>
      <c r="R20" s="31" t="s">
        <v>16</v>
      </c>
    </row>
    <row r="21" spans="1:25">
      <c r="A21" s="103" t="s">
        <v>17</v>
      </c>
      <c r="B21" t="n">
        <v>9.795629005863427</v>
      </c>
      <c r="C21" t="n">
        <v>11.50242991668051</v>
      </c>
      <c r="H21" s="31" t="s">
        <v>18</v>
      </c>
      <c r="I21" t="n">
        <v>0.5762743764964979</v>
      </c>
      <c r="J21" t="n">
        <v>0.4288727695244062</v>
      </c>
      <c r="P21" s="31" t="s">
        <v>19</v>
      </c>
      <c r="Q21" t="n">
        <v>-0.3906222891434377</v>
      </c>
      <c r="R21" t="n">
        <v>0.6650586709471575</v>
      </c>
    </row>
    <row r="22" spans="1:25">
      <c r="A22" s="103" t="s">
        <v>20</v>
      </c>
      <c r="B22" t="n">
        <v>25.32973040382613</v>
      </c>
      <c r="C22" t="n">
        <v>53.9541805144745</v>
      </c>
      <c r="H22" s="31" t="s">
        <v>21</v>
      </c>
      <c r="I22" t="n">
        <v>0.6254238015922242</v>
      </c>
      <c r="J22" t="n">
        <v>0.4838833244523202</v>
      </c>
      <c r="P22" s="31" t="s">
        <v>22</v>
      </c>
      <c r="Q22" t="n">
        <v>3.183011786672351</v>
      </c>
      <c r="R22" t="n">
        <v>5.000628182661779</v>
      </c>
    </row>
    <row r="23" spans="1:25">
      <c r="A23" s="103" t="s">
        <v>23</v>
      </c>
      <c r="B23" t="n">
        <v>2.172028562417198</v>
      </c>
      <c r="C23" t="n">
        <v>2.006080744915038</v>
      </c>
      <c r="H23" s="31" t="s">
        <v>24</v>
      </c>
      <c r="I23" t="n">
        <v>0.7169817753642941</v>
      </c>
      <c r="J23" t="n">
        <v>0.7411012409860128</v>
      </c>
      <c r="P23" s="31" t="s">
        <v>25</v>
      </c>
      <c r="Q23" t="n">
        <v>21.60368144153674</v>
      </c>
      <c r="R23" t="n">
        <v>33.38203040560036</v>
      </c>
    </row>
    <row r="24" spans="1:25">
      <c r="A24" s="103" t="s">
        <v>26</v>
      </c>
      <c r="B24" t="n">
        <v>4.285191812407127</v>
      </c>
      <c r="C24" t="n">
        <v>2.811705073764539</v>
      </c>
      <c r="H24" s="31" t="s">
        <v>27</v>
      </c>
      <c r="I24" t="n">
        <v>0.657122862161187</v>
      </c>
      <c r="J24" t="n">
        <v>0.606489770707938</v>
      </c>
    </row>
    <row r="25" spans="1:25">
      <c r="H25" s="31" t="s">
        <v>28</v>
      </c>
      <c r="I25" t="n">
        <v>0.4676854572209586</v>
      </c>
      <c r="J25" t="n">
        <v>0.3705087918278084</v>
      </c>
    </row>
    <row r="26" spans="1:25">
      <c r="H26" s="31" t="s">
        <v>29</v>
      </c>
      <c r="I26" t="n">
        <v>0.405162702573563</v>
      </c>
      <c r="J26" t="n">
        <v>0.3422001701221845</v>
      </c>
      <c r="P26" s="31" t="s">
        <v>30</v>
      </c>
      <c r="Q26" t="n">
        <v>197.0990857508655</v>
      </c>
    </row>
    <row r="27" spans="1:25">
      <c r="H27" s="31" t="s">
        <v>31</v>
      </c>
      <c r="I27" t="n">
        <v>0.7735717758284011</v>
      </c>
      <c r="J27" t="n">
        <v>0.6134049225035753</v>
      </c>
    </row>
    <row r="28" spans="1:25">
      <c r="H28" s="31" t="s">
        <v>32</v>
      </c>
      <c r="I28" t="n">
        <v>0.3238247225250505</v>
      </c>
      <c r="J28" t="n">
        <v>0.4117395612107995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31" t="n"/>
      <c r="I33" s="31" t="s">
        <v>15</v>
      </c>
      <c r="J33" s="31" t="s">
        <v>16</v>
      </c>
      <c r="P33" s="31" t="n"/>
      <c r="Q33" s="31" t="s">
        <v>15</v>
      </c>
      <c r="R33" s="31" t="s">
        <v>16</v>
      </c>
    </row>
    <row r="34" spans="1:25">
      <c r="A34" s="103" t="s">
        <v>17</v>
      </c>
      <c r="B34" t="n">
        <v>6.51889008821755</v>
      </c>
      <c r="C34" t="n">
        <v>8.861924642828633</v>
      </c>
      <c r="H34" s="31" t="s">
        <v>18</v>
      </c>
      <c r="I34" t="n">
        <v>0.2228111995380986</v>
      </c>
      <c r="J34" t="n">
        <v>0.2573280289432969</v>
      </c>
      <c r="P34" s="31" t="s">
        <v>19</v>
      </c>
      <c r="Q34" t="n">
        <v>0.4922062288643124</v>
      </c>
      <c r="R34" t="n">
        <v>-0.6909419949758611</v>
      </c>
    </row>
    <row r="35" spans="1:25">
      <c r="A35" s="103" t="s">
        <v>20</v>
      </c>
      <c r="B35" t="n">
        <v>13.81120998450076</v>
      </c>
      <c r="C35" t="n">
        <v>40.58442806293495</v>
      </c>
      <c r="H35" s="31" t="s">
        <v>21</v>
      </c>
      <c r="I35" t="n">
        <v>0.3886851570326302</v>
      </c>
      <c r="J35" t="n">
        <v>0.3938326148631929</v>
      </c>
      <c r="P35" s="31" t="s">
        <v>22</v>
      </c>
      <c r="Q35" t="n">
        <v>15.70447481489282</v>
      </c>
      <c r="R35" t="n">
        <v>17.973016340132</v>
      </c>
    </row>
    <row r="36" spans="1:25">
      <c r="A36" s="103" t="s">
        <v>23</v>
      </c>
      <c r="B36" t="n">
        <v>33.26698789298211</v>
      </c>
      <c r="C36" t="n">
        <v>21.73736843248392</v>
      </c>
      <c r="H36" s="31" t="s">
        <v>24</v>
      </c>
      <c r="I36" t="n">
        <v>0.4471692146279382</v>
      </c>
      <c r="J36" t="n">
        <v>0.3151704572294576</v>
      </c>
      <c r="P36" s="31" t="s">
        <v>25</v>
      </c>
      <c r="Q36" t="n">
        <v>71.85332695131554</v>
      </c>
      <c r="R36" t="n">
        <v>73.20282760194493</v>
      </c>
    </row>
    <row r="37" spans="1:25">
      <c r="A37" s="103" t="s">
        <v>26</v>
      </c>
      <c r="B37" t="n">
        <v>19.86531974537346</v>
      </c>
      <c r="C37" t="n">
        <v>20.00676514378323</v>
      </c>
      <c r="H37" s="31" t="s">
        <v>27</v>
      </c>
      <c r="I37" t="n">
        <v>0.4744895836119353</v>
      </c>
      <c r="J37" t="n">
        <v>0.3230803858511818</v>
      </c>
    </row>
    <row r="38" spans="1:25">
      <c r="H38" s="31" t="s">
        <v>28</v>
      </c>
      <c r="I38" t="n">
        <v>0.2768937643295336</v>
      </c>
      <c r="J38" t="n">
        <v>0.2163681125659769</v>
      </c>
    </row>
    <row r="39" spans="1:25">
      <c r="H39" s="31" t="s">
        <v>29</v>
      </c>
      <c r="I39" t="n">
        <v>0.3298302901123133</v>
      </c>
      <c r="J39" t="n">
        <v>0.4087690691391397</v>
      </c>
      <c r="P39" s="31" t="s">
        <v>30</v>
      </c>
      <c r="Q39" t="n">
        <v>1708.525121110777</v>
      </c>
    </row>
    <row r="40" spans="1:25">
      <c r="H40" s="31" t="s">
        <v>31</v>
      </c>
      <c r="I40" t="n">
        <v>0.3601975562176658</v>
      </c>
      <c r="J40" t="n">
        <v>0.4153420027815758</v>
      </c>
    </row>
    <row r="41" spans="1:25">
      <c r="H41" s="31" t="s">
        <v>32</v>
      </c>
      <c r="I41" t="n">
        <v>0.3898139559888898</v>
      </c>
      <c r="J41" t="n">
        <v>0.4680160312261007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31" t="n"/>
      <c r="I46" s="31" t="s">
        <v>15</v>
      </c>
      <c r="J46" s="31" t="s">
        <v>16</v>
      </c>
      <c r="P46" s="31" t="n"/>
      <c r="Q46" s="31" t="s">
        <v>15</v>
      </c>
      <c r="R46" s="31" t="s">
        <v>16</v>
      </c>
    </row>
    <row r="47" spans="1:25">
      <c r="A47" s="103" t="s">
        <v>17</v>
      </c>
      <c r="B47" t="n">
        <v>3.994731475803466</v>
      </c>
      <c r="C47" t="n">
        <v>4.550698076874188</v>
      </c>
      <c r="H47" s="31" t="s">
        <v>18</v>
      </c>
      <c r="I47" t="n">
        <v>0.1095409249195309</v>
      </c>
      <c r="J47" t="n">
        <v>0.2041043872168617</v>
      </c>
      <c r="P47" s="31" t="s">
        <v>19</v>
      </c>
      <c r="Q47" t="n">
        <v>-1.761847919151391</v>
      </c>
      <c r="R47" t="n">
        <v>1.51691656120967</v>
      </c>
    </row>
    <row r="48" spans="1:25">
      <c r="A48" s="103" t="s">
        <v>20</v>
      </c>
      <c r="B48" t="n">
        <v>9.954519182709303</v>
      </c>
      <c r="C48" t="n">
        <v>26.50785903735325</v>
      </c>
      <c r="H48" s="31" t="s">
        <v>21</v>
      </c>
      <c r="I48" t="n">
        <v>0.08248530808573726</v>
      </c>
      <c r="J48" t="n">
        <v>0.1446798907033285</v>
      </c>
      <c r="P48" s="31" t="s">
        <v>22</v>
      </c>
      <c r="Q48" t="n">
        <v>8.758886307511897</v>
      </c>
      <c r="R48" t="n">
        <v>24.69314675942004</v>
      </c>
    </row>
    <row r="49" spans="1:25">
      <c r="A49" s="103" t="s">
        <v>23</v>
      </c>
      <c r="B49" t="n">
        <v>32.59846769844116</v>
      </c>
      <c r="C49" t="n">
        <v>12.18001480481585</v>
      </c>
      <c r="H49" s="31" t="s">
        <v>24</v>
      </c>
      <c r="I49" t="n">
        <v>0.3488523011460539</v>
      </c>
      <c r="J49" t="n">
        <v>0.3326678207395181</v>
      </c>
      <c r="P49" s="31" t="s">
        <v>25</v>
      </c>
      <c r="Q49" t="n">
        <v>35.91561312729068</v>
      </c>
      <c r="R49" t="n">
        <v>76.82168162905181</v>
      </c>
    </row>
    <row r="50" spans="1:25">
      <c r="A50" s="103" t="s">
        <v>26</v>
      </c>
      <c r="B50" t="n">
        <v>23.1229225210778</v>
      </c>
      <c r="C50" t="n">
        <v>13.41069723607343</v>
      </c>
      <c r="H50" s="31" t="s">
        <v>27</v>
      </c>
      <c r="I50" t="n">
        <v>0.1530605542388239</v>
      </c>
      <c r="J50" t="n">
        <v>0.150588262962321</v>
      </c>
    </row>
    <row r="51" spans="1:25">
      <c r="H51" s="31" t="s">
        <v>28</v>
      </c>
      <c r="I51" t="n">
        <v>0.1616891585188701</v>
      </c>
      <c r="J51" t="n">
        <v>0.1815315152375806</v>
      </c>
    </row>
    <row r="52" spans="1:25">
      <c r="H52" s="31" t="s">
        <v>29</v>
      </c>
      <c r="I52" t="n">
        <v>0.2627855718560058</v>
      </c>
      <c r="J52" t="n">
        <v>0.2211342981964068</v>
      </c>
      <c r="P52" s="31" t="s">
        <v>30</v>
      </c>
      <c r="Q52" t="n">
        <v>975.7838441299973</v>
      </c>
    </row>
    <row r="53" spans="1:25">
      <c r="H53" s="31" t="s">
        <v>31</v>
      </c>
      <c r="I53" t="n">
        <v>0.1891196238281412</v>
      </c>
      <c r="J53" t="n">
        <v>0.1301775140822457</v>
      </c>
    </row>
    <row r="54" spans="1:25">
      <c r="H54" s="31" t="s">
        <v>32</v>
      </c>
      <c r="I54" t="n">
        <v>0.1985985270645575</v>
      </c>
      <c r="J54" t="n">
        <v>0.09179396701148002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31" t="n"/>
      <c r="I59" s="31" t="s">
        <v>15</v>
      </c>
      <c r="J59" s="31" t="s">
        <v>16</v>
      </c>
      <c r="P59" s="31" t="n"/>
      <c r="Q59" s="31" t="s">
        <v>15</v>
      </c>
      <c r="R59" s="31" t="s">
        <v>16</v>
      </c>
    </row>
    <row r="60" spans="1:25">
      <c r="A60" s="103" t="s">
        <v>17</v>
      </c>
      <c r="B60" t="n">
        <v>13.73897303610817</v>
      </c>
      <c r="C60" t="n">
        <v>12.63124152752761</v>
      </c>
      <c r="H60" s="31" t="s">
        <v>18</v>
      </c>
      <c r="I60" t="n">
        <v>0.102824114526638</v>
      </c>
      <c r="J60" t="n">
        <v>0.07017771336865573</v>
      </c>
      <c r="P60" s="31" t="s">
        <v>19</v>
      </c>
      <c r="Q60" t="n">
        <v>0.06993489286355024</v>
      </c>
      <c r="R60" t="n">
        <v>0.5144549118006508</v>
      </c>
    </row>
    <row r="61" spans="1:25">
      <c r="A61" s="103" t="s">
        <v>20</v>
      </c>
      <c r="B61" t="n">
        <v>46.71554416172027</v>
      </c>
      <c r="C61" t="n">
        <v>48.17803961752933</v>
      </c>
      <c r="H61" s="31" t="s">
        <v>21</v>
      </c>
      <c r="I61" t="n">
        <v>0.1102945089693313</v>
      </c>
      <c r="J61" t="n">
        <v>0.09485409619823361</v>
      </c>
      <c r="P61" s="31" t="s">
        <v>22</v>
      </c>
      <c r="Q61" t="n">
        <v>9.721042991780189</v>
      </c>
      <c r="R61" t="n">
        <v>11.73296948323889</v>
      </c>
    </row>
    <row r="62" spans="1:25">
      <c r="A62" s="103" t="s">
        <v>23</v>
      </c>
      <c r="B62" t="n">
        <v>36.98149783714359</v>
      </c>
      <c r="C62" t="n">
        <v>14.71989537237831</v>
      </c>
      <c r="H62" s="31" t="s">
        <v>24</v>
      </c>
      <c r="I62" t="n">
        <v>0.1971681856907139</v>
      </c>
      <c r="J62" t="n">
        <v>0.1160562474248885</v>
      </c>
      <c r="P62" s="31" t="s">
        <v>25</v>
      </c>
      <c r="Q62" t="n">
        <v>48.3970100750719</v>
      </c>
      <c r="R62" t="n">
        <v>71.15621714468571</v>
      </c>
    </row>
    <row r="63" spans="1:25">
      <c r="A63" s="103" t="s">
        <v>26</v>
      </c>
      <c r="B63" t="n">
        <v>15.02130764995809</v>
      </c>
      <c r="C63" t="n">
        <v>9.539292642267242</v>
      </c>
      <c r="H63" s="31" t="s">
        <v>27</v>
      </c>
      <c r="I63" t="n">
        <v>0.0934292733476933</v>
      </c>
      <c r="J63" t="n">
        <v>0.08609911592384738</v>
      </c>
    </row>
    <row r="64" spans="1:25">
      <c r="H64" s="31" t="s">
        <v>28</v>
      </c>
      <c r="I64" t="n">
        <v>0.07679635234446623</v>
      </c>
      <c r="J64" t="n">
        <v>0.06651129464307687</v>
      </c>
    </row>
    <row r="65" spans="1:25">
      <c r="H65" s="31" t="s">
        <v>29</v>
      </c>
      <c r="I65" t="n">
        <v>0.0604451352473303</v>
      </c>
      <c r="J65" t="n">
        <v>0.08387855553144136</v>
      </c>
      <c r="P65" s="31" t="s">
        <v>30</v>
      </c>
      <c r="Q65" t="n">
        <v>1725.406797055737</v>
      </c>
    </row>
    <row r="66" spans="1:25">
      <c r="H66" s="31" t="s">
        <v>31</v>
      </c>
      <c r="I66" t="n">
        <v>0.08903950003235686</v>
      </c>
      <c r="J66" t="n">
        <v>0.0791345380950317</v>
      </c>
    </row>
    <row r="67" spans="1:25">
      <c r="H67" s="31" t="s">
        <v>32</v>
      </c>
      <c r="I67" t="n">
        <v>0.08975255295961559</v>
      </c>
      <c r="J67" t="n">
        <v>0.04498432269641015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31" t="n"/>
      <c r="I72" s="31" t="s">
        <v>15</v>
      </c>
      <c r="J72" s="31" t="s">
        <v>16</v>
      </c>
      <c r="P72" s="31" t="n"/>
      <c r="Q72" s="31" t="s">
        <v>15</v>
      </c>
      <c r="R72" s="31" t="s">
        <v>16</v>
      </c>
    </row>
    <row r="73" spans="1:25">
      <c r="A73" s="103" t="s">
        <v>17</v>
      </c>
      <c r="B73" t="n">
        <v>9.022657524924169</v>
      </c>
      <c r="C73" t="n">
        <v>8.896423060818858</v>
      </c>
      <c r="H73" s="31" t="s">
        <v>18</v>
      </c>
      <c r="I73" t="n">
        <v>0.07102235871202127</v>
      </c>
      <c r="J73" t="n">
        <v>0.06531549593498837</v>
      </c>
      <c r="P73" s="31" t="s">
        <v>19</v>
      </c>
      <c r="Q73" t="n">
        <v>-0.1822971815179485</v>
      </c>
      <c r="R73" t="n">
        <v>0.3365600330066391</v>
      </c>
    </row>
    <row r="74" spans="1:25">
      <c r="A74" s="103" t="s">
        <v>20</v>
      </c>
      <c r="B74" t="n">
        <v>19.98402379666205</v>
      </c>
      <c r="C74" t="n">
        <v>39.01202979836484</v>
      </c>
      <c r="H74" s="31" t="s">
        <v>21</v>
      </c>
      <c r="I74" t="n">
        <v>0.05385081590230511</v>
      </c>
      <c r="J74" t="n">
        <v>0.05023389896133529</v>
      </c>
      <c r="P74" s="31" t="s">
        <v>22</v>
      </c>
      <c r="Q74" t="n">
        <v>3.630023229295784</v>
      </c>
      <c r="R74" t="n">
        <v>6.241592331125847</v>
      </c>
    </row>
    <row r="75" spans="1:25">
      <c r="A75" s="103" t="s">
        <v>23</v>
      </c>
      <c r="B75" t="n">
        <v>3.458285405070016</v>
      </c>
      <c r="C75" t="n">
        <v>6.613785820006749</v>
      </c>
      <c r="H75" s="31" t="s">
        <v>24</v>
      </c>
      <c r="I75" t="n">
        <v>0.2330749264822034</v>
      </c>
      <c r="J75" t="n">
        <v>0.179849181708359</v>
      </c>
      <c r="P75" s="31" t="s">
        <v>25</v>
      </c>
      <c r="Q75" t="n">
        <v>16.99093598287304</v>
      </c>
      <c r="R75" t="n">
        <v>29.8299986251055</v>
      </c>
    </row>
    <row r="76" spans="1:25">
      <c r="A76" s="103" t="s">
        <v>26</v>
      </c>
      <c r="B76" t="n">
        <v>4.172606013424546</v>
      </c>
      <c r="C76" t="n">
        <v>2.858386472446734</v>
      </c>
      <c r="H76" s="31" t="s">
        <v>27</v>
      </c>
      <c r="I76" t="n">
        <v>0.2292897187331552</v>
      </c>
      <c r="J76" t="n">
        <v>0.1484106585087626</v>
      </c>
    </row>
    <row r="77" spans="1:25">
      <c r="H77" s="31" t="s">
        <v>28</v>
      </c>
      <c r="I77" t="n">
        <v>0.2187014603771051</v>
      </c>
      <c r="J77" t="n">
        <v>0.1803039070214555</v>
      </c>
    </row>
    <row r="78" spans="1:25">
      <c r="H78" s="31" t="s">
        <v>29</v>
      </c>
      <c r="I78" t="n">
        <v>0.05032855528615367</v>
      </c>
      <c r="J78" t="n">
        <v>0.08591316655729685</v>
      </c>
      <c r="P78" s="31" t="s">
        <v>30</v>
      </c>
      <c r="Q78" t="n">
        <v>214.2662048951654</v>
      </c>
    </row>
    <row r="79" spans="1:25">
      <c r="H79" s="31" t="s">
        <v>31</v>
      </c>
      <c r="I79" t="n">
        <v>0.05860798763436677</v>
      </c>
      <c r="J79" t="n">
        <v>0.04125444886522976</v>
      </c>
    </row>
    <row r="80" spans="1:25">
      <c r="H80" s="31" t="s">
        <v>32</v>
      </c>
      <c r="I80" t="n">
        <v>0.2591726562335237</v>
      </c>
      <c r="J80" t="n">
        <v>0.1599642164479515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31" t="n"/>
      <c r="I85" s="31" t="s">
        <v>15</v>
      </c>
      <c r="J85" s="31" t="s">
        <v>16</v>
      </c>
      <c r="P85" s="31" t="n"/>
      <c r="Q85" s="31" t="s">
        <v>15</v>
      </c>
      <c r="R85" s="31" t="s">
        <v>16</v>
      </c>
    </row>
    <row r="86" spans="1:25">
      <c r="A86" s="103" t="s">
        <v>17</v>
      </c>
      <c r="B86" t="n">
        <v>19.73072566229695</v>
      </c>
      <c r="C86" t="n">
        <v>26.2677901780598</v>
      </c>
      <c r="H86" s="31" t="s">
        <v>18</v>
      </c>
      <c r="I86" t="n">
        <v>0.2970869982784665</v>
      </c>
      <c r="J86" t="n">
        <v>0.2624539633418876</v>
      </c>
      <c r="P86" s="31" t="s">
        <v>19</v>
      </c>
      <c r="Q86" t="n">
        <v>1.986873302345174</v>
      </c>
      <c r="R86" t="n">
        <v>-2.101402568006998</v>
      </c>
    </row>
    <row r="87" spans="1:25">
      <c r="A87" s="103" t="s">
        <v>20</v>
      </c>
      <c r="B87" t="n">
        <v>28.79927009572635</v>
      </c>
      <c r="C87" t="n">
        <v>92.37291873544646</v>
      </c>
      <c r="H87" s="31" t="s">
        <v>21</v>
      </c>
      <c r="I87" t="n">
        <v>0.3481220028880174</v>
      </c>
      <c r="J87" t="n">
        <v>0.2107018629671543</v>
      </c>
      <c r="P87" s="31" t="s">
        <v>22</v>
      </c>
      <c r="Q87" t="n">
        <v>41.92982338030254</v>
      </c>
      <c r="R87" t="n">
        <v>35.87534332269604</v>
      </c>
    </row>
    <row r="88" spans="1:25">
      <c r="A88" s="103" t="s">
        <v>23</v>
      </c>
      <c r="B88" t="n">
        <v>14.32848018480113</v>
      </c>
      <c r="C88" t="n">
        <v>6.394095911200716</v>
      </c>
      <c r="H88" s="31" t="s">
        <v>24</v>
      </c>
      <c r="I88" t="n">
        <v>0.4952529520108983</v>
      </c>
      <c r="J88" t="n">
        <v>0.6393096567109007</v>
      </c>
      <c r="P88" s="31" t="s">
        <v>25</v>
      </c>
      <c r="Q88" t="n">
        <v>170.781836866177</v>
      </c>
      <c r="R88" t="n">
        <v>158.9970912665243</v>
      </c>
    </row>
    <row r="89" spans="1:25">
      <c r="A89" s="103" t="s">
        <v>26</v>
      </c>
      <c r="B89" t="n">
        <v>20.81781723084999</v>
      </c>
      <c r="C89" t="n">
        <v>10.71447668101788</v>
      </c>
      <c r="H89" s="31" t="s">
        <v>27</v>
      </c>
      <c r="I89" t="n">
        <v>0.2817251156141229</v>
      </c>
      <c r="J89" t="n">
        <v>0.5080661689757974</v>
      </c>
    </row>
    <row r="90" spans="1:25">
      <c r="H90" s="31" t="s">
        <v>28</v>
      </c>
      <c r="I90" t="n">
        <v>0.1246707084509357</v>
      </c>
      <c r="J90" t="n">
        <v>0.1554620586337307</v>
      </c>
    </row>
    <row r="91" spans="1:25">
      <c r="H91" s="31" t="s">
        <v>29</v>
      </c>
      <c r="I91" t="n">
        <v>0.2038802054413906</v>
      </c>
      <c r="J91" t="n">
        <v>0.2784914622009512</v>
      </c>
      <c r="P91" s="31" t="s">
        <v>30</v>
      </c>
      <c r="Q91" t="n">
        <v>7695.053254694535</v>
      </c>
    </row>
    <row r="92" spans="1:25">
      <c r="H92" s="31" t="s">
        <v>31</v>
      </c>
      <c r="I92" t="n">
        <v>0.4466161762599917</v>
      </c>
      <c r="J92" t="n">
        <v>0.6264347723058329</v>
      </c>
    </row>
    <row r="93" spans="1:25">
      <c r="H93" s="31" t="s">
        <v>32</v>
      </c>
      <c r="I93" t="n">
        <v>0.6236485644386677</v>
      </c>
      <c r="J93" t="n">
        <v>0.5330273162266121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31" t="n"/>
      <c r="I98" s="31" t="s">
        <v>15</v>
      </c>
      <c r="J98" s="31" t="s">
        <v>16</v>
      </c>
      <c r="P98" s="31" t="n"/>
      <c r="Q98" s="31" t="s">
        <v>15</v>
      </c>
      <c r="R98" s="31" t="s">
        <v>16</v>
      </c>
    </row>
    <row r="99" spans="1:25">
      <c r="A99" s="103" t="s">
        <v>17</v>
      </c>
      <c r="B99" t="n">
        <v>11.0514353895812</v>
      </c>
      <c r="C99" t="n">
        <v>12.26345839969043</v>
      </c>
      <c r="H99" s="31" t="s">
        <v>18</v>
      </c>
      <c r="I99" t="n">
        <v>0.1363458602537661</v>
      </c>
      <c r="J99" t="n">
        <v>0.1648774518025093</v>
      </c>
      <c r="P99" s="31" t="s">
        <v>19</v>
      </c>
      <c r="Q99" t="n">
        <v>0.6412845238348851</v>
      </c>
      <c r="R99" t="n">
        <v>-1.134521901224159</v>
      </c>
    </row>
    <row r="100" spans="1:25">
      <c r="A100" s="103" t="s">
        <v>20</v>
      </c>
      <c r="B100" t="n">
        <v>27.49098815993174</v>
      </c>
      <c r="C100" t="n">
        <v>71.54763984947677</v>
      </c>
      <c r="H100" s="31" t="s">
        <v>21</v>
      </c>
      <c r="I100" t="n">
        <v>0.1259867697367578</v>
      </c>
      <c r="J100" t="n">
        <v>0.1757870103829225</v>
      </c>
      <c r="P100" s="31" t="s">
        <v>22</v>
      </c>
      <c r="Q100" t="n">
        <v>5.754680520965759</v>
      </c>
      <c r="R100" t="n">
        <v>8.590099538957896</v>
      </c>
    </row>
    <row r="101" spans="1:25">
      <c r="A101" s="103" t="s">
        <v>23</v>
      </c>
      <c r="B101" t="n">
        <v>3.10514273819516</v>
      </c>
      <c r="C101" t="n">
        <v>2.192888370056564</v>
      </c>
      <c r="H101" s="31" t="s">
        <v>24</v>
      </c>
      <c r="I101" t="n">
        <v>0.08716732205743949</v>
      </c>
      <c r="J101" t="n">
        <v>0.05185097897425994</v>
      </c>
      <c r="P101" s="31" t="s">
        <v>25</v>
      </c>
      <c r="Q101" t="n">
        <v>32.35928403978386</v>
      </c>
      <c r="R101" t="n">
        <v>44.20186132849931</v>
      </c>
    </row>
    <row r="102" spans="1:25">
      <c r="A102" s="103" t="s">
        <v>26</v>
      </c>
      <c r="B102" t="n">
        <v>4.47789471665001</v>
      </c>
      <c r="C102" t="n">
        <v>6.331794979516878</v>
      </c>
      <c r="H102" s="31" t="s">
        <v>27</v>
      </c>
      <c r="I102" t="n">
        <v>0.1499171747944091</v>
      </c>
      <c r="J102" t="n">
        <v>0.1341726411559256</v>
      </c>
    </row>
    <row r="103" spans="1:25">
      <c r="H103" s="31" t="s">
        <v>28</v>
      </c>
      <c r="I103" t="n">
        <v>0.1685173320508231</v>
      </c>
      <c r="J103" t="n">
        <v>0.1333217868208812</v>
      </c>
    </row>
    <row r="104" spans="1:25">
      <c r="H104" s="31" t="s">
        <v>29</v>
      </c>
      <c r="I104" t="n">
        <v>0.09302907452897022</v>
      </c>
      <c r="J104" t="n">
        <v>0.06375683853108728</v>
      </c>
      <c r="P104" s="31" t="s">
        <v>30</v>
      </c>
      <c r="Q104" t="n">
        <v>526.5288885975128</v>
      </c>
    </row>
    <row r="105" spans="1:25">
      <c r="H105" s="31" t="s">
        <v>31</v>
      </c>
      <c r="I105" t="n">
        <v>0.05346252396345674</v>
      </c>
      <c r="J105" t="n">
        <v>0.04793025151479183</v>
      </c>
    </row>
    <row r="106" spans="1:25">
      <c r="H106" s="31" t="s">
        <v>32</v>
      </c>
      <c r="I106" t="n">
        <v>0.1524240271394484</v>
      </c>
      <c r="J106" t="n">
        <v>0.1238524719421396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31" t="n"/>
      <c r="I111" s="31" t="s">
        <v>15</v>
      </c>
      <c r="J111" s="31" t="s">
        <v>16</v>
      </c>
      <c r="P111" s="31" t="n"/>
      <c r="Q111" s="31" t="s">
        <v>15</v>
      </c>
      <c r="R111" s="31" t="s">
        <v>16</v>
      </c>
    </row>
    <row r="112" spans="1:25">
      <c r="A112" s="103" t="s">
        <v>17</v>
      </c>
      <c r="B112" t="n">
        <v>6.701765575625776</v>
      </c>
      <c r="C112" t="n">
        <v>10.52419411739224</v>
      </c>
      <c r="H112" s="31" t="s">
        <v>18</v>
      </c>
      <c r="I112" t="n">
        <v>0.1268187149074939</v>
      </c>
      <c r="J112" t="n">
        <v>0.08682643154302501</v>
      </c>
      <c r="P112" s="31" t="s">
        <v>19</v>
      </c>
      <c r="Q112" t="n">
        <v>0.757676545073162</v>
      </c>
      <c r="R112" t="n">
        <v>-2.470356132440959</v>
      </c>
    </row>
    <row r="113" spans="1:25">
      <c r="A113" s="103" t="s">
        <v>20</v>
      </c>
      <c r="B113" t="n">
        <v>17.58810492685249</v>
      </c>
      <c r="C113" t="n">
        <v>27.47104150585583</v>
      </c>
      <c r="H113" s="31" t="s">
        <v>21</v>
      </c>
      <c r="I113" t="n">
        <v>0.09882573897378447</v>
      </c>
      <c r="J113" t="n">
        <v>0.1158632286937503</v>
      </c>
      <c r="P113" s="31" t="s">
        <v>22</v>
      </c>
      <c r="Q113" t="n">
        <v>6.401680032176637</v>
      </c>
      <c r="R113" t="n">
        <v>19.69706871765741</v>
      </c>
    </row>
    <row r="114" spans="1:25">
      <c r="A114" s="103" t="s">
        <v>23</v>
      </c>
      <c r="B114" t="n">
        <v>31.35729531496194</v>
      </c>
      <c r="C114" t="n">
        <v>34.22843795203297</v>
      </c>
      <c r="H114" s="31" t="s">
        <v>24</v>
      </c>
      <c r="I114" t="n">
        <v>0.07587861631808079</v>
      </c>
      <c r="J114" t="n">
        <v>0.1017094237935633</v>
      </c>
      <c r="P114" s="31" t="s">
        <v>25</v>
      </c>
      <c r="Q114" t="n">
        <v>29.85520295547819</v>
      </c>
      <c r="R114" t="n">
        <v>91.55270615203335</v>
      </c>
    </row>
    <row r="115" spans="1:25">
      <c r="A115" s="103" t="s">
        <v>26</v>
      </c>
      <c r="B115" t="n">
        <v>13.75714982753697</v>
      </c>
      <c r="C115" t="n">
        <v>38.72707091847865</v>
      </c>
      <c r="H115" s="31" t="s">
        <v>27</v>
      </c>
      <c r="I115" t="n">
        <v>0.1069476079494267</v>
      </c>
      <c r="J115" t="n">
        <v>0.09115105592055703</v>
      </c>
    </row>
    <row r="116" spans="1:25">
      <c r="H116" s="31" t="s">
        <v>28</v>
      </c>
      <c r="I116" t="n">
        <v>0.1478138267654135</v>
      </c>
      <c r="J116" t="n">
        <v>0.0984051461587134</v>
      </c>
    </row>
    <row r="117" spans="1:25">
      <c r="H117" s="31" t="s">
        <v>29</v>
      </c>
      <c r="I117" t="n">
        <v>0.09869649525258439</v>
      </c>
      <c r="J117" t="n">
        <v>0.09059923959224316</v>
      </c>
      <c r="P117" s="31" t="s">
        <v>30</v>
      </c>
      <c r="Q117" t="n">
        <v>835.5691030419797</v>
      </c>
    </row>
    <row r="118" spans="1:25">
      <c r="H118" s="31" t="s">
        <v>31</v>
      </c>
      <c r="I118" t="n">
        <v>0.09317251345291415</v>
      </c>
      <c r="J118" t="n">
        <v>0.1292216076367402</v>
      </c>
    </row>
    <row r="119" spans="1:25">
      <c r="H119" s="31" t="s">
        <v>32</v>
      </c>
      <c r="I119" t="n">
        <v>0.07847697273138447</v>
      </c>
      <c r="J119" t="n">
        <v>0.1208424089375417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4.687130301986621</v>
      </c>
      <c r="C146" t="n">
        <v>3.587748844958261</v>
      </c>
    </row>
    <row r="147" spans="1:25">
      <c r="A147" s="103" t="s">
        <v>20</v>
      </c>
      <c r="B147" t="n">
        <v>4.307828663229884</v>
      </c>
      <c r="C147" t="n">
        <v>6.757676983550347</v>
      </c>
    </row>
    <row r="148" spans="1:25">
      <c r="A148" s="103" t="s">
        <v>23</v>
      </c>
      <c r="B148" t="n">
        <v>5.28344112320267</v>
      </c>
      <c r="C148" t="n">
        <v>19.84845149630526</v>
      </c>
    </row>
    <row r="149" spans="1:25">
      <c r="A149" s="103" t="s">
        <v>26</v>
      </c>
      <c r="B149" t="n">
        <v>7.592313707400058</v>
      </c>
      <c r="C149" t="n">
        <v>7.107440467808993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32" t="n"/>
      <c r="B159" s="32" t="s">
        <v>15</v>
      </c>
      <c r="C159" s="32" t="s">
        <v>66</v>
      </c>
      <c r="D159" s="32" t="s">
        <v>67</v>
      </c>
      <c r="H159" s="32" t="n"/>
      <c r="I159" s="32" t="s">
        <v>16</v>
      </c>
      <c r="J159" s="32" t="s">
        <v>68</v>
      </c>
      <c r="K159" s="32" t="s">
        <v>69</v>
      </c>
      <c r="O159" s="32" t="n"/>
      <c r="P159" s="32" t="s">
        <v>15</v>
      </c>
      <c r="Q159" s="32" t="s">
        <v>16</v>
      </c>
      <c r="W159" s="32" t="n"/>
      <c r="X159" s="32" t="s">
        <v>15</v>
      </c>
      <c r="Y159" s="32" t="s">
        <v>16</v>
      </c>
    </row>
    <row r="160" spans="1:25">
      <c r="A160" s="32" t="s">
        <v>17</v>
      </c>
      <c r="B160" t="n">
        <v>-0.007069669694018003</v>
      </c>
      <c r="C160" t="n">
        <v>-0.02318091414451698</v>
      </c>
      <c r="D160" t="n">
        <v>-0.01214984569830105</v>
      </c>
      <c r="H160" s="32" t="s">
        <v>70</v>
      </c>
      <c r="I160" t="n">
        <v>-0.05894985544905088</v>
      </c>
      <c r="J160" t="n">
        <v>-0.03455633352295009</v>
      </c>
      <c r="K160" t="n">
        <v>-0.03662440946366589</v>
      </c>
      <c r="O160" s="32" t="s">
        <v>71</v>
      </c>
      <c r="P160" t="n">
        <v>0.01943814822919356</v>
      </c>
      <c r="Q160" t="n">
        <v>-0.07669875193648337</v>
      </c>
      <c r="W160" s="32" t="s">
        <v>18</v>
      </c>
      <c r="X160" t="n">
        <v>0.04474535338110805</v>
      </c>
      <c r="Y160" t="n">
        <v>-0.05684785664137719</v>
      </c>
    </row>
    <row r="161" spans="1:25">
      <c r="A161" s="32" t="s">
        <v>20</v>
      </c>
      <c r="B161" t="n">
        <v>-0.0720947711886623</v>
      </c>
      <c r="C161" t="n">
        <v>0.02116083841599647</v>
      </c>
      <c r="D161" t="n">
        <v>0.02390840126297595</v>
      </c>
      <c r="H161" s="32" t="s">
        <v>72</v>
      </c>
      <c r="I161" t="n">
        <v>-0.1480585616458206</v>
      </c>
      <c r="J161" t="n">
        <v>-0.01560870606205553</v>
      </c>
      <c r="K161" t="n">
        <v>-0.01875019450544926</v>
      </c>
      <c r="O161" s="32" t="s">
        <v>73</v>
      </c>
      <c r="P161" t="n">
        <v>0.05288731727322234</v>
      </c>
      <c r="Q161" t="n">
        <v>-0.1157554881955341</v>
      </c>
      <c r="W161" s="32" t="s">
        <v>21</v>
      </c>
      <c r="X161" t="n">
        <v>0.0002279124156771908</v>
      </c>
      <c r="Y161" t="n">
        <v>-0.09355679386093323</v>
      </c>
    </row>
    <row r="162" spans="1:25">
      <c r="A162" s="32" t="s">
        <v>23</v>
      </c>
      <c r="B162" t="n">
        <v>-0.02483311308096288</v>
      </c>
      <c r="C162" t="n">
        <v>0.01309734361583303</v>
      </c>
      <c r="D162" t="n">
        <v>0.02999060088132979</v>
      </c>
      <c r="H162" s="32" t="s">
        <v>74</v>
      </c>
      <c r="I162" t="n">
        <v>-0.1113679558119358</v>
      </c>
      <c r="J162" t="n">
        <v>0.01978016473757965</v>
      </c>
      <c r="K162" t="n">
        <v>0.01905682234927586</v>
      </c>
      <c r="O162" s="32" t="s">
        <v>75</v>
      </c>
      <c r="P162" t="n">
        <v>-0.005571444795985752</v>
      </c>
      <c r="Q162" t="n">
        <v>-0.1097918461883057</v>
      </c>
      <c r="W162" s="32" t="s">
        <v>24</v>
      </c>
      <c r="X162" t="n">
        <v>0.05125712324949225</v>
      </c>
      <c r="Y162" t="n">
        <v>0.02142701459165778</v>
      </c>
    </row>
    <row r="163" spans="1:25">
      <c r="A163" s="32" t="s">
        <v>26</v>
      </c>
      <c r="B163" t="n">
        <v>0.03376809226451455</v>
      </c>
      <c r="C163" t="n">
        <v>0.01757289435841324</v>
      </c>
      <c r="D163" t="n">
        <v>0.0157763600691123</v>
      </c>
      <c r="H163" s="32" t="s">
        <v>76</v>
      </c>
      <c r="I163" t="n">
        <v>-0.1246640066660135</v>
      </c>
      <c r="J163" t="n">
        <v>0.01255425035886693</v>
      </c>
      <c r="K163" t="n">
        <v>0.01733001810954102</v>
      </c>
      <c r="O163" s="32" t="s">
        <v>77</v>
      </c>
      <c r="P163" t="n">
        <v>-0.005420298628504224</v>
      </c>
      <c r="Q163" t="n">
        <v>-0.1251733661769296</v>
      </c>
      <c r="W163" s="32" t="s">
        <v>27</v>
      </c>
      <c r="X163" t="n">
        <v>0.0272658484661817</v>
      </c>
      <c r="Y163" t="n">
        <v>0.01609028083811985</v>
      </c>
    </row>
    <row r="164" spans="1:25">
      <c r="W164" s="32" t="s">
        <v>28</v>
      </c>
      <c r="X164" t="n">
        <v>0.068908319690636</v>
      </c>
      <c r="Y164" t="n">
        <v>-0.09511949400340415</v>
      </c>
    </row>
    <row r="165" spans="1:25">
      <c r="W165" s="32" t="s">
        <v>29</v>
      </c>
      <c r="X165" t="n">
        <v>0.002233750324421554</v>
      </c>
      <c r="Y165" t="n">
        <v>-0.1003583862577143</v>
      </c>
    </row>
    <row r="166" spans="1:25">
      <c r="A166" s="103" t="s">
        <v>78</v>
      </c>
      <c r="H166" s="103" t="s">
        <v>78</v>
      </c>
      <c r="O166" s="103" t="s">
        <v>78</v>
      </c>
      <c r="W166" s="32" t="s">
        <v>31</v>
      </c>
      <c r="X166" t="n">
        <v>0.008702663278587848</v>
      </c>
      <c r="Y166" t="n">
        <v>0.02733606407883461</v>
      </c>
    </row>
    <row r="167" spans="1:25">
      <c r="A167" s="32" t="n"/>
      <c r="B167" s="32" t="s">
        <v>15</v>
      </c>
      <c r="C167" s="32" t="s">
        <v>66</v>
      </c>
      <c r="D167" s="32" t="s">
        <v>67</v>
      </c>
      <c r="H167" s="32" t="n"/>
      <c r="I167" s="32" t="s">
        <v>16</v>
      </c>
      <c r="J167" s="32" t="s">
        <v>68</v>
      </c>
      <c r="K167" s="32" t="s">
        <v>69</v>
      </c>
      <c r="O167" s="32" t="n"/>
      <c r="P167" s="32" t="s">
        <v>15</v>
      </c>
      <c r="Q167" s="32" t="s">
        <v>16</v>
      </c>
      <c r="W167" s="32" t="s">
        <v>32</v>
      </c>
      <c r="X167" t="n">
        <v>0.08832262741441718</v>
      </c>
      <c r="Y167" t="n">
        <v>0.0906047877048001</v>
      </c>
    </row>
    <row r="168" spans="1:25">
      <c r="A168" s="32" t="s">
        <v>17</v>
      </c>
      <c r="B168" t="n">
        <v>0.5005440036481555</v>
      </c>
      <c r="C168" t="n">
        <v>0.6288268295974977</v>
      </c>
      <c r="D168" t="n">
        <v>0.584841588406731</v>
      </c>
      <c r="H168" s="32" t="s">
        <v>70</v>
      </c>
      <c r="I168" t="n">
        <v>0.7516758431885534</v>
      </c>
      <c r="J168" t="n">
        <v>0.3513693027847261</v>
      </c>
      <c r="K168" t="n">
        <v>0.3213172182529662</v>
      </c>
      <c r="O168" s="32" t="s">
        <v>71</v>
      </c>
      <c r="P168" t="n">
        <v>0.4769320676470734</v>
      </c>
      <c r="Q168" t="n">
        <v>0.566701428845452</v>
      </c>
    </row>
    <row r="169" spans="1:25">
      <c r="A169" s="32" t="s">
        <v>20</v>
      </c>
      <c r="B169" t="n">
        <v>0.6481899820600453</v>
      </c>
      <c r="C169" t="n">
        <v>0.6369259099394494</v>
      </c>
      <c r="D169" t="n">
        <v>0.5974030873280329</v>
      </c>
      <c r="H169" s="32" t="s">
        <v>72</v>
      </c>
      <c r="I169" t="n">
        <v>0.3920873671958045</v>
      </c>
      <c r="J169" t="n">
        <v>0.1544448986911401</v>
      </c>
      <c r="K169" t="n">
        <v>0.1356243139100469</v>
      </c>
      <c r="O169" s="32" t="s">
        <v>73</v>
      </c>
      <c r="P169" t="n">
        <v>0.5486740610658991</v>
      </c>
      <c r="Q169" t="n">
        <v>0.6209723955003437</v>
      </c>
    </row>
    <row r="170" spans="1:25">
      <c r="A170" s="32" t="s">
        <v>23</v>
      </c>
      <c r="B170" t="n">
        <v>0.6700743354035115</v>
      </c>
      <c r="C170" t="n">
        <v>0.2850922071752995</v>
      </c>
      <c r="D170" t="n">
        <v>0.2471104198288951</v>
      </c>
      <c r="H170" s="32" t="s">
        <v>74</v>
      </c>
      <c r="I170" t="n">
        <v>0.671487340378125</v>
      </c>
      <c r="J170" t="n">
        <v>0.2916743356179388</v>
      </c>
      <c r="K170" t="n">
        <v>0.2625143680177977</v>
      </c>
      <c r="O170" s="32" t="s">
        <v>75</v>
      </c>
      <c r="P170" t="n">
        <v>0.4722510141111758</v>
      </c>
      <c r="Q170" t="n">
        <v>0.4475540949975509</v>
      </c>
      <c r="W170" s="103" t="s">
        <v>79</v>
      </c>
    </row>
    <row r="171" spans="1:25">
      <c r="A171" s="32" t="s">
        <v>26</v>
      </c>
      <c r="B171" t="n">
        <v>0.4623415422926718</v>
      </c>
      <c r="C171" t="n">
        <v>0.2440322508935864</v>
      </c>
      <c r="D171" t="n">
        <v>0.2123525929526874</v>
      </c>
      <c r="H171" s="32" t="s">
        <v>76</v>
      </c>
      <c r="I171" t="n">
        <v>0.4011259450116306</v>
      </c>
      <c r="J171" t="n">
        <v>0.3510462092158128</v>
      </c>
      <c r="K171" t="n">
        <v>0.3506352899415546</v>
      </c>
      <c r="O171" s="32" t="s">
        <v>77</v>
      </c>
      <c r="P171" t="n">
        <v>0.1488509245064266</v>
      </c>
      <c r="Q171" t="n">
        <v>0.2095746631339908</v>
      </c>
      <c r="W171" s="32" t="n"/>
      <c r="X171" s="32" t="s">
        <v>15</v>
      </c>
      <c r="Y171" s="32" t="s">
        <v>16</v>
      </c>
    </row>
    <row r="172" spans="1:25">
      <c r="W172" s="32" t="s">
        <v>18</v>
      </c>
      <c r="X172" t="n">
        <v>0.1400039609654218</v>
      </c>
      <c r="Y172" t="n">
        <v>0.06862609795985783</v>
      </c>
    </row>
    <row r="173" spans="1:25">
      <c r="W173" s="32" t="s">
        <v>21</v>
      </c>
      <c r="X173" t="n">
        <v>0.4233538314712925</v>
      </c>
      <c r="Y173" t="n">
        <v>0.3976982525195797</v>
      </c>
    </row>
    <row r="174" spans="1:25">
      <c r="A174" s="103" t="s">
        <v>80</v>
      </c>
      <c r="H174" s="103" t="s">
        <v>80</v>
      </c>
      <c r="O174" s="103" t="s">
        <v>80</v>
      </c>
      <c r="W174" s="32" t="s">
        <v>24</v>
      </c>
      <c r="X174" t="n">
        <v>0.7398101998104017</v>
      </c>
      <c r="Y174" t="n">
        <v>0.7985484837186647</v>
      </c>
    </row>
    <row r="175" spans="1:25">
      <c r="A175" s="32" t="n"/>
      <c r="B175" s="32" t="s">
        <v>15</v>
      </c>
      <c r="C175" s="32" t="s">
        <v>66</v>
      </c>
      <c r="D175" s="32" t="s">
        <v>67</v>
      </c>
      <c r="H175" s="32" t="n"/>
      <c r="I175" s="32" t="s">
        <v>16</v>
      </c>
      <c r="J175" s="32" t="s">
        <v>68</v>
      </c>
      <c r="K175" s="32" t="s">
        <v>69</v>
      </c>
      <c r="O175" s="32" t="n"/>
      <c r="P175" s="32" t="s">
        <v>15</v>
      </c>
      <c r="Q175" s="32" t="s">
        <v>16</v>
      </c>
      <c r="W175" s="32" t="s">
        <v>27</v>
      </c>
      <c r="X175" t="n">
        <v>0.7154661304302442</v>
      </c>
      <c r="Y175" t="n">
        <v>0.7820459541702907</v>
      </c>
    </row>
    <row r="176" spans="1:25">
      <c r="A176" s="32" t="s">
        <v>17</v>
      </c>
      <c r="B176" t="n">
        <v>0.3618851382256752</v>
      </c>
      <c r="C176" t="n">
        <v>0.328423898242962</v>
      </c>
      <c r="D176" t="n">
        <v>0.3335314112087939</v>
      </c>
      <c r="H176" s="32" t="s">
        <v>70</v>
      </c>
      <c r="I176" t="n">
        <v>-0.002848033163867337</v>
      </c>
      <c r="J176" t="n">
        <v>0.378491574265968</v>
      </c>
      <c r="K176" t="n">
        <v>0.3692378839997961</v>
      </c>
      <c r="O176" s="32" t="s">
        <v>71</v>
      </c>
      <c r="P176" t="n">
        <v>0.0663028923728481</v>
      </c>
      <c r="Q176" t="n">
        <v>-0.06342274611717975</v>
      </c>
      <c r="W176" s="32" t="s">
        <v>28</v>
      </c>
      <c r="X176" t="n">
        <v>0.4354211449840463</v>
      </c>
      <c r="Y176" t="n">
        <v>0.4115203015890867</v>
      </c>
    </row>
    <row r="177" spans="1:25">
      <c r="A177" s="32" t="s">
        <v>20</v>
      </c>
      <c r="B177" t="n">
        <v>0.4598451514956887</v>
      </c>
      <c r="C177" t="n">
        <v>0.3341901525115654</v>
      </c>
      <c r="D177" t="n">
        <v>0.3507706731600749</v>
      </c>
      <c r="H177" s="32" t="s">
        <v>72</v>
      </c>
      <c r="I177" t="n">
        <v>-0.08702003656330337</v>
      </c>
      <c r="J177" t="n">
        <v>0.1917281023985868</v>
      </c>
      <c r="K177" t="n">
        <v>0.1587597919187399</v>
      </c>
      <c r="O177" s="32" t="s">
        <v>73</v>
      </c>
      <c r="P177" t="n">
        <v>0.09741052289335658</v>
      </c>
      <c r="Q177" t="n">
        <v>-0.01642943912361319</v>
      </c>
      <c r="W177" s="32" t="s">
        <v>29</v>
      </c>
      <c r="X177" t="n">
        <v>0.6515381459641857</v>
      </c>
      <c r="Y177" t="n">
        <v>0.5967191852482356</v>
      </c>
    </row>
    <row r="178" spans="1:25">
      <c r="A178" s="32" t="s">
        <v>23</v>
      </c>
      <c r="B178" t="n">
        <v>0.03377921943057405</v>
      </c>
      <c r="C178" t="n">
        <v>0.1950675651116172</v>
      </c>
      <c r="D178" t="n">
        <v>0.1874135097879129</v>
      </c>
      <c r="H178" s="32" t="s">
        <v>74</v>
      </c>
      <c r="I178" t="n">
        <v>0.05473234334386361</v>
      </c>
      <c r="J178" t="n">
        <v>0.3458647271044331</v>
      </c>
      <c r="K178" t="n">
        <v>0.3370270858438518</v>
      </c>
      <c r="O178" s="32" t="s">
        <v>75</v>
      </c>
      <c r="P178" t="n">
        <v>0.2935402530543868</v>
      </c>
      <c r="Q178" t="n">
        <v>0.2662622535280565</v>
      </c>
      <c r="W178" s="32" t="s">
        <v>31</v>
      </c>
      <c r="X178" t="n">
        <v>0.7512956103532775</v>
      </c>
      <c r="Y178" t="n">
        <v>0.7731349205853857</v>
      </c>
    </row>
    <row r="179" spans="1:25">
      <c r="A179" s="32" t="s">
        <v>26</v>
      </c>
      <c r="B179" t="n">
        <v>0.1274170939059825</v>
      </c>
      <c r="C179" t="n">
        <v>0.2721930711311259</v>
      </c>
      <c r="D179" t="n">
        <v>0.2662000848223762</v>
      </c>
      <c r="H179" s="32" t="s">
        <v>76</v>
      </c>
      <c r="I179" t="n">
        <v>0.1943244424112557</v>
      </c>
      <c r="J179" t="n">
        <v>0.2473528133577029</v>
      </c>
      <c r="K179" t="n">
        <v>0.2394809188021417</v>
      </c>
      <c r="O179" s="32" t="s">
        <v>77</v>
      </c>
      <c r="P179" t="n">
        <v>0.1589404454230014</v>
      </c>
      <c r="Q179" t="n">
        <v>0.1059401817755829</v>
      </c>
      <c r="W179" s="32" t="s">
        <v>32</v>
      </c>
      <c r="X179" t="n">
        <v>0.5578141548227039</v>
      </c>
      <c r="Y179" t="n">
        <v>0.6378708852160445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32" t="n"/>
      <c r="B183" s="32" t="s">
        <v>15</v>
      </c>
      <c r="C183" s="32" t="s">
        <v>66</v>
      </c>
      <c r="D183" s="32" t="s">
        <v>67</v>
      </c>
      <c r="H183" s="32" t="n"/>
      <c r="I183" s="32" t="s">
        <v>16</v>
      </c>
      <c r="J183" s="32" t="s">
        <v>68</v>
      </c>
      <c r="K183" s="32" t="s">
        <v>69</v>
      </c>
      <c r="O183" s="32" t="n"/>
      <c r="P183" s="32" t="s">
        <v>15</v>
      </c>
      <c r="Q183" s="32" t="s">
        <v>16</v>
      </c>
      <c r="W183" s="32" t="n"/>
      <c r="X183" s="32" t="s">
        <v>15</v>
      </c>
      <c r="Y183" s="32" t="s">
        <v>16</v>
      </c>
    </row>
    <row r="184" spans="1:25">
      <c r="A184" s="32" t="s">
        <v>17</v>
      </c>
      <c r="B184" t="n">
        <v>-0.0502188361256056</v>
      </c>
      <c r="C184" t="n">
        <v>-0.02199570981097564</v>
      </c>
      <c r="D184" t="n">
        <v>-0.03543159385042301</v>
      </c>
      <c r="H184" s="32" t="s">
        <v>70</v>
      </c>
      <c r="I184" t="n">
        <v>0.0445489621775321</v>
      </c>
      <c r="J184" t="n">
        <v>0.009753486654282108</v>
      </c>
      <c r="K184" t="n">
        <v>0.010979917666822</v>
      </c>
      <c r="O184" s="32" t="s">
        <v>71</v>
      </c>
      <c r="P184" t="n">
        <v>0.02076700332506645</v>
      </c>
      <c r="Q184" t="n">
        <v>0.01205436130994786</v>
      </c>
      <c r="W184" s="32" t="s">
        <v>18</v>
      </c>
      <c r="X184" t="n">
        <v>0.2423004867431256</v>
      </c>
      <c r="Y184" t="n">
        <v>0.1160941596743656</v>
      </c>
    </row>
    <row r="185" spans="1:25">
      <c r="A185" s="32" t="s">
        <v>20</v>
      </c>
      <c r="B185" t="n">
        <v>-0.110514457400198</v>
      </c>
      <c r="C185" t="n">
        <v>0.01671026269767217</v>
      </c>
      <c r="D185" t="n">
        <v>0.01018327743904988</v>
      </c>
      <c r="H185" s="32" t="s">
        <v>72</v>
      </c>
      <c r="I185" t="n">
        <v>-0.0575414904131105</v>
      </c>
      <c r="J185" t="n">
        <v>-0.05284485876399193</v>
      </c>
      <c r="K185" t="n">
        <v>-0.04126817943295533</v>
      </c>
      <c r="O185" s="32" t="s">
        <v>73</v>
      </c>
      <c r="P185" t="n">
        <v>0.04319599007606916</v>
      </c>
      <c r="Q185" t="n">
        <v>-0.002827160502112373</v>
      </c>
      <c r="W185" s="32" t="s">
        <v>21</v>
      </c>
      <c r="X185" t="n">
        <v>0.3321139186107128</v>
      </c>
      <c r="Y185" t="n">
        <v>0.09436972254704348</v>
      </c>
    </row>
    <row r="186" spans="1:25">
      <c r="A186" s="32" t="s">
        <v>23</v>
      </c>
      <c r="B186" t="n">
        <v>0.1718310994923929</v>
      </c>
      <c r="C186" t="n">
        <v>0.05432262558243395</v>
      </c>
      <c r="D186" t="n">
        <v>0.06378917050844438</v>
      </c>
      <c r="H186" s="32" t="s">
        <v>74</v>
      </c>
      <c r="I186" t="n">
        <v>0.04417309760838922</v>
      </c>
      <c r="J186" t="n">
        <v>0.02117996165054246</v>
      </c>
      <c r="K186" t="n">
        <v>0.03194186531045552</v>
      </c>
      <c r="O186" s="32" t="s">
        <v>75</v>
      </c>
      <c r="P186" t="n">
        <v>0.07730247437248092</v>
      </c>
      <c r="Q186" t="n">
        <v>0.07099486613084385</v>
      </c>
      <c r="W186" s="32" t="s">
        <v>24</v>
      </c>
      <c r="X186" t="n">
        <v>0.07823469229187344</v>
      </c>
      <c r="Y186" t="n">
        <v>0.04779031486617152</v>
      </c>
    </row>
    <row r="187" spans="1:25">
      <c r="A187" s="32" t="s">
        <v>26</v>
      </c>
      <c r="B187" t="n">
        <v>0.1540660406915123</v>
      </c>
      <c r="C187" t="n">
        <v>0.0330948262947836</v>
      </c>
      <c r="D187" t="n">
        <v>0.02291831317765515</v>
      </c>
      <c r="H187" s="32" t="s">
        <v>76</v>
      </c>
      <c r="I187" t="n">
        <v>-0.01967825811637136</v>
      </c>
      <c r="J187" t="n">
        <v>-0.05877054079358649</v>
      </c>
      <c r="K187" t="n">
        <v>-0.05169903962952013</v>
      </c>
      <c r="O187" s="32" t="s">
        <v>77</v>
      </c>
      <c r="P187" t="n">
        <v>-0.04924234949442145</v>
      </c>
      <c r="Q187" t="n">
        <v>-0.0327085159328284</v>
      </c>
      <c r="W187" s="32" t="s">
        <v>27</v>
      </c>
      <c r="X187" t="n">
        <v>0.09882842612725277</v>
      </c>
      <c r="Y187" t="n">
        <v>0.004530984447773894</v>
      </c>
    </row>
    <row r="188" spans="1:25">
      <c r="W188" s="32" t="s">
        <v>28</v>
      </c>
      <c r="X188" t="n">
        <v>0.3051638417058535</v>
      </c>
      <c r="Y188" t="n">
        <v>0.121247486060453</v>
      </c>
    </row>
    <row r="189" spans="1:25">
      <c r="W189" s="32" t="s">
        <v>29</v>
      </c>
      <c r="X189" t="n">
        <v>0.449083386363752</v>
      </c>
      <c r="Y189" t="n">
        <v>0.221799668215593</v>
      </c>
    </row>
    <row r="190" spans="1:25">
      <c r="A190" s="103" t="s">
        <v>83</v>
      </c>
      <c r="H190" s="103" t="s">
        <v>83</v>
      </c>
      <c r="O190" s="103" t="s">
        <v>83</v>
      </c>
      <c r="W190" s="32" t="s">
        <v>31</v>
      </c>
      <c r="X190" t="n">
        <v>0.1853594910438646</v>
      </c>
      <c r="Y190" t="n">
        <v>0.189483406377111</v>
      </c>
    </row>
    <row r="191" spans="1:25">
      <c r="A191" s="32" t="n"/>
      <c r="B191" s="32" t="s">
        <v>15</v>
      </c>
      <c r="C191" s="32" t="s">
        <v>66</v>
      </c>
      <c r="D191" s="32" t="s">
        <v>67</v>
      </c>
      <c r="H191" s="32" t="n"/>
      <c r="I191" s="32" t="s">
        <v>16</v>
      </c>
      <c r="J191" s="32" t="s">
        <v>68</v>
      </c>
      <c r="K191" s="32" t="s">
        <v>69</v>
      </c>
      <c r="O191" s="32" t="n"/>
      <c r="P191" s="32" t="s">
        <v>15</v>
      </c>
      <c r="Q191" s="32" t="s">
        <v>16</v>
      </c>
      <c r="W191" s="32" t="s">
        <v>32</v>
      </c>
      <c r="X191" t="n">
        <v>0.03596236112971309</v>
      </c>
      <c r="Y191" t="n">
        <v>-0.05176018877573912</v>
      </c>
    </row>
    <row r="192" spans="1:25">
      <c r="A192" s="32" t="s">
        <v>17</v>
      </c>
      <c r="B192" t="n">
        <v>0.1416565147118454</v>
      </c>
      <c r="C192" t="n">
        <v>0.01140675696594923</v>
      </c>
      <c r="D192" t="n">
        <v>-0.00552340754078609</v>
      </c>
      <c r="H192" s="32" t="s">
        <v>70</v>
      </c>
      <c r="I192" t="n">
        <v>-0.05413971343517635</v>
      </c>
      <c r="J192" t="n">
        <v>-0.005616555982045696</v>
      </c>
      <c r="K192" t="n">
        <v>-0.007382462675551075</v>
      </c>
      <c r="O192" s="32" t="s">
        <v>71</v>
      </c>
      <c r="P192" t="n">
        <v>-0.06662268934510095</v>
      </c>
      <c r="Q192" t="n">
        <v>-0.1044519991250413</v>
      </c>
    </row>
    <row r="193" spans="1:25">
      <c r="A193" s="32" t="s">
        <v>20</v>
      </c>
      <c r="B193" t="n">
        <v>-0.03101128484102902</v>
      </c>
      <c r="C193" t="n">
        <v>-0.02785190335356692</v>
      </c>
      <c r="D193" t="n">
        <v>-0.02986482728548255</v>
      </c>
      <c r="H193" s="32" t="s">
        <v>72</v>
      </c>
      <c r="I193" t="n">
        <v>-0.006806400032263885</v>
      </c>
      <c r="J193" t="n">
        <v>-0.09706186794780541</v>
      </c>
      <c r="K193" t="n">
        <v>-0.09195193518726962</v>
      </c>
      <c r="O193" s="32" t="s">
        <v>73</v>
      </c>
      <c r="P193" t="n">
        <v>0.07899715728501067</v>
      </c>
      <c r="Q193" t="n">
        <v>-0.01219835968437335</v>
      </c>
    </row>
    <row r="194" spans="1:25">
      <c r="A194" s="32" t="s">
        <v>23</v>
      </c>
      <c r="B194" t="n">
        <v>-0.05599538401066878</v>
      </c>
      <c r="C194" t="n">
        <v>-0.03435784135860261</v>
      </c>
      <c r="D194" t="n">
        <v>-0.03183342087033415</v>
      </c>
      <c r="H194" s="32" t="s">
        <v>74</v>
      </c>
      <c r="I194" t="n">
        <v>-0.04209419635067577</v>
      </c>
      <c r="J194" t="n">
        <v>-0.1106566905383057</v>
      </c>
      <c r="K194" t="n">
        <v>-0.1174358252662242</v>
      </c>
      <c r="O194" s="32" t="s">
        <v>75</v>
      </c>
      <c r="P194" t="n">
        <v>-0.03568126752231855</v>
      </c>
      <c r="Q194" t="n">
        <v>-0.04581675349256692</v>
      </c>
      <c r="W194" s="103" t="s">
        <v>84</v>
      </c>
    </row>
    <row r="195" spans="1:25">
      <c r="A195" s="32" t="s">
        <v>26</v>
      </c>
      <c r="B195" t="n">
        <v>-0.0357123118572412</v>
      </c>
      <c r="C195" t="n">
        <v>-0.02962450353487459</v>
      </c>
      <c r="D195" t="n">
        <v>-0.02961690143551222</v>
      </c>
      <c r="H195" s="32" t="s">
        <v>76</v>
      </c>
      <c r="I195" t="n">
        <v>-0.06895964286895923</v>
      </c>
      <c r="J195" t="n">
        <v>-0.1160859521687593</v>
      </c>
      <c r="K195" t="n">
        <v>-0.1021272463144231</v>
      </c>
      <c r="O195" s="32" t="s">
        <v>77</v>
      </c>
      <c r="P195" t="n">
        <v>-0.03956027745109648</v>
      </c>
      <c r="Q195" t="n">
        <v>-0.06799287187617051</v>
      </c>
      <c r="W195" s="32" t="n"/>
      <c r="X195" s="32" t="s">
        <v>15</v>
      </c>
      <c r="Y195" s="32" t="s">
        <v>16</v>
      </c>
    </row>
    <row r="196" spans="1:25">
      <c r="W196" s="32" t="s">
        <v>18</v>
      </c>
      <c r="X196" t="n">
        <v>0.09893480541137867</v>
      </c>
      <c r="Y196" t="n">
        <v>0.03747418550788847</v>
      </c>
    </row>
    <row r="197" spans="1:25">
      <c r="W197" s="32" t="s">
        <v>21</v>
      </c>
      <c r="X197" t="n">
        <v>0.1180627292690043</v>
      </c>
      <c r="Y197" t="n">
        <v>0.08194904298544085</v>
      </c>
    </row>
    <row r="198" spans="1:25">
      <c r="A198" s="103" t="s">
        <v>85</v>
      </c>
      <c r="H198" s="103" t="s">
        <v>85</v>
      </c>
      <c r="O198" s="103" t="s">
        <v>85</v>
      </c>
      <c r="W198" s="32" t="s">
        <v>24</v>
      </c>
      <c r="X198" t="n">
        <v>0.1309530207741204</v>
      </c>
      <c r="Y198" t="n">
        <v>0.1169192637723755</v>
      </c>
    </row>
    <row r="199" spans="1:25">
      <c r="A199" s="32" t="n"/>
      <c r="B199" s="32" t="s">
        <v>15</v>
      </c>
      <c r="C199" s="32" t="s">
        <v>66</v>
      </c>
      <c r="D199" s="32" t="s">
        <v>67</v>
      </c>
      <c r="H199" s="32" t="n"/>
      <c r="I199" s="32" t="s">
        <v>16</v>
      </c>
      <c r="J199" s="32" t="s">
        <v>68</v>
      </c>
      <c r="K199" s="32" t="s">
        <v>69</v>
      </c>
      <c r="O199" s="32" t="n"/>
      <c r="P199" s="32" t="s">
        <v>15</v>
      </c>
      <c r="Q199" s="32" t="s">
        <v>16</v>
      </c>
      <c r="W199" s="32" t="s">
        <v>27</v>
      </c>
      <c r="X199" t="n">
        <v>0.1289769081425337</v>
      </c>
      <c r="Y199" t="n">
        <v>0.1642208587502637</v>
      </c>
    </row>
    <row r="200" spans="1:25">
      <c r="A200" s="32" t="s">
        <v>17</v>
      </c>
      <c r="B200" t="n">
        <v>-0.01698190624548094</v>
      </c>
      <c r="C200" t="n">
        <v>-0.01159447451773541</v>
      </c>
      <c r="D200" t="n">
        <v>-0.001189252516160273</v>
      </c>
      <c r="H200" s="32" t="s">
        <v>70</v>
      </c>
      <c r="I200" t="n">
        <v>0.2282748052160981</v>
      </c>
      <c r="J200" t="n">
        <v>-0.02544581095254825</v>
      </c>
      <c r="K200" t="n">
        <v>-0.03084439999714369</v>
      </c>
      <c r="O200" s="32" t="s">
        <v>71</v>
      </c>
      <c r="P200" t="n">
        <v>0.1747077771536494</v>
      </c>
      <c r="Q200" t="n">
        <v>0.2440065131391554</v>
      </c>
      <c r="W200" s="32" t="s">
        <v>28</v>
      </c>
      <c r="X200" t="n">
        <v>0.04749998230299413</v>
      </c>
      <c r="Y200" t="n">
        <v>0.01045159351355526</v>
      </c>
    </row>
    <row r="201" spans="1:25">
      <c r="A201" s="32" t="s">
        <v>20</v>
      </c>
      <c r="B201" t="n">
        <v>0.1180121835786797</v>
      </c>
      <c r="C201" t="n">
        <v>0.01095067996230883</v>
      </c>
      <c r="D201" t="n">
        <v>0.03052332935850458</v>
      </c>
      <c r="H201" s="32" t="s">
        <v>72</v>
      </c>
      <c r="I201" t="n">
        <v>0.1127726551433882</v>
      </c>
      <c r="J201" t="n">
        <v>-0.03766617421192098</v>
      </c>
      <c r="K201" t="n">
        <v>-0.02782662475135722</v>
      </c>
      <c r="O201" s="32" t="s">
        <v>73</v>
      </c>
      <c r="P201" t="n">
        <v>0.05821349594617535</v>
      </c>
      <c r="Q201" t="n">
        <v>0.10032177644895</v>
      </c>
      <c r="W201" s="32" t="s">
        <v>29</v>
      </c>
      <c r="X201" t="n">
        <v>-0.02456778352639882</v>
      </c>
      <c r="Y201" t="n">
        <v>-0.0005271549405997892</v>
      </c>
    </row>
    <row r="202" spans="1:25">
      <c r="A202" s="32" t="s">
        <v>23</v>
      </c>
      <c r="B202" t="n">
        <v>-0.05696248878589188</v>
      </c>
      <c r="C202" t="n">
        <v>-0.008612883284105921</v>
      </c>
      <c r="D202" t="n">
        <v>-0.02143834410288192</v>
      </c>
      <c r="H202" s="32" t="s">
        <v>74</v>
      </c>
      <c r="I202" t="n">
        <v>0.09920510593325625</v>
      </c>
      <c r="J202" t="n">
        <v>0.01781218338149772</v>
      </c>
      <c r="K202" t="n">
        <v>0.01402028868154716</v>
      </c>
      <c r="O202" s="32" t="s">
        <v>75</v>
      </c>
      <c r="P202" t="n">
        <v>0.03506934933398193</v>
      </c>
      <c r="Q202" t="n">
        <v>0.09830025150535196</v>
      </c>
      <c r="W202" s="32" t="s">
        <v>31</v>
      </c>
      <c r="X202" t="n">
        <v>0.1838806395973326</v>
      </c>
      <c r="Y202" t="n">
        <v>0.08820296769724636</v>
      </c>
    </row>
    <row r="203" spans="1:25">
      <c r="A203" s="32" t="s">
        <v>26</v>
      </c>
      <c r="B203" t="n">
        <v>0.004827132188260462</v>
      </c>
      <c r="C203" t="n">
        <v>-0.02372516943611033</v>
      </c>
      <c r="D203" t="n">
        <v>-0.02056929704778126</v>
      </c>
      <c r="H203" s="32" t="s">
        <v>76</v>
      </c>
      <c r="I203" t="n">
        <v>0.04471349756453392</v>
      </c>
      <c r="J203" t="n">
        <v>-0.03734518455496521</v>
      </c>
      <c r="K203" t="n">
        <v>-0.04183949328186116</v>
      </c>
      <c r="O203" s="32" t="s">
        <v>77</v>
      </c>
      <c r="P203" t="n">
        <v>0.1289561461674311</v>
      </c>
      <c r="Q203" t="n">
        <v>0.04446665588273402</v>
      </c>
      <c r="W203" s="32" t="s">
        <v>32</v>
      </c>
      <c r="X203" t="n">
        <v>0.162286852911874</v>
      </c>
      <c r="Y203" t="n">
        <v>0.1022845288999777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32" t="n"/>
      <c r="B207" s="32" t="s">
        <v>15</v>
      </c>
      <c r="C207" s="32" t="s">
        <v>66</v>
      </c>
      <c r="D207" s="32" t="s">
        <v>67</v>
      </c>
      <c r="H207" s="32" t="n"/>
      <c r="I207" s="32" t="s">
        <v>16</v>
      </c>
      <c r="J207" s="32" t="s">
        <v>68</v>
      </c>
      <c r="K207" s="32" t="s">
        <v>69</v>
      </c>
      <c r="O207" s="32" t="n"/>
      <c r="P207" s="32" t="s">
        <v>15</v>
      </c>
      <c r="Q207" s="32" t="s">
        <v>16</v>
      </c>
      <c r="W207" s="32" t="n"/>
      <c r="X207" s="32" t="s">
        <v>15</v>
      </c>
      <c r="Y207" s="32" t="s">
        <v>16</v>
      </c>
    </row>
    <row r="208" spans="1:25">
      <c r="A208" s="32" t="s">
        <v>17</v>
      </c>
      <c r="B208" t="n">
        <v>-0.01724891516710745</v>
      </c>
      <c r="C208" t="n">
        <v>-0.1831228872464561</v>
      </c>
      <c r="D208" t="n">
        <v>-0.1726553324047503</v>
      </c>
      <c r="H208" s="32" t="s">
        <v>70</v>
      </c>
      <c r="I208" t="n">
        <v>0.6501888464701817</v>
      </c>
      <c r="J208" t="n">
        <v>0.4476836937648139</v>
      </c>
      <c r="K208" t="n">
        <v>0.3505827939781457</v>
      </c>
      <c r="O208" s="32" t="s">
        <v>71</v>
      </c>
      <c r="P208" t="n">
        <v>0.5065600355902167</v>
      </c>
      <c r="Q208" t="n">
        <v>0.6409292775004124</v>
      </c>
      <c r="W208" s="32" t="s">
        <v>18</v>
      </c>
      <c r="X208" t="n">
        <v>-0.05403105687695602</v>
      </c>
      <c r="Y208" t="n">
        <v>-0.07568660733652605</v>
      </c>
    </row>
    <row r="209" spans="1:25">
      <c r="A209" s="32" t="s">
        <v>20</v>
      </c>
      <c r="B209" t="n">
        <v>-0.1602489023292221</v>
      </c>
      <c r="C209" t="n">
        <v>-0.07562273155034378</v>
      </c>
      <c r="D209" t="n">
        <v>-0.04269462515838292</v>
      </c>
      <c r="H209" s="32" t="s">
        <v>72</v>
      </c>
      <c r="I209" t="n">
        <v>0.6187134336951545</v>
      </c>
      <c r="J209" t="n">
        <v>0.3539038004013305</v>
      </c>
      <c r="K209" t="n">
        <v>0.2806151669460141</v>
      </c>
      <c r="O209" s="32" t="s">
        <v>73</v>
      </c>
      <c r="P209" t="n">
        <v>0.5034661431431589</v>
      </c>
      <c r="Q209" t="n">
        <v>0.5418886725031877</v>
      </c>
      <c r="W209" s="32" t="s">
        <v>21</v>
      </c>
      <c r="X209" t="n">
        <v>-0.0377425052993604</v>
      </c>
      <c r="Y209" t="n">
        <v>-0.04524204171678541</v>
      </c>
    </row>
    <row r="210" spans="1:25">
      <c r="A210" s="32" t="s">
        <v>23</v>
      </c>
      <c r="B210" t="n">
        <v>0.6417625748323385</v>
      </c>
      <c r="C210" t="n">
        <v>0.2784458088297766</v>
      </c>
      <c r="D210" t="n">
        <v>0.1986158060230569</v>
      </c>
      <c r="H210" s="32" t="s">
        <v>74</v>
      </c>
      <c r="I210" t="n">
        <v>0.6076010546943841</v>
      </c>
      <c r="J210" t="n">
        <v>0.342306586970426</v>
      </c>
      <c r="K210" t="n">
        <v>0.2963544520808203</v>
      </c>
      <c r="O210" s="32" t="s">
        <v>75</v>
      </c>
      <c r="P210" t="n">
        <v>0.1185860847055208</v>
      </c>
      <c r="Q210" t="n">
        <v>0.2469481205332184</v>
      </c>
      <c r="W210" s="32" t="s">
        <v>24</v>
      </c>
      <c r="X210" t="n">
        <v>-0.03353493592416398</v>
      </c>
      <c r="Y210" t="n">
        <v>0.006224451298637885</v>
      </c>
    </row>
    <row r="211" spans="1:25">
      <c r="A211" s="32" t="s">
        <v>26</v>
      </c>
      <c r="B211" t="n">
        <v>0.4748898094461776</v>
      </c>
      <c r="C211" t="n">
        <v>0.247828940092245</v>
      </c>
      <c r="D211" t="n">
        <v>0.1916603468986436</v>
      </c>
      <c r="H211" s="32" t="s">
        <v>76</v>
      </c>
      <c r="I211" t="n">
        <v>-0.1349556741449539</v>
      </c>
      <c r="J211" t="n">
        <v>-0.06340211137761485</v>
      </c>
      <c r="K211" t="n">
        <v>-0.02200890223867769</v>
      </c>
      <c r="O211" s="32" t="s">
        <v>77</v>
      </c>
      <c r="P211" t="n">
        <v>0.1107935272928451</v>
      </c>
      <c r="Q211" t="n">
        <v>0.1114656824449049</v>
      </c>
      <c r="W211" s="32" t="s">
        <v>27</v>
      </c>
      <c r="X211" t="n">
        <v>0.007037201616119545</v>
      </c>
      <c r="Y211" t="n">
        <v>0.02071347135835289</v>
      </c>
    </row>
    <row r="212" spans="1:25">
      <c r="W212" s="32" t="s">
        <v>28</v>
      </c>
      <c r="X212" t="n">
        <v>0.06918280027288305</v>
      </c>
      <c r="Y212" t="n">
        <v>-0.004633022520965422</v>
      </c>
    </row>
    <row r="213" spans="1:25">
      <c r="W213" s="32" t="s">
        <v>29</v>
      </c>
      <c r="X213" t="n">
        <v>-0.03624073898114654</v>
      </c>
      <c r="Y213" t="n">
        <v>-0.06036198153062646</v>
      </c>
    </row>
    <row r="214" spans="1:25">
      <c r="A214" s="103" t="s">
        <v>88</v>
      </c>
      <c r="H214" s="103" t="s">
        <v>88</v>
      </c>
      <c r="O214" s="103" t="s">
        <v>88</v>
      </c>
      <c r="W214" s="32" t="s">
        <v>31</v>
      </c>
      <c r="X214" t="n">
        <v>0.01455222731869394</v>
      </c>
      <c r="Y214" t="n">
        <v>0.06295405182711419</v>
      </c>
    </row>
    <row r="215" spans="1:25">
      <c r="A215" s="32" t="n"/>
      <c r="B215" s="32" t="s">
        <v>15</v>
      </c>
      <c r="C215" s="32" t="s">
        <v>66</v>
      </c>
      <c r="D215" s="32" t="s">
        <v>67</v>
      </c>
      <c r="H215" s="32" t="n"/>
      <c r="I215" s="32" t="s">
        <v>16</v>
      </c>
      <c r="J215" s="32" t="s">
        <v>68</v>
      </c>
      <c r="K215" s="32" t="s">
        <v>69</v>
      </c>
      <c r="O215" s="32" t="n"/>
      <c r="P215" s="32" t="s">
        <v>15</v>
      </c>
      <c r="Q215" s="32" t="s">
        <v>16</v>
      </c>
      <c r="W215" s="32" t="s">
        <v>32</v>
      </c>
      <c r="X215" t="n">
        <v>-0.04375864815581311</v>
      </c>
      <c r="Y215" t="n">
        <v>0.01078823532938732</v>
      </c>
    </row>
    <row r="216" spans="1:25">
      <c r="A216" s="32" t="s">
        <v>17</v>
      </c>
      <c r="B216" t="n">
        <v>-0.02844721354716182</v>
      </c>
      <c r="C216" t="n">
        <v>0.02934856659669144</v>
      </c>
      <c r="D216" t="n">
        <v>0.02489408498755271</v>
      </c>
      <c r="H216" s="32" t="s">
        <v>70</v>
      </c>
      <c r="I216" t="n">
        <v>-0.207766967580185</v>
      </c>
      <c r="J216" t="n">
        <v>-0.004127530201754955</v>
      </c>
      <c r="K216" t="n">
        <v>0.01577786517693226</v>
      </c>
      <c r="O216" s="32" t="s">
        <v>71</v>
      </c>
      <c r="P216" t="n">
        <v>-0.1552604173477697</v>
      </c>
      <c r="Q216" t="n">
        <v>-0.2261370378751399</v>
      </c>
    </row>
    <row r="217" spans="1:25">
      <c r="A217" s="32" t="s">
        <v>20</v>
      </c>
      <c r="B217" t="n">
        <v>-0.0226833775196883</v>
      </c>
      <c r="C217" t="n">
        <v>-0.02393413651882196</v>
      </c>
      <c r="D217" t="n">
        <v>-0.02455027228921779</v>
      </c>
      <c r="H217" s="32" t="s">
        <v>72</v>
      </c>
      <c r="I217" t="n">
        <v>-0.2926902238010528</v>
      </c>
      <c r="J217" t="n">
        <v>-0.02053675280832722</v>
      </c>
      <c r="K217" t="n">
        <v>-0.01022363970354817</v>
      </c>
      <c r="O217" s="32" t="s">
        <v>73</v>
      </c>
      <c r="P217" t="n">
        <v>-0.2820523763678936</v>
      </c>
      <c r="Q217" t="n">
        <v>-0.2675320185257372</v>
      </c>
    </row>
    <row r="218" spans="1:25">
      <c r="A218" s="32" t="s">
        <v>23</v>
      </c>
      <c r="B218" t="n">
        <v>0.1901895929799329</v>
      </c>
      <c r="C218" t="n">
        <v>-0.005367242783989107</v>
      </c>
      <c r="D218" t="n">
        <v>0.003223771955648404</v>
      </c>
      <c r="H218" s="32" t="s">
        <v>74</v>
      </c>
      <c r="I218" t="n">
        <v>-0.2318248396630253</v>
      </c>
      <c r="J218" t="n">
        <v>0.02413678278958512</v>
      </c>
      <c r="K218" t="n">
        <v>0.0422410360185753</v>
      </c>
      <c r="O218" s="32" t="s">
        <v>75</v>
      </c>
      <c r="P218" t="n">
        <v>-0.2151519407499452</v>
      </c>
      <c r="Q218" t="n">
        <v>-0.2341727080932883</v>
      </c>
      <c r="W218" s="103" t="s">
        <v>89</v>
      </c>
    </row>
    <row r="219" spans="1:25">
      <c r="A219" s="32" t="s">
        <v>26</v>
      </c>
      <c r="B219" t="n">
        <v>-0.01560673145124957</v>
      </c>
      <c r="C219" t="n">
        <v>0.08894519957638171</v>
      </c>
      <c r="D219" t="n">
        <v>0.0894176490494536</v>
      </c>
      <c r="H219" s="32" t="s">
        <v>76</v>
      </c>
      <c r="I219" t="n">
        <v>-0.1514140277100782</v>
      </c>
      <c r="J219" t="n">
        <v>-0.05202691178004053</v>
      </c>
      <c r="K219" t="n">
        <v>-0.03166030209384794</v>
      </c>
      <c r="O219" s="32" t="s">
        <v>77</v>
      </c>
      <c r="P219" t="n">
        <v>-0.1533277412856039</v>
      </c>
      <c r="Q219" t="n">
        <v>-0.1520077150526068</v>
      </c>
      <c r="W219" s="32" t="n"/>
      <c r="X219" s="32" t="s">
        <v>15</v>
      </c>
      <c r="Y219" s="32" t="s">
        <v>16</v>
      </c>
    </row>
    <row r="220" spans="1:25">
      <c r="W220" s="32" t="s">
        <v>18</v>
      </c>
      <c r="X220" t="n">
        <v>0.1681886000692814</v>
      </c>
      <c r="Y220" t="n">
        <v>0.2247636125802847</v>
      </c>
    </row>
    <row r="221" spans="1:25">
      <c r="W221" s="32" t="s">
        <v>21</v>
      </c>
      <c r="X221" t="n">
        <v>0.03074674720287739</v>
      </c>
      <c r="Y221" t="n">
        <v>0.08451265977513377</v>
      </c>
    </row>
    <row r="222" spans="1:25">
      <c r="A222" s="103" t="s">
        <v>90</v>
      </c>
      <c r="H222" s="103" t="s">
        <v>90</v>
      </c>
      <c r="O222" s="103" t="s">
        <v>90</v>
      </c>
      <c r="W222" s="32" t="s">
        <v>24</v>
      </c>
      <c r="X222" t="n">
        <v>-0.01883052745622255</v>
      </c>
      <c r="Y222" t="n">
        <v>-0.02795351700781401</v>
      </c>
    </row>
    <row r="223" spans="1:25">
      <c r="A223" s="32" t="n"/>
      <c r="B223" s="32" t="s">
        <v>15</v>
      </c>
      <c r="C223" s="32" t="s">
        <v>66</v>
      </c>
      <c r="D223" s="32" t="s">
        <v>67</v>
      </c>
      <c r="H223" s="32" t="n"/>
      <c r="I223" s="32" t="s">
        <v>16</v>
      </c>
      <c r="J223" s="32" t="s">
        <v>68</v>
      </c>
      <c r="K223" s="32" t="s">
        <v>69</v>
      </c>
      <c r="O223" s="32" t="n"/>
      <c r="P223" s="32" t="s">
        <v>15</v>
      </c>
      <c r="Q223" s="32" t="s">
        <v>16</v>
      </c>
      <c r="W223" s="32" t="s">
        <v>27</v>
      </c>
      <c r="X223" t="n">
        <v>0.01326891027087679</v>
      </c>
      <c r="Y223" t="n">
        <v>0.01234841270974275</v>
      </c>
    </row>
    <row r="224" spans="1:25">
      <c r="A224" s="32" t="s">
        <v>17</v>
      </c>
      <c r="B224" t="n">
        <v>0.002577906487263111</v>
      </c>
      <c r="C224" t="n">
        <v>-0.02841646017883462</v>
      </c>
      <c r="D224" t="n">
        <v>-0.01797880803940439</v>
      </c>
      <c r="H224" s="32" t="s">
        <v>70</v>
      </c>
      <c r="I224" t="n">
        <v>0.05902120729036437</v>
      </c>
      <c r="J224" t="n">
        <v>0.06708309118384151</v>
      </c>
      <c r="K224" t="n">
        <v>0.05932910881760328</v>
      </c>
      <c r="O224" s="32" t="s">
        <v>71</v>
      </c>
      <c r="P224" t="n">
        <v>-0.04669822868743288</v>
      </c>
      <c r="Q224" t="n">
        <v>-0.02638741374555684</v>
      </c>
      <c r="W224" s="32" t="s">
        <v>28</v>
      </c>
      <c r="X224" t="n">
        <v>0.06125324992475712</v>
      </c>
      <c r="Y224" t="n">
        <v>0.1035995310481383</v>
      </c>
    </row>
    <row r="225" spans="1:25">
      <c r="A225" s="32" t="s">
        <v>20</v>
      </c>
      <c r="B225" t="n">
        <v>-0.08479308685654614</v>
      </c>
      <c r="C225" t="n">
        <v>-0.1419432245078214</v>
      </c>
      <c r="D225" t="n">
        <v>-0.1040900028641921</v>
      </c>
      <c r="H225" s="32" t="s">
        <v>72</v>
      </c>
      <c r="I225" t="n">
        <v>-0.05853323537209573</v>
      </c>
      <c r="J225" t="n">
        <v>0.0509012768691636</v>
      </c>
      <c r="K225" t="n">
        <v>0.0503543506353868</v>
      </c>
      <c r="O225" s="32" t="s">
        <v>73</v>
      </c>
      <c r="P225" t="n">
        <v>0.005717774362153573</v>
      </c>
      <c r="Q225" t="n">
        <v>-0.03831369476179211</v>
      </c>
      <c r="W225" s="32" t="s">
        <v>29</v>
      </c>
      <c r="X225" t="n">
        <v>0.1081047727364499</v>
      </c>
      <c r="Y225" t="n">
        <v>0.03720950813305922</v>
      </c>
    </row>
    <row r="226" spans="1:25">
      <c r="A226" s="32" t="s">
        <v>23</v>
      </c>
      <c r="B226" t="n">
        <v>0.373300585153891</v>
      </c>
      <c r="C226" t="n">
        <v>0.07734935068275814</v>
      </c>
      <c r="D226" t="n">
        <v>0.08154428329462876</v>
      </c>
      <c r="H226" s="32" t="s">
        <v>74</v>
      </c>
      <c r="I226" t="n">
        <v>-0.04307551078097947</v>
      </c>
      <c r="J226" t="n">
        <v>-0.007180229911102136</v>
      </c>
      <c r="K226" t="n">
        <v>-0.03754338968767054</v>
      </c>
      <c r="O226" s="32" t="s">
        <v>75</v>
      </c>
      <c r="P226" t="n">
        <v>-0.1229839262948604</v>
      </c>
      <c r="Q226" t="n">
        <v>-0.0866060238107705</v>
      </c>
      <c r="W226" s="32" t="s">
        <v>31</v>
      </c>
      <c r="X226" t="n">
        <v>-0.06726824762624392</v>
      </c>
      <c r="Y226" t="n">
        <v>-0.0470643033400469</v>
      </c>
    </row>
    <row r="227" spans="1:25">
      <c r="A227" s="32" t="s">
        <v>26</v>
      </c>
      <c r="B227" t="n">
        <v>0.06447646038731845</v>
      </c>
      <c r="C227" t="n">
        <v>0.1458968408988743</v>
      </c>
      <c r="D227" t="n">
        <v>0.1279679497887949</v>
      </c>
      <c r="H227" s="32" t="s">
        <v>76</v>
      </c>
      <c r="I227" t="n">
        <v>-0.117695390341272</v>
      </c>
      <c r="J227" t="n">
        <v>-0.1575506861836711</v>
      </c>
      <c r="K227" t="n">
        <v>-0.1388872378304401</v>
      </c>
      <c r="O227" s="32" t="s">
        <v>77</v>
      </c>
      <c r="P227" t="n">
        <v>-0.1119645394770844</v>
      </c>
      <c r="Q227" t="n">
        <v>-0.1180819095540294</v>
      </c>
      <c r="W227" s="32" t="s">
        <v>32</v>
      </c>
      <c r="X227" t="n">
        <v>0.02175189775519645</v>
      </c>
      <c r="Y227" t="n">
        <v>0.005078909249103124</v>
      </c>
    </row>
    <row r="230" spans="1:25">
      <c r="W230" s="103" t="s">
        <v>91</v>
      </c>
    </row>
    <row r="231" spans="1:25">
      <c r="W231" s="32" t="n"/>
      <c r="X231" s="32" t="s">
        <v>15</v>
      </c>
      <c r="Y231" s="32" t="s">
        <v>16</v>
      </c>
    </row>
    <row r="232" spans="1:25">
      <c r="W232" s="32" t="s">
        <v>18</v>
      </c>
      <c r="X232" t="n">
        <v>-0.09420560946660606</v>
      </c>
      <c r="Y232" t="n">
        <v>-0.1665098615940274</v>
      </c>
    </row>
    <row r="233" spans="1:25">
      <c r="W233" s="32" t="s">
        <v>21</v>
      </c>
      <c r="X233" t="n">
        <v>-0.0556953456161833</v>
      </c>
      <c r="Y233" t="n">
        <v>-0.08889153583419926</v>
      </c>
    </row>
    <row r="234" spans="1:25">
      <c r="W234" s="32" t="s">
        <v>24</v>
      </c>
      <c r="X234" t="n">
        <v>0.6896752215311148</v>
      </c>
      <c r="Y234" t="n">
        <v>0.7870540860895999</v>
      </c>
    </row>
    <row r="235" spans="1:25">
      <c r="W235" s="32" t="s">
        <v>27</v>
      </c>
      <c r="X235" t="n">
        <v>0.6149537140754553</v>
      </c>
      <c r="Y235" t="n">
        <v>0.7071767837619207</v>
      </c>
    </row>
    <row r="236" spans="1:25">
      <c r="W236" s="32" t="s">
        <v>28</v>
      </c>
      <c r="X236" t="n">
        <v>-0.008136752410964388</v>
      </c>
      <c r="Y236" t="n">
        <v>-0.1564931542741851</v>
      </c>
    </row>
    <row r="237" spans="1:25">
      <c r="W237" s="32" t="s">
        <v>29</v>
      </c>
      <c r="X237" t="n">
        <v>-0.2086944129867815</v>
      </c>
      <c r="Y237" t="n">
        <v>-0.3216596133439051</v>
      </c>
    </row>
    <row r="238" spans="1:25">
      <c r="W238" s="32" t="s">
        <v>31</v>
      </c>
      <c r="X238" t="n">
        <v>0.4136929247549835</v>
      </c>
      <c r="Y238" t="n">
        <v>0.551992285697101</v>
      </c>
    </row>
    <row r="239" spans="1:25">
      <c r="W239" s="32" t="s">
        <v>32</v>
      </c>
      <c r="X239" t="n">
        <v>0.5672047203252389</v>
      </c>
      <c r="Y239" t="n">
        <v>0.6731391941057019</v>
      </c>
    </row>
    <row r="242" spans="1:25">
      <c r="W242" s="103" t="s">
        <v>92</v>
      </c>
    </row>
    <row r="243" spans="1:25">
      <c r="W243" s="32" t="n"/>
      <c r="X243" s="32" t="s">
        <v>15</v>
      </c>
      <c r="Y243" s="32" t="s">
        <v>16</v>
      </c>
    </row>
    <row r="244" spans="1:25">
      <c r="W244" s="32" t="s">
        <v>18</v>
      </c>
      <c r="X244" t="n">
        <v>-0.1592633535764755</v>
      </c>
      <c r="Y244" t="n">
        <v>-0.2207208610542291</v>
      </c>
    </row>
    <row r="245" spans="1:25">
      <c r="W245" s="32" t="s">
        <v>21</v>
      </c>
      <c r="X245" t="n">
        <v>-0.1840977658049778</v>
      </c>
      <c r="Y245" t="n">
        <v>-0.2079970791136706</v>
      </c>
    </row>
    <row r="246" spans="1:25">
      <c r="W246" s="32" t="s">
        <v>24</v>
      </c>
      <c r="X246" t="n">
        <v>0.1083780461351326</v>
      </c>
      <c r="Y246" t="n">
        <v>0.1123175563683625</v>
      </c>
    </row>
    <row r="247" spans="1:25">
      <c r="W247" s="32" t="s">
        <v>27</v>
      </c>
      <c r="X247" t="n">
        <v>-0.007911945378357946</v>
      </c>
      <c r="Y247" t="n">
        <v>-0.008037437624459</v>
      </c>
    </row>
    <row r="248" spans="1:25">
      <c r="W248" s="32" t="s">
        <v>28</v>
      </c>
      <c r="X248" t="n">
        <v>-0.2784019101709547</v>
      </c>
      <c r="Y248" t="n">
        <v>-0.2741221505538279</v>
      </c>
    </row>
    <row r="249" spans="1:25">
      <c r="W249" s="32" t="s">
        <v>29</v>
      </c>
      <c r="X249" t="n">
        <v>-0.1362978978775894</v>
      </c>
      <c r="Y249" t="n">
        <v>-0.1357923373593813</v>
      </c>
    </row>
    <row r="250" spans="1:25">
      <c r="W250" s="32" t="s">
        <v>31</v>
      </c>
      <c r="X250" t="n">
        <v>0.146929659969119</v>
      </c>
      <c r="Y250" t="n">
        <v>0.09723815784671787</v>
      </c>
    </row>
    <row r="251" spans="1:25">
      <c r="W251" s="32" t="s">
        <v>32</v>
      </c>
      <c r="X251" t="n">
        <v>-0.01178552452373091</v>
      </c>
      <c r="Y251" t="n">
        <v>-0.005442394052053781</v>
      </c>
    </row>
    <row r="252" spans="1:25">
      <c r="A252" t="s">
        <v>93</v>
      </c>
    </row>
    <row r="254" spans="1:25">
      <c r="W254" s="103" t="s">
        <v>94</v>
      </c>
    </row>
    <row r="255" spans="1:25">
      <c r="W255" s="32" t="n"/>
      <c r="X255" s="32" t="s">
        <v>15</v>
      </c>
      <c r="Y255" s="32" t="s">
        <v>16</v>
      </c>
    </row>
    <row r="256" spans="1:25">
      <c r="W256" s="32" t="s">
        <v>18</v>
      </c>
      <c r="X256" t="n">
        <v>-0.05445873074746348</v>
      </c>
      <c r="Y256" t="n">
        <v>-0.05192424546799845</v>
      </c>
    </row>
    <row r="257" spans="1:25">
      <c r="W257" s="32" t="s">
        <v>21</v>
      </c>
      <c r="X257" t="n">
        <v>-0.04997027645023815</v>
      </c>
      <c r="Y257" t="n">
        <v>-0.05215305093206262</v>
      </c>
    </row>
    <row r="258" spans="1:25">
      <c r="A258" s="103" t="s">
        <v>95</v>
      </c>
      <c r="J258" s="103" t="s">
        <v>96</v>
      </c>
      <c r="W258" s="32" t="s">
        <v>24</v>
      </c>
      <c r="X258" t="n">
        <v>0.3568762170398622</v>
      </c>
      <c r="Y258" t="n">
        <v>0.2563824403456519</v>
      </c>
    </row>
    <row r="259" spans="1:25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32" t="s">
        <v>27</v>
      </c>
      <c r="X259" t="n">
        <v>0.2620826185823965</v>
      </c>
      <c r="Y259" t="n">
        <v>0.198138855072467</v>
      </c>
    </row>
    <row r="260" spans="1:25">
      <c r="A260" s="113" t="s">
        <v>18</v>
      </c>
      <c r="B260" t="n">
        <v>36.1328125</v>
      </c>
      <c r="C260" t="n">
        <v>66.87006182904135</v>
      </c>
      <c r="D260" t="n">
        <v>50.78125</v>
      </c>
      <c r="E260" t="n">
        <v>88.8671875</v>
      </c>
      <c r="J260" s="113" t="s">
        <v>15</v>
      </c>
      <c r="K260" t="n">
        <v>0.03333333333333333</v>
      </c>
      <c r="L260" t="n">
        <v>2.817830718806317</v>
      </c>
      <c r="M260" t="n">
        <v>0.3333333333333333</v>
      </c>
      <c r="N260" t="n">
        <v>0.9333333333333333</v>
      </c>
      <c r="W260" s="32" t="s">
        <v>28</v>
      </c>
      <c r="X260" t="n">
        <v>-0.01214813521360008</v>
      </c>
      <c r="Y260" t="n">
        <v>-0.05996710230619192</v>
      </c>
    </row>
    <row r="261" spans="1:25">
      <c r="A261" s="113" t="s">
        <v>28</v>
      </c>
      <c r="B261" t="n">
        <v>30.2734375</v>
      </c>
      <c r="C261" t="n">
        <v>89.27228590266633</v>
      </c>
      <c r="D261" t="n">
        <v>57.6171875</v>
      </c>
      <c r="E261" t="n">
        <v>118.1640625</v>
      </c>
      <c r="J261" s="113" t="s">
        <v>101</v>
      </c>
      <c r="K261" t="n">
        <v>0.03333333333333333</v>
      </c>
      <c r="L261" t="n">
        <v>2.617407144537194</v>
      </c>
      <c r="M261" t="n">
        <v>0.1666666666666667</v>
      </c>
      <c r="N261" t="n">
        <v>0.6</v>
      </c>
      <c r="W261" s="32" t="s">
        <v>29</v>
      </c>
      <c r="X261" t="n">
        <v>-0.08051900945392154</v>
      </c>
      <c r="Y261" t="n">
        <v>-0.1010992883360063</v>
      </c>
    </row>
    <row r="262" spans="1:25">
      <c r="A262" s="113" t="s">
        <v>21</v>
      </c>
      <c r="B262" t="n">
        <v>34.1796875</v>
      </c>
      <c r="C262" t="n">
        <v>49.30956514287626</v>
      </c>
      <c r="D262" t="n">
        <v>40.0390625</v>
      </c>
      <c r="E262" t="n">
        <v>58.59375</v>
      </c>
      <c r="W262" s="32" t="s">
        <v>31</v>
      </c>
      <c r="X262" t="n">
        <v>0.2939155889854637</v>
      </c>
      <c r="Y262" t="n">
        <v>0.1453576004237618</v>
      </c>
    </row>
    <row r="263" spans="1:25">
      <c r="A263" s="113" t="s">
        <v>29</v>
      </c>
      <c r="B263" t="n">
        <v>28.3203125</v>
      </c>
      <c r="C263" t="n">
        <v>48.36525631014805</v>
      </c>
      <c r="D263" t="n">
        <v>40.0390625</v>
      </c>
      <c r="E263" t="n">
        <v>65.4296875</v>
      </c>
      <c r="W263" s="32" t="s">
        <v>32</v>
      </c>
      <c r="X263" t="n">
        <v>0.02533878831730475</v>
      </c>
      <c r="Y263" t="n">
        <v>0.01474302765654249</v>
      </c>
    </row>
    <row r="264" spans="1:25">
      <c r="A264" s="113" t="s">
        <v>24</v>
      </c>
      <c r="B264" t="n">
        <v>19.53125</v>
      </c>
      <c r="C264" t="n">
        <v>154.1274820540548</v>
      </c>
      <c r="D264" t="n">
        <v>103.515625</v>
      </c>
      <c r="E264" t="n">
        <v>278.3203125</v>
      </c>
    </row>
    <row r="265" spans="1:25">
      <c r="A265" s="113" t="s">
        <v>31</v>
      </c>
      <c r="B265" t="n">
        <v>42.96875</v>
      </c>
      <c r="C265" t="n">
        <v>115.9531791580131</v>
      </c>
      <c r="D265" t="n">
        <v>80.078125</v>
      </c>
      <c r="E265" t="n">
        <v>171.875</v>
      </c>
    </row>
    <row r="266" spans="1:25">
      <c r="A266" s="113" t="s">
        <v>27</v>
      </c>
      <c r="B266" t="n">
        <v>20.5078125</v>
      </c>
      <c r="C266" t="n">
        <v>116.6625918861929</v>
      </c>
      <c r="D266" t="n">
        <v>46.875</v>
      </c>
      <c r="E266" t="n">
        <v>215.8203125</v>
      </c>
    </row>
    <row r="267" spans="1:25">
      <c r="A267" s="113" t="s">
        <v>32</v>
      </c>
      <c r="B267" t="n">
        <v>21.484375</v>
      </c>
      <c r="C267" t="n">
        <v>94.71007547905027</v>
      </c>
      <c r="D267" t="n">
        <v>48.828125</v>
      </c>
      <c r="E267" t="n">
        <v>138.671875</v>
      </c>
    </row>
    <row r="270" spans="1:25">
      <c r="A270" s="103" t="s">
        <v>102</v>
      </c>
      <c r="J270" s="103" t="s">
        <v>103</v>
      </c>
    </row>
    <row r="271" spans="1:25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25">
      <c r="A272" s="113" t="s">
        <v>18</v>
      </c>
      <c r="B272" t="n">
        <v>29.296875</v>
      </c>
      <c r="C272" t="n">
        <v>73.4313390049269</v>
      </c>
      <c r="D272" t="n">
        <v>58.59375</v>
      </c>
      <c r="E272" t="n">
        <v>98.6328125</v>
      </c>
      <c r="J272" s="113" t="s">
        <v>15</v>
      </c>
      <c r="K272" t="n">
        <v>0.4285714285714285</v>
      </c>
      <c r="L272" t="n">
        <v>0.6728572775191144</v>
      </c>
      <c r="M272" t="n">
        <v>0.2857142857142857</v>
      </c>
      <c r="N272" t="n">
        <v>0.5714285714285714</v>
      </c>
    </row>
    <row r="273" spans="1:25">
      <c r="A273" s="113" t="s">
        <v>28</v>
      </c>
      <c r="B273" t="n">
        <v>49.8046875</v>
      </c>
      <c r="C273" t="n">
        <v>79.060956737033</v>
      </c>
      <c r="D273" t="n">
        <v>59.5703125</v>
      </c>
      <c r="E273" t="n">
        <v>105.46875</v>
      </c>
      <c r="J273" s="113" t="s">
        <v>101</v>
      </c>
      <c r="K273" t="n">
        <v>0.4285714285714285</v>
      </c>
      <c r="L273" t="n">
        <v>0.7488627764618387</v>
      </c>
      <c r="M273" t="n">
        <v>0.2857142857142857</v>
      </c>
      <c r="N273" t="n">
        <v>0.5714285714285714</v>
      </c>
    </row>
    <row r="274" spans="1:25">
      <c r="A274" s="113" t="s">
        <v>21</v>
      </c>
      <c r="B274" t="n">
        <v>30.2734375</v>
      </c>
      <c r="C274" t="n">
        <v>50.72784389198704</v>
      </c>
      <c r="D274" t="n">
        <v>40.0390625</v>
      </c>
      <c r="E274" t="n">
        <v>58.59375</v>
      </c>
    </row>
    <row r="275" spans="1:25">
      <c r="A275" s="113" t="s">
        <v>29</v>
      </c>
      <c r="B275" t="n">
        <v>28.3203125</v>
      </c>
      <c r="C275" t="n">
        <v>49.58219555385875</v>
      </c>
      <c r="D275" t="n">
        <v>41.9921875</v>
      </c>
      <c r="E275" t="n">
        <v>65.4296875</v>
      </c>
    </row>
    <row r="276" spans="1:25">
      <c r="A276" s="113" t="s">
        <v>24</v>
      </c>
      <c r="B276" t="n">
        <v>21.484375</v>
      </c>
      <c r="C276" t="n">
        <v>190.8477974684197</v>
      </c>
      <c r="D276" t="n">
        <v>155.2734375</v>
      </c>
      <c r="E276" t="n">
        <v>359.375</v>
      </c>
    </row>
    <row r="277" spans="1:25">
      <c r="A277" s="113" t="s">
        <v>31</v>
      </c>
      <c r="B277" t="n">
        <v>28.3203125</v>
      </c>
      <c r="C277" t="n">
        <v>109.3431731262513</v>
      </c>
      <c r="D277" t="n">
        <v>73.2421875</v>
      </c>
      <c r="E277" t="n">
        <v>169.921875</v>
      </c>
    </row>
    <row r="278" spans="1:25">
      <c r="A278" s="113" t="s">
        <v>27</v>
      </c>
      <c r="B278" t="n">
        <v>20.5078125</v>
      </c>
      <c r="C278" t="n">
        <v>70.99775072062381</v>
      </c>
      <c r="D278" t="n">
        <v>33.203125</v>
      </c>
      <c r="E278" t="n">
        <v>102.5390625</v>
      </c>
    </row>
    <row r="279" spans="1:25">
      <c r="A279" s="113" t="s">
        <v>32</v>
      </c>
      <c r="B279" t="n">
        <v>20.5078125</v>
      </c>
      <c r="C279" t="n">
        <v>75.76432666400808</v>
      </c>
      <c r="D279" t="n">
        <v>35.15625</v>
      </c>
      <c r="E279" t="n">
        <v>111.328125</v>
      </c>
    </row>
    <row r="282" spans="1:25">
      <c r="A282" s="103" t="s">
        <v>104</v>
      </c>
      <c r="J282" s="103" t="s">
        <v>105</v>
      </c>
    </row>
    <row r="283" spans="1:25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25">
      <c r="A284" s="113" t="s">
        <v>18</v>
      </c>
      <c r="B284" t="n">
        <v>22.4609375</v>
      </c>
      <c r="C284" t="n">
        <v>95.94444287378025</v>
      </c>
      <c r="D284" t="n">
        <v>65.4296875</v>
      </c>
      <c r="E284" t="n">
        <v>143.5546875</v>
      </c>
      <c r="J284" s="113" t="s">
        <v>15</v>
      </c>
      <c r="K284" t="n">
        <v>0.1428571428571428</v>
      </c>
      <c r="L284" t="n">
        <v>1.403061400134692</v>
      </c>
      <c r="M284" t="n">
        <v>0.4285714285714285</v>
      </c>
      <c r="N284" t="n">
        <v>0.8571428571428571</v>
      </c>
    </row>
    <row r="285" spans="1:25">
      <c r="A285" s="113" t="s">
        <v>28</v>
      </c>
      <c r="B285" t="n">
        <v>30.2734375</v>
      </c>
      <c r="C285" t="n">
        <v>99.34236082481237</v>
      </c>
      <c r="D285" t="n">
        <v>54.6875</v>
      </c>
      <c r="E285" t="n">
        <v>129.8828125</v>
      </c>
      <c r="J285" s="113" t="s">
        <v>101</v>
      </c>
      <c r="K285" t="n">
        <v>0.2857142857142857</v>
      </c>
      <c r="L285" t="n">
        <v>0.5786552603643514</v>
      </c>
      <c r="M285" t="n">
        <v>0.2857142857142857</v>
      </c>
      <c r="N285" t="n">
        <v>0.4285714285714285</v>
      </c>
    </row>
    <row r="286" spans="1:25">
      <c r="A286" s="113" t="s">
        <v>21</v>
      </c>
      <c r="B286" t="n">
        <v>19.53125</v>
      </c>
      <c r="C286" t="n">
        <v>97.51679918914839</v>
      </c>
      <c r="D286" t="n">
        <v>58.59375</v>
      </c>
      <c r="E286" t="n">
        <v>132.8125</v>
      </c>
    </row>
    <row r="287" spans="1:25">
      <c r="A287" s="113" t="s">
        <v>29</v>
      </c>
      <c r="B287" t="n">
        <v>30.2734375</v>
      </c>
      <c r="C287" t="n">
        <v>50.62510993970286</v>
      </c>
      <c r="D287" t="n">
        <v>43.9453125</v>
      </c>
      <c r="E287" t="n">
        <v>71.2890625</v>
      </c>
    </row>
    <row r="288" spans="1:25">
      <c r="A288" s="113" t="s">
        <v>24</v>
      </c>
      <c r="B288" t="n">
        <v>59.5703125</v>
      </c>
      <c r="C288" t="n">
        <v>84.79935317148957</v>
      </c>
      <c r="D288" t="n">
        <v>60.546875</v>
      </c>
      <c r="E288" t="n">
        <v>111.328125</v>
      </c>
    </row>
    <row r="289" spans="1:25">
      <c r="A289" s="113" t="s">
        <v>31</v>
      </c>
      <c r="B289" t="n">
        <v>97.65625</v>
      </c>
      <c r="C289" t="n">
        <v>109.526631090633</v>
      </c>
      <c r="D289" t="n">
        <v>75.1953125</v>
      </c>
      <c r="E289" t="n">
        <v>160.15625</v>
      </c>
    </row>
    <row r="290" spans="1:25">
      <c r="A290" s="113" t="s">
        <v>27</v>
      </c>
      <c r="B290" t="n">
        <v>57.6171875</v>
      </c>
      <c r="C290" t="n">
        <v>85.95880723730711</v>
      </c>
      <c r="D290" t="n">
        <v>62.5</v>
      </c>
      <c r="E290" t="n">
        <v>112.3046875</v>
      </c>
    </row>
    <row r="291" spans="1:25">
      <c r="A291" s="113" t="s">
        <v>32</v>
      </c>
      <c r="B291" t="n">
        <v>50.78125</v>
      </c>
      <c r="C291" t="n">
        <v>74.09771412247183</v>
      </c>
      <c r="D291" t="n">
        <v>51.7578125</v>
      </c>
      <c r="E291" t="n">
        <v>100.5859375</v>
      </c>
    </row>
    <row r="294" spans="1:25">
      <c r="A294" s="103" t="s">
        <v>106</v>
      </c>
      <c r="J294" s="103" t="s">
        <v>107</v>
      </c>
    </row>
    <row r="295" spans="1:25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25">
      <c r="A296" s="113" t="s">
        <v>18</v>
      </c>
      <c r="B296" t="n">
        <v>18.5546875</v>
      </c>
      <c r="C296" t="n">
        <v>102.0042597571218</v>
      </c>
      <c r="D296" t="n">
        <v>59.5703125</v>
      </c>
      <c r="E296" t="n">
        <v>163.0859375</v>
      </c>
      <c r="J296" s="113" t="s">
        <v>15</v>
      </c>
      <c r="K296" t="n">
        <v>0.2</v>
      </c>
      <c r="L296" t="n">
        <v>0.9759812409021882</v>
      </c>
      <c r="M296" t="n">
        <v>0.2666666666666667</v>
      </c>
      <c r="N296" t="n">
        <v>0.7666666666666666</v>
      </c>
    </row>
    <row r="297" spans="1:25">
      <c r="A297" s="113" t="s">
        <v>28</v>
      </c>
      <c r="B297" t="n">
        <v>24.4140625</v>
      </c>
      <c r="C297" t="n">
        <v>122.0698560788191</v>
      </c>
      <c r="D297" t="n">
        <v>50.78125</v>
      </c>
      <c r="E297" t="n">
        <v>220.703125</v>
      </c>
      <c r="J297" s="113" t="s">
        <v>101</v>
      </c>
      <c r="K297" t="n">
        <v>0.1</v>
      </c>
      <c r="L297" t="n">
        <v>1.172453386944027</v>
      </c>
      <c r="M297" t="n">
        <v>0.3333333333333333</v>
      </c>
      <c r="N297" t="n">
        <v>0.8333333333333334</v>
      </c>
    </row>
    <row r="298" spans="1:25">
      <c r="A298" s="113" t="s">
        <v>21</v>
      </c>
      <c r="B298" t="n">
        <v>34.1796875</v>
      </c>
      <c r="C298" t="n">
        <v>111.1513724890568</v>
      </c>
      <c r="D298" t="n">
        <v>55.6640625</v>
      </c>
      <c r="E298" t="n">
        <v>184.5703125</v>
      </c>
    </row>
    <row r="299" spans="1:25">
      <c r="A299" s="113" t="s">
        <v>29</v>
      </c>
      <c r="B299" t="n">
        <v>31.25</v>
      </c>
      <c r="C299" t="n">
        <v>50.32153633736946</v>
      </c>
      <c r="D299" t="n">
        <v>40.0390625</v>
      </c>
      <c r="E299" t="n">
        <v>65.4296875</v>
      </c>
    </row>
    <row r="300" spans="1:25">
      <c r="A300" s="113" t="s">
        <v>24</v>
      </c>
      <c r="B300" t="n">
        <v>56.640625</v>
      </c>
      <c r="C300" t="n">
        <v>93.3202989154989</v>
      </c>
      <c r="D300" t="n">
        <v>70.3125</v>
      </c>
      <c r="E300" t="n">
        <v>128.90625</v>
      </c>
    </row>
    <row r="301" spans="1:25">
      <c r="A301" s="113" t="s">
        <v>31</v>
      </c>
      <c r="B301" t="n">
        <v>49.8046875</v>
      </c>
      <c r="C301" t="n">
        <v>131.3923091078497</v>
      </c>
      <c r="D301" t="n">
        <v>89.84375</v>
      </c>
      <c r="E301" t="n">
        <v>202.1484375</v>
      </c>
    </row>
    <row r="302" spans="1:25">
      <c r="A302" s="113" t="s">
        <v>27</v>
      </c>
      <c r="B302" t="n">
        <v>59.5703125</v>
      </c>
      <c r="C302" t="n">
        <v>85.48278872741682</v>
      </c>
      <c r="D302" t="n">
        <v>66.40625</v>
      </c>
      <c r="E302" t="n">
        <v>112.3046875</v>
      </c>
    </row>
    <row r="303" spans="1:25">
      <c r="A303" s="113" t="s">
        <v>32</v>
      </c>
      <c r="B303" t="n">
        <v>65.4296875</v>
      </c>
      <c r="C303" t="n">
        <v>84.67722121479282</v>
      </c>
      <c r="D303" t="n">
        <v>65.4296875</v>
      </c>
      <c r="E303" t="n">
        <v>114.2578125</v>
      </c>
    </row>
    <row r="306" spans="1:25">
      <c r="A306" s="103" t="s">
        <v>108</v>
      </c>
      <c r="J306" s="103" t="s">
        <v>109</v>
      </c>
    </row>
    <row r="307" spans="1:25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25">
      <c r="A308" s="113" t="s">
        <v>18</v>
      </c>
      <c r="B308" t="n">
        <v>33.203125</v>
      </c>
      <c r="C308" t="n">
        <v>67.46556601425107</v>
      </c>
      <c r="D308" t="n">
        <v>51.7578125</v>
      </c>
      <c r="E308" t="n">
        <v>89.84375</v>
      </c>
      <c r="J308" s="113" t="s">
        <v>15</v>
      </c>
      <c r="K308" t="n">
        <v>0.03333333333333333</v>
      </c>
      <c r="L308" t="n">
        <v>1.716235216979938</v>
      </c>
      <c r="M308" t="n">
        <v>0.1333333333333333</v>
      </c>
      <c r="N308" t="n">
        <v>0.4666666666666667</v>
      </c>
    </row>
    <row r="309" spans="1:25">
      <c r="A309" s="113" t="s">
        <v>28</v>
      </c>
      <c r="B309" t="n">
        <v>41.015625</v>
      </c>
      <c r="C309" t="n">
        <v>80.54656060663179</v>
      </c>
      <c r="D309" t="n">
        <v>58.59375</v>
      </c>
      <c r="E309" t="n">
        <v>111.328125</v>
      </c>
      <c r="J309" s="113" t="s">
        <v>101</v>
      </c>
      <c r="K309" t="n">
        <v>0.03333333333333333</v>
      </c>
      <c r="L309" t="n">
        <v>1.605016479588415</v>
      </c>
      <c r="M309" t="n">
        <v>0.1333333333333333</v>
      </c>
      <c r="N309" t="n">
        <v>0.3666666666666666</v>
      </c>
    </row>
    <row r="310" spans="1:25">
      <c r="A310" s="113" t="s">
        <v>21</v>
      </c>
      <c r="B310" t="n">
        <v>33.203125</v>
      </c>
      <c r="C310" t="n">
        <v>48.66431946724639</v>
      </c>
      <c r="D310" t="n">
        <v>39.0625</v>
      </c>
      <c r="E310" t="n">
        <v>59.5703125</v>
      </c>
    </row>
    <row r="311" spans="1:25">
      <c r="A311" s="113" t="s">
        <v>29</v>
      </c>
      <c r="B311" t="n">
        <v>28.3203125</v>
      </c>
      <c r="C311" t="n">
        <v>49.75055194194609</v>
      </c>
      <c r="D311" t="n">
        <v>40.0390625</v>
      </c>
      <c r="E311" t="n">
        <v>64.453125</v>
      </c>
    </row>
    <row r="312" spans="1:25">
      <c r="A312" s="113" t="s">
        <v>24</v>
      </c>
      <c r="B312" t="n">
        <v>41.015625</v>
      </c>
      <c r="C312" t="n">
        <v>71.30293394844315</v>
      </c>
      <c r="D312" t="n">
        <v>47.8515625</v>
      </c>
      <c r="E312" t="n">
        <v>85.9375</v>
      </c>
    </row>
    <row r="313" spans="1:25">
      <c r="A313" s="113" t="s">
        <v>31</v>
      </c>
      <c r="B313" t="n">
        <v>41.9921875</v>
      </c>
      <c r="C313" t="n">
        <v>119.2446610819483</v>
      </c>
      <c r="D313" t="n">
        <v>78.125</v>
      </c>
      <c r="E313" t="n">
        <v>161.1328125</v>
      </c>
    </row>
    <row r="314" spans="1:25">
      <c r="A314" s="113" t="s">
        <v>27</v>
      </c>
      <c r="B314" t="n">
        <v>43.9453125</v>
      </c>
      <c r="C314" t="n">
        <v>100.0123997961931</v>
      </c>
      <c r="D314" t="n">
        <v>56.640625</v>
      </c>
      <c r="E314" t="n">
        <v>135.7421875</v>
      </c>
    </row>
    <row r="315" spans="1:25">
      <c r="A315" s="113" t="s">
        <v>32</v>
      </c>
      <c r="B315" t="n">
        <v>41.9921875</v>
      </c>
      <c r="C315" t="n">
        <v>89.52145491511465</v>
      </c>
      <c r="D315" t="n">
        <v>62.5</v>
      </c>
      <c r="E315" t="n">
        <v>129.8828125</v>
      </c>
    </row>
    <row r="318" spans="1:25">
      <c r="A318" s="103" t="s">
        <v>110</v>
      </c>
      <c r="J318" s="103" t="s">
        <v>111</v>
      </c>
    </row>
    <row r="319" spans="1:25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25">
      <c r="A320" s="113" t="s">
        <v>18</v>
      </c>
      <c r="B320" t="n">
        <v>40.0390625</v>
      </c>
      <c r="C320" t="n">
        <v>73.93964624356745</v>
      </c>
      <c r="D320" t="n">
        <v>57.6171875</v>
      </c>
      <c r="E320" t="n">
        <v>96.6796875</v>
      </c>
      <c r="J320" s="113" t="s">
        <v>15</v>
      </c>
      <c r="K320" t="n">
        <v>0.1</v>
      </c>
      <c r="L320" t="n">
        <v>4.692397682855975</v>
      </c>
      <c r="M320" t="n">
        <v>0.2</v>
      </c>
      <c r="N320" t="n">
        <v>0.4</v>
      </c>
    </row>
    <row r="321" spans="1:25">
      <c r="A321" s="113" t="s">
        <v>28</v>
      </c>
      <c r="B321" t="n">
        <v>49.8046875</v>
      </c>
      <c r="C321" t="n">
        <v>87.77161777350582</v>
      </c>
      <c r="D321" t="n">
        <v>62.5</v>
      </c>
      <c r="E321" t="n">
        <v>118.1640625</v>
      </c>
      <c r="J321" s="113" t="s">
        <v>101</v>
      </c>
      <c r="K321" t="n">
        <v>0.03333333333333333</v>
      </c>
      <c r="L321" t="n">
        <v>3.656217448844655</v>
      </c>
      <c r="M321" t="n">
        <v>0.1666666666666667</v>
      </c>
      <c r="N321" t="n">
        <v>0.3666666666666666</v>
      </c>
    </row>
    <row r="322" spans="1:25">
      <c r="A322" s="113" t="s">
        <v>21</v>
      </c>
      <c r="B322" t="n">
        <v>41.015625</v>
      </c>
      <c r="C322" t="n">
        <v>50.40852121305675</v>
      </c>
      <c r="D322" t="n">
        <v>41.015625</v>
      </c>
      <c r="E322" t="n">
        <v>60.546875</v>
      </c>
    </row>
    <row r="323" spans="1:25">
      <c r="A323" s="113" t="s">
        <v>29</v>
      </c>
      <c r="B323" t="n">
        <v>39.0625</v>
      </c>
      <c r="C323" t="n">
        <v>49.85598733241237</v>
      </c>
      <c r="D323" t="n">
        <v>41.015625</v>
      </c>
      <c r="E323" t="n">
        <v>65.4296875</v>
      </c>
    </row>
    <row r="324" spans="1:25">
      <c r="A324" s="113" t="s">
        <v>24</v>
      </c>
      <c r="B324" t="n">
        <v>19.53125</v>
      </c>
      <c r="C324" t="n">
        <v>170.3647474719048</v>
      </c>
      <c r="D324" t="n">
        <v>121.09375</v>
      </c>
      <c r="E324" t="n">
        <v>317.3828125</v>
      </c>
    </row>
    <row r="325" spans="1:25">
      <c r="A325" s="113" t="s">
        <v>31</v>
      </c>
      <c r="B325" t="n">
        <v>59.5703125</v>
      </c>
      <c r="C325" t="n">
        <v>163.7028285628734</v>
      </c>
      <c r="D325" t="n">
        <v>142.578125</v>
      </c>
      <c r="E325" t="n">
        <v>241.2109375</v>
      </c>
    </row>
    <row r="326" spans="1:25">
      <c r="A326" s="113" t="s">
        <v>27</v>
      </c>
      <c r="B326" t="n">
        <v>19.53125</v>
      </c>
      <c r="C326" t="n">
        <v>131.0816660190816</v>
      </c>
      <c r="D326" t="n">
        <v>41.015625</v>
      </c>
      <c r="E326" t="n">
        <v>293.9453125</v>
      </c>
    </row>
    <row r="327" spans="1:25">
      <c r="A327" s="113" t="s">
        <v>32</v>
      </c>
      <c r="B327" t="n">
        <v>20.5078125</v>
      </c>
      <c r="C327" t="n">
        <v>74.87083646980885</v>
      </c>
      <c r="D327" t="n">
        <v>35.15625</v>
      </c>
      <c r="E327" t="n">
        <v>107.421875</v>
      </c>
    </row>
    <row r="330" spans="1:25">
      <c r="A330" s="103" t="s">
        <v>112</v>
      </c>
      <c r="J330" s="103" t="s">
        <v>113</v>
      </c>
    </row>
    <row r="331" spans="1:25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25">
      <c r="A332" s="113" t="s">
        <v>18</v>
      </c>
      <c r="B332" t="n">
        <v>49.8046875</v>
      </c>
      <c r="C332" t="n">
        <v>76.25630841350635</v>
      </c>
      <c r="D332" t="n">
        <v>60.546875</v>
      </c>
      <c r="E332" t="n">
        <v>98.6328125</v>
      </c>
      <c r="J332" s="113" t="s">
        <v>15</v>
      </c>
      <c r="K332" t="n">
        <v>0.4285714285714285</v>
      </c>
      <c r="L332" t="n">
        <v>1.879935361456105</v>
      </c>
      <c r="M332" t="n">
        <v>0.4285714285714285</v>
      </c>
      <c r="N332" t="n">
        <v>0.7142857142857142</v>
      </c>
    </row>
    <row r="333" spans="1:25">
      <c r="A333" s="113" t="s">
        <v>28</v>
      </c>
      <c r="B333" t="n">
        <v>33.203125</v>
      </c>
      <c r="C333" t="n">
        <v>80.81120661725924</v>
      </c>
      <c r="D333" t="n">
        <v>59.5703125</v>
      </c>
      <c r="E333" t="n">
        <v>104.4921875</v>
      </c>
      <c r="J333" s="113" t="s">
        <v>101</v>
      </c>
      <c r="K333" t="n">
        <v>0.4285714285714285</v>
      </c>
      <c r="L333" t="n">
        <v>0.7251180696762585</v>
      </c>
      <c r="M333" t="n">
        <v>0.2857142857142857</v>
      </c>
      <c r="N333" t="n">
        <v>0.5714285714285714</v>
      </c>
    </row>
    <row r="334" spans="1:25">
      <c r="A334" s="113" t="s">
        <v>21</v>
      </c>
      <c r="B334" t="n">
        <v>33.203125</v>
      </c>
      <c r="C334" t="n">
        <v>65.98378275130047</v>
      </c>
      <c r="D334" t="n">
        <v>45.8984375</v>
      </c>
      <c r="E334" t="n">
        <v>87.890625</v>
      </c>
    </row>
    <row r="335" spans="1:25">
      <c r="A335" s="113" t="s">
        <v>29</v>
      </c>
      <c r="B335" t="n">
        <v>33.203125</v>
      </c>
      <c r="C335" t="n">
        <v>45.35870977623238</v>
      </c>
      <c r="D335" t="n">
        <v>37.109375</v>
      </c>
      <c r="E335" t="n">
        <v>60.546875</v>
      </c>
    </row>
    <row r="336" spans="1:25">
      <c r="A336" s="113" t="s">
        <v>24</v>
      </c>
      <c r="B336" t="n">
        <v>49.8046875</v>
      </c>
      <c r="C336" t="n">
        <v>103.2268516425483</v>
      </c>
      <c r="D336" t="n">
        <v>69.3359375</v>
      </c>
      <c r="E336" t="n">
        <v>144.53125</v>
      </c>
    </row>
    <row r="337" spans="1:25">
      <c r="A337" s="113" t="s">
        <v>31</v>
      </c>
      <c r="B337" t="n">
        <v>50.78125</v>
      </c>
      <c r="C337" t="n">
        <v>165.6444702060322</v>
      </c>
      <c r="D337" t="n">
        <v>107.421875</v>
      </c>
      <c r="E337" t="n">
        <v>312.5</v>
      </c>
    </row>
    <row r="338" spans="1:25">
      <c r="A338" s="113" t="s">
        <v>27</v>
      </c>
      <c r="B338" t="n">
        <v>44.921875</v>
      </c>
      <c r="C338" t="n">
        <v>103.7731895356246</v>
      </c>
      <c r="D338" t="n">
        <v>57.6171875</v>
      </c>
      <c r="E338" t="n">
        <v>139.6484375</v>
      </c>
    </row>
    <row r="339" spans="1:25">
      <c r="A339" s="113" t="s">
        <v>32</v>
      </c>
      <c r="B339" t="n">
        <v>47.8515625</v>
      </c>
      <c r="C339" t="n">
        <v>79.14402657493952</v>
      </c>
      <c r="D339" t="n">
        <v>54.6875</v>
      </c>
      <c r="E339" t="n">
        <v>107.421875</v>
      </c>
    </row>
    <row r="342" spans="1:25">
      <c r="A342" s="103" t="s">
        <v>114</v>
      </c>
      <c r="J342" s="103" t="s">
        <v>115</v>
      </c>
    </row>
    <row r="343" spans="1:25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25">
      <c r="A344" s="113" t="s">
        <v>18</v>
      </c>
      <c r="B344" t="n">
        <v>30.2734375</v>
      </c>
      <c r="C344" t="n">
        <v>77.63937732987665</v>
      </c>
      <c r="D344" t="n">
        <v>51.7578125</v>
      </c>
      <c r="E344" t="n">
        <v>107.421875</v>
      </c>
      <c r="J344" s="113" t="s">
        <v>15</v>
      </c>
      <c r="K344" t="n">
        <v>0.2</v>
      </c>
      <c r="L344" t="n">
        <v>3.673737690451217</v>
      </c>
      <c r="M344" t="n">
        <v>0.1666666666666667</v>
      </c>
      <c r="N344" t="n">
        <v>0.3333333333333333</v>
      </c>
    </row>
    <row r="345" spans="1:25">
      <c r="A345" s="113" t="s">
        <v>28</v>
      </c>
      <c r="B345" t="n">
        <v>38.0859375</v>
      </c>
      <c r="C345" t="n">
        <v>70.09611113710814</v>
      </c>
      <c r="D345" t="n">
        <v>43.9453125</v>
      </c>
      <c r="E345" t="n">
        <v>86.9140625</v>
      </c>
      <c r="J345" s="113" t="s">
        <v>101</v>
      </c>
      <c r="K345" t="n">
        <v>0.2</v>
      </c>
      <c r="L345" t="n">
        <v>2.407824449778721</v>
      </c>
      <c r="M345" t="n">
        <v>0.2</v>
      </c>
      <c r="N345" t="n">
        <v>0.3333333333333333</v>
      </c>
    </row>
    <row r="346" spans="1:25">
      <c r="A346" s="113" t="s">
        <v>21</v>
      </c>
      <c r="B346" t="n">
        <v>30.2734375</v>
      </c>
      <c r="C346" t="n">
        <v>61.70566939127835</v>
      </c>
      <c r="D346" t="n">
        <v>41.015625</v>
      </c>
      <c r="E346" t="n">
        <v>75.1953125</v>
      </c>
    </row>
    <row r="347" spans="1:25">
      <c r="A347" s="113" t="s">
        <v>29</v>
      </c>
      <c r="B347" t="n">
        <v>37.109375</v>
      </c>
      <c r="C347" t="n">
        <v>46.47524735718909</v>
      </c>
      <c r="D347" t="n">
        <v>39.0625</v>
      </c>
      <c r="E347" t="n">
        <v>60.546875</v>
      </c>
    </row>
    <row r="348" spans="1:25">
      <c r="A348" s="113" t="s">
        <v>24</v>
      </c>
      <c r="B348" t="n">
        <v>49.8046875</v>
      </c>
      <c r="C348" t="n">
        <v>152.6554058646942</v>
      </c>
      <c r="D348" t="n">
        <v>102.5390625</v>
      </c>
      <c r="E348" t="n">
        <v>266.6015625</v>
      </c>
    </row>
    <row r="349" spans="1:25">
      <c r="A349" s="113" t="s">
        <v>31</v>
      </c>
      <c r="B349" t="n">
        <v>410.15625</v>
      </c>
      <c r="C349" t="n">
        <v>265.0301977753899</v>
      </c>
      <c r="D349" t="n">
        <v>313.4765625</v>
      </c>
      <c r="E349" t="n">
        <v>413.0859375</v>
      </c>
    </row>
    <row r="350" spans="1:25">
      <c r="A350" s="113" t="s">
        <v>27</v>
      </c>
      <c r="B350" t="n">
        <v>20.5078125</v>
      </c>
      <c r="C350" t="n">
        <v>136.6561602135295</v>
      </c>
      <c r="D350" t="n">
        <v>46.875</v>
      </c>
      <c r="E350" t="n">
        <v>302.734375</v>
      </c>
    </row>
    <row r="351" spans="1:25">
      <c r="A351" s="113" t="s">
        <v>32</v>
      </c>
      <c r="B351" t="n">
        <v>49.8046875</v>
      </c>
      <c r="C351" t="n">
        <v>79.94673957678211</v>
      </c>
      <c r="D351" t="n">
        <v>47.8515625</v>
      </c>
      <c r="E351" t="n">
        <v>108.3984375</v>
      </c>
    </row>
    <row r="354" spans="1:25">
      <c r="A354" s="103" t="s">
        <v>116</v>
      </c>
      <c r="J354" s="103" t="s">
        <v>117</v>
      </c>
    </row>
    <row r="355" spans="1:25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25">
      <c r="A356" s="113" t="s">
        <v>18</v>
      </c>
      <c r="B356" t="n">
        <v>35.15625</v>
      </c>
      <c r="C356" t="n">
        <v>81.7645840476123</v>
      </c>
      <c r="D356" t="n">
        <v>64.453125</v>
      </c>
      <c r="E356" t="n">
        <v>106.4453125</v>
      </c>
      <c r="J356" s="113" t="s">
        <v>15</v>
      </c>
      <c r="K356" t="n">
        <v>0.03333333333333333</v>
      </c>
      <c r="L356" t="n">
        <v>0.2556645464217294</v>
      </c>
      <c r="M356" t="n">
        <v>0.03333333333333333</v>
      </c>
      <c r="N356" t="n">
        <v>0.3333333333333333</v>
      </c>
    </row>
    <row r="357" spans="1:25">
      <c r="A357" s="113" t="s">
        <v>28</v>
      </c>
      <c r="B357" t="n">
        <v>21.484375</v>
      </c>
      <c r="C357" t="n">
        <v>101.7013078990865</v>
      </c>
      <c r="D357" t="n">
        <v>65.4296875</v>
      </c>
      <c r="E357" t="n">
        <v>123.046875</v>
      </c>
      <c r="J357" s="113" t="s">
        <v>101</v>
      </c>
      <c r="K357" t="n">
        <v>0.03333333333333333</v>
      </c>
      <c r="L357" t="n">
        <v>0.2846226286207779</v>
      </c>
      <c r="M357" t="n">
        <v>0.03333333333333333</v>
      </c>
      <c r="N357" t="n">
        <v>0.3</v>
      </c>
    </row>
    <row r="358" spans="1:25">
      <c r="A358" s="113" t="s">
        <v>21</v>
      </c>
      <c r="B358" t="n">
        <v>30.2734375</v>
      </c>
      <c r="C358" t="n">
        <v>62.47788984027166</v>
      </c>
      <c r="D358" t="n">
        <v>39.0625</v>
      </c>
      <c r="E358" t="n">
        <v>70.3125</v>
      </c>
    </row>
    <row r="359" spans="1:25">
      <c r="A359" s="113" t="s">
        <v>29</v>
      </c>
      <c r="B359" t="n">
        <v>20.5078125</v>
      </c>
      <c r="C359" t="n">
        <v>48.55250736076726</v>
      </c>
      <c r="D359" t="n">
        <v>39.0625</v>
      </c>
      <c r="E359" t="n">
        <v>66.40625</v>
      </c>
    </row>
    <row r="360" spans="1:25">
      <c r="A360" s="113" t="s">
        <v>24</v>
      </c>
      <c r="B360" t="n">
        <v>64.453125</v>
      </c>
      <c r="C360" t="n">
        <v>85.72553816833401</v>
      </c>
      <c r="D360" t="n">
        <v>65.4296875</v>
      </c>
      <c r="E360" t="n">
        <v>107.421875</v>
      </c>
    </row>
    <row r="361" spans="1:25">
      <c r="A361" s="113" t="s">
        <v>31</v>
      </c>
      <c r="B361" t="n">
        <v>53.7109375</v>
      </c>
      <c r="C361" t="n">
        <v>89.3820934368803</v>
      </c>
      <c r="D361" t="n">
        <v>63.4765625</v>
      </c>
      <c r="E361" t="n">
        <v>113.28125</v>
      </c>
    </row>
    <row r="362" spans="1:25">
      <c r="A362" s="113" t="s">
        <v>27</v>
      </c>
      <c r="B362" t="n">
        <v>46.875</v>
      </c>
      <c r="C362" t="n">
        <v>101.2591980004399</v>
      </c>
      <c r="D362" t="n">
        <v>67.3828125</v>
      </c>
      <c r="E362" t="n">
        <v>136.71875</v>
      </c>
    </row>
    <row r="363" spans="1:25">
      <c r="A363" s="113" t="s">
        <v>32</v>
      </c>
      <c r="B363" t="n">
        <v>50.78125</v>
      </c>
      <c r="C363" t="n">
        <v>63.29561407123074</v>
      </c>
      <c r="D363" t="n">
        <v>49.8046875</v>
      </c>
      <c r="E363" t="n">
        <v>82.03125</v>
      </c>
    </row>
    <row r="390" spans="1:25">
      <c r="A390" s="103" t="s">
        <v>118</v>
      </c>
    </row>
    <row r="391" spans="1:25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25">
      <c r="A392" s="113" t="s">
        <v>18</v>
      </c>
      <c r="B392" t="n">
        <v>1.953125</v>
      </c>
      <c r="C392" t="n">
        <v>2.957499655907923</v>
      </c>
      <c r="D392" t="n">
        <v>2.9296875</v>
      </c>
      <c r="E392" t="n">
        <v>4.8828125</v>
      </c>
    </row>
    <row r="393" spans="1:25">
      <c r="A393" s="113" t="s">
        <v>28</v>
      </c>
      <c r="B393" t="n">
        <v>1.953125</v>
      </c>
      <c r="C393" t="n">
        <v>3.436854194651698</v>
      </c>
      <c r="D393" t="n">
        <v>2.9296875</v>
      </c>
      <c r="E393" t="n">
        <v>4.8828125</v>
      </c>
    </row>
    <row r="394" spans="1:25">
      <c r="A394" s="113" t="s">
        <v>21</v>
      </c>
      <c r="B394" t="n">
        <v>0.9765625</v>
      </c>
      <c r="C394" t="n">
        <v>3.597386713126255</v>
      </c>
      <c r="D394" t="n">
        <v>2.9296875</v>
      </c>
      <c r="E394" t="n">
        <v>4.8828125</v>
      </c>
    </row>
    <row r="395" spans="1:25">
      <c r="A395" s="113" t="s">
        <v>29</v>
      </c>
      <c r="B395" t="n">
        <v>1.953125</v>
      </c>
      <c r="C395" t="n">
        <v>3.411651575940593</v>
      </c>
      <c r="D395" t="n">
        <v>2.9296875</v>
      </c>
      <c r="E395" t="n">
        <v>4.8828125</v>
      </c>
    </row>
    <row r="396" spans="1:25">
      <c r="A396" s="113" t="s">
        <v>24</v>
      </c>
      <c r="B396" t="n">
        <v>0.9765625</v>
      </c>
      <c r="C396" t="n">
        <v>2.964267775307429</v>
      </c>
      <c r="D396" t="n">
        <v>1.953125</v>
      </c>
      <c r="E396" t="n">
        <v>3.90625</v>
      </c>
    </row>
    <row r="397" spans="1:25">
      <c r="A397" s="113" t="s">
        <v>31</v>
      </c>
      <c r="B397" t="n">
        <v>0.9765625</v>
      </c>
      <c r="C397" t="n">
        <v>1.552699098072056</v>
      </c>
      <c r="D397" t="n">
        <v>0.9765625</v>
      </c>
      <c r="E397" t="n">
        <v>1.953125</v>
      </c>
    </row>
    <row r="398" spans="1:25">
      <c r="A398" s="113" t="s">
        <v>27</v>
      </c>
      <c r="B398" t="n">
        <v>0.9765625</v>
      </c>
      <c r="C398" t="n">
        <v>3.564649675507958</v>
      </c>
      <c r="D398" t="n">
        <v>2.9296875</v>
      </c>
      <c r="E398" t="n">
        <v>4.8828125</v>
      </c>
    </row>
    <row r="399" spans="1:25">
      <c r="A399" s="113" t="s">
        <v>32</v>
      </c>
      <c r="B399" t="n">
        <v>2.9296875</v>
      </c>
      <c r="C399" t="n">
        <v>3.855892378732592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130.2038101425444</v>
      </c>
      <c r="L409" s="100" t="s">
        <v>132</v>
      </c>
      <c r="M409" t="n">
        <v>0.6224107467037348</v>
      </c>
      <c r="N409" t="n">
        <v>0.5635504793941268</v>
      </c>
      <c r="O409" t="n">
        <v>0.6224538651810112</v>
      </c>
      <c r="P409" t="n">
        <v>0.4789206013088789</v>
      </c>
      <c r="Q409" t="n">
        <v>0.8196757789481215</v>
      </c>
      <c r="R409" t="n">
        <v>0.9315306788367167</v>
      </c>
      <c r="S409" t="n">
        <v>0.9348066071174324</v>
      </c>
      <c r="T409" t="n">
        <v>0.6696123818745192</v>
      </c>
    </row>
    <row r="410" spans="1:25">
      <c r="A410" s="99" t="s">
        <v>132</v>
      </c>
      <c r="B410" t="n">
        <v>4.015169246175886</v>
      </c>
      <c r="C410" t="n">
        <v>3.290719781529448</v>
      </c>
      <c r="D410" t="n">
        <v>5.405034127823348</v>
      </c>
      <c r="E410" t="n">
        <v>-4.320524747538625</v>
      </c>
      <c r="G410" s="99" t="s">
        <v>133</v>
      </c>
      <c r="H410" t="n">
        <v>117.3823447422624</v>
      </c>
      <c r="L410" s="100" t="s">
        <v>133</v>
      </c>
      <c r="M410" t="n">
        <v>1</v>
      </c>
      <c r="N410" t="n">
        <v>1</v>
      </c>
      <c r="O410" t="n">
        <v>0.8986399761566108</v>
      </c>
      <c r="P410" t="n">
        <v>0.5852331657164145</v>
      </c>
      <c r="Q410" t="n">
        <v>0.8382422707539179</v>
      </c>
      <c r="R410" t="n">
        <v>0.8606075018475429</v>
      </c>
      <c r="S410" t="n">
        <v>0.8827574470472336</v>
      </c>
      <c r="T410" t="n">
        <v>0.6780045139557649</v>
      </c>
    </row>
    <row r="411" spans="1:25">
      <c r="A411" s="99" t="s">
        <v>133</v>
      </c>
      <c r="B411" t="n">
        <v>4.300000677861608</v>
      </c>
      <c r="C411" t="n">
        <v>1.072403213924323</v>
      </c>
      <c r="D411" t="n">
        <v>5.41779421906204</v>
      </c>
      <c r="E411" t="n">
        <v>-0.7563488466347138</v>
      </c>
      <c r="G411" s="99" t="s">
        <v>134</v>
      </c>
      <c r="H411" t="n">
        <v>211.7654980569845</v>
      </c>
      <c r="L411" s="100" t="s">
        <v>134</v>
      </c>
      <c r="M411" t="n">
        <v>0.8285387471675163</v>
      </c>
      <c r="N411" t="n">
        <v>0.7230366800294801</v>
      </c>
      <c r="O411" t="n">
        <v>0.6691418899513215</v>
      </c>
      <c r="P411" t="n">
        <v>0.647099658238264</v>
      </c>
      <c r="Q411" t="n">
        <v>1</v>
      </c>
      <c r="R411" t="n">
        <v>0.8418154624020152</v>
      </c>
      <c r="S411" t="n">
        <v>0.9186133740796292</v>
      </c>
      <c r="T411" t="n">
        <v>0.7818108445642532</v>
      </c>
    </row>
    <row r="412" spans="1:25">
      <c r="A412" s="99" t="s">
        <v>134</v>
      </c>
      <c r="B412" t="n">
        <v>3.909186625477019</v>
      </c>
      <c r="C412" t="n">
        <v>-3.154273110721542</v>
      </c>
      <c r="D412" t="n">
        <v>5.696468352682495</v>
      </c>
      <c r="E412" t="n">
        <v>4.577863831902375</v>
      </c>
      <c r="G412" s="99" t="s">
        <v>135</v>
      </c>
      <c r="H412" t="n">
        <v>87.60372722217193</v>
      </c>
      <c r="L412" s="100" t="s">
        <v>135</v>
      </c>
      <c r="M412" t="n">
        <v>0.7911073955654579</v>
      </c>
      <c r="N412" t="n">
        <v>0.9093368218142008</v>
      </c>
      <c r="O412" t="n">
        <v>0.8756463979101011</v>
      </c>
      <c r="P412" t="n">
        <v>1</v>
      </c>
      <c r="Q412" t="n">
        <v>0.8149745945032143</v>
      </c>
      <c r="R412" t="n">
        <v>0.902834379124689</v>
      </c>
      <c r="S412" t="n">
        <v>0.8981861078876527</v>
      </c>
      <c r="T412" t="n">
        <v>0.6984815057550369</v>
      </c>
    </row>
    <row r="413" spans="1:25">
      <c r="A413" s="99" t="s">
        <v>135</v>
      </c>
      <c r="B413" t="n">
        <v>2.938933308205847</v>
      </c>
      <c r="C413" t="n">
        <v>3.312656731972905</v>
      </c>
      <c r="D413" t="n">
        <v>4.920486401641753</v>
      </c>
      <c r="E413" t="n">
        <v>-3.691597240258751</v>
      </c>
      <c r="G413" s="99" t="s">
        <v>136</v>
      </c>
      <c r="H413" t="n">
        <v>108.8578436027293</v>
      </c>
      <c r="L413" s="100" t="s">
        <v>136</v>
      </c>
      <c r="M413" t="n">
        <v>0.8674493497307521</v>
      </c>
      <c r="N413" t="n">
        <v>0.7097302508803703</v>
      </c>
      <c r="O413" t="n">
        <v>0.7708481813087348</v>
      </c>
      <c r="P413" t="n">
        <v>0.7737293071371701</v>
      </c>
      <c r="Q413" t="n">
        <v>0.8741424645897248</v>
      </c>
      <c r="R413" t="n">
        <v>0.9319690704362757</v>
      </c>
      <c r="S413" t="n">
        <v>0.893476813446482</v>
      </c>
      <c r="T413" t="n">
        <v>0.7977546518576321</v>
      </c>
    </row>
    <row r="414" spans="1:25">
      <c r="A414" s="99" t="s">
        <v>136</v>
      </c>
      <c r="B414" t="n">
        <v>1.745870118440487</v>
      </c>
      <c r="C414" t="n">
        <v>-0.1278890224991956</v>
      </c>
      <c r="D414" t="n">
        <v>6.032902077075081</v>
      </c>
      <c r="E414" t="n">
        <v>0.8559311241956704</v>
      </c>
      <c r="G414" s="99" t="s">
        <v>137</v>
      </c>
      <c r="H414" t="n">
        <v>66.88008228707716</v>
      </c>
      <c r="L414" s="100" t="s">
        <v>137</v>
      </c>
      <c r="M414" t="n">
        <v>0.7525418399441547</v>
      </c>
      <c r="N414" t="n">
        <v>0.5979153586085639</v>
      </c>
      <c r="O414" t="n">
        <v>0.8276849882757552</v>
      </c>
      <c r="P414" t="n">
        <v>0.5916181856813131</v>
      </c>
      <c r="Q414" t="n">
        <v>0.8499685692313198</v>
      </c>
      <c r="R414" t="n">
        <v>1</v>
      </c>
      <c r="S414" t="n">
        <v>0.9313382601134907</v>
      </c>
      <c r="T414" t="n">
        <v>0.7369152220415006</v>
      </c>
    </row>
    <row r="415" spans="1:25">
      <c r="A415" s="99" t="s">
        <v>137</v>
      </c>
      <c r="B415" t="n">
        <v>2.643856152460229</v>
      </c>
      <c r="C415" t="n">
        <v>0.1865298486263975</v>
      </c>
      <c r="D415" t="n">
        <v>2.591619893644248</v>
      </c>
      <c r="E415" t="n">
        <v>-1.067488478141071</v>
      </c>
      <c r="G415" s="99" t="s">
        <v>138</v>
      </c>
      <c r="H415" t="n">
        <v>116.2902371676309</v>
      </c>
      <c r="L415" s="100" t="s">
        <v>138</v>
      </c>
      <c r="M415" t="n">
        <v>0.6247408840837391</v>
      </c>
      <c r="N415" t="n">
        <v>0.5820703713933685</v>
      </c>
      <c r="O415" t="n">
        <v>1</v>
      </c>
      <c r="P415" t="n">
        <v>0.5145226425648756</v>
      </c>
      <c r="Q415" t="n">
        <v>0.8766480652964357</v>
      </c>
      <c r="R415" t="n">
        <v>0.8298856902938553</v>
      </c>
      <c r="S415" t="n">
        <v>0.9999999999999999</v>
      </c>
      <c r="T415" t="n">
        <v>0.7283248139271066</v>
      </c>
    </row>
    <row r="416" spans="1:25">
      <c r="A416" s="99" t="s">
        <v>138</v>
      </c>
      <c r="B416" t="n">
        <v>3.736252579707347</v>
      </c>
      <c r="C416" t="n">
        <v>-5.36106030892149</v>
      </c>
      <c r="D416" t="n">
        <v>4.273544559046075</v>
      </c>
      <c r="E416" t="n">
        <v>4.66108090480108</v>
      </c>
      <c r="G416" s="99" t="s">
        <v>139</v>
      </c>
      <c r="H416" t="n">
        <v>97.39626161545348</v>
      </c>
      <c r="L416" s="100" t="s">
        <v>139</v>
      </c>
      <c r="M416" t="n">
        <v>0.9107835740228821</v>
      </c>
      <c r="N416" t="n">
        <v>0.7232743154814953</v>
      </c>
      <c r="O416" t="n">
        <v>0.7075529723419867</v>
      </c>
      <c r="P416" t="n">
        <v>0.6164340384596034</v>
      </c>
      <c r="Q416" t="n">
        <v>0.8895525172671694</v>
      </c>
      <c r="R416" t="n">
        <v>0.9311573974467228</v>
      </c>
      <c r="S416" t="n">
        <v>0.9251380157810392</v>
      </c>
      <c r="T416" t="n">
        <v>1</v>
      </c>
    </row>
    <row r="417" spans="1:25">
      <c r="A417" s="99" t="s">
        <v>139</v>
      </c>
      <c r="B417" t="n">
        <v>3.546233467595899</v>
      </c>
      <c r="C417" t="n">
        <v>4.009618242942836</v>
      </c>
      <c r="D417" t="n">
        <v>2.863535350465395</v>
      </c>
      <c r="E417" t="n">
        <v>-2.200962297640656</v>
      </c>
      <c r="G417" s="99" t="s">
        <v>140</v>
      </c>
      <c r="H417" t="n">
        <v>92.31896705452385</v>
      </c>
      <c r="L417" s="100" t="s">
        <v>140</v>
      </c>
      <c r="M417" t="n">
        <v>0.7176039317314097</v>
      </c>
      <c r="N417" t="n">
        <v>0.5508623213594223</v>
      </c>
      <c r="O417" t="n">
        <v>0.617562821527607</v>
      </c>
      <c r="P417" t="n">
        <v>0.5174245413006688</v>
      </c>
      <c r="Q417" t="n">
        <v>0.8022018118677704</v>
      </c>
      <c r="R417" t="n">
        <v>0.8268013695037565</v>
      </c>
      <c r="S417" t="n">
        <v>0.9188331071892899</v>
      </c>
      <c r="T417" t="n">
        <v>0.6206965629286539</v>
      </c>
    </row>
    <row r="418" spans="1:25">
      <c r="A418" s="99" t="s">
        <v>140</v>
      </c>
      <c r="B418" t="n">
        <v>2.990977857250734</v>
      </c>
      <c r="C418" t="n">
        <v>-2.989602712470553</v>
      </c>
      <c r="D418" t="n">
        <v>4.303920978300926</v>
      </c>
      <c r="E418" t="n">
        <v>3.2634393599163</v>
      </c>
      <c r="G418" s="99" t="s">
        <v>141</v>
      </c>
      <c r="H418" t="n">
        <v>38.18607327997991</v>
      </c>
      <c r="L418" s="100" t="s">
        <v>141</v>
      </c>
      <c r="M418" t="n">
        <v>0.7645415229186184</v>
      </c>
      <c r="N418" t="n">
        <v>0.4639178771987776</v>
      </c>
      <c r="O418" t="n">
        <v>0.7257538557259963</v>
      </c>
      <c r="P418" t="n">
        <v>0.4478220589827562</v>
      </c>
      <c r="Q418" t="n">
        <v>0.8788392023673832</v>
      </c>
      <c r="R418" t="n">
        <v>0.8392378941920745</v>
      </c>
      <c r="S418" t="n">
        <v>0.8639784631736526</v>
      </c>
      <c r="T418" t="n">
        <v>0.626287582637338</v>
      </c>
    </row>
    <row r="419" spans="1:25">
      <c r="A419" s="99" t="s">
        <v>141</v>
      </c>
      <c r="B419" t="n">
        <v>1.863640660075923</v>
      </c>
      <c r="C419" t="n">
        <v>1.401573897918761</v>
      </c>
      <c r="D419" t="n">
        <v>1.908194308514667</v>
      </c>
      <c r="E419" t="n">
        <v>-1.650523782163967</v>
      </c>
      <c r="G419" s="99" t="s">
        <v>142</v>
      </c>
      <c r="H419" t="n">
        <v>105.2132153635444</v>
      </c>
      <c r="L419" s="100" t="s">
        <v>142</v>
      </c>
      <c r="M419" t="n">
        <v>0.7742194129345025</v>
      </c>
      <c r="N419" t="n">
        <v>0.4193856560557396</v>
      </c>
      <c r="O419" t="n">
        <v>0.8666585104213124</v>
      </c>
      <c r="P419" t="n">
        <v>0.3626153541428006</v>
      </c>
      <c r="Q419" t="n">
        <v>0.8191458162789664</v>
      </c>
      <c r="R419" t="n">
        <v>0.8761081983867017</v>
      </c>
      <c r="S419" t="n">
        <v>0.9482219567182599</v>
      </c>
      <c r="T419" t="n">
        <v>0.6496053276561615</v>
      </c>
    </row>
    <row r="420" spans="1:25">
      <c r="A420" s="99" t="s">
        <v>142</v>
      </c>
      <c r="B420" t="n">
        <v>3.545534389159788</v>
      </c>
      <c r="C420" t="n">
        <v>-0.9825706688638036</v>
      </c>
      <c r="D420" t="n">
        <v>4.404214515929973</v>
      </c>
      <c r="E420" t="n">
        <v>3.067182755918893</v>
      </c>
      <c r="G420" s="99" t="s">
        <v>143</v>
      </c>
      <c r="H420" t="n">
        <v>110.5338698213338</v>
      </c>
      <c r="L420" s="100" t="s">
        <v>143</v>
      </c>
      <c r="M420" t="n">
        <v>0.7029945540902913</v>
      </c>
      <c r="N420" t="n">
        <v>0.5077998124255689</v>
      </c>
      <c r="O420" t="n">
        <v>0.5347625311201816</v>
      </c>
      <c r="P420" t="n">
        <v>0.4583400482958617</v>
      </c>
      <c r="Q420" t="n">
        <v>0.768920293747111</v>
      </c>
      <c r="R420" t="n">
        <v>0.7758934563337337</v>
      </c>
      <c r="S420" t="n">
        <v>0.9169472049252047</v>
      </c>
      <c r="T420" t="n">
        <v>0.8960502574200833</v>
      </c>
    </row>
    <row r="421" spans="1:25">
      <c r="A421" s="99" t="s">
        <v>143</v>
      </c>
      <c r="B421" t="n">
        <v>3.185621952354819</v>
      </c>
      <c r="C421" t="n">
        <v>1.420950942343013</v>
      </c>
      <c r="D421" t="n">
        <v>5.476151771144966</v>
      </c>
      <c r="E421" t="n">
        <v>-6.516882055882212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103.2905680275881</v>
      </c>
      <c r="L432" s="100" t="s">
        <v>146</v>
      </c>
      <c r="M432" t="n">
        <v>0.5931072218414304</v>
      </c>
      <c r="N432" t="n">
        <v>0.828037937512039</v>
      </c>
      <c r="O432" t="n">
        <v>0.9057236038835657</v>
      </c>
      <c r="P432" t="n">
        <v>1</v>
      </c>
      <c r="Q432" t="n">
        <v>0.7524228505358295</v>
      </c>
      <c r="R432" t="n">
        <v>0.9999999999999999</v>
      </c>
      <c r="S432" t="n">
        <v>0.7602776721348421</v>
      </c>
      <c r="T432" t="n">
        <v>0.6057701438592394</v>
      </c>
    </row>
    <row r="433" spans="1:25">
      <c r="A433" s="99" t="s">
        <v>132</v>
      </c>
      <c r="B433" t="n">
        <v>4.40416311635306</v>
      </c>
      <c r="C433" t="n">
        <v>-3.769337623120045</v>
      </c>
      <c r="D433" t="n">
        <v>8.633815999276509</v>
      </c>
      <c r="E433" t="n">
        <v>8.295883130088454</v>
      </c>
      <c r="G433" s="99" t="s">
        <v>133</v>
      </c>
      <c r="H433" t="n">
        <v>37.08596016341205</v>
      </c>
      <c r="L433" s="100" t="s">
        <v>147</v>
      </c>
      <c r="M433" t="n">
        <v>0.6227042591396222</v>
      </c>
      <c r="N433" t="n">
        <v>1</v>
      </c>
      <c r="O433" t="n">
        <v>1</v>
      </c>
      <c r="P433" t="n">
        <v>0.9537691696833344</v>
      </c>
      <c r="Q433" t="n">
        <v>1</v>
      </c>
      <c r="R433" t="n">
        <v>0.9951097579612175</v>
      </c>
      <c r="S433" t="n">
        <v>1</v>
      </c>
      <c r="T433" t="n">
        <v>1</v>
      </c>
    </row>
    <row r="434" spans="1:25">
      <c r="A434" s="99" t="s">
        <v>133</v>
      </c>
      <c r="B434" t="n">
        <v>1.423636939558303</v>
      </c>
      <c r="C434" t="n">
        <v>-1.909107931026591</v>
      </c>
      <c r="D434" t="n">
        <v>2.137822965731779</v>
      </c>
      <c r="E434" t="n">
        <v>2.370585982205618</v>
      </c>
      <c r="G434" s="99" t="s">
        <v>134</v>
      </c>
      <c r="H434" t="n">
        <v>32.40970231182096</v>
      </c>
      <c r="L434" s="100" t="s">
        <v>148</v>
      </c>
      <c r="M434" t="n">
        <v>0.3300865476002929</v>
      </c>
      <c r="N434" t="n">
        <v>0.3744333999373056</v>
      </c>
      <c r="O434" t="n">
        <v>0.3752075623561922</v>
      </c>
      <c r="P434" t="n">
        <v>0.3312765916029941</v>
      </c>
      <c r="Q434" t="n">
        <v>0.2821624123292589</v>
      </c>
      <c r="R434" t="n">
        <v>0.190844027415736</v>
      </c>
      <c r="S434" t="n">
        <v>0.2367095587836476</v>
      </c>
      <c r="T434" t="n">
        <v>0.4393203436415962</v>
      </c>
    </row>
    <row r="435" spans="1:25">
      <c r="A435" s="99" t="s">
        <v>134</v>
      </c>
      <c r="B435" t="n">
        <v>2.53851812136597</v>
      </c>
      <c r="C435" t="n">
        <v>1.266679575691574</v>
      </c>
      <c r="D435" t="n">
        <v>2.523352593790649</v>
      </c>
      <c r="E435" t="n">
        <v>-1.356291739385241</v>
      </c>
      <c r="G435" s="99" t="s">
        <v>135</v>
      </c>
      <c r="H435" t="n">
        <v>19.41558054672274</v>
      </c>
      <c r="L435" s="100" t="s">
        <v>149</v>
      </c>
      <c r="M435" t="n">
        <v>0.6110543670595826</v>
      </c>
      <c r="N435" t="n">
        <v>0.6370834346738334</v>
      </c>
      <c r="O435" t="n">
        <v>0.3651508783591497</v>
      </c>
      <c r="P435" t="n">
        <v>0.3279833615538092</v>
      </c>
      <c r="Q435" t="n">
        <v>0.08244121186005766</v>
      </c>
      <c r="R435" t="n">
        <v>0.074636386653655</v>
      </c>
      <c r="S435" t="n">
        <v>0.181538253946856</v>
      </c>
      <c r="T435" t="n">
        <v>0.1144576200210002</v>
      </c>
    </row>
    <row r="436" spans="1:25">
      <c r="A436" s="99" t="s">
        <v>135</v>
      </c>
      <c r="B436" t="n">
        <v>1.005865741901683</v>
      </c>
      <c r="C436" t="n">
        <v>0.1041928069161964</v>
      </c>
      <c r="D436" t="n">
        <v>1.517685438685786</v>
      </c>
      <c r="E436" t="n">
        <v>-0.8669394473211398</v>
      </c>
      <c r="G436" s="99" t="s">
        <v>136</v>
      </c>
      <c r="H436" t="n">
        <v>34.57838625097013</v>
      </c>
      <c r="L436" s="100" t="s">
        <v>150</v>
      </c>
      <c r="M436" t="n">
        <v>0.5874241343084557</v>
      </c>
      <c r="N436" t="n">
        <v>0.6196039518594992</v>
      </c>
      <c r="O436" t="n">
        <v>0.7539410905459282</v>
      </c>
      <c r="P436" t="n">
        <v>0.5986569781802895</v>
      </c>
      <c r="Q436" t="n">
        <v>0.05149124769624696</v>
      </c>
      <c r="R436" t="n">
        <v>0.0747102654791709</v>
      </c>
      <c r="S436" t="n">
        <v>0.1888871457542114</v>
      </c>
      <c r="T436" t="n">
        <v>0.1131653933461286</v>
      </c>
    </row>
    <row r="437" spans="1:25">
      <c r="A437" s="99" t="s">
        <v>136</v>
      </c>
      <c r="B437" t="n">
        <v>1.333515489187541</v>
      </c>
      <c r="C437" t="n">
        <v>-0.2888423973646587</v>
      </c>
      <c r="D437" t="n">
        <v>3.747620187701493</v>
      </c>
      <c r="E437" t="n">
        <v>1.631346493979195</v>
      </c>
      <c r="G437" s="99" t="s">
        <v>137</v>
      </c>
      <c r="H437" t="n">
        <v>41.74410132935699</v>
      </c>
      <c r="L437" s="100" t="s">
        <v>151</v>
      </c>
      <c r="M437" t="n">
        <v>0.3584560435405899</v>
      </c>
      <c r="N437" t="n">
        <v>0.5149908236170735</v>
      </c>
      <c r="O437" t="n">
        <v>0.5149195118053683</v>
      </c>
      <c r="P437" t="n">
        <v>0.3739228389469487</v>
      </c>
      <c r="Q437" t="n">
        <v>0.1047132969985721</v>
      </c>
      <c r="R437" t="n">
        <v>0.1068714215872366</v>
      </c>
      <c r="S437" t="n">
        <v>0.1757692532501923</v>
      </c>
      <c r="T437" t="n">
        <v>0.1441879264618676</v>
      </c>
    </row>
    <row r="438" spans="1:25">
      <c r="A438" s="99" t="s">
        <v>137</v>
      </c>
      <c r="B438" t="n">
        <v>2.618809696956066</v>
      </c>
      <c r="C438" t="n">
        <v>1.384828764457409</v>
      </c>
      <c r="D438" t="n">
        <v>4.647088353672866</v>
      </c>
      <c r="E438" t="n">
        <v>-3.487765193814284</v>
      </c>
      <c r="G438" s="99" t="s">
        <v>138</v>
      </c>
      <c r="H438" t="n">
        <v>47.8893842463242</v>
      </c>
      <c r="L438" s="100" t="s">
        <v>178</v>
      </c>
      <c r="M438" t="n">
        <v>1</v>
      </c>
      <c r="N438" t="n">
        <v>0.6714942604842715</v>
      </c>
      <c r="O438" t="n">
        <v>0.6507318755164134</v>
      </c>
      <c r="P438" t="n">
        <v>0.4117264961958087</v>
      </c>
      <c r="Q438" t="n">
        <v>0.07237359680408374</v>
      </c>
      <c r="R438" t="n">
        <v>0.07758238371357148</v>
      </c>
      <c r="S438" t="n">
        <v>0.1802789245369909</v>
      </c>
      <c r="T438" t="n">
        <v>0.117906978659941</v>
      </c>
    </row>
    <row r="439" spans="1:25">
      <c r="A439" s="99" t="s">
        <v>138</v>
      </c>
      <c r="B439" t="n">
        <v>3.240880343497703</v>
      </c>
      <c r="C439" t="n">
        <v>-2.202345406081229</v>
      </c>
      <c r="D439" t="n">
        <v>3.337368962966493</v>
      </c>
      <c r="E439" t="n">
        <v>1.655217593513484</v>
      </c>
      <c r="G439" s="99" t="s">
        <v>139</v>
      </c>
      <c r="H439" t="n">
        <v>40.48041780336541</v>
      </c>
    </row>
    <row r="440" spans="1:25">
      <c r="A440" s="99" t="s">
        <v>139</v>
      </c>
      <c r="B440" t="n">
        <v>1.566287886191755</v>
      </c>
      <c r="C440" t="n">
        <v>0.5547644256377449</v>
      </c>
      <c r="D440" t="n">
        <v>1.733462316823806</v>
      </c>
      <c r="E440" t="n">
        <v>-0.2396104409381551</v>
      </c>
      <c r="G440" s="99" t="s">
        <v>140</v>
      </c>
      <c r="H440" t="n">
        <v>40.61955913477201</v>
      </c>
    </row>
    <row r="441" spans="1:25">
      <c r="A441" s="99" t="s">
        <v>140</v>
      </c>
      <c r="B441" t="n">
        <v>3.219420042582416</v>
      </c>
      <c r="C441" t="n">
        <v>3.299248272966686</v>
      </c>
      <c r="D441" t="n">
        <v>3.138057435074496</v>
      </c>
      <c r="E441" t="n">
        <v>-3.498997483307134</v>
      </c>
      <c r="G441" s="99" t="s">
        <v>141</v>
      </c>
      <c r="H441" t="n">
        <v>28.49300186948678</v>
      </c>
    </row>
    <row r="442" spans="1:25">
      <c r="A442" s="99" t="s">
        <v>141</v>
      </c>
      <c r="B442" t="n">
        <v>1.404677789213452</v>
      </c>
      <c r="C442" t="n">
        <v>-2.225053993490329</v>
      </c>
      <c r="D442" t="n">
        <v>2.340454181976929</v>
      </c>
      <c r="E442" t="n">
        <v>3.701869091482592</v>
      </c>
      <c r="G442" s="99" t="s">
        <v>142</v>
      </c>
      <c r="H442" t="n">
        <v>23.27514352091895</v>
      </c>
    </row>
    <row r="443" spans="1:25">
      <c r="A443" s="99" t="s">
        <v>142</v>
      </c>
      <c r="B443" t="n">
        <v>1.075070043796766</v>
      </c>
      <c r="C443" t="n">
        <v>-0.7931486912405512</v>
      </c>
      <c r="D443" t="n">
        <v>1.128097378336642</v>
      </c>
      <c r="E443" t="n">
        <v>-0.8052290416004911</v>
      </c>
      <c r="G443" s="99" t="s">
        <v>143</v>
      </c>
      <c r="H443" t="n">
        <v>16.84423779974477</v>
      </c>
    </row>
    <row r="444" spans="1:25">
      <c r="A444" s="99" t="s">
        <v>143</v>
      </c>
      <c r="B444" t="n">
        <v>1.212863560089058</v>
      </c>
      <c r="C444" t="n">
        <v>-0.109232717238692</v>
      </c>
      <c r="D444" t="n">
        <v>1.484415447320967</v>
      </c>
      <c r="E444" t="n">
        <v>0.5806013235240199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1039.216459896237</v>
      </c>
      <c r="L455" s="100" t="s">
        <v>146</v>
      </c>
      <c r="M455" t="n">
        <v>1</v>
      </c>
      <c r="N455" t="n">
        <v>0.9368481490728808</v>
      </c>
      <c r="O455" t="n">
        <v>0.6998774864306239</v>
      </c>
      <c r="P455" t="n">
        <v>0.7534783114703559</v>
      </c>
      <c r="Q455" t="n">
        <v>0.4527367904530569</v>
      </c>
      <c r="R455" t="n">
        <v>0.6296794895196232</v>
      </c>
      <c r="S455" t="n">
        <v>0.4968767909126992</v>
      </c>
      <c r="T455" t="n">
        <v>0.3617440591664258</v>
      </c>
    </row>
    <row r="456" spans="1:25">
      <c r="A456" s="99" t="s">
        <v>146</v>
      </c>
      <c r="B456" t="n">
        <v>26.18953152412223</v>
      </c>
      <c r="C456" t="n">
        <v>-54.50871825199439</v>
      </c>
      <c r="D456" t="n">
        <v>23.91405424224114</v>
      </c>
      <c r="E456" t="n">
        <v>54.29508408877178</v>
      </c>
      <c r="G456" s="99" t="s">
        <v>147</v>
      </c>
      <c r="H456" t="n">
        <v>719.9404218782136</v>
      </c>
      <c r="L456" s="100" t="s">
        <v>147</v>
      </c>
      <c r="M456" t="n">
        <v>0.559609177980092</v>
      </c>
      <c r="N456" t="n">
        <v>0.8140213206640755</v>
      </c>
      <c r="O456" t="n">
        <v>0.4722444018049974</v>
      </c>
      <c r="P456" t="n">
        <v>0.7910446529897648</v>
      </c>
      <c r="Q456" t="n">
        <v>1</v>
      </c>
      <c r="R456" t="n">
        <v>1</v>
      </c>
      <c r="S456" t="n">
        <v>0.8140351675273985</v>
      </c>
      <c r="T456" t="n">
        <v>0.7988630936613734</v>
      </c>
    </row>
    <row r="457" spans="1:25">
      <c r="A457" s="99" t="s">
        <v>147</v>
      </c>
      <c r="B457" t="n">
        <v>17.34125719202961</v>
      </c>
      <c r="C457" t="n">
        <v>62.06044942528256</v>
      </c>
      <c r="D457" t="n">
        <v>20.49092833608381</v>
      </c>
      <c r="E457" t="n">
        <v>-63.85170055798657</v>
      </c>
      <c r="G457" s="99" t="s">
        <v>148</v>
      </c>
      <c r="H457" t="n">
        <v>102.3731081178923</v>
      </c>
      <c r="L457" s="100" t="s">
        <v>148</v>
      </c>
      <c r="M457" t="n">
        <v>0.7416094856034952</v>
      </c>
      <c r="N457" t="n">
        <v>0.8422185259755089</v>
      </c>
      <c r="O457" t="n">
        <v>1</v>
      </c>
      <c r="P457" t="n">
        <v>0.5701989937439252</v>
      </c>
      <c r="Q457" t="n">
        <v>0.3927822000913369</v>
      </c>
      <c r="R457" t="n">
        <v>0.3155085366746169</v>
      </c>
      <c r="S457" t="n">
        <v>0.294433693255493</v>
      </c>
      <c r="T457" t="n">
        <v>0.4553919198989874</v>
      </c>
    </row>
    <row r="458" spans="1:25">
      <c r="A458" s="99" t="s">
        <v>148</v>
      </c>
      <c r="B458" t="n">
        <v>3.507535809628542</v>
      </c>
      <c r="C458" t="n">
        <v>-11.04100985829176</v>
      </c>
      <c r="D458" t="n">
        <v>7.226782185556547</v>
      </c>
      <c r="E458" t="n">
        <v>22.88909214912795</v>
      </c>
      <c r="G458" s="99" t="s">
        <v>149</v>
      </c>
      <c r="H458" t="n">
        <v>68.06335601122744</v>
      </c>
      <c r="L458" s="100" t="s">
        <v>149</v>
      </c>
      <c r="M458" t="n">
        <v>0.5773067587545303</v>
      </c>
      <c r="N458" t="n">
        <v>1</v>
      </c>
      <c r="O458" t="n">
        <v>0.781877631403744</v>
      </c>
      <c r="P458" t="n">
        <v>0.99866321987088</v>
      </c>
      <c r="Q458" t="n">
        <v>0.8587886779715932</v>
      </c>
      <c r="R458" t="n">
        <v>0.8715048000600787</v>
      </c>
      <c r="S458" t="n">
        <v>1</v>
      </c>
      <c r="T458" t="n">
        <v>1</v>
      </c>
    </row>
    <row r="459" spans="1:25">
      <c r="A459" s="99" t="s">
        <v>149</v>
      </c>
      <c r="B459" t="n">
        <v>2.760302645525823</v>
      </c>
      <c r="C459" t="n">
        <v>4.036725324509581</v>
      </c>
      <c r="D459" t="n">
        <v>6.509964416355364</v>
      </c>
      <c r="E459" t="n">
        <v>-13.16176198091558</v>
      </c>
      <c r="G459" s="99" t="s">
        <v>150</v>
      </c>
      <c r="H459" t="n">
        <v>24.5651579208384</v>
      </c>
      <c r="L459" s="100" t="s">
        <v>150</v>
      </c>
      <c r="M459" t="n">
        <v>0.6228320652224854</v>
      </c>
      <c r="N459" t="n">
        <v>0.9144690521116896</v>
      </c>
      <c r="O459" t="n">
        <v>0.5765174169524093</v>
      </c>
      <c r="P459" t="n">
        <v>1</v>
      </c>
      <c r="Q459" t="n">
        <v>0.8739659552527865</v>
      </c>
      <c r="R459" t="n">
        <v>0.9962663486596628</v>
      </c>
      <c r="S459" t="n">
        <v>0.9309703110749751</v>
      </c>
      <c r="T459" t="n">
        <v>0.7123810108160423</v>
      </c>
    </row>
    <row r="460" spans="1:25">
      <c r="A460" s="99" t="s">
        <v>150</v>
      </c>
      <c r="B460" t="n">
        <v>1.995439899423497</v>
      </c>
      <c r="C460" t="n">
        <v>5.176005911000273</v>
      </c>
      <c r="D460" t="n">
        <v>2.970143122334639</v>
      </c>
      <c r="E460" t="n">
        <v>-12.68226696898205</v>
      </c>
      <c r="G460" s="99" t="s">
        <v>151</v>
      </c>
      <c r="H460" t="n">
        <v>51.60845415371766</v>
      </c>
      <c r="L460" s="100" t="s">
        <v>151</v>
      </c>
      <c r="M460" t="n">
        <v>0.6285386866232126</v>
      </c>
      <c r="N460" t="n">
        <v>0.7720796237448884</v>
      </c>
      <c r="O460" t="n">
        <v>0.469262790020673</v>
      </c>
      <c r="P460" t="n">
        <v>0.2001593333524298</v>
      </c>
      <c r="Q460" t="n">
        <v>0.9353405926620406</v>
      </c>
      <c r="R460" t="n">
        <v>0.6682733578711338</v>
      </c>
      <c r="S460" t="n">
        <v>0.7987299788788738</v>
      </c>
      <c r="T460" t="n">
        <v>0.5409905970399439</v>
      </c>
    </row>
    <row r="461" spans="1:25">
      <c r="A461" s="99" t="s">
        <v>151</v>
      </c>
      <c r="B461" t="n">
        <v>1.861375270887015</v>
      </c>
      <c r="C461" t="n">
        <v>-2.625018741430639</v>
      </c>
      <c r="D461" t="n">
        <v>3.60584020956288</v>
      </c>
      <c r="E461" t="n">
        <v>9.553620312314223</v>
      </c>
      <c r="G461" s="99" t="s">
        <v>178</v>
      </c>
      <c r="H461" t="n">
        <v>21.54196599476642</v>
      </c>
      <c r="L461" s="100" t="s">
        <v>178</v>
      </c>
      <c r="M461" t="n">
        <v>0.6037007538729432</v>
      </c>
      <c r="N461" t="n">
        <v>0.8170979083305419</v>
      </c>
      <c r="O461" t="n">
        <v>0.5085499251830323</v>
      </c>
      <c r="P461" t="n">
        <v>0.3257655553922224</v>
      </c>
      <c r="Q461" t="n">
        <v>0.1785168833676911</v>
      </c>
      <c r="R461" t="n">
        <v>0.1617329977632751</v>
      </c>
      <c r="S461" t="n">
        <v>0.1650854650393902</v>
      </c>
      <c r="T461" t="n">
        <v>0.2930320015425709</v>
      </c>
    </row>
    <row r="462" spans="1:25">
      <c r="A462" s="99" t="s">
        <v>178</v>
      </c>
      <c r="B462" t="n">
        <v>1.665735285777329</v>
      </c>
      <c r="C462" t="n">
        <v>0.346864451196907</v>
      </c>
      <c r="D462" t="n">
        <v>2.979080681807695</v>
      </c>
      <c r="E462" t="n">
        <v>-1.879849915080913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138.198102017849</v>
      </c>
      <c r="L478" s="100" t="s">
        <v>132</v>
      </c>
      <c r="M478" t="n">
        <v>0.5532430814441275</v>
      </c>
      <c r="N478" t="n">
        <v>0.4971595868996141</v>
      </c>
      <c r="O478" t="n">
        <v>0.5124689365140012</v>
      </c>
      <c r="P478" t="n">
        <v>0.6421827208487163</v>
      </c>
      <c r="Q478" t="n">
        <v>0.06001837406142706</v>
      </c>
      <c r="R478" t="n">
        <v>0.2595185893008071</v>
      </c>
      <c r="S478" t="n">
        <v>0.2541447273595855</v>
      </c>
      <c r="T478" t="n">
        <v>0.2644890886854983</v>
      </c>
    </row>
    <row r="479" spans="1:25">
      <c r="A479" s="99" t="s">
        <v>146</v>
      </c>
      <c r="B479" t="n">
        <v>6.324986106361016</v>
      </c>
      <c r="C479" t="n">
        <v>-23.20442812096814</v>
      </c>
      <c r="D479" t="n">
        <v>12.83251406856944</v>
      </c>
      <c r="E479" t="n">
        <v>48.84647251053252</v>
      </c>
      <c r="G479" s="99" t="s">
        <v>147</v>
      </c>
      <c r="H479" t="n">
        <v>379.5599721893241</v>
      </c>
      <c r="L479" s="100" t="s">
        <v>133</v>
      </c>
      <c r="M479" t="n">
        <v>0.8346588386416472</v>
      </c>
      <c r="N479" t="n">
        <v>0.8974014036286121</v>
      </c>
      <c r="O479" t="n">
        <v>0.6897365603148433</v>
      </c>
      <c r="P479" t="n">
        <v>0.8640363699812557</v>
      </c>
      <c r="Q479" t="n">
        <v>0.06784558377302335</v>
      </c>
      <c r="R479" t="n">
        <v>0.3263694054274175</v>
      </c>
      <c r="S479" t="n">
        <v>0.2728734158711505</v>
      </c>
      <c r="T479" t="n">
        <v>0.4843295062271522</v>
      </c>
    </row>
    <row r="480" spans="1:25">
      <c r="A480" s="99" t="s">
        <v>147</v>
      </c>
      <c r="B480" t="n">
        <v>9.703632375637342</v>
      </c>
      <c r="C480" t="n">
        <v>22.75755384018924</v>
      </c>
      <c r="D480" t="n">
        <v>21.61776694931243</v>
      </c>
      <c r="E480" t="n">
        <v>-47.25345027294558</v>
      </c>
      <c r="G480" s="99" t="s">
        <v>148</v>
      </c>
      <c r="H480" t="n">
        <v>146.542328411375</v>
      </c>
      <c r="L480" s="100" t="s">
        <v>134</v>
      </c>
      <c r="M480" t="n">
        <v>0.7931921371995939</v>
      </c>
      <c r="N480" t="n">
        <v>1</v>
      </c>
      <c r="O480" t="n">
        <v>0.6545699694724572</v>
      </c>
      <c r="P480" t="n">
        <v>0.9985481970440423</v>
      </c>
      <c r="Q480" t="n">
        <v>0.09255768109834762</v>
      </c>
      <c r="R480" t="n">
        <v>0.5416836160382044</v>
      </c>
      <c r="S480" t="n">
        <v>0.3774112834304363</v>
      </c>
      <c r="T480" t="n">
        <v>0.6062181059270124</v>
      </c>
    </row>
    <row r="481" spans="1:25">
      <c r="A481" s="99" t="s">
        <v>148</v>
      </c>
      <c r="B481" t="n">
        <v>5.343475550111586</v>
      </c>
      <c r="C481" t="n">
        <v>-7.964799239262531</v>
      </c>
      <c r="D481" t="n">
        <v>7.302820297737191</v>
      </c>
      <c r="E481" t="n">
        <v>16.36069163105657</v>
      </c>
      <c r="G481" s="99" t="s">
        <v>149</v>
      </c>
      <c r="H481" t="n">
        <v>246.1400133791755</v>
      </c>
      <c r="L481" s="100" t="s">
        <v>135</v>
      </c>
      <c r="M481" t="n">
        <v>0.7921796068203133</v>
      </c>
      <c r="N481" t="n">
        <v>0.8583457627281712</v>
      </c>
      <c r="O481" t="n">
        <v>0.5787931203172064</v>
      </c>
      <c r="P481" t="n">
        <v>0.936636193106287</v>
      </c>
      <c r="Q481" t="n">
        <v>0.1173912684028001</v>
      </c>
      <c r="R481" t="n">
        <v>0.4554208244664097</v>
      </c>
      <c r="S481" t="n">
        <v>0.2928051161169425</v>
      </c>
      <c r="T481" t="n">
        <v>0.3693231805224861</v>
      </c>
    </row>
    <row r="482" spans="1:25">
      <c r="A482" s="99" t="s">
        <v>149</v>
      </c>
      <c r="B482" t="n">
        <v>7.411376729696522</v>
      </c>
      <c r="C482" t="n">
        <v>-19.34338926752238</v>
      </c>
      <c r="D482" t="n">
        <v>14.80211976300071</v>
      </c>
      <c r="E482" t="n">
        <v>45.24992183752176</v>
      </c>
      <c r="G482" s="99" t="s">
        <v>150</v>
      </c>
      <c r="H482" t="n">
        <v>78.06508923426854</v>
      </c>
      <c r="L482" s="100" t="s">
        <v>136</v>
      </c>
      <c r="M482" t="n">
        <v>0.7342415928786544</v>
      </c>
      <c r="N482" t="n">
        <v>0.8511576562838559</v>
      </c>
      <c r="O482" t="n">
        <v>0.5521560411707518</v>
      </c>
      <c r="P482" t="n">
        <v>0.6006566941087241</v>
      </c>
      <c r="Q482" t="n">
        <v>0.1187923596168991</v>
      </c>
      <c r="R482" t="n">
        <v>0.4428967386173386</v>
      </c>
      <c r="S482" t="n">
        <v>0.3522907747232575</v>
      </c>
      <c r="T482" t="n">
        <v>0.5571114484798375</v>
      </c>
    </row>
    <row r="483" spans="1:25">
      <c r="A483" s="99" t="s">
        <v>150</v>
      </c>
      <c r="B483" t="n">
        <v>2.236343960521302</v>
      </c>
      <c r="C483" t="n">
        <v>5.777998303174372</v>
      </c>
      <c r="D483" t="n">
        <v>1.563530270326594</v>
      </c>
      <c r="E483" t="n">
        <v>5.290555832826286</v>
      </c>
      <c r="G483" s="99" t="s">
        <v>151</v>
      </c>
      <c r="H483" t="n">
        <v>182.4192972207804</v>
      </c>
      <c r="L483" s="100" t="s">
        <v>137</v>
      </c>
      <c r="M483" t="n">
        <v>0.5311234617967943</v>
      </c>
      <c r="N483" t="n">
        <v>0.8147950657408192</v>
      </c>
      <c r="O483" t="n">
        <v>0.5065728228424985</v>
      </c>
      <c r="P483" t="n">
        <v>0.6504147092418444</v>
      </c>
      <c r="Q483" t="n">
        <v>0.08083316935317189</v>
      </c>
      <c r="R483" t="n">
        <v>0.3102286321002212</v>
      </c>
      <c r="S483" t="n">
        <v>0.2470883144313244</v>
      </c>
      <c r="T483" t="n">
        <v>0.3524623954592918</v>
      </c>
    </row>
    <row r="484" spans="1:25">
      <c r="A484" s="99" t="s">
        <v>151</v>
      </c>
      <c r="B484" t="n">
        <v>5.014435285565928</v>
      </c>
      <c r="C484" t="n">
        <v>14.86260979695618</v>
      </c>
      <c r="D484" t="n">
        <v>19.54433694045435</v>
      </c>
      <c r="E484" t="n">
        <v>-58.24195058890951</v>
      </c>
      <c r="G484" s="99" t="s">
        <v>178</v>
      </c>
      <c r="H484" t="n">
        <v>53.75688858112021</v>
      </c>
      <c r="L484" s="100" t="s">
        <v>138</v>
      </c>
      <c r="M484" t="n">
        <v>0.441936151258206</v>
      </c>
      <c r="N484" t="n">
        <v>0.5836030069774353</v>
      </c>
      <c r="O484" t="n">
        <v>0.4475575504924085</v>
      </c>
      <c r="P484" t="n">
        <v>0.6512744396706902</v>
      </c>
      <c r="Q484" t="n">
        <v>0.06916943016290034</v>
      </c>
      <c r="R484" t="n">
        <v>0.3564620942152778</v>
      </c>
      <c r="S484" t="n">
        <v>0.2487426621569591</v>
      </c>
      <c r="T484" t="n">
        <v>0.5992845386114292</v>
      </c>
    </row>
    <row r="485" spans="1:25">
      <c r="A485" s="99" t="s">
        <v>178</v>
      </c>
      <c r="B485" t="n">
        <v>2.789961143434192</v>
      </c>
      <c r="C485" t="n">
        <v>-5.221940839546853</v>
      </c>
      <c r="D485" t="n">
        <v>2.756713397998653</v>
      </c>
      <c r="E485" t="n">
        <v>0.3650230849093873</v>
      </c>
      <c r="L485" s="100" t="s">
        <v>139</v>
      </c>
      <c r="M485" t="n">
        <v>0.5475950400776758</v>
      </c>
      <c r="N485" t="n">
        <v>0.611992003015933</v>
      </c>
      <c r="O485" t="n">
        <v>0.4788512022826595</v>
      </c>
      <c r="P485" t="n">
        <v>1</v>
      </c>
      <c r="Q485" t="n">
        <v>0.1075955897003688</v>
      </c>
      <c r="R485" t="n">
        <v>0.4834898077439856</v>
      </c>
      <c r="S485" t="n">
        <v>0.3513947877201899</v>
      </c>
      <c r="T485" t="n">
        <v>0.4726406696554135</v>
      </c>
    </row>
    <row r="486" spans="1:25">
      <c r="L486" s="100" t="s">
        <v>140</v>
      </c>
      <c r="M486" t="n">
        <v>0.6831366922892276</v>
      </c>
      <c r="N486" t="n">
        <v>0.9429643879059377</v>
      </c>
      <c r="O486" t="n">
        <v>0.756464381939898</v>
      </c>
      <c r="P486" t="n">
        <v>0.9905356343864526</v>
      </c>
      <c r="Q486" t="n">
        <v>0.7097372462712151</v>
      </c>
      <c r="R486" t="n">
        <v>1</v>
      </c>
      <c r="S486" t="n">
        <v>1</v>
      </c>
      <c r="T486" t="n">
        <v>1</v>
      </c>
    </row>
    <row r="487" spans="1:25">
      <c r="L487" s="100" t="s">
        <v>141</v>
      </c>
      <c r="M487" t="n">
        <v>1</v>
      </c>
      <c r="N487" t="n">
        <v>0.8226577891530115</v>
      </c>
      <c r="O487" t="n">
        <v>1</v>
      </c>
      <c r="P487" t="n">
        <v>0.8800117843421431</v>
      </c>
      <c r="Q487" t="n">
        <v>1</v>
      </c>
      <c r="R487" t="n">
        <v>0.7475261348282475</v>
      </c>
      <c r="S487" t="n">
        <v>0.5548181812317223</v>
      </c>
      <c r="T487" t="n">
        <v>0.57916912281795</v>
      </c>
    </row>
    <row r="488" spans="1:25">
      <c r="L488" s="100" t="s">
        <v>142</v>
      </c>
      <c r="M488" t="n">
        <v>0.550698930100616</v>
      </c>
      <c r="N488" t="n">
        <v>0.7992502348683164</v>
      </c>
      <c r="O488" t="n">
        <v>0.4843703630491532</v>
      </c>
      <c r="P488" t="n">
        <v>0.6411426399877909</v>
      </c>
      <c r="Q488" t="n">
        <v>0.07481768923297719</v>
      </c>
      <c r="R488" t="n">
        <v>0.3444509321901007</v>
      </c>
      <c r="S488" t="n">
        <v>0.2791112708677725</v>
      </c>
      <c r="T488" t="n">
        <v>0.3505247531087143</v>
      </c>
    </row>
    <row r="489" spans="1:25">
      <c r="L489" s="100" t="s">
        <v>143</v>
      </c>
      <c r="M489" t="n">
        <v>0.5918943460099602</v>
      </c>
      <c r="N489" t="n">
        <v>0.6677175266657758</v>
      </c>
      <c r="O489" t="n">
        <v>0.4717125290208337</v>
      </c>
      <c r="P489" t="n">
        <v>0.6696827637026299</v>
      </c>
      <c r="Q489" t="n">
        <v>0.1266518786387452</v>
      </c>
      <c r="R489" t="n">
        <v>0.4618115811959826</v>
      </c>
      <c r="S489" t="n">
        <v>0.2368201162314267</v>
      </c>
      <c r="T489" t="n">
        <v>0.3736988591760211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125.4059886016641</v>
      </c>
      <c r="L501" s="100" t="s">
        <v>132</v>
      </c>
      <c r="M501" t="n">
        <v>0.3573751622276897</v>
      </c>
      <c r="N501" t="n">
        <v>0.7791597229186011</v>
      </c>
      <c r="O501" t="n">
        <v>0.4632903110023626</v>
      </c>
      <c r="P501" t="n">
        <v>0.6388149471358083</v>
      </c>
      <c r="Q501" t="n">
        <v>0.8982445144772653</v>
      </c>
      <c r="R501" t="n">
        <v>1</v>
      </c>
      <c r="S501" t="n">
        <v>0.7789631628319772</v>
      </c>
      <c r="T501" t="n">
        <v>0.4317929334350138</v>
      </c>
    </row>
    <row r="502" spans="1:25">
      <c r="A502" s="99" t="s">
        <v>132</v>
      </c>
      <c r="B502" t="n">
        <v>3.789185253204218</v>
      </c>
      <c r="C502" t="n">
        <v>-2.909834451282133</v>
      </c>
      <c r="D502" t="n">
        <v>4.878308715358964</v>
      </c>
      <c r="E502" t="n">
        <v>6.695118753987283</v>
      </c>
      <c r="G502" s="99" t="s">
        <v>133</v>
      </c>
      <c r="H502" t="n">
        <v>230.8698713695961</v>
      </c>
      <c r="L502" s="100" t="s">
        <v>133</v>
      </c>
      <c r="M502" t="n">
        <v>0.310088443711441</v>
      </c>
      <c r="N502" t="n">
        <v>0.6249428705679703</v>
      </c>
      <c r="O502" t="n">
        <v>0.4241515956744924</v>
      </c>
      <c r="P502" t="n">
        <v>0.5282587923111864</v>
      </c>
      <c r="Q502" t="n">
        <v>0.8544718777177428</v>
      </c>
      <c r="R502" t="n">
        <v>0.8084821242807763</v>
      </c>
      <c r="S502" t="n">
        <v>0.8282120056859545</v>
      </c>
      <c r="T502" t="n">
        <v>0.4331044012044587</v>
      </c>
    </row>
    <row r="503" spans="1:25">
      <c r="A503" s="99" t="s">
        <v>133</v>
      </c>
      <c r="B503" t="n">
        <v>3.940747482004373</v>
      </c>
      <c r="C503" t="n">
        <v>5.740332435364087</v>
      </c>
      <c r="D503" t="n">
        <v>5.775235010964622</v>
      </c>
      <c r="E503" t="n">
        <v>-8.561202100149155</v>
      </c>
      <c r="G503" s="99" t="s">
        <v>134</v>
      </c>
      <c r="H503" t="n">
        <v>595.6950656240469</v>
      </c>
      <c r="L503" s="100" t="s">
        <v>134</v>
      </c>
      <c r="M503" t="n">
        <v>1</v>
      </c>
      <c r="N503" t="n">
        <v>0.9672635272230704</v>
      </c>
      <c r="O503" t="n">
        <v>1</v>
      </c>
      <c r="P503" t="n">
        <v>1</v>
      </c>
      <c r="Q503" t="n">
        <v>0.8467316565487165</v>
      </c>
      <c r="R503" t="n">
        <v>0.972411794349168</v>
      </c>
      <c r="S503" t="n">
        <v>1</v>
      </c>
      <c r="T503" t="n">
        <v>1</v>
      </c>
    </row>
    <row r="504" spans="1:25">
      <c r="A504" s="99" t="s">
        <v>134</v>
      </c>
      <c r="B504" t="n">
        <v>10.53209472669976</v>
      </c>
      <c r="C504" t="n">
        <v>-12.34776251648225</v>
      </c>
      <c r="D504" t="n">
        <v>12.09608766485265</v>
      </c>
      <c r="E504" t="n">
        <v>17.73471829801498</v>
      </c>
      <c r="G504" s="99" t="s">
        <v>135</v>
      </c>
      <c r="H504" t="n">
        <v>585.5775171076666</v>
      </c>
      <c r="L504" s="100" t="s">
        <v>135</v>
      </c>
      <c r="M504" t="n">
        <v>0.3668312290862429</v>
      </c>
      <c r="N504" t="n">
        <v>1</v>
      </c>
      <c r="O504" t="n">
        <v>0.4733260860855652</v>
      </c>
      <c r="P504" t="n">
        <v>0.7982084124597402</v>
      </c>
      <c r="Q504" t="n">
        <v>0.8774095589299922</v>
      </c>
      <c r="R504" t="n">
        <v>0.9140427355570956</v>
      </c>
      <c r="S504" t="n">
        <v>0.825165198789087</v>
      </c>
      <c r="T504" t="n">
        <v>0.5105119345457408</v>
      </c>
    </row>
    <row r="505" spans="1:25">
      <c r="A505" s="99" t="s">
        <v>135</v>
      </c>
      <c r="B505" t="n">
        <v>8.88871700970382</v>
      </c>
      <c r="C505" t="n">
        <v>3.56912277295665</v>
      </c>
      <c r="D505" t="n">
        <v>11.23931387556632</v>
      </c>
      <c r="E505" t="n">
        <v>-4.804897832798744</v>
      </c>
      <c r="G505" s="99" t="s">
        <v>136</v>
      </c>
      <c r="H505" t="n">
        <v>722.5912149148451</v>
      </c>
      <c r="L505" s="100" t="s">
        <v>136</v>
      </c>
      <c r="M505" t="n">
        <v>0.6090052383544966</v>
      </c>
      <c r="N505" t="n">
        <v>0.6363972597851598</v>
      </c>
      <c r="O505" t="n">
        <v>0.3325576270327701</v>
      </c>
      <c r="P505" t="n">
        <v>0.7163266322700784</v>
      </c>
      <c r="Q505" t="n">
        <v>0.8056646578087788</v>
      </c>
      <c r="R505" t="n">
        <v>0.8689296770491086</v>
      </c>
      <c r="S505" t="n">
        <v>0.8325965805207901</v>
      </c>
      <c r="T505" t="n">
        <v>0.4055904939262389</v>
      </c>
    </row>
    <row r="506" spans="1:25">
      <c r="A506" s="99" t="s">
        <v>136</v>
      </c>
      <c r="B506" t="n">
        <v>10.50477717524584</v>
      </c>
      <c r="C506" t="n">
        <v>-0.331329663806079</v>
      </c>
      <c r="D506" t="n">
        <v>16.52527067244283</v>
      </c>
      <c r="E506" t="n">
        <v>-5.689319441805755</v>
      </c>
      <c r="G506" s="99" t="s">
        <v>137</v>
      </c>
      <c r="H506" t="n">
        <v>278.3252690763312</v>
      </c>
      <c r="L506" s="100" t="s">
        <v>137</v>
      </c>
      <c r="M506" t="n">
        <v>0.3643723866325322</v>
      </c>
      <c r="N506" t="n">
        <v>0.6245597729022434</v>
      </c>
      <c r="O506" t="n">
        <v>0.5391217037652494</v>
      </c>
      <c r="P506" t="n">
        <v>0.5853760542741094</v>
      </c>
      <c r="Q506" t="n">
        <v>0.7451564436527383</v>
      </c>
      <c r="R506" t="n">
        <v>0.8572869933941392</v>
      </c>
      <c r="S506" t="n">
        <v>0.7427337577196855</v>
      </c>
      <c r="T506" t="n">
        <v>0.4091298007765172</v>
      </c>
    </row>
    <row r="507" spans="1:25">
      <c r="A507" s="99" t="s">
        <v>137</v>
      </c>
      <c r="B507" t="n">
        <v>8.867972709771863</v>
      </c>
      <c r="C507" t="n">
        <v>3.062400685758533</v>
      </c>
      <c r="D507" t="n">
        <v>6.016222167258626</v>
      </c>
      <c r="E507" t="n">
        <v>-2.460772497780737</v>
      </c>
      <c r="G507" s="99" t="s">
        <v>138</v>
      </c>
      <c r="H507" t="n">
        <v>330.0072528544279</v>
      </c>
      <c r="L507" s="100" t="s">
        <v>138</v>
      </c>
      <c r="M507" t="n">
        <v>0.2952560441974837</v>
      </c>
      <c r="N507" t="n">
        <v>0.5896083397293779</v>
      </c>
      <c r="O507" t="n">
        <v>0.3513904260836513</v>
      </c>
      <c r="P507" t="n">
        <v>0.7040499063641487</v>
      </c>
      <c r="Q507" t="n">
        <v>0.7469930699412169</v>
      </c>
      <c r="R507" t="n">
        <v>0.8003314659349331</v>
      </c>
      <c r="S507" t="n">
        <v>0.7852581219467023</v>
      </c>
      <c r="T507" t="n">
        <v>0.406403089194888</v>
      </c>
    </row>
    <row r="508" spans="1:25">
      <c r="A508" s="99" t="s">
        <v>138</v>
      </c>
      <c r="B508" t="n">
        <v>5.199490034774549</v>
      </c>
      <c r="C508" t="n">
        <v>0.6202394463883487</v>
      </c>
      <c r="D508" t="n">
        <v>6.567876266964986</v>
      </c>
      <c r="E508" t="n">
        <v>1.534716361030365</v>
      </c>
      <c r="G508" s="99" t="s">
        <v>139</v>
      </c>
      <c r="H508" t="n">
        <v>567.4936634662748</v>
      </c>
      <c r="L508" s="100" t="s">
        <v>139</v>
      </c>
      <c r="M508" t="n">
        <v>0.2757936158581338</v>
      </c>
      <c r="N508" t="n">
        <v>0.5500346788859163</v>
      </c>
      <c r="O508" t="n">
        <v>0.3754020917271824</v>
      </c>
      <c r="P508" t="n">
        <v>0.5876919282201137</v>
      </c>
      <c r="Q508" t="n">
        <v>0.7827341701673204</v>
      </c>
      <c r="R508" t="n">
        <v>0.8164185647052685</v>
      </c>
      <c r="S508" t="n">
        <v>0.8847005328702935</v>
      </c>
      <c r="T508" t="n">
        <v>0.4362168651755138</v>
      </c>
    </row>
    <row r="509" spans="1:25">
      <c r="A509" s="99" t="s">
        <v>139</v>
      </c>
      <c r="B509" t="n">
        <v>8.75272344349967</v>
      </c>
      <c r="C509" t="n">
        <v>-0.8658317183633349</v>
      </c>
      <c r="D509" t="n">
        <v>13.8314920463831</v>
      </c>
      <c r="E509" t="n">
        <v>4.042511865829983</v>
      </c>
      <c r="G509" s="99" t="s">
        <v>140</v>
      </c>
      <c r="H509" t="n">
        <v>1073.422555938229</v>
      </c>
      <c r="L509" s="100" t="s">
        <v>140</v>
      </c>
      <c r="M509" t="n">
        <v>0.2983116259036033</v>
      </c>
      <c r="N509" t="n">
        <v>0.4086200507062025</v>
      </c>
      <c r="O509" t="n">
        <v>0.3120720477645931</v>
      </c>
      <c r="P509" t="n">
        <v>0.3983174883069085</v>
      </c>
      <c r="Q509" t="n">
        <v>0.7332339104706778</v>
      </c>
      <c r="R509" t="n">
        <v>0.7879639414926254</v>
      </c>
      <c r="S509" t="n">
        <v>0.794839881525387</v>
      </c>
      <c r="T509" t="n">
        <v>0.3957745637475318</v>
      </c>
    </row>
    <row r="510" spans="1:25">
      <c r="A510" s="99" t="s">
        <v>140</v>
      </c>
      <c r="B510" t="n">
        <v>10.49247347666912</v>
      </c>
      <c r="C510" t="n">
        <v>-8.698303056536274</v>
      </c>
      <c r="D510" t="n">
        <v>10.05362883202849</v>
      </c>
      <c r="E510" t="n">
        <v>3.735251900808787</v>
      </c>
      <c r="G510" s="99" t="s">
        <v>141</v>
      </c>
      <c r="H510" t="n">
        <v>421.4790732084125</v>
      </c>
      <c r="L510" s="100" t="s">
        <v>141</v>
      </c>
      <c r="M510" t="n">
        <v>0.3187102280005598</v>
      </c>
      <c r="N510" t="n">
        <v>0.6407962388415466</v>
      </c>
      <c r="O510" t="n">
        <v>0.3483496676601306</v>
      </c>
      <c r="P510" t="n">
        <v>0.5719495450468659</v>
      </c>
      <c r="Q510" t="n">
        <v>1</v>
      </c>
      <c r="R510" t="n">
        <v>0.8554806256735649</v>
      </c>
      <c r="S510" t="n">
        <v>0.8213466239134487</v>
      </c>
      <c r="T510" t="n">
        <v>0.4775293801881578</v>
      </c>
    </row>
    <row r="511" spans="1:25">
      <c r="A511" s="99" t="s">
        <v>141</v>
      </c>
      <c r="B511" t="n">
        <v>7.852597745889722</v>
      </c>
      <c r="C511" t="n">
        <v>9.527842781617638</v>
      </c>
      <c r="D511" t="n">
        <v>9.29905790452448</v>
      </c>
      <c r="E511" t="n">
        <v>-4.506691530252171</v>
      </c>
      <c r="G511" s="99" t="s">
        <v>142</v>
      </c>
      <c r="H511" t="n">
        <v>277.412106829123</v>
      </c>
      <c r="L511" s="100" t="s">
        <v>142</v>
      </c>
      <c r="M511" t="n">
        <v>0.2747824543521579</v>
      </c>
      <c r="N511" t="n">
        <v>0.5207528365522349</v>
      </c>
      <c r="O511" t="n">
        <v>0.3559474132655335</v>
      </c>
      <c r="P511" t="n">
        <v>0.631634483377397</v>
      </c>
      <c r="Q511" t="n">
        <v>0.8044772383439279</v>
      </c>
      <c r="R511" t="n">
        <v>0.8679065135639737</v>
      </c>
      <c r="S511" t="n">
        <v>0.7446648612922646</v>
      </c>
      <c r="T511" t="n">
        <v>0.3759512916378687</v>
      </c>
    </row>
    <row r="512" spans="1:25">
      <c r="A512" s="99" t="s">
        <v>142</v>
      </c>
      <c r="B512" t="n">
        <v>6.496446165178954</v>
      </c>
      <c r="C512" t="n">
        <v>2.03215565846335</v>
      </c>
      <c r="D512" t="n">
        <v>9.800244152760637</v>
      </c>
      <c r="E512" t="n">
        <v>-2.434715859696593</v>
      </c>
      <c r="G512" s="99" t="s">
        <v>143</v>
      </c>
      <c r="H512" t="n">
        <v>259.2919356230086</v>
      </c>
      <c r="L512" s="100" t="s">
        <v>143</v>
      </c>
      <c r="M512" t="n">
        <v>0.2449992588664714</v>
      </c>
      <c r="N512" t="n">
        <v>0.4803370949052662</v>
      </c>
      <c r="O512" t="n">
        <v>0.2418313822131384</v>
      </c>
      <c r="P512" t="n">
        <v>0.6067300554644894</v>
      </c>
      <c r="Q512" t="n">
        <v>0.8489302295479747</v>
      </c>
      <c r="R512" t="n">
        <v>0.8755397161360762</v>
      </c>
      <c r="S512" t="n">
        <v>0.7602248133687536</v>
      </c>
      <c r="T512" t="n">
        <v>0.3983231489845316</v>
      </c>
    </row>
    <row r="513" spans="1:25">
      <c r="A513" s="99" t="s">
        <v>143</v>
      </c>
      <c r="B513" t="n">
        <v>5.259868761387342</v>
      </c>
      <c r="C513" t="n">
        <v>1.440734660191004</v>
      </c>
      <c r="D513" t="n">
        <v>3.900981335553094</v>
      </c>
      <c r="E513" t="n">
        <v>0.8888907987743639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67.10012136865851</v>
      </c>
      <c r="L524" s="100" t="s">
        <v>132</v>
      </c>
      <c r="M524" t="n">
        <v>1</v>
      </c>
      <c r="N524" t="n">
        <v>0.9657504742225221</v>
      </c>
      <c r="O524" t="n">
        <v>0.7244200403186433</v>
      </c>
      <c r="P524" t="n">
        <v>0.763205540887114</v>
      </c>
      <c r="Q524" t="n">
        <v>0.9108345440079644</v>
      </c>
      <c r="R524" t="n">
        <v>0.8046705341415901</v>
      </c>
      <c r="S524" t="n">
        <v>0.8770316436445779</v>
      </c>
      <c r="T524" t="n">
        <v>0.8971436771492024</v>
      </c>
    </row>
    <row r="525" spans="1:25">
      <c r="A525" s="99" t="s">
        <v>132</v>
      </c>
      <c r="B525" t="n">
        <v>2.695540545541991</v>
      </c>
      <c r="C525" t="n">
        <v>-1.899642263517284</v>
      </c>
      <c r="D525" t="n">
        <v>4.713225669855436</v>
      </c>
      <c r="E525" t="n">
        <v>5.889005714378762</v>
      </c>
      <c r="G525" s="99" t="s">
        <v>133</v>
      </c>
      <c r="H525" t="n">
        <v>54.60368001827458</v>
      </c>
      <c r="L525" s="100" t="s">
        <v>133</v>
      </c>
      <c r="M525" t="n">
        <v>0.7840640830093691</v>
      </c>
      <c r="N525" t="n">
        <v>0.7947539787936088</v>
      </c>
      <c r="O525" t="n">
        <v>0.699426682109892</v>
      </c>
      <c r="P525" t="n">
        <v>0.5853190550032292</v>
      </c>
      <c r="Q525" t="n">
        <v>0.9097091918001569</v>
      </c>
      <c r="R525" t="n">
        <v>0.8630653577686987</v>
      </c>
      <c r="S525" t="n">
        <v>0.909247292051917</v>
      </c>
      <c r="T525" t="n">
        <v>0.835425897490589</v>
      </c>
    </row>
    <row r="526" spans="1:25">
      <c r="A526" s="99" t="s">
        <v>133</v>
      </c>
      <c r="B526" t="n">
        <v>2.632035756430886</v>
      </c>
      <c r="C526" t="n">
        <v>3.889592414837728</v>
      </c>
      <c r="D526" t="n">
        <v>4.627690429978024</v>
      </c>
      <c r="E526" t="n">
        <v>-7.010856571175304</v>
      </c>
      <c r="G526" s="99" t="s">
        <v>134</v>
      </c>
      <c r="H526" t="n">
        <v>38.21314494744998</v>
      </c>
      <c r="L526" s="100" t="s">
        <v>134</v>
      </c>
      <c r="M526" t="n">
        <v>0.7853932625375837</v>
      </c>
      <c r="N526" t="n">
        <v>0.8693792875571535</v>
      </c>
      <c r="O526" t="n">
        <v>0.9727971071168771</v>
      </c>
      <c r="P526" t="n">
        <v>0.7242112271107904</v>
      </c>
      <c r="Q526" t="n">
        <v>0.8919273519222155</v>
      </c>
      <c r="R526" t="n">
        <v>1</v>
      </c>
      <c r="S526" t="n">
        <v>0.905666216662913</v>
      </c>
      <c r="T526" t="n">
        <v>0.9036282015609959</v>
      </c>
    </row>
    <row r="527" spans="1:25">
      <c r="A527" s="99" t="s">
        <v>134</v>
      </c>
      <c r="B527" t="n">
        <v>1.341070023525643</v>
      </c>
      <c r="C527" t="n">
        <v>-1.530052922029407</v>
      </c>
      <c r="D527" t="n">
        <v>2.369737578622429</v>
      </c>
      <c r="E527" t="n">
        <v>3.82785372082863</v>
      </c>
      <c r="G527" s="99" t="s">
        <v>135</v>
      </c>
      <c r="H527" t="n">
        <v>16.42432321843577</v>
      </c>
      <c r="L527" s="100" t="s">
        <v>135</v>
      </c>
      <c r="M527" t="n">
        <v>0.7272190650332188</v>
      </c>
      <c r="N527" t="n">
        <v>0.8414448040853272</v>
      </c>
      <c r="O527" t="n">
        <v>0.7854754314056828</v>
      </c>
      <c r="P527" t="n">
        <v>0.6345774075005136</v>
      </c>
      <c r="Q527" t="n">
        <v>0.879760314681878</v>
      </c>
      <c r="R527" t="n">
        <v>0.8866867392036972</v>
      </c>
      <c r="S527" t="n">
        <v>0.9232054920941781</v>
      </c>
      <c r="T527" t="n">
        <v>0.8606088019103952</v>
      </c>
    </row>
    <row r="528" spans="1:25">
      <c r="A528" s="99" t="s">
        <v>135</v>
      </c>
      <c r="B528" t="n">
        <v>1.055400847163352</v>
      </c>
      <c r="C528" t="n">
        <v>0.6626431699041142</v>
      </c>
      <c r="D528" t="n">
        <v>1.829183072030115</v>
      </c>
      <c r="E528" t="n">
        <v>-1.896079394979185</v>
      </c>
      <c r="G528" s="99" t="s">
        <v>136</v>
      </c>
      <c r="H528" t="n">
        <v>41.62156733995749</v>
      </c>
      <c r="L528" s="100" t="s">
        <v>136</v>
      </c>
      <c r="M528" t="n">
        <v>0.8139619669647299</v>
      </c>
      <c r="N528" t="n">
        <v>0.7864074001976881</v>
      </c>
      <c r="O528" t="n">
        <v>0.8069834796767976</v>
      </c>
      <c r="P528" t="n">
        <v>0.530508186841508</v>
      </c>
      <c r="Q528" t="n">
        <v>0.9185351896897502</v>
      </c>
      <c r="R528" t="n">
        <v>0.8801118208785923</v>
      </c>
      <c r="S528" t="n">
        <v>0.975036949854398</v>
      </c>
      <c r="T528" t="n">
        <v>0.8549595632382114</v>
      </c>
    </row>
    <row r="529" spans="1:25">
      <c r="A529" s="99" t="s">
        <v>136</v>
      </c>
      <c r="B529" t="n">
        <v>3.228806808624065</v>
      </c>
      <c r="C529" t="n">
        <v>-2.933725603383806</v>
      </c>
      <c r="D529" t="n">
        <v>6.494883611535062</v>
      </c>
      <c r="E529" t="n">
        <v>6.099387321327202</v>
      </c>
      <c r="G529" s="99" t="s">
        <v>137</v>
      </c>
      <c r="H529" t="n">
        <v>74.34298571371397</v>
      </c>
      <c r="L529" s="100" t="s">
        <v>137</v>
      </c>
      <c r="M529" t="n">
        <v>0.6958372771609118</v>
      </c>
      <c r="N529" t="n">
        <v>0.9462109936487187</v>
      </c>
      <c r="O529" t="n">
        <v>0.6952730473974569</v>
      </c>
      <c r="P529" t="n">
        <v>0.7618776003536459</v>
      </c>
      <c r="Q529" t="n">
        <v>0.8984645046462436</v>
      </c>
      <c r="R529" t="n">
        <v>0.9555906987769712</v>
      </c>
      <c r="S529" t="n">
        <v>0.9375793097255308</v>
      </c>
      <c r="T529" t="n">
        <v>0.9373464208889164</v>
      </c>
    </row>
    <row r="530" spans="1:25">
      <c r="A530" s="99" t="s">
        <v>137</v>
      </c>
      <c r="B530" t="n">
        <v>3.596824618540241</v>
      </c>
      <c r="C530" t="n">
        <v>3.493359069929994</v>
      </c>
      <c r="D530" t="n">
        <v>7.719607209035015</v>
      </c>
      <c r="E530" t="n">
        <v>-5.601097672036248</v>
      </c>
      <c r="G530" s="99" t="s">
        <v>138</v>
      </c>
      <c r="H530" t="n">
        <v>123.4733044271014</v>
      </c>
      <c r="L530" s="100" t="s">
        <v>138</v>
      </c>
      <c r="M530" t="n">
        <v>0.7672742112205694</v>
      </c>
      <c r="N530" t="n">
        <v>0.8257553205640665</v>
      </c>
      <c r="O530" t="n">
        <v>0.5716063015838765</v>
      </c>
      <c r="P530" t="n">
        <v>0.6597785699661457</v>
      </c>
      <c r="Q530" t="n">
        <v>0.9162687966207309</v>
      </c>
      <c r="R530" t="n">
        <v>0.8878830162865013</v>
      </c>
      <c r="S530" t="n">
        <v>1</v>
      </c>
      <c r="T530" t="n">
        <v>0.8728389793227971</v>
      </c>
    </row>
    <row r="531" spans="1:25">
      <c r="A531" s="99" t="s">
        <v>138</v>
      </c>
      <c r="B531" t="n">
        <v>3.965368040083919</v>
      </c>
      <c r="C531" t="n">
        <v>-3.41863052186994</v>
      </c>
      <c r="D531" t="n">
        <v>6.251114986677256</v>
      </c>
      <c r="E531" t="n">
        <v>5.922188908378287</v>
      </c>
      <c r="G531" s="99" t="s">
        <v>139</v>
      </c>
      <c r="H531" t="n">
        <v>52.34455318715375</v>
      </c>
      <c r="L531" s="100" t="s">
        <v>139</v>
      </c>
      <c r="M531" t="n">
        <v>0.8355502652030311</v>
      </c>
      <c r="N531" t="n">
        <v>1</v>
      </c>
      <c r="O531" t="n">
        <v>1</v>
      </c>
      <c r="P531" t="n">
        <v>1</v>
      </c>
      <c r="Q531" t="n">
        <v>0.9133371929713998</v>
      </c>
      <c r="R531" t="n">
        <v>0.9063222724358451</v>
      </c>
      <c r="S531" t="n">
        <v>0.9332213958918029</v>
      </c>
      <c r="T531" t="n">
        <v>0.8863601179583465</v>
      </c>
    </row>
    <row r="532" spans="1:25">
      <c r="A532" s="99" t="s">
        <v>139</v>
      </c>
      <c r="B532" t="n">
        <v>1.762095150311619</v>
      </c>
      <c r="C532" t="n">
        <v>1.760539813111174</v>
      </c>
      <c r="D532" t="n">
        <v>6.197053576904645</v>
      </c>
      <c r="E532" t="n">
        <v>-5.628524509105874</v>
      </c>
      <c r="G532" s="99" t="s">
        <v>140</v>
      </c>
      <c r="H532" t="n">
        <v>53.21401547102168</v>
      </c>
      <c r="L532" s="100" t="s">
        <v>140</v>
      </c>
      <c r="M532" t="n">
        <v>0.6191197997144801</v>
      </c>
      <c r="N532" t="n">
        <v>0.7818345091386955</v>
      </c>
      <c r="O532" t="n">
        <v>0.5916890535716455</v>
      </c>
      <c r="P532" t="n">
        <v>0.5814562599706777</v>
      </c>
      <c r="Q532" t="n">
        <v>0.9387042144360316</v>
      </c>
      <c r="R532" t="n">
        <v>0.8819887419951792</v>
      </c>
      <c r="S532" t="n">
        <v>0.8866451826362167</v>
      </c>
      <c r="T532" t="n">
        <v>0.8794510913612399</v>
      </c>
    </row>
    <row r="533" spans="1:25">
      <c r="A533" s="99" t="s">
        <v>140</v>
      </c>
      <c r="B533" t="n">
        <v>1.442444640457547</v>
      </c>
      <c r="C533" t="n">
        <v>-0.5620553094264753</v>
      </c>
      <c r="D533" t="n">
        <v>4.114666494687984</v>
      </c>
      <c r="E533" t="n">
        <v>2.144135953037816</v>
      </c>
      <c r="G533" s="99" t="s">
        <v>141</v>
      </c>
      <c r="H533" t="n">
        <v>48.53172123314393</v>
      </c>
      <c r="L533" s="100" t="s">
        <v>141</v>
      </c>
      <c r="M533" t="n">
        <v>0.706942854770217</v>
      </c>
      <c r="N533" t="n">
        <v>0.7082330866486567</v>
      </c>
      <c r="O533" t="n">
        <v>0.756043586878026</v>
      </c>
      <c r="P533" t="n">
        <v>0.8255600908961549</v>
      </c>
      <c r="Q533" t="n">
        <v>0.8585374675320491</v>
      </c>
      <c r="R533" t="n">
        <v>0.8545313110072916</v>
      </c>
      <c r="S533" t="n">
        <v>0.8660698395861843</v>
      </c>
      <c r="T533" t="n">
        <v>0.8507121402469273</v>
      </c>
    </row>
    <row r="534" spans="1:25">
      <c r="A534" s="99" t="s">
        <v>141</v>
      </c>
      <c r="B534" t="n">
        <v>2.469648348712763</v>
      </c>
      <c r="C534" t="n">
        <v>3.087523635870438</v>
      </c>
      <c r="D534" t="n">
        <v>2.849759842956079</v>
      </c>
      <c r="E534" t="n">
        <v>-3.654251289984194</v>
      </c>
      <c r="G534" s="99" t="s">
        <v>142</v>
      </c>
      <c r="H534" t="n">
        <v>112.914027984549</v>
      </c>
      <c r="L534" s="100" t="s">
        <v>142</v>
      </c>
      <c r="M534" t="n">
        <v>0.8148622729353689</v>
      </c>
      <c r="N534" t="n">
        <v>0.8262678258328225</v>
      </c>
      <c r="O534" t="n">
        <v>0.8510665651873447</v>
      </c>
      <c r="P534" t="n">
        <v>0.7145772346457291</v>
      </c>
      <c r="Q534" t="n">
        <v>1</v>
      </c>
      <c r="R534" t="n">
        <v>0.8143369129802668</v>
      </c>
      <c r="S534" t="n">
        <v>0.9423239610214623</v>
      </c>
      <c r="T534" t="n">
        <v>0.9271086549610735</v>
      </c>
    </row>
    <row r="535" spans="1:25">
      <c r="A535" s="99" t="s">
        <v>142</v>
      </c>
      <c r="B535" t="n">
        <v>4.857656332138295</v>
      </c>
      <c r="C535" t="n">
        <v>-4.915712664452076</v>
      </c>
      <c r="D535" t="n">
        <v>4.447772532929841</v>
      </c>
      <c r="E535" t="n">
        <v>5.267279431175288</v>
      </c>
      <c r="G535" s="99" t="s">
        <v>143</v>
      </c>
      <c r="H535" t="n">
        <v>56.221396607713</v>
      </c>
      <c r="L535" s="100" t="s">
        <v>143</v>
      </c>
      <c r="M535" t="n">
        <v>0.8225646672277696</v>
      </c>
      <c r="N535" t="n">
        <v>0.6700226239362579</v>
      </c>
      <c r="O535" t="n">
        <v>0.889385030354484</v>
      </c>
      <c r="P535" t="n">
        <v>0.8213253653943122</v>
      </c>
      <c r="Q535" t="n">
        <v>0.9011777326336958</v>
      </c>
      <c r="R535" t="n">
        <v>0.8639992028349417</v>
      </c>
      <c r="S535" t="n">
        <v>0.9453500330221952</v>
      </c>
      <c r="T535" t="n">
        <v>1</v>
      </c>
    </row>
    <row r="536" spans="1:25">
      <c r="A536" s="99" t="s">
        <v>143</v>
      </c>
      <c r="B536" t="n">
        <v>3.599191061820154</v>
      </c>
      <c r="C536" t="n">
        <v>0.1787394174497523</v>
      </c>
      <c r="D536" t="n">
        <v>5.025392014070437</v>
      </c>
      <c r="E536" t="n">
        <v>-1.320984233472102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620.6446754327584</v>
      </c>
      <c r="L547" s="100" t="s">
        <v>146</v>
      </c>
      <c r="M547" t="n">
        <v>0.4842526355337187</v>
      </c>
      <c r="N547" t="n">
        <v>0.4188304999358083</v>
      </c>
      <c r="O547" t="n">
        <v>0.6478937755902711</v>
      </c>
      <c r="P547" t="n">
        <v>0.5017085130971187</v>
      </c>
      <c r="Q547" t="n">
        <v>1</v>
      </c>
      <c r="R547" t="n">
        <v>1</v>
      </c>
      <c r="S547" t="n">
        <v>1</v>
      </c>
      <c r="T547" t="n">
        <v>1</v>
      </c>
    </row>
    <row r="548" spans="1:25">
      <c r="A548" s="99" t="s">
        <v>132</v>
      </c>
      <c r="B548" t="n">
        <v>7.227791909247226</v>
      </c>
      <c r="C548" t="n">
        <v>-4.905820382100583</v>
      </c>
      <c r="D548" t="n">
        <v>9.100837038491161</v>
      </c>
      <c r="E548" t="n">
        <v>9.256348354103078</v>
      </c>
      <c r="G548" s="99" t="s">
        <v>133</v>
      </c>
      <c r="H548" t="n">
        <v>611.9482845685102</v>
      </c>
      <c r="L548" s="100" t="s">
        <v>147</v>
      </c>
      <c r="M548" t="n">
        <v>0.3906297980656483</v>
      </c>
      <c r="N548" t="n">
        <v>0.3289506895332001</v>
      </c>
      <c r="O548" t="n">
        <v>0.5070397706962204</v>
      </c>
      <c r="P548" t="n">
        <v>0.332688359063055</v>
      </c>
      <c r="Q548" t="n">
        <v>0.5302130315658097</v>
      </c>
      <c r="R548" t="n">
        <v>0.6548920418628187</v>
      </c>
      <c r="S548" t="n">
        <v>0.6394536724689787</v>
      </c>
      <c r="T548" t="n">
        <v>0.408208232216912</v>
      </c>
    </row>
    <row r="549" spans="1:25">
      <c r="A549" s="99" t="s">
        <v>133</v>
      </c>
      <c r="B549" t="n">
        <v>9.438318289013813</v>
      </c>
      <c r="C549" t="n">
        <v>0.7323546315009065</v>
      </c>
      <c r="D549" t="n">
        <v>9.577769265347188</v>
      </c>
      <c r="E549" t="n">
        <v>1.422223733435803</v>
      </c>
      <c r="G549" s="99" t="s">
        <v>134</v>
      </c>
      <c r="H549" t="n">
        <v>659.3280231534983</v>
      </c>
      <c r="L549" s="100" t="s">
        <v>148</v>
      </c>
      <c r="M549" t="n">
        <v>0.944576426497319</v>
      </c>
      <c r="N549" t="n">
        <v>0.3161140095187651</v>
      </c>
      <c r="O549" t="n">
        <v>0.6281634131067494</v>
      </c>
      <c r="P549" t="n">
        <v>0.6014263876916022</v>
      </c>
      <c r="Q549" t="n">
        <v>0.1193705521144198</v>
      </c>
      <c r="R549" t="n">
        <v>0.1010642013773287</v>
      </c>
      <c r="S549" t="n">
        <v>0.2450758817708137</v>
      </c>
      <c r="T549" t="n">
        <v>0.09903676423033969</v>
      </c>
    </row>
    <row r="550" spans="1:25">
      <c r="A550" s="99" t="s">
        <v>134</v>
      </c>
      <c r="B550" t="n">
        <v>5.472971069549203</v>
      </c>
      <c r="C550" t="n">
        <v>-5.026113621970466</v>
      </c>
      <c r="D550" t="n">
        <v>10.9444067938999</v>
      </c>
      <c r="E550" t="n">
        <v>-4.667600923988654</v>
      </c>
      <c r="G550" s="99" t="s">
        <v>135</v>
      </c>
      <c r="H550" t="n">
        <v>2113.841673679375</v>
      </c>
      <c r="L550" s="100" t="s">
        <v>149</v>
      </c>
      <c r="M550" t="n">
        <v>0.8705448867556878</v>
      </c>
      <c r="N550" t="n">
        <v>0.7357044125627243</v>
      </c>
      <c r="O550" t="n">
        <v>0.6663539927396023</v>
      </c>
      <c r="P550" t="n">
        <v>0.6445916937130105</v>
      </c>
      <c r="Q550" t="n">
        <v>0.05781649219893722</v>
      </c>
      <c r="R550" t="n">
        <v>0.05024748573533443</v>
      </c>
      <c r="S550" t="n">
        <v>0.2587824028303831</v>
      </c>
      <c r="T550" t="n">
        <v>0.05246485614291536</v>
      </c>
    </row>
    <row r="551" spans="1:25">
      <c r="A551" s="99" t="s">
        <v>135</v>
      </c>
      <c r="B551" t="n">
        <v>18.60689887863211</v>
      </c>
      <c r="C551" t="n">
        <v>-1.31543640979467</v>
      </c>
      <c r="D551" t="n">
        <v>8.693059592061468</v>
      </c>
      <c r="E551" t="n">
        <v>7.325356296642334</v>
      </c>
      <c r="G551" s="99" t="s">
        <v>136</v>
      </c>
      <c r="H551" t="n">
        <v>2507.515400668372</v>
      </c>
      <c r="L551" s="100" t="s">
        <v>150</v>
      </c>
      <c r="M551" t="n">
        <v>0.7607203964267449</v>
      </c>
      <c r="N551" t="n">
        <v>0.4154431543720021</v>
      </c>
      <c r="O551" t="n">
        <v>0.6506346834624784</v>
      </c>
      <c r="P551" t="n">
        <v>0.7806339679245925</v>
      </c>
      <c r="Q551" t="n">
        <v>0.05443345850057326</v>
      </c>
      <c r="R551" t="n">
        <v>0.04840461115276511</v>
      </c>
      <c r="S551" t="n">
        <v>0.2580624565074963</v>
      </c>
      <c r="T551" t="n">
        <v>0.05768527459471477</v>
      </c>
    </row>
    <row r="552" spans="1:25">
      <c r="A552" s="99" t="s">
        <v>136</v>
      </c>
      <c r="B552" t="n">
        <v>50.59064025831182</v>
      </c>
      <c r="C552" t="n">
        <v>56.09535673564304</v>
      </c>
      <c r="D552" t="n">
        <v>43.95390692781431</v>
      </c>
      <c r="E552" t="n">
        <v>-48.79608605804745</v>
      </c>
      <c r="G552" s="99" t="s">
        <v>137</v>
      </c>
      <c r="H552" t="n">
        <v>4031.274325700073</v>
      </c>
      <c r="L552" s="100" t="s">
        <v>151</v>
      </c>
      <c r="M552" t="n">
        <v>0.8661739409517097</v>
      </c>
      <c r="N552" t="n">
        <v>0.6333544712213132</v>
      </c>
      <c r="O552" t="n">
        <v>0.7384939391888629</v>
      </c>
      <c r="P552" t="n">
        <v>1</v>
      </c>
      <c r="Q552" t="n">
        <v>0.05848180874920146</v>
      </c>
      <c r="R552" t="n">
        <v>0.04729917531347918</v>
      </c>
      <c r="S552" t="n">
        <v>0.2463673666778295</v>
      </c>
      <c r="T552" t="n">
        <v>0.05277998282434646</v>
      </c>
    </row>
    <row r="553" spans="1:25">
      <c r="A553" s="99" t="s">
        <v>137</v>
      </c>
      <c r="B553" t="n">
        <v>59.40055782720331</v>
      </c>
      <c r="C553" t="n">
        <v>-2.059684683130129</v>
      </c>
      <c r="D553" t="n">
        <v>50.92117756813477</v>
      </c>
      <c r="E553" t="n">
        <v>7.831849916295579</v>
      </c>
      <c r="G553" s="99" t="s">
        <v>138</v>
      </c>
      <c r="H553" t="n">
        <v>1359.466409721806</v>
      </c>
      <c r="L553" s="100" t="s">
        <v>178</v>
      </c>
      <c r="M553" t="n">
        <v>1</v>
      </c>
      <c r="N553" t="n">
        <v>0.9999999999999999</v>
      </c>
      <c r="O553" t="n">
        <v>1</v>
      </c>
      <c r="P553" t="n">
        <v>0.967947844308723</v>
      </c>
      <c r="Q553" t="n">
        <v>0.1878518087231997</v>
      </c>
      <c r="R553" t="n">
        <v>0.07842133618723873</v>
      </c>
      <c r="S553" t="n">
        <v>0.3610796174454815</v>
      </c>
      <c r="T553" t="n">
        <v>0.2209012676873698</v>
      </c>
    </row>
    <row r="554" spans="1:25">
      <c r="A554" s="99" t="s">
        <v>138</v>
      </c>
      <c r="B554" t="n">
        <v>28.28873023564747</v>
      </c>
      <c r="C554" t="n">
        <v>-11.3182535909668</v>
      </c>
      <c r="D554" t="n">
        <v>14.62292190737473</v>
      </c>
      <c r="E554" t="n">
        <v>3.355725786665562</v>
      </c>
      <c r="G554" s="99" t="s">
        <v>139</v>
      </c>
      <c r="H554" t="n">
        <v>1565.912427663216</v>
      </c>
    </row>
    <row r="555" spans="1:25">
      <c r="A555" s="99" t="s">
        <v>139</v>
      </c>
      <c r="B555" t="n">
        <v>18.38273758926409</v>
      </c>
      <c r="C555" t="n">
        <v>-6.807764758889469</v>
      </c>
      <c r="D555" t="n">
        <v>10.58803014112969</v>
      </c>
      <c r="E555" t="n">
        <v>0.4354639768382403</v>
      </c>
      <c r="G555" s="99" t="s">
        <v>140</v>
      </c>
      <c r="H555" t="n">
        <v>379.5603578784035</v>
      </c>
    </row>
    <row r="556" spans="1:25">
      <c r="A556" s="99" t="s">
        <v>140</v>
      </c>
      <c r="B556" t="n">
        <v>7.407678388151345</v>
      </c>
      <c r="C556" t="n">
        <v>-5.084480534640413</v>
      </c>
      <c r="D556" t="n">
        <v>11.52712497803783</v>
      </c>
      <c r="E556" t="n">
        <v>6.832179226067412</v>
      </c>
      <c r="G556" s="99" t="s">
        <v>141</v>
      </c>
      <c r="H556" t="n">
        <v>1477.430109832261</v>
      </c>
    </row>
    <row r="557" spans="1:25">
      <c r="A557" s="99" t="s">
        <v>141</v>
      </c>
      <c r="B557" t="n">
        <v>22.66934052860739</v>
      </c>
      <c r="C557" t="n">
        <v>-1.066454442282443</v>
      </c>
      <c r="D557" t="n">
        <v>10.85724833899394</v>
      </c>
      <c r="E557" t="n">
        <v>2.908294724607376</v>
      </c>
      <c r="G557" s="99" t="s">
        <v>142</v>
      </c>
      <c r="H557" t="n">
        <v>291.6148654583888</v>
      </c>
    </row>
    <row r="558" spans="1:25">
      <c r="A558" s="99" t="s">
        <v>142</v>
      </c>
      <c r="B558" t="n">
        <v>6.359146352322152</v>
      </c>
      <c r="C558" t="n">
        <v>-5.634451794699329</v>
      </c>
      <c r="D558" t="n">
        <v>6.999638674511975</v>
      </c>
      <c r="E558" t="n">
        <v>5.17192580583208</v>
      </c>
      <c r="G558" s="99" t="s">
        <v>143</v>
      </c>
      <c r="H558" t="n">
        <v>568.2978623119136</v>
      </c>
    </row>
    <row r="559" spans="1:25">
      <c r="A559" s="99" t="s">
        <v>143</v>
      </c>
      <c r="B559" t="n">
        <v>6.827589830655762</v>
      </c>
      <c r="C559" t="n">
        <v>10.23652834148811</v>
      </c>
      <c r="D559" t="n">
        <v>11.85625986117408</v>
      </c>
      <c r="E559" t="n">
        <v>-16.29819036965599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213.7809624113949</v>
      </c>
      <c r="L570" s="100" t="s">
        <v>132</v>
      </c>
      <c r="M570" t="n">
        <v>0.8819702253531594</v>
      </c>
      <c r="N570" t="n">
        <v>0.9209974844231942</v>
      </c>
      <c r="O570" t="n">
        <v>0.821810315570903</v>
      </c>
      <c r="P570" t="n">
        <v>0.8215872614500109</v>
      </c>
      <c r="Q570" t="n">
        <v>0.6874320418996267</v>
      </c>
      <c r="R570" t="n">
        <v>0.2604706348333973</v>
      </c>
      <c r="S570" t="n">
        <v>0.9543523091223236</v>
      </c>
      <c r="T570" t="n">
        <v>0.821620476469509</v>
      </c>
    </row>
    <row r="571" spans="1:25">
      <c r="A571" s="99" t="s">
        <v>132</v>
      </c>
      <c r="B571" t="n">
        <v>4.006011263976973</v>
      </c>
      <c r="C571" t="n">
        <v>6.893412725765311</v>
      </c>
      <c r="D571" t="n">
        <v>4.858025284649863</v>
      </c>
      <c r="E571" t="n">
        <v>-8.27308332932693</v>
      </c>
      <c r="G571" s="99" t="s">
        <v>133</v>
      </c>
      <c r="H571" t="n">
        <v>168.6582192823734</v>
      </c>
      <c r="L571" s="100" t="s">
        <v>133</v>
      </c>
      <c r="M571" t="n">
        <v>0.8017162798950771</v>
      </c>
      <c r="N571" t="n">
        <v>1</v>
      </c>
      <c r="O571" t="n">
        <v>0.8206268246608667</v>
      </c>
      <c r="P571" t="n">
        <v>0.9717765246315586</v>
      </c>
      <c r="Q571" t="n">
        <v>0.6144541926704457</v>
      </c>
      <c r="R571" t="n">
        <v>0.2612029114202553</v>
      </c>
      <c r="S571" t="n">
        <v>0.9481977766331461</v>
      </c>
      <c r="T571" t="n">
        <v>0.8863606045939135</v>
      </c>
    </row>
    <row r="572" spans="1:25">
      <c r="A572" s="99" t="s">
        <v>133</v>
      </c>
      <c r="B572" t="n">
        <v>4.629088969961179</v>
      </c>
      <c r="C572" t="n">
        <v>4.6256860609654</v>
      </c>
      <c r="D572" t="n">
        <v>8.393347247876827</v>
      </c>
      <c r="E572" t="n">
        <v>-7.243067002710985</v>
      </c>
      <c r="G572" s="99" t="s">
        <v>134</v>
      </c>
      <c r="H572" t="n">
        <v>215.8908866065169</v>
      </c>
      <c r="L572" s="100" t="s">
        <v>134</v>
      </c>
      <c r="M572" t="n">
        <v>0.677727202751442</v>
      </c>
      <c r="N572" t="n">
        <v>0.8387562937384996</v>
      </c>
      <c r="O572" t="n">
        <v>0.9959993830817373</v>
      </c>
      <c r="P572" t="n">
        <v>0.7632632024458722</v>
      </c>
      <c r="Q572" t="n">
        <v>0.567818447815912</v>
      </c>
      <c r="R572" t="n">
        <v>0.2467132729032946</v>
      </c>
      <c r="S572" t="n">
        <v>0.9903140536196684</v>
      </c>
      <c r="T572" t="n">
        <v>0.828486840728706</v>
      </c>
    </row>
    <row r="573" spans="1:25">
      <c r="A573" s="99" t="s">
        <v>134</v>
      </c>
      <c r="B573" t="n">
        <v>5.300829380577495</v>
      </c>
      <c r="C573" t="n">
        <v>-8.11449024515378</v>
      </c>
      <c r="D573" t="n">
        <v>7.398378525889816</v>
      </c>
      <c r="E573" t="n">
        <v>10.66300854772232</v>
      </c>
      <c r="G573" s="99" t="s">
        <v>135</v>
      </c>
      <c r="H573" t="n">
        <v>62.77776285195889</v>
      </c>
      <c r="L573" s="100" t="s">
        <v>135</v>
      </c>
      <c r="M573" t="n">
        <v>0.6252243671560946</v>
      </c>
      <c r="N573" t="n">
        <v>0.8407738471217687</v>
      </c>
      <c r="O573" t="n">
        <v>0.8326037273796598</v>
      </c>
      <c r="P573" t="n">
        <v>0.9030644707067024</v>
      </c>
      <c r="Q573" t="n">
        <v>0.620459888460814</v>
      </c>
      <c r="R573" t="n">
        <v>0.2447870977547016</v>
      </c>
      <c r="S573" t="n">
        <v>0.9378642690444144</v>
      </c>
      <c r="T573" t="n">
        <v>0.8779159133448188</v>
      </c>
    </row>
    <row r="574" spans="1:25">
      <c r="A574" s="99" t="s">
        <v>135</v>
      </c>
      <c r="B574" t="n">
        <v>1.848358385011457</v>
      </c>
      <c r="C574" t="n">
        <v>0.5854809139535903</v>
      </c>
      <c r="D574" t="n">
        <v>3.940007509704149</v>
      </c>
      <c r="E574" t="n">
        <v>-3.560496376507418</v>
      </c>
      <c r="G574" s="99" t="s">
        <v>136</v>
      </c>
      <c r="H574" t="n">
        <v>105.7432565259773</v>
      </c>
      <c r="L574" s="100" t="s">
        <v>136</v>
      </c>
      <c r="M574" t="n">
        <v>0.4823637157339662</v>
      </c>
      <c r="N574" t="n">
        <v>0.6787100647894428</v>
      </c>
      <c r="O574" t="n">
        <v>0.8816673904139871</v>
      </c>
      <c r="P574" t="n">
        <v>0.736994740095219</v>
      </c>
      <c r="Q574" t="n">
        <v>1</v>
      </c>
      <c r="R574" t="n">
        <v>1</v>
      </c>
      <c r="S574" t="n">
        <v>0.9078463431476181</v>
      </c>
      <c r="T574" t="n">
        <v>0.8974902789226585</v>
      </c>
    </row>
    <row r="575" spans="1:25">
      <c r="A575" s="99" t="s">
        <v>136</v>
      </c>
      <c r="B575" t="n">
        <v>2.994255009671871</v>
      </c>
      <c r="C575" t="n">
        <v>0.7893196578895935</v>
      </c>
      <c r="D575" t="n">
        <v>4.89399291067952</v>
      </c>
      <c r="E575" t="n">
        <v>1.080049153484493</v>
      </c>
      <c r="G575" s="99" t="s">
        <v>137</v>
      </c>
      <c r="H575" t="n">
        <v>98.03185313000117</v>
      </c>
      <c r="L575" s="100" t="s">
        <v>137</v>
      </c>
      <c r="M575" t="n">
        <v>0.7354871238992083</v>
      </c>
      <c r="N575" t="n">
        <v>0.7215977265156435</v>
      </c>
      <c r="O575" t="n">
        <v>1</v>
      </c>
      <c r="P575" t="n">
        <v>0.8462929193559137</v>
      </c>
      <c r="Q575" t="n">
        <v>0.5912080407586705</v>
      </c>
      <c r="R575" t="n">
        <v>0.2515698287167166</v>
      </c>
      <c r="S575" t="n">
        <v>0.9509372482830507</v>
      </c>
      <c r="T575" t="n">
        <v>0.8260727508935737</v>
      </c>
    </row>
    <row r="576" spans="1:25">
      <c r="A576" s="99" t="s">
        <v>137</v>
      </c>
      <c r="B576" t="n">
        <v>3.426923088252035</v>
      </c>
      <c r="C576" t="n">
        <v>0.8715606356708868</v>
      </c>
      <c r="D576" t="n">
        <v>3.507251934276721</v>
      </c>
      <c r="E576" t="n">
        <v>-1.118290509009819</v>
      </c>
      <c r="G576" s="99" t="s">
        <v>138</v>
      </c>
      <c r="H576" t="n">
        <v>80.28062753077074</v>
      </c>
      <c r="L576" s="100" t="s">
        <v>138</v>
      </c>
      <c r="M576" t="n">
        <v>0.9106557033658323</v>
      </c>
      <c r="N576" t="n">
        <v>0.8666193718920615</v>
      </c>
      <c r="O576" t="n">
        <v>0.6019623622062245</v>
      </c>
      <c r="P576" t="n">
        <v>0.5501020356209043</v>
      </c>
      <c r="Q576" t="n">
        <v>0.6127778487425741</v>
      </c>
      <c r="R576" t="n">
        <v>0.2612058199336288</v>
      </c>
      <c r="S576" t="n">
        <v>0.9973218911512107</v>
      </c>
      <c r="T576" t="n">
        <v>0.8932936651410832</v>
      </c>
    </row>
    <row r="577" spans="1:25">
      <c r="A577" s="99" t="s">
        <v>138</v>
      </c>
      <c r="B577" t="n">
        <v>2.85377191254899</v>
      </c>
      <c r="C577" t="n">
        <v>4.269737809563948</v>
      </c>
      <c r="D577" t="n">
        <v>5.563988927684454</v>
      </c>
      <c r="E577" t="n">
        <v>-3.065667079963181</v>
      </c>
      <c r="G577" s="99" t="s">
        <v>139</v>
      </c>
      <c r="H577" t="n">
        <v>62.79065780697132</v>
      </c>
      <c r="L577" s="100" t="s">
        <v>139</v>
      </c>
      <c r="M577" t="n">
        <v>0.9046821893253038</v>
      </c>
      <c r="N577" t="n">
        <v>0.7029656547041568</v>
      </c>
      <c r="O577" t="n">
        <v>0.74936153032182</v>
      </c>
      <c r="P577" t="n">
        <v>0.8080822215479362</v>
      </c>
      <c r="Q577" t="n">
        <v>0.7714291180351402</v>
      </c>
      <c r="R577" t="n">
        <v>0.2582447451384527</v>
      </c>
      <c r="S577" t="n">
        <v>0.9896118525191064</v>
      </c>
      <c r="T577" t="n">
        <v>1</v>
      </c>
    </row>
    <row r="578" spans="1:25">
      <c r="A578" s="99" t="s">
        <v>139</v>
      </c>
      <c r="B578" t="n">
        <v>2.432528256802453</v>
      </c>
      <c r="C578" t="n">
        <v>-0.5070641286149042</v>
      </c>
      <c r="D578" t="n">
        <v>2.865817967416818</v>
      </c>
      <c r="E578" t="n">
        <v>-1.109382564325538</v>
      </c>
      <c r="G578" s="99" t="s">
        <v>140</v>
      </c>
      <c r="H578" t="n">
        <v>81.13562081913872</v>
      </c>
      <c r="L578" s="100" t="s">
        <v>140</v>
      </c>
      <c r="M578" t="n">
        <v>0.3740277678160027</v>
      </c>
      <c r="N578" t="n">
        <v>0.4752646634144239</v>
      </c>
      <c r="O578" t="n">
        <v>0.6871820593675663</v>
      </c>
      <c r="P578" t="n">
        <v>0.5633629676122824</v>
      </c>
      <c r="Q578" t="n">
        <v>0.7793169058603248</v>
      </c>
      <c r="R578" t="n">
        <v>0.2654368228551127</v>
      </c>
      <c r="S578" t="n">
        <v>0.9265066951017358</v>
      </c>
      <c r="T578" t="n">
        <v>0.8638457981180854</v>
      </c>
    </row>
    <row r="579" spans="1:25">
      <c r="A579" s="99" t="s">
        <v>140</v>
      </c>
      <c r="B579" t="n">
        <v>2.949903687946063</v>
      </c>
      <c r="C579" t="n">
        <v>1.891702739737455</v>
      </c>
      <c r="D579" t="n">
        <v>2.753786930426239</v>
      </c>
      <c r="E579" t="n">
        <v>-2.85921304897559</v>
      </c>
      <c r="G579" s="99" t="s">
        <v>141</v>
      </c>
      <c r="H579" t="n">
        <v>252.1372078593207</v>
      </c>
      <c r="L579" s="100" t="s">
        <v>141</v>
      </c>
      <c r="M579" t="n">
        <v>0.3344404454677472</v>
      </c>
      <c r="N579" t="n">
        <v>0.5778978078185213</v>
      </c>
      <c r="O579" t="n">
        <v>0.4658420811803219</v>
      </c>
      <c r="P579" t="n">
        <v>0.6737025832627384</v>
      </c>
      <c r="Q579" t="n">
        <v>0.7625160852754879</v>
      </c>
      <c r="R579" t="n">
        <v>0.2579400472486716</v>
      </c>
      <c r="S579" t="n">
        <v>0.9110282716021686</v>
      </c>
      <c r="T579" t="n">
        <v>0.8747554412627716</v>
      </c>
    </row>
    <row r="580" spans="1:25">
      <c r="A580" s="99" t="s">
        <v>141</v>
      </c>
      <c r="B580" t="n">
        <v>4.843089756922505</v>
      </c>
      <c r="C580" t="n">
        <v>-3.806407897627802</v>
      </c>
      <c r="D580" t="n">
        <v>6.654519377458329</v>
      </c>
      <c r="E580" t="n">
        <v>4.147593918698853</v>
      </c>
      <c r="G580" s="99" t="s">
        <v>142</v>
      </c>
      <c r="H580" t="n">
        <v>52.3889073196405</v>
      </c>
      <c r="L580" s="100" t="s">
        <v>142</v>
      </c>
      <c r="M580" t="n">
        <v>0.7928655097648328</v>
      </c>
      <c r="N580" t="n">
        <v>0.7956372797367881</v>
      </c>
      <c r="O580" t="n">
        <v>0.7930116294146496</v>
      </c>
      <c r="P580" t="n">
        <v>0.6654698729966445</v>
      </c>
      <c r="Q580" t="n">
        <v>0.9585448449372712</v>
      </c>
      <c r="R580" t="n">
        <v>0.7933384242550492</v>
      </c>
      <c r="S580" t="n">
        <v>0.9833671426635557</v>
      </c>
      <c r="T580" t="n">
        <v>0.8561890024993231</v>
      </c>
    </row>
    <row r="581" spans="1:25">
      <c r="A581" s="99" t="s">
        <v>142</v>
      </c>
      <c r="B581" t="n">
        <v>2.284238669219866</v>
      </c>
      <c r="C581" t="n">
        <v>-0.3558130657300375</v>
      </c>
      <c r="D581" t="n">
        <v>2.198872216889458</v>
      </c>
      <c r="E581" t="n">
        <v>1.040646795368479</v>
      </c>
      <c r="G581" s="99" t="s">
        <v>143</v>
      </c>
      <c r="H581" t="n">
        <v>75.58107022097245</v>
      </c>
      <c r="L581" s="100" t="s">
        <v>143</v>
      </c>
      <c r="M581" t="n">
        <v>1</v>
      </c>
      <c r="N581" t="n">
        <v>0.7529069797067921</v>
      </c>
      <c r="O581" t="n">
        <v>0.7704553190215361</v>
      </c>
      <c r="P581" t="n">
        <v>1</v>
      </c>
      <c r="Q581" t="n">
        <v>0.7127168372012372</v>
      </c>
      <c r="R581" t="n">
        <v>0.7930477873280776</v>
      </c>
      <c r="S581" t="n">
        <v>1</v>
      </c>
      <c r="T581" t="n">
        <v>0.9927401131336328</v>
      </c>
    </row>
    <row r="582" spans="1:25">
      <c r="A582" s="99" t="s">
        <v>143</v>
      </c>
      <c r="B582" t="n">
        <v>3.270992705977516</v>
      </c>
      <c r="C582" t="n">
        <v>0.5522534671763096</v>
      </c>
      <c r="D582" t="n">
        <v>5.073572864198997</v>
      </c>
      <c r="E582" t="n">
        <v>-3.317234404145738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226.9544386180188</v>
      </c>
      <c r="L593" s="100" t="s">
        <v>132</v>
      </c>
      <c r="M593" t="n">
        <v>0.3538993539106202</v>
      </c>
      <c r="N593" t="n">
        <v>0.3909017562013386</v>
      </c>
      <c r="O593" t="n">
        <v>0.7088502256182141</v>
      </c>
      <c r="P593" t="n">
        <v>0.5232277258119805</v>
      </c>
      <c r="Q593" t="n">
        <v>0.3092884619289666</v>
      </c>
      <c r="R593" t="n">
        <v>0.451476143609961</v>
      </c>
      <c r="S593" t="n">
        <v>0.2117675102747617</v>
      </c>
      <c r="T593" t="n">
        <v>0.5641891405270616</v>
      </c>
    </row>
    <row r="594" spans="1:25">
      <c r="A594" s="99" t="s">
        <v>146</v>
      </c>
      <c r="B594" t="n">
        <v>8.082778226786525</v>
      </c>
      <c r="C594" t="n">
        <v>2.443069257222269</v>
      </c>
      <c r="D594" t="n">
        <v>19.67805949171482</v>
      </c>
      <c r="E594" t="n">
        <v>7.761790018123735</v>
      </c>
      <c r="G594" s="99" t="s">
        <v>147</v>
      </c>
      <c r="H594" t="n">
        <v>221.1373507537585</v>
      </c>
      <c r="L594" s="100" t="s">
        <v>133</v>
      </c>
      <c r="M594" t="n">
        <v>0.2383155882410975</v>
      </c>
      <c r="N594" t="n">
        <v>0.3260878748841356</v>
      </c>
      <c r="O594" t="n">
        <v>0.4451004861246822</v>
      </c>
      <c r="P594" t="n">
        <v>0.4869044985700692</v>
      </c>
      <c r="Q594" t="n">
        <v>0.3555713923647499</v>
      </c>
      <c r="R594" t="n">
        <v>0.4377990967613472</v>
      </c>
      <c r="S594" t="n">
        <v>0.2801851530874817</v>
      </c>
      <c r="T594" t="n">
        <v>0.4235743391633796</v>
      </c>
    </row>
    <row r="595" spans="1:25">
      <c r="A595" s="99" t="s">
        <v>147</v>
      </c>
      <c r="B595" t="n">
        <v>1.980818400229666</v>
      </c>
      <c r="C595" t="n">
        <v>1.862849689402721</v>
      </c>
      <c r="D595" t="n">
        <v>11.04358018201318</v>
      </c>
      <c r="E595" t="n">
        <v>-32.01894408961319</v>
      </c>
      <c r="G595" s="99" t="s">
        <v>148</v>
      </c>
      <c r="H595" t="n">
        <v>112.9828179424259</v>
      </c>
      <c r="L595" s="100" t="s">
        <v>134</v>
      </c>
      <c r="M595" t="n">
        <v>0.3444762145166017</v>
      </c>
      <c r="N595" t="n">
        <v>0.7547088396509748</v>
      </c>
      <c r="O595" t="n">
        <v>0.4638792409335175</v>
      </c>
      <c r="P595" t="n">
        <v>0.9517520324808533</v>
      </c>
      <c r="Q595" t="n">
        <v>0.6087671734981496</v>
      </c>
      <c r="R595" t="n">
        <v>0.869071747778343</v>
      </c>
      <c r="S595" t="n">
        <v>0.4981804235954099</v>
      </c>
      <c r="T595" t="n">
        <v>0.4941489066559583</v>
      </c>
    </row>
    <row r="596" spans="1:25">
      <c r="A596" s="99" t="s">
        <v>148</v>
      </c>
      <c r="B596" t="n">
        <v>3.631370946051867</v>
      </c>
      <c r="C596" t="n">
        <v>-9.91474778766176</v>
      </c>
      <c r="D596" t="n">
        <v>9.026154249846869</v>
      </c>
      <c r="E596" t="n">
        <v>21.94081180496288</v>
      </c>
      <c r="G596" s="99" t="s">
        <v>149</v>
      </c>
      <c r="H596" t="n">
        <v>75.12570835222927</v>
      </c>
      <c r="L596" s="100" t="s">
        <v>135</v>
      </c>
      <c r="M596" t="n">
        <v>0.7477090225354596</v>
      </c>
      <c r="N596" t="n">
        <v>1</v>
      </c>
      <c r="O596" t="n">
        <v>1</v>
      </c>
      <c r="P596" t="n">
        <v>1</v>
      </c>
      <c r="Q596" t="n">
        <v>1</v>
      </c>
      <c r="R596" t="n">
        <v>0.8745788088179147</v>
      </c>
      <c r="S596" t="n">
        <v>1</v>
      </c>
      <c r="T596" t="n">
        <v>0.7377744807702414</v>
      </c>
    </row>
    <row r="597" spans="1:25">
      <c r="A597" s="99" t="s">
        <v>149</v>
      </c>
      <c r="B597" t="n">
        <v>1.581294728080632</v>
      </c>
      <c r="C597" t="n">
        <v>4.225461196042644</v>
      </c>
      <c r="D597" t="n">
        <v>4.268003197170156</v>
      </c>
      <c r="E597" t="n">
        <v>-19.06490383870294</v>
      </c>
      <c r="G597" s="99" t="s">
        <v>150</v>
      </c>
      <c r="H597" t="n">
        <v>52.57882259708541</v>
      </c>
      <c r="L597" s="100" t="s">
        <v>136</v>
      </c>
      <c r="M597" t="n">
        <v>0.1983685284262</v>
      </c>
      <c r="N597" t="n">
        <v>0.4825605636990826</v>
      </c>
      <c r="O597" t="n">
        <v>0.4173033268522579</v>
      </c>
      <c r="P597" t="n">
        <v>0.9806129777997323</v>
      </c>
      <c r="Q597" t="n">
        <v>0.3182559481958923</v>
      </c>
      <c r="R597" t="n">
        <v>0.7985118446465286</v>
      </c>
      <c r="S597" t="n">
        <v>0.307570520087832</v>
      </c>
      <c r="T597" t="n">
        <v>0.761554238253368</v>
      </c>
    </row>
    <row r="598" spans="1:25">
      <c r="A598" s="99" t="s">
        <v>150</v>
      </c>
      <c r="B598" t="n">
        <v>1.637048788564134</v>
      </c>
      <c r="C598" t="n">
        <v>-0.9368617569591242</v>
      </c>
      <c r="D598" t="n">
        <v>3.923633902306374</v>
      </c>
      <c r="E598" t="n">
        <v>13.00470509892052</v>
      </c>
      <c r="G598" s="99" t="s">
        <v>151</v>
      </c>
      <c r="H598" t="n">
        <v>21.87628737281722</v>
      </c>
      <c r="L598" s="100" t="s">
        <v>137</v>
      </c>
      <c r="M598" t="n">
        <v>0.1219018579083279</v>
      </c>
      <c r="N598" t="n">
        <v>0.1499134735961559</v>
      </c>
      <c r="O598" t="n">
        <v>0.1782421282697579</v>
      </c>
      <c r="P598" t="n">
        <v>0.0921767495498302</v>
      </c>
      <c r="Q598" t="n">
        <v>0.8274548994887683</v>
      </c>
      <c r="R598" t="n">
        <v>1</v>
      </c>
      <c r="S598" t="n">
        <v>0.4497182897028177</v>
      </c>
      <c r="T598" t="n">
        <v>1</v>
      </c>
    </row>
    <row r="599" spans="1:25">
      <c r="A599" s="99" t="s">
        <v>151</v>
      </c>
      <c r="B599" t="n">
        <v>1.820289483864731</v>
      </c>
      <c r="C599" t="n">
        <v>4.799095237271087</v>
      </c>
      <c r="D599" t="n">
        <v>2.46531840365104</v>
      </c>
      <c r="E599" t="n">
        <v>-4.996471484760445</v>
      </c>
      <c r="G599" s="99" t="s">
        <v>178</v>
      </c>
      <c r="H599" t="n">
        <v>23.36224425919331</v>
      </c>
      <c r="L599" s="100" t="s">
        <v>138</v>
      </c>
      <c r="M599" t="n">
        <v>0.1389799057978213</v>
      </c>
      <c r="N599" t="n">
        <v>0.1760777523047877</v>
      </c>
      <c r="O599" t="n">
        <v>0.3484233745591549</v>
      </c>
      <c r="P599" t="n">
        <v>0.194814557479968</v>
      </c>
      <c r="Q599" t="n">
        <v>0.7273065584096529</v>
      </c>
      <c r="R599" t="n">
        <v>0.4175850770800235</v>
      </c>
      <c r="S599" t="n">
        <v>0.246618864396265</v>
      </c>
      <c r="T599" t="n">
        <v>0.5117248899441098</v>
      </c>
    </row>
    <row r="600" spans="1:25">
      <c r="A600" s="99" t="s">
        <v>178</v>
      </c>
      <c r="B600" t="n">
        <v>1.872126967096705</v>
      </c>
      <c r="C600" t="n">
        <v>2.826939242892127</v>
      </c>
      <c r="D600" t="n">
        <v>2.400052564043979</v>
      </c>
      <c r="E600" t="n">
        <v>-3.920931010895764</v>
      </c>
      <c r="L600" s="100" t="s">
        <v>139</v>
      </c>
      <c r="M600" t="n">
        <v>0.9999999999999999</v>
      </c>
      <c r="N600" t="n">
        <v>0.9474189428100237</v>
      </c>
      <c r="O600" t="n">
        <v>0.6038452219351514</v>
      </c>
      <c r="P600" t="n">
        <v>0.3000859908485383</v>
      </c>
      <c r="Q600" t="n">
        <v>0.2267011070901654</v>
      </c>
      <c r="R600" t="n">
        <v>0.5390063554203047</v>
      </c>
      <c r="S600" t="n">
        <v>0.1795216676014983</v>
      </c>
      <c r="T600" t="n">
        <v>0.6830460701926526</v>
      </c>
    </row>
    <row r="601" spans="1:25">
      <c r="L601" s="100" t="s">
        <v>140</v>
      </c>
      <c r="M601" t="n">
        <v>0.6456320956702105</v>
      </c>
      <c r="N601" t="n">
        <v>0.5769284583098959</v>
      </c>
      <c r="O601" t="n">
        <v>0.5747073165021037</v>
      </c>
      <c r="P601" t="n">
        <v>0.4712430117328177</v>
      </c>
      <c r="Q601" t="n">
        <v>0.3209608533879639</v>
      </c>
      <c r="R601" t="n">
        <v>0.8075644326793578</v>
      </c>
      <c r="S601" t="n">
        <v>0.1715463278274283</v>
      </c>
      <c r="T601" t="n">
        <v>0.2336442151835277</v>
      </c>
    </row>
    <row r="602" spans="1:25">
      <c r="L602" s="100" t="s">
        <v>141</v>
      </c>
      <c r="M602" t="n">
        <v>0.2971637229432886</v>
      </c>
      <c r="N602" t="n">
        <v>0.38477609837407</v>
      </c>
      <c r="O602" t="n">
        <v>0.3776301122705158</v>
      </c>
      <c r="P602" t="n">
        <v>0.3124793865811831</v>
      </c>
      <c r="Q602" t="n">
        <v>0.2817187927002775</v>
      </c>
      <c r="R602" t="n">
        <v>0.597807103955291</v>
      </c>
      <c r="S602" t="n">
        <v>0.1739412743667622</v>
      </c>
      <c r="T602" t="n">
        <v>0.3418259289993882</v>
      </c>
    </row>
    <row r="603" spans="1:25">
      <c r="L603" s="100" t="s">
        <v>142</v>
      </c>
      <c r="M603" t="n">
        <v>0.4867809800555398</v>
      </c>
      <c r="N603" t="n">
        <v>0.2676901066384123</v>
      </c>
      <c r="O603" t="n">
        <v>0.4141818593898319</v>
      </c>
      <c r="P603" t="n">
        <v>0.4603393524580236</v>
      </c>
      <c r="Q603" t="n">
        <v>0.1890704305681932</v>
      </c>
      <c r="R603" t="n">
        <v>0.3867050933750572</v>
      </c>
      <c r="S603" t="n">
        <v>0.1871095808883213</v>
      </c>
      <c r="T603" t="n">
        <v>0.4139150794067429</v>
      </c>
    </row>
    <row r="604" spans="1:25">
      <c r="L604" s="100" t="s">
        <v>143</v>
      </c>
      <c r="M604" t="n">
        <v>0.5484389184904805</v>
      </c>
      <c r="N604" t="n">
        <v>0.5575932128328162</v>
      </c>
      <c r="O604" t="n">
        <v>0.6490872821416858</v>
      </c>
      <c r="P604" t="n">
        <v>0.7335448010810243</v>
      </c>
      <c r="Q604" t="n">
        <v>0.2813140426277317</v>
      </c>
      <c r="R604" t="n">
        <v>0.9702920548571162</v>
      </c>
      <c r="S604" t="n">
        <v>0.1957256217491632</v>
      </c>
      <c r="T604" t="n">
        <v>0.9464411160325555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Y604"/>
  <sheetViews>
    <sheetView topLeftCell="A31" workbookViewId="0">
      <selection activeCell="D26" sqref="D26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176</v>
      </c>
    </row>
    <row r="2" spans="1:25">
      <c r="A2" s="103" t="s">
        <v>3</v>
      </c>
      <c r="B2" s="1" t="n">
        <v>23</v>
      </c>
      <c r="C2" s="103" t="s">
        <v>4</v>
      </c>
      <c r="D2" s="1" t="n">
        <v>60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71" t="n"/>
      <c r="I7" s="71" t="s">
        <v>15</v>
      </c>
      <c r="J7" s="71" t="s">
        <v>16</v>
      </c>
      <c r="P7" s="71" t="n"/>
      <c r="Q7" s="71" t="s">
        <v>15</v>
      </c>
      <c r="R7" s="71" t="s">
        <v>16</v>
      </c>
    </row>
    <row r="8" spans="1:25">
      <c r="A8" s="103" t="s">
        <v>17</v>
      </c>
      <c r="B8" t="n">
        <v>4.078737325448571</v>
      </c>
      <c r="C8" t="n">
        <v>3.642947766895332</v>
      </c>
      <c r="H8" s="71" t="s">
        <v>18</v>
      </c>
      <c r="I8" t="n">
        <v>0.08723410007110051</v>
      </c>
      <c r="J8" t="n">
        <v>0.07340043385888562</v>
      </c>
      <c r="P8" s="71" t="s">
        <v>19</v>
      </c>
      <c r="Q8" t="n">
        <v>0.4102040197191969</v>
      </c>
      <c r="R8" t="n">
        <v>-0.5744656979619063</v>
      </c>
    </row>
    <row r="9" spans="1:25">
      <c r="A9" s="103" t="s">
        <v>20</v>
      </c>
      <c r="B9" t="n">
        <v>24.33738155715243</v>
      </c>
      <c r="C9" t="n">
        <v>33.64024994295228</v>
      </c>
      <c r="H9" s="71" t="s">
        <v>21</v>
      </c>
      <c r="I9" t="n">
        <v>0.0715648368070089</v>
      </c>
      <c r="J9" t="n">
        <v>0.05988404292265531</v>
      </c>
      <c r="P9" s="71" t="s">
        <v>22</v>
      </c>
      <c r="Q9" t="n">
        <v>3.763895209427139</v>
      </c>
      <c r="R9" t="n">
        <v>7.769581985995914</v>
      </c>
    </row>
    <row r="10" spans="1:25">
      <c r="A10" s="103" t="s">
        <v>23</v>
      </c>
      <c r="B10" t="n">
        <v>2.795104492364867</v>
      </c>
      <c r="C10" t="n">
        <v>4.911531122090944</v>
      </c>
      <c r="H10" s="71" t="s">
        <v>24</v>
      </c>
      <c r="I10" t="n">
        <v>0.09651310458126357</v>
      </c>
      <c r="J10" t="n">
        <v>0.08157676211760624</v>
      </c>
      <c r="P10" s="71" t="s">
        <v>25</v>
      </c>
      <c r="Q10" t="n">
        <v>23.70631370804876</v>
      </c>
      <c r="R10" t="n">
        <v>39.03002560523292</v>
      </c>
    </row>
    <row r="11" spans="1:25">
      <c r="A11" s="103" t="s">
        <v>26</v>
      </c>
      <c r="B11" t="n">
        <v>6.337400774682947</v>
      </c>
      <c r="C11" t="n">
        <v>4.319759087805829</v>
      </c>
      <c r="H11" s="71" t="s">
        <v>27</v>
      </c>
      <c r="I11" t="n">
        <v>0.1256312323063506</v>
      </c>
      <c r="J11" t="n">
        <v>0.07952541791478376</v>
      </c>
    </row>
    <row r="12" spans="1:25">
      <c r="H12" s="71" t="s">
        <v>28</v>
      </c>
      <c r="I12" t="n">
        <v>0.07249435822920207</v>
      </c>
      <c r="J12" t="n">
        <v>0.1002178630131513</v>
      </c>
    </row>
    <row r="13" spans="1:25">
      <c r="H13" s="71" t="s">
        <v>29</v>
      </c>
      <c r="I13" t="n">
        <v>0.1226667255048164</v>
      </c>
      <c r="J13" t="n">
        <v>0.09293179415858122</v>
      </c>
      <c r="P13" s="71" t="s">
        <v>30</v>
      </c>
      <c r="Q13" t="n">
        <v>393.8141535231431</v>
      </c>
    </row>
    <row r="14" spans="1:25">
      <c r="H14" s="71" t="s">
        <v>31</v>
      </c>
      <c r="I14" t="n">
        <v>0.1262094492537867</v>
      </c>
      <c r="J14" t="n">
        <v>0.1229103730172184</v>
      </c>
    </row>
    <row r="15" spans="1:25">
      <c r="H15" s="71" t="s">
        <v>32</v>
      </c>
      <c r="I15" t="n">
        <v>0.1872530571292977</v>
      </c>
      <c r="J15" t="n">
        <v>0.1212655466920735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71" t="n"/>
      <c r="I20" s="71" t="s">
        <v>15</v>
      </c>
      <c r="J20" s="71" t="s">
        <v>16</v>
      </c>
      <c r="P20" s="71" t="n"/>
      <c r="Q20" s="71" t="s">
        <v>15</v>
      </c>
      <c r="R20" s="71" t="s">
        <v>16</v>
      </c>
    </row>
    <row r="21" spans="1:25">
      <c r="A21" s="103" t="s">
        <v>17</v>
      </c>
      <c r="B21" t="n">
        <v>4.226046832250187</v>
      </c>
      <c r="C21" t="n">
        <v>3.601784019397237</v>
      </c>
      <c r="H21" s="71" t="s">
        <v>18</v>
      </c>
      <c r="I21" t="n">
        <v>0.2015100976852936</v>
      </c>
      <c r="J21" t="n">
        <v>0.2430942135843414</v>
      </c>
      <c r="P21" s="71" t="s">
        <v>19</v>
      </c>
      <c r="Q21" t="n">
        <v>-0.006395771063356696</v>
      </c>
      <c r="R21" t="n">
        <v>-0.1483344792445237</v>
      </c>
    </row>
    <row r="22" spans="1:25">
      <c r="A22" s="103" t="s">
        <v>20</v>
      </c>
      <c r="B22" t="n">
        <v>22.21120858856005</v>
      </c>
      <c r="C22" t="n">
        <v>27.31337940862922</v>
      </c>
      <c r="H22" s="71" t="s">
        <v>21</v>
      </c>
      <c r="I22" t="n">
        <v>0.5478614898109947</v>
      </c>
      <c r="J22" t="n">
        <v>0.4144548765888339</v>
      </c>
      <c r="P22" s="71" t="s">
        <v>22</v>
      </c>
      <c r="Q22" t="n">
        <v>2.561370911073849</v>
      </c>
      <c r="R22" t="n">
        <v>3.72011234240403</v>
      </c>
    </row>
    <row r="23" spans="1:25">
      <c r="A23" s="103" t="s">
        <v>23</v>
      </c>
      <c r="B23" t="n">
        <v>1.8020581551726</v>
      </c>
      <c r="C23" t="n">
        <v>1.797979504699935</v>
      </c>
      <c r="H23" s="71" t="s">
        <v>24</v>
      </c>
      <c r="I23" t="n">
        <v>0.5552534699158719</v>
      </c>
      <c r="J23" t="n">
        <v>0.4794197491631689</v>
      </c>
      <c r="P23" s="71" t="s">
        <v>25</v>
      </c>
      <c r="Q23" t="n">
        <v>16.46203198768518</v>
      </c>
      <c r="R23" t="n">
        <v>22.31742088827056</v>
      </c>
    </row>
    <row r="24" spans="1:25">
      <c r="A24" s="103" t="s">
        <v>26</v>
      </c>
      <c r="B24" t="n">
        <v>2.724557488514223</v>
      </c>
      <c r="C24" t="n">
        <v>2.928880421661194</v>
      </c>
      <c r="H24" s="71" t="s">
        <v>27</v>
      </c>
      <c r="I24" t="n">
        <v>0.3708976715650728</v>
      </c>
      <c r="J24" t="n">
        <v>0.4160526984494635</v>
      </c>
    </row>
    <row r="25" spans="1:25">
      <c r="H25" s="71" t="s">
        <v>28</v>
      </c>
      <c r="I25" t="n">
        <v>0.3520620516274165</v>
      </c>
      <c r="J25" t="n">
        <v>0.3629849366687459</v>
      </c>
    </row>
    <row r="26" spans="1:25">
      <c r="H26" s="71" t="s">
        <v>29</v>
      </c>
      <c r="I26" t="n">
        <v>0.3779241376614715</v>
      </c>
      <c r="J26" t="n">
        <v>0.4493825503845045</v>
      </c>
      <c r="P26" s="71" t="s">
        <v>30</v>
      </c>
      <c r="Q26" t="n">
        <v>190.9375828331397</v>
      </c>
    </row>
    <row r="27" spans="1:25">
      <c r="H27" s="71" t="s">
        <v>31</v>
      </c>
      <c r="I27" t="n">
        <v>0.6502944253083818</v>
      </c>
      <c r="J27" t="n">
        <v>0.5445554544677145</v>
      </c>
    </row>
    <row r="28" spans="1:25">
      <c r="H28" s="71" t="s">
        <v>32</v>
      </c>
      <c r="I28" t="n">
        <v>0.6894232407730712</v>
      </c>
      <c r="J28" t="n">
        <v>0.4712282217396834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71" t="n"/>
      <c r="I33" s="71" t="s">
        <v>15</v>
      </c>
      <c r="J33" s="71" t="s">
        <v>16</v>
      </c>
      <c r="P33" s="71" t="n"/>
      <c r="Q33" s="71" t="s">
        <v>15</v>
      </c>
      <c r="R33" s="71" t="s">
        <v>16</v>
      </c>
    </row>
    <row r="34" spans="1:25">
      <c r="A34" s="103" t="s">
        <v>17</v>
      </c>
      <c r="B34" t="n">
        <v>5.929217820396409</v>
      </c>
      <c r="C34" t="n">
        <v>5.11501657645699</v>
      </c>
      <c r="H34" s="71" t="s">
        <v>18</v>
      </c>
      <c r="I34" t="n">
        <v>0.390807734439988</v>
      </c>
      <c r="J34" t="n">
        <v>0.291757371806238</v>
      </c>
      <c r="P34" s="71" t="s">
        <v>19</v>
      </c>
      <c r="Q34" t="n">
        <v>3.673845301787271</v>
      </c>
      <c r="R34" t="n">
        <v>-2.952924080255509</v>
      </c>
    </row>
    <row r="35" spans="1:25">
      <c r="A35" s="103" t="s">
        <v>20</v>
      </c>
      <c r="B35" t="n">
        <v>24.98833864666943</v>
      </c>
      <c r="C35" t="n">
        <v>42.71455593976686</v>
      </c>
      <c r="H35" s="71" t="s">
        <v>21</v>
      </c>
      <c r="I35" t="n">
        <v>0.291551379484664</v>
      </c>
      <c r="J35" t="n">
        <v>0.2223969986198309</v>
      </c>
      <c r="P35" s="71" t="s">
        <v>22</v>
      </c>
      <c r="Q35" t="n">
        <v>15.83156066998966</v>
      </c>
      <c r="R35" t="n">
        <v>16.18760202373209</v>
      </c>
    </row>
    <row r="36" spans="1:25">
      <c r="A36" s="103" t="s">
        <v>23</v>
      </c>
      <c r="B36" t="n">
        <v>16.30528642231529</v>
      </c>
      <c r="C36" t="n">
        <v>11.95590386744418</v>
      </c>
      <c r="H36" s="71" t="s">
        <v>24</v>
      </c>
      <c r="I36" t="n">
        <v>0.5832124969026737</v>
      </c>
      <c r="J36" t="n">
        <v>0.5633252471859241</v>
      </c>
      <c r="P36" s="71" t="s">
        <v>25</v>
      </c>
      <c r="Q36" t="n">
        <v>90.03172797222841</v>
      </c>
      <c r="R36" t="n">
        <v>85.88710112055168</v>
      </c>
    </row>
    <row r="37" spans="1:25">
      <c r="A37" s="103" t="s">
        <v>26</v>
      </c>
      <c r="B37" t="n">
        <v>14.67114891875945</v>
      </c>
      <c r="C37" t="n">
        <v>15.69961392146766</v>
      </c>
      <c r="H37" s="71" t="s">
        <v>27</v>
      </c>
      <c r="I37" t="n">
        <v>0.3451541627226096</v>
      </c>
      <c r="J37" t="n">
        <v>0.4066350065955019</v>
      </c>
    </row>
    <row r="38" spans="1:25">
      <c r="H38" s="71" t="s">
        <v>28</v>
      </c>
      <c r="I38" t="n">
        <v>0.2936505231005329</v>
      </c>
      <c r="J38" t="n">
        <v>0.4156624781455979</v>
      </c>
    </row>
    <row r="39" spans="1:25">
      <c r="H39" s="71" t="s">
        <v>29</v>
      </c>
      <c r="I39" t="n">
        <v>0.2784720479160921</v>
      </c>
      <c r="J39" t="n">
        <v>0.3260362296009906</v>
      </c>
      <c r="P39" s="71" t="s">
        <v>30</v>
      </c>
      <c r="Q39" t="n">
        <v>4225.981713380611</v>
      </c>
    </row>
    <row r="40" spans="1:25">
      <c r="H40" s="71" t="s">
        <v>31</v>
      </c>
      <c r="I40" t="n">
        <v>0.3676696919759743</v>
      </c>
      <c r="J40" t="n">
        <v>0.6078355114800453</v>
      </c>
    </row>
    <row r="41" spans="1:25">
      <c r="H41" s="71" t="s">
        <v>32</v>
      </c>
      <c r="I41" t="n">
        <v>0.6800720324577001</v>
      </c>
      <c r="J41" t="n">
        <v>0.5133891652029412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71" t="n"/>
      <c r="I46" s="71" t="s">
        <v>15</v>
      </c>
      <c r="J46" s="71" t="s">
        <v>16</v>
      </c>
      <c r="P46" s="71" t="n"/>
      <c r="Q46" s="71" t="s">
        <v>15</v>
      </c>
      <c r="R46" s="71" t="s">
        <v>16</v>
      </c>
    </row>
    <row r="47" spans="1:25">
      <c r="A47" s="103" t="s">
        <v>17</v>
      </c>
      <c r="B47" t="n">
        <v>4.078714085704744</v>
      </c>
      <c r="C47" t="n">
        <v>3.284677869250688</v>
      </c>
      <c r="H47" s="71" t="s">
        <v>18</v>
      </c>
      <c r="I47" t="n">
        <v>0.2722223989749024</v>
      </c>
      <c r="J47" t="n">
        <v>0.1232471257187572</v>
      </c>
      <c r="P47" s="71" t="s">
        <v>19</v>
      </c>
      <c r="Q47" t="n">
        <v>0.8552582591884872</v>
      </c>
      <c r="R47" t="n">
        <v>-1.910595615212235</v>
      </c>
    </row>
    <row r="48" spans="1:25">
      <c r="A48" s="103" t="s">
        <v>20</v>
      </c>
      <c r="B48" t="n">
        <v>19.15381790566864</v>
      </c>
      <c r="C48" t="n">
        <v>30.93789959243678</v>
      </c>
      <c r="H48" s="71" t="s">
        <v>21</v>
      </c>
      <c r="I48" t="n">
        <v>0.3592423229458278</v>
      </c>
      <c r="J48" t="n">
        <v>0.1340816959909591</v>
      </c>
      <c r="P48" s="71" t="s">
        <v>22</v>
      </c>
      <c r="Q48" t="n">
        <v>3.42261486554207</v>
      </c>
      <c r="R48" t="n">
        <v>4.888793538117707</v>
      </c>
    </row>
    <row r="49" spans="1:25">
      <c r="A49" s="103" t="s">
        <v>23</v>
      </c>
      <c r="B49" t="n">
        <v>2.120809439643608</v>
      </c>
      <c r="C49" t="n">
        <v>4.018330139508035</v>
      </c>
      <c r="H49" s="71" t="s">
        <v>24</v>
      </c>
      <c r="I49" t="n">
        <v>0.3509690827363149</v>
      </c>
      <c r="J49" t="n">
        <v>0.2026745700152686</v>
      </c>
      <c r="P49" s="71" t="s">
        <v>25</v>
      </c>
      <c r="Q49" t="n">
        <v>18.76225428435708</v>
      </c>
      <c r="R49" t="n">
        <v>21.75077891615145</v>
      </c>
    </row>
    <row r="50" spans="1:25">
      <c r="A50" s="103" t="s">
        <v>26</v>
      </c>
      <c r="B50" t="n">
        <v>4.670513783844854</v>
      </c>
      <c r="C50" t="n">
        <v>3.686768600331108</v>
      </c>
      <c r="H50" s="71" t="s">
        <v>27</v>
      </c>
      <c r="I50" t="n">
        <v>0.2985921663085914</v>
      </c>
      <c r="J50" t="n">
        <v>0.2499902364802664</v>
      </c>
    </row>
    <row r="51" spans="1:25">
      <c r="H51" s="71" t="s">
        <v>28</v>
      </c>
      <c r="I51" t="n">
        <v>0.3962819264256317</v>
      </c>
      <c r="J51" t="n">
        <v>0.1824792469704808</v>
      </c>
    </row>
    <row r="52" spans="1:25">
      <c r="H52" s="71" t="s">
        <v>29</v>
      </c>
      <c r="I52" t="n">
        <v>0.406017750333684</v>
      </c>
      <c r="J52" t="n">
        <v>0.2174439006194421</v>
      </c>
      <c r="P52" s="71" t="s">
        <v>30</v>
      </c>
      <c r="Q52" t="n">
        <v>142.2403059448629</v>
      </c>
    </row>
    <row r="53" spans="1:25">
      <c r="H53" s="71" t="s">
        <v>31</v>
      </c>
      <c r="I53" t="n">
        <v>0.5318358113041407</v>
      </c>
      <c r="J53" t="n">
        <v>0.3325749475497065</v>
      </c>
    </row>
    <row r="54" spans="1:25">
      <c r="H54" s="71" t="s">
        <v>32</v>
      </c>
      <c r="I54" t="n">
        <v>0.4797107990720025</v>
      </c>
      <c r="J54" t="n">
        <v>0.3088836708274108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71" t="n"/>
      <c r="I59" s="71" t="s">
        <v>15</v>
      </c>
      <c r="J59" s="71" t="s">
        <v>16</v>
      </c>
      <c r="P59" s="71" t="n"/>
      <c r="Q59" s="71" t="s">
        <v>15</v>
      </c>
      <c r="R59" s="71" t="s">
        <v>16</v>
      </c>
    </row>
    <row r="60" spans="1:25">
      <c r="A60" s="103" t="s">
        <v>17</v>
      </c>
      <c r="B60" t="n">
        <v>40.46283612708615</v>
      </c>
      <c r="C60" t="n">
        <v>14.92997987398497</v>
      </c>
      <c r="H60" s="71" t="s">
        <v>18</v>
      </c>
      <c r="I60" t="n">
        <v>0.08132194389856419</v>
      </c>
      <c r="J60" t="n">
        <v>0.08328440356238508</v>
      </c>
      <c r="P60" s="71" t="s">
        <v>19</v>
      </c>
      <c r="Q60" t="n">
        <v>-0.496207061905598</v>
      </c>
      <c r="R60" t="n">
        <v>0.7311564273415593</v>
      </c>
    </row>
    <row r="61" spans="1:25">
      <c r="A61" s="103" t="s">
        <v>20</v>
      </c>
      <c r="B61" t="n">
        <v>94.50115062451846</v>
      </c>
      <c r="C61" t="n">
        <v>778.4861386885539</v>
      </c>
      <c r="H61" s="71" t="s">
        <v>21</v>
      </c>
      <c r="I61" t="n">
        <v>0.2232164935263503</v>
      </c>
      <c r="J61" t="n">
        <v>0.138310997517118</v>
      </c>
      <c r="P61" s="71" t="s">
        <v>22</v>
      </c>
      <c r="Q61" t="n">
        <v>12.23989034701738</v>
      </c>
      <c r="R61" t="n">
        <v>16.20100321056532</v>
      </c>
    </row>
    <row r="62" spans="1:25">
      <c r="A62" s="103" t="s">
        <v>23</v>
      </c>
      <c r="B62" t="n">
        <v>46.49536007070457</v>
      </c>
      <c r="C62" t="n">
        <v>65.06178437401059</v>
      </c>
      <c r="H62" s="71" t="s">
        <v>24</v>
      </c>
      <c r="I62" t="n">
        <v>0.1513527514484472</v>
      </c>
      <c r="J62" t="n">
        <v>0.06946122984868808</v>
      </c>
      <c r="P62" s="71" t="s">
        <v>25</v>
      </c>
      <c r="Q62" t="n">
        <v>62.3958681010178</v>
      </c>
      <c r="R62" t="n">
        <v>86.35523797815387</v>
      </c>
    </row>
    <row r="63" spans="1:25">
      <c r="A63" s="103" t="s">
        <v>26</v>
      </c>
      <c r="B63" t="n">
        <v>78.07428796997939</v>
      </c>
      <c r="C63" t="n">
        <v>61.92755178251406</v>
      </c>
      <c r="H63" s="71" t="s">
        <v>27</v>
      </c>
      <c r="I63" t="n">
        <v>0.1598146060825463</v>
      </c>
      <c r="J63" t="n">
        <v>0.1026051401242627</v>
      </c>
    </row>
    <row r="64" spans="1:25">
      <c r="H64" s="71" t="s">
        <v>28</v>
      </c>
      <c r="I64" t="n">
        <v>0.08639018210988945</v>
      </c>
      <c r="J64" t="n">
        <v>0.09157979390350433</v>
      </c>
    </row>
    <row r="65" spans="1:25">
      <c r="H65" s="71" t="s">
        <v>29</v>
      </c>
      <c r="I65" t="n">
        <v>0.08885234892850338</v>
      </c>
      <c r="J65" t="n">
        <v>0.06688940340335671</v>
      </c>
      <c r="P65" s="71" t="s">
        <v>30</v>
      </c>
      <c r="Q65" t="n">
        <v>1620.183659681783</v>
      </c>
    </row>
    <row r="66" spans="1:25">
      <c r="H66" s="71" t="s">
        <v>31</v>
      </c>
      <c r="I66" t="n">
        <v>0.09951036811307161</v>
      </c>
      <c r="J66" t="n">
        <v>0.07863023653395652</v>
      </c>
    </row>
    <row r="67" spans="1:25">
      <c r="H67" s="71" t="s">
        <v>32</v>
      </c>
      <c r="I67" t="n">
        <v>0.25411735383693</v>
      </c>
      <c r="J67" t="n">
        <v>0.1432322771332868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71" t="n"/>
      <c r="I72" s="71" t="s">
        <v>15</v>
      </c>
      <c r="J72" s="71" t="s">
        <v>16</v>
      </c>
      <c r="P72" s="71" t="n"/>
      <c r="Q72" s="71" t="s">
        <v>15</v>
      </c>
      <c r="R72" s="71" t="s">
        <v>16</v>
      </c>
    </row>
    <row r="73" spans="1:25">
      <c r="A73" s="103" t="s">
        <v>17</v>
      </c>
      <c r="B73" t="n">
        <v>3.943463727200326</v>
      </c>
      <c r="C73" t="n">
        <v>2.911757695080391</v>
      </c>
      <c r="H73" s="71" t="s">
        <v>18</v>
      </c>
      <c r="I73" t="n">
        <v>0.1758406928436992</v>
      </c>
      <c r="J73" t="n">
        <v>0.1904210414447991</v>
      </c>
      <c r="P73" s="71" t="s">
        <v>19</v>
      </c>
      <c r="Q73" t="n">
        <v>0.3691133135953746</v>
      </c>
      <c r="R73" t="n">
        <v>-0.8396243452491668</v>
      </c>
    </row>
    <row r="74" spans="1:25">
      <c r="A74" s="103" t="s">
        <v>20</v>
      </c>
      <c r="B74" t="n">
        <v>18.96349867933613</v>
      </c>
      <c r="C74" t="n">
        <v>29.16203370701034</v>
      </c>
      <c r="H74" s="71" t="s">
        <v>21</v>
      </c>
      <c r="I74" t="n">
        <v>0.0688377775288181</v>
      </c>
      <c r="J74" t="n">
        <v>0.09778548023669427</v>
      </c>
      <c r="P74" s="71" t="s">
        <v>22</v>
      </c>
      <c r="Q74" t="n">
        <v>3.939384319754984</v>
      </c>
      <c r="R74" t="n">
        <v>7.055478859170555</v>
      </c>
    </row>
    <row r="75" spans="1:25">
      <c r="A75" s="103" t="s">
        <v>23</v>
      </c>
      <c r="B75" t="n">
        <v>1.706493638244487</v>
      </c>
      <c r="C75" t="n">
        <v>1.70959449293945</v>
      </c>
      <c r="H75" s="71" t="s">
        <v>24</v>
      </c>
      <c r="I75" t="n">
        <v>0.1581278834911394</v>
      </c>
      <c r="J75" t="n">
        <v>0.1697660983714379</v>
      </c>
      <c r="P75" s="71" t="s">
        <v>25</v>
      </c>
      <c r="Q75" t="n">
        <v>23.77356863204488</v>
      </c>
      <c r="R75" t="n">
        <v>36.65990709805212</v>
      </c>
    </row>
    <row r="76" spans="1:25">
      <c r="A76" s="103" t="s">
        <v>26</v>
      </c>
      <c r="B76" t="n">
        <v>2.552240921706479</v>
      </c>
      <c r="C76" t="n">
        <v>3.416996570345126</v>
      </c>
      <c r="H76" s="71" t="s">
        <v>27</v>
      </c>
      <c r="I76" t="n">
        <v>0.204374416739509</v>
      </c>
      <c r="J76" t="n">
        <v>0.2106005228121719</v>
      </c>
    </row>
    <row r="77" spans="1:25">
      <c r="H77" s="71" t="s">
        <v>28</v>
      </c>
      <c r="I77" t="n">
        <v>0.1342014787969586</v>
      </c>
      <c r="J77" t="n">
        <v>0.1988178080428976</v>
      </c>
    </row>
    <row r="78" spans="1:25">
      <c r="H78" s="71" t="s">
        <v>29</v>
      </c>
      <c r="I78" t="n">
        <v>0.09222204753448078</v>
      </c>
      <c r="J78" t="n">
        <v>0.09184420186353075</v>
      </c>
      <c r="P78" s="71" t="s">
        <v>30</v>
      </c>
      <c r="Q78" t="n">
        <v>326.9825916573914</v>
      </c>
    </row>
    <row r="79" spans="1:25">
      <c r="H79" s="71" t="s">
        <v>31</v>
      </c>
      <c r="I79" t="n">
        <v>0.1350005842122133</v>
      </c>
      <c r="J79" t="n">
        <v>0.1949335505155232</v>
      </c>
    </row>
    <row r="80" spans="1:25">
      <c r="H80" s="71" t="s">
        <v>32</v>
      </c>
      <c r="I80" t="n">
        <v>0.148256741295605</v>
      </c>
      <c r="J80" t="n">
        <v>0.160768037983352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71" t="n"/>
      <c r="I85" s="71" t="s">
        <v>15</v>
      </c>
      <c r="J85" s="71" t="s">
        <v>16</v>
      </c>
      <c r="P85" s="71" t="n"/>
      <c r="Q85" s="71" t="s">
        <v>15</v>
      </c>
      <c r="R85" s="71" t="s">
        <v>16</v>
      </c>
    </row>
    <row r="86" spans="1:25">
      <c r="A86" s="103" t="s">
        <v>17</v>
      </c>
      <c r="B86" t="n">
        <v>3.699234338685519</v>
      </c>
      <c r="C86" t="n">
        <v>2.87563708774788</v>
      </c>
      <c r="H86" s="71" t="s">
        <v>18</v>
      </c>
      <c r="I86" t="n">
        <v>0.2902793013947944</v>
      </c>
      <c r="J86" t="n">
        <v>0.3088502948262578</v>
      </c>
      <c r="P86" s="71" t="s">
        <v>19</v>
      </c>
      <c r="Q86" t="n">
        <v>0.2471640324996568</v>
      </c>
      <c r="R86" t="n">
        <v>0.1121275823903116</v>
      </c>
    </row>
    <row r="87" spans="1:25">
      <c r="A87" s="103" t="s">
        <v>20</v>
      </c>
      <c r="B87" t="n">
        <v>19.30943014262115</v>
      </c>
      <c r="C87" t="n">
        <v>30.94652262884893</v>
      </c>
      <c r="H87" s="71" t="s">
        <v>21</v>
      </c>
      <c r="I87" t="n">
        <v>0.3569734921561308</v>
      </c>
      <c r="J87" t="n">
        <v>0.2878897880143849</v>
      </c>
      <c r="P87" s="71" t="s">
        <v>22</v>
      </c>
      <c r="Q87" t="n">
        <v>3.241322040554201</v>
      </c>
      <c r="R87" t="n">
        <v>3.787091276198773</v>
      </c>
    </row>
    <row r="88" spans="1:25">
      <c r="A88" s="103" t="s">
        <v>23</v>
      </c>
      <c r="B88" t="n">
        <v>1.802590033194021</v>
      </c>
      <c r="C88" t="n">
        <v>6.228096508459508</v>
      </c>
      <c r="H88" s="71" t="s">
        <v>24</v>
      </c>
      <c r="I88" t="n">
        <v>0.438489395460205</v>
      </c>
      <c r="J88" t="n">
        <v>0.2483393655931536</v>
      </c>
      <c r="P88" s="71" t="s">
        <v>25</v>
      </c>
      <c r="Q88" t="n">
        <v>28.82810150946773</v>
      </c>
      <c r="R88" t="n">
        <v>25.33494272069197</v>
      </c>
    </row>
    <row r="89" spans="1:25">
      <c r="A89" s="103" t="s">
        <v>26</v>
      </c>
      <c r="B89" t="n">
        <v>4.109394100452066</v>
      </c>
      <c r="C89" t="n">
        <v>5.905133499303704</v>
      </c>
      <c r="H89" s="71" t="s">
        <v>27</v>
      </c>
      <c r="I89" t="n">
        <v>0.2827314252357275</v>
      </c>
      <c r="J89" t="n">
        <v>0.2575154837962598</v>
      </c>
    </row>
    <row r="90" spans="1:25">
      <c r="H90" s="71" t="s">
        <v>28</v>
      </c>
      <c r="I90" t="n">
        <v>0.3131753011438493</v>
      </c>
      <c r="J90" t="n">
        <v>0.3448495216120649</v>
      </c>
    </row>
    <row r="91" spans="1:25">
      <c r="H91" s="71" t="s">
        <v>29</v>
      </c>
      <c r="I91" t="n">
        <v>0.2168991812992229</v>
      </c>
      <c r="J91" t="n">
        <v>0.4108178019803619</v>
      </c>
      <c r="P91" s="71" t="s">
        <v>30</v>
      </c>
      <c r="Q91" t="n">
        <v>439.7446907312108</v>
      </c>
    </row>
    <row r="92" spans="1:25">
      <c r="H92" s="71" t="s">
        <v>31</v>
      </c>
      <c r="I92" t="n">
        <v>0.3530995116367289</v>
      </c>
      <c r="J92" t="n">
        <v>0.2236360480642835</v>
      </c>
    </row>
    <row r="93" spans="1:25">
      <c r="H93" s="71" t="s">
        <v>32</v>
      </c>
      <c r="I93" t="n">
        <v>0.3199493421413918</v>
      </c>
      <c r="J93" t="n">
        <v>0.3053381744359313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71" t="n"/>
      <c r="I98" s="71" t="s">
        <v>15</v>
      </c>
      <c r="J98" s="71" t="s">
        <v>16</v>
      </c>
      <c r="P98" s="71" t="n"/>
      <c r="Q98" s="71" t="s">
        <v>15</v>
      </c>
      <c r="R98" s="71" t="s">
        <v>16</v>
      </c>
    </row>
    <row r="99" spans="1:25">
      <c r="A99" s="103" t="s">
        <v>17</v>
      </c>
      <c r="B99" t="n">
        <v>4.890017709350455</v>
      </c>
      <c r="C99" t="n">
        <v>3.150781831254077</v>
      </c>
      <c r="H99" s="71" t="s">
        <v>18</v>
      </c>
      <c r="I99" t="n">
        <v>0.1142658847714607</v>
      </c>
      <c r="J99" t="n">
        <v>0.09390450708688662</v>
      </c>
      <c r="P99" s="71" t="s">
        <v>19</v>
      </c>
      <c r="Q99" t="n">
        <v>0.4038828412508244</v>
      </c>
      <c r="R99" t="n">
        <v>-0.7053475063232659</v>
      </c>
    </row>
    <row r="100" spans="1:25">
      <c r="A100" s="103" t="s">
        <v>20</v>
      </c>
      <c r="B100" t="n">
        <v>30.43752389446061</v>
      </c>
      <c r="C100" t="n">
        <v>35.78012821816009</v>
      </c>
      <c r="H100" s="71" t="s">
        <v>21</v>
      </c>
      <c r="I100" t="n">
        <v>0.1722836237508934</v>
      </c>
      <c r="J100" t="n">
        <v>0.09324287450548717</v>
      </c>
      <c r="P100" s="71" t="s">
        <v>22</v>
      </c>
      <c r="Q100" t="n">
        <v>7.422181922884362</v>
      </c>
      <c r="R100" t="n">
        <v>10.5717289731471</v>
      </c>
    </row>
    <row r="101" spans="1:25">
      <c r="A101" s="103" t="s">
        <v>23</v>
      </c>
      <c r="B101" t="n">
        <v>8.802718409653961</v>
      </c>
      <c r="C101" t="n">
        <v>9.588373468839331</v>
      </c>
      <c r="H101" s="71" t="s">
        <v>24</v>
      </c>
      <c r="I101" t="n">
        <v>0.08706294780586538</v>
      </c>
      <c r="J101" t="n">
        <v>0.09581787247278113</v>
      </c>
      <c r="P101" s="71" t="s">
        <v>25</v>
      </c>
      <c r="Q101" t="n">
        <v>32.01795989070574</v>
      </c>
      <c r="R101" t="n">
        <v>44.87711977802324</v>
      </c>
    </row>
    <row r="102" spans="1:25">
      <c r="A102" s="103" t="s">
        <v>26</v>
      </c>
      <c r="B102" t="n">
        <v>9.339300456888724</v>
      </c>
      <c r="C102" t="n">
        <v>16.79217070735895</v>
      </c>
      <c r="H102" s="71" t="s">
        <v>27</v>
      </c>
      <c r="I102" t="n">
        <v>0.1518962135592295</v>
      </c>
      <c r="J102" t="n">
        <v>0.1131320782351918</v>
      </c>
    </row>
    <row r="103" spans="1:25">
      <c r="H103" s="71" t="s">
        <v>28</v>
      </c>
      <c r="I103" t="n">
        <v>0.1307141265269592</v>
      </c>
      <c r="J103" t="n">
        <v>0.1164174580889313</v>
      </c>
    </row>
    <row r="104" spans="1:25">
      <c r="H104" s="71" t="s">
        <v>29</v>
      </c>
      <c r="I104" t="n">
        <v>0.0696389367708616</v>
      </c>
      <c r="J104" t="n">
        <v>0.1023436235152727</v>
      </c>
      <c r="P104" s="71" t="s">
        <v>30</v>
      </c>
      <c r="Q104" t="n">
        <v>521.7241195569223</v>
      </c>
    </row>
    <row r="105" spans="1:25">
      <c r="H105" s="71" t="s">
        <v>31</v>
      </c>
      <c r="I105" t="n">
        <v>0.1676060624357903</v>
      </c>
      <c r="J105" t="n">
        <v>0.08536876832233087</v>
      </c>
    </row>
    <row r="106" spans="1:25">
      <c r="H106" s="71" t="s">
        <v>32</v>
      </c>
      <c r="I106" t="n">
        <v>0.1751205176742103</v>
      </c>
      <c r="J106" t="n">
        <v>0.1058510929422011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71" t="n"/>
      <c r="I111" s="71" t="s">
        <v>15</v>
      </c>
      <c r="J111" s="71" t="s">
        <v>16</v>
      </c>
      <c r="P111" s="71" t="n"/>
      <c r="Q111" s="71" t="s">
        <v>15</v>
      </c>
      <c r="R111" s="71" t="s">
        <v>16</v>
      </c>
    </row>
    <row r="112" spans="1:25">
      <c r="A112" s="103" t="s">
        <v>17</v>
      </c>
      <c r="B112" t="n">
        <v>3.943585578975727</v>
      </c>
      <c r="C112" t="n">
        <v>2.862779400064328</v>
      </c>
      <c r="H112" s="71" t="s">
        <v>18</v>
      </c>
      <c r="I112" t="n">
        <v>0.09801069990980127</v>
      </c>
      <c r="J112" t="n">
        <v>0.1440515962592821</v>
      </c>
      <c r="P112" s="71" t="s">
        <v>19</v>
      </c>
      <c r="Q112" t="n">
        <v>0.02612979368158927</v>
      </c>
      <c r="R112" t="n">
        <v>0.355292247359263</v>
      </c>
    </row>
    <row r="113" spans="1:25">
      <c r="A113" s="103" t="s">
        <v>20</v>
      </c>
      <c r="B113" t="n">
        <v>18.73270850180667</v>
      </c>
      <c r="C113" t="n">
        <v>28.45940781576961</v>
      </c>
      <c r="H113" s="71" t="s">
        <v>21</v>
      </c>
      <c r="I113" t="n">
        <v>0.1727590693483058</v>
      </c>
      <c r="J113" t="n">
        <v>0.2572299949825388</v>
      </c>
      <c r="P113" s="71" t="s">
        <v>22</v>
      </c>
      <c r="Q113" t="n">
        <v>0.8727520141569818</v>
      </c>
      <c r="R113" t="n">
        <v>1.943140150231108</v>
      </c>
    </row>
    <row r="114" spans="1:25">
      <c r="A114" s="103" t="s">
        <v>23</v>
      </c>
      <c r="B114" t="n">
        <v>1.706544126274583</v>
      </c>
      <c r="C114" t="n">
        <v>1.529446669170736</v>
      </c>
      <c r="H114" s="71" t="s">
        <v>24</v>
      </c>
      <c r="I114" t="n">
        <v>0.1470491976305191</v>
      </c>
      <c r="J114" t="n">
        <v>0.1098557702183707</v>
      </c>
      <c r="P114" s="71" t="s">
        <v>25</v>
      </c>
      <c r="Q114" t="n">
        <v>5.868926080578557</v>
      </c>
      <c r="R114" t="n">
        <v>10.18395381783521</v>
      </c>
    </row>
    <row r="115" spans="1:25">
      <c r="A115" s="103" t="s">
        <v>26</v>
      </c>
      <c r="B115" t="n">
        <v>2.531076693307828</v>
      </c>
      <c r="C115" t="n">
        <v>2.385814497497422</v>
      </c>
      <c r="H115" s="71" t="s">
        <v>27</v>
      </c>
      <c r="I115" t="n">
        <v>0.1673990717069865</v>
      </c>
      <c r="J115" t="n">
        <v>0.135559705272412</v>
      </c>
    </row>
    <row r="116" spans="1:25">
      <c r="H116" s="71" t="s">
        <v>28</v>
      </c>
      <c r="I116" t="n">
        <v>0.1425412527147888</v>
      </c>
      <c r="J116" t="n">
        <v>0.09891020076544882</v>
      </c>
    </row>
    <row r="117" spans="1:25">
      <c r="H117" s="71" t="s">
        <v>29</v>
      </c>
      <c r="I117" t="n">
        <v>0.1239967866931097</v>
      </c>
      <c r="J117" t="n">
        <v>0.1110805988044904</v>
      </c>
      <c r="P117" s="71" t="s">
        <v>30</v>
      </c>
      <c r="Q117" t="n">
        <v>39.59895532621359</v>
      </c>
    </row>
    <row r="118" spans="1:25">
      <c r="H118" s="71" t="s">
        <v>31</v>
      </c>
      <c r="I118" t="n">
        <v>0.4894764546044096</v>
      </c>
      <c r="J118" t="n">
        <v>0.3908826221371832</v>
      </c>
    </row>
    <row r="119" spans="1:25">
      <c r="H119" s="71" t="s">
        <v>32</v>
      </c>
      <c r="I119" t="n">
        <v>0.23146860124216</v>
      </c>
      <c r="J119" t="n">
        <v>0.1674481316818106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3.05889047472467</v>
      </c>
      <c r="C146" t="n">
        <v>2.052196849338329</v>
      </c>
    </row>
    <row r="147" spans="1:25">
      <c r="A147" s="103" t="s">
        <v>20</v>
      </c>
      <c r="B147" t="n">
        <v>10.07704420959318</v>
      </c>
      <c r="C147" t="n">
        <v>16.39975089824561</v>
      </c>
    </row>
    <row r="148" spans="1:25">
      <c r="A148" s="103" t="s">
        <v>23</v>
      </c>
      <c r="B148" t="n">
        <v>1.579714183649346</v>
      </c>
      <c r="C148" t="n">
        <v>1.594616760332868</v>
      </c>
    </row>
    <row r="149" spans="1:25">
      <c r="A149" s="103" t="s">
        <v>26</v>
      </c>
      <c r="B149" t="n">
        <v>2.725376801207874</v>
      </c>
      <c r="C149" t="n">
        <v>2.663514541554177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72" t="n"/>
      <c r="B159" s="72" t="s">
        <v>15</v>
      </c>
      <c r="C159" s="72" t="s">
        <v>66</v>
      </c>
      <c r="D159" s="72" t="s">
        <v>67</v>
      </c>
      <c r="H159" s="72" t="n"/>
      <c r="I159" s="72" t="s">
        <v>16</v>
      </c>
      <c r="J159" s="72" t="s">
        <v>68</v>
      </c>
      <c r="K159" s="72" t="s">
        <v>69</v>
      </c>
      <c r="O159" s="72" t="n"/>
      <c r="P159" s="72" t="s">
        <v>15</v>
      </c>
      <c r="Q159" s="72" t="s">
        <v>16</v>
      </c>
      <c r="W159" s="72" t="n"/>
      <c r="X159" s="72" t="s">
        <v>15</v>
      </c>
      <c r="Y159" s="72" t="s">
        <v>16</v>
      </c>
    </row>
    <row r="160" spans="1:25">
      <c r="A160" s="72" t="s">
        <v>17</v>
      </c>
      <c r="B160" t="n">
        <v>0.000734447351603168</v>
      </c>
      <c r="C160" t="n">
        <v>0.06548882222723465</v>
      </c>
      <c r="D160" t="n">
        <v>0.08444652557698104</v>
      </c>
      <c r="H160" s="72" t="s">
        <v>70</v>
      </c>
      <c r="I160" t="n">
        <v>-0.216788611369236</v>
      </c>
      <c r="J160" t="n">
        <v>-0.004989342337194438</v>
      </c>
      <c r="K160" t="n">
        <v>0.0116691096164576</v>
      </c>
      <c r="O160" s="72" t="s">
        <v>71</v>
      </c>
      <c r="P160" t="n">
        <v>0.09053769642238059</v>
      </c>
      <c r="Q160" t="n">
        <v>0.2179912753432267</v>
      </c>
      <c r="W160" s="72" t="s">
        <v>18</v>
      </c>
      <c r="X160" t="n">
        <v>0.001677069102091268</v>
      </c>
      <c r="Y160" t="n">
        <v>0.009016012861614802</v>
      </c>
    </row>
    <row r="161" spans="1:25">
      <c r="A161" s="72" t="s">
        <v>20</v>
      </c>
      <c r="B161" t="n">
        <v>-0.02424743339766914</v>
      </c>
      <c r="C161" t="n">
        <v>-0.005549198055668354</v>
      </c>
      <c r="D161" t="n">
        <v>-0.02485755111900953</v>
      </c>
      <c r="H161" s="72" t="s">
        <v>72</v>
      </c>
      <c r="I161" t="n">
        <v>0.06561485400826411</v>
      </c>
      <c r="J161" t="n">
        <v>-0.0009717813848663117</v>
      </c>
      <c r="K161" t="n">
        <v>0.009754621830043423</v>
      </c>
      <c r="O161" s="72" t="s">
        <v>73</v>
      </c>
      <c r="P161" t="n">
        <v>-0.04295080979049833</v>
      </c>
      <c r="Q161" t="n">
        <v>-0.1309673985042444</v>
      </c>
      <c r="W161" s="72" t="s">
        <v>21</v>
      </c>
      <c r="X161" t="n">
        <v>-0.01505351432150279</v>
      </c>
      <c r="Y161" t="n">
        <v>-0.06737675252924909</v>
      </c>
    </row>
    <row r="162" spans="1:25">
      <c r="A162" s="72" t="s">
        <v>23</v>
      </c>
      <c r="B162" t="n">
        <v>0.05492150189799581</v>
      </c>
      <c r="C162" t="n">
        <v>-0.04248624854239234</v>
      </c>
      <c r="D162" t="n">
        <v>-0.04855501243639797</v>
      </c>
      <c r="H162" s="72" t="s">
        <v>74</v>
      </c>
      <c r="I162" t="n">
        <v>-0.1122346424312512</v>
      </c>
      <c r="J162" t="n">
        <v>-0.07260317832986186</v>
      </c>
      <c r="K162" t="n">
        <v>-0.07327136959793493</v>
      </c>
      <c r="O162" s="72" t="s">
        <v>75</v>
      </c>
      <c r="P162" t="n">
        <v>-0.03762289666092874</v>
      </c>
      <c r="Q162" t="n">
        <v>-0.09930943447257308</v>
      </c>
      <c r="W162" s="72" t="s">
        <v>24</v>
      </c>
      <c r="X162" t="n">
        <v>0.0523029431559418</v>
      </c>
      <c r="Y162" t="n">
        <v>0.2239890139780416</v>
      </c>
    </row>
    <row r="163" spans="1:25">
      <c r="A163" s="72" t="s">
        <v>26</v>
      </c>
      <c r="B163" t="n">
        <v>-0.04564776920574026</v>
      </c>
      <c r="C163" t="n">
        <v>-0.01014405193574208</v>
      </c>
      <c r="D163" t="n">
        <v>-0.009151879557807385</v>
      </c>
      <c r="H163" s="72" t="s">
        <v>76</v>
      </c>
      <c r="I163" t="n">
        <v>-0.06857475086464547</v>
      </c>
      <c r="J163" t="n">
        <v>-0.03278378439689957</v>
      </c>
      <c r="K163" t="n">
        <v>-0.04787352225817592</v>
      </c>
      <c r="O163" s="72" t="s">
        <v>77</v>
      </c>
      <c r="P163" t="n">
        <v>-0.04681988796971553</v>
      </c>
      <c r="Q163" t="n">
        <v>-0.07405090434127855</v>
      </c>
      <c r="W163" s="72" t="s">
        <v>27</v>
      </c>
      <c r="X163" t="n">
        <v>-0.1491567884122954</v>
      </c>
      <c r="Y163" t="n">
        <v>-0.2284689425304941</v>
      </c>
    </row>
    <row r="164" spans="1:25">
      <c r="W164" s="72" t="s">
        <v>28</v>
      </c>
      <c r="X164" t="n">
        <v>-0.06096695636362106</v>
      </c>
      <c r="Y164" t="n">
        <v>-0.01944237032111424</v>
      </c>
    </row>
    <row r="165" spans="1:25">
      <c r="W165" s="72" t="s">
        <v>29</v>
      </c>
      <c r="X165" t="n">
        <v>-0.04064307498688663</v>
      </c>
      <c r="Y165" t="n">
        <v>-0.05743417721284204</v>
      </c>
    </row>
    <row r="166" spans="1:25">
      <c r="A166" s="103" t="s">
        <v>78</v>
      </c>
      <c r="H166" s="103" t="s">
        <v>78</v>
      </c>
      <c r="O166" s="103" t="s">
        <v>78</v>
      </c>
      <c r="W166" s="72" t="s">
        <v>31</v>
      </c>
      <c r="X166" t="n">
        <v>0.07821104911615474</v>
      </c>
      <c r="Y166" t="n">
        <v>0.08091165773702219</v>
      </c>
    </row>
    <row r="167" spans="1:25">
      <c r="A167" s="72" t="n"/>
      <c r="B167" s="72" t="s">
        <v>15</v>
      </c>
      <c r="C167" s="72" t="s">
        <v>66</v>
      </c>
      <c r="D167" s="72" t="s">
        <v>67</v>
      </c>
      <c r="H167" s="72" t="n"/>
      <c r="I167" s="72" t="s">
        <v>16</v>
      </c>
      <c r="J167" s="72" t="s">
        <v>68</v>
      </c>
      <c r="K167" s="72" t="s">
        <v>69</v>
      </c>
      <c r="O167" s="72" t="n"/>
      <c r="P167" s="72" t="s">
        <v>15</v>
      </c>
      <c r="Q167" s="72" t="s">
        <v>16</v>
      </c>
      <c r="W167" s="72" t="s">
        <v>32</v>
      </c>
      <c r="X167" t="n">
        <v>0.09557105219304253</v>
      </c>
      <c r="Y167" t="n">
        <v>0.1710252412847068</v>
      </c>
    </row>
    <row r="168" spans="1:25">
      <c r="A168" s="72" t="s">
        <v>17</v>
      </c>
      <c r="B168" t="n">
        <v>0.1766464207395868</v>
      </c>
      <c r="C168" t="n">
        <v>0.03740170863188588</v>
      </c>
      <c r="D168" t="n">
        <v>0.01231473963505389</v>
      </c>
      <c r="H168" s="72" t="s">
        <v>70</v>
      </c>
      <c r="I168" t="n">
        <v>0.577107320328335</v>
      </c>
      <c r="J168" t="n">
        <v>-0.05318326849934837</v>
      </c>
      <c r="K168" t="n">
        <v>-0.2076634908228241</v>
      </c>
      <c r="O168" s="72" t="s">
        <v>71</v>
      </c>
      <c r="P168" t="n">
        <v>0.4224439018271156</v>
      </c>
      <c r="Q168" t="n">
        <v>0.3953410168935662</v>
      </c>
    </row>
    <row r="169" spans="1:25">
      <c r="A169" s="72" t="s">
        <v>20</v>
      </c>
      <c r="B169" t="n">
        <v>0.4074636002053391</v>
      </c>
      <c r="C169" t="n">
        <v>0.3817167072287841</v>
      </c>
      <c r="D169" t="n">
        <v>0.2113771635983243</v>
      </c>
      <c r="H169" s="72" t="s">
        <v>72</v>
      </c>
      <c r="I169" t="n">
        <v>0.4001768286383494</v>
      </c>
      <c r="J169" t="n">
        <v>-0.005572241427295611</v>
      </c>
      <c r="K169" t="n">
        <v>-0.1242214374560109</v>
      </c>
      <c r="O169" s="72" t="s">
        <v>73</v>
      </c>
      <c r="P169" t="n">
        <v>0.6742993678400676</v>
      </c>
      <c r="Q169" t="n">
        <v>0.5839451986626807</v>
      </c>
    </row>
    <row r="170" spans="1:25">
      <c r="A170" s="72" t="s">
        <v>23</v>
      </c>
      <c r="B170" t="n">
        <v>0.7125223546812843</v>
      </c>
      <c r="C170" t="n">
        <v>0.1497765333413131</v>
      </c>
      <c r="D170" t="n">
        <v>-0.08738951459872264</v>
      </c>
      <c r="H170" s="72" t="s">
        <v>74</v>
      </c>
      <c r="I170" t="n">
        <v>-0.0714843190239824</v>
      </c>
      <c r="J170" t="n">
        <v>-0.04411908827502861</v>
      </c>
      <c r="K170" t="n">
        <v>0.01169251040921403</v>
      </c>
      <c r="O170" s="72" t="s">
        <v>75</v>
      </c>
      <c r="P170" t="n">
        <v>0.03695165987362897</v>
      </c>
      <c r="Q170" t="n">
        <v>0.07046578422316449</v>
      </c>
      <c r="W170" s="103" t="s">
        <v>79</v>
      </c>
    </row>
    <row r="171" spans="1:25">
      <c r="A171" s="72" t="s">
        <v>26</v>
      </c>
      <c r="B171" t="n">
        <v>0.5344444996458647</v>
      </c>
      <c r="C171" t="n">
        <v>0.1716347103156299</v>
      </c>
      <c r="D171" t="n">
        <v>-0.06856334544921831</v>
      </c>
      <c r="H171" s="72" t="s">
        <v>76</v>
      </c>
      <c r="I171" t="n">
        <v>0.1688662498264855</v>
      </c>
      <c r="J171" t="n">
        <v>0.03344507855473185</v>
      </c>
      <c r="K171" t="n">
        <v>0.054466473305119</v>
      </c>
      <c r="O171" s="72" t="s">
        <v>77</v>
      </c>
      <c r="P171" t="n">
        <v>0.2165374038687495</v>
      </c>
      <c r="Q171" t="n">
        <v>0.04360175138570199</v>
      </c>
      <c r="W171" s="72" t="n"/>
      <c r="X171" s="72" t="s">
        <v>15</v>
      </c>
      <c r="Y171" s="72" t="s">
        <v>16</v>
      </c>
    </row>
    <row r="172" spans="1:25">
      <c r="W172" s="72" t="s">
        <v>18</v>
      </c>
      <c r="X172" t="n">
        <v>0.2117448563560974</v>
      </c>
      <c r="Y172" t="n">
        <v>0.1531389944064941</v>
      </c>
    </row>
    <row r="173" spans="1:25">
      <c r="W173" s="72" t="s">
        <v>21</v>
      </c>
      <c r="X173" t="n">
        <v>0.3199529308388028</v>
      </c>
      <c r="Y173" t="n">
        <v>0.259400199118473</v>
      </c>
    </row>
    <row r="174" spans="1:25">
      <c r="A174" s="103" t="s">
        <v>80</v>
      </c>
      <c r="H174" s="103" t="s">
        <v>80</v>
      </c>
      <c r="O174" s="103" t="s">
        <v>80</v>
      </c>
      <c r="W174" s="72" t="s">
        <v>24</v>
      </c>
      <c r="X174" t="n">
        <v>0.6702750461017862</v>
      </c>
      <c r="Y174" t="n">
        <v>0.5590206087772405</v>
      </c>
    </row>
    <row r="175" spans="1:25">
      <c r="A175" s="72" t="n"/>
      <c r="B175" s="72" t="s">
        <v>15</v>
      </c>
      <c r="C175" s="72" t="s">
        <v>66</v>
      </c>
      <c r="D175" s="72" t="s">
        <v>67</v>
      </c>
      <c r="H175" s="72" t="n"/>
      <c r="I175" s="72" t="s">
        <v>16</v>
      </c>
      <c r="J175" s="72" t="s">
        <v>68</v>
      </c>
      <c r="K175" s="72" t="s">
        <v>69</v>
      </c>
      <c r="O175" s="72" t="n"/>
      <c r="P175" s="72" t="s">
        <v>15</v>
      </c>
      <c r="Q175" s="72" t="s">
        <v>16</v>
      </c>
      <c r="W175" s="72" t="s">
        <v>27</v>
      </c>
      <c r="X175" t="n">
        <v>0.6605288171402904</v>
      </c>
      <c r="Y175" t="n">
        <v>0.5461184327322125</v>
      </c>
    </row>
    <row r="176" spans="1:25">
      <c r="A176" s="72" t="s">
        <v>17</v>
      </c>
      <c r="B176" t="n">
        <v>0.1266585474951451</v>
      </c>
      <c r="C176" t="n">
        <v>0.1054428938596047</v>
      </c>
      <c r="D176" t="n">
        <v>0.1565280025237079</v>
      </c>
      <c r="H176" s="72" t="s">
        <v>70</v>
      </c>
      <c r="I176" t="n">
        <v>-0.08712541060493875</v>
      </c>
      <c r="J176" t="n">
        <v>0.08361503550055144</v>
      </c>
      <c r="K176" t="n">
        <v>0.1033180444799763</v>
      </c>
      <c r="O176" s="72" t="s">
        <v>71</v>
      </c>
      <c r="P176" t="n">
        <v>0.1850077013112594</v>
      </c>
      <c r="Q176" t="n">
        <v>0.2753597276224193</v>
      </c>
      <c r="W176" s="72" t="s">
        <v>28</v>
      </c>
      <c r="X176" t="n">
        <v>0.3041466465235967</v>
      </c>
      <c r="Y176" t="n">
        <v>0.1166886681521694</v>
      </c>
    </row>
    <row r="177" spans="1:25">
      <c r="A177" s="72" t="s">
        <v>20</v>
      </c>
      <c r="B177" t="n">
        <v>0.2477935088972317</v>
      </c>
      <c r="C177" t="n">
        <v>0.08128010028551037</v>
      </c>
      <c r="D177" t="n">
        <v>0.01195712796552459</v>
      </c>
      <c r="H177" s="72" t="s">
        <v>72</v>
      </c>
      <c r="I177" t="n">
        <v>0.2000767827493385</v>
      </c>
      <c r="J177" t="n">
        <v>-0.06553654348239485</v>
      </c>
      <c r="K177" t="n">
        <v>-0.0428598016781198</v>
      </c>
      <c r="O177" s="72" t="s">
        <v>73</v>
      </c>
      <c r="P177" t="n">
        <v>0.1770495497803166</v>
      </c>
      <c r="Q177" t="n">
        <v>-0.04817432232575928</v>
      </c>
      <c r="W177" s="72" t="s">
        <v>29</v>
      </c>
      <c r="X177" t="n">
        <v>0.4861495857838603</v>
      </c>
      <c r="Y177" t="n">
        <v>0.2852253614695195</v>
      </c>
    </row>
    <row r="178" spans="1:25">
      <c r="A178" s="72" t="s">
        <v>23</v>
      </c>
      <c r="B178" t="n">
        <v>0.1350187179078194</v>
      </c>
      <c r="C178" t="n">
        <v>0.1240670592537971</v>
      </c>
      <c r="D178" t="n">
        <v>0.1117461845220258</v>
      </c>
      <c r="H178" s="72" t="s">
        <v>74</v>
      </c>
      <c r="I178" t="n">
        <v>0.06055481066798491</v>
      </c>
      <c r="J178" t="n">
        <v>-0.05823825891459068</v>
      </c>
      <c r="K178" t="n">
        <v>-0.04864326865038973</v>
      </c>
      <c r="O178" s="72" t="s">
        <v>75</v>
      </c>
      <c r="P178" t="n">
        <v>0.1972580852066824</v>
      </c>
      <c r="Q178" t="n">
        <v>0.07015139505224786</v>
      </c>
      <c r="W178" s="72" t="s">
        <v>31</v>
      </c>
      <c r="X178" t="n">
        <v>0.5734377350900778</v>
      </c>
      <c r="Y178" t="n">
        <v>0.4142002141195358</v>
      </c>
    </row>
    <row r="179" spans="1:25">
      <c r="A179" s="72" t="s">
        <v>26</v>
      </c>
      <c r="B179" t="n">
        <v>0.03831768156698546</v>
      </c>
      <c r="C179" t="n">
        <v>-0.06441288371299184</v>
      </c>
      <c r="D179" t="n">
        <v>-0.04154272064477327</v>
      </c>
      <c r="H179" s="72" t="s">
        <v>76</v>
      </c>
      <c r="I179" t="n">
        <v>0.1651858233522297</v>
      </c>
      <c r="J179" t="n">
        <v>-0.08737590606139102</v>
      </c>
      <c r="K179" t="n">
        <v>-0.1061524954585945</v>
      </c>
      <c r="O179" s="72" t="s">
        <v>77</v>
      </c>
      <c r="P179" t="n">
        <v>0.2713362021502314</v>
      </c>
      <c r="Q179" t="n">
        <v>0.163732849214099</v>
      </c>
      <c r="W179" s="72" t="s">
        <v>32</v>
      </c>
      <c r="X179" t="n">
        <v>0.4594557478914221</v>
      </c>
      <c r="Y179" t="n">
        <v>0.3931362303782941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72" t="n"/>
      <c r="B183" s="72" t="s">
        <v>15</v>
      </c>
      <c r="C183" s="72" t="s">
        <v>66</v>
      </c>
      <c r="D183" s="72" t="s">
        <v>67</v>
      </c>
      <c r="H183" s="72" t="n"/>
      <c r="I183" s="72" t="s">
        <v>16</v>
      </c>
      <c r="J183" s="72" t="s">
        <v>68</v>
      </c>
      <c r="K183" s="72" t="s">
        <v>69</v>
      </c>
      <c r="O183" s="72" t="n"/>
      <c r="P183" s="72" t="s">
        <v>15</v>
      </c>
      <c r="Q183" s="72" t="s">
        <v>16</v>
      </c>
      <c r="W183" s="72" t="n"/>
      <c r="X183" s="72" t="s">
        <v>15</v>
      </c>
      <c r="Y183" s="72" t="s">
        <v>16</v>
      </c>
    </row>
    <row r="184" spans="1:25">
      <c r="A184" s="72" t="s">
        <v>17</v>
      </c>
      <c r="B184" t="n">
        <v>0.2790496793184393</v>
      </c>
      <c r="C184" t="n">
        <v>0.05813854644517306</v>
      </c>
      <c r="D184" t="n">
        <v>0.02527076585602783</v>
      </c>
      <c r="H184" s="72" t="s">
        <v>70</v>
      </c>
      <c r="I184" t="n">
        <v>0.06286131023626555</v>
      </c>
      <c r="J184" t="n">
        <v>-0.005368387885563088</v>
      </c>
      <c r="K184" t="n">
        <v>-0.03509369603839699</v>
      </c>
      <c r="O184" s="72" t="s">
        <v>71</v>
      </c>
      <c r="P184" t="n">
        <v>0.192628194969604</v>
      </c>
      <c r="Q184" t="n">
        <v>0.181085180856564</v>
      </c>
      <c r="W184" s="72" t="s">
        <v>18</v>
      </c>
      <c r="X184" t="n">
        <v>0.1295226269685241</v>
      </c>
      <c r="Y184" t="n">
        <v>0.01992013051035654</v>
      </c>
    </row>
    <row r="185" spans="1:25">
      <c r="A185" s="72" t="s">
        <v>20</v>
      </c>
      <c r="B185" t="n">
        <v>0.07757553765963975</v>
      </c>
      <c r="C185" t="n">
        <v>-0.02249691092364652</v>
      </c>
      <c r="D185" t="n">
        <v>-0.0335933993512938</v>
      </c>
      <c r="H185" s="72" t="s">
        <v>72</v>
      </c>
      <c r="I185" t="n">
        <v>0.1932578278072198</v>
      </c>
      <c r="J185" t="n">
        <v>-0.005201930122160656</v>
      </c>
      <c r="K185" t="n">
        <v>-0.03722581168602426</v>
      </c>
      <c r="O185" s="72" t="s">
        <v>73</v>
      </c>
      <c r="P185" t="n">
        <v>0.182586757525714</v>
      </c>
      <c r="Q185" t="n">
        <v>0.1411127759602122</v>
      </c>
      <c r="W185" s="72" t="s">
        <v>21</v>
      </c>
      <c r="X185" t="n">
        <v>0.2014088316883012</v>
      </c>
      <c r="Y185" t="n">
        <v>0.04847806772753793</v>
      </c>
    </row>
    <row r="186" spans="1:25">
      <c r="A186" s="72" t="s">
        <v>23</v>
      </c>
      <c r="B186" t="n">
        <v>0.1947877260517687</v>
      </c>
      <c r="C186" t="n">
        <v>0.007874691133375099</v>
      </c>
      <c r="D186" t="n">
        <v>-0.008152425861640654</v>
      </c>
      <c r="H186" s="72" t="s">
        <v>74</v>
      </c>
      <c r="I186" t="n">
        <v>0.2983551304630978</v>
      </c>
      <c r="J186" t="n">
        <v>-0.07189955758128037</v>
      </c>
      <c r="K186" t="n">
        <v>-0.1016419314235007</v>
      </c>
      <c r="O186" s="72" t="s">
        <v>75</v>
      </c>
      <c r="P186" t="n">
        <v>0.3915733878935317</v>
      </c>
      <c r="Q186" t="n">
        <v>0.287693820688604</v>
      </c>
      <c r="W186" s="72" t="s">
        <v>24</v>
      </c>
      <c r="X186" t="n">
        <v>0.1508235884161649</v>
      </c>
      <c r="Y186" t="n">
        <v>-0.02352396601967224</v>
      </c>
    </row>
    <row r="187" spans="1:25">
      <c r="A187" s="72" t="s">
        <v>26</v>
      </c>
      <c r="B187" t="n">
        <v>0.2174903869025862</v>
      </c>
      <c r="C187" t="n">
        <v>-0.01677293447163339</v>
      </c>
      <c r="D187" t="n">
        <v>-0.02680329751488677</v>
      </c>
      <c r="H187" s="72" t="s">
        <v>76</v>
      </c>
      <c r="I187" t="n">
        <v>0.1723034094278042</v>
      </c>
      <c r="J187" t="n">
        <v>-0.02946852121653607</v>
      </c>
      <c r="K187" t="n">
        <v>-0.04151595243243664</v>
      </c>
      <c r="O187" s="72" t="s">
        <v>77</v>
      </c>
      <c r="P187" t="n">
        <v>0.124328251135115</v>
      </c>
      <c r="Q187" t="n">
        <v>0.1901529049768179</v>
      </c>
      <c r="W187" s="72" t="s">
        <v>27</v>
      </c>
      <c r="X187" t="n">
        <v>0.08492439527709755</v>
      </c>
      <c r="Y187" t="n">
        <v>-0.05693472822851568</v>
      </c>
    </row>
    <row r="188" spans="1:25">
      <c r="W188" s="72" t="s">
        <v>28</v>
      </c>
      <c r="X188" t="n">
        <v>0.09186219333297144</v>
      </c>
      <c r="Y188" t="n">
        <v>-0.02942166018542721</v>
      </c>
    </row>
    <row r="189" spans="1:25">
      <c r="W189" s="72" t="s">
        <v>29</v>
      </c>
      <c r="X189" t="n">
        <v>0.2322809717041809</v>
      </c>
      <c r="Y189" t="n">
        <v>0.1346101048312117</v>
      </c>
    </row>
    <row r="190" spans="1:25">
      <c r="A190" s="103" t="s">
        <v>83</v>
      </c>
      <c r="H190" s="103" t="s">
        <v>83</v>
      </c>
      <c r="O190" s="103" t="s">
        <v>83</v>
      </c>
      <c r="W190" s="72" t="s">
        <v>31</v>
      </c>
      <c r="X190" t="n">
        <v>0.1657771035550359</v>
      </c>
      <c r="Y190" t="n">
        <v>-0.04955661029255407</v>
      </c>
    </row>
    <row r="191" spans="1:25">
      <c r="A191" s="72" t="n"/>
      <c r="B191" s="72" t="s">
        <v>15</v>
      </c>
      <c r="C191" s="72" t="s">
        <v>66</v>
      </c>
      <c r="D191" s="72" t="s">
        <v>67</v>
      </c>
      <c r="H191" s="72" t="n"/>
      <c r="I191" s="72" t="s">
        <v>16</v>
      </c>
      <c r="J191" s="72" t="s">
        <v>68</v>
      </c>
      <c r="K191" s="72" t="s">
        <v>69</v>
      </c>
      <c r="O191" s="72" t="n"/>
      <c r="P191" s="72" t="s">
        <v>15</v>
      </c>
      <c r="Q191" s="72" t="s">
        <v>16</v>
      </c>
      <c r="W191" s="72" t="s">
        <v>32</v>
      </c>
      <c r="X191" t="n">
        <v>0.3364291698247436</v>
      </c>
      <c r="Y191" t="n">
        <v>0.2127622409093392</v>
      </c>
    </row>
    <row r="192" spans="1:25">
      <c r="A192" s="72" t="s">
        <v>17</v>
      </c>
      <c r="B192" t="n">
        <v>0.3070780999460485</v>
      </c>
      <c r="C192" t="n">
        <v>0.04675551267855142</v>
      </c>
      <c r="D192" t="n">
        <v>0.03777263588201669</v>
      </c>
      <c r="H192" s="72" t="s">
        <v>70</v>
      </c>
      <c r="I192" t="n">
        <v>-0.003688872462807822</v>
      </c>
      <c r="J192" t="n">
        <v>0.03872534832710831</v>
      </c>
      <c r="K192" t="n">
        <v>0.02740033858890008</v>
      </c>
      <c r="O192" s="72" t="s">
        <v>71</v>
      </c>
      <c r="P192" t="n">
        <v>-0.3837279270529628</v>
      </c>
      <c r="Q192" t="n">
        <v>-0.4301738360919492</v>
      </c>
    </row>
    <row r="193" spans="1:25">
      <c r="A193" s="72" t="s">
        <v>20</v>
      </c>
      <c r="B193" t="n">
        <v>0.05147456245830265</v>
      </c>
      <c r="C193" t="n">
        <v>-0.03158106249351349</v>
      </c>
      <c r="D193" t="n">
        <v>-0.0374530161852856</v>
      </c>
      <c r="H193" s="72" t="s">
        <v>72</v>
      </c>
      <c r="I193" t="n">
        <v>-0.404680077652509</v>
      </c>
      <c r="J193" t="n">
        <v>0.04679193638226897</v>
      </c>
      <c r="K193" t="n">
        <v>0.02768850452952573</v>
      </c>
      <c r="O193" s="72" t="s">
        <v>73</v>
      </c>
      <c r="P193" t="n">
        <v>-0.01361769396797406</v>
      </c>
      <c r="Q193" t="n">
        <v>-0.1843713173582107</v>
      </c>
    </row>
    <row r="194" spans="1:25">
      <c r="A194" s="72" t="s">
        <v>23</v>
      </c>
      <c r="B194" t="n">
        <v>-0.01464097366225669</v>
      </c>
      <c r="C194" t="n">
        <v>-0.03786591938524751</v>
      </c>
      <c r="D194" t="n">
        <v>-0.04974132683315347</v>
      </c>
      <c r="H194" s="72" t="s">
        <v>74</v>
      </c>
      <c r="I194" t="n">
        <v>0.1001091201853182</v>
      </c>
      <c r="J194" t="n">
        <v>-0.04517663595192527</v>
      </c>
      <c r="K194" t="n">
        <v>-0.0471914348244533</v>
      </c>
      <c r="O194" s="72" t="s">
        <v>75</v>
      </c>
      <c r="P194" t="n">
        <v>0.1126861226811477</v>
      </c>
      <c r="Q194" t="n">
        <v>0.04332459880154851</v>
      </c>
      <c r="W194" s="103" t="s">
        <v>84</v>
      </c>
    </row>
    <row r="195" spans="1:25">
      <c r="A195" s="72" t="s">
        <v>26</v>
      </c>
      <c r="B195" t="n">
        <v>-0.2877234503902677</v>
      </c>
      <c r="C195" t="n">
        <v>-0.06398772476951779</v>
      </c>
      <c r="D195" t="n">
        <v>-0.07345748753560004</v>
      </c>
      <c r="H195" s="72" t="s">
        <v>76</v>
      </c>
      <c r="I195" t="n">
        <v>0.1287248506075693</v>
      </c>
      <c r="J195" t="n">
        <v>-0.02383280165872475</v>
      </c>
      <c r="K195" t="n">
        <v>-0.04018891822760577</v>
      </c>
      <c r="O195" s="72" t="s">
        <v>77</v>
      </c>
      <c r="P195" t="n">
        <v>0.1414178453455557</v>
      </c>
      <c r="Q195" t="n">
        <v>0.1747813382249975</v>
      </c>
      <c r="W195" s="72" t="n"/>
      <c r="X195" s="72" t="s">
        <v>15</v>
      </c>
      <c r="Y195" s="72" t="s">
        <v>16</v>
      </c>
    </row>
    <row r="196" spans="1:25">
      <c r="W196" s="72" t="s">
        <v>18</v>
      </c>
      <c r="X196" t="n">
        <v>0.368018666344552</v>
      </c>
      <c r="Y196" t="n">
        <v>0.3472234179424353</v>
      </c>
    </row>
    <row r="197" spans="1:25">
      <c r="W197" s="72" t="s">
        <v>21</v>
      </c>
      <c r="X197" t="n">
        <v>0.4634197908778086</v>
      </c>
      <c r="Y197" t="n">
        <v>0.3559120738045442</v>
      </c>
    </row>
    <row r="198" spans="1:25">
      <c r="A198" s="103" t="s">
        <v>85</v>
      </c>
      <c r="H198" s="103" t="s">
        <v>85</v>
      </c>
      <c r="O198" s="103" t="s">
        <v>85</v>
      </c>
      <c r="W198" s="72" t="s">
        <v>24</v>
      </c>
      <c r="X198" t="n">
        <v>0.2474007655885828</v>
      </c>
      <c r="Y198" t="n">
        <v>0.1730723867190597</v>
      </c>
    </row>
    <row r="199" spans="1:25">
      <c r="A199" s="72" t="n"/>
      <c r="B199" s="72" t="s">
        <v>15</v>
      </c>
      <c r="C199" s="72" t="s">
        <v>66</v>
      </c>
      <c r="D199" s="72" t="s">
        <v>67</v>
      </c>
      <c r="H199" s="72" t="n"/>
      <c r="I199" s="72" t="s">
        <v>16</v>
      </c>
      <c r="J199" s="72" t="s">
        <v>68</v>
      </c>
      <c r="K199" s="72" t="s">
        <v>69</v>
      </c>
      <c r="O199" s="72" t="n"/>
      <c r="P199" s="72" t="s">
        <v>15</v>
      </c>
      <c r="Q199" s="72" t="s">
        <v>16</v>
      </c>
      <c r="W199" s="72" t="s">
        <v>27</v>
      </c>
      <c r="X199" t="n">
        <v>0.2117429502555296</v>
      </c>
      <c r="Y199" t="n">
        <v>0.16397706913142</v>
      </c>
    </row>
    <row r="200" spans="1:25">
      <c r="A200" s="72" t="s">
        <v>17</v>
      </c>
      <c r="B200" t="n">
        <v>-0.02533885569626824</v>
      </c>
      <c r="C200" t="n">
        <v>-0.08594909808199575</v>
      </c>
      <c r="D200" t="n">
        <v>-0.09128699413234891</v>
      </c>
      <c r="H200" s="72" t="s">
        <v>70</v>
      </c>
      <c r="I200" t="n">
        <v>0.001108126733507206</v>
      </c>
      <c r="J200" t="n">
        <v>-0.1173413477960479</v>
      </c>
      <c r="K200" t="n">
        <v>-0.1189922308117484</v>
      </c>
      <c r="O200" s="72" t="s">
        <v>71</v>
      </c>
      <c r="P200" t="n">
        <v>0.002609041322734951</v>
      </c>
      <c r="Q200" t="n">
        <v>0.008491988115692734</v>
      </c>
      <c r="W200" s="72" t="s">
        <v>28</v>
      </c>
      <c r="X200" t="n">
        <v>0.4408285918815523</v>
      </c>
      <c r="Y200" t="n">
        <v>0.333500233624029</v>
      </c>
    </row>
    <row r="201" spans="1:25">
      <c r="A201" s="72" t="s">
        <v>20</v>
      </c>
      <c r="B201" t="n">
        <v>-0.02752932971189717</v>
      </c>
      <c r="C201" t="n">
        <v>0.04704473814478968</v>
      </c>
      <c r="D201" t="n">
        <v>0.04187168967901282</v>
      </c>
      <c r="H201" s="72" t="s">
        <v>72</v>
      </c>
      <c r="I201" t="n">
        <v>0.005556009804352289</v>
      </c>
      <c r="J201" t="n">
        <v>-0.1456652986355826</v>
      </c>
      <c r="K201" t="n">
        <v>-0.1377089388583195</v>
      </c>
      <c r="O201" s="72" t="s">
        <v>73</v>
      </c>
      <c r="P201" t="n">
        <v>-0.0332974925260076</v>
      </c>
      <c r="Q201" t="n">
        <v>-0.015275838689784</v>
      </c>
      <c r="W201" s="72" t="s">
        <v>29</v>
      </c>
      <c r="X201" t="n">
        <v>0.1359664995037976</v>
      </c>
      <c r="Y201" t="n">
        <v>0.186780193722864</v>
      </c>
    </row>
    <row r="202" spans="1:25">
      <c r="A202" s="72" t="s">
        <v>23</v>
      </c>
      <c r="B202" t="n">
        <v>0.1432651695861704</v>
      </c>
      <c r="C202" t="n">
        <v>-0.04880118475014902</v>
      </c>
      <c r="D202" t="n">
        <v>-0.04396933659962093</v>
      </c>
      <c r="H202" s="72" t="s">
        <v>74</v>
      </c>
      <c r="I202" t="n">
        <v>0.09748911064367587</v>
      </c>
      <c r="J202" t="n">
        <v>-0.09994979308651786</v>
      </c>
      <c r="K202" t="n">
        <v>-0.08968043605523315</v>
      </c>
      <c r="O202" s="72" t="s">
        <v>75</v>
      </c>
      <c r="P202" t="n">
        <v>0.02684533064090744</v>
      </c>
      <c r="Q202" t="n">
        <v>0.106353292711665</v>
      </c>
      <c r="W202" s="72" t="s">
        <v>31</v>
      </c>
      <c r="X202" t="n">
        <v>0.2856437746374723</v>
      </c>
      <c r="Y202" t="n">
        <v>0.2343167916632502</v>
      </c>
    </row>
    <row r="203" spans="1:25">
      <c r="A203" s="72" t="s">
        <v>26</v>
      </c>
      <c r="B203" t="n">
        <v>0.01120670672975413</v>
      </c>
      <c r="C203" t="n">
        <v>-0.09763096340853773</v>
      </c>
      <c r="D203" t="n">
        <v>-0.09796403600882009</v>
      </c>
      <c r="H203" s="72" t="s">
        <v>76</v>
      </c>
      <c r="I203" t="n">
        <v>0.09147813600471057</v>
      </c>
      <c r="J203" t="n">
        <v>-0.05092591403405469</v>
      </c>
      <c r="K203" t="n">
        <v>-0.06550160510734078</v>
      </c>
      <c r="O203" s="72" t="s">
        <v>77</v>
      </c>
      <c r="P203" t="n">
        <v>0.01537331488100096</v>
      </c>
      <c r="Q203" t="n">
        <v>0.0859991577847381</v>
      </c>
      <c r="W203" s="72" t="s">
        <v>32</v>
      </c>
      <c r="X203" t="n">
        <v>0.2672888955626956</v>
      </c>
      <c r="Y203" t="n">
        <v>0.2279076006783405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72" t="n"/>
      <c r="B207" s="72" t="s">
        <v>15</v>
      </c>
      <c r="C207" s="72" t="s">
        <v>66</v>
      </c>
      <c r="D207" s="72" t="s">
        <v>67</v>
      </c>
      <c r="H207" s="72" t="n"/>
      <c r="I207" s="72" t="s">
        <v>16</v>
      </c>
      <c r="J207" s="72" t="s">
        <v>68</v>
      </c>
      <c r="K207" s="72" t="s">
        <v>69</v>
      </c>
      <c r="O207" s="72" t="n"/>
      <c r="P207" s="72" t="s">
        <v>15</v>
      </c>
      <c r="Q207" s="72" t="s">
        <v>16</v>
      </c>
      <c r="W207" s="72" t="n"/>
      <c r="X207" s="72" t="s">
        <v>15</v>
      </c>
      <c r="Y207" s="72" t="s">
        <v>16</v>
      </c>
    </row>
    <row r="208" spans="1:25">
      <c r="A208" s="72" t="s">
        <v>17</v>
      </c>
      <c r="B208" t="n">
        <v>-0.07840588716603077</v>
      </c>
      <c r="C208" t="n">
        <v>-0.1060058914152886</v>
      </c>
      <c r="D208" t="n">
        <v>-0.1131932799371749</v>
      </c>
      <c r="H208" s="72" t="s">
        <v>70</v>
      </c>
      <c r="I208" t="n">
        <v>-0.3384439223812283</v>
      </c>
      <c r="J208" t="n">
        <v>0.008965081110754145</v>
      </c>
      <c r="K208" t="n">
        <v>-0.03376261522666719</v>
      </c>
      <c r="O208" s="72" t="s">
        <v>71</v>
      </c>
      <c r="P208" t="n">
        <v>-0.07192145101860287</v>
      </c>
      <c r="Q208" t="n">
        <v>-0.2178995616350439</v>
      </c>
      <c r="W208" s="72" t="s">
        <v>18</v>
      </c>
      <c r="X208" t="n">
        <v>0.2498314905998617</v>
      </c>
      <c r="Y208" t="n">
        <v>0.2575092078441752</v>
      </c>
    </row>
    <row r="209" spans="1:25">
      <c r="A209" s="72" t="s">
        <v>20</v>
      </c>
      <c r="B209" t="n">
        <v>0.01086685815417146</v>
      </c>
      <c r="C209" t="n">
        <v>-0.1419179102070414</v>
      </c>
      <c r="D209" t="n">
        <v>-0.1460462113542429</v>
      </c>
      <c r="H209" s="72" t="s">
        <v>72</v>
      </c>
      <c r="I209" t="n">
        <v>-0.08618884277459263</v>
      </c>
      <c r="J209" t="n">
        <v>0.05193817634610052</v>
      </c>
      <c r="K209" t="n">
        <v>0.02155377321880811</v>
      </c>
      <c r="O209" s="72" t="s">
        <v>73</v>
      </c>
      <c r="P209" t="n">
        <v>0.1500568695922387</v>
      </c>
      <c r="Q209" t="n">
        <v>-0.1314933663504</v>
      </c>
      <c r="W209" s="72" t="s">
        <v>21</v>
      </c>
      <c r="X209" t="n">
        <v>0.05892778319164986</v>
      </c>
      <c r="Y209" t="n">
        <v>-0.006008839056259043</v>
      </c>
    </row>
    <row r="210" spans="1:25">
      <c r="A210" s="72" t="s">
        <v>23</v>
      </c>
      <c r="B210" t="n">
        <v>0.0392408963292363</v>
      </c>
      <c r="C210" t="n">
        <v>-0.06307657927754756</v>
      </c>
      <c r="D210" t="n">
        <v>-0.04092524124314572</v>
      </c>
      <c r="H210" s="72" t="s">
        <v>74</v>
      </c>
      <c r="I210" t="n">
        <v>-0.1190616946403032</v>
      </c>
      <c r="J210" t="n">
        <v>0.03065696088000232</v>
      </c>
      <c r="K210" t="n">
        <v>-0.005292240548820316</v>
      </c>
      <c r="O210" s="72" t="s">
        <v>75</v>
      </c>
      <c r="P210" t="n">
        <v>-0.1500068569531254</v>
      </c>
      <c r="Q210" t="n">
        <v>-0.1179107390809075</v>
      </c>
      <c r="W210" s="72" t="s">
        <v>24</v>
      </c>
      <c r="X210" t="n">
        <v>-0.1933796774939554</v>
      </c>
      <c r="Y210" t="n">
        <v>-0.358393817240888</v>
      </c>
    </row>
    <row r="211" spans="1:25">
      <c r="A211" s="72" t="s">
        <v>26</v>
      </c>
      <c r="B211" t="n">
        <v>0.2502700505805773</v>
      </c>
      <c r="C211" t="n">
        <v>-0.122135230499451</v>
      </c>
      <c r="D211" t="n">
        <v>-0.110211368465942</v>
      </c>
      <c r="H211" s="72" t="s">
        <v>76</v>
      </c>
      <c r="I211" t="n">
        <v>-0.1106717879290875</v>
      </c>
      <c r="J211" t="n">
        <v>-0.09756379843933244</v>
      </c>
      <c r="K211" t="n">
        <v>-0.1078822708127982</v>
      </c>
      <c r="O211" s="72" t="s">
        <v>77</v>
      </c>
      <c r="P211" t="n">
        <v>-0.08345467037868622</v>
      </c>
      <c r="Q211" t="n">
        <v>-0.1117202799924448</v>
      </c>
      <c r="W211" s="72" t="s">
        <v>27</v>
      </c>
      <c r="X211" t="n">
        <v>-0.03746278719156872</v>
      </c>
      <c r="Y211" t="n">
        <v>-0.1937716911598169</v>
      </c>
    </row>
    <row r="212" spans="1:25">
      <c r="W212" s="72" t="s">
        <v>28</v>
      </c>
      <c r="X212" t="n">
        <v>0.1449393675257898</v>
      </c>
      <c r="Y212" t="n">
        <v>0.1369225307936143</v>
      </c>
    </row>
    <row r="213" spans="1:25">
      <c r="W213" s="72" t="s">
        <v>29</v>
      </c>
      <c r="X213" t="n">
        <v>0.08591939802146126</v>
      </c>
      <c r="Y213" t="n">
        <v>0.08218707489575333</v>
      </c>
    </row>
    <row r="214" spans="1:25">
      <c r="A214" s="103" t="s">
        <v>88</v>
      </c>
      <c r="H214" s="103" t="s">
        <v>88</v>
      </c>
      <c r="O214" s="103" t="s">
        <v>88</v>
      </c>
      <c r="W214" s="72" t="s">
        <v>31</v>
      </c>
      <c r="X214" t="n">
        <v>-0.1348909113957478</v>
      </c>
      <c r="Y214" t="n">
        <v>-0.1358509547824138</v>
      </c>
    </row>
    <row r="215" spans="1:25">
      <c r="A215" s="72" t="n"/>
      <c r="B215" s="72" t="s">
        <v>15</v>
      </c>
      <c r="C215" s="72" t="s">
        <v>66</v>
      </c>
      <c r="D215" s="72" t="s">
        <v>67</v>
      </c>
      <c r="H215" s="72" t="n"/>
      <c r="I215" s="72" t="s">
        <v>16</v>
      </c>
      <c r="J215" s="72" t="s">
        <v>68</v>
      </c>
      <c r="K215" s="72" t="s">
        <v>69</v>
      </c>
      <c r="O215" s="72" t="n"/>
      <c r="P215" s="72" t="s">
        <v>15</v>
      </c>
      <c r="Q215" s="72" t="s">
        <v>16</v>
      </c>
      <c r="W215" s="72" t="s">
        <v>32</v>
      </c>
      <c r="X215" t="n">
        <v>-0.2849308537247508</v>
      </c>
      <c r="Y215" t="n">
        <v>-0.3157997122716468</v>
      </c>
    </row>
    <row r="216" spans="1:25">
      <c r="A216" s="72" t="s">
        <v>17</v>
      </c>
      <c r="B216" t="n">
        <v>0.01150647491754431</v>
      </c>
      <c r="C216" t="n">
        <v>-0.03972790437463913</v>
      </c>
      <c r="D216" t="n">
        <v>-0.04320306650898591</v>
      </c>
      <c r="H216" s="72" t="s">
        <v>70</v>
      </c>
      <c r="I216" t="n">
        <v>0.03544574838518703</v>
      </c>
      <c r="J216" t="n">
        <v>0.02335021067062014</v>
      </c>
      <c r="K216" t="n">
        <v>0.01258348304601014</v>
      </c>
      <c r="O216" s="72" t="s">
        <v>71</v>
      </c>
      <c r="P216" t="n">
        <v>0.12553992728549</v>
      </c>
      <c r="Q216" t="n">
        <v>0.1381958213019665</v>
      </c>
    </row>
    <row r="217" spans="1:25">
      <c r="A217" s="72" t="s">
        <v>20</v>
      </c>
      <c r="B217" t="n">
        <v>0.05899721687702428</v>
      </c>
      <c r="C217" t="n">
        <v>-0.04394838541467001</v>
      </c>
      <c r="D217" t="n">
        <v>-0.03512399278868398</v>
      </c>
      <c r="H217" s="72" t="s">
        <v>72</v>
      </c>
      <c r="I217" t="n">
        <v>0.2981148141118157</v>
      </c>
      <c r="J217" t="n">
        <v>0.01262751790094066</v>
      </c>
      <c r="K217" t="n">
        <v>0.01396215872853102</v>
      </c>
      <c r="O217" s="72" t="s">
        <v>73</v>
      </c>
      <c r="P217" t="n">
        <v>0.08865746620626382</v>
      </c>
      <c r="Q217" t="n">
        <v>0.04880002556345248</v>
      </c>
    </row>
    <row r="218" spans="1:25">
      <c r="A218" s="72" t="s">
        <v>23</v>
      </c>
      <c r="B218" t="n">
        <v>0.05535281261514888</v>
      </c>
      <c r="C218" t="n">
        <v>-0.01204897799239192</v>
      </c>
      <c r="D218" t="n">
        <v>-0.005858073494447083</v>
      </c>
      <c r="H218" s="72" t="s">
        <v>74</v>
      </c>
      <c r="I218" t="n">
        <v>-0.03387044733913811</v>
      </c>
      <c r="J218" t="n">
        <v>-0.03903697955180865</v>
      </c>
      <c r="K218" t="n">
        <v>-0.04210816290210886</v>
      </c>
      <c r="O218" s="72" t="s">
        <v>75</v>
      </c>
      <c r="P218" t="n">
        <v>-0.09897244394993403</v>
      </c>
      <c r="Q218" t="n">
        <v>-0.0370562009486089</v>
      </c>
      <c r="W218" s="103" t="s">
        <v>89</v>
      </c>
    </row>
    <row r="219" spans="1:25">
      <c r="A219" s="72" t="s">
        <v>26</v>
      </c>
      <c r="B219" t="n">
        <v>0.3278765690140237</v>
      </c>
      <c r="C219" t="n">
        <v>-0.04462130176075339</v>
      </c>
      <c r="D219" t="n">
        <v>-0.04256686427300455</v>
      </c>
      <c r="H219" s="72" t="s">
        <v>76</v>
      </c>
      <c r="I219" t="n">
        <v>-0.01323747610164421</v>
      </c>
      <c r="J219" t="n">
        <v>-0.05810695928017115</v>
      </c>
      <c r="K219" t="n">
        <v>-0.06724582114176335</v>
      </c>
      <c r="O219" s="72" t="s">
        <v>77</v>
      </c>
      <c r="P219" t="n">
        <v>0.007452294039351314</v>
      </c>
      <c r="Q219" t="n">
        <v>-0.01131786499963881</v>
      </c>
      <c r="W219" s="72" t="n"/>
      <c r="X219" s="72" t="s">
        <v>15</v>
      </c>
      <c r="Y219" s="72" t="s">
        <v>16</v>
      </c>
    </row>
    <row r="220" spans="1:25">
      <c r="W220" s="72" t="s">
        <v>18</v>
      </c>
      <c r="X220" t="n">
        <v>0.02271486781274274</v>
      </c>
      <c r="Y220" t="n">
        <v>0.01418878542879956</v>
      </c>
    </row>
    <row r="221" spans="1:25">
      <c r="W221" s="72" t="s">
        <v>21</v>
      </c>
      <c r="X221" t="n">
        <v>0.02473787175377833</v>
      </c>
      <c r="Y221" t="n">
        <v>0.09045849292183551</v>
      </c>
    </row>
    <row r="222" spans="1:25">
      <c r="A222" s="103" t="s">
        <v>90</v>
      </c>
      <c r="H222" s="103" t="s">
        <v>90</v>
      </c>
      <c r="O222" s="103" t="s">
        <v>90</v>
      </c>
      <c r="W222" s="72" t="s">
        <v>24</v>
      </c>
      <c r="X222" t="n">
        <v>0.09503944260595276</v>
      </c>
      <c r="Y222" t="n">
        <v>0.1084098977740822</v>
      </c>
    </row>
    <row r="223" spans="1:25">
      <c r="A223" s="72" t="n"/>
      <c r="B223" s="72" t="s">
        <v>15</v>
      </c>
      <c r="C223" s="72" t="s">
        <v>66</v>
      </c>
      <c r="D223" s="72" t="s">
        <v>67</v>
      </c>
      <c r="H223" s="72" t="n"/>
      <c r="I223" s="72" t="s">
        <v>16</v>
      </c>
      <c r="J223" s="72" t="s">
        <v>68</v>
      </c>
      <c r="K223" s="72" t="s">
        <v>69</v>
      </c>
      <c r="O223" s="72" t="n"/>
      <c r="P223" s="72" t="s">
        <v>15</v>
      </c>
      <c r="Q223" s="72" t="s">
        <v>16</v>
      </c>
      <c r="W223" s="72" t="s">
        <v>27</v>
      </c>
      <c r="X223" t="n">
        <v>0.007485688447444401</v>
      </c>
      <c r="Y223" t="n">
        <v>0.01586001428376891</v>
      </c>
    </row>
    <row r="224" spans="1:25">
      <c r="A224" s="72" t="s">
        <v>17</v>
      </c>
      <c r="B224" t="n">
        <v>0.03452106635725228</v>
      </c>
      <c r="C224" t="n">
        <v>-0.06302719714950049</v>
      </c>
      <c r="D224" t="n">
        <v>-0.07044527419415336</v>
      </c>
      <c r="H224" s="72" t="s">
        <v>70</v>
      </c>
      <c r="I224" t="n">
        <v>0.09674284546695955</v>
      </c>
      <c r="J224" t="n">
        <v>-0.09569972522191912</v>
      </c>
      <c r="K224" t="n">
        <v>-0.1144103542741208</v>
      </c>
      <c r="O224" s="72" t="s">
        <v>71</v>
      </c>
      <c r="P224" t="n">
        <v>0.3540317872982399</v>
      </c>
      <c r="Q224" t="n">
        <v>0.06693245973183573</v>
      </c>
      <c r="W224" s="72" t="s">
        <v>28</v>
      </c>
      <c r="X224" t="n">
        <v>0.01188018526430993</v>
      </c>
      <c r="Y224" t="n">
        <v>0.02728982884291366</v>
      </c>
    </row>
    <row r="225" spans="1:25">
      <c r="A225" s="72" t="s">
        <v>20</v>
      </c>
      <c r="B225" t="n">
        <v>0.1526962005379981</v>
      </c>
      <c r="C225" t="n">
        <v>0.0228931270627318</v>
      </c>
      <c r="D225" t="n">
        <v>0.02083934854429649</v>
      </c>
      <c r="H225" s="72" t="s">
        <v>72</v>
      </c>
      <c r="I225" t="n">
        <v>0.04783980281677466</v>
      </c>
      <c r="J225" t="n">
        <v>0.04094469546629936</v>
      </c>
      <c r="K225" t="n">
        <v>0.03214072493205047</v>
      </c>
      <c r="O225" s="72" t="s">
        <v>73</v>
      </c>
      <c r="P225" t="n">
        <v>0.2867994086324674</v>
      </c>
      <c r="Q225" t="n">
        <v>0.02929801129813528</v>
      </c>
      <c r="W225" s="72" t="s">
        <v>29</v>
      </c>
      <c r="X225" t="n">
        <v>0.01910988912486356</v>
      </c>
      <c r="Y225" t="n">
        <v>0.07924525194639531</v>
      </c>
    </row>
    <row r="226" spans="1:25">
      <c r="A226" s="72" t="s">
        <v>23</v>
      </c>
      <c r="B226" t="n">
        <v>0.4727439208661936</v>
      </c>
      <c r="C226" t="n">
        <v>-0.05366757586515529</v>
      </c>
      <c r="D226" t="n">
        <v>-0.07743641597207716</v>
      </c>
      <c r="H226" s="72" t="s">
        <v>74</v>
      </c>
      <c r="I226" t="n">
        <v>0.1563388435912443</v>
      </c>
      <c r="J226" t="n">
        <v>-0.09156413013005671</v>
      </c>
      <c r="K226" t="n">
        <v>-0.07926871558019313</v>
      </c>
      <c r="O226" s="72" t="s">
        <v>75</v>
      </c>
      <c r="P226" t="n">
        <v>-0.01940795649463989</v>
      </c>
      <c r="Q226" t="n">
        <v>0.1675944417261266</v>
      </c>
      <c r="W226" s="72" t="s">
        <v>31</v>
      </c>
      <c r="X226" t="n">
        <v>0.03139022257939711</v>
      </c>
      <c r="Y226" t="n">
        <v>0.0009105727900137788</v>
      </c>
    </row>
    <row r="227" spans="1:25">
      <c r="A227" s="72" t="s">
        <v>26</v>
      </c>
      <c r="B227" t="n">
        <v>0.5302623997700252</v>
      </c>
      <c r="C227" t="n">
        <v>-0.0627012619872732</v>
      </c>
      <c r="D227" t="n">
        <v>-0.06714776234305816</v>
      </c>
      <c r="H227" s="72" t="s">
        <v>76</v>
      </c>
      <c r="I227" t="n">
        <v>0.2117448542495277</v>
      </c>
      <c r="J227" t="n">
        <v>-0.07670788636470698</v>
      </c>
      <c r="K227" t="n">
        <v>-0.07484718625451846</v>
      </c>
      <c r="O227" s="72" t="s">
        <v>77</v>
      </c>
      <c r="P227" t="n">
        <v>0.09806424105874639</v>
      </c>
      <c r="Q227" t="n">
        <v>0.2061807280849866</v>
      </c>
      <c r="W227" s="72" t="s">
        <v>32</v>
      </c>
      <c r="X227" t="n">
        <v>0.02158593900910308</v>
      </c>
      <c r="Y227" t="n">
        <v>0.01902558006094893</v>
      </c>
    </row>
    <row r="230" spans="1:25">
      <c r="W230" s="103" t="s">
        <v>91</v>
      </c>
    </row>
    <row r="231" spans="1:25">
      <c r="W231" s="72" t="n"/>
      <c r="X231" s="72" t="s">
        <v>15</v>
      </c>
      <c r="Y231" s="72" t="s">
        <v>16</v>
      </c>
    </row>
    <row r="232" spans="1:25">
      <c r="W232" s="72" t="s">
        <v>18</v>
      </c>
      <c r="X232" t="n">
        <v>-0.05298759920464249</v>
      </c>
      <c r="Y232" t="n">
        <v>-0.0835402429771121</v>
      </c>
    </row>
    <row r="233" spans="1:25">
      <c r="W233" s="72" t="s">
        <v>21</v>
      </c>
      <c r="X233" t="n">
        <v>-0.1311835837231468</v>
      </c>
      <c r="Y233" t="n">
        <v>-0.1049355685136701</v>
      </c>
    </row>
    <row r="234" spans="1:25">
      <c r="W234" s="72" t="s">
        <v>24</v>
      </c>
      <c r="X234" t="n">
        <v>0.01574247057958779</v>
      </c>
      <c r="Y234" t="n">
        <v>-0.02820440834661208</v>
      </c>
    </row>
    <row r="235" spans="1:25">
      <c r="W235" s="72" t="s">
        <v>27</v>
      </c>
      <c r="X235" t="n">
        <v>-0.06529212991020428</v>
      </c>
      <c r="Y235" t="n">
        <v>0.03406446351299927</v>
      </c>
    </row>
    <row r="236" spans="1:25">
      <c r="W236" s="72" t="s">
        <v>28</v>
      </c>
      <c r="X236" t="n">
        <v>-0.03060396454184184</v>
      </c>
      <c r="Y236" t="n">
        <v>0.00485946946124867</v>
      </c>
    </row>
    <row r="237" spans="1:25">
      <c r="W237" s="72" t="s">
        <v>29</v>
      </c>
      <c r="X237" t="n">
        <v>-0.08040042150013008</v>
      </c>
      <c r="Y237" t="n">
        <v>-0.09684073287912327</v>
      </c>
    </row>
    <row r="238" spans="1:25">
      <c r="W238" s="72" t="s">
        <v>31</v>
      </c>
      <c r="X238" t="n">
        <v>0.07515467126702104</v>
      </c>
      <c r="Y238" t="n">
        <v>-0.05021618854612915</v>
      </c>
    </row>
    <row r="239" spans="1:25">
      <c r="W239" s="72" t="s">
        <v>32</v>
      </c>
      <c r="X239" t="n">
        <v>-0.02768243430439947</v>
      </c>
      <c r="Y239" t="n">
        <v>0.01942185432689831</v>
      </c>
    </row>
    <row r="242" spans="1:25">
      <c r="W242" s="103" t="s">
        <v>92</v>
      </c>
    </row>
    <row r="243" spans="1:25">
      <c r="W243" s="72" t="n"/>
      <c r="X243" s="72" t="s">
        <v>15</v>
      </c>
      <c r="Y243" s="72" t="s">
        <v>16</v>
      </c>
    </row>
    <row r="244" spans="1:25">
      <c r="W244" s="72" t="s">
        <v>18</v>
      </c>
      <c r="X244" t="n">
        <v>0.005413152162851887</v>
      </c>
      <c r="Y244" t="n">
        <v>0.005783726942243478</v>
      </c>
    </row>
    <row r="245" spans="1:25">
      <c r="W245" s="72" t="s">
        <v>21</v>
      </c>
      <c r="X245" t="n">
        <v>-0.08236859956055675</v>
      </c>
      <c r="Y245" t="n">
        <v>-0.02882477561222625</v>
      </c>
    </row>
    <row r="246" spans="1:25">
      <c r="W246" s="72" t="s">
        <v>24</v>
      </c>
      <c r="X246" t="n">
        <v>-0.01258627629380525</v>
      </c>
      <c r="Y246" t="n">
        <v>-0.002618208657741988</v>
      </c>
    </row>
    <row r="247" spans="1:25">
      <c r="W247" s="72" t="s">
        <v>27</v>
      </c>
      <c r="X247" t="n">
        <v>-0.01082731298739208</v>
      </c>
      <c r="Y247" t="n">
        <v>-0.008317509819200788</v>
      </c>
    </row>
    <row r="248" spans="1:25">
      <c r="W248" s="72" t="s">
        <v>28</v>
      </c>
      <c r="X248" t="n">
        <v>0.007722034214332866</v>
      </c>
      <c r="Y248" t="n">
        <v>0.005014884259141229</v>
      </c>
    </row>
    <row r="249" spans="1:25">
      <c r="W249" s="72" t="s">
        <v>29</v>
      </c>
      <c r="X249" t="n">
        <v>0.007051669152383398</v>
      </c>
      <c r="Y249" t="n">
        <v>-0.0083593982841676</v>
      </c>
    </row>
    <row r="250" spans="1:25">
      <c r="W250" s="72" t="s">
        <v>31</v>
      </c>
      <c r="X250" t="n">
        <v>0.05696884273864116</v>
      </c>
      <c r="Y250" t="n">
        <v>0.04661466406928025</v>
      </c>
    </row>
    <row r="251" spans="1:25">
      <c r="W251" s="72" t="s">
        <v>32</v>
      </c>
      <c r="X251" t="n">
        <v>0.1314462436627013</v>
      </c>
      <c r="Y251" t="n">
        <v>0.1441160766524149</v>
      </c>
    </row>
    <row r="252" spans="1:25">
      <c r="A252" t="s">
        <v>93</v>
      </c>
    </row>
    <row r="254" spans="1:25">
      <c r="W254" s="103" t="s">
        <v>94</v>
      </c>
    </row>
    <row r="255" spans="1:25">
      <c r="W255" s="72" t="n"/>
      <c r="X255" s="72" t="s">
        <v>15</v>
      </c>
      <c r="Y255" s="72" t="s">
        <v>16</v>
      </c>
    </row>
    <row r="256" spans="1:25">
      <c r="W256" s="72" t="s">
        <v>18</v>
      </c>
      <c r="X256" t="n">
        <v>0.07608588728530148</v>
      </c>
      <c r="Y256" t="n">
        <v>0.02945968929965964</v>
      </c>
    </row>
    <row r="257" spans="1:25">
      <c r="W257" s="72" t="s">
        <v>21</v>
      </c>
      <c r="X257" t="n">
        <v>0.05891190574824882</v>
      </c>
      <c r="Y257" t="n">
        <v>0.1408591637467395</v>
      </c>
    </row>
    <row r="258" spans="1:25">
      <c r="A258" s="103" t="s">
        <v>95</v>
      </c>
      <c r="J258" s="103" t="s">
        <v>96</v>
      </c>
      <c r="W258" s="72" t="s">
        <v>24</v>
      </c>
      <c r="X258" t="n">
        <v>0.2790661301315145</v>
      </c>
      <c r="Y258" t="n">
        <v>0.07893882902136524</v>
      </c>
    </row>
    <row r="259" spans="1:25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72" t="s">
        <v>27</v>
      </c>
      <c r="X259" t="n">
        <v>0.2406413648021499</v>
      </c>
      <c r="Y259" t="n">
        <v>-0.01202825476096252</v>
      </c>
    </row>
    <row r="260" spans="1:25">
      <c r="A260" s="113" t="s">
        <v>18</v>
      </c>
      <c r="B260" t="n">
        <v>49.8046875</v>
      </c>
      <c r="C260" t="n">
        <v>90.87751668812392</v>
      </c>
      <c r="D260" t="n">
        <v>56.640625</v>
      </c>
      <c r="E260" t="n">
        <v>140.625</v>
      </c>
      <c r="J260" s="113" t="s">
        <v>15</v>
      </c>
      <c r="K260" t="n">
        <v>0.03333333333333333</v>
      </c>
      <c r="L260" t="n">
        <v>3.161538261835883</v>
      </c>
      <c r="M260" t="n">
        <v>0.2333333333333333</v>
      </c>
      <c r="N260" t="n">
        <v>0.8666666666666667</v>
      </c>
      <c r="W260" s="72" t="s">
        <v>28</v>
      </c>
      <c r="X260" t="n">
        <v>0.07974336776820515</v>
      </c>
      <c r="Y260" t="n">
        <v>0.02339947208125825</v>
      </c>
    </row>
    <row r="261" spans="1:25">
      <c r="A261" s="113" t="s">
        <v>28</v>
      </c>
      <c r="B261" t="n">
        <v>49.8046875</v>
      </c>
      <c r="C261" t="n">
        <v>112.0897470005481</v>
      </c>
      <c r="D261" t="n">
        <v>91.796875</v>
      </c>
      <c r="E261" t="n">
        <v>170.8984375</v>
      </c>
      <c r="J261" s="113" t="s">
        <v>101</v>
      </c>
      <c r="K261" t="n">
        <v>0.03333333333333333</v>
      </c>
      <c r="L261" t="n">
        <v>1.382202168166023</v>
      </c>
      <c r="M261" t="n">
        <v>0.03333333333333333</v>
      </c>
      <c r="N261" t="n">
        <v>0.3666666666666666</v>
      </c>
      <c r="W261" s="72" t="s">
        <v>29</v>
      </c>
      <c r="X261" t="n">
        <v>0.09300147795289165</v>
      </c>
      <c r="Y261" t="n">
        <v>0.1866438884520452</v>
      </c>
    </row>
    <row r="262" spans="1:25">
      <c r="A262" s="113" t="s">
        <v>21</v>
      </c>
      <c r="B262" t="n">
        <v>49.8046875</v>
      </c>
      <c r="C262" t="n">
        <v>108.7351016816924</v>
      </c>
      <c r="D262" t="n">
        <v>89.84375</v>
      </c>
      <c r="E262" t="n">
        <v>155.2734375</v>
      </c>
      <c r="W262" s="72" t="s">
        <v>31</v>
      </c>
      <c r="X262" t="n">
        <v>0.486495473133957</v>
      </c>
      <c r="Y262" t="n">
        <v>-0.01286511147318277</v>
      </c>
    </row>
    <row r="263" spans="1:25">
      <c r="A263" s="113" t="s">
        <v>29</v>
      </c>
      <c r="B263" t="n">
        <v>49.8046875</v>
      </c>
      <c r="C263" t="n">
        <v>71.97811023015097</v>
      </c>
      <c r="D263" t="n">
        <v>51.7578125</v>
      </c>
      <c r="E263" t="n">
        <v>90.8203125</v>
      </c>
      <c r="W263" s="72" t="s">
        <v>32</v>
      </c>
      <c r="X263" t="n">
        <v>0.3762265081014577</v>
      </c>
      <c r="Y263" t="n">
        <v>0.01729907314326148</v>
      </c>
    </row>
    <row r="264" spans="1:25">
      <c r="A264" s="113" t="s">
        <v>24</v>
      </c>
      <c r="B264" t="n">
        <v>49.8046875</v>
      </c>
      <c r="C264" t="n">
        <v>186.6024779750887</v>
      </c>
      <c r="D264" t="n">
        <v>144.53125</v>
      </c>
      <c r="E264" t="n">
        <v>333.0078125</v>
      </c>
    </row>
    <row r="265" spans="1:25">
      <c r="A265" s="113" t="s">
        <v>31</v>
      </c>
      <c r="B265" t="n">
        <v>49.8046875</v>
      </c>
      <c r="C265" t="n">
        <v>121.0997746309065</v>
      </c>
      <c r="D265" t="n">
        <v>98.6328125</v>
      </c>
      <c r="E265" t="n">
        <v>177.734375</v>
      </c>
    </row>
    <row r="266" spans="1:25">
      <c r="A266" s="113" t="s">
        <v>27</v>
      </c>
      <c r="B266" t="n">
        <v>49.8046875</v>
      </c>
      <c r="C266" t="n">
        <v>102.508226400675</v>
      </c>
      <c r="D266" t="n">
        <v>75.1953125</v>
      </c>
      <c r="E266" t="n">
        <v>146.484375</v>
      </c>
    </row>
    <row r="267" spans="1:25">
      <c r="A267" s="113" t="s">
        <v>32</v>
      </c>
      <c r="B267" t="n">
        <v>49.8046875</v>
      </c>
      <c r="C267" t="n">
        <v>126.814449402952</v>
      </c>
      <c r="D267" t="n">
        <v>84.9609375</v>
      </c>
      <c r="E267" t="n">
        <v>197.265625</v>
      </c>
    </row>
    <row r="270" spans="1:25">
      <c r="A270" s="103" t="s">
        <v>102</v>
      </c>
      <c r="J270" s="103" t="s">
        <v>103</v>
      </c>
    </row>
    <row r="271" spans="1:25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25">
      <c r="A272" s="113" t="s">
        <v>18</v>
      </c>
      <c r="B272" t="n">
        <v>49.8046875</v>
      </c>
      <c r="C272" t="n">
        <v>82.75781819757186</v>
      </c>
      <c r="D272" t="n">
        <v>40.0390625</v>
      </c>
      <c r="E272" t="n">
        <v>130.859375</v>
      </c>
      <c r="J272" s="113" t="s">
        <v>15</v>
      </c>
      <c r="K272" t="n">
        <v>0.7142857142857142</v>
      </c>
      <c r="L272" t="n">
        <v>1.085040985340901</v>
      </c>
      <c r="M272" t="n">
        <v>0.7142857142857142</v>
      </c>
      <c r="N272" t="n">
        <v>1</v>
      </c>
    </row>
    <row r="273" spans="1:25">
      <c r="A273" s="113" t="s">
        <v>28</v>
      </c>
      <c r="B273" t="n">
        <v>49.8046875</v>
      </c>
      <c r="C273" t="n">
        <v>92.09247335189252</v>
      </c>
      <c r="D273" t="n">
        <v>49.8046875</v>
      </c>
      <c r="E273" t="n">
        <v>150.390625</v>
      </c>
      <c r="J273" s="113" t="s">
        <v>101</v>
      </c>
      <c r="K273" t="n">
        <v>0.7142857142857142</v>
      </c>
      <c r="L273" t="n">
        <v>1.137866663681346</v>
      </c>
      <c r="M273" t="n">
        <v>0.5714285714285714</v>
      </c>
      <c r="N273" t="n">
        <v>1</v>
      </c>
    </row>
    <row r="274" spans="1:25">
      <c r="A274" s="113" t="s">
        <v>21</v>
      </c>
      <c r="B274" t="n">
        <v>49.8046875</v>
      </c>
      <c r="C274" t="n">
        <v>117.9613145218674</v>
      </c>
      <c r="D274" t="n">
        <v>66.40625</v>
      </c>
      <c r="E274" t="n">
        <v>220.703125</v>
      </c>
    </row>
    <row r="275" spans="1:25">
      <c r="A275" s="113" t="s">
        <v>29</v>
      </c>
      <c r="B275" t="n">
        <v>28.3203125</v>
      </c>
      <c r="C275" t="n">
        <v>78.23694205629226</v>
      </c>
      <c r="D275" t="n">
        <v>52.734375</v>
      </c>
      <c r="E275" t="n">
        <v>96.6796875</v>
      </c>
    </row>
    <row r="276" spans="1:25">
      <c r="A276" s="113" t="s">
        <v>24</v>
      </c>
      <c r="B276" t="n">
        <v>49.8046875</v>
      </c>
      <c r="C276" t="n">
        <v>158.8720230739674</v>
      </c>
      <c r="D276" t="n">
        <v>120.1171875</v>
      </c>
      <c r="E276" t="n">
        <v>283.203125</v>
      </c>
    </row>
    <row r="277" spans="1:25">
      <c r="A277" s="113" t="s">
        <v>31</v>
      </c>
      <c r="B277" t="n">
        <v>49.8046875</v>
      </c>
      <c r="C277" t="n">
        <v>198.0673088586268</v>
      </c>
      <c r="D277" t="n">
        <v>158.203125</v>
      </c>
      <c r="E277" t="n">
        <v>381.8359375</v>
      </c>
    </row>
    <row r="278" spans="1:25">
      <c r="A278" s="113" t="s">
        <v>27</v>
      </c>
      <c r="B278" t="n">
        <v>49.8046875</v>
      </c>
      <c r="C278" t="n">
        <v>84.31445290988651</v>
      </c>
      <c r="D278" t="n">
        <v>33.203125</v>
      </c>
      <c r="E278" t="n">
        <v>126.953125</v>
      </c>
    </row>
    <row r="279" spans="1:25">
      <c r="A279" s="113" t="s">
        <v>32</v>
      </c>
      <c r="B279" t="n">
        <v>24.4140625</v>
      </c>
      <c r="C279" t="n">
        <v>129.7353386831562</v>
      </c>
      <c r="D279" t="n">
        <v>65.4296875</v>
      </c>
      <c r="E279" t="n">
        <v>249.0234375</v>
      </c>
    </row>
    <row r="282" spans="1:25">
      <c r="A282" s="103" t="s">
        <v>104</v>
      </c>
      <c r="J282" s="103" t="s">
        <v>105</v>
      </c>
    </row>
    <row r="283" spans="1:25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25">
      <c r="A284" s="113" t="s">
        <v>18</v>
      </c>
      <c r="B284" t="n">
        <v>31.25</v>
      </c>
      <c r="C284" t="n">
        <v>80.18351729880916</v>
      </c>
      <c r="D284" t="n">
        <v>47.8515625</v>
      </c>
      <c r="E284" t="n">
        <v>120.1171875</v>
      </c>
      <c r="J284" s="113" t="s">
        <v>15</v>
      </c>
      <c r="K284" t="n">
        <v>0.1428571428571428</v>
      </c>
      <c r="L284" t="n">
        <v>3.766603125571583</v>
      </c>
      <c r="M284" t="n">
        <v>0.4285714285714285</v>
      </c>
      <c r="N284" t="n">
        <v>1.285714285714286</v>
      </c>
    </row>
    <row r="285" spans="1:25">
      <c r="A285" s="113" t="s">
        <v>28</v>
      </c>
      <c r="B285" t="n">
        <v>49.8046875</v>
      </c>
      <c r="C285" t="n">
        <v>105.0300453250864</v>
      </c>
      <c r="D285" t="n">
        <v>59.5703125</v>
      </c>
      <c r="E285" t="n">
        <v>158.203125</v>
      </c>
      <c r="J285" s="113" t="s">
        <v>101</v>
      </c>
      <c r="K285" t="n">
        <v>0.5714285714285714</v>
      </c>
      <c r="L285" t="n">
        <v>3.696590539699003</v>
      </c>
      <c r="M285" t="n">
        <v>0.4285714285714285</v>
      </c>
      <c r="N285" t="n">
        <v>0.8571428571428571</v>
      </c>
    </row>
    <row r="286" spans="1:25">
      <c r="A286" s="113" t="s">
        <v>21</v>
      </c>
      <c r="B286" t="n">
        <v>49.8046875</v>
      </c>
      <c r="C286" t="n">
        <v>81.16808653010122</v>
      </c>
      <c r="D286" t="n">
        <v>60.546875</v>
      </c>
      <c r="E286" t="n">
        <v>112.3046875</v>
      </c>
    </row>
    <row r="287" spans="1:25">
      <c r="A287" s="113" t="s">
        <v>29</v>
      </c>
      <c r="B287" t="n">
        <v>30.2734375</v>
      </c>
      <c r="C287" t="n">
        <v>71.48846715090627</v>
      </c>
      <c r="D287" t="n">
        <v>50.78125</v>
      </c>
      <c r="E287" t="n">
        <v>91.796875</v>
      </c>
    </row>
    <row r="288" spans="1:25">
      <c r="A288" s="113" t="s">
        <v>24</v>
      </c>
      <c r="B288" t="n">
        <v>53.7109375</v>
      </c>
      <c r="C288" t="n">
        <v>105.7991302806726</v>
      </c>
      <c r="D288" t="n">
        <v>76.171875</v>
      </c>
      <c r="E288" t="n">
        <v>148.4375</v>
      </c>
    </row>
    <row r="289" spans="1:25">
      <c r="A289" s="113" t="s">
        <v>31</v>
      </c>
      <c r="B289" t="n">
        <v>32.2265625</v>
      </c>
      <c r="C289" t="n">
        <v>98.17030221564008</v>
      </c>
      <c r="D289" t="n">
        <v>69.3359375</v>
      </c>
      <c r="E289" t="n">
        <v>154.296875</v>
      </c>
    </row>
    <row r="290" spans="1:25">
      <c r="A290" s="113" t="s">
        <v>27</v>
      </c>
      <c r="B290" t="n">
        <v>46.875</v>
      </c>
      <c r="C290" t="n">
        <v>95.06625443839837</v>
      </c>
      <c r="D290" t="n">
        <v>74.21875</v>
      </c>
      <c r="E290" t="n">
        <v>135.7421875</v>
      </c>
    </row>
    <row r="291" spans="1:25">
      <c r="A291" s="113" t="s">
        <v>32</v>
      </c>
      <c r="B291" t="n">
        <v>56.640625</v>
      </c>
      <c r="C291" t="n">
        <v>96.40648871087738</v>
      </c>
      <c r="D291" t="n">
        <v>73.2421875</v>
      </c>
      <c r="E291" t="n">
        <v>133.7890625</v>
      </c>
    </row>
    <row r="294" spans="1:25">
      <c r="A294" s="103" t="s">
        <v>106</v>
      </c>
      <c r="J294" s="103" t="s">
        <v>107</v>
      </c>
    </row>
    <row r="295" spans="1:25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25">
      <c r="A296" s="113" t="s">
        <v>18</v>
      </c>
      <c r="B296" t="n">
        <v>49.8046875</v>
      </c>
      <c r="C296" t="n">
        <v>92.50750252785029</v>
      </c>
      <c r="D296" t="n">
        <v>59.5703125</v>
      </c>
      <c r="E296" t="n">
        <v>144.53125</v>
      </c>
      <c r="J296" s="113" t="s">
        <v>15</v>
      </c>
      <c r="K296" t="n">
        <v>0.4</v>
      </c>
      <c r="L296" t="n">
        <v>0.8960806762378973</v>
      </c>
      <c r="M296" t="n">
        <v>0.3666666666666666</v>
      </c>
      <c r="N296" t="n">
        <v>0.9</v>
      </c>
    </row>
    <row r="297" spans="1:25">
      <c r="A297" s="113" t="s">
        <v>28</v>
      </c>
      <c r="B297" t="n">
        <v>49.8046875</v>
      </c>
      <c r="C297" t="n">
        <v>111.8131200891411</v>
      </c>
      <c r="D297" t="n">
        <v>89.84375</v>
      </c>
      <c r="E297" t="n">
        <v>170.8984375</v>
      </c>
      <c r="J297" s="113" t="s">
        <v>101</v>
      </c>
      <c r="K297" t="n">
        <v>0.3333333333333333</v>
      </c>
      <c r="L297" t="n">
        <v>0.8881889834898972</v>
      </c>
      <c r="M297" t="n">
        <v>0.3333333333333333</v>
      </c>
      <c r="N297" t="n">
        <v>0.8666666666666667</v>
      </c>
    </row>
    <row r="298" spans="1:25">
      <c r="A298" s="113" t="s">
        <v>21</v>
      </c>
      <c r="B298" t="n">
        <v>44.921875</v>
      </c>
      <c r="C298" t="n">
        <v>106.3731039904502</v>
      </c>
      <c r="D298" t="n">
        <v>85.9375</v>
      </c>
      <c r="E298" t="n">
        <v>149.4140625</v>
      </c>
    </row>
    <row r="299" spans="1:25">
      <c r="A299" s="113" t="s">
        <v>29</v>
      </c>
      <c r="B299" t="n">
        <v>49.8046875</v>
      </c>
      <c r="C299" t="n">
        <v>76.20918827468468</v>
      </c>
      <c r="D299" t="n">
        <v>53.7109375</v>
      </c>
      <c r="E299" t="n">
        <v>97.65625</v>
      </c>
    </row>
    <row r="300" spans="1:25">
      <c r="A300" s="113" t="s">
        <v>24</v>
      </c>
      <c r="B300" t="n">
        <v>49.8046875</v>
      </c>
      <c r="C300" t="n">
        <v>190.3043889659409</v>
      </c>
      <c r="D300" t="n">
        <v>148.4375</v>
      </c>
      <c r="E300" t="n">
        <v>338.8671875</v>
      </c>
    </row>
    <row r="301" spans="1:25">
      <c r="A301" s="113" t="s">
        <v>31</v>
      </c>
      <c r="B301" t="n">
        <v>49.8046875</v>
      </c>
      <c r="C301" t="n">
        <v>124.6635519391952</v>
      </c>
      <c r="D301" t="n">
        <v>102.5390625</v>
      </c>
      <c r="E301" t="n">
        <v>182.6171875</v>
      </c>
    </row>
    <row r="302" spans="1:25">
      <c r="A302" s="113" t="s">
        <v>27</v>
      </c>
      <c r="B302" t="n">
        <v>49.8046875</v>
      </c>
      <c r="C302" t="n">
        <v>104.6211645608714</v>
      </c>
      <c r="D302" t="n">
        <v>73.2421875</v>
      </c>
      <c r="E302" t="n">
        <v>147.4609375</v>
      </c>
    </row>
    <row r="303" spans="1:25">
      <c r="A303" s="113" t="s">
        <v>32</v>
      </c>
      <c r="B303" t="n">
        <v>49.8046875</v>
      </c>
      <c r="C303" t="n">
        <v>134.2626383343273</v>
      </c>
      <c r="D303" t="n">
        <v>86.9140625</v>
      </c>
      <c r="E303" t="n">
        <v>210.9375</v>
      </c>
    </row>
    <row r="306" spans="1:25">
      <c r="A306" s="103" t="s">
        <v>108</v>
      </c>
      <c r="J306" s="103" t="s">
        <v>109</v>
      </c>
    </row>
    <row r="307" spans="1:25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25">
      <c r="A308" s="113" t="s">
        <v>18</v>
      </c>
      <c r="B308" t="n">
        <v>27.34375</v>
      </c>
      <c r="C308" t="n">
        <v>59.06637187917288</v>
      </c>
      <c r="D308" t="n">
        <v>47.8515625</v>
      </c>
      <c r="E308" t="n">
        <v>75.1953125</v>
      </c>
      <c r="J308" s="113" t="s">
        <v>15</v>
      </c>
      <c r="K308" t="n">
        <v>0.03333333333333333</v>
      </c>
      <c r="L308" t="n">
        <v>0.8485430608203612</v>
      </c>
      <c r="M308" t="n">
        <v>0.03333333333333333</v>
      </c>
      <c r="N308" t="n">
        <v>0.1333333333333333</v>
      </c>
    </row>
    <row r="309" spans="1:25">
      <c r="A309" s="113" t="s">
        <v>28</v>
      </c>
      <c r="B309" t="n">
        <v>65.4296875</v>
      </c>
      <c r="C309" t="n">
        <v>89.60647072988824</v>
      </c>
      <c r="D309" t="n">
        <v>67.3828125</v>
      </c>
      <c r="E309" t="n">
        <v>127.9296875</v>
      </c>
      <c r="J309" s="113" t="s">
        <v>101</v>
      </c>
      <c r="K309" t="n">
        <v>0.03333333333333333</v>
      </c>
      <c r="L309" t="n">
        <v>0.7995595544893825</v>
      </c>
      <c r="M309" t="n">
        <v>0.03333333333333333</v>
      </c>
      <c r="N309" t="n">
        <v>0.1666666666666667</v>
      </c>
    </row>
    <row r="310" spans="1:25">
      <c r="A310" s="113" t="s">
        <v>21</v>
      </c>
      <c r="B310" t="n">
        <v>31.25</v>
      </c>
      <c r="C310" t="n">
        <v>84.47970996281998</v>
      </c>
      <c r="D310" t="n">
        <v>63.4765625</v>
      </c>
      <c r="E310" t="n">
        <v>121.09375</v>
      </c>
    </row>
    <row r="311" spans="1:25">
      <c r="A311" s="113" t="s">
        <v>29</v>
      </c>
      <c r="B311" t="n">
        <v>31.25</v>
      </c>
      <c r="C311" t="n">
        <v>51.36272650456389</v>
      </c>
      <c r="D311" t="n">
        <v>44.921875</v>
      </c>
      <c r="E311" t="n">
        <v>65.4296875</v>
      </c>
    </row>
    <row r="312" spans="1:25">
      <c r="A312" s="113" t="s">
        <v>24</v>
      </c>
      <c r="B312" t="n">
        <v>74.21875</v>
      </c>
      <c r="C312" t="n">
        <v>94.82959330400806</v>
      </c>
      <c r="D312" t="n">
        <v>81.0546875</v>
      </c>
      <c r="E312" t="n">
        <v>125</v>
      </c>
    </row>
    <row r="313" spans="1:25">
      <c r="A313" s="113" t="s">
        <v>31</v>
      </c>
      <c r="B313" t="n">
        <v>49.8046875</v>
      </c>
      <c r="C313" t="n">
        <v>80.75184759550912</v>
      </c>
      <c r="D313" t="n">
        <v>61.5234375</v>
      </c>
      <c r="E313" t="n">
        <v>110.3515625</v>
      </c>
    </row>
    <row r="314" spans="1:25">
      <c r="A314" s="113" t="s">
        <v>27</v>
      </c>
      <c r="B314" t="n">
        <v>54.6875</v>
      </c>
      <c r="C314" t="n">
        <v>78.65467744171717</v>
      </c>
      <c r="D314" t="n">
        <v>65.4296875</v>
      </c>
      <c r="E314" t="n">
        <v>102.5390625</v>
      </c>
    </row>
    <row r="315" spans="1:25">
      <c r="A315" s="113" t="s">
        <v>32</v>
      </c>
      <c r="B315" t="n">
        <v>63.4765625</v>
      </c>
      <c r="C315" t="n">
        <v>85.38621403463947</v>
      </c>
      <c r="D315" t="n">
        <v>67.3828125</v>
      </c>
      <c r="E315" t="n">
        <v>115.234375</v>
      </c>
    </row>
    <row r="318" spans="1:25">
      <c r="A318" s="103" t="s">
        <v>110</v>
      </c>
      <c r="J318" s="103" t="s">
        <v>111</v>
      </c>
    </row>
    <row r="319" spans="1:25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25">
      <c r="A320" s="113" t="s">
        <v>18</v>
      </c>
      <c r="B320" t="n">
        <v>49.8046875</v>
      </c>
      <c r="C320" t="n">
        <v>89.97443402672465</v>
      </c>
      <c r="D320" t="n">
        <v>49.8046875</v>
      </c>
      <c r="E320" t="n">
        <v>144.53125</v>
      </c>
      <c r="J320" s="113" t="s">
        <v>15</v>
      </c>
      <c r="K320" t="n">
        <v>0.03333333333333333</v>
      </c>
      <c r="L320" t="n">
        <v>5.442397341456494</v>
      </c>
      <c r="M320" t="n">
        <v>0.2</v>
      </c>
      <c r="N320" t="n">
        <v>0.4333333333333333</v>
      </c>
    </row>
    <row r="321" spans="1:25">
      <c r="A321" s="113" t="s">
        <v>28</v>
      </c>
      <c r="B321" t="n">
        <v>49.8046875</v>
      </c>
      <c r="C321" t="n">
        <v>111.9564768944247</v>
      </c>
      <c r="D321" t="n">
        <v>51.7578125</v>
      </c>
      <c r="E321" t="n">
        <v>197.265625</v>
      </c>
      <c r="J321" s="113" t="s">
        <v>101</v>
      </c>
      <c r="K321" t="n">
        <v>0.06666666666666667</v>
      </c>
      <c r="L321" t="n">
        <v>4.796147583259796</v>
      </c>
      <c r="M321" t="n">
        <v>0.06666666666666667</v>
      </c>
      <c r="N321" t="n">
        <v>0.2666666666666667</v>
      </c>
    </row>
    <row r="322" spans="1:25">
      <c r="A322" s="113" t="s">
        <v>21</v>
      </c>
      <c r="B322" t="n">
        <v>49.8046875</v>
      </c>
      <c r="C322" t="n">
        <v>88.62462616839048</v>
      </c>
      <c r="D322" t="n">
        <v>65.4296875</v>
      </c>
      <c r="E322" t="n">
        <v>120.1171875</v>
      </c>
    </row>
    <row r="323" spans="1:25">
      <c r="A323" s="113" t="s">
        <v>29</v>
      </c>
      <c r="B323" t="n">
        <v>49.8046875</v>
      </c>
      <c r="C323" t="n">
        <v>76.53696443332089</v>
      </c>
      <c r="D323" t="n">
        <v>53.7109375</v>
      </c>
      <c r="E323" t="n">
        <v>93.75</v>
      </c>
    </row>
    <row r="324" spans="1:25">
      <c r="A324" s="113" t="s">
        <v>24</v>
      </c>
      <c r="B324" t="n">
        <v>49.8046875</v>
      </c>
      <c r="C324" t="n">
        <v>232.8168549210625</v>
      </c>
      <c r="D324" t="n">
        <v>237.3046875</v>
      </c>
      <c r="E324" t="n">
        <v>391.6015625</v>
      </c>
    </row>
    <row r="325" spans="1:25">
      <c r="A325" s="113" t="s">
        <v>31</v>
      </c>
      <c r="B325" t="n">
        <v>49.8046875</v>
      </c>
      <c r="C325" t="n">
        <v>158.9710731153435</v>
      </c>
      <c r="D325" t="n">
        <v>117.1875</v>
      </c>
      <c r="E325" t="n">
        <v>280.2734375</v>
      </c>
    </row>
    <row r="326" spans="1:25">
      <c r="A326" s="113" t="s">
        <v>27</v>
      </c>
      <c r="B326" t="n">
        <v>49.8046875</v>
      </c>
      <c r="C326" t="n">
        <v>111.9125541279938</v>
      </c>
      <c r="D326" t="n">
        <v>37.109375</v>
      </c>
      <c r="E326" t="n">
        <v>231.4453125</v>
      </c>
    </row>
    <row r="327" spans="1:25">
      <c r="A327" s="113" t="s">
        <v>32</v>
      </c>
      <c r="B327" t="n">
        <v>49.8046875</v>
      </c>
      <c r="C327" t="n">
        <v>137.4920739091843</v>
      </c>
      <c r="D327" t="n">
        <v>78.125</v>
      </c>
      <c r="E327" t="n">
        <v>257.8125</v>
      </c>
    </row>
    <row r="330" spans="1:25">
      <c r="A330" s="103" t="s">
        <v>112</v>
      </c>
      <c r="J330" s="103" t="s">
        <v>113</v>
      </c>
    </row>
    <row r="331" spans="1:25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25">
      <c r="A332" s="113" t="s">
        <v>18</v>
      </c>
      <c r="B332" t="n">
        <v>49.8046875</v>
      </c>
      <c r="C332" t="n">
        <v>85.18376159374338</v>
      </c>
      <c r="D332" t="n">
        <v>42.96875</v>
      </c>
      <c r="E332" t="n">
        <v>135.7421875</v>
      </c>
      <c r="J332" s="113" t="s">
        <v>15</v>
      </c>
      <c r="K332" t="n">
        <v>0.4285714285714285</v>
      </c>
      <c r="L332" t="n">
        <v>44.57585201950564</v>
      </c>
      <c r="M332" t="n">
        <v>0.4285714285714285</v>
      </c>
      <c r="N332" t="n">
        <v>1.857142857142857</v>
      </c>
    </row>
    <row r="333" spans="1:25">
      <c r="A333" s="113" t="s">
        <v>28</v>
      </c>
      <c r="B333" t="n">
        <v>49.8046875</v>
      </c>
      <c r="C333" t="n">
        <v>92.28135092155591</v>
      </c>
      <c r="D333" t="n">
        <v>50.78125</v>
      </c>
      <c r="E333" t="n">
        <v>150.390625</v>
      </c>
      <c r="J333" s="113" t="s">
        <v>101</v>
      </c>
      <c r="K333" t="n">
        <v>0.2857142857142857</v>
      </c>
      <c r="L333" t="n">
        <v>17.3994340757146</v>
      </c>
      <c r="M333" t="n">
        <v>0.2857142857142857</v>
      </c>
      <c r="N333" t="n">
        <v>0.2857142857142857</v>
      </c>
    </row>
    <row r="334" spans="1:25">
      <c r="A334" s="113" t="s">
        <v>21</v>
      </c>
      <c r="B334" t="n">
        <v>49.8046875</v>
      </c>
      <c r="C334" t="n">
        <v>116.4343596053253</v>
      </c>
      <c r="D334" t="n">
        <v>66.40625</v>
      </c>
      <c r="E334" t="n">
        <v>211.9140625</v>
      </c>
    </row>
    <row r="335" spans="1:25">
      <c r="A335" s="113" t="s">
        <v>29</v>
      </c>
      <c r="B335" t="n">
        <v>28.3203125</v>
      </c>
      <c r="C335" t="n">
        <v>77.96181454876998</v>
      </c>
      <c r="D335" t="n">
        <v>52.734375</v>
      </c>
      <c r="E335" t="n">
        <v>95.703125</v>
      </c>
    </row>
    <row r="336" spans="1:25">
      <c r="A336" s="113" t="s">
        <v>24</v>
      </c>
      <c r="B336" t="n">
        <v>49.8046875</v>
      </c>
      <c r="C336" t="n">
        <v>172.3578427597379</v>
      </c>
      <c r="D336" t="n">
        <v>138.671875</v>
      </c>
      <c r="E336" t="n">
        <v>307.6171875</v>
      </c>
    </row>
    <row r="337" spans="1:25">
      <c r="A337" s="113" t="s">
        <v>31</v>
      </c>
      <c r="B337" t="n">
        <v>49.8046875</v>
      </c>
      <c r="C337" t="n">
        <v>188.583100300587</v>
      </c>
      <c r="D337" t="n">
        <v>125.9765625</v>
      </c>
      <c r="E337" t="n">
        <v>371.09375</v>
      </c>
    </row>
    <row r="338" spans="1:25">
      <c r="A338" s="113" t="s">
        <v>27</v>
      </c>
      <c r="B338" t="n">
        <v>49.8046875</v>
      </c>
      <c r="C338" t="n">
        <v>86.89711729682634</v>
      </c>
      <c r="D338" t="n">
        <v>37.109375</v>
      </c>
      <c r="E338" t="n">
        <v>137.6953125</v>
      </c>
    </row>
    <row r="339" spans="1:25">
      <c r="A339" s="113" t="s">
        <v>32</v>
      </c>
      <c r="B339" t="n">
        <v>49.8046875</v>
      </c>
      <c r="C339" t="n">
        <v>118.2667382133613</v>
      </c>
      <c r="D339" t="n">
        <v>65.4296875</v>
      </c>
      <c r="E339" t="n">
        <v>208.0078125</v>
      </c>
    </row>
    <row r="342" spans="1:25">
      <c r="A342" s="103" t="s">
        <v>114</v>
      </c>
      <c r="J342" s="103" t="s">
        <v>115</v>
      </c>
    </row>
    <row r="343" spans="1:25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25">
      <c r="A344" s="113" t="s">
        <v>18</v>
      </c>
      <c r="B344" t="n">
        <v>23.4375</v>
      </c>
      <c r="C344" t="n">
        <v>94.39049425901941</v>
      </c>
      <c r="D344" t="n">
        <v>70.3125</v>
      </c>
      <c r="E344" t="n">
        <v>146.484375</v>
      </c>
      <c r="J344" s="113" t="s">
        <v>15</v>
      </c>
      <c r="K344" t="n">
        <v>0.03333333333333333</v>
      </c>
      <c r="L344" t="n">
        <v>2.483301221503261</v>
      </c>
      <c r="M344" t="n">
        <v>0.1666666666666667</v>
      </c>
      <c r="N344" t="n">
        <v>0.3666666666666666</v>
      </c>
    </row>
    <row r="345" spans="1:25">
      <c r="A345" s="113" t="s">
        <v>28</v>
      </c>
      <c r="B345" t="n">
        <v>49.8046875</v>
      </c>
      <c r="C345" t="n">
        <v>107.4873877765394</v>
      </c>
      <c r="D345" t="n">
        <v>61.5234375</v>
      </c>
      <c r="E345" t="n">
        <v>171.875</v>
      </c>
      <c r="J345" s="113" t="s">
        <v>101</v>
      </c>
      <c r="K345" t="n">
        <v>0.03333333333333333</v>
      </c>
      <c r="L345" t="n">
        <v>1.611460860805435</v>
      </c>
      <c r="M345" t="n">
        <v>0.06666666666666667</v>
      </c>
      <c r="N345" t="n">
        <v>0.2333333333333333</v>
      </c>
    </row>
    <row r="346" spans="1:25">
      <c r="A346" s="113" t="s">
        <v>21</v>
      </c>
      <c r="B346" t="n">
        <v>27.34375</v>
      </c>
      <c r="C346" t="n">
        <v>103.8577879443567</v>
      </c>
      <c r="D346" t="n">
        <v>63.4765625</v>
      </c>
      <c r="E346" t="n">
        <v>167.96875</v>
      </c>
    </row>
    <row r="347" spans="1:25">
      <c r="A347" s="113" t="s">
        <v>29</v>
      </c>
      <c r="B347" t="n">
        <v>27.34375</v>
      </c>
      <c r="C347" t="n">
        <v>92.22405066421379</v>
      </c>
      <c r="D347" t="n">
        <v>77.1484375</v>
      </c>
      <c r="E347" t="n">
        <v>129.8828125</v>
      </c>
    </row>
    <row r="348" spans="1:25">
      <c r="A348" s="113" t="s">
        <v>24</v>
      </c>
      <c r="B348" t="n">
        <v>49.8046875</v>
      </c>
      <c r="C348" t="n">
        <v>157.6617886317203</v>
      </c>
      <c r="D348" t="n">
        <v>122.0703125</v>
      </c>
      <c r="E348" t="n">
        <v>249.0234375</v>
      </c>
    </row>
    <row r="349" spans="1:25">
      <c r="A349" s="113" t="s">
        <v>31</v>
      </c>
      <c r="B349" t="n">
        <v>49.8046875</v>
      </c>
      <c r="C349" t="n">
        <v>133.6204608792325</v>
      </c>
      <c r="D349" t="n">
        <v>113.28125</v>
      </c>
      <c r="E349" t="n">
        <v>188.4765625</v>
      </c>
    </row>
    <row r="350" spans="1:25">
      <c r="A350" s="113" t="s">
        <v>27</v>
      </c>
      <c r="B350" t="n">
        <v>49.8046875</v>
      </c>
      <c r="C350" t="n">
        <v>95.2160084518557</v>
      </c>
      <c r="D350" t="n">
        <v>69.3359375</v>
      </c>
      <c r="E350" t="n">
        <v>143.5546875</v>
      </c>
    </row>
    <row r="351" spans="1:25">
      <c r="A351" s="113" t="s">
        <v>32</v>
      </c>
      <c r="B351" t="n">
        <v>61.5234375</v>
      </c>
      <c r="C351" t="n">
        <v>92.48783181003539</v>
      </c>
      <c r="D351" t="n">
        <v>73.2421875</v>
      </c>
      <c r="E351" t="n">
        <v>124.0234375</v>
      </c>
    </row>
    <row r="354" spans="1:25">
      <c r="A354" s="103" t="s">
        <v>116</v>
      </c>
      <c r="J354" s="103" t="s">
        <v>117</v>
      </c>
    </row>
    <row r="355" spans="1:25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25">
      <c r="A356" s="113" t="s">
        <v>18</v>
      </c>
      <c r="B356" t="n">
        <v>49.8046875</v>
      </c>
      <c r="C356" t="n">
        <v>89.79931203808911</v>
      </c>
      <c r="D356" t="n">
        <v>50.78125</v>
      </c>
      <c r="E356" t="n">
        <v>143.5546875</v>
      </c>
      <c r="J356" s="113" t="s">
        <v>15</v>
      </c>
      <c r="K356" t="n">
        <v>0.2</v>
      </c>
      <c r="L356" t="n">
        <v>3.705862022649266</v>
      </c>
      <c r="M356" t="n">
        <v>0.3666666666666666</v>
      </c>
      <c r="N356" t="n">
        <v>0.6</v>
      </c>
    </row>
    <row r="357" spans="1:25">
      <c r="A357" s="113" t="s">
        <v>28</v>
      </c>
      <c r="B357" t="n">
        <v>49.8046875</v>
      </c>
      <c r="C357" t="n">
        <v>114.7708402870685</v>
      </c>
      <c r="D357" t="n">
        <v>50.78125</v>
      </c>
      <c r="E357" t="n">
        <v>197.265625</v>
      </c>
      <c r="J357" s="113" t="s">
        <v>101</v>
      </c>
      <c r="K357" t="n">
        <v>0.06666666666666667</v>
      </c>
      <c r="L357" t="n">
        <v>4.711312051108161</v>
      </c>
      <c r="M357" t="n">
        <v>0.1333333333333333</v>
      </c>
      <c r="N357" t="n">
        <v>0.3333333333333333</v>
      </c>
    </row>
    <row r="358" spans="1:25">
      <c r="A358" s="113" t="s">
        <v>21</v>
      </c>
      <c r="B358" t="n">
        <v>54.6875</v>
      </c>
      <c r="C358" t="n">
        <v>80.35379689232236</v>
      </c>
      <c r="D358" t="n">
        <v>63.4765625</v>
      </c>
      <c r="E358" t="n">
        <v>104.4921875</v>
      </c>
    </row>
    <row r="359" spans="1:25">
      <c r="A359" s="113" t="s">
        <v>29</v>
      </c>
      <c r="B359" t="n">
        <v>32.2265625</v>
      </c>
      <c r="C359" t="n">
        <v>74.69036439534257</v>
      </c>
      <c r="D359" t="n">
        <v>55.6640625</v>
      </c>
      <c r="E359" t="n">
        <v>91.796875</v>
      </c>
    </row>
    <row r="360" spans="1:25">
      <c r="A360" s="113" t="s">
        <v>24</v>
      </c>
      <c r="B360" t="n">
        <v>49.8046875</v>
      </c>
      <c r="C360" t="n">
        <v>221.5184500507262</v>
      </c>
      <c r="D360" t="n">
        <v>222.65625</v>
      </c>
      <c r="E360" t="n">
        <v>382.8125</v>
      </c>
    </row>
    <row r="361" spans="1:25">
      <c r="A361" s="113" t="s">
        <v>31</v>
      </c>
      <c r="B361" t="n">
        <v>49.8046875</v>
      </c>
      <c r="C361" t="n">
        <v>136.4138131374586</v>
      </c>
      <c r="D361" t="n">
        <v>95.703125</v>
      </c>
      <c r="E361" t="n">
        <v>229.4921875</v>
      </c>
    </row>
    <row r="362" spans="1:25">
      <c r="A362" s="113" t="s">
        <v>27</v>
      </c>
      <c r="B362" t="n">
        <v>49.8046875</v>
      </c>
      <c r="C362" t="n">
        <v>101.3132753409731</v>
      </c>
      <c r="D362" t="n">
        <v>36.1328125</v>
      </c>
      <c r="E362" t="n">
        <v>173.828125</v>
      </c>
    </row>
    <row r="363" spans="1:25">
      <c r="A363" s="113" t="s">
        <v>32</v>
      </c>
      <c r="B363" t="n">
        <v>23.4375</v>
      </c>
      <c r="C363" t="n">
        <v>159.4822069950936</v>
      </c>
      <c r="D363" t="n">
        <v>98.6328125</v>
      </c>
      <c r="E363" t="n">
        <v>306.640625</v>
      </c>
    </row>
    <row r="390" spans="1:25">
      <c r="A390" s="103" t="s">
        <v>118</v>
      </c>
    </row>
    <row r="391" spans="1:25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25">
      <c r="A392" s="113" t="s">
        <v>18</v>
      </c>
      <c r="B392" t="n">
        <v>1.953125</v>
      </c>
      <c r="C392" t="n">
        <v>3.268408151408813</v>
      </c>
      <c r="D392" t="n">
        <v>2.9296875</v>
      </c>
      <c r="E392" t="n">
        <v>4.8828125</v>
      </c>
    </row>
    <row r="393" spans="1:25">
      <c r="A393" s="113" t="s">
        <v>28</v>
      </c>
      <c r="B393" t="n">
        <v>1.953125</v>
      </c>
      <c r="C393" t="n">
        <v>3.249321407498475</v>
      </c>
      <c r="D393" t="n">
        <v>2.9296875</v>
      </c>
      <c r="E393" t="n">
        <v>4.8828125</v>
      </c>
    </row>
    <row r="394" spans="1:25">
      <c r="A394" s="113" t="s">
        <v>21</v>
      </c>
      <c r="B394" t="n">
        <v>1.953125</v>
      </c>
      <c r="C394" t="n">
        <v>3.686291929418031</v>
      </c>
      <c r="D394" t="n">
        <v>2.9296875</v>
      </c>
      <c r="E394" t="n">
        <v>4.8828125</v>
      </c>
    </row>
    <row r="395" spans="1:25">
      <c r="A395" s="113" t="s">
        <v>29</v>
      </c>
      <c r="B395" t="n">
        <v>1.953125</v>
      </c>
      <c r="C395" t="n">
        <v>3.329670441042837</v>
      </c>
      <c r="D395" t="n">
        <v>2.9296875</v>
      </c>
      <c r="E395" t="n">
        <v>4.8828125</v>
      </c>
    </row>
    <row r="396" spans="1:25">
      <c r="A396" s="113" t="s">
        <v>24</v>
      </c>
      <c r="B396" t="n">
        <v>1.953125</v>
      </c>
      <c r="C396" t="n">
        <v>3.961274229558269</v>
      </c>
      <c r="D396" t="n">
        <v>2.9296875</v>
      </c>
      <c r="E396" t="n">
        <v>4.8828125</v>
      </c>
    </row>
    <row r="397" spans="1:25">
      <c r="A397" s="113" t="s">
        <v>31</v>
      </c>
      <c r="B397" t="n">
        <v>1.953125</v>
      </c>
      <c r="C397" t="n">
        <v>3.489961272161791</v>
      </c>
      <c r="D397" t="n">
        <v>2.9296875</v>
      </c>
      <c r="E397" t="n">
        <v>4.8828125</v>
      </c>
    </row>
    <row r="398" spans="1:25">
      <c r="A398" s="113" t="s">
        <v>27</v>
      </c>
      <c r="B398" t="n">
        <v>1.953125</v>
      </c>
      <c r="C398" t="n">
        <v>3.320216540400032</v>
      </c>
      <c r="D398" t="n">
        <v>2.9296875</v>
      </c>
      <c r="E398" t="n">
        <v>4.8828125</v>
      </c>
    </row>
    <row r="399" spans="1:25">
      <c r="A399" s="113" t="s">
        <v>32</v>
      </c>
      <c r="B399" t="n">
        <v>1.953125</v>
      </c>
      <c r="C399" t="n">
        <v>3.335384573419356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122.9049098816676</v>
      </c>
      <c r="L409" s="100" t="s">
        <v>132</v>
      </c>
      <c r="M409" t="n">
        <v>0.9313900886598185</v>
      </c>
      <c r="N409" t="n">
        <v>0.8030412177488679</v>
      </c>
      <c r="O409" t="n">
        <v>0.6021677880365903</v>
      </c>
      <c r="P409" t="n">
        <v>0.8580439054060095</v>
      </c>
      <c r="Q409" t="n">
        <v>1</v>
      </c>
      <c r="R409" t="n">
        <v>0.862145189149583</v>
      </c>
      <c r="S409" t="n">
        <v>0.5356982814321568</v>
      </c>
      <c r="T409" t="n">
        <v>0.6476023289179136</v>
      </c>
    </row>
    <row r="410" spans="1:25">
      <c r="A410" s="99" t="s">
        <v>132</v>
      </c>
      <c r="B410" t="n">
        <v>3.11590745967934</v>
      </c>
      <c r="C410" t="n">
        <v>2.466247416150154</v>
      </c>
      <c r="D410" t="n">
        <v>4.932818678874899</v>
      </c>
      <c r="E410" t="n">
        <v>0.6495961470631126</v>
      </c>
      <c r="G410" s="99" t="s">
        <v>133</v>
      </c>
      <c r="H410" t="n">
        <v>119.3886526914984</v>
      </c>
      <c r="L410" s="100" t="s">
        <v>133</v>
      </c>
      <c r="M410" t="n">
        <v>0.8088488386698314</v>
      </c>
      <c r="N410" t="n">
        <v>0.8627392357229974</v>
      </c>
      <c r="O410" t="n">
        <v>0.6586460659268378</v>
      </c>
      <c r="P410" t="n">
        <v>0.8378003311252404</v>
      </c>
      <c r="Q410" t="n">
        <v>0.7593889802002572</v>
      </c>
      <c r="R410" t="n">
        <v>0.8353394542931611</v>
      </c>
      <c r="S410" t="n">
        <v>0.561416871895856</v>
      </c>
      <c r="T410" t="n">
        <v>0.7733117680550209</v>
      </c>
    </row>
    <row r="411" spans="1:25">
      <c r="A411" s="99" t="s">
        <v>133</v>
      </c>
      <c r="B411" t="n">
        <v>3.169573212227235</v>
      </c>
      <c r="C411" t="n">
        <v>0.07280996408824175</v>
      </c>
      <c r="D411" t="n">
        <v>4.27953048313419</v>
      </c>
      <c r="E411" t="n">
        <v>-3.937503337102828</v>
      </c>
      <c r="G411" s="99" t="s">
        <v>134</v>
      </c>
      <c r="H411" t="n">
        <v>84.98733396043652</v>
      </c>
      <c r="L411" s="100" t="s">
        <v>134</v>
      </c>
      <c r="M411" t="n">
        <v>1</v>
      </c>
      <c r="N411" t="n">
        <v>0.8622684721459619</v>
      </c>
      <c r="O411" t="n">
        <v>0.6747469108723174</v>
      </c>
      <c r="P411" t="n">
        <v>0.7496079809299424</v>
      </c>
      <c r="Q411" t="n">
        <v>0.6630600562756751</v>
      </c>
      <c r="R411" t="n">
        <v>0.7895567716696793</v>
      </c>
      <c r="S411" t="n">
        <v>0.6499039145714717</v>
      </c>
      <c r="T411" t="n">
        <v>0.8534965436040993</v>
      </c>
    </row>
    <row r="412" spans="1:25">
      <c r="A412" s="99" t="s">
        <v>134</v>
      </c>
      <c r="B412" t="n">
        <v>3.622297883858183</v>
      </c>
      <c r="C412" t="n">
        <v>1.427984200579563</v>
      </c>
      <c r="D412" t="n">
        <v>5.370529905081723</v>
      </c>
      <c r="E412" t="n">
        <v>-0.04423999799072699</v>
      </c>
      <c r="G412" s="99" t="s">
        <v>135</v>
      </c>
      <c r="H412" t="n">
        <v>49.72848661821616</v>
      </c>
      <c r="L412" s="100" t="s">
        <v>135</v>
      </c>
      <c r="M412" t="n">
        <v>0.8668083195984018</v>
      </c>
      <c r="N412" t="n">
        <v>0.9016454631148547</v>
      </c>
      <c r="O412" t="n">
        <v>0.7873283447837152</v>
      </c>
      <c r="P412" t="n">
        <v>0.8317000452798179</v>
      </c>
      <c r="Q412" t="n">
        <v>0.7587408066728534</v>
      </c>
      <c r="R412" t="n">
        <v>0.8181271819404465</v>
      </c>
      <c r="S412" t="n">
        <v>0.7369827375447756</v>
      </c>
      <c r="T412" t="n">
        <v>0.6558697601927754</v>
      </c>
    </row>
    <row r="413" spans="1:25">
      <c r="A413" s="99" t="s">
        <v>135</v>
      </c>
      <c r="B413" t="n">
        <v>2.078755410773634</v>
      </c>
      <c r="C413" t="n">
        <v>-0.01351743288267826</v>
      </c>
      <c r="D413" t="n">
        <v>3.128854519493048</v>
      </c>
      <c r="E413" t="n">
        <v>-2.230712856288923</v>
      </c>
      <c r="G413" s="99" t="s">
        <v>136</v>
      </c>
      <c r="H413" t="n">
        <v>39.36993933365572</v>
      </c>
      <c r="L413" s="100" t="s">
        <v>136</v>
      </c>
      <c r="M413" t="n">
        <v>0.9217938771876831</v>
      </c>
      <c r="N413" t="n">
        <v>0.8075401477252622</v>
      </c>
      <c r="O413" t="n">
        <v>0.6120432031691703</v>
      </c>
      <c r="P413" t="n">
        <v>0.6524499558350896</v>
      </c>
      <c r="Q413" t="n">
        <v>0.7179399921030006</v>
      </c>
      <c r="R413" t="n">
        <v>0.7491180419713874</v>
      </c>
      <c r="S413" t="n">
        <v>0.5749264968643611</v>
      </c>
      <c r="T413" t="n">
        <v>0.6217768809040922</v>
      </c>
    </row>
    <row r="414" spans="1:25">
      <c r="A414" s="99" t="s">
        <v>136</v>
      </c>
      <c r="B414" t="n">
        <v>1.650355039923319</v>
      </c>
      <c r="C414" t="n">
        <v>0.6206361636542933</v>
      </c>
      <c r="D414" t="n">
        <v>1.929747529640734</v>
      </c>
      <c r="E414" t="n">
        <v>-2.860007806323998</v>
      </c>
      <c r="G414" s="99" t="s">
        <v>137</v>
      </c>
      <c r="H414" t="n">
        <v>60.64887364879723</v>
      </c>
      <c r="L414" s="100" t="s">
        <v>137</v>
      </c>
      <c r="M414" t="n">
        <v>0.9136025871328852</v>
      </c>
      <c r="N414" t="n">
        <v>0.8931671916275987</v>
      </c>
      <c r="O414" t="n">
        <v>0.6196496219993671</v>
      </c>
      <c r="P414" t="n">
        <v>0.7769608543570443</v>
      </c>
      <c r="Q414" t="n">
        <v>0.9269570080668451</v>
      </c>
      <c r="R414" t="n">
        <v>1</v>
      </c>
      <c r="S414" t="n">
        <v>0.8307765008414516</v>
      </c>
      <c r="T414" t="n">
        <v>0.7524466006211673</v>
      </c>
    </row>
    <row r="415" spans="1:25">
      <c r="A415" s="99" t="s">
        <v>137</v>
      </c>
      <c r="B415" t="n">
        <v>1.897920162094028</v>
      </c>
      <c r="C415" t="n">
        <v>-0.5450468975348987</v>
      </c>
      <c r="D415" t="n">
        <v>4.213828096843103</v>
      </c>
      <c r="E415" t="n">
        <v>0.06646480068670116</v>
      </c>
      <c r="G415" s="99" t="s">
        <v>138</v>
      </c>
      <c r="H415" t="n">
        <v>74.47184251847827</v>
      </c>
      <c r="L415" s="100" t="s">
        <v>138</v>
      </c>
      <c r="M415" t="n">
        <v>0.868683206037402</v>
      </c>
      <c r="N415" t="n">
        <v>0.837894270358318</v>
      </c>
      <c r="O415" t="n">
        <v>0.7025070328886345</v>
      </c>
      <c r="P415" t="n">
        <v>0.8054057427474176</v>
      </c>
      <c r="Q415" t="n">
        <v>0.6666727764346438</v>
      </c>
      <c r="R415" t="n">
        <v>0.8606250981548818</v>
      </c>
      <c r="S415" t="n">
        <v>0.6788766918862779</v>
      </c>
      <c r="T415" t="n">
        <v>0.7278215237136624</v>
      </c>
    </row>
    <row r="416" spans="1:25">
      <c r="A416" s="99" t="s">
        <v>138</v>
      </c>
      <c r="B416" t="n">
        <v>3.271628595590486</v>
      </c>
      <c r="C416" t="n">
        <v>0.8165779305178519</v>
      </c>
      <c r="D416" t="n">
        <v>3.960840822262368</v>
      </c>
      <c r="E416" t="n">
        <v>-0.4706211474055941</v>
      </c>
      <c r="G416" s="99" t="s">
        <v>139</v>
      </c>
      <c r="H416" t="n">
        <v>82.88675935808322</v>
      </c>
      <c r="L416" s="100" t="s">
        <v>139</v>
      </c>
      <c r="M416" t="n">
        <v>0.8652093430021263</v>
      </c>
      <c r="N416" t="n">
        <v>1</v>
      </c>
      <c r="O416" t="n">
        <v>0.7450708200608746</v>
      </c>
      <c r="P416" t="n">
        <v>0.7585829620858111</v>
      </c>
      <c r="Q416" t="n">
        <v>0.7403455694095005</v>
      </c>
      <c r="R416" t="n">
        <v>0.8249487861243628</v>
      </c>
      <c r="S416" t="n">
        <v>0.7721711647835262</v>
      </c>
      <c r="T416" t="n">
        <v>0.6718348727257529</v>
      </c>
    </row>
    <row r="417" spans="1:25">
      <c r="A417" s="99" t="s">
        <v>139</v>
      </c>
      <c r="B417" t="n">
        <v>4.035004914986721</v>
      </c>
      <c r="C417" t="n">
        <v>2.428711038045102</v>
      </c>
      <c r="D417" t="n">
        <v>5.190891441017615</v>
      </c>
      <c r="E417" t="n">
        <v>-0.03570828893145881</v>
      </c>
      <c r="G417" s="99" t="s">
        <v>140</v>
      </c>
      <c r="H417" t="n">
        <v>74.12400678973589</v>
      </c>
      <c r="L417" s="100" t="s">
        <v>140</v>
      </c>
      <c r="M417" t="n">
        <v>0.8152708945259178</v>
      </c>
      <c r="N417" t="n">
        <v>0.8601827927931331</v>
      </c>
      <c r="O417" t="n">
        <v>0.6477864839038232</v>
      </c>
      <c r="P417" t="n">
        <v>0.7790101694720477</v>
      </c>
      <c r="Q417" t="n">
        <v>0.6577377157914869</v>
      </c>
      <c r="R417" t="n">
        <v>0.8426946944106811</v>
      </c>
      <c r="S417" t="n">
        <v>0.7157139329261891</v>
      </c>
      <c r="T417" t="n">
        <v>0.6118145387492848</v>
      </c>
    </row>
    <row r="418" spans="1:25">
      <c r="A418" s="99" t="s">
        <v>140</v>
      </c>
      <c r="B418" t="n">
        <v>1.637920266908096</v>
      </c>
      <c r="C418" t="n">
        <v>-1.710387548597092</v>
      </c>
      <c r="D418" t="n">
        <v>2.758739570545492</v>
      </c>
      <c r="E418" t="n">
        <v>-0.8723474979685932</v>
      </c>
      <c r="G418" s="99" t="s">
        <v>141</v>
      </c>
      <c r="H418" t="n">
        <v>30.32567388874504</v>
      </c>
      <c r="L418" s="100" t="s">
        <v>141</v>
      </c>
      <c r="M418" t="n">
        <v>0.8495939037854715</v>
      </c>
      <c r="N418" t="n">
        <v>0.8143499863870436</v>
      </c>
      <c r="O418" t="n">
        <v>0.6867151344092038</v>
      </c>
      <c r="P418" t="n">
        <v>0.811769971857039</v>
      </c>
      <c r="Q418" t="n">
        <v>0.6272582412409662</v>
      </c>
      <c r="R418" t="n">
        <v>0.7806819378152039</v>
      </c>
      <c r="S418" t="n">
        <v>0.65870907194103</v>
      </c>
      <c r="T418" t="n">
        <v>0.6042188535711824</v>
      </c>
    </row>
    <row r="419" spans="1:25">
      <c r="A419" s="99" t="s">
        <v>141</v>
      </c>
      <c r="B419" t="n">
        <v>1.437833265385448</v>
      </c>
      <c r="C419" t="n">
        <v>-1.103693122372733</v>
      </c>
      <c r="D419" t="n">
        <v>2.164798942746296</v>
      </c>
      <c r="E419" t="n">
        <v>1.40968508547008</v>
      </c>
      <c r="G419" s="99" t="s">
        <v>142</v>
      </c>
      <c r="H419" t="n">
        <v>33.39798716097411</v>
      </c>
      <c r="L419" s="100" t="s">
        <v>142</v>
      </c>
      <c r="M419" t="n">
        <v>0.9041177417261178</v>
      </c>
      <c r="N419" t="n">
        <v>0.8936043167044074</v>
      </c>
      <c r="O419" t="n">
        <v>1</v>
      </c>
      <c r="P419" t="n">
        <v>0.9999999999999999</v>
      </c>
      <c r="Q419" t="n">
        <v>0.6083847991915424</v>
      </c>
      <c r="R419" t="n">
        <v>0.8908804329214944</v>
      </c>
      <c r="S419" t="n">
        <v>0.766514348612969</v>
      </c>
      <c r="T419" t="n">
        <v>1</v>
      </c>
    </row>
    <row r="420" spans="1:25">
      <c r="A420" s="99" t="s">
        <v>142</v>
      </c>
      <c r="B420" t="n">
        <v>1.472826465432158</v>
      </c>
      <c r="C420" t="n">
        <v>-1.262708893054472</v>
      </c>
      <c r="D420" t="n">
        <v>2.062769372787492</v>
      </c>
      <c r="E420" t="n">
        <v>1.739133100246168</v>
      </c>
      <c r="G420" s="99" t="s">
        <v>143</v>
      </c>
      <c r="H420" t="n">
        <v>54.66128583332519</v>
      </c>
      <c r="L420" s="100" t="s">
        <v>143</v>
      </c>
      <c r="M420" t="n">
        <v>0.8670402394822643</v>
      </c>
      <c r="N420" t="n">
        <v>0.7959076768302967</v>
      </c>
      <c r="O420" t="n">
        <v>0.767521965651476</v>
      </c>
      <c r="P420" t="n">
        <v>0.9646968947080838</v>
      </c>
      <c r="Q420" t="n">
        <v>0.7954903504410807</v>
      </c>
      <c r="R420" t="n">
        <v>0.903316814415921</v>
      </c>
      <c r="S420" t="n">
        <v>1</v>
      </c>
      <c r="T420" t="n">
        <v>0.6002091714751776</v>
      </c>
    </row>
    <row r="421" spans="1:25">
      <c r="A421" s="99" t="s">
        <v>143</v>
      </c>
      <c r="B421" t="n">
        <v>2.44924962958291</v>
      </c>
      <c r="C421" t="n">
        <v>1.725361481021543</v>
      </c>
      <c r="D421" t="n">
        <v>2.316526549504405</v>
      </c>
      <c r="E421" t="n">
        <v>-0.3072196785890507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79.33303414470758</v>
      </c>
      <c r="L432" s="100" t="s">
        <v>146</v>
      </c>
      <c r="M432" t="n">
        <v>0.753036565301665</v>
      </c>
      <c r="N432" t="n">
        <v>0.6415487806774024</v>
      </c>
      <c r="O432" t="n">
        <v>0.7489058310037993</v>
      </c>
      <c r="P432" t="n">
        <v>0.5914708864987478</v>
      </c>
      <c r="Q432" t="n">
        <v>0.1264317437959468</v>
      </c>
      <c r="R432" t="n">
        <v>0.1193222172172973</v>
      </c>
      <c r="S432" t="n">
        <v>0.2301757300183835</v>
      </c>
      <c r="T432" t="n">
        <v>0.1686366099281654</v>
      </c>
    </row>
    <row r="433" spans="1:25">
      <c r="A433" s="99" t="s">
        <v>132</v>
      </c>
      <c r="B433" t="n">
        <v>3.415863714673694</v>
      </c>
      <c r="C433" t="n">
        <v>-1.699998229407923</v>
      </c>
      <c r="D433" t="n">
        <v>3.337705934143555</v>
      </c>
      <c r="E433" t="n">
        <v>-0.8612181648351052</v>
      </c>
      <c r="G433" s="99" t="s">
        <v>133</v>
      </c>
      <c r="H433" t="n">
        <v>52.78826440186415</v>
      </c>
      <c r="L433" s="100" t="s">
        <v>147</v>
      </c>
      <c r="M433" t="n">
        <v>0.5726656616833384</v>
      </c>
      <c r="N433" t="n">
        <v>0.5430612694565713</v>
      </c>
      <c r="O433" t="n">
        <v>0.5907041236119988</v>
      </c>
      <c r="P433" t="n">
        <v>0.4866887790442277</v>
      </c>
      <c r="Q433" t="n">
        <v>0.09486059870752452</v>
      </c>
      <c r="R433" t="n">
        <v>0.1227447607035041</v>
      </c>
      <c r="S433" t="n">
        <v>0.1895147924767442</v>
      </c>
      <c r="T433" t="n">
        <v>0.1701254005856636</v>
      </c>
    </row>
    <row r="434" spans="1:25">
      <c r="A434" s="99" t="s">
        <v>133</v>
      </c>
      <c r="B434" t="n">
        <v>1.813581502170075</v>
      </c>
      <c r="C434" t="n">
        <v>0.6715844218995979</v>
      </c>
      <c r="D434" t="n">
        <v>2.854800581186295</v>
      </c>
      <c r="E434" t="n">
        <v>2.982346681960137</v>
      </c>
      <c r="G434" s="99" t="s">
        <v>134</v>
      </c>
      <c r="H434" t="n">
        <v>59.39181648733459</v>
      </c>
      <c r="L434" s="100" t="s">
        <v>148</v>
      </c>
      <c r="M434" t="n">
        <v>0.2821956584167907</v>
      </c>
      <c r="N434" t="n">
        <v>0.3601785510927105</v>
      </c>
      <c r="O434" t="n">
        <v>0.4797032148250786</v>
      </c>
      <c r="P434" t="n">
        <v>0.4650073987248012</v>
      </c>
      <c r="Q434" t="n">
        <v>0.2857519648848776</v>
      </c>
      <c r="R434" t="n">
        <v>0.2341346207326049</v>
      </c>
      <c r="S434" t="n">
        <v>0.4576647865580666</v>
      </c>
      <c r="T434" t="n">
        <v>0.2046844107067718</v>
      </c>
    </row>
    <row r="435" spans="1:25">
      <c r="A435" s="99" t="s">
        <v>134</v>
      </c>
      <c r="B435" t="n">
        <v>3.511402756030326</v>
      </c>
      <c r="C435" t="n">
        <v>-1.042273812498765</v>
      </c>
      <c r="D435" t="n">
        <v>2.066498885976475</v>
      </c>
      <c r="E435" t="n">
        <v>-0.001963065284820186</v>
      </c>
      <c r="G435" s="99" t="s">
        <v>135</v>
      </c>
      <c r="H435" t="n">
        <v>35.98056112769441</v>
      </c>
      <c r="L435" s="100" t="s">
        <v>149</v>
      </c>
      <c r="M435" t="n">
        <v>0.6184205664437212</v>
      </c>
      <c r="N435" t="n">
        <v>0.6449021927933307</v>
      </c>
      <c r="O435" t="n">
        <v>0.7136441951701087</v>
      </c>
      <c r="P435" t="n">
        <v>0.7029764955055836</v>
      </c>
      <c r="Q435" t="n">
        <v>0.3862003233081362</v>
      </c>
      <c r="R435" t="n">
        <v>0.2829574448420699</v>
      </c>
      <c r="S435" t="n">
        <v>0.5494144900678654</v>
      </c>
      <c r="T435" t="n">
        <v>0.2995210715005188</v>
      </c>
    </row>
    <row r="436" spans="1:25">
      <c r="A436" s="99" t="s">
        <v>135</v>
      </c>
      <c r="B436" t="n">
        <v>2.790882196561947</v>
      </c>
      <c r="C436" t="n">
        <v>1.978375424817495</v>
      </c>
      <c r="D436" t="n">
        <v>2.186772909324267</v>
      </c>
      <c r="E436" t="n">
        <v>-1.61350875628342</v>
      </c>
      <c r="G436" s="99" t="s">
        <v>136</v>
      </c>
      <c r="H436" t="n">
        <v>17.60728542758119</v>
      </c>
      <c r="L436" s="100" t="s">
        <v>150</v>
      </c>
      <c r="M436" t="n">
        <v>0.7924673056598225</v>
      </c>
      <c r="N436" t="n">
        <v>0.622948470812857</v>
      </c>
      <c r="O436" t="n">
        <v>0.9150973248196574</v>
      </c>
      <c r="P436" t="n">
        <v>0.5752099054176557</v>
      </c>
      <c r="Q436" t="n">
        <v>0.1913065852506324</v>
      </c>
      <c r="R436" t="n">
        <v>0.3574445280668794</v>
      </c>
      <c r="S436" t="n">
        <v>0.5947818342898046</v>
      </c>
      <c r="T436" t="n">
        <v>0.8182185064827643</v>
      </c>
    </row>
    <row r="437" spans="1:25">
      <c r="A437" s="99" t="s">
        <v>136</v>
      </c>
      <c r="B437" t="n">
        <v>1.178352782885326</v>
      </c>
      <c r="C437" t="n">
        <v>0.5442945307721908</v>
      </c>
      <c r="D437" t="n">
        <v>0.9066504718226039</v>
      </c>
      <c r="E437" t="n">
        <v>-0.8615082390414714</v>
      </c>
      <c r="G437" s="99" t="s">
        <v>137</v>
      </c>
      <c r="H437" t="n">
        <v>17.54915063358462</v>
      </c>
      <c r="L437" s="100" t="s">
        <v>151</v>
      </c>
      <c r="M437" t="n">
        <v>1</v>
      </c>
      <c r="N437" t="n">
        <v>1</v>
      </c>
      <c r="O437" t="n">
        <v>1</v>
      </c>
      <c r="P437" t="n">
        <v>0.7813995245358709</v>
      </c>
      <c r="Q437" t="n">
        <v>1</v>
      </c>
      <c r="R437" t="n">
        <v>0.449629260523921</v>
      </c>
      <c r="S437" t="n">
        <v>1</v>
      </c>
      <c r="T437" t="n">
        <v>0.4982008626358199</v>
      </c>
    </row>
    <row r="438" spans="1:25">
      <c r="A438" s="99" t="s">
        <v>137</v>
      </c>
      <c r="B438" t="n">
        <v>1.164523245194465</v>
      </c>
      <c r="C438" t="n">
        <v>-0.4094231861176734</v>
      </c>
      <c r="D438" t="n">
        <v>1.175185883361938</v>
      </c>
      <c r="E438" t="n">
        <v>1.26748344746727</v>
      </c>
      <c r="G438" s="99" t="s">
        <v>138</v>
      </c>
      <c r="H438" t="n">
        <v>19.10813775728172</v>
      </c>
      <c r="L438" s="100" t="s">
        <v>178</v>
      </c>
      <c r="M438" t="n">
        <v>0.6356521121046627</v>
      </c>
      <c r="N438" t="n">
        <v>0.5543758544562196</v>
      </c>
      <c r="O438" t="n">
        <v>0.9235460932375188</v>
      </c>
      <c r="P438" t="n">
        <v>0.9999999999999999</v>
      </c>
      <c r="Q438" t="n">
        <v>0.8178917108400071</v>
      </c>
      <c r="R438" t="n">
        <v>1</v>
      </c>
      <c r="S438" t="n">
        <v>0.945970204117731</v>
      </c>
      <c r="T438" t="n">
        <v>1</v>
      </c>
    </row>
    <row r="439" spans="1:25">
      <c r="A439" s="99" t="s">
        <v>138</v>
      </c>
      <c r="B439" t="n">
        <v>1.022992814778427</v>
      </c>
      <c r="C439" t="n">
        <v>0.1843778719560928</v>
      </c>
      <c r="D439" t="n">
        <v>1.296524197485147</v>
      </c>
      <c r="E439" t="n">
        <v>-1.497297819421346</v>
      </c>
      <c r="G439" s="99" t="s">
        <v>139</v>
      </c>
      <c r="H439" t="n">
        <v>13.65019689860161</v>
      </c>
    </row>
    <row r="440" spans="1:25">
      <c r="A440" s="99" t="s">
        <v>139</v>
      </c>
      <c r="B440" t="n">
        <v>1.460003083795892</v>
      </c>
      <c r="C440" t="n">
        <v>-0.1333924821110697</v>
      </c>
      <c r="D440" t="n">
        <v>1.349952310114909</v>
      </c>
      <c r="E440" t="n">
        <v>0.4042067932677905</v>
      </c>
      <c r="G440" s="99" t="s">
        <v>140</v>
      </c>
      <c r="H440" t="n">
        <v>40.86030023828175</v>
      </c>
    </row>
    <row r="441" spans="1:25">
      <c r="A441" s="99" t="s">
        <v>140</v>
      </c>
      <c r="B441" t="n">
        <v>1.753907805934178</v>
      </c>
      <c r="C441" t="n">
        <v>0.7151901688049814</v>
      </c>
      <c r="D441" t="n">
        <v>3.015656653170431</v>
      </c>
      <c r="E441" t="n">
        <v>0.9677537004790936</v>
      </c>
      <c r="G441" s="99" t="s">
        <v>141</v>
      </c>
      <c r="H441" t="n">
        <v>55.46084885834689</v>
      </c>
    </row>
    <row r="442" spans="1:25">
      <c r="A442" s="99" t="s">
        <v>141</v>
      </c>
      <c r="B442" t="n">
        <v>1.566644899385517</v>
      </c>
      <c r="C442" t="n">
        <v>0.2008244552062654</v>
      </c>
      <c r="D442" t="n">
        <v>3.534777067250621</v>
      </c>
      <c r="E442" t="n">
        <v>-2.059187653191</v>
      </c>
      <c r="G442" s="99" t="s">
        <v>142</v>
      </c>
      <c r="H442" t="n">
        <v>27.11050761115236</v>
      </c>
    </row>
    <row r="443" spans="1:25">
      <c r="A443" s="99" t="s">
        <v>142</v>
      </c>
      <c r="B443" t="n">
        <v>1.214107203900075</v>
      </c>
      <c r="C443" t="n">
        <v>-1.122284603490298</v>
      </c>
      <c r="D443" t="n">
        <v>1.776907703008425</v>
      </c>
      <c r="E443" t="n">
        <v>1.520717066375221</v>
      </c>
      <c r="G443" s="99" t="s">
        <v>143</v>
      </c>
      <c r="H443" t="n">
        <v>22.29929956228479</v>
      </c>
    </row>
    <row r="444" spans="1:25">
      <c r="A444" s="99" t="s">
        <v>143</v>
      </c>
      <c r="B444" t="n">
        <v>1.112233151622295</v>
      </c>
      <c r="C444" t="n">
        <v>0.03599314297443838</v>
      </c>
      <c r="D444" t="n">
        <v>1.914750213986551</v>
      </c>
      <c r="E444" t="n">
        <v>-2.028589844572762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25.09765675678222</v>
      </c>
      <c r="L455" s="100" t="s">
        <v>146</v>
      </c>
      <c r="M455" t="n">
        <v>0.808831146534723</v>
      </c>
      <c r="N455" t="n">
        <v>0.8994132230782312</v>
      </c>
      <c r="O455" t="n">
        <v>0.8367146660826975</v>
      </c>
      <c r="P455" t="n">
        <v>1</v>
      </c>
      <c r="Q455" t="n">
        <v>0.8097242519280118</v>
      </c>
      <c r="R455" t="n">
        <v>0.7937794131408795</v>
      </c>
      <c r="S455" t="n">
        <v>0.6664093507732204</v>
      </c>
      <c r="T455" t="n">
        <v>0.8629774318648472</v>
      </c>
    </row>
    <row r="456" spans="1:25">
      <c r="A456" s="99" t="s">
        <v>146</v>
      </c>
      <c r="B456" t="n">
        <v>0.7577888453094048</v>
      </c>
      <c r="C456" t="n">
        <v>-2.124471758162656</v>
      </c>
      <c r="D456" t="n">
        <v>3.886757315016083</v>
      </c>
      <c r="E456" t="n">
        <v>8.030571749910585</v>
      </c>
      <c r="G456" s="99" t="s">
        <v>147</v>
      </c>
      <c r="H456" t="n">
        <v>15.51571713687652</v>
      </c>
      <c r="L456" s="100" t="s">
        <v>147</v>
      </c>
      <c r="M456" t="n">
        <v>0.8645966166547607</v>
      </c>
      <c r="N456" t="n">
        <v>0.9563136946896682</v>
      </c>
      <c r="O456" t="n">
        <v>0.7445249033100113</v>
      </c>
      <c r="P456" t="n">
        <v>0.6985095760165596</v>
      </c>
      <c r="Q456" t="n">
        <v>0.8740586342229353</v>
      </c>
      <c r="R456" t="n">
        <v>0.9650553159331243</v>
      </c>
      <c r="S456" t="n">
        <v>0.578780107670178</v>
      </c>
      <c r="T456" t="n">
        <v>0.7861568132237589</v>
      </c>
    </row>
    <row r="457" spans="1:25">
      <c r="A457" s="99" t="s">
        <v>147</v>
      </c>
      <c r="B457" t="n">
        <v>0.8384637700542141</v>
      </c>
      <c r="C457" t="n">
        <v>1.223831167244308</v>
      </c>
      <c r="D457" t="n">
        <v>1.130557418979521</v>
      </c>
      <c r="E457" t="n">
        <v>-0.1712388738511718</v>
      </c>
      <c r="G457" s="99" t="s">
        <v>148</v>
      </c>
      <c r="H457" t="n">
        <v>55.72618906257463</v>
      </c>
      <c r="L457" s="100" t="s">
        <v>148</v>
      </c>
      <c r="M457" t="n">
        <v>0.8295710562242644</v>
      </c>
      <c r="N457" t="n">
        <v>0.8881490889498961</v>
      </c>
      <c r="O457" t="n">
        <v>0.7744701507580684</v>
      </c>
      <c r="P457" t="n">
        <v>0.799910286507584</v>
      </c>
      <c r="Q457" t="n">
        <v>0.7739798844641176</v>
      </c>
      <c r="R457" t="n">
        <v>0.9578844193365527</v>
      </c>
      <c r="S457" t="n">
        <v>0.8818755416460768</v>
      </c>
      <c r="T457" t="n">
        <v>1</v>
      </c>
    </row>
    <row r="458" spans="1:25">
      <c r="A458" s="99" t="s">
        <v>148</v>
      </c>
      <c r="B458" t="n">
        <v>3.338115225945246</v>
      </c>
      <c r="C458" t="n">
        <v>11.76085950276252</v>
      </c>
      <c r="D458" t="n">
        <v>2.000302551180229</v>
      </c>
      <c r="E458" t="n">
        <v>-4.734317062426172</v>
      </c>
      <c r="G458" s="99" t="s">
        <v>149</v>
      </c>
      <c r="H458" t="n">
        <v>454.854045686782</v>
      </c>
      <c r="L458" s="100" t="s">
        <v>149</v>
      </c>
      <c r="M458" t="n">
        <v>1</v>
      </c>
      <c r="N458" t="n">
        <v>0.8359889936494462</v>
      </c>
      <c r="O458" t="n">
        <v>0.8572086212502726</v>
      </c>
      <c r="P458" t="n">
        <v>0.815162901410953</v>
      </c>
      <c r="Q458" t="n">
        <v>0.8681661566521766</v>
      </c>
      <c r="R458" t="n">
        <v>0.9060596853682299</v>
      </c>
      <c r="S458" t="n">
        <v>0.7467055888488722</v>
      </c>
      <c r="T458" t="n">
        <v>0.7303356432921284</v>
      </c>
    </row>
    <row r="459" spans="1:25">
      <c r="A459" s="99" t="s">
        <v>149</v>
      </c>
      <c r="B459" t="n">
        <v>18.24525113944827</v>
      </c>
      <c r="C459" t="n">
        <v>-27.92634495678702</v>
      </c>
      <c r="D459" t="n">
        <v>20.49948393494536</v>
      </c>
      <c r="E459" t="n">
        <v>33.72317959090944</v>
      </c>
      <c r="G459" s="99" t="s">
        <v>150</v>
      </c>
      <c r="H459" t="n">
        <v>281.146660492967</v>
      </c>
      <c r="L459" s="100" t="s">
        <v>150</v>
      </c>
      <c r="M459" t="n">
        <v>0.866813173488613</v>
      </c>
      <c r="N459" t="n">
        <v>0.9342553928351387</v>
      </c>
      <c r="O459" t="n">
        <v>1</v>
      </c>
      <c r="P459" t="n">
        <v>0.802002442264901</v>
      </c>
      <c r="Q459" t="n">
        <v>1</v>
      </c>
      <c r="R459" t="n">
        <v>0.9999999999999999</v>
      </c>
      <c r="S459" t="n">
        <v>0.7645832585565853</v>
      </c>
      <c r="T459" t="n">
        <v>0.7478484378489978</v>
      </c>
    </row>
    <row r="460" spans="1:25">
      <c r="A460" s="99" t="s">
        <v>150</v>
      </c>
      <c r="B460" t="n">
        <v>5.679682368206521</v>
      </c>
      <c r="C460" t="n">
        <v>-0.7965590192055679</v>
      </c>
      <c r="D460" t="n">
        <v>9.926568380458693</v>
      </c>
      <c r="E460" t="n">
        <v>-15.2409725591944</v>
      </c>
      <c r="G460" s="99" t="s">
        <v>151</v>
      </c>
      <c r="H460" t="n">
        <v>846.9192186436338</v>
      </c>
      <c r="L460" s="100" t="s">
        <v>151</v>
      </c>
      <c r="M460" t="n">
        <v>0.8284703865449085</v>
      </c>
      <c r="N460" t="n">
        <v>1</v>
      </c>
      <c r="O460" t="n">
        <v>0.8726244057033792</v>
      </c>
      <c r="P460" t="n">
        <v>0.9043762278256897</v>
      </c>
      <c r="Q460" t="n">
        <v>0.9671973830707531</v>
      </c>
      <c r="R460" t="n">
        <v>0.9902226545096461</v>
      </c>
      <c r="S460" t="n">
        <v>1</v>
      </c>
      <c r="T460" t="n">
        <v>0.7684655634565245</v>
      </c>
    </row>
    <row r="461" spans="1:25">
      <c r="A461" s="99" t="s">
        <v>151</v>
      </c>
      <c r="B461" t="n">
        <v>21.73252231753241</v>
      </c>
      <c r="C461" t="n">
        <v>65.576750655758</v>
      </c>
      <c r="D461" t="n">
        <v>18.32304590737083</v>
      </c>
      <c r="E461" t="n">
        <v>-48.51422254845109</v>
      </c>
      <c r="G461" s="99" t="s">
        <v>178</v>
      </c>
      <c r="H461" t="n">
        <v>4206.304099051074</v>
      </c>
      <c r="L461" s="100" t="s">
        <v>178</v>
      </c>
      <c r="M461" t="n">
        <v>0.921825356247459</v>
      </c>
      <c r="N461" t="n">
        <v>0.8956124668232623</v>
      </c>
      <c r="O461" t="n">
        <v>0.7552007524416667</v>
      </c>
      <c r="P461" t="n">
        <v>0.7094196582924742</v>
      </c>
      <c r="Q461" t="n">
        <v>0.7753373052404435</v>
      </c>
      <c r="R461" t="n">
        <v>0.89550287626929</v>
      </c>
      <c r="S461" t="n">
        <v>0.6495660013556998</v>
      </c>
      <c r="T461" t="n">
        <v>0.723752345385809</v>
      </c>
    </row>
    <row r="462" spans="1:25">
      <c r="A462" s="99" t="s">
        <v>178</v>
      </c>
      <c r="B462" t="n">
        <v>26.81809082749768</v>
      </c>
      <c r="C462" t="n">
        <v>-22.02284516957009</v>
      </c>
      <c r="D462" t="n">
        <v>26.45030756112602</v>
      </c>
      <c r="E462" t="n">
        <v>6.245729795189675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34.43445413312213</v>
      </c>
      <c r="L478" s="100" t="s">
        <v>132</v>
      </c>
      <c r="M478" t="n">
        <v>0.2432036704640905</v>
      </c>
      <c r="N478" t="n">
        <v>0.5151598477027384</v>
      </c>
      <c r="O478" t="n">
        <v>0.4307199217315432</v>
      </c>
      <c r="P478" t="n">
        <v>0.2831179257807662</v>
      </c>
      <c r="Q478" t="n">
        <v>0.8174628553793429</v>
      </c>
      <c r="R478" t="n">
        <v>0.4028470015386642</v>
      </c>
      <c r="S478" t="n">
        <v>0.8200070121544112</v>
      </c>
      <c r="T478" t="n">
        <v>0.4231096194827994</v>
      </c>
    </row>
    <row r="479" spans="1:25">
      <c r="A479" s="99" t="s">
        <v>146</v>
      </c>
      <c r="B479" t="n">
        <v>2.566659895780762</v>
      </c>
      <c r="C479" t="n">
        <v>-0.2440746295166609</v>
      </c>
      <c r="D479" t="n">
        <v>3.266720635800263</v>
      </c>
      <c r="E479" t="n">
        <v>-1.97657783417728</v>
      </c>
      <c r="G479" s="99" t="s">
        <v>147</v>
      </c>
      <c r="H479" t="n">
        <v>39.00314225764597</v>
      </c>
      <c r="L479" s="100" t="s">
        <v>133</v>
      </c>
      <c r="M479" t="n">
        <v>0.1312537533843377</v>
      </c>
      <c r="N479" t="n">
        <v>0.4330431290544302</v>
      </c>
      <c r="O479" t="n">
        <v>0.3204741745978416</v>
      </c>
      <c r="P479" t="n">
        <v>0.1993267552040231</v>
      </c>
      <c r="Q479" t="n">
        <v>0.434191116176736</v>
      </c>
      <c r="R479" t="n">
        <v>0.4474069858941995</v>
      </c>
      <c r="S479" t="n">
        <v>0.4216940850452995</v>
      </c>
      <c r="T479" t="n">
        <v>0.3955234997360725</v>
      </c>
    </row>
    <row r="480" spans="1:25">
      <c r="A480" s="99" t="s">
        <v>147</v>
      </c>
      <c r="B480" t="n">
        <v>1.860451058658967</v>
      </c>
      <c r="C480" t="n">
        <v>-1.383544877043566</v>
      </c>
      <c r="D480" t="n">
        <v>2.633276499737364</v>
      </c>
      <c r="E480" t="n">
        <v>5.43696910742382</v>
      </c>
      <c r="G480" s="99" t="s">
        <v>148</v>
      </c>
      <c r="H480" t="n">
        <v>92.82210652319824</v>
      </c>
      <c r="L480" s="100" t="s">
        <v>134</v>
      </c>
      <c r="M480" t="n">
        <v>0.1762143780157246</v>
      </c>
      <c r="N480" t="n">
        <v>0.5231555962876482</v>
      </c>
      <c r="O480" t="n">
        <v>0.4346152689957961</v>
      </c>
      <c r="P480" t="n">
        <v>0.06532344021333329</v>
      </c>
      <c r="Q480" t="n">
        <v>0.3474298300574286</v>
      </c>
      <c r="R480" t="n">
        <v>0.2976130535757492</v>
      </c>
      <c r="S480" t="n">
        <v>0.326361369778117</v>
      </c>
      <c r="T480" t="n">
        <v>0.1883742599881716</v>
      </c>
    </row>
    <row r="481" spans="1:25">
      <c r="A481" s="99" t="s">
        <v>148</v>
      </c>
      <c r="B481" t="n">
        <v>4.832750254783022</v>
      </c>
      <c r="C481" t="n">
        <v>7.357526638212945</v>
      </c>
      <c r="D481" t="n">
        <v>7.189285157752344</v>
      </c>
      <c r="E481" t="n">
        <v>-13.38135814357659</v>
      </c>
      <c r="G481" s="99" t="s">
        <v>149</v>
      </c>
      <c r="H481" t="n">
        <v>35.50594761593623</v>
      </c>
      <c r="L481" s="100" t="s">
        <v>135</v>
      </c>
      <c r="M481" t="n">
        <v>0.7293126929539853</v>
      </c>
      <c r="N481" t="n">
        <v>0.9616728745149976</v>
      </c>
      <c r="O481" t="n">
        <v>1</v>
      </c>
      <c r="P481" t="n">
        <v>0.4750571321876317</v>
      </c>
      <c r="Q481" t="n">
        <v>1</v>
      </c>
      <c r="R481" t="n">
        <v>0.8293795081627866</v>
      </c>
      <c r="S481" t="n">
        <v>0.8952114813142426</v>
      </c>
      <c r="T481" t="n">
        <v>0.9400390903228809</v>
      </c>
    </row>
    <row r="482" spans="1:25">
      <c r="A482" s="99" t="s">
        <v>149</v>
      </c>
      <c r="B482" t="n">
        <v>1.246228466725324</v>
      </c>
      <c r="C482" t="n">
        <v>-0.1752169742925009</v>
      </c>
      <c r="D482" t="n">
        <v>2.627784849478893</v>
      </c>
      <c r="E482" t="n">
        <v>6.326720020067699</v>
      </c>
      <c r="G482" s="99" t="s">
        <v>150</v>
      </c>
      <c r="H482" t="n">
        <v>33.49842958667521</v>
      </c>
      <c r="L482" s="100" t="s">
        <v>136</v>
      </c>
      <c r="M482" t="n">
        <v>0.3657213986452172</v>
      </c>
      <c r="N482" t="n">
        <v>0.5684085459877438</v>
      </c>
      <c r="O482" t="n">
        <v>0.6017639777057076</v>
      </c>
      <c r="P482" t="n">
        <v>0.4481980718965412</v>
      </c>
      <c r="Q482" t="n">
        <v>0.8783145384108126</v>
      </c>
      <c r="R482" t="n">
        <v>0.6727505122821984</v>
      </c>
      <c r="S482" t="n">
        <v>0.7901166712994879</v>
      </c>
      <c r="T482" t="n">
        <v>0.6152365594405443</v>
      </c>
    </row>
    <row r="483" spans="1:25">
      <c r="A483" s="99" t="s">
        <v>150</v>
      </c>
      <c r="B483" t="n">
        <v>1.67965411953105</v>
      </c>
      <c r="C483" t="n">
        <v>4.305707168821542</v>
      </c>
      <c r="D483" t="n">
        <v>2.83905384425608</v>
      </c>
      <c r="E483" t="n">
        <v>-8.298355252624237</v>
      </c>
      <c r="G483" s="99" t="s">
        <v>151</v>
      </c>
      <c r="H483" t="n">
        <v>37.88910879432571</v>
      </c>
      <c r="L483" s="100" t="s">
        <v>137</v>
      </c>
      <c r="M483" t="n">
        <v>0.7621735443528571</v>
      </c>
      <c r="N483" t="n">
        <v>0.6997039726619835</v>
      </c>
      <c r="O483" t="n">
        <v>0.538958220394489</v>
      </c>
      <c r="P483" t="n">
        <v>0.9999999999999999</v>
      </c>
      <c r="Q483" t="n">
        <v>0.8272780548755836</v>
      </c>
      <c r="R483" t="n">
        <v>0.6739188258364327</v>
      </c>
      <c r="S483" t="n">
        <v>0.7959522307939729</v>
      </c>
      <c r="T483" t="n">
        <v>0.5357829314408238</v>
      </c>
    </row>
    <row r="484" spans="1:25">
      <c r="A484" s="99" t="s">
        <v>151</v>
      </c>
      <c r="B484" t="n">
        <v>2.579452099656984</v>
      </c>
      <c r="C484" t="n">
        <v>-6.568305036456202</v>
      </c>
      <c r="D484" t="n">
        <v>2.925417451727482</v>
      </c>
      <c r="E484" t="n">
        <v>4.228642133010182</v>
      </c>
      <c r="G484" s="99" t="s">
        <v>178</v>
      </c>
      <c r="H484" t="n">
        <v>11.01538489083925</v>
      </c>
      <c r="L484" s="100" t="s">
        <v>138</v>
      </c>
      <c r="M484" t="n">
        <v>0.5330841974493741</v>
      </c>
      <c r="N484" t="n">
        <v>0.5950312278564713</v>
      </c>
      <c r="O484" t="n">
        <v>0.8092908316006099</v>
      </c>
      <c r="P484" t="n">
        <v>0.5363935049621484</v>
      </c>
      <c r="Q484" t="n">
        <v>0.8780413483899786</v>
      </c>
      <c r="R484" t="n">
        <v>0.9134537446533243</v>
      </c>
      <c r="S484" t="n">
        <v>0.7173772938482784</v>
      </c>
      <c r="T484" t="n">
        <v>0.5203206069671266</v>
      </c>
    </row>
    <row r="485" spans="1:25">
      <c r="A485" s="99" t="s">
        <v>178</v>
      </c>
      <c r="B485" t="n">
        <v>0.6048273266423908</v>
      </c>
      <c r="C485" t="n">
        <v>2.696556823157826</v>
      </c>
      <c r="D485" t="n">
        <v>1.085105288677884</v>
      </c>
      <c r="E485" t="n">
        <v>-5.71401275374779</v>
      </c>
      <c r="L485" s="100" t="s">
        <v>139</v>
      </c>
      <c r="M485" t="n">
        <v>0.1638650821715172</v>
      </c>
      <c r="N485" t="n">
        <v>0.4890351375767661</v>
      </c>
      <c r="O485" t="n">
        <v>0.3890914581809765</v>
      </c>
      <c r="P485" t="n">
        <v>0.160452834537134</v>
      </c>
      <c r="Q485" t="n">
        <v>0.3645149294934221</v>
      </c>
      <c r="R485" t="n">
        <v>0.4590107155818732</v>
      </c>
      <c r="S485" t="n">
        <v>0.4157174402001734</v>
      </c>
      <c r="T485" t="n">
        <v>0.4954350659857534</v>
      </c>
    </row>
    <row r="486" spans="1:25">
      <c r="L486" s="100" t="s">
        <v>140</v>
      </c>
      <c r="M486" t="n">
        <v>0.3434746830081177</v>
      </c>
      <c r="N486" t="n">
        <v>0.5071006886566062</v>
      </c>
      <c r="O486" t="n">
        <v>0.4002321588099799</v>
      </c>
      <c r="P486" t="n">
        <v>0.3563535418556751</v>
      </c>
      <c r="Q486" t="n">
        <v>0.573266591295757</v>
      </c>
      <c r="R486" t="n">
        <v>0.4620300199192671</v>
      </c>
      <c r="S486" t="n">
        <v>0.8510099938037521</v>
      </c>
      <c r="T486" t="n">
        <v>0.4554710197605731</v>
      </c>
    </row>
    <row r="487" spans="1:25">
      <c r="L487" s="100" t="s">
        <v>141</v>
      </c>
      <c r="M487" t="n">
        <v>0.5957384645820523</v>
      </c>
      <c r="N487" t="n">
        <v>0.9239529577278494</v>
      </c>
      <c r="O487" t="n">
        <v>0.7508364606155242</v>
      </c>
      <c r="P487" t="n">
        <v>0.2120924649269042</v>
      </c>
      <c r="Q487" t="n">
        <v>0.7425480922456061</v>
      </c>
      <c r="R487" t="n">
        <v>0.6815251225249959</v>
      </c>
      <c r="S487" t="n">
        <v>0.8827469254669815</v>
      </c>
      <c r="T487" t="n">
        <v>0.8502245814349089</v>
      </c>
    </row>
    <row r="488" spans="1:25">
      <c r="L488" s="100" t="s">
        <v>142</v>
      </c>
      <c r="M488" t="n">
        <v>1</v>
      </c>
      <c r="N488" t="n">
        <v>1</v>
      </c>
      <c r="O488" t="n">
        <v>0.8644095453946301</v>
      </c>
      <c r="P488" t="n">
        <v>0.6126501775917653</v>
      </c>
      <c r="Q488" t="n">
        <v>0.8999265286613674</v>
      </c>
      <c r="R488" t="n">
        <v>0.9999999999999999</v>
      </c>
      <c r="S488" t="n">
        <v>1</v>
      </c>
      <c r="T488" t="n">
        <v>1</v>
      </c>
    </row>
    <row r="489" spans="1:25">
      <c r="L489" s="100" t="s">
        <v>143</v>
      </c>
      <c r="M489" t="n">
        <v>0.3567980677478886</v>
      </c>
      <c r="N489" t="n">
        <v>0.5488123179498956</v>
      </c>
      <c r="O489" t="n">
        <v>0.5733764494390515</v>
      </c>
      <c r="P489" t="n">
        <v>0.2997024131231303</v>
      </c>
      <c r="Q489" t="n">
        <v>0.695722652682608</v>
      </c>
      <c r="R489" t="n">
        <v>0.9775407473049156</v>
      </c>
      <c r="S489" t="n">
        <v>0.6635135357388017</v>
      </c>
      <c r="T489" t="n">
        <v>0.7910510132829668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417.353271154425</v>
      </c>
      <c r="L501" s="100" t="s">
        <v>132</v>
      </c>
      <c r="M501" t="n">
        <v>0.8387331824670732</v>
      </c>
      <c r="N501" t="n">
        <v>0.9355196681265967</v>
      </c>
      <c r="O501" t="n">
        <v>0.4210725673186195</v>
      </c>
      <c r="P501" t="n">
        <v>0.7236986092460959</v>
      </c>
      <c r="Q501" t="n">
        <v>0.2202933389791687</v>
      </c>
      <c r="R501" t="n">
        <v>0.5000912990043583</v>
      </c>
      <c r="S501" t="n">
        <v>0.3139789634456035</v>
      </c>
      <c r="T501" t="n">
        <v>0.4445058708603296</v>
      </c>
    </row>
    <row r="502" spans="1:25">
      <c r="A502" s="99" t="s">
        <v>132</v>
      </c>
      <c r="B502" t="n">
        <v>7.933440316996347</v>
      </c>
      <c r="C502" t="n">
        <v>-0.8975517454795204</v>
      </c>
      <c r="D502" t="n">
        <v>9.835231918824295</v>
      </c>
      <c r="E502" t="n">
        <v>3.877934408893335</v>
      </c>
      <c r="G502" s="99" t="s">
        <v>133</v>
      </c>
      <c r="H502" t="n">
        <v>336.7890038277026</v>
      </c>
      <c r="L502" s="100" t="s">
        <v>133</v>
      </c>
      <c r="M502" t="n">
        <v>1</v>
      </c>
      <c r="N502" t="n">
        <v>0.987490626565944</v>
      </c>
      <c r="O502" t="n">
        <v>0.8468839890298209</v>
      </c>
      <c r="P502" t="n">
        <v>0.7106016417529279</v>
      </c>
      <c r="Q502" t="n">
        <v>0.4404117134248369</v>
      </c>
      <c r="R502" t="n">
        <v>0.5734937970348172</v>
      </c>
      <c r="S502" t="n">
        <v>0.6610172991397889</v>
      </c>
      <c r="T502" t="n">
        <v>0.7546117245520846</v>
      </c>
    </row>
    <row r="503" spans="1:25">
      <c r="A503" s="99" t="s">
        <v>133</v>
      </c>
      <c r="B503" t="n">
        <v>8.209383750168753</v>
      </c>
      <c r="C503" t="n">
        <v>-0.2683575902285942</v>
      </c>
      <c r="D503" t="n">
        <v>11.23900472999556</v>
      </c>
      <c r="E503" t="n">
        <v>-3.476697496840087</v>
      </c>
      <c r="G503" s="99" t="s">
        <v>134</v>
      </c>
      <c r="H503" t="n">
        <v>364.4977289989551</v>
      </c>
      <c r="L503" s="100" t="s">
        <v>134</v>
      </c>
      <c r="M503" t="n">
        <v>0.843025216376477</v>
      </c>
      <c r="N503" t="n">
        <v>0.9687583033816182</v>
      </c>
      <c r="O503" t="n">
        <v>0.5486865773035468</v>
      </c>
      <c r="P503" t="n">
        <v>0.6888803916358226</v>
      </c>
      <c r="Q503" t="n">
        <v>0.2575583010682617</v>
      </c>
      <c r="R503" t="n">
        <v>0.6609661878104208</v>
      </c>
      <c r="S503" t="n">
        <v>0.5014707727905274</v>
      </c>
      <c r="T503" t="n">
        <v>0.5126753994735763</v>
      </c>
    </row>
    <row r="504" spans="1:25">
      <c r="A504" s="99" t="s">
        <v>134</v>
      </c>
      <c r="B504" t="n">
        <v>9.819004000835351</v>
      </c>
      <c r="C504" t="n">
        <v>6.891594069483356</v>
      </c>
      <c r="D504" t="n">
        <v>8.174398987274781</v>
      </c>
      <c r="E504" t="n">
        <v>-8.36983324637835</v>
      </c>
      <c r="G504" s="99" t="s">
        <v>135</v>
      </c>
      <c r="H504" t="n">
        <v>1001.119052537763</v>
      </c>
      <c r="L504" s="100" t="s">
        <v>135</v>
      </c>
      <c r="M504" t="n">
        <v>0.7077932207620873</v>
      </c>
      <c r="N504" t="n">
        <v>0.8310162540010095</v>
      </c>
      <c r="O504" t="n">
        <v>0.4257758586261158</v>
      </c>
      <c r="P504" t="n">
        <v>0.7085844343838175</v>
      </c>
      <c r="Q504" t="n">
        <v>0.9999999999999999</v>
      </c>
      <c r="R504" t="n">
        <v>1</v>
      </c>
      <c r="S504" t="n">
        <v>1</v>
      </c>
      <c r="T504" t="n">
        <v>0.9892330516868288</v>
      </c>
    </row>
    <row r="505" spans="1:25">
      <c r="A505" s="99" t="s">
        <v>135</v>
      </c>
      <c r="B505" t="n">
        <v>17.5945707019571</v>
      </c>
      <c r="C505" t="n">
        <v>-5.674414364842008</v>
      </c>
      <c r="D505" t="n">
        <v>21.13082026458995</v>
      </c>
      <c r="E505" t="n">
        <v>10.10641901283486</v>
      </c>
      <c r="G505" s="99" t="s">
        <v>136</v>
      </c>
      <c r="H505" t="n">
        <v>417.3189707278582</v>
      </c>
      <c r="L505" s="100" t="s">
        <v>136</v>
      </c>
      <c r="M505" t="n">
        <v>0.8070130466458875</v>
      </c>
      <c r="N505" t="n">
        <v>0.9770261609633883</v>
      </c>
      <c r="O505" t="n">
        <v>0.4281106012639114</v>
      </c>
      <c r="P505" t="n">
        <v>0.7054236037425942</v>
      </c>
      <c r="Q505" t="n">
        <v>0.392878548652795</v>
      </c>
      <c r="R505" t="n">
        <v>0.674344663285486</v>
      </c>
      <c r="S505" t="n">
        <v>0.4791919594681678</v>
      </c>
      <c r="T505" t="n">
        <v>0.8957241978785718</v>
      </c>
    </row>
    <row r="506" spans="1:25">
      <c r="A506" s="99" t="s">
        <v>136</v>
      </c>
      <c r="B506" t="n">
        <v>8.164676920209684</v>
      </c>
      <c r="C506" t="n">
        <v>2.809000825176072</v>
      </c>
      <c r="D506" t="n">
        <v>11.04876742849014</v>
      </c>
      <c r="E506" t="n">
        <v>-10.205723448857</v>
      </c>
      <c r="G506" s="99" t="s">
        <v>137</v>
      </c>
      <c r="H506" t="n">
        <v>409.0607192668971</v>
      </c>
      <c r="L506" s="100" t="s">
        <v>137</v>
      </c>
      <c r="M506" t="n">
        <v>0.702646684712126</v>
      </c>
      <c r="N506" t="n">
        <v>0.7963152257053326</v>
      </c>
      <c r="O506" t="n">
        <v>0.4578192764602202</v>
      </c>
      <c r="P506" t="n">
        <v>0.6624520349170859</v>
      </c>
      <c r="Q506" t="n">
        <v>0.285328969681739</v>
      </c>
      <c r="R506" t="n">
        <v>0.4890740811917209</v>
      </c>
      <c r="S506" t="n">
        <v>0.4167772631657913</v>
      </c>
      <c r="T506" t="n">
        <v>0.5665444311525387</v>
      </c>
    </row>
    <row r="507" spans="1:25">
      <c r="A507" s="99" t="s">
        <v>137</v>
      </c>
      <c r="B507" t="n">
        <v>9.625134145680939</v>
      </c>
      <c r="C507" t="n">
        <v>-2.454170302784215</v>
      </c>
      <c r="D507" t="n">
        <v>11.31936539443767</v>
      </c>
      <c r="E507" t="n">
        <v>1.530107815478924</v>
      </c>
      <c r="G507" s="99" t="s">
        <v>138</v>
      </c>
      <c r="H507" t="n">
        <v>709.5959653647772</v>
      </c>
      <c r="L507" s="100" t="s">
        <v>138</v>
      </c>
      <c r="M507" t="n">
        <v>0.7808699512547322</v>
      </c>
      <c r="N507" t="n">
        <v>0.9564157808552274</v>
      </c>
      <c r="O507" t="n">
        <v>0.5721994832257924</v>
      </c>
      <c r="P507" t="n">
        <v>1</v>
      </c>
      <c r="Q507" t="n">
        <v>0.281390271816698</v>
      </c>
      <c r="R507" t="n">
        <v>0.4422855723119057</v>
      </c>
      <c r="S507" t="n">
        <v>0.3400492534139041</v>
      </c>
      <c r="T507" t="n">
        <v>0.6103107617972657</v>
      </c>
    </row>
    <row r="508" spans="1:25">
      <c r="A508" s="99" t="s">
        <v>138</v>
      </c>
      <c r="B508" t="n">
        <v>13.76272092111672</v>
      </c>
      <c r="C508" t="n">
        <v>-0.2506922967867955</v>
      </c>
      <c r="D508" t="n">
        <v>19.9411939316994</v>
      </c>
      <c r="E508" t="n">
        <v>5.001523645724703</v>
      </c>
      <c r="G508" s="99" t="s">
        <v>139</v>
      </c>
      <c r="H508" t="n">
        <v>557.3490637223832</v>
      </c>
      <c r="L508" s="100" t="s">
        <v>139</v>
      </c>
      <c r="M508" t="n">
        <v>0.731732843044188</v>
      </c>
      <c r="N508" t="n">
        <v>0.8239687643939585</v>
      </c>
      <c r="O508" t="n">
        <v>0.6081955699329081</v>
      </c>
      <c r="P508" t="n">
        <v>0.767985215962905</v>
      </c>
      <c r="Q508" t="n">
        <v>0.4265978207267024</v>
      </c>
      <c r="R508" t="n">
        <v>0.4728241694203849</v>
      </c>
      <c r="S508" t="n">
        <v>0.4614511584889489</v>
      </c>
      <c r="T508" t="n">
        <v>0.618970639096875</v>
      </c>
    </row>
    <row r="509" spans="1:25">
      <c r="A509" s="99" t="s">
        <v>139</v>
      </c>
      <c r="B509" t="n">
        <v>7.982273211763792</v>
      </c>
      <c r="C509" t="n">
        <v>1.003184594404165</v>
      </c>
      <c r="D509" t="n">
        <v>9.710673452934294</v>
      </c>
      <c r="E509" t="n">
        <v>0.5796088183099578</v>
      </c>
      <c r="G509" s="99" t="s">
        <v>140</v>
      </c>
      <c r="H509" t="n">
        <v>635.6976059501358</v>
      </c>
      <c r="L509" s="100" t="s">
        <v>140</v>
      </c>
      <c r="M509" t="n">
        <v>0.6802327479675826</v>
      </c>
      <c r="N509" t="n">
        <v>0.7942863466547887</v>
      </c>
      <c r="O509" t="n">
        <v>0.4932146155196239</v>
      </c>
      <c r="P509" t="n">
        <v>0.7067645896432914</v>
      </c>
      <c r="Q509" t="n">
        <v>0.3513791153964865</v>
      </c>
      <c r="R509" t="n">
        <v>0.5049841085153302</v>
      </c>
      <c r="S509" t="n">
        <v>0.4866723772743314</v>
      </c>
      <c r="T509" t="n">
        <v>0.5868790277975059</v>
      </c>
    </row>
    <row r="510" spans="1:25">
      <c r="A510" s="99" t="s">
        <v>140</v>
      </c>
      <c r="B510" t="n">
        <v>9.193531463370872</v>
      </c>
      <c r="C510" t="n">
        <v>5.519994446388496</v>
      </c>
      <c r="D510" t="n">
        <v>11.69497044579424</v>
      </c>
      <c r="E510" t="n">
        <v>-4.489716586647794</v>
      </c>
      <c r="G510" s="99" t="s">
        <v>141</v>
      </c>
      <c r="H510" t="n">
        <v>834.7097498733813</v>
      </c>
      <c r="L510" s="100" t="s">
        <v>141</v>
      </c>
      <c r="M510" t="n">
        <v>0.7382240469930461</v>
      </c>
      <c r="N510" t="n">
        <v>0.8731066751009693</v>
      </c>
      <c r="O510" t="n">
        <v>0.5295394689623151</v>
      </c>
      <c r="P510" t="n">
        <v>0.7480177215904218</v>
      </c>
      <c r="Q510" t="n">
        <v>0.3992745725140819</v>
      </c>
      <c r="R510" t="n">
        <v>0.5441871070253252</v>
      </c>
      <c r="S510" t="n">
        <v>0.6883551860511217</v>
      </c>
      <c r="T510" t="n">
        <v>0.7652465610431053</v>
      </c>
    </row>
    <row r="511" spans="1:25">
      <c r="A511" s="99" t="s">
        <v>141</v>
      </c>
      <c r="B511" t="n">
        <v>10.44168138324835</v>
      </c>
      <c r="C511" t="n">
        <v>-3.054974061118081</v>
      </c>
      <c r="D511" t="n">
        <v>15.61539011872286</v>
      </c>
      <c r="E511" t="n">
        <v>-2.775596302560315</v>
      </c>
      <c r="G511" s="99" t="s">
        <v>142</v>
      </c>
      <c r="H511" t="n">
        <v>832.8859085460626</v>
      </c>
      <c r="L511" s="100" t="s">
        <v>142</v>
      </c>
      <c r="M511" t="n">
        <v>0.7149847377929368</v>
      </c>
      <c r="N511" t="n">
        <v>1</v>
      </c>
      <c r="O511" t="n">
        <v>1</v>
      </c>
      <c r="P511" t="n">
        <v>0.8899384682312227</v>
      </c>
      <c r="Q511" t="n">
        <v>0.6656331679426892</v>
      </c>
      <c r="R511" t="n">
        <v>0.6718138466189839</v>
      </c>
      <c r="S511" t="n">
        <v>0.92563581770293</v>
      </c>
      <c r="T511" t="n">
        <v>1</v>
      </c>
    </row>
    <row r="512" spans="1:25">
      <c r="A512" s="99" t="s">
        <v>142</v>
      </c>
      <c r="B512" t="n">
        <v>18.96065734193616</v>
      </c>
      <c r="C512" t="n">
        <v>-0.2086325116423424</v>
      </c>
      <c r="D512" t="n">
        <v>24.28201892884159</v>
      </c>
      <c r="E512" t="n">
        <v>4.439849717772566</v>
      </c>
      <c r="G512" s="99" t="s">
        <v>143</v>
      </c>
      <c r="H512" t="n">
        <v>700.9505714186761</v>
      </c>
      <c r="L512" s="100" t="s">
        <v>143</v>
      </c>
      <c r="M512" t="n">
        <v>0.6948857759373087</v>
      </c>
      <c r="N512" t="n">
        <v>0.8871023897901046</v>
      </c>
      <c r="O512" t="n">
        <v>0.610595726759208</v>
      </c>
      <c r="P512" t="n">
        <v>0.7014006603015379</v>
      </c>
      <c r="Q512" t="n">
        <v>0.3618554091772656</v>
      </c>
      <c r="R512" t="n">
        <v>0.4797516561731934</v>
      </c>
      <c r="S512" t="n">
        <v>0.6198713757347224</v>
      </c>
      <c r="T512" t="n">
        <v>0.9655227271380351</v>
      </c>
    </row>
    <row r="513" spans="1:25">
      <c r="A513" s="99" t="s">
        <v>143</v>
      </c>
      <c r="B513" t="n">
        <v>10.57032927951289</v>
      </c>
      <c r="C513" t="n">
        <v>-9.373016529224625</v>
      </c>
      <c r="D513" t="n">
        <v>13.95887908717678</v>
      </c>
      <c r="E513" t="n">
        <v>12.56073262084533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38.231538521481</v>
      </c>
      <c r="L524" s="100" t="s">
        <v>132</v>
      </c>
      <c r="M524" t="n">
        <v>0.9999999999999999</v>
      </c>
      <c r="N524" t="n">
        <v>1</v>
      </c>
      <c r="O524" t="n">
        <v>1</v>
      </c>
      <c r="P524" t="n">
        <v>0.8156507545974396</v>
      </c>
      <c r="Q524" t="n">
        <v>0.9232586250402985</v>
      </c>
      <c r="R524" t="n">
        <v>0.7378225187028414</v>
      </c>
      <c r="S524" t="n">
        <v>0.9067432022350826</v>
      </c>
      <c r="T524" t="n">
        <v>0.7598237521671716</v>
      </c>
    </row>
    <row r="525" spans="1:25">
      <c r="A525" s="99" t="s">
        <v>132</v>
      </c>
      <c r="B525" t="n">
        <v>1.782595194040815</v>
      </c>
      <c r="C525" t="n">
        <v>0.4716885346991814</v>
      </c>
      <c r="D525" t="n">
        <v>3.052633080774179</v>
      </c>
      <c r="E525" t="n">
        <v>-1.816514662542378</v>
      </c>
      <c r="G525" s="99" t="s">
        <v>133</v>
      </c>
      <c r="H525" t="n">
        <v>38.18054602814603</v>
      </c>
      <c r="L525" s="100" t="s">
        <v>133</v>
      </c>
      <c r="M525" t="n">
        <v>0.9271003242812995</v>
      </c>
      <c r="N525" t="n">
        <v>0.9907722458169951</v>
      </c>
      <c r="O525" t="n">
        <v>0.744967198107589</v>
      </c>
      <c r="P525" t="n">
        <v>0.8947071207784677</v>
      </c>
      <c r="Q525" t="n">
        <v>0.9159383007898712</v>
      </c>
      <c r="R525" t="n">
        <v>1</v>
      </c>
      <c r="S525" t="n">
        <v>0.9259178549757873</v>
      </c>
      <c r="T525" t="n">
        <v>0.805587265952303</v>
      </c>
    </row>
    <row r="526" spans="1:25">
      <c r="A526" s="99" t="s">
        <v>133</v>
      </c>
      <c r="B526" t="n">
        <v>2.426201389898302</v>
      </c>
      <c r="C526" t="n">
        <v>1.180674357359598</v>
      </c>
      <c r="D526" t="n">
        <v>1.767170539133375</v>
      </c>
      <c r="E526" t="n">
        <v>-0.7085674954399513</v>
      </c>
      <c r="G526" s="99" t="s">
        <v>134</v>
      </c>
      <c r="H526" t="n">
        <v>30.76502548630906</v>
      </c>
      <c r="L526" s="100" t="s">
        <v>134</v>
      </c>
      <c r="M526" t="n">
        <v>0.826212792472874</v>
      </c>
      <c r="N526" t="n">
        <v>0.7047118639253741</v>
      </c>
      <c r="O526" t="n">
        <v>0.7548932068422318</v>
      </c>
      <c r="P526" t="n">
        <v>0.8923780847565673</v>
      </c>
      <c r="Q526" t="n">
        <v>1</v>
      </c>
      <c r="R526" t="n">
        <v>0.7697060802632707</v>
      </c>
      <c r="S526" t="n">
        <v>0.9086462713145739</v>
      </c>
      <c r="T526" t="n">
        <v>0.7734936975342818</v>
      </c>
    </row>
    <row r="527" spans="1:25">
      <c r="A527" s="99" t="s">
        <v>134</v>
      </c>
      <c r="B527" t="n">
        <v>1.730939023910429</v>
      </c>
      <c r="C527" t="n">
        <v>0.3977921100542955</v>
      </c>
      <c r="D527" t="n">
        <v>3.011795393055658</v>
      </c>
      <c r="E527" t="n">
        <v>-2.02215709754033</v>
      </c>
      <c r="G527" s="99" t="s">
        <v>135</v>
      </c>
      <c r="H527" t="n">
        <v>57.68421498369884</v>
      </c>
      <c r="L527" s="100" t="s">
        <v>135</v>
      </c>
      <c r="M527" t="n">
        <v>0.7646480979745746</v>
      </c>
      <c r="N527" t="n">
        <v>0.721204986233224</v>
      </c>
      <c r="O527" t="n">
        <v>0.6951358580663292</v>
      </c>
      <c r="P527" t="n">
        <v>0.7372417017048408</v>
      </c>
      <c r="Q527" t="n">
        <v>0.9039628126643049</v>
      </c>
      <c r="R527" t="n">
        <v>0.7959152512172671</v>
      </c>
      <c r="S527" t="n">
        <v>0.8704722699820469</v>
      </c>
      <c r="T527" t="n">
        <v>0.7725461981510128</v>
      </c>
    </row>
    <row r="528" spans="1:25">
      <c r="A528" s="99" t="s">
        <v>135</v>
      </c>
      <c r="B528" t="n">
        <v>1.86924340659268</v>
      </c>
      <c r="C528" t="n">
        <v>0.5041596933245318</v>
      </c>
      <c r="D528" t="n">
        <v>3.985685916890621</v>
      </c>
      <c r="E528" t="n">
        <v>-2.046475322868968</v>
      </c>
      <c r="G528" s="99" t="s">
        <v>136</v>
      </c>
      <c r="H528" t="n">
        <v>39.95746771636622</v>
      </c>
      <c r="L528" s="100" t="s">
        <v>136</v>
      </c>
      <c r="M528" t="n">
        <v>0.7612464998479501</v>
      </c>
      <c r="N528" t="n">
        <v>0.7151508822891406</v>
      </c>
      <c r="O528" t="n">
        <v>0.6219724229228005</v>
      </c>
      <c r="P528" t="n">
        <v>0.8803753496906371</v>
      </c>
      <c r="Q528" t="n">
        <v>0.8536647430032671</v>
      </c>
      <c r="R528" t="n">
        <v>0.8658919525884048</v>
      </c>
      <c r="S528" t="n">
        <v>0.8771736263281491</v>
      </c>
      <c r="T528" t="n">
        <v>0.7111717161739665</v>
      </c>
    </row>
    <row r="529" spans="1:25">
      <c r="A529" s="99" t="s">
        <v>136</v>
      </c>
      <c r="B529" t="n">
        <v>1.251154129495968</v>
      </c>
      <c r="C529" t="n">
        <v>-0.8148567465714006</v>
      </c>
      <c r="D529" t="n">
        <v>2.882232147396581</v>
      </c>
      <c r="E529" t="n">
        <v>3.933189876622943</v>
      </c>
      <c r="G529" s="99" t="s">
        <v>137</v>
      </c>
      <c r="H529" t="n">
        <v>33.07100973242204</v>
      </c>
      <c r="L529" s="100" t="s">
        <v>137</v>
      </c>
      <c r="M529" t="n">
        <v>0.8330548231062912</v>
      </c>
      <c r="N529" t="n">
        <v>0.7442716009279849</v>
      </c>
      <c r="O529" t="n">
        <v>0.6700825219952391</v>
      </c>
      <c r="P529" t="n">
        <v>0.7521276810552635</v>
      </c>
      <c r="Q529" t="n">
        <v>0.89983560573682</v>
      </c>
      <c r="R529" t="n">
        <v>0.8109801966082162</v>
      </c>
      <c r="S529" t="n">
        <v>0.9375599293267379</v>
      </c>
      <c r="T529" t="n">
        <v>0.8135785237005018</v>
      </c>
    </row>
    <row r="530" spans="1:25">
      <c r="A530" s="99" t="s">
        <v>137</v>
      </c>
      <c r="B530" t="n">
        <v>1.647547956046123</v>
      </c>
      <c r="C530" t="n">
        <v>-0.2580352333831846</v>
      </c>
      <c r="D530" t="n">
        <v>1.738465189906957</v>
      </c>
      <c r="E530" t="n">
        <v>-1.811242059074542</v>
      </c>
      <c r="G530" s="99" t="s">
        <v>138</v>
      </c>
      <c r="H530" t="n">
        <v>167.7040901289608</v>
      </c>
      <c r="L530" s="100" t="s">
        <v>138</v>
      </c>
      <c r="M530" t="n">
        <v>0.8753387408392435</v>
      </c>
      <c r="N530" t="n">
        <v>0.7648795184991497</v>
      </c>
      <c r="O530" t="n">
        <v>0.6710731749644779</v>
      </c>
      <c r="P530" t="n">
        <v>1</v>
      </c>
      <c r="Q530" t="n">
        <v>0.8409615048392584</v>
      </c>
      <c r="R530" t="n">
        <v>0.7744571860652191</v>
      </c>
      <c r="S530" t="n">
        <v>0.9253962324035617</v>
      </c>
      <c r="T530" t="n">
        <v>0.7904177896376726</v>
      </c>
    </row>
    <row r="531" spans="1:25">
      <c r="A531" s="99" t="s">
        <v>138</v>
      </c>
      <c r="B531" t="n">
        <v>5.792294936056719</v>
      </c>
      <c r="C531" t="n">
        <v>5.326187872563719</v>
      </c>
      <c r="D531" t="n">
        <v>7.046122182889661</v>
      </c>
      <c r="E531" t="n">
        <v>-7.060746481838861</v>
      </c>
      <c r="G531" s="99" t="s">
        <v>139</v>
      </c>
      <c r="H531" t="n">
        <v>80.85567626821383</v>
      </c>
      <c r="L531" s="100" t="s">
        <v>139</v>
      </c>
      <c r="M531" t="n">
        <v>0.8283182138691371</v>
      </c>
      <c r="N531" t="n">
        <v>0.7303592112161742</v>
      </c>
      <c r="O531" t="n">
        <v>0.784876999067597</v>
      </c>
      <c r="P531" t="n">
        <v>0.7344240577849851</v>
      </c>
      <c r="Q531" t="n">
        <v>0.9227333470931363</v>
      </c>
      <c r="R531" t="n">
        <v>0.7616443899667584</v>
      </c>
      <c r="S531" t="n">
        <v>0.9589489772132578</v>
      </c>
      <c r="T531" t="n">
        <v>0.8676299362098825</v>
      </c>
    </row>
    <row r="532" spans="1:25">
      <c r="A532" s="99" t="s">
        <v>139</v>
      </c>
      <c r="B532" t="n">
        <v>2.908595209211739</v>
      </c>
      <c r="C532" t="n">
        <v>-4.087761527096135</v>
      </c>
      <c r="D532" t="n">
        <v>4.733523245263301</v>
      </c>
      <c r="E532" t="n">
        <v>5.668293136398237</v>
      </c>
      <c r="G532" s="99" t="s">
        <v>140</v>
      </c>
      <c r="H532" t="n">
        <v>29.03964111025534</v>
      </c>
      <c r="L532" s="100" t="s">
        <v>140</v>
      </c>
      <c r="M532" t="n">
        <v>0.7946117212527446</v>
      </c>
      <c r="N532" t="n">
        <v>0.7550493298025058</v>
      </c>
      <c r="O532" t="n">
        <v>0.7999684398380286</v>
      </c>
      <c r="P532" t="n">
        <v>0.8532423172996257</v>
      </c>
      <c r="Q532" t="n">
        <v>0.9342872028380143</v>
      </c>
      <c r="R532" t="n">
        <v>0.799993801472073</v>
      </c>
      <c r="S532" t="n">
        <v>1</v>
      </c>
      <c r="T532" t="n">
        <v>0.9288388707916438</v>
      </c>
    </row>
    <row r="533" spans="1:25">
      <c r="A533" s="99" t="s">
        <v>140</v>
      </c>
      <c r="B533" t="n">
        <v>0.97988127939867</v>
      </c>
      <c r="C533" t="n">
        <v>0.03647751446285806</v>
      </c>
      <c r="D533" t="n">
        <v>1.908674435876181</v>
      </c>
      <c r="E533" t="n">
        <v>-1.104676267585049</v>
      </c>
      <c r="G533" s="99" t="s">
        <v>141</v>
      </c>
      <c r="H533" t="n">
        <v>18.46761974096903</v>
      </c>
      <c r="L533" s="100" t="s">
        <v>141</v>
      </c>
      <c r="M533" t="n">
        <v>0.8251092546547927</v>
      </c>
      <c r="N533" t="n">
        <v>0.7632185618760972</v>
      </c>
      <c r="O533" t="n">
        <v>0.684664242234819</v>
      </c>
      <c r="P533" t="n">
        <v>0.8604278570152211</v>
      </c>
      <c r="Q533" t="n">
        <v>0.8579157474453745</v>
      </c>
      <c r="R533" t="n">
        <v>0.858014976862561</v>
      </c>
      <c r="S533" t="n">
        <v>0.8856041981767617</v>
      </c>
      <c r="T533" t="n">
        <v>0.8143315888384914</v>
      </c>
    </row>
    <row r="534" spans="1:25">
      <c r="A534" s="99" t="s">
        <v>141</v>
      </c>
      <c r="B534" t="n">
        <v>0.7671189689049642</v>
      </c>
      <c r="C534" t="n">
        <v>-0.03862184170544788</v>
      </c>
      <c r="D534" t="n">
        <v>1.570518227023285</v>
      </c>
      <c r="E534" t="n">
        <v>0.1802279274024892</v>
      </c>
      <c r="G534" s="99" t="s">
        <v>142</v>
      </c>
      <c r="H534" t="n">
        <v>24.81665236024512</v>
      </c>
      <c r="L534" s="100" t="s">
        <v>142</v>
      </c>
      <c r="M534" t="n">
        <v>0.8108447584909257</v>
      </c>
      <c r="N534" t="n">
        <v>0.7018582898945969</v>
      </c>
      <c r="O534" t="n">
        <v>0.687353927132171</v>
      </c>
      <c r="P534" t="n">
        <v>0.9569295337576404</v>
      </c>
      <c r="Q534" t="n">
        <v>0.8631920156890963</v>
      </c>
      <c r="R534" t="n">
        <v>0.7208314792696661</v>
      </c>
      <c r="S534" t="n">
        <v>0.9240205938860064</v>
      </c>
      <c r="T534" t="n">
        <v>0.7930950880907938</v>
      </c>
    </row>
    <row r="535" spans="1:25">
      <c r="A535" s="99" t="s">
        <v>142</v>
      </c>
      <c r="B535" t="n">
        <v>1.167511729639936</v>
      </c>
      <c r="C535" t="n">
        <v>1.366574791493574</v>
      </c>
      <c r="D535" t="n">
        <v>1.255999764010004</v>
      </c>
      <c r="E535" t="n">
        <v>0.6937129319930596</v>
      </c>
      <c r="G535" s="99" t="s">
        <v>143</v>
      </c>
      <c r="H535" t="n">
        <v>73.12214189977873</v>
      </c>
      <c r="L535" s="100" t="s">
        <v>143</v>
      </c>
      <c r="M535" t="n">
        <v>0.8674669117173545</v>
      </c>
      <c r="N535" t="n">
        <v>0.7510827734659807</v>
      </c>
      <c r="O535" t="n">
        <v>0.8693598663399315</v>
      </c>
      <c r="P535" t="n">
        <v>0.9476567630654137</v>
      </c>
      <c r="Q535" t="n">
        <v>0.8666948096368634</v>
      </c>
      <c r="R535" t="n">
        <v>0.791490083650416</v>
      </c>
      <c r="S535" t="n">
        <v>0.91702711794664</v>
      </c>
      <c r="T535" t="n">
        <v>1</v>
      </c>
    </row>
    <row r="536" spans="1:25">
      <c r="A536" s="99" t="s">
        <v>143</v>
      </c>
      <c r="B536" t="n">
        <v>2.027287233211454</v>
      </c>
      <c r="C536" t="n">
        <v>0.3450706208658155</v>
      </c>
      <c r="D536" t="n">
        <v>3.637067220118459</v>
      </c>
      <c r="E536" t="n">
        <v>-3.981793496177027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45.0921552146987</v>
      </c>
      <c r="L547" s="100" t="s">
        <v>146</v>
      </c>
      <c r="M547" t="n">
        <v>0.8629365813355303</v>
      </c>
      <c r="N547" t="n">
        <v>1</v>
      </c>
      <c r="O547" t="n">
        <v>1</v>
      </c>
      <c r="P547" t="n">
        <v>1</v>
      </c>
      <c r="Q547" t="n">
        <v>1</v>
      </c>
      <c r="R547" t="n">
        <v>0.9222889449828379</v>
      </c>
      <c r="S547" t="n">
        <v>0.9676394306006172</v>
      </c>
      <c r="T547" t="n">
        <v>0.9575890872483963</v>
      </c>
    </row>
    <row r="548" spans="1:25">
      <c r="A548" s="99" t="s">
        <v>132</v>
      </c>
      <c r="B548" t="n">
        <v>1.941163401567248</v>
      </c>
      <c r="C548" t="n">
        <v>-1.129798345761457</v>
      </c>
      <c r="D548" t="n">
        <v>1.607288007211302</v>
      </c>
      <c r="E548" t="n">
        <v>1.836651104604501</v>
      </c>
      <c r="G548" s="99" t="s">
        <v>133</v>
      </c>
      <c r="H548" t="n">
        <v>56.54488181187749</v>
      </c>
      <c r="L548" s="100" t="s">
        <v>147</v>
      </c>
      <c r="M548" t="n">
        <v>0.8622246967433876</v>
      </c>
      <c r="N548" t="n">
        <v>0.8527347173125572</v>
      </c>
      <c r="O548" t="n">
        <v>0.8490844547605965</v>
      </c>
      <c r="P548" t="n">
        <v>0.778988612348076</v>
      </c>
      <c r="Q548" t="n">
        <v>0.9127236875646596</v>
      </c>
      <c r="R548" t="n">
        <v>0.861015979349551</v>
      </c>
      <c r="S548" t="n">
        <v>0.9162489109245737</v>
      </c>
      <c r="T548" t="n">
        <v>0.9145183981973306</v>
      </c>
    </row>
    <row r="549" spans="1:25">
      <c r="A549" s="99" t="s">
        <v>133</v>
      </c>
      <c r="B549" t="n">
        <v>3.830534771503353</v>
      </c>
      <c r="C549" t="n">
        <v>3.267329209889471</v>
      </c>
      <c r="D549" t="n">
        <v>3.629150067578245</v>
      </c>
      <c r="E549" t="n">
        <v>-3.6919274192808</v>
      </c>
      <c r="G549" s="99" t="s">
        <v>134</v>
      </c>
      <c r="H549" t="n">
        <v>26.91427581913929</v>
      </c>
      <c r="L549" s="100" t="s">
        <v>148</v>
      </c>
      <c r="M549" t="n">
        <v>0.8124462110626802</v>
      </c>
      <c r="N549" t="n">
        <v>0.8235215474314695</v>
      </c>
      <c r="O549" t="n">
        <v>0.9295879658290411</v>
      </c>
      <c r="P549" t="n">
        <v>0.9573125957309916</v>
      </c>
      <c r="Q549" t="n">
        <v>0.8759201038306753</v>
      </c>
      <c r="R549" t="n">
        <v>0.8814051013772034</v>
      </c>
      <c r="S549" t="n">
        <v>1</v>
      </c>
      <c r="T549" t="n">
        <v>0.9215218241724533</v>
      </c>
    </row>
    <row r="550" spans="1:25">
      <c r="A550" s="99" t="s">
        <v>134</v>
      </c>
      <c r="B550" t="n">
        <v>1.59406580381233</v>
      </c>
      <c r="C550" t="n">
        <v>-1.731713246346936</v>
      </c>
      <c r="D550" t="n">
        <v>1.338107138500364</v>
      </c>
      <c r="E550" t="n">
        <v>0.2690706956400105</v>
      </c>
      <c r="G550" s="99" t="s">
        <v>135</v>
      </c>
      <c r="H550" t="n">
        <v>17.75425693493937</v>
      </c>
      <c r="L550" s="100" t="s">
        <v>149</v>
      </c>
      <c r="M550" t="n">
        <v>0.8516821901089671</v>
      </c>
      <c r="N550" t="n">
        <v>0.9315366771974483</v>
      </c>
      <c r="O550" t="n">
        <v>0.7370915872661615</v>
      </c>
      <c r="P550" t="n">
        <v>0.8230642941932783</v>
      </c>
      <c r="Q550" t="n">
        <v>0.9956161800924439</v>
      </c>
      <c r="R550" t="n">
        <v>0.8616737906948714</v>
      </c>
      <c r="S550" t="n">
        <v>0.9934179462328139</v>
      </c>
      <c r="T550" t="n">
        <v>0.9999999999999999</v>
      </c>
    </row>
    <row r="551" spans="1:25">
      <c r="A551" s="99" t="s">
        <v>135</v>
      </c>
      <c r="B551" t="n">
        <v>1.141093034021437</v>
      </c>
      <c r="C551" t="n">
        <v>0.4775370505428091</v>
      </c>
      <c r="D551" t="n">
        <v>1.106932571607358</v>
      </c>
      <c r="E551" t="n">
        <v>-0.7455436084516892</v>
      </c>
      <c r="G551" s="99" t="s">
        <v>136</v>
      </c>
      <c r="H551" t="n">
        <v>12.63337668688062</v>
      </c>
      <c r="L551" s="100" t="s">
        <v>150</v>
      </c>
      <c r="M551" t="n">
        <v>0.8110180554486343</v>
      </c>
      <c r="N551" t="n">
        <v>0.9040932711892146</v>
      </c>
      <c r="O551" t="n">
        <v>0.874208886275603</v>
      </c>
      <c r="P551" t="n">
        <v>0.8464768416886509</v>
      </c>
      <c r="Q551" t="n">
        <v>0.9683132857012222</v>
      </c>
      <c r="R551" t="n">
        <v>0.9588358543719928</v>
      </c>
      <c r="S551" t="n">
        <v>0.9368327443221391</v>
      </c>
      <c r="T551" t="n">
        <v>0.9040984455774601</v>
      </c>
    </row>
    <row r="552" spans="1:25">
      <c r="A552" s="99" t="s">
        <v>136</v>
      </c>
      <c r="B552" t="n">
        <v>0.7345249001201044</v>
      </c>
      <c r="C552" t="n">
        <v>0.1864024994658075</v>
      </c>
      <c r="D552" t="n">
        <v>1.228612441432161</v>
      </c>
      <c r="E552" t="n">
        <v>0.1092237947765629</v>
      </c>
      <c r="G552" s="99" t="s">
        <v>137</v>
      </c>
      <c r="H552" t="n">
        <v>21.92573902333906</v>
      </c>
      <c r="L552" s="100" t="s">
        <v>151</v>
      </c>
      <c r="M552" t="n">
        <v>1</v>
      </c>
      <c r="N552" t="n">
        <v>0.9219319056814442</v>
      </c>
      <c r="O552" t="n">
        <v>0.8404467243714803</v>
      </c>
      <c r="P552" t="n">
        <v>0.8488434524020076</v>
      </c>
      <c r="Q552" t="n">
        <v>0.8957206570741535</v>
      </c>
      <c r="R552" t="n">
        <v>1</v>
      </c>
      <c r="S552" t="n">
        <v>0.9572313192060748</v>
      </c>
      <c r="T552" t="n">
        <v>0.9227096810762442</v>
      </c>
    </row>
    <row r="553" spans="1:25">
      <c r="A553" s="99" t="s">
        <v>137</v>
      </c>
      <c r="B553" t="n">
        <v>2.082616421133951</v>
      </c>
      <c r="C553" t="n">
        <v>1.229552899428962</v>
      </c>
      <c r="D553" t="n">
        <v>1.283003411321665</v>
      </c>
      <c r="E553" t="n">
        <v>-0.5762762212069344</v>
      </c>
      <c r="G553" s="99" t="s">
        <v>138</v>
      </c>
      <c r="H553" t="n">
        <v>27.65798376690308</v>
      </c>
      <c r="L553" s="100" t="s">
        <v>178</v>
      </c>
      <c r="M553" t="n">
        <v>0.9414331414898238</v>
      </c>
      <c r="N553" t="n">
        <v>0.9728057267871922</v>
      </c>
      <c r="O553" t="n">
        <v>0.8754577782036419</v>
      </c>
      <c r="P553" t="n">
        <v>0.7379752507969978</v>
      </c>
      <c r="Q553" t="n">
        <v>0.9412029620084429</v>
      </c>
      <c r="R553" t="n">
        <v>0.9096494600301723</v>
      </c>
      <c r="S553" t="n">
        <v>0.9142749451061263</v>
      </c>
      <c r="T553" t="n">
        <v>0.9163186575169457</v>
      </c>
    </row>
    <row r="554" spans="1:25">
      <c r="A554" s="99" t="s">
        <v>138</v>
      </c>
      <c r="B554" t="n">
        <v>1.612430668708942</v>
      </c>
      <c r="C554" t="n">
        <v>-2.290478560275093</v>
      </c>
      <c r="D554" t="n">
        <v>2.72503546091481</v>
      </c>
      <c r="E554" t="n">
        <v>3.82606449533284</v>
      </c>
      <c r="G554" s="99" t="s">
        <v>139</v>
      </c>
      <c r="H554" t="n">
        <v>57.67137305013432</v>
      </c>
    </row>
    <row r="555" spans="1:25">
      <c r="A555" s="99" t="s">
        <v>139</v>
      </c>
      <c r="B555" t="n">
        <v>2.029154966784005</v>
      </c>
      <c r="C555" t="n">
        <v>2.566312698747324</v>
      </c>
      <c r="D555" t="n">
        <v>2.692483880298588</v>
      </c>
      <c r="E555" t="n">
        <v>-4.102006308674618</v>
      </c>
      <c r="G555" s="99" t="s">
        <v>140</v>
      </c>
      <c r="H555" t="n">
        <v>22.67145368468633</v>
      </c>
    </row>
    <row r="556" spans="1:25">
      <c r="A556" s="99" t="s">
        <v>140</v>
      </c>
      <c r="B556" t="n">
        <v>1.526912854344392</v>
      </c>
      <c r="C556" t="n">
        <v>-1.800735175501264</v>
      </c>
      <c r="D556" t="n">
        <v>1.11830268354918</v>
      </c>
      <c r="E556" t="n">
        <v>0.4101443131943972</v>
      </c>
      <c r="G556" s="99" t="s">
        <v>141</v>
      </c>
      <c r="H556" t="n">
        <v>26.80803375315931</v>
      </c>
    </row>
    <row r="557" spans="1:25">
      <c r="A557" s="99" t="s">
        <v>141</v>
      </c>
      <c r="B557" t="n">
        <v>1.269644989915318</v>
      </c>
      <c r="C557" t="n">
        <v>1.79872274659738</v>
      </c>
      <c r="D557" t="n">
        <v>2.431882253768299</v>
      </c>
      <c r="E557" t="n">
        <v>-1.817653051677278</v>
      </c>
      <c r="G557" s="99" t="s">
        <v>142</v>
      </c>
      <c r="H557" t="n">
        <v>32.42478165757122</v>
      </c>
    </row>
    <row r="558" spans="1:25">
      <c r="A558" s="99" t="s">
        <v>142</v>
      </c>
      <c r="B558" t="n">
        <v>1.764415511762325</v>
      </c>
      <c r="C558" t="n">
        <v>-2.71699902552309</v>
      </c>
      <c r="D558" t="n">
        <v>3.889017106998517</v>
      </c>
      <c r="E558" t="n">
        <v>4.798778339334564</v>
      </c>
      <c r="G558" s="99" t="s">
        <v>143</v>
      </c>
      <c r="H558" t="n">
        <v>357.9550470853651</v>
      </c>
    </row>
    <row r="559" spans="1:25">
      <c r="A559" s="99" t="s">
        <v>143</v>
      </c>
      <c r="B559" t="n">
        <v>7.706608013333486</v>
      </c>
      <c r="C559" t="n">
        <v>3.110981165585206</v>
      </c>
      <c r="D559" t="n">
        <v>4.837443647845953</v>
      </c>
      <c r="E559" t="n">
        <v>1.02937175276033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66.94275334548651</v>
      </c>
      <c r="L570" s="100" t="s">
        <v>132</v>
      </c>
      <c r="M570" t="n">
        <v>0.8410721894766373</v>
      </c>
      <c r="N570" t="n">
        <v>0.8583051800905713</v>
      </c>
      <c r="O570" t="n">
        <v>0.7401154233897446</v>
      </c>
      <c r="P570" t="n">
        <v>0.8297723853559154</v>
      </c>
      <c r="Q570" t="n">
        <v>0.9517263148879139</v>
      </c>
      <c r="R570" t="n">
        <v>1</v>
      </c>
      <c r="S570" t="n">
        <v>0.963196558828062</v>
      </c>
      <c r="T570" t="n">
        <v>1</v>
      </c>
    </row>
    <row r="571" spans="1:25">
      <c r="A571" s="99" t="s">
        <v>132</v>
      </c>
      <c r="B571" t="n">
        <v>2.154894524044931</v>
      </c>
      <c r="C571" t="n">
        <v>1.220754352919342</v>
      </c>
      <c r="D571" t="n">
        <v>3.734396761859883</v>
      </c>
      <c r="E571" t="n">
        <v>-2.64908341392047</v>
      </c>
      <c r="G571" s="99" t="s">
        <v>133</v>
      </c>
      <c r="H571" t="n">
        <v>102.8823903193224</v>
      </c>
      <c r="L571" s="100" t="s">
        <v>133</v>
      </c>
      <c r="M571" t="n">
        <v>0.8578380477455713</v>
      </c>
      <c r="N571" t="n">
        <v>0.9167396788231568</v>
      </c>
      <c r="O571" t="n">
        <v>0.7543988258034364</v>
      </c>
      <c r="P571" t="n">
        <v>0.7242934955654433</v>
      </c>
      <c r="Q571" t="n">
        <v>0.9116878648791513</v>
      </c>
      <c r="R571" t="n">
        <v>0.8892971018620589</v>
      </c>
      <c r="S571" t="n">
        <v>0.9547346732084862</v>
      </c>
      <c r="T571" t="n">
        <v>0.678104750733319</v>
      </c>
    </row>
    <row r="572" spans="1:25">
      <c r="A572" s="99" t="s">
        <v>133</v>
      </c>
      <c r="B572" t="n">
        <v>4.028963240819154</v>
      </c>
      <c r="C572" t="n">
        <v>1.922933411334224</v>
      </c>
      <c r="D572" t="n">
        <v>1.901309980757232</v>
      </c>
      <c r="E572" t="n">
        <v>-0.8642789391142746</v>
      </c>
      <c r="G572" s="99" t="s">
        <v>134</v>
      </c>
      <c r="H572" t="n">
        <v>141.7183568136029</v>
      </c>
      <c r="L572" s="100" t="s">
        <v>134</v>
      </c>
      <c r="M572" t="n">
        <v>0.9005077154946565</v>
      </c>
      <c r="N572" t="n">
        <v>1</v>
      </c>
      <c r="O572" t="n">
        <v>0.8103094326224333</v>
      </c>
      <c r="P572" t="n">
        <v>0.8895688917930461</v>
      </c>
      <c r="Q572" t="n">
        <v>0.8772123193089219</v>
      </c>
      <c r="R572" t="n">
        <v>0.8064415796992251</v>
      </c>
      <c r="S572" t="n">
        <v>0.9591818146697618</v>
      </c>
      <c r="T572" t="n">
        <v>0.6997435851314818</v>
      </c>
    </row>
    <row r="573" spans="1:25">
      <c r="A573" s="99" t="s">
        <v>134</v>
      </c>
      <c r="B573" t="n">
        <v>3.286871962459752</v>
      </c>
      <c r="C573" t="n">
        <v>-1.991784671770601</v>
      </c>
      <c r="D573" t="n">
        <v>6.220639045204004</v>
      </c>
      <c r="E573" t="n">
        <v>2.687339111914487</v>
      </c>
      <c r="G573" s="99" t="s">
        <v>135</v>
      </c>
      <c r="H573" t="n">
        <v>197.7584945792103</v>
      </c>
      <c r="L573" s="100" t="s">
        <v>135</v>
      </c>
      <c r="M573" t="n">
        <v>0.8133244947522695</v>
      </c>
      <c r="N573" t="n">
        <v>0.9674875932803026</v>
      </c>
      <c r="O573" t="n">
        <v>0.8776004295198715</v>
      </c>
      <c r="P573" t="n">
        <v>0.7742146414768614</v>
      </c>
      <c r="Q573" t="n">
        <v>0.909123642801537</v>
      </c>
      <c r="R573" t="n">
        <v>0.8148012794037265</v>
      </c>
      <c r="S573" t="n">
        <v>0.9248459880945491</v>
      </c>
      <c r="T573" t="n">
        <v>0.6723672967592866</v>
      </c>
    </row>
    <row r="574" spans="1:25">
      <c r="A574" s="99" t="s">
        <v>135</v>
      </c>
      <c r="B574" t="n">
        <v>3.880388760873841</v>
      </c>
      <c r="C574" t="n">
        <v>1.227769331712985</v>
      </c>
      <c r="D574" t="n">
        <v>5.35639086467656</v>
      </c>
      <c r="E574" t="n">
        <v>-3.875281435995013</v>
      </c>
      <c r="G574" s="99" t="s">
        <v>136</v>
      </c>
      <c r="H574" t="n">
        <v>101.7597639009832</v>
      </c>
      <c r="L574" s="100" t="s">
        <v>136</v>
      </c>
      <c r="M574" t="n">
        <v>0.9680807781539322</v>
      </c>
      <c r="N574" t="n">
        <v>0.9309290074123877</v>
      </c>
      <c r="O574" t="n">
        <v>0.7229415690475334</v>
      </c>
      <c r="P574" t="n">
        <v>0.742160106641519</v>
      </c>
      <c r="Q574" t="n">
        <v>0.9209901126547386</v>
      </c>
      <c r="R574" t="n">
        <v>0.8153841360889194</v>
      </c>
      <c r="S574" t="n">
        <v>0.9696984346517048</v>
      </c>
      <c r="T574" t="n">
        <v>0.7240418793868229</v>
      </c>
    </row>
    <row r="575" spans="1:25">
      <c r="A575" s="99" t="s">
        <v>136</v>
      </c>
      <c r="B575" t="n">
        <v>4.208885367105832</v>
      </c>
      <c r="C575" t="n">
        <v>5.257130710148507</v>
      </c>
      <c r="D575" t="n">
        <v>5.164827175389</v>
      </c>
      <c r="E575" t="n">
        <v>-6.645459284000101</v>
      </c>
      <c r="G575" s="99" t="s">
        <v>137</v>
      </c>
      <c r="H575" t="n">
        <v>61.93766444343433</v>
      </c>
      <c r="L575" s="100" t="s">
        <v>137</v>
      </c>
      <c r="M575" t="n">
        <v>0.8735750722585414</v>
      </c>
      <c r="N575" t="n">
        <v>0.9159365193503464</v>
      </c>
      <c r="O575" t="n">
        <v>0.8312816582358369</v>
      </c>
      <c r="P575" t="n">
        <v>0.9560220169415404</v>
      </c>
      <c r="Q575" t="n">
        <v>0.9069186524530312</v>
      </c>
      <c r="R575" t="n">
        <v>0.8305450894894331</v>
      </c>
      <c r="S575" t="n">
        <v>0.9384576792652718</v>
      </c>
      <c r="T575" t="n">
        <v>0.6642834452327965</v>
      </c>
    </row>
    <row r="576" spans="1:25">
      <c r="A576" s="99" t="s">
        <v>137</v>
      </c>
      <c r="B576" t="n">
        <v>3.008928139301422</v>
      </c>
      <c r="C576" t="n">
        <v>2.023393105826346</v>
      </c>
      <c r="D576" t="n">
        <v>3.099895071149708</v>
      </c>
      <c r="E576" t="n">
        <v>-1.895440533020442</v>
      </c>
      <c r="G576" s="99" t="s">
        <v>138</v>
      </c>
      <c r="H576" t="n">
        <v>59.95077778361067</v>
      </c>
      <c r="L576" s="100" t="s">
        <v>138</v>
      </c>
      <c r="M576" t="n">
        <v>0.882519747394806</v>
      </c>
      <c r="N576" t="n">
        <v>0.9799182443386796</v>
      </c>
      <c r="O576" t="n">
        <v>0.9341264094613767</v>
      </c>
      <c r="P576" t="n">
        <v>0.9764110730754049</v>
      </c>
      <c r="Q576" t="n">
        <v>0.9263320763801662</v>
      </c>
      <c r="R576" t="n">
        <v>0.8995996201170089</v>
      </c>
      <c r="S576" t="n">
        <v>1</v>
      </c>
      <c r="T576" t="n">
        <v>0.732314145948182</v>
      </c>
    </row>
    <row r="577" spans="1:25">
      <c r="A577" s="99" t="s">
        <v>138</v>
      </c>
      <c r="B577" t="n">
        <v>3.291447805371273</v>
      </c>
      <c r="C577" t="n">
        <v>-4.272016481485394</v>
      </c>
      <c r="D577" t="n">
        <v>2.736817462456282</v>
      </c>
      <c r="E577" t="n">
        <v>2.130498517805229</v>
      </c>
      <c r="G577" s="99" t="s">
        <v>139</v>
      </c>
      <c r="H577" t="n">
        <v>107.2705763548807</v>
      </c>
      <c r="L577" s="100" t="s">
        <v>139</v>
      </c>
      <c r="M577" t="n">
        <v>0.8525180467614064</v>
      </c>
      <c r="N577" t="n">
        <v>0.9429117075648916</v>
      </c>
      <c r="O577" t="n">
        <v>0.7335875455322138</v>
      </c>
      <c r="P577" t="n">
        <v>0.7983963827015981</v>
      </c>
      <c r="Q577" t="n">
        <v>0.9193353614409081</v>
      </c>
      <c r="R577" t="n">
        <v>0.8141650830322004</v>
      </c>
      <c r="S577" t="n">
        <v>0.9585607740047315</v>
      </c>
      <c r="T577" t="n">
        <v>0.6835726454161773</v>
      </c>
    </row>
    <row r="578" spans="1:25">
      <c r="A578" s="99" t="s">
        <v>139</v>
      </c>
      <c r="B578" t="n">
        <v>2.787075076003587</v>
      </c>
      <c r="C578" t="n">
        <v>4.094956023407953</v>
      </c>
      <c r="D578" t="n">
        <v>3.299273844154412</v>
      </c>
      <c r="E578" t="n">
        <v>-2.502435916553342</v>
      </c>
      <c r="G578" s="99" t="s">
        <v>140</v>
      </c>
      <c r="H578" t="n">
        <v>57.03945590881315</v>
      </c>
      <c r="L578" s="100" t="s">
        <v>140</v>
      </c>
      <c r="M578" t="n">
        <v>0.8629461121230197</v>
      </c>
      <c r="N578" t="n">
        <v>0.9831136169112471</v>
      </c>
      <c r="O578" t="n">
        <v>0.9878012261458821</v>
      </c>
      <c r="P578" t="n">
        <v>0.9759306259141654</v>
      </c>
      <c r="Q578" t="n">
        <v>1</v>
      </c>
      <c r="R578" t="n">
        <v>0.8254542491023137</v>
      </c>
      <c r="S578" t="n">
        <v>0.9918124681737609</v>
      </c>
      <c r="T578" t="n">
        <v>0.6686519802713563</v>
      </c>
    </row>
    <row r="579" spans="1:25">
      <c r="A579" s="99" t="s">
        <v>140</v>
      </c>
      <c r="B579" t="n">
        <v>2.000554213354608</v>
      </c>
      <c r="C579" t="n">
        <v>-2.399911457826948</v>
      </c>
      <c r="D579" t="n">
        <v>2.082229609313778</v>
      </c>
      <c r="E579" t="n">
        <v>0.6766106667085603</v>
      </c>
      <c r="G579" s="99" t="s">
        <v>141</v>
      </c>
      <c r="H579" t="n">
        <v>133.5258873678292</v>
      </c>
      <c r="L579" s="100" t="s">
        <v>141</v>
      </c>
      <c r="M579" t="n">
        <v>0.8517302304259897</v>
      </c>
      <c r="N579" t="n">
        <v>0.9158018903512567</v>
      </c>
      <c r="O579" t="n">
        <v>0.8636923292150698</v>
      </c>
      <c r="P579" t="n">
        <v>0.8260655139261226</v>
      </c>
      <c r="Q579" t="n">
        <v>0.9952713759412958</v>
      </c>
      <c r="R579" t="n">
        <v>0.8582131504189408</v>
      </c>
      <c r="S579" t="n">
        <v>0.9853390649831484</v>
      </c>
      <c r="T579" t="n">
        <v>0.6982083098347838</v>
      </c>
    </row>
    <row r="580" spans="1:25">
      <c r="A580" s="99" t="s">
        <v>141</v>
      </c>
      <c r="B580" t="n">
        <v>3.044876193261221</v>
      </c>
      <c r="C580" t="n">
        <v>1.631238599802305</v>
      </c>
      <c r="D580" t="n">
        <v>4.201773384487245</v>
      </c>
      <c r="E580" t="n">
        <v>0.3957540794483924</v>
      </c>
      <c r="G580" s="99" t="s">
        <v>142</v>
      </c>
      <c r="H580" t="n">
        <v>58.38295123382441</v>
      </c>
      <c r="L580" s="100" t="s">
        <v>142</v>
      </c>
      <c r="M580" t="n">
        <v>1</v>
      </c>
      <c r="N580" t="n">
        <v>0.9563407648663258</v>
      </c>
      <c r="O580" t="n">
        <v>0.8648373869805555</v>
      </c>
      <c r="P580" t="n">
        <v>0.8283802135326822</v>
      </c>
      <c r="Q580" t="n">
        <v>0.9480794850500631</v>
      </c>
      <c r="R580" t="n">
        <v>0.8951643999384381</v>
      </c>
      <c r="S580" t="n">
        <v>0.9939673778180018</v>
      </c>
      <c r="T580" t="n">
        <v>0.6443297056366692</v>
      </c>
    </row>
    <row r="581" spans="1:25">
      <c r="A581" s="99" t="s">
        <v>142</v>
      </c>
      <c r="B581" t="n">
        <v>1.224975769547044</v>
      </c>
      <c r="C581" t="n">
        <v>-2.096071400471966</v>
      </c>
      <c r="D581" t="n">
        <v>3.102652920149498</v>
      </c>
      <c r="E581" t="n">
        <v>1.901817177583458</v>
      </c>
      <c r="G581" s="99" t="s">
        <v>143</v>
      </c>
      <c r="H581" t="n">
        <v>55.92721345917727</v>
      </c>
      <c r="L581" s="100" t="s">
        <v>143</v>
      </c>
      <c r="M581" t="n">
        <v>0.9658288676659771</v>
      </c>
      <c r="N581" t="n">
        <v>0.9433644872807747</v>
      </c>
      <c r="O581" t="n">
        <v>1</v>
      </c>
      <c r="P581" t="n">
        <v>1</v>
      </c>
      <c r="Q581" t="n">
        <v>0.9322072883933805</v>
      </c>
      <c r="R581" t="n">
        <v>0.8180956478743167</v>
      </c>
      <c r="S581" t="n">
        <v>0.9488568973406103</v>
      </c>
      <c r="T581" t="n">
        <v>0.6290465619462294</v>
      </c>
    </row>
    <row r="582" spans="1:25">
      <c r="A582" s="99" t="s">
        <v>143</v>
      </c>
      <c r="B582" t="n">
        <v>2.955749942817358</v>
      </c>
      <c r="C582" t="n">
        <v>-1.772668048942921</v>
      </c>
      <c r="D582" t="n">
        <v>2.623824615864394</v>
      </c>
      <c r="E582" t="n">
        <v>2.176942809390602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17.475353159822</v>
      </c>
      <c r="L593" s="100" t="s">
        <v>132</v>
      </c>
      <c r="M593" t="n">
        <v>0.9438787714796482</v>
      </c>
      <c r="N593" t="n">
        <v>0.8826605256958432</v>
      </c>
      <c r="O593" t="n">
        <v>0.8683348904191122</v>
      </c>
      <c r="P593" t="n">
        <v>0.7896602888076389</v>
      </c>
      <c r="Q593" t="n">
        <v>0.9995842811076827</v>
      </c>
      <c r="R593" t="n">
        <v>0.2225720347092189</v>
      </c>
      <c r="S593" t="n">
        <v>0.6024376568112108</v>
      </c>
      <c r="T593" t="n">
        <v>0.3836441205377966</v>
      </c>
    </row>
    <row r="594" spans="1:25">
      <c r="A594" s="99" t="s">
        <v>146</v>
      </c>
      <c r="B594" t="n">
        <v>0.9130314810858887</v>
      </c>
      <c r="C594" t="n">
        <v>-1.919386781741117</v>
      </c>
      <c r="D594" t="n">
        <v>1.262682478943277</v>
      </c>
      <c r="E594" t="n">
        <v>-2.540816109942786</v>
      </c>
      <c r="G594" s="99" t="s">
        <v>147</v>
      </c>
      <c r="H594" t="n">
        <v>14.26071152689229</v>
      </c>
      <c r="L594" s="100" t="s">
        <v>133</v>
      </c>
      <c r="M594" t="n">
        <v>0.8741436492595998</v>
      </c>
      <c r="N594" t="n">
        <v>0.8620279561175085</v>
      </c>
      <c r="O594" t="n">
        <v>0.7352306290344895</v>
      </c>
      <c r="P594" t="n">
        <v>0.6373483191939826</v>
      </c>
      <c r="Q594" t="n">
        <v>0.9587970197390855</v>
      </c>
      <c r="R594" t="n">
        <v>0.2297998399837991</v>
      </c>
      <c r="S594" t="n">
        <v>0.5641750223534361</v>
      </c>
      <c r="T594" t="n">
        <v>0.3831743163700987</v>
      </c>
    </row>
    <row r="595" spans="1:25">
      <c r="A595" s="99" t="s">
        <v>147</v>
      </c>
      <c r="B595" t="n">
        <v>1.069953470838417</v>
      </c>
      <c r="C595" t="n">
        <v>3.886393907269529</v>
      </c>
      <c r="D595" t="n">
        <v>0.7488585968828162</v>
      </c>
      <c r="E595" t="n">
        <v>-1.816395411179548</v>
      </c>
      <c r="G595" s="99" t="s">
        <v>148</v>
      </c>
      <c r="H595" t="n">
        <v>13.342193701476</v>
      </c>
      <c r="L595" s="100" t="s">
        <v>134</v>
      </c>
      <c r="M595" t="n">
        <v>0.8735530364710014</v>
      </c>
      <c r="N595" t="n">
        <v>0.9033166792587495</v>
      </c>
      <c r="O595" t="n">
        <v>0.7995963260364968</v>
      </c>
      <c r="P595" t="n">
        <v>0.6506873202307338</v>
      </c>
      <c r="Q595" t="n">
        <v>0.9045079313303385</v>
      </c>
      <c r="R595" t="n">
        <v>0.2499698942560202</v>
      </c>
      <c r="S595" t="n">
        <v>0.5815615141160264</v>
      </c>
      <c r="T595" t="n">
        <v>0.3594601070651772</v>
      </c>
    </row>
    <row r="596" spans="1:25">
      <c r="A596" s="99" t="s">
        <v>148</v>
      </c>
      <c r="B596" t="n">
        <v>0.6555550397748898</v>
      </c>
      <c r="C596" t="n">
        <v>-2.701981558706547</v>
      </c>
      <c r="D596" t="n">
        <v>1.548524185822773</v>
      </c>
      <c r="E596" t="n">
        <v>6.101667377253045</v>
      </c>
      <c r="G596" s="99" t="s">
        <v>149</v>
      </c>
      <c r="H596" t="n">
        <v>6.979486635246502</v>
      </c>
      <c r="L596" s="100" t="s">
        <v>135</v>
      </c>
      <c r="M596" t="n">
        <v>0.9517303278255106</v>
      </c>
      <c r="N596" t="n">
        <v>0.9216610281360844</v>
      </c>
      <c r="O596" t="n">
        <v>0.7213803161423786</v>
      </c>
      <c r="P596" t="n">
        <v>0.7770227553708212</v>
      </c>
      <c r="Q596" t="n">
        <v>0.8999111718870403</v>
      </c>
      <c r="R596" t="n">
        <v>0.2341713578113881</v>
      </c>
      <c r="S596" t="n">
        <v>0.578819261813037</v>
      </c>
      <c r="T596" t="n">
        <v>0.3722212569279761</v>
      </c>
    </row>
    <row r="597" spans="1:25">
      <c r="A597" s="99" t="s">
        <v>149</v>
      </c>
      <c r="B597" t="n">
        <v>0.7367199066287051</v>
      </c>
      <c r="C597" t="n">
        <v>0.9890818499804696</v>
      </c>
      <c r="D597" t="n">
        <v>0.7396597141252652</v>
      </c>
      <c r="E597" t="n">
        <v>-0.110946756270585</v>
      </c>
      <c r="G597" s="99" t="s">
        <v>150</v>
      </c>
      <c r="H597" t="n">
        <v>11.10984476473012</v>
      </c>
      <c r="L597" s="100" t="s">
        <v>136</v>
      </c>
      <c r="M597" t="n">
        <v>1</v>
      </c>
      <c r="N597" t="n">
        <v>0.9580287853743075</v>
      </c>
      <c r="O597" t="n">
        <v>0.7719144313001449</v>
      </c>
      <c r="P597" t="n">
        <v>0.8825915662107735</v>
      </c>
      <c r="Q597" t="n">
        <v>0.8506192454065798</v>
      </c>
      <c r="R597" t="n">
        <v>0.2260646310759528</v>
      </c>
      <c r="S597" t="n">
        <v>0.6215860228738997</v>
      </c>
      <c r="T597" t="n">
        <v>0.403525845953411</v>
      </c>
    </row>
    <row r="598" spans="1:25">
      <c r="A598" s="99" t="s">
        <v>150</v>
      </c>
      <c r="B598" t="n">
        <v>0.541669428390457</v>
      </c>
      <c r="C598" t="n">
        <v>-0.2594682349087993</v>
      </c>
      <c r="D598" t="n">
        <v>1.414655123559403</v>
      </c>
      <c r="E598" t="n">
        <v>-3.944629950316526</v>
      </c>
      <c r="G598" s="99" t="s">
        <v>151</v>
      </c>
      <c r="H598" t="n">
        <v>4.983680432683926</v>
      </c>
      <c r="L598" s="100" t="s">
        <v>137</v>
      </c>
      <c r="M598" t="n">
        <v>0.9462891406867133</v>
      </c>
      <c r="N598" t="n">
        <v>0.9147668861459824</v>
      </c>
      <c r="O598" t="n">
        <v>0.9028251088186915</v>
      </c>
      <c r="P598" t="n">
        <v>0.6482229826030959</v>
      </c>
      <c r="Q598" t="n">
        <v>0.843512770061837</v>
      </c>
      <c r="R598" t="n">
        <v>0.2198591789034159</v>
      </c>
      <c r="S598" t="n">
        <v>0.5859992678740954</v>
      </c>
      <c r="T598" t="n">
        <v>0.372033319907725</v>
      </c>
    </row>
    <row r="599" spans="1:25">
      <c r="A599" s="99" t="s">
        <v>151</v>
      </c>
      <c r="B599" t="n">
        <v>0.436207701735062</v>
      </c>
      <c r="C599" t="n">
        <v>-0.2622762881303113</v>
      </c>
      <c r="D599" t="n">
        <v>0.5656360748819631</v>
      </c>
      <c r="E599" t="n">
        <v>0.8010003037939525</v>
      </c>
      <c r="G599" s="99" t="s">
        <v>178</v>
      </c>
      <c r="H599" t="n">
        <v>12.55838235875706</v>
      </c>
      <c r="L599" s="100" t="s">
        <v>138</v>
      </c>
      <c r="M599" t="n">
        <v>0.8751533406992162</v>
      </c>
      <c r="N599" t="n">
        <v>0.7875200908864112</v>
      </c>
      <c r="O599" t="n">
        <v>0.6528928705451854</v>
      </c>
      <c r="P599" t="n">
        <v>0.6217904434756737</v>
      </c>
      <c r="Q599" t="n">
        <v>0.934072540046465</v>
      </c>
      <c r="R599" t="n">
        <v>0.2191574291581201</v>
      </c>
      <c r="S599" t="n">
        <v>0.6630105856336643</v>
      </c>
      <c r="T599" t="n">
        <v>0.4606936797022485</v>
      </c>
    </row>
    <row r="600" spans="1:25">
      <c r="A600" s="99" t="s">
        <v>178</v>
      </c>
      <c r="B600" t="n">
        <v>0.7723139335123484</v>
      </c>
      <c r="C600" t="n">
        <v>0.4509705027169409</v>
      </c>
      <c r="D600" t="n">
        <v>1.045377561369939</v>
      </c>
      <c r="E600" t="n">
        <v>4.000811797727644</v>
      </c>
      <c r="L600" s="100" t="s">
        <v>139</v>
      </c>
      <c r="M600" t="n">
        <v>0.9426109978957804</v>
      </c>
      <c r="N600" t="n">
        <v>0.9559328844707482</v>
      </c>
      <c r="O600" t="n">
        <v>0.9201799645421822</v>
      </c>
      <c r="P600" t="n">
        <v>0.7594089680181165</v>
      </c>
      <c r="Q600" t="n">
        <v>0.8575496250846616</v>
      </c>
      <c r="R600" t="n">
        <v>0.2477129662260983</v>
      </c>
      <c r="S600" t="n">
        <v>0.6225766937875619</v>
      </c>
      <c r="T600" t="n">
        <v>0.4123003777306916</v>
      </c>
    </row>
    <row r="601" spans="1:25">
      <c r="L601" s="100" t="s">
        <v>140</v>
      </c>
      <c r="M601" t="n">
        <v>0.9263219304888002</v>
      </c>
      <c r="N601" t="n">
        <v>0.8534562436901323</v>
      </c>
      <c r="O601" t="n">
        <v>0.7906398022307621</v>
      </c>
      <c r="P601" t="n">
        <v>0.8445880275229054</v>
      </c>
      <c r="Q601" t="n">
        <v>0.8628406406098333</v>
      </c>
      <c r="R601" t="n">
        <v>0.2094414456765007</v>
      </c>
      <c r="S601" t="n">
        <v>0.6126277577909564</v>
      </c>
      <c r="T601" t="n">
        <v>0.3933662643389047</v>
      </c>
    </row>
    <row r="602" spans="1:25">
      <c r="L602" s="100" t="s">
        <v>141</v>
      </c>
      <c r="M602" t="n">
        <v>0.9910395748346161</v>
      </c>
      <c r="N602" t="n">
        <v>0.9407157392510914</v>
      </c>
      <c r="O602" t="n">
        <v>0.7762133657030932</v>
      </c>
      <c r="P602" t="n">
        <v>0.8364123527538542</v>
      </c>
      <c r="Q602" t="n">
        <v>0.8602939969738571</v>
      </c>
      <c r="R602" t="n">
        <v>0.2080668956202369</v>
      </c>
      <c r="S602" t="n">
        <v>0.6007765456212225</v>
      </c>
      <c r="T602" t="n">
        <v>0.3758864606183533</v>
      </c>
    </row>
    <row r="603" spans="1:25">
      <c r="L603" s="100" t="s">
        <v>142</v>
      </c>
      <c r="M603" t="n">
        <v>0.9172041837717613</v>
      </c>
      <c r="N603" t="n">
        <v>0.9157901288299699</v>
      </c>
      <c r="O603" t="n">
        <v>1</v>
      </c>
      <c r="P603" t="n">
        <v>0.7623124488132791</v>
      </c>
      <c r="Q603" t="n">
        <v>0.9103264356703623</v>
      </c>
      <c r="R603" t="n">
        <v>0.2284871364780872</v>
      </c>
      <c r="S603" t="n">
        <v>0.6080001396846191</v>
      </c>
      <c r="T603" t="n">
        <v>0.495988865754296</v>
      </c>
    </row>
    <row r="604" spans="1:25">
      <c r="L604" s="100" t="s">
        <v>143</v>
      </c>
      <c r="M604" t="n">
        <v>0.933366469530472</v>
      </c>
      <c r="N604" t="n">
        <v>1</v>
      </c>
      <c r="O604" t="n">
        <v>0.9557616452241161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Y600"/>
  <sheetViews>
    <sheetView topLeftCell="A139"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177</v>
      </c>
      <c r="C1" s="103" t="s">
        <v>2</v>
      </c>
      <c r="D1" s="1" t="n">
        <v>174</v>
      </c>
    </row>
    <row r="2" spans="1:25">
      <c r="A2" s="103" t="s">
        <v>3</v>
      </c>
      <c r="B2" s="1" t="n">
        <v>27</v>
      </c>
      <c r="C2" s="103" t="s">
        <v>4</v>
      </c>
      <c r="D2" s="1" t="n">
        <v>62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14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63" t="n"/>
      <c r="I7" s="63" t="s">
        <v>15</v>
      </c>
      <c r="J7" s="63" t="s">
        <v>16</v>
      </c>
      <c r="P7" s="63" t="n"/>
      <c r="Q7" s="63" t="s">
        <v>15</v>
      </c>
      <c r="R7" s="63" t="s">
        <v>16</v>
      </c>
    </row>
    <row r="8" spans="1:25">
      <c r="A8" s="103" t="s">
        <v>17</v>
      </c>
      <c r="B8" t="n">
        <v>2.991112893596469</v>
      </c>
      <c r="C8" t="n">
        <v>2.87090290647369</v>
      </c>
      <c r="H8" s="63" t="s">
        <v>18</v>
      </c>
      <c r="I8" t="n">
        <v>0.05940797674582549</v>
      </c>
      <c r="J8" t="n">
        <v>0.06296956549774996</v>
      </c>
      <c r="P8" s="63" t="s">
        <v>19</v>
      </c>
      <c r="Q8" t="n">
        <v>0.04318770105192228</v>
      </c>
      <c r="R8" t="n">
        <v>0.02420697572269444</v>
      </c>
    </row>
    <row r="9" spans="1:25">
      <c r="A9" s="103" t="s">
        <v>20</v>
      </c>
      <c r="B9" t="n">
        <v>12.89562725726041</v>
      </c>
      <c r="C9" t="n">
        <v>12.91471347496015</v>
      </c>
      <c r="H9" s="63" t="s">
        <v>21</v>
      </c>
      <c r="I9" t="n">
        <v>0.1558540225953413</v>
      </c>
      <c r="J9" t="n">
        <v>0.1376311297529061</v>
      </c>
      <c r="P9" s="63" t="s">
        <v>22</v>
      </c>
      <c r="Q9" t="n">
        <v>4.778504010197524</v>
      </c>
      <c r="R9" t="n">
        <v>6.64920379644543</v>
      </c>
    </row>
    <row r="10" spans="1:25">
      <c r="A10" s="103" t="s">
        <v>23</v>
      </c>
      <c r="B10" t="n">
        <v>10.48981284626727</v>
      </c>
      <c r="C10" t="n">
        <v>9.570503006563925</v>
      </c>
      <c r="H10" s="63" t="s">
        <v>24</v>
      </c>
      <c r="I10" t="n">
        <v>0.1984424463665753</v>
      </c>
      <c r="J10" t="n">
        <v>0.1454411258280085</v>
      </c>
      <c r="P10" s="63" t="s">
        <v>25</v>
      </c>
      <c r="Q10" t="n">
        <v>28.20880574741389</v>
      </c>
      <c r="R10" t="n">
        <v>41.55426478925662</v>
      </c>
    </row>
    <row r="11" spans="1:25">
      <c r="A11" s="103" t="s">
        <v>26</v>
      </c>
      <c r="B11" t="n">
        <v>15.99371838815429</v>
      </c>
      <c r="C11" t="n">
        <v>15.09504372020884</v>
      </c>
      <c r="H11" s="63" t="s">
        <v>27</v>
      </c>
      <c r="I11" t="n">
        <v>0.1962429899619035</v>
      </c>
      <c r="J11" t="n">
        <v>0.1999171613593085</v>
      </c>
    </row>
    <row r="12" spans="1:25">
      <c r="H12" s="63" t="s">
        <v>28</v>
      </c>
      <c r="I12" t="n">
        <v>0.0685692838372956</v>
      </c>
      <c r="J12" t="n">
        <v>0.07445848569014074</v>
      </c>
    </row>
    <row r="13" spans="1:25">
      <c r="H13" s="63" t="s">
        <v>29</v>
      </c>
      <c r="I13" t="n">
        <v>0.1038292245964236</v>
      </c>
      <c r="J13" t="n">
        <v>0.1002387845468762</v>
      </c>
      <c r="P13" s="63" t="s">
        <v>30</v>
      </c>
      <c r="Q13" t="n">
        <v>536.635297925353</v>
      </c>
    </row>
    <row r="14" spans="1:25">
      <c r="H14" s="63" t="s">
        <v>31</v>
      </c>
      <c r="I14" t="n">
        <v>0.1132195803391969</v>
      </c>
      <c r="J14" t="n">
        <v>0.1230077625458066</v>
      </c>
    </row>
    <row r="15" spans="1:25">
      <c r="H15" s="63" t="s">
        <v>32</v>
      </c>
      <c r="I15" t="n">
        <v>0.2558616699169627</v>
      </c>
      <c r="J15" t="n">
        <v>0.1750269327170237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63" t="n"/>
      <c r="I20" s="63" t="s">
        <v>15</v>
      </c>
      <c r="J20" s="63" t="s">
        <v>16</v>
      </c>
      <c r="P20" s="63" t="n"/>
      <c r="Q20" s="63" t="s">
        <v>15</v>
      </c>
      <c r="R20" s="63" t="s">
        <v>16</v>
      </c>
    </row>
    <row r="21" spans="1:25">
      <c r="A21" s="103" t="s">
        <v>17</v>
      </c>
      <c r="B21" t="n">
        <v>2.570353506443333</v>
      </c>
      <c r="C21" t="n">
        <v>2.999833418306566</v>
      </c>
      <c r="H21" s="63" t="s">
        <v>18</v>
      </c>
      <c r="I21" t="n">
        <v>0.2877238161810309</v>
      </c>
      <c r="J21" t="n">
        <v>0.3168003361909135</v>
      </c>
      <c r="P21" s="63" t="s">
        <v>19</v>
      </c>
      <c r="Q21" t="n">
        <v>0.1257684301558479</v>
      </c>
      <c r="R21" t="n">
        <v>0.2639512908959729</v>
      </c>
    </row>
    <row r="22" spans="1:25">
      <c r="A22" s="103" t="s">
        <v>20</v>
      </c>
      <c r="B22" t="n">
        <v>8.150464242982371</v>
      </c>
      <c r="C22" t="n">
        <v>8.49129088658219</v>
      </c>
      <c r="H22" s="63" t="s">
        <v>21</v>
      </c>
      <c r="I22" t="n">
        <v>0.3688614059107159</v>
      </c>
      <c r="J22" t="n">
        <v>0.3764221618972602</v>
      </c>
      <c r="P22" s="63" t="s">
        <v>22</v>
      </c>
      <c r="Q22" t="n">
        <v>2.525419798898479</v>
      </c>
      <c r="R22" t="n">
        <v>2.431181098252568</v>
      </c>
    </row>
    <row r="23" spans="1:25">
      <c r="A23" s="103" t="s">
        <v>23</v>
      </c>
      <c r="B23" t="n">
        <v>6.588270693485225</v>
      </c>
      <c r="C23" t="n">
        <v>5.909166195407323</v>
      </c>
      <c r="H23" s="63" t="s">
        <v>24</v>
      </c>
      <c r="I23" t="n">
        <v>0.5943631314831226</v>
      </c>
      <c r="J23" t="n">
        <v>0.5323180565925084</v>
      </c>
      <c r="P23" s="63" t="s">
        <v>25</v>
      </c>
      <c r="Q23" t="n">
        <v>12.23811789774156</v>
      </c>
      <c r="R23" t="n">
        <v>14.29956784855843</v>
      </c>
    </row>
    <row r="24" spans="1:25">
      <c r="A24" s="103" t="s">
        <v>26</v>
      </c>
      <c r="B24" t="n">
        <v>6.055214267072875</v>
      </c>
      <c r="C24" t="n">
        <v>9.353816177723468</v>
      </c>
      <c r="H24" s="63" t="s">
        <v>27</v>
      </c>
      <c r="I24" t="n">
        <v>0.8212811081641757</v>
      </c>
      <c r="J24" t="n">
        <v>0.64157672955672</v>
      </c>
    </row>
    <row r="25" spans="1:25">
      <c r="H25" s="63" t="s">
        <v>28</v>
      </c>
      <c r="I25" t="n">
        <v>0.3789849658847802</v>
      </c>
      <c r="J25" t="n">
        <v>0.3465852813824923</v>
      </c>
    </row>
    <row r="26" spans="1:25">
      <c r="H26" s="63" t="s">
        <v>29</v>
      </c>
      <c r="I26" t="n">
        <v>0.5182987127407377</v>
      </c>
      <c r="J26" t="n">
        <v>0.4664847534989716</v>
      </c>
      <c r="P26" s="63" t="s">
        <v>30</v>
      </c>
      <c r="Q26" t="n">
        <v>113.564180385155</v>
      </c>
    </row>
    <row r="27" spans="1:25">
      <c r="H27" s="63" t="s">
        <v>31</v>
      </c>
      <c r="I27" t="n">
        <v>0.45465450100597</v>
      </c>
      <c r="J27" t="n">
        <v>0.3621845445618791</v>
      </c>
    </row>
    <row r="28" spans="1:25">
      <c r="H28" s="63" t="s">
        <v>32</v>
      </c>
      <c r="I28" t="n">
        <v>0.4265390059779295</v>
      </c>
      <c r="J28" t="n">
        <v>0.3255223072173013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63" t="n"/>
      <c r="I33" s="63" t="s">
        <v>15</v>
      </c>
      <c r="J33" s="63" t="s">
        <v>16</v>
      </c>
      <c r="P33" s="63" t="n"/>
      <c r="Q33" s="63" t="s">
        <v>15</v>
      </c>
      <c r="R33" s="63" t="s">
        <v>16</v>
      </c>
    </row>
    <row r="34" spans="1:25">
      <c r="A34" s="103" t="s">
        <v>17</v>
      </c>
      <c r="B34" t="n">
        <v>2.632367240628371</v>
      </c>
      <c r="C34" t="n">
        <v>6.680891767637648</v>
      </c>
      <c r="H34" s="63" t="s">
        <v>18</v>
      </c>
      <c r="I34" t="n">
        <v>0.2400569432576634</v>
      </c>
      <c r="J34" t="n">
        <v>0.2018152993622353</v>
      </c>
      <c r="P34" s="63" t="s">
        <v>19</v>
      </c>
      <c r="Q34" t="n">
        <v>-0.6012480000806213</v>
      </c>
      <c r="R34" t="n">
        <v>0.6892022104954362</v>
      </c>
    </row>
    <row r="35" spans="1:25">
      <c r="A35" s="103" t="s">
        <v>20</v>
      </c>
      <c r="B35" t="n">
        <v>15.49250779912323</v>
      </c>
      <c r="C35" t="n">
        <v>212.4279034446216</v>
      </c>
      <c r="H35" s="63" t="s">
        <v>21</v>
      </c>
      <c r="I35" t="n">
        <v>0.6828754035673233</v>
      </c>
      <c r="J35" t="n">
        <v>0.7195958964133851</v>
      </c>
      <c r="P35" s="63" t="s">
        <v>22</v>
      </c>
      <c r="Q35" t="n">
        <v>24.91121607184326</v>
      </c>
      <c r="R35" t="n">
        <v>25.30663633400081</v>
      </c>
    </row>
    <row r="36" spans="1:25">
      <c r="A36" s="103" t="s">
        <v>23</v>
      </c>
      <c r="B36" t="n">
        <v>20.87341439814427</v>
      </c>
      <c r="C36" t="n">
        <v>20.8204518052848</v>
      </c>
      <c r="H36" s="63" t="s">
        <v>24</v>
      </c>
      <c r="I36" t="n">
        <v>0.6714966387122503</v>
      </c>
      <c r="J36" t="n">
        <v>0.7375521678777254</v>
      </c>
      <c r="P36" s="63" t="s">
        <v>25</v>
      </c>
      <c r="Q36" t="n">
        <v>102.186001071764</v>
      </c>
      <c r="R36" t="n">
        <v>104.38935798086</v>
      </c>
    </row>
    <row r="37" spans="1:25">
      <c r="A37" s="103" t="s">
        <v>26</v>
      </c>
      <c r="B37" t="n">
        <v>25.57271012683259</v>
      </c>
      <c r="C37" t="n">
        <v>15.73360473696988</v>
      </c>
      <c r="H37" s="63" t="s">
        <v>27</v>
      </c>
      <c r="I37" t="n">
        <v>0.4574492530561685</v>
      </c>
      <c r="J37" t="n">
        <v>0.4950106831424437</v>
      </c>
    </row>
    <row r="38" spans="1:25">
      <c r="H38" s="63" t="s">
        <v>28</v>
      </c>
      <c r="I38" t="n">
        <v>0.2056590439121925</v>
      </c>
      <c r="J38" t="n">
        <v>0.270118524479324</v>
      </c>
    </row>
    <row r="39" spans="1:25">
      <c r="H39" s="63" t="s">
        <v>29</v>
      </c>
      <c r="I39" t="n">
        <v>0.4068191475294161</v>
      </c>
      <c r="J39" t="n">
        <v>0.3204026846992017</v>
      </c>
      <c r="P39" s="63" t="s">
        <v>30</v>
      </c>
      <c r="Q39" t="n">
        <v>1933.45316398567</v>
      </c>
    </row>
    <row r="40" spans="1:25">
      <c r="H40" s="63" t="s">
        <v>31</v>
      </c>
      <c r="I40" t="n">
        <v>0.3910140670133192</v>
      </c>
      <c r="J40" t="n">
        <v>0.6237646224967975</v>
      </c>
    </row>
    <row r="41" spans="1:25">
      <c r="H41" s="63" t="s">
        <v>32</v>
      </c>
      <c r="I41" t="n">
        <v>0.5986957614057</v>
      </c>
      <c r="J41" t="n">
        <v>0.5227763739243321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63" t="n"/>
      <c r="I46" s="63" t="s">
        <v>15</v>
      </c>
      <c r="J46" s="63" t="s">
        <v>16</v>
      </c>
      <c r="P46" s="63" t="n"/>
      <c r="Q46" s="63" t="s">
        <v>15</v>
      </c>
      <c r="R46" s="63" t="s">
        <v>16</v>
      </c>
    </row>
    <row r="47" spans="1:25">
      <c r="A47" s="103" t="s">
        <v>17</v>
      </c>
      <c r="B47" t="n">
        <v>2.815363583090881</v>
      </c>
      <c r="C47" t="n">
        <v>2.718734553556494</v>
      </c>
      <c r="H47" s="63" t="s">
        <v>18</v>
      </c>
      <c r="I47" t="n">
        <v>0.2861926735705854</v>
      </c>
      <c r="J47" t="n">
        <v>0.3108889175431276</v>
      </c>
      <c r="P47" s="63" t="s">
        <v>19</v>
      </c>
      <c r="Q47" t="n">
        <v>0.3248721034027069</v>
      </c>
      <c r="R47" t="n">
        <v>-1.716304250350053</v>
      </c>
    </row>
    <row r="48" spans="1:25">
      <c r="A48" s="103" t="s">
        <v>20</v>
      </c>
      <c r="B48" t="n">
        <v>77.24947823916129</v>
      </c>
      <c r="C48" t="n">
        <v>13.27511685726052</v>
      </c>
      <c r="H48" s="63" t="s">
        <v>21</v>
      </c>
      <c r="I48" t="n">
        <v>0.348143367650215</v>
      </c>
      <c r="J48" t="n">
        <v>0.3990546202994786</v>
      </c>
      <c r="P48" s="63" t="s">
        <v>22</v>
      </c>
      <c r="Q48" t="n">
        <v>17.55987286304956</v>
      </c>
      <c r="R48" t="n">
        <v>24.30083929828537</v>
      </c>
    </row>
    <row r="49" spans="1:25">
      <c r="A49" s="103" t="s">
        <v>23</v>
      </c>
      <c r="B49" t="n">
        <v>8.818272908138706</v>
      </c>
      <c r="C49" t="n">
        <v>20.30459371448151</v>
      </c>
      <c r="H49" s="63" t="s">
        <v>24</v>
      </c>
      <c r="I49" t="n">
        <v>0.2445672132781864</v>
      </c>
      <c r="J49" t="n">
        <v>0.2375034381220137</v>
      </c>
      <c r="P49" s="63" t="s">
        <v>25</v>
      </c>
      <c r="Q49" t="n">
        <v>73.15155732082167</v>
      </c>
      <c r="R49" t="n">
        <v>102.7998064566581</v>
      </c>
    </row>
    <row r="50" spans="1:25">
      <c r="A50" s="103" t="s">
        <v>26</v>
      </c>
      <c r="B50" t="n">
        <v>10.4921128640595</v>
      </c>
      <c r="C50" t="n">
        <v>24.62788628079877</v>
      </c>
      <c r="H50" s="63" t="s">
        <v>27</v>
      </c>
      <c r="I50" t="n">
        <v>0.2728783278345793</v>
      </c>
      <c r="J50" t="n">
        <v>0.2465490556931245</v>
      </c>
    </row>
    <row r="51" spans="1:25">
      <c r="H51" s="63" t="s">
        <v>28</v>
      </c>
      <c r="I51" t="n">
        <v>0.3690367816797792</v>
      </c>
      <c r="J51" t="n">
        <v>0.351934198488089</v>
      </c>
    </row>
    <row r="52" spans="1:25">
      <c r="H52" s="63" t="s">
        <v>29</v>
      </c>
      <c r="I52" t="n">
        <v>0.314824084633664</v>
      </c>
      <c r="J52" t="n">
        <v>0.2900373354498763</v>
      </c>
      <c r="P52" s="63" t="s">
        <v>30</v>
      </c>
      <c r="Q52" t="n">
        <v>1102.3806312111</v>
      </c>
    </row>
    <row r="53" spans="1:25">
      <c r="H53" s="63" t="s">
        <v>31</v>
      </c>
      <c r="I53" t="n">
        <v>0.3211524076649729</v>
      </c>
      <c r="J53" t="n">
        <v>0.3651025966117943</v>
      </c>
    </row>
    <row r="54" spans="1:25">
      <c r="H54" s="63" t="s">
        <v>32</v>
      </c>
      <c r="I54" t="n">
        <v>0.2938808562023336</v>
      </c>
      <c r="J54" t="n">
        <v>0.3299261115264998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63" t="n"/>
      <c r="I59" s="63" t="s">
        <v>15</v>
      </c>
      <c r="J59" s="63" t="s">
        <v>16</v>
      </c>
      <c r="P59" s="63" t="n"/>
      <c r="Q59" s="63" t="s">
        <v>15</v>
      </c>
      <c r="R59" s="63" t="s">
        <v>16</v>
      </c>
    </row>
    <row r="60" spans="1:25">
      <c r="A60" s="103" t="s">
        <v>17</v>
      </c>
      <c r="B60" t="n">
        <v>7.529575363186581</v>
      </c>
      <c r="C60" t="n">
        <v>8.726347996704382</v>
      </c>
      <c r="H60" s="63" t="s">
        <v>18</v>
      </c>
      <c r="I60" t="n">
        <v>0.09175129081888277</v>
      </c>
      <c r="J60" t="n">
        <v>0.1151427861521077</v>
      </c>
      <c r="P60" s="63" t="s">
        <v>19</v>
      </c>
      <c r="Q60" t="n">
        <v>0.07087620620178164</v>
      </c>
      <c r="R60" t="n">
        <v>-0.05751752707796096</v>
      </c>
    </row>
    <row r="61" spans="1:25">
      <c r="A61" s="103" t="s">
        <v>20</v>
      </c>
      <c r="B61" t="n">
        <v>52.73989843693353</v>
      </c>
      <c r="C61" t="n">
        <v>95.01449049352939</v>
      </c>
      <c r="H61" s="63" t="s">
        <v>21</v>
      </c>
      <c r="I61" t="n">
        <v>0.09424699725272458</v>
      </c>
      <c r="J61" t="n">
        <v>0.1529487044757027</v>
      </c>
      <c r="P61" s="63" t="s">
        <v>22</v>
      </c>
      <c r="Q61" t="n">
        <v>15.22778006891746</v>
      </c>
      <c r="R61" t="n">
        <v>24.50158280480733</v>
      </c>
    </row>
    <row r="62" spans="1:25">
      <c r="A62" s="103" t="s">
        <v>23</v>
      </c>
      <c r="B62" t="n">
        <v>28.63961695591902</v>
      </c>
      <c r="C62" t="n">
        <v>25.15794259939094</v>
      </c>
      <c r="H62" s="63" t="s">
        <v>24</v>
      </c>
      <c r="I62" t="n">
        <v>0.08935123189279269</v>
      </c>
      <c r="J62" t="n">
        <v>0.1051223139686798</v>
      </c>
      <c r="P62" s="63" t="s">
        <v>25</v>
      </c>
      <c r="Q62" t="n">
        <v>131.9038525592979</v>
      </c>
      <c r="R62" t="n">
        <v>213.0600561377693</v>
      </c>
    </row>
    <row r="63" spans="1:25">
      <c r="A63" s="103" t="s">
        <v>26</v>
      </c>
      <c r="B63" t="n">
        <v>33.34602438853283</v>
      </c>
      <c r="C63" t="n">
        <v>48.05909890788516</v>
      </c>
      <c r="H63" s="63" t="s">
        <v>27</v>
      </c>
      <c r="I63" t="n">
        <v>0.1115359502897623</v>
      </c>
      <c r="J63" t="n">
        <v>0.1126053177505977</v>
      </c>
    </row>
    <row r="64" spans="1:25">
      <c r="H64" s="63" t="s">
        <v>28</v>
      </c>
      <c r="I64" t="n">
        <v>0.2684799878053074</v>
      </c>
      <c r="J64" t="n">
        <v>0.2487064745817751</v>
      </c>
    </row>
    <row r="65" spans="1:25">
      <c r="H65" s="63" t="s">
        <v>29</v>
      </c>
      <c r="I65" t="n">
        <v>0.2114340049988337</v>
      </c>
      <c r="J65" t="n">
        <v>0.2200091468887205</v>
      </c>
      <c r="P65" s="63" t="s">
        <v>30</v>
      </c>
      <c r="Q65" t="n">
        <v>6664.577835434128</v>
      </c>
    </row>
    <row r="66" spans="1:25">
      <c r="H66" s="63" t="s">
        <v>31</v>
      </c>
      <c r="I66" t="n">
        <v>0.1862000061267905</v>
      </c>
      <c r="J66" t="n">
        <v>0.1828505895741308</v>
      </c>
    </row>
    <row r="67" spans="1:25">
      <c r="H67" s="63" t="s">
        <v>32</v>
      </c>
      <c r="I67" t="n">
        <v>0.1191267484630837</v>
      </c>
      <c r="J67" t="n">
        <v>0.134876240614246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63" t="n"/>
      <c r="I72" s="63" t="s">
        <v>15</v>
      </c>
      <c r="J72" s="63" t="s">
        <v>16</v>
      </c>
      <c r="P72" s="63" t="n"/>
      <c r="Q72" s="63" t="s">
        <v>15</v>
      </c>
      <c r="R72" s="63" t="s">
        <v>16</v>
      </c>
    </row>
    <row r="73" spans="1:25">
      <c r="A73" s="103" t="s">
        <v>17</v>
      </c>
      <c r="B73" t="n">
        <v>2.553577509936042</v>
      </c>
      <c r="C73" t="n">
        <v>2.973708605195637</v>
      </c>
      <c r="H73" s="63" t="s">
        <v>18</v>
      </c>
      <c r="I73" t="n">
        <v>0.06021245446194228</v>
      </c>
      <c r="J73" t="n">
        <v>0.09204683397391865</v>
      </c>
      <c r="P73" s="63" t="s">
        <v>19</v>
      </c>
      <c r="Q73" t="n">
        <v>0.08973954132897044</v>
      </c>
      <c r="R73" t="n">
        <v>0.1411062646520493</v>
      </c>
    </row>
    <row r="74" spans="1:25">
      <c r="A74" s="103" t="s">
        <v>20</v>
      </c>
      <c r="B74" t="n">
        <v>8.406838280023374</v>
      </c>
      <c r="C74" t="n">
        <v>8.90499698968598</v>
      </c>
      <c r="H74" s="63" t="s">
        <v>21</v>
      </c>
      <c r="I74" t="n">
        <v>0.06205968643102874</v>
      </c>
      <c r="J74" t="n">
        <v>0.1270762311265596</v>
      </c>
      <c r="P74" s="63" t="s">
        <v>22</v>
      </c>
      <c r="Q74" t="n">
        <v>1.766626229531895</v>
      </c>
      <c r="R74" t="n">
        <v>2.520900873358838</v>
      </c>
    </row>
    <row r="75" spans="1:25">
      <c r="A75" s="103" t="s">
        <v>23</v>
      </c>
      <c r="B75" t="n">
        <v>6.101338671961417</v>
      </c>
      <c r="C75" t="n">
        <v>5.716554989830515</v>
      </c>
      <c r="H75" s="63" t="s">
        <v>24</v>
      </c>
      <c r="I75" t="n">
        <v>0.11382354898986</v>
      </c>
      <c r="J75" t="n">
        <v>0.1015210277027913</v>
      </c>
      <c r="P75" s="63" t="s">
        <v>25</v>
      </c>
      <c r="Q75" t="n">
        <v>11.34937540656072</v>
      </c>
      <c r="R75" t="n">
        <v>14.37009828593401</v>
      </c>
    </row>
    <row r="76" spans="1:25">
      <c r="A76" s="103" t="s">
        <v>26</v>
      </c>
      <c r="B76" t="n">
        <v>7.041644450919403</v>
      </c>
      <c r="C76" t="n">
        <v>7.30432034860594</v>
      </c>
      <c r="H76" s="63" t="s">
        <v>27</v>
      </c>
      <c r="I76" t="n">
        <v>0.0974231747400597</v>
      </c>
      <c r="J76" t="n">
        <v>0.083849417411421</v>
      </c>
    </row>
    <row r="77" spans="1:25">
      <c r="H77" s="63" t="s">
        <v>28</v>
      </c>
      <c r="I77" t="n">
        <v>0.05610129819165166</v>
      </c>
      <c r="J77" t="n">
        <v>0.08839423917105874</v>
      </c>
    </row>
    <row r="78" spans="1:25">
      <c r="H78" s="63" t="s">
        <v>29</v>
      </c>
      <c r="I78" t="n">
        <v>0.06215169151916725</v>
      </c>
      <c r="J78" t="n">
        <v>0.09634329437036823</v>
      </c>
      <c r="P78" s="63" t="s">
        <v>30</v>
      </c>
      <c r="Q78" t="n">
        <v>89.89520331530522</v>
      </c>
    </row>
    <row r="79" spans="1:25">
      <c r="H79" s="63" t="s">
        <v>31</v>
      </c>
      <c r="I79" t="n">
        <v>0.09235092498059778</v>
      </c>
      <c r="J79" t="n">
        <v>0.08597537955086482</v>
      </c>
    </row>
    <row r="80" spans="1:25">
      <c r="H80" s="63" t="s">
        <v>32</v>
      </c>
      <c r="I80" t="n">
        <v>0.07984324760231994</v>
      </c>
      <c r="J80" t="n">
        <v>0.1172704884830482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63" t="n"/>
      <c r="I85" s="63" t="s">
        <v>15</v>
      </c>
      <c r="J85" s="63" t="s">
        <v>16</v>
      </c>
      <c r="P85" s="63" t="n"/>
      <c r="Q85" s="63" t="s">
        <v>15</v>
      </c>
      <c r="R85" s="63" t="s">
        <v>16</v>
      </c>
    </row>
    <row r="86" spans="1:25">
      <c r="A86" s="103" t="s">
        <v>17</v>
      </c>
      <c r="B86" t="n">
        <v>16.92225469151051</v>
      </c>
      <c r="C86" t="n">
        <v>19.08650016400657</v>
      </c>
      <c r="H86" s="63" t="s">
        <v>18</v>
      </c>
      <c r="I86" t="n">
        <v>0.3411934729247535</v>
      </c>
      <c r="J86" t="n">
        <v>0.4153081889107999</v>
      </c>
      <c r="P86" s="63" t="s">
        <v>19</v>
      </c>
      <c r="Q86" t="n">
        <v>4.849002389166463</v>
      </c>
      <c r="R86" t="n">
        <v>-3.821246247003575</v>
      </c>
    </row>
    <row r="87" spans="1:25">
      <c r="A87" s="103" t="s">
        <v>20</v>
      </c>
      <c r="B87" t="n">
        <v>146.2574581161984</v>
      </c>
      <c r="C87" t="n">
        <v>284.4457670025498</v>
      </c>
      <c r="H87" s="63" t="s">
        <v>21</v>
      </c>
      <c r="I87" t="n">
        <v>0.4195548985340562</v>
      </c>
      <c r="J87" t="n">
        <v>0.3923236548591789</v>
      </c>
      <c r="P87" s="63" t="s">
        <v>22</v>
      </c>
      <c r="Q87" t="n">
        <v>37.10048653264491</v>
      </c>
      <c r="R87" t="n">
        <v>41.43877171010916</v>
      </c>
    </row>
    <row r="88" spans="1:25">
      <c r="A88" s="103" t="s">
        <v>23</v>
      </c>
      <c r="B88" t="n">
        <v>58.33355675699412</v>
      </c>
      <c r="C88" t="n">
        <v>26.9868560002339</v>
      </c>
      <c r="H88" s="63" t="s">
        <v>24</v>
      </c>
      <c r="I88" t="n">
        <v>0.4543855097872109</v>
      </c>
      <c r="J88" t="n">
        <v>0.3766880706716034</v>
      </c>
      <c r="P88" s="63" t="s">
        <v>25</v>
      </c>
      <c r="Q88" t="n">
        <v>156.9994165720325</v>
      </c>
      <c r="R88" t="n">
        <v>229.9497196830715</v>
      </c>
    </row>
    <row r="89" spans="1:25">
      <c r="A89" s="103" t="s">
        <v>26</v>
      </c>
      <c r="B89" t="n">
        <v>58.85232404616196</v>
      </c>
      <c r="C89" t="n">
        <v>44.44310755223221</v>
      </c>
      <c r="H89" s="63" t="s">
        <v>27</v>
      </c>
      <c r="I89" t="n">
        <v>0.3415495344098232</v>
      </c>
      <c r="J89" t="n">
        <v>0.4454170275646511</v>
      </c>
    </row>
    <row r="90" spans="1:25">
      <c r="H90" s="63" t="s">
        <v>28</v>
      </c>
      <c r="I90" t="n">
        <v>0.2710800131829819</v>
      </c>
      <c r="J90" t="n">
        <v>0.3962803636655142</v>
      </c>
    </row>
    <row r="91" spans="1:25">
      <c r="H91" s="63" t="s">
        <v>29</v>
      </c>
      <c r="I91" t="n">
        <v>0.4489549595592556</v>
      </c>
      <c r="J91" t="n">
        <v>0.4362167463945812</v>
      </c>
      <c r="P91" s="63" t="s">
        <v>30</v>
      </c>
      <c r="Q91" t="n">
        <v>14970.43366981977</v>
      </c>
    </row>
    <row r="92" spans="1:25">
      <c r="H92" s="63" t="s">
        <v>31</v>
      </c>
      <c r="I92" t="n">
        <v>0.4009332699243178</v>
      </c>
      <c r="J92" t="n">
        <v>0.5793970363342005</v>
      </c>
    </row>
    <row r="93" spans="1:25">
      <c r="H93" s="63" t="s">
        <v>32</v>
      </c>
      <c r="I93" t="n">
        <v>0.3501993490684378</v>
      </c>
      <c r="J93" t="n">
        <v>0.4651036670720443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63" t="n"/>
      <c r="I98" s="63" t="s">
        <v>15</v>
      </c>
      <c r="J98" s="63" t="s">
        <v>16</v>
      </c>
      <c r="P98" s="63" t="n"/>
      <c r="Q98" s="63" t="s">
        <v>15</v>
      </c>
      <c r="R98" s="63" t="s">
        <v>16</v>
      </c>
    </row>
    <row r="99" spans="1:25">
      <c r="A99" s="103" t="s">
        <v>17</v>
      </c>
      <c r="B99" t="n">
        <v>3.014858482879546</v>
      </c>
      <c r="C99" t="n">
        <v>4.51488935388392</v>
      </c>
      <c r="H99" s="63" t="s">
        <v>18</v>
      </c>
      <c r="I99" t="n">
        <v>0.1444873743732523</v>
      </c>
      <c r="J99" t="n">
        <v>0.09804741963413036</v>
      </c>
      <c r="P99" s="63" t="s">
        <v>19</v>
      </c>
      <c r="Q99" t="n">
        <v>-0.1220792825896026</v>
      </c>
      <c r="R99" t="n">
        <v>-0.1559213994789904</v>
      </c>
    </row>
    <row r="100" spans="1:25">
      <c r="A100" s="103" t="s">
        <v>20</v>
      </c>
      <c r="B100" t="n">
        <v>23.64037467827295</v>
      </c>
      <c r="C100" t="n">
        <v>33.27022932532792</v>
      </c>
      <c r="H100" s="63" t="s">
        <v>21</v>
      </c>
      <c r="I100" t="n">
        <v>0.1203258699388785</v>
      </c>
      <c r="J100" t="n">
        <v>0.08964694773552058</v>
      </c>
      <c r="P100" s="63" t="s">
        <v>22</v>
      </c>
      <c r="Q100" t="n">
        <v>4.673409720424448</v>
      </c>
      <c r="R100" t="n">
        <v>5.790709077108143</v>
      </c>
    </row>
    <row r="101" spans="1:25">
      <c r="A101" s="103" t="s">
        <v>23</v>
      </c>
      <c r="B101" t="n">
        <v>8.763852547487746</v>
      </c>
      <c r="C101" t="n">
        <v>14.04202589242639</v>
      </c>
      <c r="H101" s="63" t="s">
        <v>24</v>
      </c>
      <c r="I101" t="n">
        <v>0.1656574629386802</v>
      </c>
      <c r="J101" t="n">
        <v>0.2244606433442728</v>
      </c>
      <c r="P101" s="63" t="s">
        <v>25</v>
      </c>
      <c r="Q101" t="n">
        <v>32.60797859802471</v>
      </c>
      <c r="R101" t="n">
        <v>33.98947701782697</v>
      </c>
    </row>
    <row r="102" spans="1:25">
      <c r="A102" s="103" t="s">
        <v>26</v>
      </c>
      <c r="B102" t="n">
        <v>16.64876560758445</v>
      </c>
      <c r="C102" t="n">
        <v>19.00555135233642</v>
      </c>
      <c r="H102" s="63" t="s">
        <v>27</v>
      </c>
      <c r="I102" t="n">
        <v>0.08897919370823375</v>
      </c>
      <c r="J102" t="n">
        <v>0.09196897926499889</v>
      </c>
    </row>
    <row r="103" spans="1:25">
      <c r="H103" s="63" t="s">
        <v>28</v>
      </c>
      <c r="I103" t="n">
        <v>0.1327425319369169</v>
      </c>
      <c r="J103" t="n">
        <v>0.1004040574094978</v>
      </c>
    </row>
    <row r="104" spans="1:25">
      <c r="H104" s="63" t="s">
        <v>29</v>
      </c>
      <c r="I104" t="n">
        <v>0.1441897488259744</v>
      </c>
      <c r="J104" t="n">
        <v>0.1061053923300931</v>
      </c>
      <c r="P104" s="63" t="s">
        <v>30</v>
      </c>
      <c r="Q104" t="n">
        <v>535.2776059150776</v>
      </c>
    </row>
    <row r="105" spans="1:25">
      <c r="H105" s="63" t="s">
        <v>31</v>
      </c>
      <c r="I105" t="n">
        <v>0.1519578889575781</v>
      </c>
      <c r="J105" t="n">
        <v>0.1468715690371259</v>
      </c>
    </row>
    <row r="106" spans="1:25">
      <c r="H106" s="63" t="s">
        <v>32</v>
      </c>
      <c r="I106" t="n">
        <v>0.2314757678790803</v>
      </c>
      <c r="J106" t="n">
        <v>0.1160259120181806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63" t="n"/>
      <c r="I111" s="63" t="s">
        <v>15</v>
      </c>
      <c r="J111" s="63" t="s">
        <v>16</v>
      </c>
      <c r="P111" s="63" t="n"/>
      <c r="Q111" s="63" t="s">
        <v>15</v>
      </c>
      <c r="R111" s="63" t="s">
        <v>16</v>
      </c>
    </row>
    <row r="112" spans="1:25">
      <c r="A112" s="103" t="s">
        <v>17</v>
      </c>
      <c r="B112" t="n">
        <v>6.513176566202779</v>
      </c>
      <c r="C112" t="n">
        <v>3.498689176535989</v>
      </c>
      <c r="H112" s="63" t="s">
        <v>18</v>
      </c>
      <c r="I112" t="n">
        <v>0.1685481316688791</v>
      </c>
      <c r="J112" t="n">
        <v>0.1620902829682824</v>
      </c>
      <c r="P112" s="63" t="s">
        <v>19</v>
      </c>
      <c r="Q112" t="n">
        <v>0.1464936927712915</v>
      </c>
      <c r="R112" t="n">
        <v>-1.499678213926962</v>
      </c>
    </row>
    <row r="113" spans="1:25">
      <c r="A113" s="103" t="s">
        <v>20</v>
      </c>
      <c r="B113" t="n">
        <v>151.4909153640085</v>
      </c>
      <c r="C113" t="n">
        <v>20.43791288091488</v>
      </c>
      <c r="H113" s="63" t="s">
        <v>21</v>
      </c>
      <c r="I113" t="n">
        <v>0.2193114674830031</v>
      </c>
      <c r="J113" t="n">
        <v>0.1496682297553949</v>
      </c>
      <c r="P113" s="63" t="s">
        <v>22</v>
      </c>
      <c r="Q113" t="n">
        <v>4.544097582639962</v>
      </c>
      <c r="R113" t="n">
        <v>18.33488442893405</v>
      </c>
    </row>
    <row r="114" spans="1:25">
      <c r="A114" s="103" t="s">
        <v>23</v>
      </c>
      <c r="B114" t="n">
        <v>12.92050750974779</v>
      </c>
      <c r="C114" t="n">
        <v>20.52266241999901</v>
      </c>
      <c r="H114" s="63" t="s">
        <v>24</v>
      </c>
      <c r="I114" t="n">
        <v>0.1727856370739016</v>
      </c>
      <c r="J114" t="n">
        <v>0.1846964848152327</v>
      </c>
      <c r="P114" s="63" t="s">
        <v>25</v>
      </c>
      <c r="Q114" t="n">
        <v>26.67502636853963</v>
      </c>
      <c r="R114" t="n">
        <v>81.9448723479523</v>
      </c>
    </row>
    <row r="115" spans="1:25">
      <c r="A115" s="103" t="s">
        <v>26</v>
      </c>
      <c r="B115" t="n">
        <v>14.31400236612883</v>
      </c>
      <c r="C115" t="n">
        <v>23.7112717735674</v>
      </c>
      <c r="H115" s="63" t="s">
        <v>27</v>
      </c>
      <c r="I115" t="n">
        <v>0.1921823117487706</v>
      </c>
      <c r="J115" t="n">
        <v>0.1151247409954513</v>
      </c>
    </row>
    <row r="116" spans="1:25">
      <c r="H116" s="63" t="s">
        <v>28</v>
      </c>
      <c r="I116" t="n">
        <v>0.1259305429005106</v>
      </c>
      <c r="J116" t="n">
        <v>0.1302086357652661</v>
      </c>
    </row>
    <row r="117" spans="1:25">
      <c r="H117" s="63" t="s">
        <v>29</v>
      </c>
      <c r="I117" t="n">
        <v>0.183753169797376</v>
      </c>
      <c r="J117" t="n">
        <v>0.2087238865194165</v>
      </c>
      <c r="P117" s="63" t="s">
        <v>30</v>
      </c>
      <c r="Q117" t="n">
        <v>1337.486889959701</v>
      </c>
    </row>
    <row r="118" spans="1:25">
      <c r="H118" s="63" t="s">
        <v>31</v>
      </c>
      <c r="I118" t="n">
        <v>0.1354064215765537</v>
      </c>
      <c r="J118" t="n">
        <v>0.202925394560452</v>
      </c>
    </row>
    <row r="119" spans="1:25">
      <c r="H119" s="63" t="s">
        <v>32</v>
      </c>
      <c r="I119" t="n">
        <v>0.1353907186875063</v>
      </c>
      <c r="J119" t="n">
        <v>0.1389091882532217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3.522946783979111</v>
      </c>
      <c r="C146" t="n">
        <v>2.556561164398745</v>
      </c>
    </row>
    <row r="147" spans="1:25">
      <c r="A147" s="103" t="s">
        <v>20</v>
      </c>
      <c r="B147" t="n">
        <v>12.20480593800413</v>
      </c>
      <c r="C147" t="n">
        <v>8.107964469577176</v>
      </c>
    </row>
    <row r="148" spans="1:25">
      <c r="A148" s="103" t="s">
        <v>23</v>
      </c>
      <c r="B148" t="n">
        <v>3.402824650644688</v>
      </c>
      <c r="C148" t="n">
        <v>70.15369154511275</v>
      </c>
    </row>
    <row r="149" spans="1:25">
      <c r="A149" s="103" t="s">
        <v>26</v>
      </c>
      <c r="B149" t="n">
        <v>5.267925124314682</v>
      </c>
      <c r="C149" t="n">
        <v>2.000173909588334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64" t="n"/>
      <c r="B159" s="64" t="s">
        <v>15</v>
      </c>
      <c r="C159" s="64" t="s">
        <v>66</v>
      </c>
      <c r="D159" s="64" t="s">
        <v>67</v>
      </c>
      <c r="H159" s="64" t="n"/>
      <c r="I159" s="64" t="s">
        <v>16</v>
      </c>
      <c r="J159" s="64" t="s">
        <v>68</v>
      </c>
      <c r="K159" s="64" t="s">
        <v>69</v>
      </c>
      <c r="O159" s="64" t="n"/>
      <c r="P159" s="64" t="s">
        <v>15</v>
      </c>
      <c r="Q159" s="64" t="s">
        <v>16</v>
      </c>
      <c r="W159" s="64" t="n"/>
      <c r="X159" s="64" t="s">
        <v>15</v>
      </c>
      <c r="Y159" s="64" t="s">
        <v>16</v>
      </c>
    </row>
    <row r="160" spans="1:25">
      <c r="A160" s="64" t="s">
        <v>17</v>
      </c>
      <c r="B160" t="n">
        <v>0.004539868881801986</v>
      </c>
      <c r="C160" t="n">
        <v>-0.01623532688613277</v>
      </c>
      <c r="D160" t="n">
        <v>-0.01789262249179507</v>
      </c>
      <c r="H160" s="64" t="s">
        <v>70</v>
      </c>
      <c r="I160" t="n">
        <v>-0.03216833773918501</v>
      </c>
      <c r="J160" t="n">
        <v>-0.009086152777532362</v>
      </c>
      <c r="K160" t="n">
        <v>-0.01930113986118496</v>
      </c>
      <c r="O160" s="64" t="s">
        <v>71</v>
      </c>
      <c r="P160" t="n">
        <v>0.05470942901501939</v>
      </c>
      <c r="Q160" t="n">
        <v>-0.05384585506424455</v>
      </c>
      <c r="W160" s="64" t="s">
        <v>18</v>
      </c>
      <c r="X160" t="n">
        <v>0.02057682044747282</v>
      </c>
      <c r="Y160" t="n">
        <v>0.02141848080307157</v>
      </c>
    </row>
    <row r="161" spans="1:25">
      <c r="A161" s="64" t="s">
        <v>20</v>
      </c>
      <c r="B161" t="n">
        <v>0.1211569322554357</v>
      </c>
      <c r="C161" t="n">
        <v>-0.017094850435342</v>
      </c>
      <c r="D161" t="n">
        <v>-0.01148297477566615</v>
      </c>
      <c r="H161" s="64" t="s">
        <v>72</v>
      </c>
      <c r="I161" t="n">
        <v>-0.0521006413901167</v>
      </c>
      <c r="J161" t="n">
        <v>0.02700492226080165</v>
      </c>
      <c r="K161" t="n">
        <v>0.03843264521225673</v>
      </c>
      <c r="O161" s="64" t="s">
        <v>73</v>
      </c>
      <c r="P161" t="n">
        <v>0.06250004097493338</v>
      </c>
      <c r="Q161" t="n">
        <v>-0.02871496539804981</v>
      </c>
      <c r="W161" s="64" t="s">
        <v>21</v>
      </c>
      <c r="X161" t="n">
        <v>0.08591444455453402</v>
      </c>
      <c r="Y161" t="n">
        <v>0.07320610777274628</v>
      </c>
    </row>
    <row r="162" spans="1:25">
      <c r="A162" s="64" t="s">
        <v>23</v>
      </c>
      <c r="B162" t="n">
        <v>0.1904603774015241</v>
      </c>
      <c r="C162" t="n">
        <v>0.04126983250960058</v>
      </c>
      <c r="D162" t="n">
        <v>0.05066713240431774</v>
      </c>
      <c r="H162" s="64" t="s">
        <v>74</v>
      </c>
      <c r="I162" t="n">
        <v>-0.08685126327597255</v>
      </c>
      <c r="J162" t="n">
        <v>0.09101715078625652</v>
      </c>
      <c r="K162" t="n">
        <v>0.0939502054352515</v>
      </c>
      <c r="O162" s="64" t="s">
        <v>75</v>
      </c>
      <c r="P162" t="n">
        <v>0.1675486216594722</v>
      </c>
      <c r="Q162" t="n">
        <v>0.08256686956814187</v>
      </c>
      <c r="W162" s="64" t="s">
        <v>24</v>
      </c>
      <c r="X162" t="n">
        <v>0.08467326796947057</v>
      </c>
      <c r="Y162" t="n">
        <v>0.02902097284175371</v>
      </c>
    </row>
    <row r="163" spans="1:25">
      <c r="A163" s="64" t="s">
        <v>26</v>
      </c>
      <c r="B163" t="n">
        <v>0.01831229655836031</v>
      </c>
      <c r="C163" t="n">
        <v>0.08034496106338394</v>
      </c>
      <c r="D163" t="n">
        <v>0.0803574358848987</v>
      </c>
      <c r="H163" s="64" t="s">
        <v>76</v>
      </c>
      <c r="I163" t="n">
        <v>-0.04264342657809892</v>
      </c>
      <c r="J163" t="n">
        <v>0.06771023943653094</v>
      </c>
      <c r="K163" t="n">
        <v>0.07653810200720419</v>
      </c>
      <c r="O163" s="64" t="s">
        <v>77</v>
      </c>
      <c r="P163" t="n">
        <v>0.04286410719640135</v>
      </c>
      <c r="Q163" t="n">
        <v>0.002878295080029067</v>
      </c>
      <c r="W163" s="64" t="s">
        <v>27</v>
      </c>
      <c r="X163" t="n">
        <v>0.05205287805028255</v>
      </c>
      <c r="Y163" t="n">
        <v>-0.02244264606423414</v>
      </c>
    </row>
    <row r="164" spans="1:25">
      <c r="W164" s="64" t="s">
        <v>28</v>
      </c>
      <c r="X164" t="n">
        <v>0.04047492692608035</v>
      </c>
      <c r="Y164" t="n">
        <v>0.02505188410493752</v>
      </c>
    </row>
    <row r="165" spans="1:25">
      <c r="W165" s="64" t="s">
        <v>29</v>
      </c>
      <c r="X165" t="n">
        <v>0.0128528983117149</v>
      </c>
      <c r="Y165" t="n">
        <v>-0.07698477484188986</v>
      </c>
    </row>
    <row r="166" spans="1:25">
      <c r="A166" s="103" t="s">
        <v>78</v>
      </c>
      <c r="H166" s="103" t="s">
        <v>78</v>
      </c>
      <c r="O166" s="103" t="s">
        <v>78</v>
      </c>
      <c r="W166" s="64" t="s">
        <v>31</v>
      </c>
      <c r="X166" t="n">
        <v>-0.1362772101116725</v>
      </c>
      <c r="Y166" t="n">
        <v>0.01731657975962073</v>
      </c>
    </row>
    <row r="167" spans="1:25">
      <c r="A167" s="64" t="n"/>
      <c r="B167" s="64" t="s">
        <v>15</v>
      </c>
      <c r="C167" s="64" t="s">
        <v>66</v>
      </c>
      <c r="D167" s="64" t="s">
        <v>67</v>
      </c>
      <c r="H167" s="64" t="n"/>
      <c r="I167" s="64" t="s">
        <v>16</v>
      </c>
      <c r="J167" s="64" t="s">
        <v>68</v>
      </c>
      <c r="K167" s="64" t="s">
        <v>69</v>
      </c>
      <c r="O167" s="64" t="n"/>
      <c r="P167" s="64" t="s">
        <v>15</v>
      </c>
      <c r="Q167" s="64" t="s">
        <v>16</v>
      </c>
      <c r="W167" s="64" t="s">
        <v>32</v>
      </c>
      <c r="X167" t="n">
        <v>0.05462306160984679</v>
      </c>
      <c r="Y167" t="n">
        <v>-0.04292108557851921</v>
      </c>
    </row>
    <row r="168" spans="1:25">
      <c r="A168" s="64" t="s">
        <v>17</v>
      </c>
      <c r="B168" t="n">
        <v>0.4157480051347725</v>
      </c>
      <c r="C168" t="n">
        <v>0.3344918818223976</v>
      </c>
      <c r="D168" t="n">
        <v>0.2728507112891669</v>
      </c>
      <c r="H168" s="64" t="s">
        <v>70</v>
      </c>
      <c r="I168" t="n">
        <v>0.6106650027200495</v>
      </c>
      <c r="J168" t="n">
        <v>0.4115940277288384</v>
      </c>
      <c r="K168" t="n">
        <v>0.2840751576587142</v>
      </c>
      <c r="O168" s="64" t="s">
        <v>71</v>
      </c>
      <c r="P168" t="n">
        <v>0.2936440159923176</v>
      </c>
      <c r="Q168" t="n">
        <v>0.3408093472944325</v>
      </c>
    </row>
    <row r="169" spans="1:25">
      <c r="A169" s="64" t="s">
        <v>20</v>
      </c>
      <c r="B169" t="n">
        <v>0.4852292667247822</v>
      </c>
      <c r="C169" t="n">
        <v>0.3611663587591977</v>
      </c>
      <c r="D169" t="n">
        <v>0.3070265879977291</v>
      </c>
      <c r="H169" s="64" t="s">
        <v>72</v>
      </c>
      <c r="I169" t="n">
        <v>0.2495213750148227</v>
      </c>
      <c r="J169" t="n">
        <v>-0.0615803849936632</v>
      </c>
      <c r="K169" t="n">
        <v>-0.07664624326259066</v>
      </c>
      <c r="O169" s="64" t="s">
        <v>73</v>
      </c>
      <c r="P169" t="n">
        <v>0.5875293301539209</v>
      </c>
      <c r="Q169" t="n">
        <v>0.599749004419488</v>
      </c>
    </row>
    <row r="170" spans="1:25">
      <c r="A170" s="64" t="s">
        <v>23</v>
      </c>
      <c r="B170" t="n">
        <v>0.6523141410568448</v>
      </c>
      <c r="C170" t="n">
        <v>0.2943860757917403</v>
      </c>
      <c r="D170" t="n">
        <v>0.1973598415374727</v>
      </c>
      <c r="H170" s="64" t="s">
        <v>74</v>
      </c>
      <c r="I170" t="n">
        <v>0.4772795163814277</v>
      </c>
      <c r="J170" t="n">
        <v>0.1727001176698698</v>
      </c>
      <c r="K170" t="n">
        <v>0.06983536882327307</v>
      </c>
      <c r="O170" s="64" t="s">
        <v>75</v>
      </c>
      <c r="P170" t="n">
        <v>0.2745035047585815</v>
      </c>
      <c r="Q170" t="n">
        <v>0.267009823375863</v>
      </c>
      <c r="W170" s="103" t="s">
        <v>79</v>
      </c>
    </row>
    <row r="171" spans="1:25">
      <c r="A171" s="64" t="s">
        <v>26</v>
      </c>
      <c r="B171" t="n">
        <v>0.2297816729917057</v>
      </c>
      <c r="C171" t="n">
        <v>0.2118716995867286</v>
      </c>
      <c r="D171" t="n">
        <v>0.1049268813055334</v>
      </c>
      <c r="H171" s="64" t="s">
        <v>76</v>
      </c>
      <c r="I171" t="n">
        <v>0.3972642384567135</v>
      </c>
      <c r="J171" t="n">
        <v>0.3354045755751158</v>
      </c>
      <c r="K171" t="n">
        <v>0.272757230089027</v>
      </c>
      <c r="O171" s="64" t="s">
        <v>77</v>
      </c>
      <c r="P171" t="n">
        <v>0.442104915918044</v>
      </c>
      <c r="Q171" t="n">
        <v>0.3961674887070759</v>
      </c>
      <c r="W171" s="64" t="n"/>
      <c r="X171" s="64" t="s">
        <v>15</v>
      </c>
      <c r="Y171" s="64" t="s">
        <v>16</v>
      </c>
    </row>
    <row r="172" spans="1:25">
      <c r="W172" s="64" t="s">
        <v>18</v>
      </c>
      <c r="X172" t="n">
        <v>0.3206404454262485</v>
      </c>
      <c r="Y172" t="n">
        <v>0.2187822799186594</v>
      </c>
    </row>
    <row r="173" spans="1:25">
      <c r="W173" s="64" t="s">
        <v>21</v>
      </c>
      <c r="X173" t="n">
        <v>0.3410083646540691</v>
      </c>
      <c r="Y173" t="n">
        <v>0.2427119657216961</v>
      </c>
    </row>
    <row r="174" spans="1:25">
      <c r="A174" s="103" t="s">
        <v>80</v>
      </c>
      <c r="H174" s="103" t="s">
        <v>80</v>
      </c>
      <c r="O174" s="103" t="s">
        <v>80</v>
      </c>
      <c r="W174" s="64" t="s">
        <v>24</v>
      </c>
      <c r="X174" t="n">
        <v>0.682480667301325</v>
      </c>
      <c r="Y174" t="n">
        <v>0.674726998324498</v>
      </c>
    </row>
    <row r="175" spans="1:25">
      <c r="A175" s="64" t="n"/>
      <c r="B175" s="64" t="s">
        <v>15</v>
      </c>
      <c r="C175" s="64" t="s">
        <v>66</v>
      </c>
      <c r="D175" s="64" t="s">
        <v>67</v>
      </c>
      <c r="H175" s="64" t="n"/>
      <c r="I175" s="64" t="s">
        <v>16</v>
      </c>
      <c r="J175" s="64" t="s">
        <v>68</v>
      </c>
      <c r="K175" s="64" t="s">
        <v>69</v>
      </c>
      <c r="O175" s="64" t="n"/>
      <c r="P175" s="64" t="s">
        <v>15</v>
      </c>
      <c r="Q175" s="64" t="s">
        <v>16</v>
      </c>
      <c r="W175" s="64" t="s">
        <v>27</v>
      </c>
      <c r="X175" t="n">
        <v>0.5939607352251149</v>
      </c>
      <c r="Y175" t="n">
        <v>0.5888669247577907</v>
      </c>
    </row>
    <row r="176" spans="1:25">
      <c r="A176" s="64" t="s">
        <v>17</v>
      </c>
      <c r="B176" t="n">
        <v>-0.08062936401297978</v>
      </c>
      <c r="C176" t="n">
        <v>-0.08949660452149595</v>
      </c>
      <c r="D176" t="n">
        <v>-0.1562748847319753</v>
      </c>
      <c r="H176" s="64" t="s">
        <v>70</v>
      </c>
      <c r="I176" t="n">
        <v>0.1128266451797058</v>
      </c>
      <c r="J176" t="n">
        <v>0.2162616770491838</v>
      </c>
      <c r="K176" t="n">
        <v>0.2287782473687097</v>
      </c>
      <c r="O176" s="64" t="s">
        <v>71</v>
      </c>
      <c r="P176" t="n">
        <v>0.8122569113524163</v>
      </c>
      <c r="Q176" t="n">
        <v>0.7923331394654647</v>
      </c>
      <c r="W176" s="64" t="s">
        <v>28</v>
      </c>
      <c r="X176" t="n">
        <v>0.4460428802863627</v>
      </c>
      <c r="Y176" t="n">
        <v>0.3782405406201511</v>
      </c>
    </row>
    <row r="177" spans="1:25">
      <c r="A177" s="64" t="s">
        <v>20</v>
      </c>
      <c r="B177" t="n">
        <v>0.2354205488477797</v>
      </c>
      <c r="C177" t="n">
        <v>0.1149215607515086</v>
      </c>
      <c r="D177" t="n">
        <v>0.0250478163811229</v>
      </c>
      <c r="H177" s="64" t="s">
        <v>72</v>
      </c>
      <c r="I177" t="n">
        <v>0.7889399099706546</v>
      </c>
      <c r="J177" t="n">
        <v>-0.01121874011038148</v>
      </c>
      <c r="K177" t="n">
        <v>-0.05823140302838346</v>
      </c>
      <c r="O177" s="64" t="s">
        <v>73</v>
      </c>
      <c r="P177" t="n">
        <v>0.1618692565892189</v>
      </c>
      <c r="Q177" t="n">
        <v>0.1464718495916112</v>
      </c>
      <c r="W177" s="64" t="s">
        <v>29</v>
      </c>
      <c r="X177" t="n">
        <v>0.472440865796092</v>
      </c>
      <c r="Y177" t="n">
        <v>0.4220407822443351</v>
      </c>
    </row>
    <row r="178" spans="1:25">
      <c r="A178" s="64" t="s">
        <v>23</v>
      </c>
      <c r="B178" t="n">
        <v>0.7399386719063324</v>
      </c>
      <c r="C178" t="n">
        <v>0.1203819867991577</v>
      </c>
      <c r="D178" t="n">
        <v>0.0388982637118581</v>
      </c>
      <c r="H178" s="64" t="s">
        <v>74</v>
      </c>
      <c r="I178" t="n">
        <v>0.1777123589350613</v>
      </c>
      <c r="J178" t="n">
        <v>0.01953155652904647</v>
      </c>
      <c r="K178" t="n">
        <v>-0.06289830681216471</v>
      </c>
      <c r="O178" s="64" t="s">
        <v>75</v>
      </c>
      <c r="P178" t="n">
        <v>0.250606016830683</v>
      </c>
      <c r="Q178" t="n">
        <v>0.1915584244436888</v>
      </c>
      <c r="W178" s="64" t="s">
        <v>31</v>
      </c>
      <c r="X178" t="n">
        <v>0.6588357518507231</v>
      </c>
      <c r="Y178" t="n">
        <v>0.649857356778931</v>
      </c>
    </row>
    <row r="179" spans="1:25">
      <c r="A179" s="64" t="s">
        <v>26</v>
      </c>
      <c r="B179" t="n">
        <v>0.8211219852273518</v>
      </c>
      <c r="C179" t="n">
        <v>-0.04197385453081974</v>
      </c>
      <c r="D179" t="n">
        <v>-0.06326758415537978</v>
      </c>
      <c r="H179" s="64" t="s">
        <v>76</v>
      </c>
      <c r="I179" t="n">
        <v>0.7552544973149712</v>
      </c>
      <c r="J179" t="n">
        <v>0.1214115857189065</v>
      </c>
      <c r="K179" t="n">
        <v>0.06074549872076036</v>
      </c>
      <c r="O179" s="64" t="s">
        <v>77</v>
      </c>
      <c r="P179" t="n">
        <v>-0.0620798399857584</v>
      </c>
      <c r="Q179" t="n">
        <v>-0.03866111439962622</v>
      </c>
      <c r="W179" s="64" t="s">
        <v>32</v>
      </c>
      <c r="X179" t="n">
        <v>0.3561363689753406</v>
      </c>
      <c r="Y179" t="n">
        <v>0.3821827884349278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64" t="n"/>
      <c r="B183" s="64" t="s">
        <v>15</v>
      </c>
      <c r="C183" s="64" t="s">
        <v>66</v>
      </c>
      <c r="D183" s="64" t="s">
        <v>67</v>
      </c>
      <c r="H183" s="64" t="n"/>
      <c r="I183" s="64" t="s">
        <v>16</v>
      </c>
      <c r="J183" s="64" t="s">
        <v>68</v>
      </c>
      <c r="K183" s="64" t="s">
        <v>69</v>
      </c>
      <c r="O183" s="64" t="n"/>
      <c r="P183" s="64" t="s">
        <v>15</v>
      </c>
      <c r="Q183" s="64" t="s">
        <v>16</v>
      </c>
      <c r="W183" s="64" t="n"/>
      <c r="X183" s="64" t="s">
        <v>15</v>
      </c>
      <c r="Y183" s="64" t="s">
        <v>16</v>
      </c>
    </row>
    <row r="184" spans="1:25">
      <c r="A184" s="64" t="s">
        <v>17</v>
      </c>
      <c r="B184" t="n">
        <v>0.2411614225512737</v>
      </c>
      <c r="C184" t="n">
        <v>0.2217262835998679</v>
      </c>
      <c r="D184" t="n">
        <v>0.01695176341982023</v>
      </c>
      <c r="H184" s="64" t="s">
        <v>70</v>
      </c>
      <c r="I184" t="n">
        <v>0.3232736108155426</v>
      </c>
      <c r="J184" t="n">
        <v>0.2744911880514329</v>
      </c>
      <c r="K184" t="n">
        <v>-0.01965668417353808</v>
      </c>
      <c r="O184" s="64" t="s">
        <v>71</v>
      </c>
      <c r="P184" t="n">
        <v>0.3104179819919804</v>
      </c>
      <c r="Q184" t="n">
        <v>0.2863134537056484</v>
      </c>
      <c r="W184" s="64" t="s">
        <v>18</v>
      </c>
      <c r="X184" t="n">
        <v>0.2391167524285637</v>
      </c>
      <c r="Y184" t="n">
        <v>0.2334492799727651</v>
      </c>
    </row>
    <row r="185" spans="1:25">
      <c r="A185" s="64" t="s">
        <v>20</v>
      </c>
      <c r="B185" t="n">
        <v>0.3649008198101916</v>
      </c>
      <c r="C185" t="n">
        <v>0.3891257209730622</v>
      </c>
      <c r="D185" t="n">
        <v>0.08876498641824557</v>
      </c>
      <c r="H185" s="64" t="s">
        <v>72</v>
      </c>
      <c r="I185" t="n">
        <v>0.2835986811293694</v>
      </c>
      <c r="J185" t="n">
        <v>0.2413296140132028</v>
      </c>
      <c r="K185" t="n">
        <v>0.04051444213540323</v>
      </c>
      <c r="O185" s="64" t="s">
        <v>73</v>
      </c>
      <c r="P185" t="n">
        <v>0.3114111666333201</v>
      </c>
      <c r="Q185" t="n">
        <v>0.3107728109500237</v>
      </c>
      <c r="W185" s="64" t="s">
        <v>21</v>
      </c>
      <c r="X185" t="n">
        <v>0.2326907849053547</v>
      </c>
      <c r="Y185" t="n">
        <v>0.1846034469572208</v>
      </c>
    </row>
    <row r="186" spans="1:25">
      <c r="A186" s="64" t="s">
        <v>23</v>
      </c>
      <c r="B186" t="n">
        <v>0.336728766063006</v>
      </c>
      <c r="C186" t="n">
        <v>0.3211906851400619</v>
      </c>
      <c r="D186" t="n">
        <v>0.04365594933367827</v>
      </c>
      <c r="H186" s="64" t="s">
        <v>74</v>
      </c>
      <c r="I186" t="n">
        <v>0.4314836389732151</v>
      </c>
      <c r="J186" t="n">
        <v>0.5899329621511566</v>
      </c>
      <c r="K186" t="n">
        <v>0.1237596642617135</v>
      </c>
      <c r="O186" s="64" t="s">
        <v>75</v>
      </c>
      <c r="P186" t="n">
        <v>0.3737363097126892</v>
      </c>
      <c r="Q186" t="n">
        <v>0.4319990871664458</v>
      </c>
      <c r="W186" s="64" t="s">
        <v>24</v>
      </c>
      <c r="X186" t="n">
        <v>0.1461233478514889</v>
      </c>
      <c r="Y186" t="n">
        <v>0.0939103722954933</v>
      </c>
    </row>
    <row r="187" spans="1:25">
      <c r="A187" s="64" t="s">
        <v>26</v>
      </c>
      <c r="B187" t="n">
        <v>0.35005615505574</v>
      </c>
      <c r="C187" t="n">
        <v>0.1524464477702809</v>
      </c>
      <c r="D187" t="n">
        <v>-0.08197624340736544</v>
      </c>
      <c r="H187" s="64" t="s">
        <v>76</v>
      </c>
      <c r="I187" t="n">
        <v>0.4668886466400005</v>
      </c>
      <c r="J187" t="n">
        <v>0.5506225629365176</v>
      </c>
      <c r="K187" t="n">
        <v>0.1146134457627114</v>
      </c>
      <c r="O187" s="64" t="s">
        <v>77</v>
      </c>
      <c r="P187" t="n">
        <v>0.3885376890045824</v>
      </c>
      <c r="Q187" t="n">
        <v>0.4424882991190541</v>
      </c>
      <c r="W187" s="64" t="s">
        <v>27</v>
      </c>
      <c r="X187" t="n">
        <v>0.2040980392310927</v>
      </c>
      <c r="Y187" t="n">
        <v>0.1953252943008013</v>
      </c>
    </row>
    <row r="188" spans="1:25">
      <c r="W188" s="64" t="s">
        <v>28</v>
      </c>
      <c r="X188" t="n">
        <v>0.2745365989536438</v>
      </c>
      <c r="Y188" t="n">
        <v>0.2961126189121625</v>
      </c>
    </row>
    <row r="189" spans="1:25">
      <c r="W189" s="64" t="s">
        <v>29</v>
      </c>
      <c r="X189" t="n">
        <v>0.04259812596156388</v>
      </c>
      <c r="Y189" t="n">
        <v>0.07795329137580415</v>
      </c>
    </row>
    <row r="190" spans="1:25">
      <c r="A190" s="103" t="s">
        <v>83</v>
      </c>
      <c r="H190" s="103" t="s">
        <v>83</v>
      </c>
      <c r="O190" s="103" t="s">
        <v>83</v>
      </c>
      <c r="W190" s="64" t="s">
        <v>31</v>
      </c>
      <c r="X190" t="n">
        <v>0.7956890267390506</v>
      </c>
      <c r="Y190" t="n">
        <v>0.7557121545469745</v>
      </c>
    </row>
    <row r="191" spans="1:25">
      <c r="A191" s="64" t="n"/>
      <c r="B191" s="64" t="s">
        <v>15</v>
      </c>
      <c r="C191" s="64" t="s">
        <v>66</v>
      </c>
      <c r="D191" s="64" t="s">
        <v>67</v>
      </c>
      <c r="H191" s="64" t="n"/>
      <c r="I191" s="64" t="s">
        <v>16</v>
      </c>
      <c r="J191" s="64" t="s">
        <v>68</v>
      </c>
      <c r="K191" s="64" t="s">
        <v>69</v>
      </c>
      <c r="O191" s="64" t="n"/>
      <c r="P191" s="64" t="s">
        <v>15</v>
      </c>
      <c r="Q191" s="64" t="s">
        <v>16</v>
      </c>
      <c r="W191" s="64" t="s">
        <v>32</v>
      </c>
      <c r="X191" t="n">
        <v>0.7940009300993326</v>
      </c>
      <c r="Y191" t="n">
        <v>0.7737763943340722</v>
      </c>
    </row>
    <row r="192" spans="1:25">
      <c r="A192" s="64" t="s">
        <v>17</v>
      </c>
      <c r="B192" t="n">
        <v>0.01954925410472604</v>
      </c>
      <c r="C192" t="n">
        <v>-0.01331695859902503</v>
      </c>
      <c r="D192" t="n">
        <v>-0.04062345177687858</v>
      </c>
      <c r="H192" s="64" t="s">
        <v>70</v>
      </c>
      <c r="I192" t="n">
        <v>0.1446018154982736</v>
      </c>
      <c r="J192" t="n">
        <v>0.1041273204039546</v>
      </c>
      <c r="K192" t="n">
        <v>0.07276759807761458</v>
      </c>
      <c r="O192" s="64" t="s">
        <v>71</v>
      </c>
      <c r="P192" t="n">
        <v>0.08546712221269796</v>
      </c>
      <c r="Q192" t="n">
        <v>0.05014495159163481</v>
      </c>
    </row>
    <row r="193" spans="1:25">
      <c r="A193" s="64" t="s">
        <v>20</v>
      </c>
      <c r="B193" t="n">
        <v>0.2118238605291609</v>
      </c>
      <c r="C193" t="n">
        <v>-0.005369657623329019</v>
      </c>
      <c r="D193" t="n">
        <v>-0.03791216590631381</v>
      </c>
      <c r="H193" s="64" t="s">
        <v>72</v>
      </c>
      <c r="I193" t="n">
        <v>0.04899152429966215</v>
      </c>
      <c r="J193" t="n">
        <v>-0.02764087911338898</v>
      </c>
      <c r="K193" t="n">
        <v>-0.02007922382460298</v>
      </c>
      <c r="O193" s="64" t="s">
        <v>73</v>
      </c>
      <c r="P193" t="n">
        <v>0.1509269070105337</v>
      </c>
      <c r="Q193" t="n">
        <v>0.1370736117633748</v>
      </c>
    </row>
    <row r="194" spans="1:25">
      <c r="A194" s="64" t="s">
        <v>23</v>
      </c>
      <c r="B194" t="n">
        <v>0.1255472752299961</v>
      </c>
      <c r="C194" t="n">
        <v>0.05597533746537245</v>
      </c>
      <c r="D194" t="n">
        <v>0.0612851974130017</v>
      </c>
      <c r="H194" s="64" t="s">
        <v>74</v>
      </c>
      <c r="I194" t="n">
        <v>0.1412162362519091</v>
      </c>
      <c r="J194" t="n">
        <v>0.1642682535893933</v>
      </c>
      <c r="K194" t="n">
        <v>0.1162982563295369</v>
      </c>
      <c r="O194" s="64" t="s">
        <v>75</v>
      </c>
      <c r="P194" t="n">
        <v>0.1276645837161994</v>
      </c>
      <c r="Q194" t="n">
        <v>0.1220954838493462</v>
      </c>
      <c r="W194" s="103" t="s">
        <v>84</v>
      </c>
    </row>
    <row r="195" spans="1:25">
      <c r="A195" s="64" t="s">
        <v>26</v>
      </c>
      <c r="B195" t="n">
        <v>0.05406433521183972</v>
      </c>
      <c r="C195" t="n">
        <v>-0.07673002248936164</v>
      </c>
      <c r="D195" t="n">
        <v>-0.09075162254815426</v>
      </c>
      <c r="H195" s="64" t="s">
        <v>76</v>
      </c>
      <c r="I195" t="n">
        <v>0.1571653290690704</v>
      </c>
      <c r="J195" t="n">
        <v>0.0262522700818259</v>
      </c>
      <c r="K195" t="n">
        <v>-0.00259545578157768</v>
      </c>
      <c r="O195" s="64" t="s">
        <v>77</v>
      </c>
      <c r="P195" t="n">
        <v>0.1930406493263173</v>
      </c>
      <c r="Q195" t="n">
        <v>0.1508425205995446</v>
      </c>
      <c r="W195" s="64" t="n"/>
      <c r="X195" s="64" t="s">
        <v>15</v>
      </c>
      <c r="Y195" s="64" t="s">
        <v>16</v>
      </c>
    </row>
    <row r="196" spans="1:25">
      <c r="W196" s="64" t="s">
        <v>18</v>
      </c>
      <c r="X196" t="n">
        <v>0.2974780271024774</v>
      </c>
      <c r="Y196" t="n">
        <v>0.3412161442190144</v>
      </c>
    </row>
    <row r="197" spans="1:25">
      <c r="W197" s="64" t="s">
        <v>21</v>
      </c>
      <c r="X197" t="n">
        <v>0.4046182483271443</v>
      </c>
      <c r="Y197" t="n">
        <v>0.4428436196096396</v>
      </c>
    </row>
    <row r="198" spans="1:25">
      <c r="A198" s="103" t="s">
        <v>85</v>
      </c>
      <c r="H198" s="103" t="s">
        <v>85</v>
      </c>
      <c r="O198" s="103" t="s">
        <v>85</v>
      </c>
      <c r="W198" s="64" t="s">
        <v>24</v>
      </c>
      <c r="X198" t="n">
        <v>0.2942371619434649</v>
      </c>
      <c r="Y198" t="n">
        <v>0.3201270740595548</v>
      </c>
    </row>
    <row r="199" spans="1:25">
      <c r="A199" s="64" t="n"/>
      <c r="B199" s="64" t="s">
        <v>15</v>
      </c>
      <c r="C199" s="64" t="s">
        <v>66</v>
      </c>
      <c r="D199" s="64" t="s">
        <v>67</v>
      </c>
      <c r="H199" s="64" t="n"/>
      <c r="I199" s="64" t="s">
        <v>16</v>
      </c>
      <c r="J199" s="64" t="s">
        <v>68</v>
      </c>
      <c r="K199" s="64" t="s">
        <v>69</v>
      </c>
      <c r="O199" s="64" t="n"/>
      <c r="P199" s="64" t="s">
        <v>15</v>
      </c>
      <c r="Q199" s="64" t="s">
        <v>16</v>
      </c>
      <c r="W199" s="64" t="s">
        <v>27</v>
      </c>
      <c r="X199" t="n">
        <v>0.302274794920248</v>
      </c>
      <c r="Y199" t="n">
        <v>0.310145198992492</v>
      </c>
    </row>
    <row r="200" spans="1:25">
      <c r="A200" s="64" t="s">
        <v>17</v>
      </c>
      <c r="B200" t="n">
        <v>-0.02328865270708741</v>
      </c>
      <c r="C200" t="n">
        <v>-0.02648269007291388</v>
      </c>
      <c r="D200" t="n">
        <v>-0.02171599150629436</v>
      </c>
      <c r="H200" s="64" t="s">
        <v>70</v>
      </c>
      <c r="I200" t="n">
        <v>-0.1153699646491347</v>
      </c>
      <c r="J200" t="n">
        <v>-0.03458369153181064</v>
      </c>
      <c r="K200" t="n">
        <v>-0.02818212022214093</v>
      </c>
      <c r="O200" s="64" t="s">
        <v>71</v>
      </c>
      <c r="P200" t="n">
        <v>0.2216239641400062</v>
      </c>
      <c r="Q200" t="n">
        <v>0.1362825360980903</v>
      </c>
      <c r="W200" s="64" t="s">
        <v>28</v>
      </c>
      <c r="X200" t="n">
        <v>0.3740892575033424</v>
      </c>
      <c r="Y200" t="n">
        <v>0.4438197475921289</v>
      </c>
    </row>
    <row r="201" spans="1:25">
      <c r="A201" s="64" t="s">
        <v>20</v>
      </c>
      <c r="B201" t="n">
        <v>0.3286214967963946</v>
      </c>
      <c r="C201" t="n">
        <v>0.03982093309911947</v>
      </c>
      <c r="D201" t="n">
        <v>0.04428985214338875</v>
      </c>
      <c r="H201" s="64" t="s">
        <v>72</v>
      </c>
      <c r="I201" t="n">
        <v>0.1258660393153794</v>
      </c>
      <c r="J201" t="n">
        <v>-0.04213651876780648</v>
      </c>
      <c r="K201" t="n">
        <v>-0.03108954646166058</v>
      </c>
      <c r="O201" s="64" t="s">
        <v>73</v>
      </c>
      <c r="P201" t="n">
        <v>-0.02371465693422639</v>
      </c>
      <c r="Q201" t="n">
        <v>-0.1075687546608165</v>
      </c>
      <c r="W201" s="64" t="s">
        <v>29</v>
      </c>
      <c r="X201" t="n">
        <v>0.4199106856977943</v>
      </c>
      <c r="Y201" t="n">
        <v>0.4704714278737333</v>
      </c>
    </row>
    <row r="202" spans="1:25">
      <c r="A202" s="64" t="s">
        <v>23</v>
      </c>
      <c r="B202" t="n">
        <v>0.05955245114587751</v>
      </c>
      <c r="C202" t="n">
        <v>0.03341461715080585</v>
      </c>
      <c r="D202" t="n">
        <v>0.03007452622607752</v>
      </c>
      <c r="H202" s="64" t="s">
        <v>74</v>
      </c>
      <c r="I202" t="n">
        <v>0.03062709663725234</v>
      </c>
      <c r="J202" t="n">
        <v>0.06490576815119836</v>
      </c>
      <c r="K202" t="n">
        <v>0.07846622998595645</v>
      </c>
      <c r="O202" s="64" t="s">
        <v>75</v>
      </c>
      <c r="P202" t="n">
        <v>0.07036347326089927</v>
      </c>
      <c r="Q202" t="n">
        <v>0.01611172074316132</v>
      </c>
      <c r="W202" s="64" t="s">
        <v>31</v>
      </c>
      <c r="X202" t="n">
        <v>0.3432266971912151</v>
      </c>
      <c r="Y202" t="n">
        <v>0.3518286797379162</v>
      </c>
    </row>
    <row r="203" spans="1:25">
      <c r="A203" s="64" t="s">
        <v>26</v>
      </c>
      <c r="B203" t="n">
        <v>0.2329363555271439</v>
      </c>
      <c r="C203" t="n">
        <v>-0.0478086138454832</v>
      </c>
      <c r="D203" t="n">
        <v>-0.05145073161940917</v>
      </c>
      <c r="H203" s="64" t="s">
        <v>76</v>
      </c>
      <c r="I203" t="n">
        <v>-0.08065671418085743</v>
      </c>
      <c r="J203" t="n">
        <v>0.04661951395988941</v>
      </c>
      <c r="K203" t="n">
        <v>0.05671889694824404</v>
      </c>
      <c r="O203" s="64" t="s">
        <v>77</v>
      </c>
      <c r="P203" t="n">
        <v>-0.0527593996354243</v>
      </c>
      <c r="Q203" t="n">
        <v>-0.07325123798810365</v>
      </c>
      <c r="W203" s="64" t="s">
        <v>32</v>
      </c>
      <c r="X203" t="n">
        <v>0.2909583947418626</v>
      </c>
      <c r="Y203" t="n">
        <v>0.276457067477632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64" t="n"/>
      <c r="B207" s="64" t="s">
        <v>15</v>
      </c>
      <c r="C207" s="64" t="s">
        <v>66</v>
      </c>
      <c r="D207" s="64" t="s">
        <v>67</v>
      </c>
      <c r="H207" s="64" t="n"/>
      <c r="I207" s="64" t="s">
        <v>16</v>
      </c>
      <c r="J207" s="64" t="s">
        <v>68</v>
      </c>
      <c r="K207" s="64" t="s">
        <v>69</v>
      </c>
      <c r="O207" s="64" t="n"/>
      <c r="P207" s="64" t="s">
        <v>15</v>
      </c>
      <c r="Q207" s="64" t="s">
        <v>16</v>
      </c>
      <c r="W207" s="64" t="n"/>
      <c r="X207" s="64" t="s">
        <v>15</v>
      </c>
      <c r="Y207" s="64" t="s">
        <v>16</v>
      </c>
    </row>
    <row r="208" spans="1:25">
      <c r="A208" s="64" t="s">
        <v>17</v>
      </c>
      <c r="B208" t="n">
        <v>0.2017575147239584</v>
      </c>
      <c r="C208" t="n">
        <v>0.04886729896608334</v>
      </c>
      <c r="D208" t="n">
        <v>0.04225652646247453</v>
      </c>
      <c r="H208" s="64" t="s">
        <v>70</v>
      </c>
      <c r="I208" t="n">
        <v>0.5207394324277536</v>
      </c>
      <c r="J208" t="n">
        <v>0.09106165326667946</v>
      </c>
      <c r="K208" t="n">
        <v>0.07698113966205385</v>
      </c>
      <c r="O208" s="64" t="s">
        <v>71</v>
      </c>
      <c r="P208" t="n">
        <v>0.02402117961043055</v>
      </c>
      <c r="Q208" t="n">
        <v>0.6880014651807621</v>
      </c>
      <c r="W208" s="64" t="s">
        <v>18</v>
      </c>
      <c r="X208" t="n">
        <v>0.07286447000187656</v>
      </c>
      <c r="Y208" t="n">
        <v>0.04907352072120689</v>
      </c>
    </row>
    <row r="209" spans="1:25">
      <c r="A209" s="64" t="s">
        <v>20</v>
      </c>
      <c r="B209" t="n">
        <v>0.1713999547309308</v>
      </c>
      <c r="C209" t="n">
        <v>0.03864329050063579</v>
      </c>
      <c r="D209" t="n">
        <v>0.05428840901539775</v>
      </c>
      <c r="H209" s="64" t="s">
        <v>72</v>
      </c>
      <c r="I209" t="n">
        <v>0.6735698572973552</v>
      </c>
      <c r="J209" t="n">
        <v>0.1744014466628506</v>
      </c>
      <c r="K209" t="n">
        <v>0.0607069295599845</v>
      </c>
      <c r="O209" s="64" t="s">
        <v>73</v>
      </c>
      <c r="P209" t="n">
        <v>0.06884603205280804</v>
      </c>
      <c r="Q209" t="n">
        <v>0.6159875618244912</v>
      </c>
      <c r="W209" s="64" t="s">
        <v>21</v>
      </c>
      <c r="X209" t="n">
        <v>0.2186938479231148</v>
      </c>
      <c r="Y209" t="n">
        <v>0.1809776443910538</v>
      </c>
    </row>
    <row r="210" spans="1:25">
      <c r="A210" s="64" t="s">
        <v>23</v>
      </c>
      <c r="B210" t="n">
        <v>0.2003993725840322</v>
      </c>
      <c r="C210" t="n">
        <v>0.09928057795086885</v>
      </c>
      <c r="D210" t="n">
        <v>0.08073550220057418</v>
      </c>
      <c r="H210" s="64" t="s">
        <v>74</v>
      </c>
      <c r="I210" t="n">
        <v>0.1439788868240497</v>
      </c>
      <c r="J210" t="n">
        <v>0.120471245478184</v>
      </c>
      <c r="K210" t="n">
        <v>0.04837367711288506</v>
      </c>
      <c r="O210" s="64" t="s">
        <v>75</v>
      </c>
      <c r="P210" t="n">
        <v>0.1918186824730152</v>
      </c>
      <c r="Q210" t="n">
        <v>0.1641737979077808</v>
      </c>
      <c r="W210" s="64" t="s">
        <v>24</v>
      </c>
      <c r="X210" t="n">
        <v>0.1620291939099031</v>
      </c>
      <c r="Y210" t="n">
        <v>0.1980791409463384</v>
      </c>
    </row>
    <row r="211" spans="1:25">
      <c r="A211" s="64" t="s">
        <v>26</v>
      </c>
      <c r="B211" t="n">
        <v>0.06212719221941047</v>
      </c>
      <c r="C211" t="n">
        <v>0.07517061885026077</v>
      </c>
      <c r="D211" t="n">
        <v>0.04283900506931151</v>
      </c>
      <c r="H211" s="64" t="s">
        <v>76</v>
      </c>
      <c r="I211" t="n">
        <v>0.6924325329906428</v>
      </c>
      <c r="J211" t="n">
        <v>0.2682230714217773</v>
      </c>
      <c r="K211" t="n">
        <v>0.1779110060403497</v>
      </c>
      <c r="O211" s="64" t="s">
        <v>77</v>
      </c>
      <c r="P211" t="n">
        <v>0.1568787727258613</v>
      </c>
      <c r="Q211" t="n">
        <v>0.1579324590998415</v>
      </c>
      <c r="W211" s="64" t="s">
        <v>27</v>
      </c>
      <c r="X211" t="n">
        <v>0.1512348262967984</v>
      </c>
      <c r="Y211" t="n">
        <v>0.1272160004870345</v>
      </c>
    </row>
    <row r="212" spans="1:25">
      <c r="W212" s="64" t="s">
        <v>28</v>
      </c>
      <c r="X212" t="n">
        <v>0.1148647717434192</v>
      </c>
      <c r="Y212" t="n">
        <v>0.1008722727851944</v>
      </c>
    </row>
    <row r="213" spans="1:25">
      <c r="W213" s="64" t="s">
        <v>29</v>
      </c>
      <c r="X213" t="n">
        <v>0.1885386165842533</v>
      </c>
      <c r="Y213" t="n">
        <v>0.1691411864207274</v>
      </c>
    </row>
    <row r="214" spans="1:25">
      <c r="A214" s="103" t="s">
        <v>88</v>
      </c>
      <c r="H214" s="103" t="s">
        <v>88</v>
      </c>
      <c r="O214" s="103" t="s">
        <v>88</v>
      </c>
      <c r="W214" s="64" t="s">
        <v>31</v>
      </c>
      <c r="X214" t="n">
        <v>0.173724158291284</v>
      </c>
      <c r="Y214" t="n">
        <v>0.190695375626124</v>
      </c>
    </row>
    <row r="215" spans="1:25">
      <c r="A215" s="64" t="n"/>
      <c r="B215" s="64" t="s">
        <v>15</v>
      </c>
      <c r="C215" s="64" t="s">
        <v>66</v>
      </c>
      <c r="D215" s="64" t="s">
        <v>67</v>
      </c>
      <c r="H215" s="64" t="n"/>
      <c r="I215" s="64" t="s">
        <v>16</v>
      </c>
      <c r="J215" s="64" t="s">
        <v>68</v>
      </c>
      <c r="K215" s="64" t="s">
        <v>69</v>
      </c>
      <c r="O215" s="64" t="n"/>
      <c r="P215" s="64" t="s">
        <v>15</v>
      </c>
      <c r="Q215" s="64" t="s">
        <v>16</v>
      </c>
      <c r="W215" s="64" t="s">
        <v>32</v>
      </c>
      <c r="X215" t="n">
        <v>0.08384969919095341</v>
      </c>
      <c r="Y215" t="n">
        <v>0.03975568805595369</v>
      </c>
    </row>
    <row r="216" spans="1:25">
      <c r="A216" s="64" t="s">
        <v>17</v>
      </c>
      <c r="B216" t="n">
        <v>-0.07228238287079937</v>
      </c>
      <c r="C216" t="n">
        <v>0.1083348743965914</v>
      </c>
      <c r="D216" t="n">
        <v>0.1098699649946275</v>
      </c>
      <c r="H216" s="64" t="s">
        <v>70</v>
      </c>
      <c r="I216" t="n">
        <v>-0.01737799702758239</v>
      </c>
      <c r="J216" t="n">
        <v>-0.001744993494414167</v>
      </c>
      <c r="K216" t="n">
        <v>-0.004295192070979218</v>
      </c>
      <c r="O216" s="64" t="s">
        <v>71</v>
      </c>
      <c r="P216" t="n">
        <v>0.1040983060140593</v>
      </c>
      <c r="Q216" t="n">
        <v>0.06026109961226537</v>
      </c>
    </row>
    <row r="217" spans="1:25">
      <c r="A217" s="64" t="s">
        <v>20</v>
      </c>
      <c r="B217" t="n">
        <v>-0.07251412728746293</v>
      </c>
      <c r="C217" t="n">
        <v>-0.01618375397489309</v>
      </c>
      <c r="D217" t="n">
        <v>-0.02750871466364571</v>
      </c>
      <c r="H217" s="64" t="s">
        <v>72</v>
      </c>
      <c r="I217" t="n">
        <v>0.0755736265054605</v>
      </c>
      <c r="J217" t="n">
        <v>0.07535732153213079</v>
      </c>
      <c r="K217" t="n">
        <v>0.05703498363824371</v>
      </c>
      <c r="O217" s="64" t="s">
        <v>73</v>
      </c>
      <c r="P217" t="n">
        <v>0.2337338732972038</v>
      </c>
      <c r="Q217" t="n">
        <v>-0.01126367183139096</v>
      </c>
    </row>
    <row r="218" spans="1:25">
      <c r="A218" s="64" t="s">
        <v>23</v>
      </c>
      <c r="B218" t="n">
        <v>0.02837765163223262</v>
      </c>
      <c r="C218" t="n">
        <v>0.06878657407651045</v>
      </c>
      <c r="D218" t="n">
        <v>0.05783317519360646</v>
      </c>
      <c r="H218" s="64" t="s">
        <v>74</v>
      </c>
      <c r="I218" t="n">
        <v>-0.08721920271924728</v>
      </c>
      <c r="J218" t="n">
        <v>0.04431050444857407</v>
      </c>
      <c r="K218" t="n">
        <v>0.03041097946985081</v>
      </c>
      <c r="O218" s="64" t="s">
        <v>75</v>
      </c>
      <c r="P218" t="n">
        <v>-0.02412821042665206</v>
      </c>
      <c r="Q218" t="n">
        <v>-0.06510436389283092</v>
      </c>
      <c r="W218" s="103" t="s">
        <v>89</v>
      </c>
    </row>
    <row r="219" spans="1:25">
      <c r="A219" s="64" t="s">
        <v>26</v>
      </c>
      <c r="B219" t="n">
        <v>-0.02457310403671756</v>
      </c>
      <c r="C219" t="n">
        <v>0.0250591431851117</v>
      </c>
      <c r="D219" t="n">
        <v>0.0214943023631187</v>
      </c>
      <c r="H219" s="64" t="s">
        <v>76</v>
      </c>
      <c r="I219" t="n">
        <v>-0.01582783212481782</v>
      </c>
      <c r="J219" t="n">
        <v>0.06174448613992556</v>
      </c>
      <c r="K219" t="n">
        <v>0.05799684954933697</v>
      </c>
      <c r="O219" s="64" t="s">
        <v>77</v>
      </c>
      <c r="P219" t="n">
        <v>0.0416470352193966</v>
      </c>
      <c r="Q219" t="n">
        <v>-0.06995390898963673</v>
      </c>
      <c r="W219" s="64" t="n"/>
      <c r="X219" s="64" t="s">
        <v>15</v>
      </c>
      <c r="Y219" s="64" t="s">
        <v>16</v>
      </c>
    </row>
    <row r="220" spans="1:25">
      <c r="W220" s="64" t="s">
        <v>18</v>
      </c>
      <c r="X220" t="n">
        <v>0.02195208173996304</v>
      </c>
      <c r="Y220" t="n">
        <v>-0.02878841054336675</v>
      </c>
    </row>
    <row r="221" spans="1:25">
      <c r="W221" s="64" t="s">
        <v>21</v>
      </c>
      <c r="X221" t="n">
        <v>0.1113561825481097</v>
      </c>
      <c r="Y221" t="n">
        <v>0.01266490569600693</v>
      </c>
    </row>
    <row r="222" spans="1:25">
      <c r="A222" s="103" t="s">
        <v>90</v>
      </c>
      <c r="H222" s="103" t="s">
        <v>90</v>
      </c>
      <c r="O222" s="103" t="s">
        <v>90</v>
      </c>
      <c r="W222" s="64" t="s">
        <v>24</v>
      </c>
      <c r="X222" t="n">
        <v>0.01941405134933651</v>
      </c>
      <c r="Y222" t="n">
        <v>-0.05990753970034426</v>
      </c>
    </row>
    <row r="223" spans="1:25">
      <c r="A223" s="64" t="n"/>
      <c r="B223" s="64" t="s">
        <v>15</v>
      </c>
      <c r="C223" s="64" t="s">
        <v>66</v>
      </c>
      <c r="D223" s="64" t="s">
        <v>67</v>
      </c>
      <c r="H223" s="64" t="n"/>
      <c r="I223" s="64" t="s">
        <v>16</v>
      </c>
      <c r="J223" s="64" t="s">
        <v>68</v>
      </c>
      <c r="K223" s="64" t="s">
        <v>69</v>
      </c>
      <c r="O223" s="64" t="n"/>
      <c r="P223" s="64" t="s">
        <v>15</v>
      </c>
      <c r="Q223" s="64" t="s">
        <v>16</v>
      </c>
      <c r="W223" s="64" t="s">
        <v>27</v>
      </c>
      <c r="X223" t="n">
        <v>-0.01846069432730974</v>
      </c>
      <c r="Y223" t="n">
        <v>-0.08569051457034377</v>
      </c>
    </row>
    <row r="224" spans="1:25">
      <c r="A224" s="64" t="s">
        <v>17</v>
      </c>
      <c r="B224" t="n">
        <v>0.02612791312423976</v>
      </c>
      <c r="C224" t="n">
        <v>0.2745713255595219</v>
      </c>
      <c r="D224" t="n">
        <v>0.1330345257663312</v>
      </c>
      <c r="H224" s="64" t="s">
        <v>70</v>
      </c>
      <c r="I224" t="n">
        <v>0.4416534357923632</v>
      </c>
      <c r="J224" t="n">
        <v>0.3366201261516607</v>
      </c>
      <c r="K224" t="n">
        <v>0.07842223701939009</v>
      </c>
      <c r="O224" s="64" t="s">
        <v>71</v>
      </c>
      <c r="P224" t="n">
        <v>-0.04154287827990513</v>
      </c>
      <c r="Q224" t="n">
        <v>0.03268288972408335</v>
      </c>
      <c r="W224" s="64" t="s">
        <v>28</v>
      </c>
      <c r="X224" t="n">
        <v>0.02075805291313292</v>
      </c>
      <c r="Y224" t="n">
        <v>0.009517163744436312</v>
      </c>
    </row>
    <row r="225" spans="1:25">
      <c r="A225" s="64" t="s">
        <v>20</v>
      </c>
      <c r="B225" t="n">
        <v>0.08710304125493495</v>
      </c>
      <c r="C225" t="n">
        <v>0.142351849086388</v>
      </c>
      <c r="D225" t="n">
        <v>0.02991303858733923</v>
      </c>
      <c r="H225" s="64" t="s">
        <v>72</v>
      </c>
      <c r="I225" t="n">
        <v>0.03383621767765869</v>
      </c>
      <c r="J225" t="n">
        <v>0.2115359552594497</v>
      </c>
      <c r="K225" t="n">
        <v>0.02142415124114135</v>
      </c>
      <c r="O225" s="64" t="s">
        <v>73</v>
      </c>
      <c r="P225" t="n">
        <v>0.08942525407685072</v>
      </c>
      <c r="Q225" t="n">
        <v>0.4306146807500596</v>
      </c>
      <c r="W225" s="64" t="s">
        <v>29</v>
      </c>
      <c r="X225" t="n">
        <v>-0.03532542343345711</v>
      </c>
      <c r="Y225" t="n">
        <v>-0.08593132654092167</v>
      </c>
    </row>
    <row r="226" spans="1:25">
      <c r="A226" s="64" t="s">
        <v>23</v>
      </c>
      <c r="B226" t="n">
        <v>-0.002501415903422058</v>
      </c>
      <c r="C226" t="n">
        <v>0.2345272794884025</v>
      </c>
      <c r="D226" t="n">
        <v>0.07636253484593196</v>
      </c>
      <c r="H226" s="64" t="s">
        <v>74</v>
      </c>
      <c r="I226" t="n">
        <v>0.2612444135703286</v>
      </c>
      <c r="J226" t="n">
        <v>0.1276620874856531</v>
      </c>
      <c r="K226" t="n">
        <v>0.1136275709881779</v>
      </c>
      <c r="O226" s="64" t="s">
        <v>75</v>
      </c>
      <c r="P226" t="n">
        <v>-0.02385294947939069</v>
      </c>
      <c r="Q226" t="n">
        <v>0.3600015189698515</v>
      </c>
      <c r="W226" s="64" t="s">
        <v>31</v>
      </c>
      <c r="X226" t="n">
        <v>0.08152018396952594</v>
      </c>
      <c r="Y226" t="n">
        <v>-0.02069755664707836</v>
      </c>
    </row>
    <row r="227" spans="1:25">
      <c r="A227" s="64" t="s">
        <v>26</v>
      </c>
      <c r="B227" t="n">
        <v>0.1327095609567756</v>
      </c>
      <c r="C227" t="n">
        <v>0.09370868775198804</v>
      </c>
      <c r="D227" t="n">
        <v>0.1396623556533994</v>
      </c>
      <c r="H227" s="64" t="s">
        <v>76</v>
      </c>
      <c r="I227" t="n">
        <v>0.2897094590507913</v>
      </c>
      <c r="J227" t="n">
        <v>0.2866037539443968</v>
      </c>
      <c r="K227" t="n">
        <v>0.1496736501725718</v>
      </c>
      <c r="O227" s="64" t="s">
        <v>77</v>
      </c>
      <c r="P227" t="n">
        <v>0.06672081751619452</v>
      </c>
      <c r="Q227" t="n">
        <v>0.2491490595710457</v>
      </c>
      <c r="W227" s="64" t="s">
        <v>32</v>
      </c>
      <c r="X227" t="n">
        <v>0.2167642260753536</v>
      </c>
      <c r="Y227" t="n">
        <v>0.1174580363031333</v>
      </c>
    </row>
    <row r="230" spans="1:25">
      <c r="W230" s="103" t="s">
        <v>91</v>
      </c>
    </row>
    <row r="231" spans="1:25">
      <c r="W231" s="64" t="n"/>
      <c r="X231" s="64" t="s">
        <v>15</v>
      </c>
      <c r="Y231" s="64" t="s">
        <v>16</v>
      </c>
    </row>
    <row r="232" spans="1:25">
      <c r="W232" s="64" t="s">
        <v>18</v>
      </c>
      <c r="X232" t="n">
        <v>0.1500530888909643</v>
      </c>
      <c r="Y232" t="n">
        <v>0.1777347823601649</v>
      </c>
    </row>
    <row r="233" spans="1:25">
      <c r="W233" s="64" t="s">
        <v>21</v>
      </c>
      <c r="X233" t="n">
        <v>0.1739384072429928</v>
      </c>
      <c r="Y233" t="n">
        <v>0.1810838874822344</v>
      </c>
    </row>
    <row r="234" spans="1:25">
      <c r="W234" s="64" t="s">
        <v>24</v>
      </c>
      <c r="X234" t="n">
        <v>0.054874081725953</v>
      </c>
      <c r="Y234" t="n">
        <v>0.6590978742175133</v>
      </c>
    </row>
    <row r="235" spans="1:25">
      <c r="W235" s="64" t="s">
        <v>27</v>
      </c>
      <c r="X235" t="n">
        <v>0.05705761805947519</v>
      </c>
      <c r="Y235" t="n">
        <v>0.5835692276283893</v>
      </c>
    </row>
    <row r="236" spans="1:25">
      <c r="W236" s="64" t="s">
        <v>28</v>
      </c>
      <c r="X236" t="n">
        <v>-0.03597515763704055</v>
      </c>
      <c r="Y236" t="n">
        <v>0.2202521360705057</v>
      </c>
    </row>
    <row r="237" spans="1:25">
      <c r="W237" s="64" t="s">
        <v>29</v>
      </c>
      <c r="X237" t="n">
        <v>0.1455618157860072</v>
      </c>
      <c r="Y237" t="n">
        <v>0.1768185680414974</v>
      </c>
    </row>
    <row r="238" spans="1:25">
      <c r="W238" s="64" t="s">
        <v>31</v>
      </c>
      <c r="X238" t="n">
        <v>0.1516085431329497</v>
      </c>
      <c r="Y238" t="n">
        <v>0.727240199770096</v>
      </c>
    </row>
    <row r="239" spans="1:25">
      <c r="W239" s="64" t="s">
        <v>32</v>
      </c>
      <c r="X239" t="n">
        <v>0.06210528711034256</v>
      </c>
      <c r="Y239" t="n">
        <v>0.6483813287320435</v>
      </c>
    </row>
    <row r="242" spans="1:25">
      <c r="W242" s="103" t="s">
        <v>92</v>
      </c>
    </row>
    <row r="243" spans="1:25">
      <c r="W243" s="64" t="n"/>
      <c r="X243" s="64" t="s">
        <v>15</v>
      </c>
      <c r="Y243" s="64" t="s">
        <v>16</v>
      </c>
    </row>
    <row r="244" spans="1:25">
      <c r="W244" s="64" t="s">
        <v>18</v>
      </c>
      <c r="X244" t="n">
        <v>0.06491285680468474</v>
      </c>
      <c r="Y244" t="n">
        <v>-0.03182986251025562</v>
      </c>
    </row>
    <row r="245" spans="1:25">
      <c r="W245" s="64" t="s">
        <v>21</v>
      </c>
      <c r="X245" t="n">
        <v>0.04365102504279431</v>
      </c>
      <c r="Y245" t="n">
        <v>-0.04708712336609004</v>
      </c>
    </row>
    <row r="246" spans="1:25">
      <c r="W246" s="64" t="s">
        <v>24</v>
      </c>
      <c r="X246" t="n">
        <v>0.1226976062511569</v>
      </c>
      <c r="Y246" t="n">
        <v>0.009695350047489634</v>
      </c>
    </row>
    <row r="247" spans="1:25">
      <c r="W247" s="64" t="s">
        <v>27</v>
      </c>
      <c r="X247" t="n">
        <v>0.179637231943488</v>
      </c>
      <c r="Y247" t="n">
        <v>-0.02701892252434358</v>
      </c>
    </row>
    <row r="248" spans="1:25">
      <c r="W248" s="64" t="s">
        <v>28</v>
      </c>
      <c r="X248" t="n">
        <v>0.02998062817798757</v>
      </c>
      <c r="Y248" t="n">
        <v>-0.07193071386349859</v>
      </c>
    </row>
    <row r="249" spans="1:25">
      <c r="W249" s="64" t="s">
        <v>29</v>
      </c>
      <c r="X249" t="n">
        <v>0.1098784211661011</v>
      </c>
      <c r="Y249" t="n">
        <v>-0.01080922446605889</v>
      </c>
    </row>
    <row r="250" spans="1:25">
      <c r="W250" s="64" t="s">
        <v>31</v>
      </c>
      <c r="X250" t="n">
        <v>0.1619091831453684</v>
      </c>
      <c r="Y250" t="n">
        <v>0.01184402523368713</v>
      </c>
    </row>
    <row r="251" spans="1:25">
      <c r="W251" s="64" t="s">
        <v>32</v>
      </c>
      <c r="X251" t="n">
        <v>0.1279858532328637</v>
      </c>
      <c r="Y251" t="n">
        <v>0.04417169037920929</v>
      </c>
    </row>
    <row r="252" spans="1:25">
      <c r="A252" t="s">
        <v>93</v>
      </c>
    </row>
    <row r="254" spans="1:25">
      <c r="W254" s="103" t="s">
        <v>94</v>
      </c>
    </row>
    <row r="255" spans="1:25">
      <c r="W255" s="64" t="n"/>
      <c r="X255" s="64" t="s">
        <v>15</v>
      </c>
      <c r="Y255" s="64" t="s">
        <v>16</v>
      </c>
    </row>
    <row r="256" spans="1:25">
      <c r="W256" s="64" t="s">
        <v>18</v>
      </c>
      <c r="X256" t="n">
        <v>0.00689428112184298</v>
      </c>
      <c r="Y256" t="n">
        <v>0.3481641954170552</v>
      </c>
    </row>
    <row r="257" spans="1:25">
      <c r="W257" s="64" t="s">
        <v>21</v>
      </c>
      <c r="X257" t="n">
        <v>-0.02085601799732983</v>
      </c>
      <c r="Y257" t="n">
        <v>0.3487419948963513</v>
      </c>
    </row>
    <row r="258" spans="1:25">
      <c r="A258" s="103" t="s">
        <v>95</v>
      </c>
      <c r="J258" s="103" t="s">
        <v>96</v>
      </c>
      <c r="W258" s="64" t="s">
        <v>24</v>
      </c>
      <c r="X258" t="n">
        <v>0.01867751998663225</v>
      </c>
      <c r="Y258" t="n">
        <v>0.3416324437457007</v>
      </c>
    </row>
    <row r="259" spans="1:25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64" t="s">
        <v>27</v>
      </c>
      <c r="X259" t="n">
        <v>0.06213311272806022</v>
      </c>
      <c r="Y259" t="n">
        <v>0.4091426166131187</v>
      </c>
    </row>
    <row r="260" spans="1:25">
      <c r="A260" s="113" t="s">
        <v>18</v>
      </c>
      <c r="B260" t="n">
        <v>49.8046875</v>
      </c>
      <c r="C260" t="n">
        <v>98.5192149772006</v>
      </c>
      <c r="D260" t="n">
        <v>61.5234375</v>
      </c>
      <c r="E260" t="n">
        <v>158.203125</v>
      </c>
      <c r="J260" s="113" t="s">
        <v>15</v>
      </c>
      <c r="K260" t="n">
        <v>0.06666666666666667</v>
      </c>
      <c r="L260" t="n">
        <v>2.176355392175339</v>
      </c>
      <c r="M260" t="n">
        <v>0.4</v>
      </c>
      <c r="N260" t="n">
        <v>1.3</v>
      </c>
      <c r="W260" s="64" t="s">
        <v>28</v>
      </c>
      <c r="X260" t="n">
        <v>0.007489747828046826</v>
      </c>
      <c r="Y260" t="n">
        <v>0.3229975692264823</v>
      </c>
    </row>
    <row r="261" spans="1:25">
      <c r="A261" s="113" t="s">
        <v>28</v>
      </c>
      <c r="B261" t="n">
        <v>49.8046875</v>
      </c>
      <c r="C261" t="n">
        <v>120.1630316339427</v>
      </c>
      <c r="D261" t="n">
        <v>74.21875</v>
      </c>
      <c r="E261" t="n">
        <v>193.359375</v>
      </c>
      <c r="J261" s="113" t="s">
        <v>101</v>
      </c>
      <c r="K261" t="n">
        <v>0.06666666666666667</v>
      </c>
      <c r="L261" t="n">
        <v>1.94592967228475</v>
      </c>
      <c r="M261" t="n">
        <v>0.3333333333333333</v>
      </c>
      <c r="N261" t="n">
        <v>1</v>
      </c>
      <c r="W261" s="64" t="s">
        <v>29</v>
      </c>
      <c r="X261" t="n">
        <v>0.05221618141187999</v>
      </c>
      <c r="Y261" t="n">
        <v>0.2632741678888593</v>
      </c>
    </row>
    <row r="262" spans="1:25">
      <c r="A262" s="113" t="s">
        <v>21</v>
      </c>
      <c r="B262" t="n">
        <v>82.03125</v>
      </c>
      <c r="C262" t="n">
        <v>118.0773955326428</v>
      </c>
      <c r="D262" t="n">
        <v>92.7734375</v>
      </c>
      <c r="E262" t="n">
        <v>172.8515625</v>
      </c>
      <c r="W262" s="64" t="s">
        <v>31</v>
      </c>
      <c r="X262" t="n">
        <v>-0.1032393371234702</v>
      </c>
      <c r="Y262" t="n">
        <v>0.1013609273330251</v>
      </c>
    </row>
    <row r="263" spans="1:25">
      <c r="A263" s="113" t="s">
        <v>29</v>
      </c>
      <c r="B263" t="n">
        <v>49.8046875</v>
      </c>
      <c r="C263" t="n">
        <v>106.773219610958</v>
      </c>
      <c r="D263" t="n">
        <v>73.2421875</v>
      </c>
      <c r="E263" t="n">
        <v>159.1796875</v>
      </c>
      <c r="W263" s="64" t="s">
        <v>32</v>
      </c>
      <c r="X263" t="n">
        <v>-0.02544184852494206</v>
      </c>
      <c r="Y263" t="n">
        <v>0.135001453485423</v>
      </c>
    </row>
    <row r="264" spans="1:25">
      <c r="A264" s="113" t="s">
        <v>24</v>
      </c>
      <c r="B264" t="n">
        <v>83.984375</v>
      </c>
      <c r="C264" t="n">
        <v>122.0198266567674</v>
      </c>
      <c r="D264" t="n">
        <v>102.5390625</v>
      </c>
      <c r="E264" t="n">
        <v>175.78125</v>
      </c>
    </row>
    <row r="265" spans="1:25">
      <c r="A265" s="113" t="s">
        <v>31</v>
      </c>
      <c r="B265" t="n">
        <v>67.3828125</v>
      </c>
      <c r="C265" t="n">
        <v>132.5901958431091</v>
      </c>
      <c r="D265" t="n">
        <v>114.2578125</v>
      </c>
      <c r="E265" t="n">
        <v>188.4765625</v>
      </c>
    </row>
    <row r="266" spans="1:25">
      <c r="A266" s="113" t="s">
        <v>27</v>
      </c>
      <c r="B266" t="n">
        <v>41.015625</v>
      </c>
      <c r="C266" t="n">
        <v>97.40264422735613</v>
      </c>
      <c r="D266" t="n">
        <v>76.171875</v>
      </c>
      <c r="E266" t="n">
        <v>136.71875</v>
      </c>
    </row>
    <row r="267" spans="1:25">
      <c r="A267" s="113" t="s">
        <v>32</v>
      </c>
      <c r="B267" t="n">
        <v>73.2421875</v>
      </c>
      <c r="C267" t="n">
        <v>130.8569896886997</v>
      </c>
      <c r="D267" t="n">
        <v>96.6796875</v>
      </c>
      <c r="E267" t="n">
        <v>196.2890625</v>
      </c>
    </row>
    <row r="270" spans="1:25">
      <c r="A270" s="103" t="s">
        <v>102</v>
      </c>
      <c r="J270" s="103" t="s">
        <v>103</v>
      </c>
    </row>
    <row r="271" spans="1:25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25">
      <c r="A272" s="113" t="s">
        <v>18</v>
      </c>
      <c r="B272" t="n">
        <v>49.8046875</v>
      </c>
      <c r="C272" t="n">
        <v>100.0007748385775</v>
      </c>
      <c r="D272" t="n">
        <v>49.8046875</v>
      </c>
      <c r="E272" t="n">
        <v>166.015625</v>
      </c>
      <c r="J272" s="113" t="s">
        <v>15</v>
      </c>
      <c r="K272" t="n">
        <v>0.2857142857142857</v>
      </c>
      <c r="L272" t="n">
        <v>0.4088569516145214</v>
      </c>
      <c r="M272" t="n">
        <v>0.2857142857142857</v>
      </c>
      <c r="N272" t="n">
        <v>0.4285714285714285</v>
      </c>
    </row>
    <row r="273" spans="1:25">
      <c r="A273" s="113" t="s">
        <v>28</v>
      </c>
      <c r="B273" t="n">
        <v>49.8046875</v>
      </c>
      <c r="C273" t="n">
        <v>95.42625826564</v>
      </c>
      <c r="D273" t="n">
        <v>51.7578125</v>
      </c>
      <c r="E273" t="n">
        <v>121.09375</v>
      </c>
      <c r="J273" s="113" t="s">
        <v>101</v>
      </c>
      <c r="K273" t="n">
        <v>0.2857142857142857</v>
      </c>
      <c r="L273" t="n">
        <v>0.474551836252904</v>
      </c>
      <c r="M273" t="n">
        <v>0.2857142857142857</v>
      </c>
      <c r="N273" t="n">
        <v>0.4285714285714285</v>
      </c>
    </row>
    <row r="274" spans="1:25">
      <c r="A274" s="113" t="s">
        <v>21</v>
      </c>
      <c r="B274" t="n">
        <v>22.4609375</v>
      </c>
      <c r="C274" t="n">
        <v>109.8904867617309</v>
      </c>
      <c r="D274" t="n">
        <v>83.0078125</v>
      </c>
      <c r="E274" t="n">
        <v>164.0625</v>
      </c>
    </row>
    <row r="275" spans="1:25">
      <c r="A275" s="113" t="s">
        <v>29</v>
      </c>
      <c r="B275" t="n">
        <v>49.8046875</v>
      </c>
      <c r="C275" t="n">
        <v>145.7138010406947</v>
      </c>
      <c r="D275" t="n">
        <v>64.453125</v>
      </c>
      <c r="E275" t="n">
        <v>306.640625</v>
      </c>
    </row>
    <row r="276" spans="1:25">
      <c r="A276" s="113" t="s">
        <v>24</v>
      </c>
      <c r="B276" t="n">
        <v>67.3828125</v>
      </c>
      <c r="C276" t="n">
        <v>142.6007170279714</v>
      </c>
      <c r="D276" t="n">
        <v>110.3515625</v>
      </c>
      <c r="E276" t="n">
        <v>222.65625</v>
      </c>
    </row>
    <row r="277" spans="1:25">
      <c r="A277" s="113" t="s">
        <v>31</v>
      </c>
      <c r="B277" t="n">
        <v>62.5</v>
      </c>
      <c r="C277" t="n">
        <v>129.0369296233381</v>
      </c>
      <c r="D277" t="n">
        <v>105.46875</v>
      </c>
      <c r="E277" t="n">
        <v>186.5234375</v>
      </c>
    </row>
    <row r="278" spans="1:25">
      <c r="A278" s="113" t="s">
        <v>27</v>
      </c>
      <c r="B278" t="n">
        <v>25.390625</v>
      </c>
      <c r="C278" t="n">
        <v>107.3099178548621</v>
      </c>
      <c r="D278" t="n">
        <v>66.40625</v>
      </c>
      <c r="E278" t="n">
        <v>168.9453125</v>
      </c>
    </row>
    <row r="279" spans="1:25">
      <c r="A279" s="113" t="s">
        <v>32</v>
      </c>
      <c r="B279" t="n">
        <v>52.734375</v>
      </c>
      <c r="C279" t="n">
        <v>109.4959094697362</v>
      </c>
      <c r="D279" t="n">
        <v>83.984375</v>
      </c>
      <c r="E279" t="n">
        <v>157.2265625</v>
      </c>
    </row>
    <row r="282" spans="1:25">
      <c r="A282" s="103" t="s">
        <v>104</v>
      </c>
      <c r="J282" s="103" t="s">
        <v>105</v>
      </c>
    </row>
    <row r="283" spans="1:25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25">
      <c r="A284" s="113" t="s">
        <v>18</v>
      </c>
      <c r="B284" t="n">
        <v>18.5546875</v>
      </c>
      <c r="C284" t="n">
        <v>118.3689721514248</v>
      </c>
      <c r="D284" t="n">
        <v>87.890625</v>
      </c>
      <c r="E284" t="n">
        <v>186.5234375</v>
      </c>
      <c r="J284" s="113" t="s">
        <v>15</v>
      </c>
      <c r="K284" t="n">
        <v>0.2857142857142857</v>
      </c>
      <c r="L284" t="n">
        <v>0.5429043335905838</v>
      </c>
      <c r="M284" t="n">
        <v>0.2857142857142857</v>
      </c>
      <c r="N284" t="n">
        <v>0.5714285714285714</v>
      </c>
    </row>
    <row r="285" spans="1:25">
      <c r="A285" s="113" t="s">
        <v>28</v>
      </c>
      <c r="B285" t="n">
        <v>40.0390625</v>
      </c>
      <c r="C285" t="n">
        <v>90.93940740297431</v>
      </c>
      <c r="D285" t="n">
        <v>54.6875</v>
      </c>
      <c r="E285" t="n">
        <v>135.7421875</v>
      </c>
      <c r="J285" s="113" t="s">
        <v>101</v>
      </c>
      <c r="K285" t="n">
        <v>0.2857142857142857</v>
      </c>
      <c r="L285" t="n">
        <v>0.5432595663125793</v>
      </c>
      <c r="M285" t="n">
        <v>0.2857142857142857</v>
      </c>
      <c r="N285" t="n">
        <v>0.5714285714285714</v>
      </c>
    </row>
    <row r="286" spans="1:25">
      <c r="A286" s="113" t="s">
        <v>21</v>
      </c>
      <c r="B286" t="n">
        <v>39.0625</v>
      </c>
      <c r="C286" t="n">
        <v>124.3790337800942</v>
      </c>
      <c r="D286" t="n">
        <v>95.703125</v>
      </c>
      <c r="E286" t="n">
        <v>185.546875</v>
      </c>
    </row>
    <row r="287" spans="1:25">
      <c r="A287" s="113" t="s">
        <v>29</v>
      </c>
      <c r="B287" t="n">
        <v>36.1328125</v>
      </c>
      <c r="C287" t="n">
        <v>51.99235545676379</v>
      </c>
      <c r="D287" t="n">
        <v>41.015625</v>
      </c>
      <c r="E287" t="n">
        <v>71.2890625</v>
      </c>
    </row>
    <row r="288" spans="1:25">
      <c r="A288" s="113" t="s">
        <v>24</v>
      </c>
      <c r="B288" t="n">
        <v>78.125</v>
      </c>
      <c r="C288" t="n">
        <v>113.5519518277804</v>
      </c>
      <c r="D288" t="n">
        <v>93.75</v>
      </c>
      <c r="E288" t="n">
        <v>158.203125</v>
      </c>
    </row>
    <row r="289" spans="1:25">
      <c r="A289" s="113" t="s">
        <v>31</v>
      </c>
      <c r="B289" t="n">
        <v>33.203125</v>
      </c>
      <c r="C289" t="n">
        <v>115.3977711273204</v>
      </c>
      <c r="D289" t="n">
        <v>95.703125</v>
      </c>
      <c r="E289" t="n">
        <v>161.1328125</v>
      </c>
    </row>
    <row r="290" spans="1:25">
      <c r="A290" s="113" t="s">
        <v>27</v>
      </c>
      <c r="B290" t="n">
        <v>49.8046875</v>
      </c>
      <c r="C290" t="n">
        <v>95.75447937310805</v>
      </c>
      <c r="D290" t="n">
        <v>76.171875</v>
      </c>
      <c r="E290" t="n">
        <v>136.71875</v>
      </c>
    </row>
    <row r="291" spans="1:25">
      <c r="A291" s="113" t="s">
        <v>32</v>
      </c>
      <c r="B291" t="n">
        <v>68.359375</v>
      </c>
      <c r="C291" t="n">
        <v>99.80736342863989</v>
      </c>
      <c r="D291" t="n">
        <v>78.125</v>
      </c>
      <c r="E291" t="n">
        <v>139.6484375</v>
      </c>
    </row>
    <row r="294" spans="1:25">
      <c r="A294" s="103" t="s">
        <v>106</v>
      </c>
      <c r="J294" s="103" t="s">
        <v>107</v>
      </c>
    </row>
    <row r="295" spans="1:25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25">
      <c r="A296" s="113" t="s">
        <v>18</v>
      </c>
      <c r="B296" t="n">
        <v>23.4375</v>
      </c>
      <c r="C296" t="n">
        <v>93.21199772789467</v>
      </c>
      <c r="D296" t="n">
        <v>50.78125</v>
      </c>
      <c r="E296" t="n">
        <v>145.5078125</v>
      </c>
      <c r="J296" s="113" t="s">
        <v>15</v>
      </c>
      <c r="K296" t="n">
        <v>0.4230769230769231</v>
      </c>
      <c r="L296" t="n">
        <v>1.089114828650482</v>
      </c>
      <c r="M296" t="n">
        <v>0.4615384615384616</v>
      </c>
      <c r="N296" t="n">
        <v>1.807692307692308</v>
      </c>
    </row>
    <row r="297" spans="1:25">
      <c r="A297" s="113" t="s">
        <v>28</v>
      </c>
      <c r="B297" t="n">
        <v>49.8046875</v>
      </c>
      <c r="C297" t="n">
        <v>120.3919070340827</v>
      </c>
      <c r="D297" t="n">
        <v>85.9375</v>
      </c>
      <c r="E297" t="n">
        <v>186.5234375</v>
      </c>
      <c r="J297" s="113" t="s">
        <v>101</v>
      </c>
      <c r="K297" t="n">
        <v>0.4230769230769231</v>
      </c>
      <c r="L297" t="n">
        <v>1.174073789899781</v>
      </c>
      <c r="M297" t="n">
        <v>0.5384615384615385</v>
      </c>
      <c r="N297" t="n">
        <v>1.961538461538462</v>
      </c>
    </row>
    <row r="298" spans="1:25">
      <c r="A298" s="113" t="s">
        <v>21</v>
      </c>
      <c r="B298" t="n">
        <v>39.0625</v>
      </c>
      <c r="C298" t="n">
        <v>53.00210271175347</v>
      </c>
      <c r="D298" t="n">
        <v>41.015625</v>
      </c>
      <c r="E298" t="n">
        <v>60.546875</v>
      </c>
    </row>
    <row r="299" spans="1:25">
      <c r="A299" s="113" t="s">
        <v>29</v>
      </c>
      <c r="B299" t="n">
        <v>49.8046875</v>
      </c>
      <c r="C299" t="n">
        <v>80.43594562046938</v>
      </c>
      <c r="D299" t="n">
        <v>60.546875</v>
      </c>
      <c r="E299" t="n">
        <v>107.421875</v>
      </c>
    </row>
    <row r="300" spans="1:25">
      <c r="A300" s="113" t="s">
        <v>24</v>
      </c>
      <c r="B300" t="n">
        <v>96.6796875</v>
      </c>
      <c r="C300" t="n">
        <v>131.9381317775233</v>
      </c>
      <c r="D300" t="n">
        <v>106.4453125</v>
      </c>
      <c r="E300" t="n">
        <v>188.4765625</v>
      </c>
    </row>
    <row r="301" spans="1:25">
      <c r="A301" s="113" t="s">
        <v>31</v>
      </c>
      <c r="B301" t="n">
        <v>73.2421875</v>
      </c>
      <c r="C301" t="n">
        <v>125.5522307042264</v>
      </c>
      <c r="D301" t="n">
        <v>105.46875</v>
      </c>
      <c r="E301" t="n">
        <v>178.7109375</v>
      </c>
    </row>
    <row r="302" spans="1:25">
      <c r="A302" s="113" t="s">
        <v>27</v>
      </c>
      <c r="B302" t="n">
        <v>50.78125</v>
      </c>
      <c r="C302" t="n">
        <v>100.5994602081474</v>
      </c>
      <c r="D302" t="n">
        <v>76.171875</v>
      </c>
      <c r="E302" t="n">
        <v>146.484375</v>
      </c>
    </row>
    <row r="303" spans="1:25">
      <c r="A303" s="113" t="s">
        <v>32</v>
      </c>
      <c r="B303" t="n">
        <v>88.8671875</v>
      </c>
      <c r="C303" t="n">
        <v>103.434220572457</v>
      </c>
      <c r="D303" t="n">
        <v>83.984375</v>
      </c>
      <c r="E303" t="n">
        <v>148.4375</v>
      </c>
    </row>
    <row r="306" spans="1:25">
      <c r="A306" s="103" t="s">
        <v>108</v>
      </c>
      <c r="J306" s="103" t="s">
        <v>109</v>
      </c>
    </row>
    <row r="307" spans="1:25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25">
      <c r="A308" s="113" t="s">
        <v>18</v>
      </c>
      <c r="B308" t="n">
        <v>23.4375</v>
      </c>
      <c r="C308" t="n">
        <v>80.80095265203181</v>
      </c>
      <c r="D308" t="n">
        <v>51.7578125</v>
      </c>
      <c r="E308" t="n">
        <v>119.140625</v>
      </c>
      <c r="J308" s="113" t="s">
        <v>15</v>
      </c>
      <c r="K308" t="n">
        <v>0.1</v>
      </c>
      <c r="L308" t="n">
        <v>2.324530148102868</v>
      </c>
      <c r="M308" t="n">
        <v>0.4333333333333333</v>
      </c>
      <c r="N308" t="n">
        <v>0.8666666666666667</v>
      </c>
    </row>
    <row r="309" spans="1:25">
      <c r="A309" s="113" t="s">
        <v>28</v>
      </c>
      <c r="B309" t="n">
        <v>49.8046875</v>
      </c>
      <c r="C309" t="n">
        <v>114.3018533575625</v>
      </c>
      <c r="D309" t="n">
        <v>64.453125</v>
      </c>
      <c r="E309" t="n">
        <v>163.0859375</v>
      </c>
      <c r="J309" s="113" t="s">
        <v>101</v>
      </c>
      <c r="K309" t="n">
        <v>0.1</v>
      </c>
      <c r="L309" t="n">
        <v>2.859426569170372</v>
      </c>
      <c r="M309" t="n">
        <v>0.7666666666666666</v>
      </c>
      <c r="N309" t="n">
        <v>1.333333333333333</v>
      </c>
    </row>
    <row r="310" spans="1:25">
      <c r="A310" s="113" t="s">
        <v>21</v>
      </c>
      <c r="B310" t="n">
        <v>27.34375</v>
      </c>
      <c r="C310" t="n">
        <v>75.05334479952641</v>
      </c>
      <c r="D310" t="n">
        <v>46.875</v>
      </c>
      <c r="E310" t="n">
        <v>96.6796875</v>
      </c>
    </row>
    <row r="311" spans="1:25">
      <c r="A311" s="113" t="s">
        <v>29</v>
      </c>
      <c r="B311" t="n">
        <v>27.34375</v>
      </c>
      <c r="C311" t="n">
        <v>58.53460600517487</v>
      </c>
      <c r="D311" t="n">
        <v>42.96875</v>
      </c>
      <c r="E311" t="n">
        <v>73.2421875</v>
      </c>
    </row>
    <row r="312" spans="1:25">
      <c r="A312" s="113" t="s">
        <v>24</v>
      </c>
      <c r="B312" t="n">
        <v>82.03125</v>
      </c>
      <c r="C312" t="n">
        <v>106.7679953091034</v>
      </c>
      <c r="D312" t="n">
        <v>89.84375</v>
      </c>
      <c r="E312" t="n">
        <v>151.3671875</v>
      </c>
    </row>
    <row r="313" spans="1:25">
      <c r="A313" s="113" t="s">
        <v>31</v>
      </c>
      <c r="B313" t="n">
        <v>76.171875</v>
      </c>
      <c r="C313" t="n">
        <v>117.4944328911092</v>
      </c>
      <c r="D313" t="n">
        <v>100.5859375</v>
      </c>
      <c r="E313" t="n">
        <v>164.0625</v>
      </c>
    </row>
    <row r="314" spans="1:25">
      <c r="A314" s="113" t="s">
        <v>27</v>
      </c>
      <c r="B314" t="n">
        <v>46.875</v>
      </c>
      <c r="C314" t="n">
        <v>92.46782290656114</v>
      </c>
      <c r="D314" t="n">
        <v>73.2421875</v>
      </c>
      <c r="E314" t="n">
        <v>127.9296875</v>
      </c>
    </row>
    <row r="315" spans="1:25">
      <c r="A315" s="113" t="s">
        <v>32</v>
      </c>
      <c r="B315" t="n">
        <v>65.4296875</v>
      </c>
      <c r="C315" t="n">
        <v>88.94164066079384</v>
      </c>
      <c r="D315" t="n">
        <v>70.3125</v>
      </c>
      <c r="E315" t="n">
        <v>119.140625</v>
      </c>
    </row>
    <row r="318" spans="1:25">
      <c r="A318" s="103" t="s">
        <v>110</v>
      </c>
      <c r="J318" s="103" t="s">
        <v>111</v>
      </c>
    </row>
    <row r="319" spans="1:25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25">
      <c r="A320" s="113" t="s">
        <v>18</v>
      </c>
      <c r="B320" t="n">
        <v>49.8046875</v>
      </c>
      <c r="C320" t="n">
        <v>96.95988302338036</v>
      </c>
      <c r="D320" t="n">
        <v>49.8046875</v>
      </c>
      <c r="E320" t="n">
        <v>160.15625</v>
      </c>
      <c r="J320" s="113" t="s">
        <v>15</v>
      </c>
      <c r="K320" t="n">
        <v>0.03333333333333333</v>
      </c>
      <c r="L320" t="n">
        <v>5.090754415402352</v>
      </c>
      <c r="M320" t="n">
        <v>0.03333333333333333</v>
      </c>
      <c r="N320" t="n">
        <v>0.2666666666666667</v>
      </c>
    </row>
    <row r="321" spans="1:25">
      <c r="A321" s="113" t="s">
        <v>28</v>
      </c>
      <c r="B321" t="n">
        <v>49.8046875</v>
      </c>
      <c r="C321" t="n">
        <v>100.5579436062158</v>
      </c>
      <c r="D321" t="n">
        <v>51.7578125</v>
      </c>
      <c r="E321" t="n">
        <v>137.6953125</v>
      </c>
      <c r="J321" s="113" t="s">
        <v>101</v>
      </c>
      <c r="K321" t="n">
        <v>0.03333333333333333</v>
      </c>
      <c r="L321" t="n">
        <v>10.37719656198672</v>
      </c>
      <c r="M321" t="n">
        <v>0.1</v>
      </c>
      <c r="N321" t="n">
        <v>0.4666666666666667</v>
      </c>
    </row>
    <row r="322" spans="1:25">
      <c r="A322" s="113" t="s">
        <v>21</v>
      </c>
      <c r="B322" t="n">
        <v>22.4609375</v>
      </c>
      <c r="C322" t="n">
        <v>129.5637510403484</v>
      </c>
      <c r="D322" t="n">
        <v>86.9140625</v>
      </c>
      <c r="E322" t="n">
        <v>201.171875</v>
      </c>
    </row>
    <row r="323" spans="1:25">
      <c r="A323" s="113" t="s">
        <v>29</v>
      </c>
      <c r="B323" t="n">
        <v>49.8046875</v>
      </c>
      <c r="C323" t="n">
        <v>147.4585863391738</v>
      </c>
      <c r="D323" t="n">
        <v>71.2890625</v>
      </c>
      <c r="E323" t="n">
        <v>308.59375</v>
      </c>
    </row>
    <row r="324" spans="1:25">
      <c r="A324" s="113" t="s">
        <v>24</v>
      </c>
      <c r="B324" t="n">
        <v>72.265625</v>
      </c>
      <c r="C324" t="n">
        <v>124.7484994038787</v>
      </c>
      <c r="D324" t="n">
        <v>99.609375</v>
      </c>
      <c r="E324" t="n">
        <v>180.6640625</v>
      </c>
    </row>
    <row r="325" spans="1:25">
      <c r="A325" s="113" t="s">
        <v>31</v>
      </c>
      <c r="B325" t="n">
        <v>54.6875</v>
      </c>
      <c r="C325" t="n">
        <v>126.9575737183425</v>
      </c>
      <c r="D325" t="n">
        <v>103.515625</v>
      </c>
      <c r="E325" t="n">
        <v>183.59375</v>
      </c>
    </row>
    <row r="326" spans="1:25">
      <c r="A326" s="113" t="s">
        <v>27</v>
      </c>
      <c r="B326" t="n">
        <v>49.8046875</v>
      </c>
      <c r="C326" t="n">
        <v>105.9068237512132</v>
      </c>
      <c r="D326" t="n">
        <v>73.2421875</v>
      </c>
      <c r="E326" t="n">
        <v>157.2265625</v>
      </c>
    </row>
    <row r="327" spans="1:25">
      <c r="A327" s="113" t="s">
        <v>32</v>
      </c>
      <c r="B327" t="n">
        <v>49.8046875</v>
      </c>
      <c r="C327" t="n">
        <v>109.1299782115686</v>
      </c>
      <c r="D327" t="n">
        <v>82.03125</v>
      </c>
      <c r="E327" t="n">
        <v>155.2734375</v>
      </c>
    </row>
    <row r="330" spans="1:25">
      <c r="A330" s="103" t="s">
        <v>112</v>
      </c>
      <c r="J330" s="103" t="s">
        <v>113</v>
      </c>
    </row>
    <row r="331" spans="1:25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25">
      <c r="A332" s="113" t="s">
        <v>18</v>
      </c>
      <c r="B332" t="n">
        <v>57.6171875</v>
      </c>
      <c r="C332" t="n">
        <v>95.94623670835045</v>
      </c>
      <c r="D332" t="n">
        <v>76.171875</v>
      </c>
      <c r="E332" t="n">
        <v>136.71875</v>
      </c>
      <c r="J332" s="113" t="s">
        <v>15</v>
      </c>
      <c r="K332" t="n">
        <v>0.1428571428571428</v>
      </c>
      <c r="L332" t="n">
        <v>2.321407417351767</v>
      </c>
      <c r="M332" t="n">
        <v>0.5714285714285714</v>
      </c>
      <c r="N332" t="n">
        <v>1.285714285714286</v>
      </c>
    </row>
    <row r="333" spans="1:25">
      <c r="A333" s="113" t="s">
        <v>28</v>
      </c>
      <c r="B333" t="n">
        <v>30.2734375</v>
      </c>
      <c r="C333" t="n">
        <v>71.66024827884023</v>
      </c>
      <c r="D333" t="n">
        <v>50.78125</v>
      </c>
      <c r="E333" t="n">
        <v>94.7265625</v>
      </c>
      <c r="J333" s="113" t="s">
        <v>101</v>
      </c>
      <c r="K333" t="n">
        <v>0.4285714285714285</v>
      </c>
      <c r="L333" t="n">
        <v>0.6463678150292941</v>
      </c>
      <c r="M333" t="n">
        <v>0.2857142857142857</v>
      </c>
      <c r="N333" t="n">
        <v>0.5714285714285714</v>
      </c>
    </row>
    <row r="334" spans="1:25">
      <c r="A334" s="113" t="s">
        <v>21</v>
      </c>
      <c r="B334" t="n">
        <v>32.2265625</v>
      </c>
      <c r="C334" t="n">
        <v>92.67552591543034</v>
      </c>
      <c r="D334" t="n">
        <v>71.2890625</v>
      </c>
      <c r="E334" t="n">
        <v>129.8828125</v>
      </c>
    </row>
    <row r="335" spans="1:25">
      <c r="A335" s="113" t="s">
        <v>29</v>
      </c>
      <c r="B335" t="n">
        <v>32.2265625</v>
      </c>
      <c r="C335" t="n">
        <v>50.71390098689447</v>
      </c>
      <c r="D335" t="n">
        <v>42.96875</v>
      </c>
      <c r="E335" t="n">
        <v>66.40625</v>
      </c>
    </row>
    <row r="336" spans="1:25">
      <c r="A336" s="113" t="s">
        <v>24</v>
      </c>
      <c r="B336" t="n">
        <v>40.0390625</v>
      </c>
      <c r="C336" t="n">
        <v>98.0247855334859</v>
      </c>
      <c r="D336" t="n">
        <v>81.0546875</v>
      </c>
      <c r="E336" t="n">
        <v>137.6953125</v>
      </c>
    </row>
    <row r="337" spans="1:25">
      <c r="A337" s="113" t="s">
        <v>31</v>
      </c>
      <c r="B337" t="n">
        <v>67.3828125</v>
      </c>
      <c r="C337" t="n">
        <v>105.3038915467077</v>
      </c>
      <c r="D337" t="n">
        <v>84.9609375</v>
      </c>
      <c r="E337" t="n">
        <v>151.3671875</v>
      </c>
    </row>
    <row r="338" spans="1:25">
      <c r="A338" s="113" t="s">
        <v>27</v>
      </c>
      <c r="B338" t="n">
        <v>35.15625</v>
      </c>
      <c r="C338" t="n">
        <v>86.76678443225794</v>
      </c>
      <c r="D338" t="n">
        <v>72.265625</v>
      </c>
      <c r="E338" t="n">
        <v>118.1640625</v>
      </c>
    </row>
    <row r="339" spans="1:25">
      <c r="A339" s="113" t="s">
        <v>32</v>
      </c>
      <c r="B339" t="n">
        <v>62.5</v>
      </c>
      <c r="C339" t="n">
        <v>89.99630706872806</v>
      </c>
      <c r="D339" t="n">
        <v>74.21875</v>
      </c>
      <c r="E339" t="n">
        <v>119.140625</v>
      </c>
    </row>
    <row r="342" spans="1:25">
      <c r="A342" s="103" t="s">
        <v>114</v>
      </c>
      <c r="J342" s="103" t="s">
        <v>115</v>
      </c>
    </row>
    <row r="343" spans="1:25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25">
      <c r="A344" s="113" t="s">
        <v>18</v>
      </c>
      <c r="B344" t="n">
        <v>21.484375</v>
      </c>
      <c r="C344" t="n">
        <v>93.82519748905277</v>
      </c>
      <c r="D344" t="n">
        <v>56.640625</v>
      </c>
      <c r="E344" t="n">
        <v>146.484375</v>
      </c>
      <c r="J344" s="113" t="s">
        <v>15</v>
      </c>
      <c r="K344" t="n">
        <v>0.4</v>
      </c>
      <c r="L344" t="n">
        <v>10.6939964088427</v>
      </c>
      <c r="M344" t="n">
        <v>0.4</v>
      </c>
      <c r="N344" t="n">
        <v>0.9333333333333333</v>
      </c>
    </row>
    <row r="345" spans="1:25">
      <c r="A345" s="113" t="s">
        <v>28</v>
      </c>
      <c r="B345" t="n">
        <v>49.8046875</v>
      </c>
      <c r="C345" t="n">
        <v>145.3350709908598</v>
      </c>
      <c r="D345" t="n">
        <v>84.9609375</v>
      </c>
      <c r="E345" t="n">
        <v>265.625</v>
      </c>
      <c r="J345" s="113" t="s">
        <v>101</v>
      </c>
      <c r="K345" t="n">
        <v>0.2666666666666667</v>
      </c>
      <c r="L345" t="n">
        <v>9.776508245307117</v>
      </c>
      <c r="M345" t="n">
        <v>0.2666666666666667</v>
      </c>
      <c r="N345" t="n">
        <v>0.7333333333333333</v>
      </c>
    </row>
    <row r="346" spans="1:25">
      <c r="A346" s="113" t="s">
        <v>21</v>
      </c>
      <c r="B346" t="n">
        <v>24.4140625</v>
      </c>
      <c r="C346" t="n">
        <v>104.531309593502</v>
      </c>
      <c r="D346" t="n">
        <v>83.0078125</v>
      </c>
      <c r="E346" t="n">
        <v>150.390625</v>
      </c>
    </row>
    <row r="347" spans="1:25">
      <c r="A347" s="113" t="s">
        <v>29</v>
      </c>
      <c r="B347" t="n">
        <v>25.390625</v>
      </c>
      <c r="C347" t="n">
        <v>74.09297204785628</v>
      </c>
      <c r="D347" t="n">
        <v>44.921875</v>
      </c>
      <c r="E347" t="n">
        <v>84.9609375</v>
      </c>
    </row>
    <row r="348" spans="1:25">
      <c r="A348" s="113" t="s">
        <v>24</v>
      </c>
      <c r="B348" t="n">
        <v>69.3359375</v>
      </c>
      <c r="C348" t="n">
        <v>154.7263845118059</v>
      </c>
      <c r="D348" t="n">
        <v>120.1171875</v>
      </c>
      <c r="E348" t="n">
        <v>250.9765625</v>
      </c>
    </row>
    <row r="349" spans="1:25">
      <c r="A349" s="113" t="s">
        <v>31</v>
      </c>
      <c r="B349" t="n">
        <v>87.890625</v>
      </c>
      <c r="C349" t="n">
        <v>127.5912076301108</v>
      </c>
      <c r="D349" t="n">
        <v>107.421875</v>
      </c>
      <c r="E349" t="n">
        <v>182.6171875</v>
      </c>
    </row>
    <row r="350" spans="1:25">
      <c r="A350" s="113" t="s">
        <v>27</v>
      </c>
      <c r="B350" t="n">
        <v>19.53125</v>
      </c>
      <c r="C350" t="n">
        <v>98.61278125213613</v>
      </c>
      <c r="D350" t="n">
        <v>73.2421875</v>
      </c>
      <c r="E350" t="n">
        <v>149.4140625</v>
      </c>
    </row>
    <row r="351" spans="1:25">
      <c r="A351" s="113" t="s">
        <v>32</v>
      </c>
      <c r="B351" t="n">
        <v>44.921875</v>
      </c>
      <c r="C351" t="n">
        <v>94.89893002144525</v>
      </c>
      <c r="D351" t="n">
        <v>73.2421875</v>
      </c>
      <c r="E351" t="n">
        <v>131.8359375</v>
      </c>
    </row>
    <row r="354" spans="1:25">
      <c r="A354" s="103" t="s">
        <v>116</v>
      </c>
      <c r="J354" s="103" t="s">
        <v>117</v>
      </c>
    </row>
    <row r="355" spans="1:25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25">
      <c r="A356" s="113" t="s">
        <v>18</v>
      </c>
      <c r="B356" t="n">
        <v>43.9453125</v>
      </c>
      <c r="C356" t="n">
        <v>78.09386007350578</v>
      </c>
      <c r="D356" t="n">
        <v>45.8984375</v>
      </c>
      <c r="E356" t="n">
        <v>105.46875</v>
      </c>
      <c r="J356" s="113" t="s">
        <v>15</v>
      </c>
      <c r="K356" t="n">
        <v>0.05</v>
      </c>
      <c r="L356" t="n">
        <v>0.7655660037585535</v>
      </c>
      <c r="M356" t="n">
        <v>0.05</v>
      </c>
      <c r="N356" t="n">
        <v>1.3</v>
      </c>
    </row>
    <row r="357" spans="1:25">
      <c r="A357" s="113" t="s">
        <v>28</v>
      </c>
      <c r="B357" t="n">
        <v>49.8046875</v>
      </c>
      <c r="C357" t="n">
        <v>108.9283074258696</v>
      </c>
      <c r="D357" t="n">
        <v>63.4765625</v>
      </c>
      <c r="E357" t="n">
        <v>163.0859375</v>
      </c>
      <c r="J357" s="113" t="s">
        <v>101</v>
      </c>
      <c r="K357" t="n">
        <v>0.05</v>
      </c>
      <c r="L357" t="n">
        <v>1.575517325656131</v>
      </c>
      <c r="M357" t="n">
        <v>1.35</v>
      </c>
      <c r="N357" t="n">
        <v>2.45</v>
      </c>
    </row>
    <row r="358" spans="1:25">
      <c r="A358" s="113" t="s">
        <v>21</v>
      </c>
      <c r="B358" t="n">
        <v>31.25</v>
      </c>
      <c r="C358" t="n">
        <v>48.52728857502299</v>
      </c>
      <c r="D358" t="n">
        <v>39.0625</v>
      </c>
      <c r="E358" t="n">
        <v>59.5703125</v>
      </c>
    </row>
    <row r="359" spans="1:25">
      <c r="A359" s="113" t="s">
        <v>29</v>
      </c>
      <c r="B359" t="n">
        <v>29.296875</v>
      </c>
      <c r="C359" t="n">
        <v>103.6194204167958</v>
      </c>
      <c r="D359" t="n">
        <v>77.1484375</v>
      </c>
      <c r="E359" t="n">
        <v>145.5078125</v>
      </c>
    </row>
    <row r="360" spans="1:25">
      <c r="A360" s="113" t="s">
        <v>24</v>
      </c>
      <c r="B360" t="n">
        <v>61.5234375</v>
      </c>
      <c r="C360" t="n">
        <v>121.6714141313813</v>
      </c>
      <c r="D360" t="n">
        <v>98.6328125</v>
      </c>
      <c r="E360" t="n">
        <v>179.6875</v>
      </c>
    </row>
    <row r="361" spans="1:25">
      <c r="A361" s="113" t="s">
        <v>31</v>
      </c>
      <c r="B361" t="n">
        <v>66.40625</v>
      </c>
      <c r="C361" t="n">
        <v>124.8922058073445</v>
      </c>
      <c r="D361" t="n">
        <v>105.46875</v>
      </c>
      <c r="E361" t="n">
        <v>177.734375</v>
      </c>
    </row>
    <row r="362" spans="1:25">
      <c r="A362" s="113" t="s">
        <v>27</v>
      </c>
      <c r="B362" t="n">
        <v>76.171875</v>
      </c>
      <c r="C362" t="n">
        <v>99.57486288290208</v>
      </c>
      <c r="D362" t="n">
        <v>77.1484375</v>
      </c>
      <c r="E362" t="n">
        <v>143.5546875</v>
      </c>
    </row>
    <row r="363" spans="1:25">
      <c r="A363" s="113" t="s">
        <v>32</v>
      </c>
      <c r="B363" t="n">
        <v>72.265625</v>
      </c>
      <c r="C363" t="n">
        <v>103.4095639797953</v>
      </c>
      <c r="D363" t="n">
        <v>83.984375</v>
      </c>
      <c r="E363" t="n">
        <v>146.484375</v>
      </c>
    </row>
    <row r="390" spans="1:25">
      <c r="A390" s="103" t="s">
        <v>118</v>
      </c>
    </row>
    <row r="391" spans="1:25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25">
      <c r="A392" s="113" t="s">
        <v>18</v>
      </c>
      <c r="B392" t="n">
        <v>0.9765625</v>
      </c>
      <c r="C392" t="n">
        <v>2.946651773265418</v>
      </c>
      <c r="D392" t="n">
        <v>2.9296875</v>
      </c>
      <c r="E392" t="n">
        <v>4.8828125</v>
      </c>
    </row>
    <row r="393" spans="1:25">
      <c r="A393" s="113" t="s">
        <v>28</v>
      </c>
      <c r="B393" t="n">
        <v>1.953125</v>
      </c>
      <c r="C393" t="n">
        <v>3.170681815415891</v>
      </c>
      <c r="D393" t="n">
        <v>2.9296875</v>
      </c>
      <c r="E393" t="n">
        <v>4.8828125</v>
      </c>
    </row>
    <row r="394" spans="1:25">
      <c r="A394" s="113" t="s">
        <v>21</v>
      </c>
      <c r="B394" t="n">
        <v>0.9765625</v>
      </c>
      <c r="C394" t="n">
        <v>3.209936673742669</v>
      </c>
      <c r="D394" t="n">
        <v>2.9296875</v>
      </c>
      <c r="E394" t="n">
        <v>4.8828125</v>
      </c>
    </row>
    <row r="395" spans="1:25">
      <c r="A395" s="113" t="s">
        <v>29</v>
      </c>
      <c r="B395" t="n">
        <v>0.9765625</v>
      </c>
      <c r="C395" t="n">
        <v>3.701868659861348</v>
      </c>
      <c r="D395" t="n">
        <v>2.9296875</v>
      </c>
      <c r="E395" t="n">
        <v>4.8828125</v>
      </c>
    </row>
    <row r="396" spans="1:25">
      <c r="A396" s="113" t="s">
        <v>24</v>
      </c>
      <c r="B396" t="n">
        <v>0.9765625</v>
      </c>
      <c r="C396" t="n">
        <v>3.673763121087509</v>
      </c>
      <c r="D396" t="n">
        <v>2.9296875</v>
      </c>
      <c r="E396" t="n">
        <v>4.8828125</v>
      </c>
    </row>
    <row r="397" spans="1:25">
      <c r="A397" s="113" t="s">
        <v>31</v>
      </c>
      <c r="B397" t="n">
        <v>0.9765625</v>
      </c>
      <c r="C397" t="n">
        <v>3.551794890528242</v>
      </c>
      <c r="D397" t="n">
        <v>2.9296875</v>
      </c>
      <c r="E397" t="n">
        <v>4.8828125</v>
      </c>
    </row>
    <row r="398" spans="1:25">
      <c r="A398" s="113" t="s">
        <v>27</v>
      </c>
      <c r="B398" t="n">
        <v>1.953125</v>
      </c>
      <c r="C398" t="n">
        <v>3.342885771618013</v>
      </c>
      <c r="D398" t="n">
        <v>2.9296875</v>
      </c>
      <c r="E398" t="n">
        <v>4.8828125</v>
      </c>
    </row>
    <row r="399" spans="1:25">
      <c r="A399" s="113" t="s">
        <v>32</v>
      </c>
      <c r="B399" t="n">
        <v>1.953125</v>
      </c>
      <c r="C399" t="n">
        <v>4.226328207042217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222.3294413287827</v>
      </c>
      <c r="L409" s="100" t="s">
        <v>132</v>
      </c>
      <c r="M409" t="n">
        <v>1</v>
      </c>
      <c r="N409" t="n">
        <v>0.9717769397691043</v>
      </c>
      <c r="O409" t="n">
        <v>1</v>
      </c>
      <c r="P409" t="n">
        <v>1</v>
      </c>
      <c r="Q409" t="n">
        <v>0.8358105812666657</v>
      </c>
      <c r="R409" t="n">
        <v>0.6731321233894627</v>
      </c>
      <c r="S409" t="n">
        <v>0.7771039265944577</v>
      </c>
      <c r="T409" t="n">
        <v>1</v>
      </c>
    </row>
    <row r="410" spans="1:25">
      <c r="A410" s="99" t="s">
        <v>132</v>
      </c>
      <c r="B410" t="n">
        <v>5.987768201450812</v>
      </c>
      <c r="C410" t="n">
        <v>4.998753994619541</v>
      </c>
      <c r="D410" t="n">
        <v>6.477697313956571</v>
      </c>
      <c r="E410" t="n">
        <v>-2.783670428747016</v>
      </c>
      <c r="G410" s="99" t="s">
        <v>133</v>
      </c>
      <c r="H410" t="n">
        <v>256.0424407256818</v>
      </c>
      <c r="L410" s="100" t="s">
        <v>133</v>
      </c>
      <c r="M410" t="n">
        <v>0.8860334737812749</v>
      </c>
      <c r="N410" t="n">
        <v>0.9046663138268798</v>
      </c>
      <c r="O410" t="n">
        <v>0.7642195423063963</v>
      </c>
      <c r="P410" t="n">
        <v>0.7245973012512935</v>
      </c>
      <c r="Q410" t="n">
        <v>0.8459940266761393</v>
      </c>
      <c r="R410" t="n">
        <v>0.7050835591292096</v>
      </c>
      <c r="S410" t="n">
        <v>0.786602546083948</v>
      </c>
      <c r="T410" t="n">
        <v>0.5504088491325559</v>
      </c>
    </row>
    <row r="411" spans="1:25">
      <c r="A411" s="99" t="s">
        <v>133</v>
      </c>
      <c r="B411" t="n">
        <v>5.420343911250995</v>
      </c>
      <c r="C411" t="n">
        <v>-3.168810329070739</v>
      </c>
      <c r="D411" t="n">
        <v>5.869446993055679</v>
      </c>
      <c r="E411" t="n">
        <v>2.045356060370444</v>
      </c>
      <c r="G411" s="99" t="s">
        <v>134</v>
      </c>
      <c r="H411" t="n">
        <v>74.1435978080286</v>
      </c>
      <c r="L411" s="100" t="s">
        <v>134</v>
      </c>
      <c r="M411" t="n">
        <v>0.8966394103731654</v>
      </c>
      <c r="N411" t="n">
        <v>0.8678443750742494</v>
      </c>
      <c r="O411" t="n">
        <v>0.6529027796465309</v>
      </c>
      <c r="P411" t="n">
        <v>0.708627326978797</v>
      </c>
      <c r="Q411" t="n">
        <v>0.8020853988140422</v>
      </c>
      <c r="R411" t="n">
        <v>0.6356148530107169</v>
      </c>
      <c r="S411" t="n">
        <v>0.6599529366886392</v>
      </c>
      <c r="T411" t="n">
        <v>0.3324106495080494</v>
      </c>
    </row>
    <row r="412" spans="1:25">
      <c r="A412" s="99" t="s">
        <v>134</v>
      </c>
      <c r="B412" t="n">
        <v>3.437677744889568</v>
      </c>
      <c r="C412" t="n">
        <v>-1.749431585750427</v>
      </c>
      <c r="D412" t="n">
        <v>4.497826700578524</v>
      </c>
      <c r="E412" t="n">
        <v>3.59970123994616</v>
      </c>
      <c r="G412" s="99" t="s">
        <v>135</v>
      </c>
      <c r="H412" t="n">
        <v>108.8688706682952</v>
      </c>
      <c r="L412" s="100" t="s">
        <v>135</v>
      </c>
      <c r="M412" t="n">
        <v>0.8760401857570779</v>
      </c>
      <c r="N412" t="n">
        <v>0.9595763512212123</v>
      </c>
      <c r="O412" t="n">
        <v>0.7170850490806483</v>
      </c>
      <c r="P412" t="n">
        <v>0.6317787102127514</v>
      </c>
      <c r="Q412" t="n">
        <v>0.912766333744546</v>
      </c>
      <c r="R412" t="n">
        <v>0.6384293343060811</v>
      </c>
      <c r="S412" t="n">
        <v>0.6022762714242692</v>
      </c>
      <c r="T412" t="n">
        <v>0.2511134905314581</v>
      </c>
    </row>
    <row r="413" spans="1:25">
      <c r="A413" s="99" t="s">
        <v>135</v>
      </c>
      <c r="B413" t="n">
        <v>4.387853635115142</v>
      </c>
      <c r="C413" t="n">
        <v>1.55355780396668</v>
      </c>
      <c r="D413" t="n">
        <v>5.064689905494162</v>
      </c>
      <c r="E413" t="n">
        <v>-2.205426414058548</v>
      </c>
      <c r="G413" s="99" t="s">
        <v>136</v>
      </c>
      <c r="H413" t="n">
        <v>212.7206307034759</v>
      </c>
      <c r="L413" s="100" t="s">
        <v>136</v>
      </c>
      <c r="M413" t="n">
        <v>0.9088288923690487</v>
      </c>
      <c r="N413" t="n">
        <v>0.84812863179118</v>
      </c>
      <c r="O413" t="n">
        <v>0.7859652051670228</v>
      </c>
      <c r="P413" t="n">
        <v>0.7132038385486241</v>
      </c>
      <c r="Q413" t="n">
        <v>0.8793473156908389</v>
      </c>
      <c r="R413" t="n">
        <v>0.6495110603576502</v>
      </c>
      <c r="S413" t="n">
        <v>0.9241581155264655</v>
      </c>
      <c r="T413" t="n">
        <v>0.3236141594408663</v>
      </c>
    </row>
    <row r="414" spans="1:25">
      <c r="A414" s="99" t="s">
        <v>136</v>
      </c>
      <c r="B414" t="n">
        <v>3.742815657775581</v>
      </c>
      <c r="C414" t="n">
        <v>-5.451010533295286</v>
      </c>
      <c r="D414" t="n">
        <v>4.605398253141496</v>
      </c>
      <c r="E414" t="n">
        <v>2.65433669333916</v>
      </c>
      <c r="G414" s="99" t="s">
        <v>137</v>
      </c>
      <c r="H414" t="n">
        <v>165.2503191895312</v>
      </c>
      <c r="L414" s="100" t="s">
        <v>137</v>
      </c>
      <c r="M414" t="n">
        <v>0.8802493923223221</v>
      </c>
      <c r="N414" t="n">
        <v>0.9206701820481906</v>
      </c>
      <c r="O414" t="n">
        <v>0.7135963794949957</v>
      </c>
      <c r="P414" t="n">
        <v>0.6243013691422536</v>
      </c>
      <c r="Q414" t="n">
        <v>0.8324150633725479</v>
      </c>
      <c r="R414" t="n">
        <v>1</v>
      </c>
      <c r="S414" t="n">
        <v>0.7875078130632099</v>
      </c>
      <c r="T414" t="n">
        <v>0.2889575665562181</v>
      </c>
    </row>
    <row r="415" spans="1:25">
      <c r="A415" s="99" t="s">
        <v>137</v>
      </c>
      <c r="B415" t="n">
        <v>4.845651369221401</v>
      </c>
      <c r="C415" t="n">
        <v>3.940711736258457</v>
      </c>
      <c r="D415" t="n">
        <v>3.671278747781797</v>
      </c>
      <c r="E415" t="n">
        <v>-0.2411371866560418</v>
      </c>
      <c r="G415" s="99" t="s">
        <v>138</v>
      </c>
      <c r="H415" t="n">
        <v>250.5436780597356</v>
      </c>
      <c r="L415" s="100" t="s">
        <v>138</v>
      </c>
      <c r="M415" t="n">
        <v>0.8918043785031347</v>
      </c>
      <c r="N415" t="n">
        <v>0.841718401817392</v>
      </c>
      <c r="O415" t="n">
        <v>0.7093003325939886</v>
      </c>
      <c r="P415" t="n">
        <v>0.6355010573495354</v>
      </c>
      <c r="Q415" t="n">
        <v>0.8888192473547339</v>
      </c>
      <c r="R415" t="n">
        <v>0.9748887344138271</v>
      </c>
      <c r="S415" t="n">
        <v>0.7094949262877246</v>
      </c>
      <c r="T415" t="n">
        <v>0.2505722718468914</v>
      </c>
    </row>
    <row r="416" spans="1:25">
      <c r="A416" s="99" t="s">
        <v>138</v>
      </c>
      <c r="B416" t="n">
        <v>5.776390590724915</v>
      </c>
      <c r="C416" t="n">
        <v>2.78816651888756</v>
      </c>
      <c r="D416" t="n">
        <v>12.96215230196807</v>
      </c>
      <c r="E416" t="n">
        <v>-6.202752252505164</v>
      </c>
      <c r="G416" s="99" t="s">
        <v>139</v>
      </c>
      <c r="H416" t="n">
        <v>87.0763918260037</v>
      </c>
      <c r="L416" s="100" t="s">
        <v>139</v>
      </c>
      <c r="M416" t="n">
        <v>0.8681008291602973</v>
      </c>
      <c r="N416" t="n">
        <v>1</v>
      </c>
      <c r="O416" t="n">
        <v>0.7081237276098276</v>
      </c>
      <c r="P416" t="n">
        <v>0.6517922434004982</v>
      </c>
      <c r="Q416" t="n">
        <v>0.9537267273510609</v>
      </c>
      <c r="R416" t="n">
        <v>0.5852139832079303</v>
      </c>
      <c r="S416" t="n">
        <v>1</v>
      </c>
      <c r="T416" t="n">
        <v>0.2287040546068262</v>
      </c>
    </row>
    <row r="417" spans="1:25">
      <c r="A417" s="99" t="s">
        <v>139</v>
      </c>
      <c r="B417" t="n">
        <v>3.888040830633274</v>
      </c>
      <c r="C417" t="n">
        <v>-3.89642051219386</v>
      </c>
      <c r="D417" t="n">
        <v>3.955332242637565</v>
      </c>
      <c r="E417" t="n">
        <v>4.516429159886412</v>
      </c>
      <c r="G417" s="99" t="s">
        <v>140</v>
      </c>
      <c r="H417" t="n">
        <v>129.1099446265145</v>
      </c>
      <c r="L417" s="100" t="s">
        <v>140</v>
      </c>
      <c r="M417" t="n">
        <v>0.9571010459806418</v>
      </c>
      <c r="N417" t="n">
        <v>0.9350105855064534</v>
      </c>
      <c r="O417" t="n">
        <v>0.687726029668593</v>
      </c>
      <c r="P417" t="n">
        <v>0.7922685449915874</v>
      </c>
      <c r="Q417" t="n">
        <v>1</v>
      </c>
      <c r="R417" t="n">
        <v>0.6123982192725357</v>
      </c>
      <c r="S417" t="n">
        <v>0.9640925017857106</v>
      </c>
      <c r="T417" t="n">
        <v>0.2564097023276554</v>
      </c>
    </row>
    <row r="418" spans="1:25">
      <c r="A418" s="99" t="s">
        <v>140</v>
      </c>
      <c r="B418" t="n">
        <v>2.759230789711957</v>
      </c>
      <c r="C418" t="n">
        <v>1.924850583638538</v>
      </c>
      <c r="D418" t="n">
        <v>4.692582589347277</v>
      </c>
      <c r="E418" t="n">
        <v>0.02278091415249564</v>
      </c>
      <c r="G418" s="99" t="s">
        <v>141</v>
      </c>
      <c r="H418" t="n">
        <v>57.00400978978043</v>
      </c>
      <c r="L418" s="100" t="s">
        <v>141</v>
      </c>
      <c r="M418" t="n">
        <v>0.9023986611253032</v>
      </c>
      <c r="N418" t="n">
        <v>0.8646283735180701</v>
      </c>
      <c r="O418" t="n">
        <v>0.6874357169245899</v>
      </c>
      <c r="P418" t="n">
        <v>0.7376392915156058</v>
      </c>
      <c r="Q418" t="n">
        <v>0.8798380594372684</v>
      </c>
      <c r="R418" t="n">
        <v>0.5718208722783079</v>
      </c>
      <c r="S418" t="n">
        <v>0.6024528362599977</v>
      </c>
      <c r="T418" t="n">
        <v>0.2239962011132546</v>
      </c>
    </row>
    <row r="419" spans="1:25">
      <c r="A419" s="99" t="s">
        <v>141</v>
      </c>
      <c r="B419" t="n">
        <v>2.782334210638209</v>
      </c>
      <c r="C419" t="n">
        <v>-1.494988539630198</v>
      </c>
      <c r="D419" t="n">
        <v>2.798173922765867</v>
      </c>
      <c r="E419" t="n">
        <v>-0.1266950596695555</v>
      </c>
      <c r="G419" s="99" t="s">
        <v>142</v>
      </c>
      <c r="H419" t="n">
        <v>115.886350530605</v>
      </c>
      <c r="L419" s="100" t="s">
        <v>142</v>
      </c>
      <c r="M419" t="n">
        <v>0.8859997617114235</v>
      </c>
      <c r="N419" t="n">
        <v>0.8585688834552102</v>
      </c>
      <c r="O419" t="n">
        <v>0.743595453536477</v>
      </c>
      <c r="P419" t="n">
        <v>0.6666723659909968</v>
      </c>
      <c r="Q419" t="n">
        <v>0.8235395902691376</v>
      </c>
      <c r="R419" t="n">
        <v>0.8436622241932077</v>
      </c>
      <c r="S419" t="n">
        <v>0.6209242041898195</v>
      </c>
      <c r="T419" t="n">
        <v>0.2625146044554116</v>
      </c>
    </row>
    <row r="420" spans="1:25">
      <c r="A420" s="99" t="s">
        <v>142</v>
      </c>
      <c r="B420" t="n">
        <v>2.817062482458305</v>
      </c>
      <c r="C420" t="n">
        <v>0.8405489674220927</v>
      </c>
      <c r="D420" t="n">
        <v>3.529316235529634</v>
      </c>
      <c r="E420" t="n">
        <v>0.8602798292727272</v>
      </c>
      <c r="G420" s="99" t="s">
        <v>143</v>
      </c>
      <c r="H420" t="n">
        <v>130.2929432604054</v>
      </c>
      <c r="L420" s="100" t="s">
        <v>143</v>
      </c>
      <c r="M420" t="n">
        <v>0.884813576783695</v>
      </c>
      <c r="N420" t="n">
        <v>0.9108098230987103</v>
      </c>
      <c r="O420" t="n">
        <v>0.6561635408003976</v>
      </c>
      <c r="P420" t="n">
        <v>0.7230770074271401</v>
      </c>
      <c r="Q420" t="n">
        <v>0.9092765859706954</v>
      </c>
      <c r="R420" t="n">
        <v>0.7600545417771369</v>
      </c>
      <c r="S420" t="n">
        <v>0.6888056838637387</v>
      </c>
      <c r="T420" t="n">
        <v>0.245642024872021</v>
      </c>
    </row>
    <row r="421" spans="1:25">
      <c r="A421" s="99" t="s">
        <v>143</v>
      </c>
      <c r="B421" t="n">
        <v>2.193773173829658</v>
      </c>
      <c r="C421" t="n">
        <v>0.2323999926873683</v>
      </c>
      <c r="D421" t="n">
        <v>5.306638583952561</v>
      </c>
      <c r="E421" t="n">
        <v>-1.849468316775736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28.8068995221018</v>
      </c>
      <c r="L432" s="100" t="s">
        <v>146</v>
      </c>
      <c r="M432" t="n">
        <v>0.8219388177119438</v>
      </c>
      <c r="N432" t="n">
        <v>0.3369366714353199</v>
      </c>
      <c r="O432" t="n">
        <v>1</v>
      </c>
      <c r="P432" t="n">
        <v>0.131215945250953</v>
      </c>
      <c r="Q432" t="n">
        <v>0.3419436097843785</v>
      </c>
      <c r="R432" t="n">
        <v>0.5211006668342065</v>
      </c>
      <c r="S432" t="n">
        <v>0.3048794127713874</v>
      </c>
      <c r="T432" t="n">
        <v>0.7403363888993156</v>
      </c>
    </row>
    <row r="433" spans="1:25">
      <c r="A433" s="99" t="s">
        <v>132</v>
      </c>
      <c r="B433" t="n">
        <v>1.562180420195549</v>
      </c>
      <c r="C433" t="n">
        <v>1.094205315172759</v>
      </c>
      <c r="D433" t="n">
        <v>1.973919487193213</v>
      </c>
      <c r="E433" t="n">
        <v>0.6708811189222912</v>
      </c>
      <c r="G433" s="99" t="s">
        <v>133</v>
      </c>
      <c r="H433" t="n">
        <v>16.82762638694387</v>
      </c>
      <c r="L433" s="100" t="s">
        <v>147</v>
      </c>
      <c r="M433" t="n">
        <v>1</v>
      </c>
      <c r="N433" t="n">
        <v>1</v>
      </c>
      <c r="O433" t="n">
        <v>0.9455792736987103</v>
      </c>
      <c r="P433" t="n">
        <v>1</v>
      </c>
      <c r="Q433" t="n">
        <v>1</v>
      </c>
      <c r="R433" t="n">
        <v>1</v>
      </c>
      <c r="S433" t="n">
        <v>1</v>
      </c>
      <c r="T433" t="n">
        <v>0.8629743001097399</v>
      </c>
    </row>
    <row r="434" spans="1:25">
      <c r="A434" s="99" t="s">
        <v>133</v>
      </c>
      <c r="B434" t="n">
        <v>1.118686830810933</v>
      </c>
      <c r="C434" t="n">
        <v>0.5254146261053577</v>
      </c>
      <c r="D434" t="n">
        <v>1.9647523945546</v>
      </c>
      <c r="E434" t="n">
        <v>0.492838150015975</v>
      </c>
      <c r="G434" s="99" t="s">
        <v>134</v>
      </c>
      <c r="H434" t="n">
        <v>19.64908721312353</v>
      </c>
      <c r="L434" s="100" t="s">
        <v>148</v>
      </c>
      <c r="M434" t="n">
        <v>0.9118726160851369</v>
      </c>
      <c r="N434" t="n">
        <v>0.466029258812779</v>
      </c>
      <c r="O434" t="n">
        <v>0.5836421089994732</v>
      </c>
      <c r="P434" t="n">
        <v>0.1385221214094187</v>
      </c>
      <c r="Q434" t="n">
        <v>0.8913122568262538</v>
      </c>
      <c r="R434" t="n">
        <v>0.6784351176045416</v>
      </c>
      <c r="S434" t="n">
        <v>0.6523134239336356</v>
      </c>
      <c r="T434" t="n">
        <v>0.974156505995544</v>
      </c>
    </row>
    <row r="435" spans="1:25">
      <c r="A435" s="99" t="s">
        <v>134</v>
      </c>
      <c r="B435" t="n">
        <v>2.257758812513465</v>
      </c>
      <c r="C435" t="n">
        <v>-1.157034924369876</v>
      </c>
      <c r="D435" t="n">
        <v>2.582842697957087</v>
      </c>
      <c r="E435" t="n">
        <v>2.314016186339828</v>
      </c>
      <c r="G435" s="99" t="s">
        <v>135</v>
      </c>
      <c r="H435" t="n">
        <v>11.6156125270931</v>
      </c>
      <c r="L435" s="100" t="s">
        <v>149</v>
      </c>
      <c r="M435" t="n">
        <v>0.83184152029391</v>
      </c>
      <c r="N435" t="n">
        <v>0.3464614742561992</v>
      </c>
      <c r="O435" t="n">
        <v>0.5893435461755369</v>
      </c>
      <c r="P435" t="n">
        <v>0.03979040255967668</v>
      </c>
      <c r="Q435" t="n">
        <v>0.4373489864255705</v>
      </c>
      <c r="R435" t="n">
        <v>0.5183130436166897</v>
      </c>
      <c r="S435" t="n">
        <v>0.4399600036810683</v>
      </c>
      <c r="T435" t="n">
        <v>0.885119037537805</v>
      </c>
    </row>
    <row r="436" spans="1:25">
      <c r="A436" s="99" t="s">
        <v>135</v>
      </c>
      <c r="B436" t="n">
        <v>0.7359204354034151</v>
      </c>
      <c r="C436" t="n">
        <v>0.9553705173036128</v>
      </c>
      <c r="D436" t="n">
        <v>1.024026974035639</v>
      </c>
      <c r="E436" t="n">
        <v>-1.567728298211313</v>
      </c>
      <c r="G436" s="99" t="s">
        <v>136</v>
      </c>
      <c r="H436" t="n">
        <v>15.52453125034349</v>
      </c>
      <c r="L436" s="100" t="s">
        <v>150</v>
      </c>
      <c r="M436" t="n">
        <v>0.8437534854862687</v>
      </c>
      <c r="N436" t="n">
        <v>0.3875264617702638</v>
      </c>
      <c r="O436" t="n">
        <v>0.5907118829921769</v>
      </c>
      <c r="P436" t="n">
        <v>0.04602464836304097</v>
      </c>
      <c r="Q436" t="n">
        <v>0.4031486586653581</v>
      </c>
      <c r="R436" t="n">
        <v>0.4203836374739844</v>
      </c>
      <c r="S436" t="n">
        <v>0.4409577804588586</v>
      </c>
      <c r="T436" t="n">
        <v>0.7970943976203099</v>
      </c>
    </row>
    <row r="437" spans="1:25">
      <c r="A437" s="99" t="s">
        <v>136</v>
      </c>
      <c r="B437" t="n">
        <v>1.286572103789158</v>
      </c>
      <c r="C437" t="n">
        <v>1.493454698373948</v>
      </c>
      <c r="D437" t="n">
        <v>1.28537271670836</v>
      </c>
      <c r="E437" t="n">
        <v>-1.589947957527859</v>
      </c>
      <c r="G437" s="99" t="s">
        <v>137</v>
      </c>
      <c r="H437" t="n">
        <v>15.04021350723423</v>
      </c>
      <c r="L437" s="100" t="s">
        <v>151</v>
      </c>
      <c r="M437" t="n">
        <v>0.9522912410771267</v>
      </c>
      <c r="N437" t="n">
        <v>0.4109768636315008</v>
      </c>
      <c r="O437" t="n">
        <v>0.9709003324827185</v>
      </c>
      <c r="P437" t="n">
        <v>0.06725935526182432</v>
      </c>
      <c r="Q437" t="n">
        <v>0.463457386734273</v>
      </c>
      <c r="R437" t="n">
        <v>0.323324882827119</v>
      </c>
      <c r="S437" t="n">
        <v>0.4002661747153152</v>
      </c>
      <c r="T437" t="n">
        <v>0.7459967040665362</v>
      </c>
    </row>
    <row r="438" spans="1:25">
      <c r="A438" s="99" t="s">
        <v>137</v>
      </c>
      <c r="B438" t="n">
        <v>1.383549768880397</v>
      </c>
      <c r="C438" t="n">
        <v>-0.3469370953697589</v>
      </c>
      <c r="D438" t="n">
        <v>1.645525033762288</v>
      </c>
      <c r="E438" t="n">
        <v>0.3851155666590361</v>
      </c>
      <c r="G438" s="99" t="s">
        <v>138</v>
      </c>
      <c r="H438" t="n">
        <v>17.78592269758637</v>
      </c>
      <c r="L438" s="100" t="s">
        <v>178</v>
      </c>
      <c r="M438" t="n">
        <v>0.8555364852703935</v>
      </c>
      <c r="N438" t="n">
        <v>0.3256766136057299</v>
      </c>
      <c r="O438" t="n">
        <v>0.7177445733627055</v>
      </c>
      <c r="P438" t="n">
        <v>0.06122638841951818</v>
      </c>
      <c r="Q438" t="n">
        <v>0.4872320857668712</v>
      </c>
      <c r="R438" t="n">
        <v>0.484524172244075</v>
      </c>
      <c r="S438" t="n">
        <v>0.5755501533001044</v>
      </c>
      <c r="T438" t="n">
        <v>1</v>
      </c>
    </row>
    <row r="439" spans="1:25">
      <c r="A439" s="99" t="s">
        <v>138</v>
      </c>
      <c r="B439" t="n">
        <v>1.356082832382255</v>
      </c>
      <c r="C439" t="n">
        <v>-0.704363248900858</v>
      </c>
      <c r="D439" t="n">
        <v>0.9809862232792522</v>
      </c>
      <c r="E439" t="n">
        <v>1.051614292657154</v>
      </c>
      <c r="G439" s="99" t="s">
        <v>139</v>
      </c>
      <c r="H439" t="n">
        <v>18.95302204983852</v>
      </c>
    </row>
    <row r="440" spans="1:25">
      <c r="A440" s="99" t="s">
        <v>139</v>
      </c>
      <c r="B440" t="n">
        <v>1.422464621534327</v>
      </c>
      <c r="C440" t="n">
        <v>1.434451568226714</v>
      </c>
      <c r="D440" t="n">
        <v>1.984831674559837</v>
      </c>
      <c r="E440" t="n">
        <v>-2.050491335135863</v>
      </c>
      <c r="G440" s="99" t="s">
        <v>140</v>
      </c>
      <c r="H440" t="n">
        <v>15.21837202305128</v>
      </c>
    </row>
    <row r="441" spans="1:25">
      <c r="A441" s="99" t="s">
        <v>140</v>
      </c>
      <c r="B441" t="n">
        <v>0.6315570654169457</v>
      </c>
      <c r="C441" t="n">
        <v>0.2187442266011502</v>
      </c>
      <c r="D441" t="n">
        <v>1.222324719193923</v>
      </c>
      <c r="E441" t="n">
        <v>-0.36986155228981</v>
      </c>
      <c r="G441" s="99" t="s">
        <v>141</v>
      </c>
      <c r="H441" t="n">
        <v>21.05768945030436</v>
      </c>
    </row>
    <row r="442" spans="1:25">
      <c r="A442" s="99" t="s">
        <v>141</v>
      </c>
      <c r="B442" t="n">
        <v>0.9541930352874072</v>
      </c>
      <c r="C442" t="n">
        <v>-0.2751508580832078</v>
      </c>
      <c r="D442" t="n">
        <v>1.975548445164057</v>
      </c>
      <c r="E442" t="n">
        <v>1.679325958475947</v>
      </c>
      <c r="G442" s="99" t="s">
        <v>142</v>
      </c>
      <c r="H442" t="n">
        <v>8.429022295891841</v>
      </c>
    </row>
    <row r="443" spans="1:25">
      <c r="A443" s="99" t="s">
        <v>142</v>
      </c>
      <c r="B443" t="n">
        <v>0.6619003157057665</v>
      </c>
      <c r="C443" t="n">
        <v>-0.4842574527340815</v>
      </c>
      <c r="D443" t="n">
        <v>0.860616059436091</v>
      </c>
      <c r="E443" t="n">
        <v>0.1108840000424434</v>
      </c>
      <c r="G443" s="99" t="s">
        <v>143</v>
      </c>
      <c r="H443" t="n">
        <v>20.65180044819087</v>
      </c>
    </row>
    <row r="444" spans="1:25">
      <c r="A444" s="99" t="s">
        <v>143</v>
      </c>
      <c r="B444" t="n">
        <v>1.653575490857834</v>
      </c>
      <c r="C444" t="n">
        <v>-1.245224607670711</v>
      </c>
      <c r="D444" t="n">
        <v>2.051784416118747</v>
      </c>
      <c r="E444" t="n">
        <v>2.041480372436454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79.73722427899126</v>
      </c>
      <c r="L455" s="100" t="s">
        <v>146</v>
      </c>
      <c r="M455" t="n">
        <v>0.789337530191679</v>
      </c>
      <c r="N455" t="n">
        <v>0.7779364601808547</v>
      </c>
      <c r="O455" t="n">
        <v>0.1047899148619372</v>
      </c>
      <c r="P455" t="n">
        <v>0.5903747690701924</v>
      </c>
      <c r="Q455" t="n">
        <v>0.7424743874736316</v>
      </c>
      <c r="R455" t="n">
        <v>0.1945033909434332</v>
      </c>
      <c r="S455" t="n">
        <v>0.6417137919786664</v>
      </c>
      <c r="T455" t="n">
        <v>0.2669140653304279</v>
      </c>
    </row>
    <row r="456" spans="1:25">
      <c r="A456" s="99" t="s">
        <v>146</v>
      </c>
      <c r="B456" t="n">
        <v>7.210181202743379</v>
      </c>
      <c r="C456" t="n">
        <v>23.35964822317023</v>
      </c>
      <c r="D456" t="n">
        <v>5.484637275523574</v>
      </c>
      <c r="E456" t="n">
        <v>-18.71832633581451</v>
      </c>
      <c r="G456" s="99" t="s">
        <v>147</v>
      </c>
      <c r="H456" t="n">
        <v>1068.707101168618</v>
      </c>
      <c r="L456" s="100" t="s">
        <v>147</v>
      </c>
      <c r="M456" t="n">
        <v>0.7616752864708479</v>
      </c>
      <c r="N456" t="n">
        <v>0.9075155581020842</v>
      </c>
      <c r="O456" t="n">
        <v>0.5353213319369449</v>
      </c>
      <c r="P456" t="n">
        <v>0.668156541485823</v>
      </c>
      <c r="Q456" t="n">
        <v>0.7434268039461073</v>
      </c>
      <c r="R456" t="n">
        <v>0.7622737255203786</v>
      </c>
      <c r="S456" t="n">
        <v>0.6844209058591628</v>
      </c>
      <c r="T456" t="n">
        <v>0.5796553997999426</v>
      </c>
    </row>
    <row r="457" spans="1:25">
      <c r="A457" s="99" t="s">
        <v>147</v>
      </c>
      <c r="B457" t="n">
        <v>33.1628662699957</v>
      </c>
      <c r="C457" t="n">
        <v>-93.38562913880487</v>
      </c>
      <c r="D457" t="n">
        <v>33.63947008790553</v>
      </c>
      <c r="E457" t="n">
        <v>93.38484679480062</v>
      </c>
      <c r="G457" s="99" t="s">
        <v>148</v>
      </c>
      <c r="H457" t="n">
        <v>574.2500404344235</v>
      </c>
      <c r="L457" s="100" t="s">
        <v>148</v>
      </c>
      <c r="M457" t="n">
        <v>1</v>
      </c>
      <c r="N457" t="n">
        <v>1</v>
      </c>
      <c r="O457" t="n">
        <v>1</v>
      </c>
      <c r="P457" t="n">
        <v>0.6753757962573538</v>
      </c>
      <c r="Q457" t="n">
        <v>0.9999999999999999</v>
      </c>
      <c r="R457" t="n">
        <v>1</v>
      </c>
      <c r="S457" t="n">
        <v>1</v>
      </c>
      <c r="T457" t="n">
        <v>1</v>
      </c>
    </row>
    <row r="458" spans="1:25">
      <c r="A458" s="99" t="s">
        <v>148</v>
      </c>
      <c r="B458" t="n">
        <v>28.93998648303092</v>
      </c>
      <c r="C458" t="n">
        <v>72.89773330181785</v>
      </c>
      <c r="D458" t="n">
        <v>30.04110675155549</v>
      </c>
      <c r="E458" t="n">
        <v>-78.28787493490991</v>
      </c>
      <c r="G458" s="99" t="s">
        <v>149</v>
      </c>
      <c r="H458" t="n">
        <v>205.3496814243699</v>
      </c>
      <c r="L458" s="100" t="s">
        <v>149</v>
      </c>
      <c r="M458" t="n">
        <v>0.7836078718028463</v>
      </c>
      <c r="N458" t="n">
        <v>0.8881898053325907</v>
      </c>
      <c r="O458" t="n">
        <v>0.1185746682752883</v>
      </c>
      <c r="P458" t="n">
        <v>0.5410907570313774</v>
      </c>
      <c r="Q458" t="n">
        <v>0.9982277760659054</v>
      </c>
      <c r="R458" t="n">
        <v>0.6340365207354817</v>
      </c>
      <c r="S458" t="n">
        <v>0.8376703156263977</v>
      </c>
      <c r="T458" t="n">
        <v>0.5658743036374099</v>
      </c>
    </row>
    <row r="459" spans="1:25">
      <c r="A459" s="99" t="s">
        <v>149</v>
      </c>
      <c r="B459" t="n">
        <v>4.99711545672988</v>
      </c>
      <c r="C459" t="n">
        <v>-4.503891809501442</v>
      </c>
      <c r="D459" t="n">
        <v>8.385924747007502</v>
      </c>
      <c r="E459" t="n">
        <v>8.041670830929604</v>
      </c>
      <c r="G459" s="99" t="s">
        <v>150</v>
      </c>
      <c r="H459" t="n">
        <v>69.74437466198665</v>
      </c>
      <c r="L459" s="100" t="s">
        <v>150</v>
      </c>
      <c r="M459" t="n">
        <v>0.7304237488134859</v>
      </c>
      <c r="N459" t="n">
        <v>0.8116047090839111</v>
      </c>
      <c r="O459" t="n">
        <v>0.09822836335822022</v>
      </c>
      <c r="P459" t="n">
        <v>0.5253754943799183</v>
      </c>
      <c r="Q459" t="n">
        <v>0.7710284631321588</v>
      </c>
      <c r="R459" t="n">
        <v>0.4636598114361634</v>
      </c>
      <c r="S459" t="n">
        <v>0.8830695287678537</v>
      </c>
      <c r="T459" t="n">
        <v>0.5404983323709404</v>
      </c>
    </row>
    <row r="460" spans="1:25">
      <c r="A460" s="99" t="s">
        <v>150</v>
      </c>
      <c r="B460" t="n">
        <v>3.130626598804221</v>
      </c>
      <c r="C460" t="n">
        <v>-4.51108153375097</v>
      </c>
      <c r="D460" t="n">
        <v>7.320884617137748</v>
      </c>
      <c r="E460" t="n">
        <v>11.62446321890469</v>
      </c>
      <c r="G460" s="99" t="s">
        <v>151</v>
      </c>
      <c r="H460" t="n">
        <v>41.8745165146649</v>
      </c>
      <c r="L460" s="100" t="s">
        <v>151</v>
      </c>
      <c r="M460" t="n">
        <v>0.8762650651888353</v>
      </c>
      <c r="N460" t="n">
        <v>0.7363185309909834</v>
      </c>
      <c r="O460" t="n">
        <v>0.1214133680672269</v>
      </c>
      <c r="P460" t="n">
        <v>0.6537628756081609</v>
      </c>
      <c r="Q460" t="n">
        <v>0.9483175918123615</v>
      </c>
      <c r="R460" t="n">
        <v>0.5151305437607304</v>
      </c>
      <c r="S460" t="n">
        <v>0.8401044299206191</v>
      </c>
      <c r="T460" t="n">
        <v>0.5624571726649817</v>
      </c>
    </row>
    <row r="461" spans="1:25">
      <c r="A461" s="99" t="s">
        <v>151</v>
      </c>
      <c r="B461" t="n">
        <v>1.287309489225935</v>
      </c>
      <c r="C461" t="n">
        <v>4.097446013073236</v>
      </c>
      <c r="D461" t="n">
        <v>4.575697930363888</v>
      </c>
      <c r="E461" t="n">
        <v>-14.54127217420484</v>
      </c>
      <c r="G461" s="99" t="s">
        <v>178</v>
      </c>
      <c r="H461" t="n">
        <v>10.0856352460275</v>
      </c>
      <c r="L461" s="100" t="s">
        <v>178</v>
      </c>
      <c r="M461" t="n">
        <v>0.8789033682338495</v>
      </c>
      <c r="N461" t="n">
        <v>0.7458882469894227</v>
      </c>
      <c r="O461" t="n">
        <v>0.1435342177793451</v>
      </c>
      <c r="P461" t="n">
        <v>1</v>
      </c>
      <c r="Q461" t="n">
        <v>0.9590367457902251</v>
      </c>
      <c r="R461" t="n">
        <v>0.3471204375491908</v>
      </c>
      <c r="S461" t="n">
        <v>0.7044832613057294</v>
      </c>
      <c r="T461" t="n">
        <v>0.4371299677958305</v>
      </c>
    </row>
    <row r="462" spans="1:25">
      <c r="A462" s="99" t="s">
        <v>178</v>
      </c>
      <c r="B462" t="n">
        <v>0.8279609042807684</v>
      </c>
      <c r="C462" t="n">
        <v>-2.164524332901204</v>
      </c>
      <c r="D462" t="n">
        <v>0.816643877103377</v>
      </c>
      <c r="E462" t="n">
        <v>3.323542413965816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6.59113578486899</v>
      </c>
      <c r="L478" s="100" t="s">
        <v>132</v>
      </c>
      <c r="M478" t="n">
        <v>0.4136006236419029</v>
      </c>
      <c r="N478" t="n">
        <v>0.3306511253660419</v>
      </c>
      <c r="O478" t="n">
        <v>0.2558568668762474</v>
      </c>
      <c r="P478" t="n">
        <v>0.2460445851684616</v>
      </c>
      <c r="Q478" t="n">
        <v>0.3548403776671543</v>
      </c>
      <c r="R478" t="n">
        <v>0.4468159121439091</v>
      </c>
      <c r="S478" t="n">
        <v>0.4017694983416635</v>
      </c>
      <c r="T478" t="n">
        <v>0.3373821949065081</v>
      </c>
    </row>
    <row r="479" spans="1:25">
      <c r="A479" s="99" t="s">
        <v>146</v>
      </c>
      <c r="B479" t="n">
        <v>1.057106134451373</v>
      </c>
      <c r="C479" t="n">
        <v>2.532405546690481</v>
      </c>
      <c r="D479" t="n">
        <v>1.599167817727187</v>
      </c>
      <c r="E479" t="n">
        <v>-3.967971086367112</v>
      </c>
      <c r="G479" s="99" t="s">
        <v>147</v>
      </c>
      <c r="H479" t="n">
        <v>72.37417942814963</v>
      </c>
      <c r="L479" s="100" t="s">
        <v>133</v>
      </c>
      <c r="M479" t="n">
        <v>0.4246890476027198</v>
      </c>
      <c r="N479" t="n">
        <v>0.3270668183486795</v>
      </c>
      <c r="O479" t="n">
        <v>0.313455795744525</v>
      </c>
      <c r="P479" t="n">
        <v>0.1801030038007285</v>
      </c>
      <c r="Q479" t="n">
        <v>0.2873087034852579</v>
      </c>
      <c r="R479" t="n">
        <v>0.335787844774676</v>
      </c>
      <c r="S479" t="n">
        <v>0.3784749474511645</v>
      </c>
      <c r="T479" t="n">
        <v>0.1922499478072779</v>
      </c>
    </row>
    <row r="480" spans="1:25">
      <c r="A480" s="99" t="s">
        <v>147</v>
      </c>
      <c r="B480" t="n">
        <v>7.843123561961826</v>
      </c>
      <c r="C480" t="n">
        <v>7.21135306998329</v>
      </c>
      <c r="D480" t="n">
        <v>9.891437403105444</v>
      </c>
      <c r="E480" t="n">
        <v>-11.61942428342848</v>
      </c>
      <c r="G480" s="99" t="s">
        <v>148</v>
      </c>
      <c r="H480" t="n">
        <v>565.4937901773058</v>
      </c>
      <c r="L480" s="100" t="s">
        <v>134</v>
      </c>
      <c r="M480" t="n">
        <v>0.407457206654902</v>
      </c>
      <c r="N480" t="n">
        <v>0.5090878393136516</v>
      </c>
      <c r="O480" t="n">
        <v>0.4315112276426522</v>
      </c>
      <c r="P480" t="n">
        <v>0.4175269185447613</v>
      </c>
      <c r="Q480" t="n">
        <v>0.7181318574934211</v>
      </c>
      <c r="R480" t="n">
        <v>0.8698724067290147</v>
      </c>
      <c r="S480" t="n">
        <v>0.6356247473995309</v>
      </c>
      <c r="T480" t="n">
        <v>0.5718855014715063</v>
      </c>
    </row>
    <row r="481" spans="1:25">
      <c r="A481" s="99" t="s">
        <v>148</v>
      </c>
      <c r="B481" t="n">
        <v>16.96058038593497</v>
      </c>
      <c r="C481" t="n">
        <v>-36.19265670918504</v>
      </c>
      <c r="D481" t="n">
        <v>26.21959344542077</v>
      </c>
      <c r="E481" t="n">
        <v>51.98567200684258</v>
      </c>
      <c r="G481" s="99" t="s">
        <v>149</v>
      </c>
      <c r="H481" t="n">
        <v>322.375410436956</v>
      </c>
      <c r="L481" s="100" t="s">
        <v>135</v>
      </c>
      <c r="M481" t="n">
        <v>1</v>
      </c>
      <c r="N481" t="n">
        <v>0.9999999999999999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</row>
    <row r="482" spans="1:25">
      <c r="A482" s="99" t="s">
        <v>149</v>
      </c>
      <c r="B482" t="n">
        <v>12.30213395380472</v>
      </c>
      <c r="C482" t="n">
        <v>40.81030817695533</v>
      </c>
      <c r="D482" t="n">
        <v>15.82187644833369</v>
      </c>
      <c r="E482" t="n">
        <v>-55.43997951524956</v>
      </c>
      <c r="G482" s="99" t="s">
        <v>150</v>
      </c>
      <c r="H482" t="n">
        <v>17.4092656289256</v>
      </c>
      <c r="L482" s="100" t="s">
        <v>136</v>
      </c>
      <c r="M482" t="n">
        <v>0.424095658164801</v>
      </c>
      <c r="N482" t="n">
        <v>0.3163258838680106</v>
      </c>
      <c r="O482" t="n">
        <v>0.2674336610299632</v>
      </c>
      <c r="P482" t="n">
        <v>0.2191026356122176</v>
      </c>
      <c r="Q482" t="n">
        <v>0.6041340077754979</v>
      </c>
      <c r="R482" t="n">
        <v>0.4419809609784978</v>
      </c>
      <c r="S482" t="n">
        <v>0.9402945227855902</v>
      </c>
      <c r="T482" t="n">
        <v>0.2214588822345273</v>
      </c>
    </row>
    <row r="483" spans="1:25">
      <c r="A483" s="99" t="s">
        <v>150</v>
      </c>
      <c r="B483" t="n">
        <v>1.763355445100009</v>
      </c>
      <c r="C483" t="n">
        <v>-1.715550256506294</v>
      </c>
      <c r="D483" t="n">
        <v>1.235752067634638</v>
      </c>
      <c r="E483" t="n">
        <v>-0.1548314097325474</v>
      </c>
      <c r="G483" s="99" t="s">
        <v>151</v>
      </c>
      <c r="H483" t="n">
        <v>85.20898308924836</v>
      </c>
      <c r="L483" s="100" t="s">
        <v>137</v>
      </c>
      <c r="M483" t="n">
        <v>0.4412931257014412</v>
      </c>
      <c r="N483" t="n">
        <v>0.3258622124528296</v>
      </c>
      <c r="O483" t="n">
        <v>0.2458700712741073</v>
      </c>
      <c r="P483" t="n">
        <v>0.2352850762585717</v>
      </c>
      <c r="Q483" t="n">
        <v>0.3716184811951417</v>
      </c>
      <c r="R483" t="n">
        <v>0.3859300489251511</v>
      </c>
      <c r="S483" t="n">
        <v>0.331892245779508</v>
      </c>
      <c r="T483" t="n">
        <v>0.1746965240697961</v>
      </c>
    </row>
    <row r="484" spans="1:25">
      <c r="A484" s="99" t="s">
        <v>151</v>
      </c>
      <c r="B484" t="n">
        <v>6.502126382258145</v>
      </c>
      <c r="C484" t="n">
        <v>-17.10453562471158</v>
      </c>
      <c r="D484" t="n">
        <v>9.803619993113388</v>
      </c>
      <c r="E484" t="n">
        <v>29.08491308345597</v>
      </c>
      <c r="G484" s="99" t="s">
        <v>178</v>
      </c>
      <c r="H484" t="n">
        <v>101.609640924206</v>
      </c>
      <c r="L484" s="100" t="s">
        <v>138</v>
      </c>
      <c r="M484" t="n">
        <v>0.4274142149561555</v>
      </c>
      <c r="N484" t="n">
        <v>0.3328480980552209</v>
      </c>
      <c r="O484" t="n">
        <v>0.2991901334400772</v>
      </c>
      <c r="P484" t="n">
        <v>0.2606837833974944</v>
      </c>
      <c r="Q484" t="n">
        <v>0.6021963908271002</v>
      </c>
      <c r="R484" t="n">
        <v>0.4296467481294254</v>
      </c>
      <c r="S484" t="n">
        <v>0.6017983021363871</v>
      </c>
      <c r="T484" t="n">
        <v>0.2182804197026988</v>
      </c>
    </row>
    <row r="485" spans="1:25">
      <c r="A485" s="99" t="s">
        <v>178</v>
      </c>
      <c r="B485" t="n">
        <v>3.977637136926861</v>
      </c>
      <c r="C485" t="n">
        <v>6.739194843332708</v>
      </c>
      <c r="D485" t="n">
        <v>9.995284481068385</v>
      </c>
      <c r="E485" t="n">
        <v>-21.92271495867956</v>
      </c>
      <c r="L485" s="100" t="s">
        <v>139</v>
      </c>
      <c r="M485" t="n">
        <v>0.4568013207430274</v>
      </c>
      <c r="N485" t="n">
        <v>0.3537943700162899</v>
      </c>
      <c r="O485" t="n">
        <v>0.2251086577678799</v>
      </c>
      <c r="P485" t="n">
        <v>0.1449212832163915</v>
      </c>
      <c r="Q485" t="n">
        <v>0.3516571722974043</v>
      </c>
      <c r="R485" t="n">
        <v>0.3268992359089443</v>
      </c>
      <c r="S485" t="n">
        <v>0.4383525171687224</v>
      </c>
      <c r="T485" t="n">
        <v>0.209963586232966</v>
      </c>
    </row>
    <row r="486" spans="1:25">
      <c r="L486" s="100" t="s">
        <v>140</v>
      </c>
      <c r="M486" t="n">
        <v>0.3878115925396697</v>
      </c>
      <c r="N486" t="n">
        <v>0.3259961101917601</v>
      </c>
      <c r="O486" t="n">
        <v>0.188743072285859</v>
      </c>
      <c r="P486" t="n">
        <v>0.1235828506667394</v>
      </c>
      <c r="Q486" t="n">
        <v>0.3279216150292897</v>
      </c>
      <c r="R486" t="n">
        <v>0.381693085652266</v>
      </c>
      <c r="S486" t="n">
        <v>0.3344478591512186</v>
      </c>
      <c r="T486" t="n">
        <v>0.1996551705151117</v>
      </c>
    </row>
    <row r="487" spans="1:25">
      <c r="L487" s="100" t="s">
        <v>141</v>
      </c>
      <c r="M487" t="n">
        <v>0.4428790907153615</v>
      </c>
      <c r="N487" t="n">
        <v>0.4684519562767294</v>
      </c>
      <c r="O487" t="n">
        <v>0.4354630815609291</v>
      </c>
      <c r="P487" t="n">
        <v>0.7077213187899722</v>
      </c>
      <c r="Q487" t="n">
        <v>0.5067950386917579</v>
      </c>
      <c r="R487" t="n">
        <v>0.6192061230253196</v>
      </c>
      <c r="S487" t="n">
        <v>0.6224426605653748</v>
      </c>
      <c r="T487" t="n">
        <v>0.3955169112056814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570.7756899556117</v>
      </c>
      <c r="L501" s="100" t="s">
        <v>132</v>
      </c>
      <c r="M501" t="n">
        <v>1</v>
      </c>
      <c r="N501" t="n">
        <v>1</v>
      </c>
      <c r="O501" t="n">
        <v>1</v>
      </c>
      <c r="P501" t="n">
        <v>0.9999999999999999</v>
      </c>
      <c r="Q501" t="n">
        <v>0.9999999999999999</v>
      </c>
      <c r="R501" t="n">
        <v>1</v>
      </c>
      <c r="S501" t="n">
        <v>0.8160205150213919</v>
      </c>
      <c r="T501" t="n">
        <v>0.9999999999999999</v>
      </c>
    </row>
    <row r="502" spans="1:25">
      <c r="A502" s="99" t="s">
        <v>132</v>
      </c>
      <c r="B502" t="n">
        <v>7.701203122284934</v>
      </c>
      <c r="C502" t="n">
        <v>-3.443900637046004</v>
      </c>
      <c r="D502" t="n">
        <v>11.06353116587702</v>
      </c>
      <c r="E502" t="n">
        <v>7.293935947964552</v>
      </c>
      <c r="G502" s="99" t="s">
        <v>133</v>
      </c>
      <c r="H502" t="n">
        <v>431.1621704404756</v>
      </c>
      <c r="L502" s="100" t="s">
        <v>133</v>
      </c>
      <c r="M502" t="n">
        <v>0.9138549839604597</v>
      </c>
      <c r="N502" t="n">
        <v>0.5098434035620723</v>
      </c>
      <c r="O502" t="n">
        <v>0.4937780208652153</v>
      </c>
      <c r="P502" t="n">
        <v>0.4255474570515844</v>
      </c>
      <c r="Q502" t="n">
        <v>0.5912258186435725</v>
      </c>
      <c r="R502" t="n">
        <v>0.6824960230522699</v>
      </c>
      <c r="S502" t="n">
        <v>0.3871972235292105</v>
      </c>
      <c r="T502" t="n">
        <v>0.6594297575147325</v>
      </c>
    </row>
    <row r="503" spans="1:25">
      <c r="A503" s="99" t="s">
        <v>133</v>
      </c>
      <c r="B503" t="n">
        <v>7.736054777126113</v>
      </c>
      <c r="C503" t="n">
        <v>-5.928448800127485</v>
      </c>
      <c r="D503" t="n">
        <v>10.527942991839</v>
      </c>
      <c r="E503" t="n">
        <v>7.429938702420694</v>
      </c>
      <c r="G503" s="99" t="s">
        <v>134</v>
      </c>
      <c r="H503" t="n">
        <v>578.7648288991809</v>
      </c>
      <c r="L503" s="100" t="s">
        <v>134</v>
      </c>
      <c r="M503" t="n">
        <v>0.9002954417464623</v>
      </c>
      <c r="N503" t="n">
        <v>0.5271176598441709</v>
      </c>
      <c r="O503" t="n">
        <v>0.5051047900499844</v>
      </c>
      <c r="P503" t="n">
        <v>0.5301449949387677</v>
      </c>
      <c r="Q503" t="n">
        <v>0.6033303464993977</v>
      </c>
      <c r="R503" t="n">
        <v>0.6570457186724677</v>
      </c>
      <c r="S503" t="n">
        <v>0.3055249410332039</v>
      </c>
      <c r="T503" t="n">
        <v>0.6036822136580842</v>
      </c>
    </row>
    <row r="504" spans="1:25">
      <c r="A504" s="99" t="s">
        <v>134</v>
      </c>
      <c r="B504" t="n">
        <v>10.08395508446192</v>
      </c>
      <c r="C504" t="n">
        <v>-3.352331738433465</v>
      </c>
      <c r="D504" t="n">
        <v>9.951838331048499</v>
      </c>
      <c r="E504" t="n">
        <v>0.7399994780936832</v>
      </c>
      <c r="G504" s="99" t="s">
        <v>135</v>
      </c>
      <c r="H504" t="n">
        <v>5574.843943929493</v>
      </c>
      <c r="L504" s="100" t="s">
        <v>135</v>
      </c>
      <c r="M504" t="n">
        <v>0.8713684291957923</v>
      </c>
      <c r="N504" t="n">
        <v>0.5044650561535332</v>
      </c>
      <c r="O504" t="n">
        <v>0.5100918800156983</v>
      </c>
      <c r="P504" t="n">
        <v>0.5826851802729273</v>
      </c>
      <c r="Q504" t="n">
        <v>0.4589113429948198</v>
      </c>
      <c r="R504" t="n">
        <v>0.6490608025646929</v>
      </c>
      <c r="S504" t="n">
        <v>0.3268334937932563</v>
      </c>
      <c r="T504" t="n">
        <v>0.5516971551050126</v>
      </c>
    </row>
    <row r="505" spans="1:25">
      <c r="A505" s="99" t="s">
        <v>135</v>
      </c>
      <c r="B505" t="n">
        <v>32.92371858647747</v>
      </c>
      <c r="C505" t="n">
        <v>10.72356323628613</v>
      </c>
      <c r="D505" t="n">
        <v>57.10243724757403</v>
      </c>
      <c r="E505" t="n">
        <v>-23.97865394581094</v>
      </c>
      <c r="G505" s="99" t="s">
        <v>136</v>
      </c>
      <c r="H505" t="n">
        <v>823.9982204845421</v>
      </c>
      <c r="L505" s="100" t="s">
        <v>136</v>
      </c>
      <c r="M505" t="n">
        <v>0.9135421762252309</v>
      </c>
      <c r="N505" t="n">
        <v>0.4972832113227312</v>
      </c>
      <c r="O505" t="n">
        <v>0.4947433067055729</v>
      </c>
      <c r="P505" t="n">
        <v>0.3278223378772628</v>
      </c>
      <c r="Q505" t="n">
        <v>0.4241995743972502</v>
      </c>
      <c r="R505" t="n">
        <v>0.6263585978858006</v>
      </c>
      <c r="S505" t="n">
        <v>0.3036595363132888</v>
      </c>
      <c r="T505" t="n">
        <v>0.6099894645149492</v>
      </c>
    </row>
    <row r="506" spans="1:25">
      <c r="A506" s="99" t="s">
        <v>136</v>
      </c>
      <c r="B506" t="n">
        <v>13.04523927191549</v>
      </c>
      <c r="C506" t="n">
        <v>-5.648109649237115</v>
      </c>
      <c r="D506" t="n">
        <v>21.77681847216692</v>
      </c>
      <c r="E506" t="n">
        <v>11.73761521885864</v>
      </c>
      <c r="G506" s="99" t="s">
        <v>137</v>
      </c>
      <c r="H506" t="n">
        <v>653.1828821103461</v>
      </c>
      <c r="L506" s="100" t="s">
        <v>137</v>
      </c>
      <c r="M506" t="n">
        <v>0.8898144736392862</v>
      </c>
      <c r="N506" t="n">
        <v>0.5230669453368501</v>
      </c>
      <c r="O506" t="n">
        <v>0.4394736468027781</v>
      </c>
      <c r="P506" t="n">
        <v>0.5797666800449771</v>
      </c>
      <c r="Q506" t="n">
        <v>0.7664678754257886</v>
      </c>
      <c r="R506" t="n">
        <v>0.6947840864618791</v>
      </c>
      <c r="S506" t="n">
        <v>1</v>
      </c>
      <c r="T506" t="n">
        <v>0.6946657027605332</v>
      </c>
    </row>
    <row r="507" spans="1:25">
      <c r="A507" s="99" t="s">
        <v>137</v>
      </c>
      <c r="B507" t="n">
        <v>8.955652330479685</v>
      </c>
      <c r="C507" t="n">
        <v>-1.288031947411698</v>
      </c>
      <c r="D507" t="n">
        <v>10.96138500020086</v>
      </c>
      <c r="E507" t="n">
        <v>7.692313418398463</v>
      </c>
      <c r="G507" s="99" t="s">
        <v>138</v>
      </c>
      <c r="H507" t="n">
        <v>1378.666637086545</v>
      </c>
      <c r="L507" s="100" t="s">
        <v>138</v>
      </c>
      <c r="M507" t="n">
        <v>0.9141808673956021</v>
      </c>
      <c r="N507" t="n">
        <v>0.5490616987486491</v>
      </c>
      <c r="O507" t="n">
        <v>0.4524434964972167</v>
      </c>
      <c r="P507" t="n">
        <v>0.4058455188128672</v>
      </c>
      <c r="Q507" t="n">
        <v>0.3626953874148651</v>
      </c>
      <c r="R507" t="n">
        <v>0.6574675594585269</v>
      </c>
      <c r="S507" t="n">
        <v>0.2916126249296681</v>
      </c>
      <c r="T507" t="n">
        <v>0.6340168393448624</v>
      </c>
    </row>
    <row r="508" spans="1:25">
      <c r="A508" s="99" t="s">
        <v>138</v>
      </c>
      <c r="B508" t="n">
        <v>13.94583284912515</v>
      </c>
      <c r="C508" t="n">
        <v>-2.212318826631075</v>
      </c>
      <c r="D508" t="n">
        <v>23.3780975905613</v>
      </c>
      <c r="E508" t="n">
        <v>0.6089464748008729</v>
      </c>
      <c r="G508" s="99" t="s">
        <v>139</v>
      </c>
      <c r="H508" t="n">
        <v>788.7889118365055</v>
      </c>
      <c r="L508" s="100" t="s">
        <v>139</v>
      </c>
      <c r="M508" t="n">
        <v>0.9438653568493993</v>
      </c>
      <c r="N508" t="n">
        <v>0.5553903204458495</v>
      </c>
      <c r="O508" t="n">
        <v>0.4726376867150718</v>
      </c>
      <c r="P508" t="n">
        <v>0.3431002948092255</v>
      </c>
      <c r="Q508" t="n">
        <v>0.3595680104664865</v>
      </c>
      <c r="R508" t="n">
        <v>0.615790707545772</v>
      </c>
      <c r="S508" t="n">
        <v>0.2803878453259485</v>
      </c>
      <c r="T508" t="n">
        <v>0.5934347246839649</v>
      </c>
    </row>
    <row r="509" spans="1:25">
      <c r="A509" s="99" t="s">
        <v>139</v>
      </c>
      <c r="B509" t="n">
        <v>10.48222275490832</v>
      </c>
      <c r="C509" t="n">
        <v>7.259140876464886</v>
      </c>
      <c r="D509" t="n">
        <v>15.48431793394196</v>
      </c>
      <c r="E509" t="n">
        <v>-8.968232078621842</v>
      </c>
      <c r="G509" s="99" t="s">
        <v>140</v>
      </c>
      <c r="H509" t="n">
        <v>293.5253955284762</v>
      </c>
      <c r="L509" s="100" t="s">
        <v>140</v>
      </c>
      <c r="M509" t="n">
        <v>0.8707261472175839</v>
      </c>
      <c r="N509" t="n">
        <v>0.518595567587731</v>
      </c>
      <c r="O509" t="n">
        <v>0.4597782991222413</v>
      </c>
      <c r="P509" t="n">
        <v>0.397771068388417</v>
      </c>
      <c r="Q509" t="n">
        <v>0.382120413303236</v>
      </c>
      <c r="R509" t="n">
        <v>0.6619703440039741</v>
      </c>
      <c r="S509" t="n">
        <v>0.2903225701056175</v>
      </c>
      <c r="T509" t="n">
        <v>0.6559916599714596</v>
      </c>
    </row>
    <row r="510" spans="1:25">
      <c r="A510" s="99" t="s">
        <v>140</v>
      </c>
      <c r="B510" t="n">
        <v>7.620965631599615</v>
      </c>
      <c r="C510" t="n">
        <v>-4.986284391378069</v>
      </c>
      <c r="D510" t="n">
        <v>9.224816238581484</v>
      </c>
      <c r="E510" t="n">
        <v>7.398580851509561</v>
      </c>
      <c r="G510" s="99" t="s">
        <v>141</v>
      </c>
      <c r="H510" t="n">
        <v>1407.58947064745</v>
      </c>
      <c r="L510" s="100" t="s">
        <v>141</v>
      </c>
      <c r="M510" t="n">
        <v>0.9099478481809607</v>
      </c>
      <c r="N510" t="n">
        <v>0.558549638752935</v>
      </c>
      <c r="O510" t="n">
        <v>0.4991214633609529</v>
      </c>
      <c r="P510" t="n">
        <v>0.4820473455777264</v>
      </c>
      <c r="Q510" t="n">
        <v>0.3786651230950438</v>
      </c>
      <c r="R510" t="n">
        <v>0.5919021585489018</v>
      </c>
      <c r="S510" t="n">
        <v>0.302332608724548</v>
      </c>
      <c r="T510" t="n">
        <v>0.6078481722167418</v>
      </c>
    </row>
    <row r="511" spans="1:25">
      <c r="A511" s="99" t="s">
        <v>141</v>
      </c>
      <c r="B511" t="n">
        <v>14.36568055366243</v>
      </c>
      <c r="C511" t="n">
        <v>8.786120857165276</v>
      </c>
      <c r="D511" t="n">
        <v>17.06055722616754</v>
      </c>
      <c r="E511" t="n">
        <v>-14.22811249162175</v>
      </c>
      <c r="L511" s="100" t="s">
        <v>142</v>
      </c>
      <c r="M511" t="n">
        <v>0.8378023400136057</v>
      </c>
      <c r="N511" t="n">
        <v>0.5572271147223082</v>
      </c>
      <c r="O511" t="n">
        <v>0.4701686186756494</v>
      </c>
      <c r="P511" t="n">
        <v>0.468011168129398</v>
      </c>
      <c r="Q511" t="n">
        <v>0.7124736375508939</v>
      </c>
      <c r="R511" t="n">
        <v>0.7095982942942346</v>
      </c>
      <c r="S511" t="n">
        <v>0.6198534625110582</v>
      </c>
      <c r="T511" t="n">
        <v>0.5421389468313841</v>
      </c>
    </row>
    <row r="512" spans="1:25">
      <c r="L512" s="100" t="s">
        <v>143</v>
      </c>
      <c r="M512" t="n">
        <v>0.849570205868762</v>
      </c>
      <c r="N512" t="n">
        <v>0.4779394082450957</v>
      </c>
      <c r="O512" t="n">
        <v>0.4690297922145097</v>
      </c>
      <c r="P512" t="n">
        <v>0.343718154539379</v>
      </c>
      <c r="Q512" t="n">
        <v>0.3856107907105173</v>
      </c>
      <c r="R512" t="n">
        <v>0.6120081731139498</v>
      </c>
      <c r="S512" t="n">
        <v>0.2823728609936338</v>
      </c>
      <c r="T512" t="n">
        <v>0.6683554042206509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45.65143089609168</v>
      </c>
      <c r="L524" s="100" t="s">
        <v>132</v>
      </c>
      <c r="M524" t="n">
        <v>0.8960166709242866</v>
      </c>
      <c r="N524" t="n">
        <v>0.7959279918034445</v>
      </c>
      <c r="O524" t="n">
        <v>0.9420537637675882</v>
      </c>
      <c r="P524" t="n">
        <v>0.8286826889438014</v>
      </c>
      <c r="Q524" t="n">
        <v>0.6955837394104101</v>
      </c>
      <c r="R524" t="n">
        <v>0.9999999999999999</v>
      </c>
      <c r="S524" t="n">
        <v>0.7626319942804352</v>
      </c>
      <c r="T524" t="n">
        <v>1</v>
      </c>
    </row>
    <row r="525" spans="1:25">
      <c r="A525" s="99" t="s">
        <v>132</v>
      </c>
      <c r="B525" t="n">
        <v>2.591219664566097</v>
      </c>
      <c r="C525" t="n">
        <v>1.105225787497066</v>
      </c>
      <c r="D525" t="n">
        <v>1.753219086697676</v>
      </c>
      <c r="E525" t="n">
        <v>1.778678186423305</v>
      </c>
      <c r="G525" s="99" t="s">
        <v>133</v>
      </c>
      <c r="H525" t="n">
        <v>59.60343443966953</v>
      </c>
      <c r="L525" s="100" t="s">
        <v>133</v>
      </c>
      <c r="M525" t="n">
        <v>0.9635858028624527</v>
      </c>
      <c r="N525" t="n">
        <v>0.912955269639935</v>
      </c>
      <c r="O525" t="n">
        <v>0.9964179603141473</v>
      </c>
      <c r="P525" t="n">
        <v>0.8204558132259984</v>
      </c>
      <c r="Q525" t="n">
        <v>0.802175378415481</v>
      </c>
      <c r="R525" t="n">
        <v>0.5741587352658063</v>
      </c>
      <c r="S525" t="n">
        <v>0.8974897628815457</v>
      </c>
      <c r="T525" t="n">
        <v>0.7731127600845837</v>
      </c>
    </row>
    <row r="526" spans="1:25">
      <c r="A526" s="99" t="s">
        <v>133</v>
      </c>
      <c r="B526" t="n">
        <v>2.604932227728868</v>
      </c>
      <c r="C526" t="n">
        <v>-1.907395492019592</v>
      </c>
      <c r="D526" t="n">
        <v>2.538297916444243</v>
      </c>
      <c r="E526" t="n">
        <v>1.898896434555238</v>
      </c>
      <c r="G526" s="99" t="s">
        <v>134</v>
      </c>
      <c r="H526" t="n">
        <v>53.75369772422052</v>
      </c>
      <c r="L526" s="100" t="s">
        <v>134</v>
      </c>
      <c r="M526" t="n">
        <v>0.9201579505136627</v>
      </c>
      <c r="N526" t="n">
        <v>0.7894844536691937</v>
      </c>
      <c r="O526" t="n">
        <v>1</v>
      </c>
      <c r="P526" t="n">
        <v>0.8212727087459882</v>
      </c>
      <c r="Q526" t="n">
        <v>0.6542949530437788</v>
      </c>
      <c r="R526" t="n">
        <v>0.6587892637820996</v>
      </c>
      <c r="S526" t="n">
        <v>0.8080542575436861</v>
      </c>
      <c r="T526" t="n">
        <v>0.8000697235014178</v>
      </c>
    </row>
    <row r="527" spans="1:25">
      <c r="A527" s="99" t="s">
        <v>134</v>
      </c>
      <c r="B527" t="n">
        <v>2.10963483572482</v>
      </c>
      <c r="C527" t="n">
        <v>3.02244680819418</v>
      </c>
      <c r="D527" t="n">
        <v>3.300137639387347</v>
      </c>
      <c r="E527" t="n">
        <v>-4.105423663560191</v>
      </c>
      <c r="G527" s="99" t="s">
        <v>135</v>
      </c>
      <c r="H527" t="n">
        <v>23.48966354716686</v>
      </c>
      <c r="L527" s="100" t="s">
        <v>135</v>
      </c>
      <c r="M527" t="n">
        <v>0.9655681916546011</v>
      </c>
      <c r="N527" t="n">
        <v>0.9671615961473944</v>
      </c>
      <c r="O527" t="n">
        <v>0.9767333285345721</v>
      </c>
      <c r="P527" t="n">
        <v>0.8280344976188289</v>
      </c>
      <c r="Q527" t="n">
        <v>0.7857564065527262</v>
      </c>
      <c r="R527" t="n">
        <v>0.6872612864154092</v>
      </c>
      <c r="S527" t="n">
        <v>0.9200476825436714</v>
      </c>
      <c r="T527" t="n">
        <v>0.7015755504926089</v>
      </c>
    </row>
    <row r="528" spans="1:25">
      <c r="A528" s="99" t="s">
        <v>135</v>
      </c>
      <c r="B528" t="n">
        <v>1.29362921080112</v>
      </c>
      <c r="C528" t="n">
        <v>-1.369647215881133</v>
      </c>
      <c r="D528" t="n">
        <v>1.449767767264543</v>
      </c>
      <c r="E528" t="n">
        <v>1.074267823574611</v>
      </c>
      <c r="G528" s="99" t="s">
        <v>136</v>
      </c>
      <c r="H528" t="n">
        <v>34.76044969799603</v>
      </c>
      <c r="L528" s="100" t="s">
        <v>136</v>
      </c>
      <c r="M528" t="n">
        <v>0.9252626072614394</v>
      </c>
      <c r="N528" t="n">
        <v>0.7519042464680991</v>
      </c>
      <c r="O528" t="n">
        <v>0.8560541551430104</v>
      </c>
      <c r="P528" t="n">
        <v>0.8704846280070513</v>
      </c>
      <c r="Q528" t="n">
        <v>0.6874393066142199</v>
      </c>
      <c r="R528" t="n">
        <v>0.6065638851462688</v>
      </c>
      <c r="S528" t="n">
        <v>0.9681601754885453</v>
      </c>
      <c r="T528" t="n">
        <v>0.7039880329325471</v>
      </c>
    </row>
    <row r="529" spans="1:25">
      <c r="A529" s="99" t="s">
        <v>136</v>
      </c>
      <c r="B529" t="n">
        <v>1.342735766714792</v>
      </c>
      <c r="C529" t="n">
        <v>-0.6921478505876424</v>
      </c>
      <c r="D529" t="n">
        <v>2.296805681150012</v>
      </c>
      <c r="E529" t="n">
        <v>2.385476886701355</v>
      </c>
      <c r="G529" s="99" t="s">
        <v>137</v>
      </c>
      <c r="H529" t="n">
        <v>52.30149159891094</v>
      </c>
      <c r="L529" s="100" t="s">
        <v>137</v>
      </c>
      <c r="M529" t="n">
        <v>0.8912442394518317</v>
      </c>
      <c r="N529" t="n">
        <v>0.9437054356649403</v>
      </c>
      <c r="O529" t="n">
        <v>0.9283929281775136</v>
      </c>
      <c r="P529" t="n">
        <v>0.7926195219481036</v>
      </c>
      <c r="Q529" t="n">
        <v>0.6210551395161474</v>
      </c>
      <c r="R529" t="n">
        <v>0.7068111976251888</v>
      </c>
      <c r="S529" t="n">
        <v>0.8268965754362997</v>
      </c>
      <c r="T529" t="n">
        <v>0.7327769050676449</v>
      </c>
    </row>
    <row r="530" spans="1:25">
      <c r="A530" s="99" t="s">
        <v>137</v>
      </c>
      <c r="B530" t="n">
        <v>2.282190007879211</v>
      </c>
      <c r="C530" t="n">
        <v>1.206397862971246</v>
      </c>
      <c r="D530" t="n">
        <v>3.532253676903549</v>
      </c>
      <c r="E530" t="n">
        <v>-2.013699119429305</v>
      </c>
      <c r="G530" s="99" t="s">
        <v>138</v>
      </c>
      <c r="H530" t="n">
        <v>21.09462968265321</v>
      </c>
      <c r="L530" s="100" t="s">
        <v>138</v>
      </c>
      <c r="M530" t="n">
        <v>0.9421339670057609</v>
      </c>
      <c r="N530" t="n">
        <v>1</v>
      </c>
      <c r="O530" t="n">
        <v>0.9571835031981348</v>
      </c>
      <c r="P530" t="n">
        <v>0.8227017590012304</v>
      </c>
      <c r="Q530" t="n">
        <v>0.6858211430269127</v>
      </c>
      <c r="R530" t="n">
        <v>0.6425250064382181</v>
      </c>
      <c r="S530" t="n">
        <v>0.814822991511259</v>
      </c>
      <c r="T530" t="n">
        <v>0.6113614610184024</v>
      </c>
    </row>
    <row r="531" spans="1:25">
      <c r="A531" s="99" t="s">
        <v>138</v>
      </c>
      <c r="B531" t="n">
        <v>1.091403065180548</v>
      </c>
      <c r="C531" t="n">
        <v>-1.336676123057248</v>
      </c>
      <c r="D531" t="n">
        <v>1.973911546320877</v>
      </c>
      <c r="E531" t="n">
        <v>1.904435318567188</v>
      </c>
      <c r="G531" s="99" t="s">
        <v>139</v>
      </c>
      <c r="H531" t="n">
        <v>22.35005111174625</v>
      </c>
      <c r="L531" s="100" t="s">
        <v>139</v>
      </c>
      <c r="M531" t="n">
        <v>0.8960414697820644</v>
      </c>
      <c r="N531" t="n">
        <v>0.7747351540333591</v>
      </c>
      <c r="O531" t="n">
        <v>0.937395418982624</v>
      </c>
      <c r="P531" t="n">
        <v>0.8998722338320575</v>
      </c>
      <c r="Q531" t="n">
        <v>0.7302135337308604</v>
      </c>
      <c r="R531" t="n">
        <v>0.7256144224478708</v>
      </c>
      <c r="S531" t="n">
        <v>0.7760095999831459</v>
      </c>
      <c r="T531" t="n">
        <v>0.7077630703105089</v>
      </c>
    </row>
    <row r="532" spans="1:25">
      <c r="A532" s="99" t="s">
        <v>139</v>
      </c>
      <c r="B532" t="n">
        <v>1.199864911046821</v>
      </c>
      <c r="C532" t="n">
        <v>0.6715580919449234</v>
      </c>
      <c r="D532" t="n">
        <v>1.967974148914063</v>
      </c>
      <c r="E532" t="n">
        <v>-0.2314941809518293</v>
      </c>
      <c r="G532" s="99" t="s">
        <v>140</v>
      </c>
      <c r="H532" t="n">
        <v>14.80302010427752</v>
      </c>
      <c r="L532" s="100" t="s">
        <v>140</v>
      </c>
      <c r="M532" t="n">
        <v>0.9332870979539588</v>
      </c>
      <c r="N532" t="n">
        <v>0.8014643962966442</v>
      </c>
      <c r="O532" t="n">
        <v>0.9804568541491069</v>
      </c>
      <c r="P532" t="n">
        <v>0.8865622216507224</v>
      </c>
      <c r="Q532" t="n">
        <v>0.6237657851322946</v>
      </c>
      <c r="R532" t="n">
        <v>0.5972683083154492</v>
      </c>
      <c r="S532" t="n">
        <v>0.7093456666483337</v>
      </c>
      <c r="T532" t="n">
        <v>0.7412382928187814</v>
      </c>
    </row>
    <row r="533" spans="1:25">
      <c r="A533" s="99" t="s">
        <v>140</v>
      </c>
      <c r="B533" t="n">
        <v>0.8724452857311131</v>
      </c>
      <c r="C533" t="n">
        <v>0.5494859919589664</v>
      </c>
      <c r="D533" t="n">
        <v>2.186354000163331</v>
      </c>
      <c r="E533" t="n">
        <v>-2.049610410401677</v>
      </c>
      <c r="G533" s="99" t="s">
        <v>141</v>
      </c>
      <c r="H533" t="n">
        <v>18.00531882787037</v>
      </c>
      <c r="L533" s="100" t="s">
        <v>141</v>
      </c>
      <c r="M533" t="n">
        <v>0.9356298513185575</v>
      </c>
      <c r="N533" t="n">
        <v>0.8786497584531643</v>
      </c>
      <c r="O533" t="n">
        <v>0.9772671915984193</v>
      </c>
      <c r="P533" t="n">
        <v>1</v>
      </c>
      <c r="Q533" t="n">
        <v>0.6306758426150073</v>
      </c>
      <c r="R533" t="n">
        <v>0.7087211586849009</v>
      </c>
      <c r="S533" t="n">
        <v>0.7783377630470607</v>
      </c>
      <c r="T533" t="n">
        <v>0.6499948437242927</v>
      </c>
    </row>
    <row r="534" spans="1:25">
      <c r="A534" s="99" t="s">
        <v>141</v>
      </c>
      <c r="B534" t="n">
        <v>0.779818257558737</v>
      </c>
      <c r="C534" t="n">
        <v>-0.2839016894889686</v>
      </c>
      <c r="D534" t="n">
        <v>1.596893348376919</v>
      </c>
      <c r="E534" t="n">
        <v>1.418491567288136</v>
      </c>
      <c r="G534" s="99" t="s">
        <v>142</v>
      </c>
      <c r="H534" t="n">
        <v>20.05863383927609</v>
      </c>
      <c r="L534" s="100" t="s">
        <v>142</v>
      </c>
      <c r="M534" t="n">
        <v>0.9043461781979021</v>
      </c>
      <c r="N534" t="n">
        <v>0.8477713905666093</v>
      </c>
      <c r="O534" t="n">
        <v>0.9453809257091963</v>
      </c>
      <c r="P534" t="n">
        <v>0.8623457451506528</v>
      </c>
      <c r="Q534" t="n">
        <v>0.6631345784106543</v>
      </c>
      <c r="R534" t="n">
        <v>0.867703296602308</v>
      </c>
      <c r="S534" t="n">
        <v>0.8700556944750826</v>
      </c>
      <c r="T534" t="n">
        <v>0.7522353610417437</v>
      </c>
    </row>
    <row r="535" spans="1:25">
      <c r="A535" s="99" t="s">
        <v>142</v>
      </c>
      <c r="B535" t="n">
        <v>1.099193014314458</v>
      </c>
      <c r="C535" t="n">
        <v>0.7618070456736413</v>
      </c>
      <c r="D535" t="n">
        <v>1.145911046446432</v>
      </c>
      <c r="E535" t="n">
        <v>-1.233260600172965</v>
      </c>
      <c r="G535" s="99" t="s">
        <v>143</v>
      </c>
      <c r="H535" t="n">
        <v>25.19613900098633</v>
      </c>
      <c r="L535" s="100" t="s">
        <v>143</v>
      </c>
      <c r="M535" t="n">
        <v>1</v>
      </c>
      <c r="N535" t="n">
        <v>0.8074417116686791</v>
      </c>
      <c r="O535" t="n">
        <v>0.9873879421578842</v>
      </c>
      <c r="P535" t="n">
        <v>0.9877460585569637</v>
      </c>
      <c r="Q535" t="n">
        <v>1</v>
      </c>
      <c r="R535" t="n">
        <v>0.6169034928644161</v>
      </c>
      <c r="S535" t="n">
        <v>1</v>
      </c>
      <c r="T535" t="n">
        <v>0.6831863745829356</v>
      </c>
    </row>
    <row r="536" spans="1:25">
      <c r="A536" s="99" t="s">
        <v>143</v>
      </c>
      <c r="B536" t="n">
        <v>0.9035035395114154</v>
      </c>
      <c r="C536" t="n">
        <v>-0.650574847013129</v>
      </c>
      <c r="D536" t="n">
        <v>2.125423023938966</v>
      </c>
      <c r="E536" t="n">
        <v>0.8668072136103085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509.091180286594</v>
      </c>
      <c r="L547" s="100" t="s">
        <v>146</v>
      </c>
      <c r="M547" t="n">
        <v>0.3223027935949442</v>
      </c>
      <c r="N547" t="n">
        <v>0.5970547371721605</v>
      </c>
      <c r="O547" t="n">
        <v>0.0547689071635188</v>
      </c>
      <c r="P547" t="n">
        <v>0.3252161505094923</v>
      </c>
      <c r="Q547" t="n">
        <v>0.5924694678549298</v>
      </c>
      <c r="R547" t="n">
        <v>0.2064789340163597</v>
      </c>
      <c r="S547" t="n">
        <v>0.4816517870729432</v>
      </c>
      <c r="T547" t="n">
        <v>0.2961727863909435</v>
      </c>
    </row>
    <row r="548" spans="1:25">
      <c r="A548" s="99" t="s">
        <v>132</v>
      </c>
      <c r="B548" t="n">
        <v>7.966702497567861</v>
      </c>
      <c r="C548" t="n">
        <v>5.494785376321932</v>
      </c>
      <c r="D548" t="n">
        <v>6.860797468898341</v>
      </c>
      <c r="E548" t="n">
        <v>0.8592609665235578</v>
      </c>
      <c r="G548" s="99" t="s">
        <v>133</v>
      </c>
      <c r="H548" t="n">
        <v>5752.283342895415</v>
      </c>
      <c r="L548" s="100" t="s">
        <v>147</v>
      </c>
      <c r="M548" t="n">
        <v>0.3521308249684983</v>
      </c>
      <c r="N548" t="n">
        <v>0.6462687636359277</v>
      </c>
      <c r="O548" t="n">
        <v>0.1392873259040144</v>
      </c>
      <c r="P548" t="n">
        <v>0.5204619503179361</v>
      </c>
      <c r="Q548" t="n">
        <v>0.5204704295135492</v>
      </c>
      <c r="R548" t="n">
        <v>0.2865723735294153</v>
      </c>
      <c r="S548" t="n">
        <v>0.598591644586106</v>
      </c>
      <c r="T548" t="n">
        <v>0.377921583241948</v>
      </c>
    </row>
    <row r="549" spans="1:25">
      <c r="A549" s="99" t="s">
        <v>133</v>
      </c>
      <c r="B549" t="n">
        <v>22.88450150393442</v>
      </c>
      <c r="C549" t="n">
        <v>-3.937350422487335</v>
      </c>
      <c r="D549" t="n">
        <v>34.57065265854282</v>
      </c>
      <c r="E549" t="n">
        <v>-3.59800833906005</v>
      </c>
      <c r="G549" s="99" t="s">
        <v>134</v>
      </c>
      <c r="H549" t="n">
        <v>2082.801632956154</v>
      </c>
      <c r="L549" s="100" t="s">
        <v>148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0.9999999999999999</v>
      </c>
      <c r="S549" t="n">
        <v>1</v>
      </c>
      <c r="T549" t="n">
        <v>1</v>
      </c>
    </row>
    <row r="550" spans="1:25">
      <c r="A550" s="99" t="s">
        <v>134</v>
      </c>
      <c r="B550" t="n">
        <v>15.68747701995127</v>
      </c>
      <c r="C550" t="n">
        <v>-1.417544281349541</v>
      </c>
      <c r="D550" t="n">
        <v>32.0070330601793</v>
      </c>
      <c r="E550" t="n">
        <v>-6.050533432919265</v>
      </c>
      <c r="G550" s="99" t="s">
        <v>135</v>
      </c>
      <c r="H550" t="n">
        <v>7602.947346526855</v>
      </c>
      <c r="L550" s="100" t="s">
        <v>149</v>
      </c>
      <c r="M550" t="n">
        <v>0.3955620210351718</v>
      </c>
      <c r="N550" t="n">
        <v>0.7640563449293674</v>
      </c>
      <c r="O550" t="n">
        <v>0.1002865116010977</v>
      </c>
      <c r="P550" t="n">
        <v>0.4041867289172075</v>
      </c>
      <c r="Q550" t="n">
        <v>0.7799438820746227</v>
      </c>
      <c r="R550" t="n">
        <v>0.964981864128477</v>
      </c>
      <c r="S550" t="n">
        <v>0.7929321631828558</v>
      </c>
      <c r="T550" t="n">
        <v>0.6860960791835654</v>
      </c>
    </row>
    <row r="551" spans="1:25">
      <c r="A551" s="99" t="s">
        <v>135</v>
      </c>
      <c r="B551" t="n">
        <v>31.47545485714124</v>
      </c>
      <c r="C551" t="n">
        <v>21.28465956072805</v>
      </c>
      <c r="D551" t="n">
        <v>39.34651536466873</v>
      </c>
      <c r="E551" t="n">
        <v>-20.01256029616854</v>
      </c>
      <c r="G551" s="99" t="s">
        <v>136</v>
      </c>
      <c r="H551" t="n">
        <v>2565.394328009014</v>
      </c>
      <c r="L551" s="100" t="s">
        <v>150</v>
      </c>
      <c r="M551" t="n">
        <v>0.3573424806136109</v>
      </c>
      <c r="N551" t="n">
        <v>0.7604198406635166</v>
      </c>
      <c r="O551" t="n">
        <v>0.05390383336924891</v>
      </c>
      <c r="P551" t="n">
        <v>0.3820039209651542</v>
      </c>
      <c r="Q551" t="n">
        <v>0.7194824256857569</v>
      </c>
      <c r="R551" t="n">
        <v>0.6353966317633412</v>
      </c>
      <c r="S551" t="n">
        <v>0.7036851934263686</v>
      </c>
      <c r="T551" t="n">
        <v>0.6798424137253307</v>
      </c>
    </row>
    <row r="552" spans="1:25">
      <c r="A552" s="99" t="s">
        <v>136</v>
      </c>
      <c r="B552" t="n">
        <v>21.32218999617735</v>
      </c>
      <c r="C552" t="n">
        <v>-14.43396699497283</v>
      </c>
      <c r="D552" t="n">
        <v>40.28284452154475</v>
      </c>
      <c r="E552" t="n">
        <v>37.90035255698383</v>
      </c>
      <c r="G552" s="99" t="s">
        <v>137</v>
      </c>
      <c r="H552" t="n">
        <v>6740.702901162031</v>
      </c>
      <c r="L552" s="100" t="s">
        <v>151</v>
      </c>
      <c r="M552" t="n">
        <v>0.3386696702243338</v>
      </c>
      <c r="N552" t="n">
        <v>0.709879649800536</v>
      </c>
      <c r="O552" t="n">
        <v>0.05904645880194408</v>
      </c>
      <c r="P552" t="n">
        <v>0.3739491649012573</v>
      </c>
      <c r="Q552" t="n">
        <v>0.677528096931577</v>
      </c>
      <c r="R552" t="n">
        <v>0.5153209443362214</v>
      </c>
      <c r="S552" t="n">
        <v>0.6247962671267893</v>
      </c>
      <c r="T552" t="n">
        <v>0.5148940243449875</v>
      </c>
    </row>
    <row r="553" spans="1:25">
      <c r="A553" s="99" t="s">
        <v>137</v>
      </c>
      <c r="B553" t="n">
        <v>27.00427830714286</v>
      </c>
      <c r="C553" t="n">
        <v>31.4574044050792</v>
      </c>
      <c r="D553" t="n">
        <v>46.79633012166913</v>
      </c>
      <c r="E553" t="n">
        <v>-54.79621361954734</v>
      </c>
      <c r="G553" s="99" t="s">
        <v>138</v>
      </c>
      <c r="H553" t="n">
        <v>2370.76316901026</v>
      </c>
      <c r="L553" s="100" t="s">
        <v>178</v>
      </c>
      <c r="M553" t="n">
        <v>0.3380645002172514</v>
      </c>
      <c r="N553" t="n">
        <v>0.5972888200190397</v>
      </c>
      <c r="O553" t="n">
        <v>0.05502809758665086</v>
      </c>
      <c r="P553" t="n">
        <v>0.3444441832077215</v>
      </c>
      <c r="Q553" t="n">
        <v>0.457086172556508</v>
      </c>
      <c r="R553" t="n">
        <v>0.5063610579598603</v>
      </c>
      <c r="S553" t="n">
        <v>0.5807234782931296</v>
      </c>
      <c r="T553" t="n">
        <v>0.6154659719723116</v>
      </c>
    </row>
    <row r="554" spans="1:25">
      <c r="A554" s="99" t="s">
        <v>138</v>
      </c>
      <c r="B554" t="n">
        <v>19.89954012371578</v>
      </c>
      <c r="C554" t="n">
        <v>-9.337051987423127</v>
      </c>
      <c r="D554" t="n">
        <v>32.73184038641875</v>
      </c>
      <c r="E554" t="n">
        <v>30.92609165091959</v>
      </c>
      <c r="G554" s="99" t="s">
        <v>139</v>
      </c>
      <c r="H554" t="n">
        <v>2564.86985204129</v>
      </c>
    </row>
    <row r="555" spans="1:25">
      <c r="A555" s="99" t="s">
        <v>139</v>
      </c>
      <c r="B555" t="n">
        <v>18.29871894578877</v>
      </c>
      <c r="C555" t="n">
        <v>9.683017063305028</v>
      </c>
      <c r="D555" t="n">
        <v>24.71401752467035</v>
      </c>
      <c r="E555" t="n">
        <v>-15.80315222515162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260.7031381862715</v>
      </c>
      <c r="L570" s="100" t="s">
        <v>132</v>
      </c>
      <c r="M570" t="n">
        <v>0.8766084957883336</v>
      </c>
      <c r="N570" t="n">
        <v>0.8383967108840783</v>
      </c>
      <c r="O570" t="n">
        <v>0.972814311861068</v>
      </c>
      <c r="P570" t="n">
        <v>0.8726604240857617</v>
      </c>
      <c r="Q570" t="n">
        <v>0.9182500226244342</v>
      </c>
      <c r="R570" t="n">
        <v>1</v>
      </c>
      <c r="S570" t="n">
        <v>0.8876092935909516</v>
      </c>
      <c r="T570" t="n">
        <v>1</v>
      </c>
    </row>
    <row r="571" spans="1:25">
      <c r="A571" s="99" t="s">
        <v>132</v>
      </c>
      <c r="B571" t="n">
        <v>5.334030842958368</v>
      </c>
      <c r="C571" t="n">
        <v>-1.49366541710241</v>
      </c>
      <c r="D571" t="n">
        <v>8.045434080278589</v>
      </c>
      <c r="E571" t="n">
        <v>1.257100790928224</v>
      </c>
      <c r="G571" s="99" t="s">
        <v>133</v>
      </c>
      <c r="H571" t="n">
        <v>133.3963736652647</v>
      </c>
      <c r="L571" s="100" t="s">
        <v>133</v>
      </c>
      <c r="M571" t="n">
        <v>0.9189877025315376</v>
      </c>
      <c r="N571" t="n">
        <v>0.8229465807874113</v>
      </c>
      <c r="O571" t="n">
        <v>0.8311103596582261</v>
      </c>
      <c r="P571" t="n">
        <v>0.8386043921703864</v>
      </c>
      <c r="Q571" t="n">
        <v>0.914377544458114</v>
      </c>
      <c r="R571" t="n">
        <v>0.6819990916240761</v>
      </c>
      <c r="S571" t="n">
        <v>1</v>
      </c>
      <c r="T571" t="n">
        <v>0.942629879649083</v>
      </c>
    </row>
    <row r="572" spans="1:25">
      <c r="A572" s="99" t="s">
        <v>133</v>
      </c>
      <c r="B572" t="n">
        <v>2.808208477643598</v>
      </c>
      <c r="C572" t="n">
        <v>-0.4260758015362924</v>
      </c>
      <c r="D572" t="n">
        <v>4.559528304349659</v>
      </c>
      <c r="E572" t="n">
        <v>-1.390709598816979</v>
      </c>
      <c r="G572" s="99" t="s">
        <v>134</v>
      </c>
      <c r="H572" t="n">
        <v>97.9410829281244</v>
      </c>
      <c r="L572" s="100" t="s">
        <v>134</v>
      </c>
      <c r="M572" t="n">
        <v>1</v>
      </c>
      <c r="N572" t="n">
        <v>0.7774670683686002</v>
      </c>
      <c r="O572" t="n">
        <v>0.9106548711907571</v>
      </c>
      <c r="P572" t="n">
        <v>0.8455900687472259</v>
      </c>
      <c r="Q572" t="n">
        <v>0.7685055255747396</v>
      </c>
      <c r="R572" t="n">
        <v>0.7400054730850466</v>
      </c>
      <c r="S572" t="n">
        <v>0.7615553090527427</v>
      </c>
      <c r="T572" t="n">
        <v>0.7713949008282341</v>
      </c>
    </row>
    <row r="573" spans="1:25">
      <c r="A573" s="99" t="s">
        <v>134</v>
      </c>
      <c r="B573" t="n">
        <v>2.770257846152917</v>
      </c>
      <c r="C573" t="n">
        <v>0.9098143525888168</v>
      </c>
      <c r="D573" t="n">
        <v>4.346438354118285</v>
      </c>
      <c r="E573" t="n">
        <v>-2.092294843514814</v>
      </c>
      <c r="G573" s="99" t="s">
        <v>135</v>
      </c>
      <c r="H573" t="n">
        <v>114.3950662340029</v>
      </c>
      <c r="L573" s="100" t="s">
        <v>135</v>
      </c>
      <c r="M573" t="n">
        <v>0.9920051839721697</v>
      </c>
      <c r="N573" t="n">
        <v>0.7277685923191022</v>
      </c>
      <c r="O573" t="n">
        <v>1</v>
      </c>
      <c r="P573" t="n">
        <v>0.8524962176926526</v>
      </c>
      <c r="Q573" t="n">
        <v>0.7552948225110621</v>
      </c>
      <c r="R573" t="n">
        <v>0.712890316684238</v>
      </c>
      <c r="S573" t="n">
        <v>0.8086921840015134</v>
      </c>
      <c r="T573" t="n">
        <v>0.7837461198582906</v>
      </c>
    </row>
    <row r="574" spans="1:25">
      <c r="A574" s="99" t="s">
        <v>135</v>
      </c>
      <c r="B574" t="n">
        <v>3.514826998423371</v>
      </c>
      <c r="C574" t="n">
        <v>0.8262997398003128</v>
      </c>
      <c r="D574" t="n">
        <v>5.745071521275117</v>
      </c>
      <c r="E574" t="n">
        <v>-1.271524100431872</v>
      </c>
      <c r="G574" s="99" t="s">
        <v>136</v>
      </c>
      <c r="H574" t="n">
        <v>165.1498257885693</v>
      </c>
      <c r="L574" s="100" t="s">
        <v>136</v>
      </c>
      <c r="M574" t="n">
        <v>0.9912416360107223</v>
      </c>
      <c r="N574" t="n">
        <v>0.8977549359800229</v>
      </c>
      <c r="O574" t="n">
        <v>0.9230529212014185</v>
      </c>
      <c r="P574" t="n">
        <v>0.8317365667062395</v>
      </c>
      <c r="Q574" t="n">
        <v>1</v>
      </c>
      <c r="R574" t="n">
        <v>0.8018600419297106</v>
      </c>
      <c r="S574" t="n">
        <v>0.7565266878496957</v>
      </c>
      <c r="T574" t="n">
        <v>0.8739175427569399</v>
      </c>
    </row>
    <row r="575" spans="1:25">
      <c r="A575" s="99" t="s">
        <v>136</v>
      </c>
      <c r="B575" t="n">
        <v>4.263884362946182</v>
      </c>
      <c r="C575" t="n">
        <v>-3.352190508664839</v>
      </c>
      <c r="D575" t="n">
        <v>5.771111518630446</v>
      </c>
      <c r="E575" t="n">
        <v>2.695148240920776</v>
      </c>
      <c r="G575" s="99" t="s">
        <v>137</v>
      </c>
      <c r="H575" t="n">
        <v>67.99116721660437</v>
      </c>
      <c r="L575" s="100" t="s">
        <v>137</v>
      </c>
      <c r="M575" t="n">
        <v>0.9778731221810352</v>
      </c>
      <c r="N575" t="n">
        <v>1</v>
      </c>
      <c r="O575" t="n">
        <v>0.9445287136968902</v>
      </c>
      <c r="P575" t="n">
        <v>0.8725959921896075</v>
      </c>
      <c r="Q575" t="n">
        <v>0.721999897545314</v>
      </c>
      <c r="R575" t="n">
        <v>0.7233542188663387</v>
      </c>
      <c r="S575" t="n">
        <v>0.7652577781105609</v>
      </c>
      <c r="T575" t="n">
        <v>0.8181092897695879</v>
      </c>
    </row>
    <row r="576" spans="1:25">
      <c r="A576" s="99" t="s">
        <v>137</v>
      </c>
      <c r="B576" t="n">
        <v>1.661420269025255</v>
      </c>
      <c r="C576" t="n">
        <v>1.631312949908654</v>
      </c>
      <c r="D576" t="n">
        <v>3.154623258739448</v>
      </c>
      <c r="E576" t="n">
        <v>-3.060776440039711</v>
      </c>
      <c r="G576" s="99" t="s">
        <v>138</v>
      </c>
      <c r="H576" t="n">
        <v>116.5906397614509</v>
      </c>
      <c r="L576" s="100" t="s">
        <v>138</v>
      </c>
      <c r="M576" t="n">
        <v>0.8998207742460694</v>
      </c>
      <c r="N576" t="n">
        <v>0.999142416688177</v>
      </c>
      <c r="O576" t="n">
        <v>0.8993341665186375</v>
      </c>
      <c r="P576" t="n">
        <v>0.8735723885910688</v>
      </c>
      <c r="Q576" t="n">
        <v>0.8909952362084467</v>
      </c>
      <c r="R576" t="n">
        <v>0.7752097806217803</v>
      </c>
      <c r="S576" t="n">
        <v>0.7803859340750381</v>
      </c>
      <c r="T576" t="n">
        <v>0.7573551706514798</v>
      </c>
    </row>
    <row r="577" spans="1:25">
      <c r="A577" s="99" t="s">
        <v>138</v>
      </c>
      <c r="B577" t="n">
        <v>2.94226465367337</v>
      </c>
      <c r="C577" t="n">
        <v>0.273356820954946</v>
      </c>
      <c r="D577" t="n">
        <v>3.858177948115858</v>
      </c>
      <c r="E577" t="n">
        <v>0.5017957110652788</v>
      </c>
      <c r="G577" s="99" t="s">
        <v>139</v>
      </c>
      <c r="H577" t="n">
        <v>221.9878795290063</v>
      </c>
      <c r="L577" s="100" t="s">
        <v>139</v>
      </c>
      <c r="M577" t="n">
        <v>0.9360631206082076</v>
      </c>
      <c r="N577" t="n">
        <v>0.8492607571781219</v>
      </c>
      <c r="O577" t="n">
        <v>0.9724291434663116</v>
      </c>
      <c r="P577" t="n">
        <v>1</v>
      </c>
      <c r="Q577" t="n">
        <v>0.80530450201159</v>
      </c>
      <c r="R577" t="n">
        <v>0.6466672111569538</v>
      </c>
      <c r="S577" t="n">
        <v>0.7431743040694637</v>
      </c>
      <c r="T577" t="n">
        <v>0.86928218980559</v>
      </c>
    </row>
    <row r="578" spans="1:25">
      <c r="A578" s="99" t="s">
        <v>139</v>
      </c>
      <c r="B578" t="n">
        <v>6.107637735353858</v>
      </c>
      <c r="C578" t="n">
        <v>3.059315189107943</v>
      </c>
      <c r="D578" t="n">
        <v>7.576106433024747</v>
      </c>
      <c r="E578" t="n">
        <v>-3.051182644717254</v>
      </c>
      <c r="G578" s="99" t="s">
        <v>140</v>
      </c>
      <c r="H578" t="n">
        <v>224.0547374514917</v>
      </c>
      <c r="L578" s="100" t="s">
        <v>140</v>
      </c>
      <c r="M578" t="n">
        <v>0.9454659662166616</v>
      </c>
      <c r="N578" t="n">
        <v>0.8843022787813345</v>
      </c>
      <c r="O578" t="n">
        <v>0.9394771010438152</v>
      </c>
      <c r="P578" t="n">
        <v>0.8773029555186109</v>
      </c>
      <c r="Q578" t="n">
        <v>0.7988095498868604</v>
      </c>
      <c r="R578" t="n">
        <v>0.7011249850537232</v>
      </c>
      <c r="S578" t="n">
        <v>0.6982772290497543</v>
      </c>
      <c r="T578" t="n">
        <v>0.8035071358037595</v>
      </c>
    </row>
    <row r="579" spans="1:25">
      <c r="A579" s="99" t="s">
        <v>140</v>
      </c>
      <c r="B579" t="n">
        <v>3.758445260117245</v>
      </c>
      <c r="C579" t="n">
        <v>-6.134322990695479</v>
      </c>
      <c r="D579" t="n">
        <v>5.931637507598968</v>
      </c>
      <c r="E579" t="n">
        <v>6.777700944474767</v>
      </c>
      <c r="G579" s="99" t="s">
        <v>141</v>
      </c>
      <c r="H579" t="n">
        <v>148.9696312016073</v>
      </c>
      <c r="L579" s="100" t="s">
        <v>141</v>
      </c>
      <c r="M579" t="n">
        <v>0.9575667714055028</v>
      </c>
      <c r="N579" t="n">
        <v>0.9089027586231759</v>
      </c>
      <c r="O579" t="n">
        <v>0.9390727506626215</v>
      </c>
      <c r="P579" t="n">
        <v>0.7852842021150179</v>
      </c>
      <c r="Q579" t="n">
        <v>0.6639240489235998</v>
      </c>
      <c r="R579" t="n">
        <v>0.7069250460361196</v>
      </c>
      <c r="S579" t="n">
        <v>0.7335723563134802</v>
      </c>
      <c r="T579" t="n">
        <v>0.7720205748117736</v>
      </c>
    </row>
    <row r="580" spans="1:25">
      <c r="A580" s="99" t="s">
        <v>141</v>
      </c>
      <c r="B580" t="n">
        <v>3.755484734998727</v>
      </c>
      <c r="C580" t="n">
        <v>4.56333499763644</v>
      </c>
      <c r="D580" t="n">
        <v>4.815092284809163</v>
      </c>
      <c r="E580" t="n">
        <v>-3.077221493800164</v>
      </c>
      <c r="G580" s="99" t="s">
        <v>142</v>
      </c>
      <c r="H580" t="n">
        <v>72.75928807693504</v>
      </c>
      <c r="L580" s="100" t="s">
        <v>142</v>
      </c>
      <c r="M580" t="n">
        <v>0.9812967601341338</v>
      </c>
      <c r="N580" t="n">
        <v>0.8085519388906793</v>
      </c>
      <c r="O580" t="n">
        <v>0.9163798996493496</v>
      </c>
      <c r="P580" t="n">
        <v>0.7534339569313319</v>
      </c>
      <c r="Q580" t="n">
        <v>0.7485932788484584</v>
      </c>
      <c r="R580" t="n">
        <v>0.729308817190666</v>
      </c>
      <c r="S580" t="n">
        <v>0.7727048890749921</v>
      </c>
      <c r="T580" t="n">
        <v>0.8385196542956606</v>
      </c>
    </row>
    <row r="581" spans="1:25">
      <c r="A581" s="99" t="s">
        <v>142</v>
      </c>
      <c r="B581" t="n">
        <v>2.371662050777305</v>
      </c>
      <c r="C581" t="n">
        <v>0.1148379798522985</v>
      </c>
      <c r="D581" t="n">
        <v>3.229612139430279</v>
      </c>
      <c r="E581" t="n">
        <v>-1.130517886801631</v>
      </c>
      <c r="G581" s="99" t="s">
        <v>143</v>
      </c>
      <c r="H581" t="n">
        <v>81.48320347981907</v>
      </c>
      <c r="L581" s="100" t="s">
        <v>143</v>
      </c>
      <c r="M581" t="n">
        <v>0.9418028793618648</v>
      </c>
      <c r="N581" t="n">
        <v>0.8341132221474085</v>
      </c>
      <c r="O581" t="n">
        <v>0.8989639377227672</v>
      </c>
      <c r="P581" t="n">
        <v>0.8350613888050574</v>
      </c>
      <c r="Q581" t="n">
        <v>0.7562793983007127</v>
      </c>
      <c r="R581" t="n">
        <v>0.7128184880937023</v>
      </c>
      <c r="S581" t="n">
        <v>0.7550602622585276</v>
      </c>
      <c r="T581" t="n">
        <v>0.7251504114982332</v>
      </c>
    </row>
    <row r="582" spans="1:25">
      <c r="A582" s="99" t="s">
        <v>143</v>
      </c>
      <c r="B582" t="n">
        <v>2.316912549807908</v>
      </c>
      <c r="C582" t="n">
        <v>-1.43749486916025</v>
      </c>
      <c r="D582" t="n">
        <v>3.340741256182929</v>
      </c>
      <c r="E582" t="n">
        <v>1.972275805867616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7.267385864300497</v>
      </c>
      <c r="L593" s="100" t="s">
        <v>132</v>
      </c>
      <c r="M593" t="n">
        <v>0.1652534024919954</v>
      </c>
      <c r="N593" t="n">
        <v>0.1792699013178229</v>
      </c>
      <c r="O593" t="n">
        <v>0.2162265249497712</v>
      </c>
      <c r="P593" t="n">
        <v>0.1740359121643684</v>
      </c>
      <c r="Q593" t="n">
        <v>0.156682242936282</v>
      </c>
      <c r="R593" t="n">
        <v>0.7240203483024429</v>
      </c>
      <c r="S593" t="n">
        <v>0.2252198780238072</v>
      </c>
      <c r="T593" t="n">
        <v>0.3894756891231968</v>
      </c>
    </row>
    <row r="594" spans="1:25">
      <c r="A594" s="99" t="s">
        <v>146</v>
      </c>
      <c r="B594" t="n">
        <v>0.5980990048375517</v>
      </c>
      <c r="C594" t="n">
        <v>2.718559286338136</v>
      </c>
      <c r="D594" t="n">
        <v>1.128260042444462</v>
      </c>
      <c r="E594" t="n">
        <v>-0.5891200542956958</v>
      </c>
      <c r="G594" s="99" t="s">
        <v>147</v>
      </c>
      <c r="H594" t="n">
        <v>70.51565440538337</v>
      </c>
      <c r="L594" s="100" t="s">
        <v>133</v>
      </c>
      <c r="M594" t="n">
        <v>0.679239197681371</v>
      </c>
      <c r="N594" t="n">
        <v>0.8891661283795824</v>
      </c>
      <c r="O594" t="n">
        <v>0.668520789987339</v>
      </c>
      <c r="P594" t="n">
        <v>0.4586836529386145</v>
      </c>
      <c r="Q594" t="n">
        <v>0.7013209492883316</v>
      </c>
      <c r="R594" t="n">
        <v>0.713603608221407</v>
      </c>
      <c r="S594" t="n">
        <v>0.5167425040700666</v>
      </c>
      <c r="T594" t="n">
        <v>0.8296556777697623</v>
      </c>
    </row>
    <row r="595" spans="1:25">
      <c r="A595" s="99" t="s">
        <v>147</v>
      </c>
      <c r="B595" t="n">
        <v>1.294100164945988</v>
      </c>
      <c r="C595" t="n">
        <v>-0.9314866111300794</v>
      </c>
      <c r="D595" t="n">
        <v>3.497051172051349</v>
      </c>
      <c r="E595" t="n">
        <v>-16.53709121899957</v>
      </c>
      <c r="G595" s="99" t="s">
        <v>148</v>
      </c>
      <c r="H595" t="n">
        <v>656.0096140149215</v>
      </c>
      <c r="L595" s="100" t="s">
        <v>134</v>
      </c>
      <c r="M595" t="n">
        <v>0.4424723684041965</v>
      </c>
      <c r="N595" t="n">
        <v>0.4380262941663726</v>
      </c>
      <c r="O595" t="n">
        <v>0.6118115210034721</v>
      </c>
      <c r="P595" t="n">
        <v>0.3371722318834688</v>
      </c>
      <c r="Q595" t="n">
        <v>0.3361677171132768</v>
      </c>
      <c r="R595" t="n">
        <v>0.5686539188102866</v>
      </c>
      <c r="S595" t="n">
        <v>0.6131732973701476</v>
      </c>
      <c r="T595" t="n">
        <v>0.4953739212633226</v>
      </c>
    </row>
    <row r="596" spans="1:25">
      <c r="A596" s="99" t="s">
        <v>148</v>
      </c>
      <c r="B596" t="n">
        <v>3.685292696619145</v>
      </c>
      <c r="C596" t="n">
        <v>6.065997320490004</v>
      </c>
      <c r="D596" t="n">
        <v>25.71730354863312</v>
      </c>
      <c r="E596" t="n">
        <v>62.17627930591885</v>
      </c>
      <c r="G596" s="99" t="s">
        <v>149</v>
      </c>
      <c r="H596" t="n">
        <v>1010.615846446017</v>
      </c>
      <c r="L596" s="100" t="s">
        <v>135</v>
      </c>
      <c r="M596" t="n">
        <v>0.5228819971110475</v>
      </c>
      <c r="N596" t="n">
        <v>0.6093639890936414</v>
      </c>
      <c r="O596" t="n">
        <v>0.388526217097297</v>
      </c>
      <c r="P596" t="n">
        <v>0.5871768991159196</v>
      </c>
      <c r="Q596" t="n">
        <v>0.7567116366006286</v>
      </c>
      <c r="R596" t="n">
        <v>1</v>
      </c>
      <c r="S596" t="n">
        <v>0.5069849488927967</v>
      </c>
      <c r="T596" t="n">
        <v>0.7001158130560492</v>
      </c>
    </row>
    <row r="597" spans="1:25">
      <c r="A597" s="99" t="s">
        <v>149</v>
      </c>
      <c r="B597" t="n">
        <v>7.391240267623579</v>
      </c>
      <c r="C597" t="n">
        <v>0.976620668185983</v>
      </c>
      <c r="D597" t="n">
        <v>31.28907882110684</v>
      </c>
      <c r="E597" t="n">
        <v>-68.92771393826703</v>
      </c>
      <c r="G597" s="99" t="s">
        <v>150</v>
      </c>
      <c r="H597" t="n">
        <v>44.16866142097007</v>
      </c>
      <c r="L597" s="100" t="s">
        <v>136</v>
      </c>
      <c r="M597" t="n">
        <v>0.4345197537995284</v>
      </c>
      <c r="N597" t="n">
        <v>0.3688861209637402</v>
      </c>
      <c r="O597" t="n">
        <v>0.3814693381379083</v>
      </c>
      <c r="P597" t="n">
        <v>0.4525382646909277</v>
      </c>
      <c r="Q597" t="n">
        <v>0.5732182224376934</v>
      </c>
      <c r="R597" t="n">
        <v>0.7784557863468711</v>
      </c>
      <c r="S597" t="n">
        <v>0.5826948078899501</v>
      </c>
      <c r="T597" t="n">
        <v>0.6897106684072547</v>
      </c>
    </row>
    <row r="598" spans="1:25">
      <c r="A598" s="99" t="s">
        <v>150</v>
      </c>
      <c r="B598" t="n">
        <v>2.149372195044088</v>
      </c>
      <c r="C598" t="n">
        <v>-4.107351169258362</v>
      </c>
      <c r="D598" t="n">
        <v>4.877678316137449</v>
      </c>
      <c r="E598" t="n">
        <v>8.939304353503337</v>
      </c>
      <c r="G598" s="99" t="s">
        <v>151</v>
      </c>
      <c r="H598" t="n">
        <v>56.30437276996378</v>
      </c>
      <c r="L598" s="100" t="s">
        <v>137</v>
      </c>
      <c r="M598" t="n">
        <v>0.9999999999999999</v>
      </c>
      <c r="N598" t="n">
        <v>1</v>
      </c>
      <c r="O598" t="n">
        <v>1</v>
      </c>
      <c r="P598" t="n">
        <v>1</v>
      </c>
      <c r="Q598" t="n">
        <v>1</v>
      </c>
      <c r="R598" t="n">
        <v>0.891845613600409</v>
      </c>
      <c r="S598" t="n">
        <v>1</v>
      </c>
      <c r="T598" t="n">
        <v>0.9999999999999999</v>
      </c>
    </row>
    <row r="599" spans="1:25">
      <c r="A599" s="99" t="s">
        <v>151</v>
      </c>
      <c r="B599" t="n">
        <v>1.675002051599946</v>
      </c>
      <c r="C599" t="n">
        <v>-3.077595552292689</v>
      </c>
      <c r="D599" t="n">
        <v>5.096759248189545</v>
      </c>
      <c r="E599" t="n">
        <v>13.71453723935444</v>
      </c>
      <c r="G599" s="99" t="s">
        <v>178</v>
      </c>
      <c r="H599" t="n">
        <v>82.22642096051797</v>
      </c>
      <c r="L599" s="100" t="s">
        <v>138</v>
      </c>
      <c r="M599" t="n">
        <v>0.4742264720187839</v>
      </c>
      <c r="N599" t="n">
        <v>0.4510671542524629</v>
      </c>
      <c r="O599" t="n">
        <v>0.3286056071960823</v>
      </c>
      <c r="P599" t="n">
        <v>0.5562207073333247</v>
      </c>
      <c r="Q599" t="n">
        <v>0.6874419481783938</v>
      </c>
      <c r="R599" t="n">
        <v>0.723135838906017</v>
      </c>
      <c r="S599" t="n">
        <v>0.7202753605455111</v>
      </c>
      <c r="T599" t="n">
        <v>0.8123997607920753</v>
      </c>
    </row>
    <row r="600" spans="1:25">
      <c r="A600" s="99" t="s">
        <v>178</v>
      </c>
      <c r="B600" t="n">
        <v>3.574700381730433</v>
      </c>
      <c r="C600" t="n">
        <v>-0.6200546412679966</v>
      </c>
      <c r="D600" t="n">
        <v>2.969949495986631</v>
      </c>
      <c r="E600" t="n">
        <v>-9.28172523172087</v>
      </c>
      <c r="L600" s="100" t="s">
        <v>139</v>
      </c>
      <c r="M600" t="n">
        <v>0.3410141504007376</v>
      </c>
      <c r="N600" t="n">
        <v>0.4960748382402683</v>
      </c>
      <c r="O600" t="n">
        <v>0.3246640679578659</v>
      </c>
      <c r="P600" t="n">
        <v>0.4095131906719377</v>
      </c>
      <c r="Q600" t="n">
        <v>0.5100912304340656</v>
      </c>
      <c r="R600" t="n">
        <v>0.7881332791867033</v>
      </c>
      <c r="S600" t="n">
        <v>0.2827773762926644</v>
      </c>
      <c r="T600" t="n">
        <v>0.6380863790264664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Y600"/>
  <sheetViews>
    <sheetView topLeftCell="A136" workbookViewId="0">
      <selection activeCell="W11" sqref="W11"/>
    </sheetView>
  </sheetViews>
  <sheetFormatPr baseColWidth="10" defaultRowHeight="15"/>
  <sheetData>
    <row r="1" spans="1:25">
      <c r="A1" s="103" t="s">
        <v>0</v>
      </c>
      <c r="B1" s="1" t="s">
        <v>177</v>
      </c>
      <c r="C1" s="103" t="s">
        <v>2</v>
      </c>
      <c r="D1" s="1" t="n">
        <v>170</v>
      </c>
    </row>
    <row r="2" spans="1:25">
      <c r="A2" s="103" t="s">
        <v>3</v>
      </c>
      <c r="B2" s="1" t="n">
        <v>22</v>
      </c>
      <c r="C2" s="103" t="s">
        <v>4</v>
      </c>
      <c r="D2" s="1" t="n">
        <v>74</v>
      </c>
      <c r="G2" s="127" t="s">
        <v>185</v>
      </c>
      <c r="H2" s="127" t="n"/>
      <c r="I2" s="127" t="n"/>
      <c r="J2" s="127" t="n"/>
      <c r="K2" s="127" t="n"/>
      <c r="L2" s="67" t="n"/>
      <c r="M2" s="67" t="n"/>
      <c r="N2" s="128" t="s">
        <v>186</v>
      </c>
    </row>
    <row r="3" spans="1:25">
      <c r="A3" s="103" t="s">
        <v>5</v>
      </c>
      <c r="B3" s="1" t="s">
        <v>184</v>
      </c>
      <c r="C3" s="103" t="s">
        <v>7</v>
      </c>
      <c r="D3" s="1" t="s">
        <v>8</v>
      </c>
      <c r="G3" s="127" t="s">
        <v>187</v>
      </c>
      <c r="H3" s="127" t="n"/>
      <c r="I3" s="127" t="n"/>
      <c r="J3" s="127" t="n"/>
      <c r="K3" s="127" t="n"/>
      <c r="L3" s="127" t="n"/>
      <c r="M3" s="127" t="n"/>
      <c r="N3" s="128" t="n"/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  <c r="V6" s="103" t="n"/>
    </row>
    <row r="7" spans="1:25">
      <c r="A7" s="103" t="n"/>
      <c r="B7" s="103" t="s">
        <v>14</v>
      </c>
      <c r="C7" s="103" t="s">
        <v>10</v>
      </c>
      <c r="H7" s="65" t="n"/>
      <c r="I7" s="65" t="s">
        <v>15</v>
      </c>
      <c r="J7" s="65" t="s">
        <v>16</v>
      </c>
      <c r="P7" s="65" t="n"/>
      <c r="Q7" s="65" t="s">
        <v>15</v>
      </c>
      <c r="R7" s="65" t="s">
        <v>16</v>
      </c>
      <c r="V7" s="103" t="n"/>
      <c r="W7" s="103" t="n"/>
      <c r="X7" s="103" t="n"/>
    </row>
    <row r="8" spans="1:25">
      <c r="A8" s="103" t="s">
        <v>17</v>
      </c>
      <c r="B8" t="n">
        <v>28.02320585797838</v>
      </c>
      <c r="C8" t="n">
        <v>12.74204459171444</v>
      </c>
      <c r="H8" s="65" t="s">
        <v>18</v>
      </c>
      <c r="I8" t="n">
        <v>0.05678251226074105</v>
      </c>
      <c r="J8" t="n">
        <v>0.06723932682651455</v>
      </c>
      <c r="P8" s="65" t="s">
        <v>19</v>
      </c>
      <c r="Q8" t="n">
        <v>0.03858131358725914</v>
      </c>
      <c r="R8" t="n">
        <v>0.108603503859698</v>
      </c>
      <c r="V8" s="103" t="n"/>
    </row>
    <row r="9" spans="1:25">
      <c r="A9" s="103" t="s">
        <v>20</v>
      </c>
      <c r="B9" t="n">
        <v>16.97616767622607</v>
      </c>
      <c r="C9" t="n">
        <v>26.10811074127965</v>
      </c>
      <c r="H9" s="65" t="s">
        <v>21</v>
      </c>
      <c r="I9" t="n">
        <v>0.1155391518763222</v>
      </c>
      <c r="J9" t="n">
        <v>0.1038386199814929</v>
      </c>
      <c r="P9" s="65" t="s">
        <v>22</v>
      </c>
      <c r="Q9" t="n">
        <v>4.622201371936092</v>
      </c>
      <c r="R9" t="n">
        <v>6.261504727274569</v>
      </c>
    </row>
    <row r="10" spans="1:25">
      <c r="A10" s="103" t="s">
        <v>23</v>
      </c>
      <c r="B10" t="n">
        <v>13.44797380824417</v>
      </c>
      <c r="C10" t="n">
        <v>35.07169743324072</v>
      </c>
      <c r="H10" s="65" t="s">
        <v>24</v>
      </c>
      <c r="I10" t="n">
        <v>0.2300663144352212</v>
      </c>
      <c r="J10" t="n">
        <v>0.1742887593025776</v>
      </c>
      <c r="P10" s="65" t="s">
        <v>25</v>
      </c>
      <c r="Q10" t="n">
        <v>26.4732571960231</v>
      </c>
      <c r="R10" t="n">
        <v>52.80617831516737</v>
      </c>
    </row>
    <row r="11" spans="1:25">
      <c r="A11" s="103" t="s">
        <v>26</v>
      </c>
      <c r="B11" t="n">
        <v>16.62642630212975</v>
      </c>
      <c r="C11" t="n">
        <v>21.14027423179048</v>
      </c>
      <c r="H11" s="65" t="s">
        <v>27</v>
      </c>
      <c r="I11" t="n">
        <v>0.07170199720808561</v>
      </c>
      <c r="J11" t="n">
        <v>0.0468451203313222</v>
      </c>
    </row>
    <row r="12" spans="1:25">
      <c r="H12" s="65" t="s">
        <v>28</v>
      </c>
      <c r="I12" t="n">
        <v>0.06013309490422251</v>
      </c>
      <c r="J12" t="n">
        <v>0.07998343380596876</v>
      </c>
    </row>
    <row r="13" spans="1:25">
      <c r="H13" s="65" t="s">
        <v>29</v>
      </c>
      <c r="I13" t="n">
        <v>0.3449799800931617</v>
      </c>
      <c r="J13" t="n">
        <v>0.09813759726490731</v>
      </c>
      <c r="P13" s="65" t="s">
        <v>30</v>
      </c>
      <c r="Q13" t="n">
        <v>566.6358968485788</v>
      </c>
    </row>
    <row r="14" spans="1:25">
      <c r="H14" s="65" t="s">
        <v>31</v>
      </c>
      <c r="I14" t="n">
        <v>0.5089202994954196</v>
      </c>
      <c r="J14" t="n">
        <v>0.3758690694222677</v>
      </c>
    </row>
    <row r="15" spans="1:25">
      <c r="H15" s="65" t="s">
        <v>32</v>
      </c>
      <c r="I15" t="n">
        <v>0.4120693974978785</v>
      </c>
      <c r="J15" t="n">
        <v>0.3059690421698557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65" t="n"/>
      <c r="I20" s="65" t="s">
        <v>15</v>
      </c>
      <c r="J20" s="65" t="s">
        <v>16</v>
      </c>
      <c r="P20" s="65" t="n"/>
      <c r="Q20" s="65" t="s">
        <v>15</v>
      </c>
      <c r="R20" s="65" t="s">
        <v>16</v>
      </c>
    </row>
    <row r="21" spans="1:25">
      <c r="A21" s="103" t="s">
        <v>17</v>
      </c>
      <c r="B21" t="n">
        <v>28.10111094819004</v>
      </c>
      <c r="C21" t="n">
        <v>12.84327287559657</v>
      </c>
      <c r="H21" s="65" t="s">
        <v>18</v>
      </c>
      <c r="I21" t="n">
        <v>0.506468821082578</v>
      </c>
      <c r="J21" t="n">
        <v>0.4631265508002905</v>
      </c>
      <c r="P21" s="65" t="s">
        <v>19</v>
      </c>
      <c r="Q21" t="n">
        <v>0.04973756013500734</v>
      </c>
      <c r="R21" t="n">
        <v>0.001913355070833084</v>
      </c>
    </row>
    <row r="22" spans="1:25">
      <c r="A22" s="103" t="s">
        <v>20</v>
      </c>
      <c r="B22" t="n">
        <v>15.75234802747448</v>
      </c>
      <c r="C22" t="n">
        <v>16.41175877206931</v>
      </c>
      <c r="H22" s="65" t="s">
        <v>21</v>
      </c>
      <c r="I22" t="n">
        <v>0.4905889994952953</v>
      </c>
      <c r="J22" t="n">
        <v>0.4363384854506838</v>
      </c>
      <c r="P22" s="65" t="s">
        <v>22</v>
      </c>
      <c r="Q22" t="n">
        <v>2.229140026705082</v>
      </c>
      <c r="R22" t="n">
        <v>4.659118741846775</v>
      </c>
    </row>
    <row r="23" spans="1:25">
      <c r="A23" s="103" t="s">
        <v>23</v>
      </c>
      <c r="B23" t="n">
        <v>12.10282664304564</v>
      </c>
      <c r="C23" t="n">
        <v>15.94929920169419</v>
      </c>
      <c r="H23" s="65" t="s">
        <v>24</v>
      </c>
      <c r="I23" t="n">
        <v>0.4953736380050242</v>
      </c>
      <c r="J23" t="n">
        <v>0.6580257683094958</v>
      </c>
      <c r="P23" s="65" t="s">
        <v>25</v>
      </c>
      <c r="Q23" t="n">
        <v>14.30295578300565</v>
      </c>
      <c r="R23" t="n">
        <v>28.96589237857482</v>
      </c>
    </row>
    <row r="24" spans="1:25">
      <c r="A24" s="103" t="s">
        <v>26</v>
      </c>
      <c r="B24" t="n">
        <v>14.67591113433834</v>
      </c>
      <c r="C24" t="n">
        <v>11.89891824575882</v>
      </c>
      <c r="H24" s="65" t="s">
        <v>27</v>
      </c>
      <c r="I24" t="n">
        <v>0.7943027924173593</v>
      </c>
      <c r="J24" t="n">
        <v>0.5347654192688681</v>
      </c>
    </row>
    <row r="25" spans="1:25">
      <c r="H25" s="65" t="s">
        <v>28</v>
      </c>
      <c r="I25" t="n">
        <v>0.6077834674988426</v>
      </c>
      <c r="J25" t="n">
        <v>0.5795343990418105</v>
      </c>
    </row>
    <row r="26" spans="1:25">
      <c r="H26" s="65" t="s">
        <v>29</v>
      </c>
      <c r="I26" t="n">
        <v>0.4395461931618905</v>
      </c>
      <c r="J26" t="n">
        <v>0.3299145728852503</v>
      </c>
      <c r="P26" s="65" t="s">
        <v>30</v>
      </c>
      <c r="Q26" t="n">
        <v>94.86943791676738</v>
      </c>
    </row>
    <row r="27" spans="1:25">
      <c r="H27" s="65" t="s">
        <v>31</v>
      </c>
      <c r="I27" t="n">
        <v>0.8181391043383863</v>
      </c>
      <c r="J27" t="n">
        <v>0.6021087757226763</v>
      </c>
    </row>
    <row r="28" spans="1:25">
      <c r="H28" s="65" t="s">
        <v>32</v>
      </c>
      <c r="I28" t="n">
        <v>0.6676697995404877</v>
      </c>
      <c r="J28" t="n">
        <v>0.5781633448851231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65" t="n"/>
      <c r="I33" s="65" t="s">
        <v>15</v>
      </c>
      <c r="J33" s="65" t="s">
        <v>16</v>
      </c>
      <c r="P33" s="65" t="n"/>
      <c r="Q33" s="65" t="s">
        <v>15</v>
      </c>
      <c r="R33" s="65" t="s">
        <v>16</v>
      </c>
    </row>
    <row r="34" spans="1:25">
      <c r="A34" s="103" t="s">
        <v>17</v>
      </c>
      <c r="B34" t="n">
        <v>28.54188735356157</v>
      </c>
      <c r="C34" t="n">
        <v>13.581878399934</v>
      </c>
      <c r="H34" s="65" t="s">
        <v>18</v>
      </c>
      <c r="I34" t="n">
        <v>0.3896084007336627</v>
      </c>
      <c r="J34" t="n">
        <v>0.3721131553349397</v>
      </c>
      <c r="P34" s="65" t="s">
        <v>19</v>
      </c>
      <c r="Q34" t="n">
        <v>-2.82894353519912</v>
      </c>
      <c r="R34" t="n">
        <v>3.04636521834111</v>
      </c>
    </row>
    <row r="35" spans="1:25">
      <c r="A35" s="103" t="s">
        <v>20</v>
      </c>
      <c r="B35" t="n">
        <v>20.5313352296111</v>
      </c>
      <c r="C35" t="n">
        <v>23.39107803525354</v>
      </c>
      <c r="H35" s="65" t="s">
        <v>21</v>
      </c>
      <c r="I35" t="n">
        <v>0.5486712325044961</v>
      </c>
      <c r="J35" t="n">
        <v>0.4402543974635098</v>
      </c>
      <c r="P35" s="65" t="s">
        <v>22</v>
      </c>
      <c r="Q35" t="n">
        <v>40.51858252316072</v>
      </c>
      <c r="R35" t="n">
        <v>26.95835277667674</v>
      </c>
    </row>
    <row r="36" spans="1:25">
      <c r="A36" s="103" t="s">
        <v>23</v>
      </c>
      <c r="B36" t="n">
        <v>69.46648611199259</v>
      </c>
      <c r="C36" t="n">
        <v>43.31709323909633</v>
      </c>
      <c r="H36" s="65" t="s">
        <v>24</v>
      </c>
      <c r="I36" t="n">
        <v>0.6912853611551466</v>
      </c>
      <c r="J36" t="n">
        <v>0.6710189780424315</v>
      </c>
      <c r="P36" s="65" t="s">
        <v>25</v>
      </c>
      <c r="Q36" t="n">
        <v>137.2735894728362</v>
      </c>
      <c r="R36" t="n">
        <v>97.0006627695555</v>
      </c>
    </row>
    <row r="37" spans="1:25">
      <c r="A37" s="103" t="s">
        <v>26</v>
      </c>
      <c r="B37" t="n">
        <v>40.15943364285528</v>
      </c>
      <c r="C37" t="n">
        <v>35.13975020565229</v>
      </c>
      <c r="H37" s="65" t="s">
        <v>27</v>
      </c>
      <c r="I37" t="n">
        <v>0.6240611776776381</v>
      </c>
      <c r="J37" t="n">
        <v>0.5416132853826788</v>
      </c>
    </row>
    <row r="38" spans="1:25">
      <c r="H38" s="65" t="s">
        <v>28</v>
      </c>
      <c r="I38" t="n">
        <v>0.3599304137224523</v>
      </c>
      <c r="J38" t="n">
        <v>0.3538832011915366</v>
      </c>
    </row>
    <row r="39" spans="1:25">
      <c r="H39" s="65" t="s">
        <v>29</v>
      </c>
      <c r="I39" t="n">
        <v>0.399971238552056</v>
      </c>
      <c r="J39" t="n">
        <v>0.4474784894300348</v>
      </c>
      <c r="P39" s="65" t="s">
        <v>30</v>
      </c>
      <c r="Q39" t="n">
        <v>3165.793562692286</v>
      </c>
    </row>
    <row r="40" spans="1:25">
      <c r="H40" s="65" t="s">
        <v>31</v>
      </c>
      <c r="I40" t="n">
        <v>0.4855339415189164</v>
      </c>
      <c r="J40" t="n">
        <v>0.5978678168149737</v>
      </c>
    </row>
    <row r="41" spans="1:25">
      <c r="H41" s="65" t="s">
        <v>32</v>
      </c>
      <c r="I41" t="n">
        <v>0.4352285849303592</v>
      </c>
      <c r="J41" t="n">
        <v>0.3854326248623349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65" t="n"/>
      <c r="I46" s="65" t="s">
        <v>15</v>
      </c>
      <c r="J46" s="65" t="s">
        <v>16</v>
      </c>
      <c r="P46" s="65" t="n"/>
      <c r="Q46" s="65" t="s">
        <v>15</v>
      </c>
      <c r="R46" s="65" t="s">
        <v>16</v>
      </c>
    </row>
    <row r="47" spans="1:25">
      <c r="A47" s="103" t="s">
        <v>17</v>
      </c>
      <c r="B47" t="n">
        <v>28.77208041373519</v>
      </c>
      <c r="C47" t="n">
        <v>13.08023496534899</v>
      </c>
      <c r="H47" s="65" t="s">
        <v>18</v>
      </c>
      <c r="I47" t="n">
        <v>0.06112186069511559</v>
      </c>
      <c r="J47" t="n">
        <v>0.1215648871495943</v>
      </c>
      <c r="P47" s="65" t="s">
        <v>19</v>
      </c>
      <c r="Q47" t="n">
        <v>5.954907755736345</v>
      </c>
      <c r="R47" t="n">
        <v>1.216314207745032</v>
      </c>
    </row>
    <row r="48" spans="1:25">
      <c r="A48" s="103" t="s">
        <v>20</v>
      </c>
      <c r="B48" t="n">
        <v>20.31927626804848</v>
      </c>
      <c r="C48" t="n">
        <v>21.73688507671019</v>
      </c>
      <c r="H48" s="65" t="s">
        <v>21</v>
      </c>
      <c r="I48" t="n">
        <v>0.1307610680077539</v>
      </c>
      <c r="J48" t="n">
        <v>0.1582245739659995</v>
      </c>
      <c r="P48" s="65" t="s">
        <v>22</v>
      </c>
      <c r="Q48" t="n">
        <v>11.25139578446399</v>
      </c>
      <c r="R48" t="n">
        <v>21.67949614628553</v>
      </c>
    </row>
    <row r="49" spans="1:25">
      <c r="A49" s="103" t="s">
        <v>23</v>
      </c>
      <c r="B49" t="n">
        <v>43.73493641253611</v>
      </c>
      <c r="C49" t="n">
        <v>37.7335799751886</v>
      </c>
      <c r="H49" s="65" t="s">
        <v>24</v>
      </c>
      <c r="I49" t="n">
        <v>0.1203571392846219</v>
      </c>
      <c r="J49" t="n">
        <v>0.1555711339285635</v>
      </c>
      <c r="P49" s="65" t="s">
        <v>25</v>
      </c>
      <c r="Q49" t="n">
        <v>57.75578849480569</v>
      </c>
      <c r="R49" t="n">
        <v>78.18049100241414</v>
      </c>
    </row>
    <row r="50" spans="1:25">
      <c r="A50" s="103" t="s">
        <v>26</v>
      </c>
      <c r="B50" t="n">
        <v>42.09379590878201</v>
      </c>
      <c r="C50" t="n">
        <v>23.37375514086581</v>
      </c>
      <c r="H50" s="65" t="s">
        <v>27</v>
      </c>
      <c r="I50" t="n">
        <v>0.1606858945515854</v>
      </c>
      <c r="J50" t="n">
        <v>0.1744836823729264</v>
      </c>
    </row>
    <row r="51" spans="1:25">
      <c r="H51" s="65" t="s">
        <v>28</v>
      </c>
      <c r="I51" t="n">
        <v>0.05300257325746453</v>
      </c>
      <c r="J51" t="n">
        <v>0.1016495452970214</v>
      </c>
    </row>
    <row r="52" spans="1:25">
      <c r="H52" s="65" t="s">
        <v>29</v>
      </c>
      <c r="I52" t="n">
        <v>0.08373412420524699</v>
      </c>
      <c r="J52" t="n">
        <v>0.08439316572976585</v>
      </c>
      <c r="P52" s="65" t="s">
        <v>30</v>
      </c>
      <c r="Q52" t="n">
        <v>2959.256505138778</v>
      </c>
    </row>
    <row r="53" spans="1:25">
      <c r="H53" s="65" t="s">
        <v>31</v>
      </c>
      <c r="I53" t="n">
        <v>0.3507353696540863</v>
      </c>
      <c r="J53" t="n">
        <v>0.3736740867847796</v>
      </c>
    </row>
    <row r="54" spans="1:25">
      <c r="H54" s="65" t="s">
        <v>32</v>
      </c>
      <c r="I54" t="n">
        <v>0.09055698357010912</v>
      </c>
      <c r="J54" t="n">
        <v>0.1072676018626366</v>
      </c>
    </row>
    <row r="58" spans="1:25">
      <c r="A58" s="68" t="n"/>
      <c r="B58" s="69" t="s">
        <v>42</v>
      </c>
      <c r="C58" s="68" t="n"/>
      <c r="D58" s="68" t="n"/>
      <c r="E58" s="68" t="n"/>
      <c r="H58" s="103" t="s">
        <v>43</v>
      </c>
      <c r="P58" s="103" t="s">
        <v>44</v>
      </c>
    </row>
    <row r="59" spans="1:25">
      <c r="A59" s="69" t="n"/>
      <c r="B59" s="69" t="s">
        <v>14</v>
      </c>
      <c r="C59" s="69" t="s">
        <v>10</v>
      </c>
      <c r="D59" s="68" t="n"/>
      <c r="E59" s="68" t="n"/>
      <c r="H59" s="65" t="n"/>
      <c r="I59" s="65" t="s">
        <v>15</v>
      </c>
      <c r="J59" s="65" t="s">
        <v>16</v>
      </c>
      <c r="P59" s="65" t="n"/>
      <c r="Q59" s="65" t="s">
        <v>15</v>
      </c>
      <c r="R59" s="65" t="s">
        <v>16</v>
      </c>
    </row>
    <row r="60" spans="1:25">
      <c r="A60" s="69" t="s">
        <v>17</v>
      </c>
      <c r="B60" s="68" t="n">
        <v>1142.766378275511</v>
      </c>
      <c r="C60" s="68" t="n">
        <v>742.2066688422439</v>
      </c>
      <c r="D60" s="68" t="n"/>
      <c r="E60" s="68" t="n"/>
      <c r="H60" s="65" t="s">
        <v>18</v>
      </c>
      <c r="I60" t="n">
        <v>0.09913713569949832</v>
      </c>
      <c r="J60" t="n">
        <v>0.08135201654156836</v>
      </c>
      <c r="P60" s="65" t="s">
        <v>19</v>
      </c>
      <c r="Q60" t="n">
        <v>-1.846856495456696</v>
      </c>
      <c r="R60" t="n">
        <v>-0.1120684923487234</v>
      </c>
    </row>
    <row r="61" spans="1:25">
      <c r="A61" s="69" t="s">
        <v>20</v>
      </c>
      <c r="B61" s="68" t="n">
        <v>952.0261780062773</v>
      </c>
      <c r="C61" s="68" t="n">
        <v>397.4333852513028</v>
      </c>
      <c r="D61" s="68" t="n"/>
      <c r="E61" s="68" t="n"/>
      <c r="H61" s="65" t="s">
        <v>21</v>
      </c>
      <c r="I61" t="n">
        <v>0.05645070672309403</v>
      </c>
      <c r="J61" t="n">
        <v>0.05901889895351823</v>
      </c>
      <c r="P61" s="65" t="s">
        <v>22</v>
      </c>
      <c r="Q61" t="n">
        <v>18.44829098955798</v>
      </c>
      <c r="R61" t="n">
        <v>20.10533540957583</v>
      </c>
    </row>
    <row r="62" spans="1:25">
      <c r="A62" s="69" t="s">
        <v>23</v>
      </c>
      <c r="B62" s="68" t="n">
        <v>536.179763129959</v>
      </c>
      <c r="C62" s="68" t="n">
        <v>197.2500390979427</v>
      </c>
      <c r="D62" s="68" t="n"/>
      <c r="E62" s="68" t="n"/>
      <c r="H62" s="65" t="s">
        <v>24</v>
      </c>
      <c r="I62" t="n">
        <v>0.1422650258596946</v>
      </c>
      <c r="J62" t="n">
        <v>0.08972442958442391</v>
      </c>
      <c r="P62" s="65" t="s">
        <v>25</v>
      </c>
      <c r="Q62" t="n">
        <v>125.7972845382959</v>
      </c>
      <c r="R62" t="n">
        <v>133.5847387803766</v>
      </c>
    </row>
    <row r="63" spans="1:25">
      <c r="A63" s="69" t="s">
        <v>26</v>
      </c>
      <c r="B63" s="68" t="n">
        <v>416.1553646068798</v>
      </c>
      <c r="C63" s="68" t="n">
        <v>432.3648594740326</v>
      </c>
      <c r="D63" s="68" t="n"/>
      <c r="E63" s="68" t="n"/>
      <c r="H63" s="65" t="s">
        <v>27</v>
      </c>
      <c r="I63" t="n">
        <v>0.1264357843457705</v>
      </c>
      <c r="J63" t="n">
        <v>0.1730364970021359</v>
      </c>
    </row>
    <row r="64" spans="1:25">
      <c r="H64" s="65" t="s">
        <v>28</v>
      </c>
      <c r="I64" t="n">
        <v>0.1187535724389841</v>
      </c>
      <c r="J64" t="n">
        <v>0.09747220908606094</v>
      </c>
    </row>
    <row r="65" spans="1:25">
      <c r="H65" s="65" t="s">
        <v>29</v>
      </c>
      <c r="I65" t="n">
        <v>0.31226965795432</v>
      </c>
      <c r="J65" t="n">
        <v>0.4233771500585985</v>
      </c>
      <c r="P65" s="65" t="s">
        <v>30</v>
      </c>
      <c r="Q65" t="n">
        <v>8407.408874148116</v>
      </c>
    </row>
    <row r="66" spans="1:25">
      <c r="H66" s="65" t="s">
        <v>31</v>
      </c>
      <c r="I66" t="n">
        <v>0.1103637577707649</v>
      </c>
      <c r="J66" t="n">
        <v>0.1023033186491029</v>
      </c>
    </row>
    <row r="67" spans="1:25">
      <c r="H67" s="65" t="s">
        <v>32</v>
      </c>
      <c r="I67" t="n">
        <v>0.05255909864166999</v>
      </c>
      <c r="J67" t="n">
        <v>0.03872404175786871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65" t="n"/>
      <c r="I72" s="65" t="s">
        <v>15</v>
      </c>
      <c r="J72" s="65" t="s">
        <v>16</v>
      </c>
      <c r="P72" s="65" t="n"/>
      <c r="Q72" s="65" t="s">
        <v>15</v>
      </c>
      <c r="R72" s="65" t="s">
        <v>16</v>
      </c>
    </row>
    <row r="73" spans="1:25">
      <c r="A73" s="103" t="s">
        <v>17</v>
      </c>
      <c r="B73" t="n">
        <v>27.85976801041484</v>
      </c>
      <c r="C73" t="n">
        <v>12.31299360008333</v>
      </c>
      <c r="H73" s="65" t="s">
        <v>18</v>
      </c>
      <c r="I73" t="n">
        <v>0.1633514687915147</v>
      </c>
      <c r="J73" t="n">
        <v>0.1302163880308466</v>
      </c>
      <c r="P73" s="65" t="s">
        <v>19</v>
      </c>
      <c r="Q73" t="n">
        <v>-0.06699516380517277</v>
      </c>
      <c r="R73" t="n">
        <v>0.03527817776728771</v>
      </c>
    </row>
    <row r="74" spans="1:25">
      <c r="A74" s="103" t="s">
        <v>20</v>
      </c>
      <c r="B74" t="n">
        <v>15.2364957287531</v>
      </c>
      <c r="C74" t="n">
        <v>15.09958976363913</v>
      </c>
      <c r="H74" s="65" t="s">
        <v>21</v>
      </c>
      <c r="I74" t="n">
        <v>0.07716034171493971</v>
      </c>
      <c r="J74" t="n">
        <v>0.07193335307499032</v>
      </c>
      <c r="P74" s="65" t="s">
        <v>22</v>
      </c>
      <c r="Q74" t="n">
        <v>2.625893314566559</v>
      </c>
      <c r="R74" t="n">
        <v>5.496301507353616</v>
      </c>
    </row>
    <row r="75" spans="1:25">
      <c r="A75" s="103" t="s">
        <v>23</v>
      </c>
      <c r="B75" t="n">
        <v>11.42379272865613</v>
      </c>
      <c r="C75" t="n">
        <v>15.39061469643942</v>
      </c>
      <c r="H75" s="65" t="s">
        <v>24</v>
      </c>
      <c r="I75" t="n">
        <v>0.06415309458061869</v>
      </c>
      <c r="J75" t="n">
        <v>0.08233917845413978</v>
      </c>
      <c r="P75" s="65" t="s">
        <v>25</v>
      </c>
      <c r="Q75" t="n">
        <v>14.87746021486839</v>
      </c>
      <c r="R75" t="n">
        <v>29.58362997410164</v>
      </c>
    </row>
    <row r="76" spans="1:25">
      <c r="A76" s="103" t="s">
        <v>26</v>
      </c>
      <c r="B76" t="n">
        <v>14.14886667654691</v>
      </c>
      <c r="C76" t="n">
        <v>10.78124197389465</v>
      </c>
      <c r="H76" s="65" t="s">
        <v>27</v>
      </c>
      <c r="I76" t="n">
        <v>0.1777747376058</v>
      </c>
      <c r="J76" t="n">
        <v>0.1175441563524366</v>
      </c>
    </row>
    <row r="77" spans="1:25">
      <c r="H77" s="65" t="s">
        <v>28</v>
      </c>
      <c r="I77" t="n">
        <v>0.161696595636832</v>
      </c>
      <c r="J77" t="n">
        <v>0.128092150991016</v>
      </c>
    </row>
    <row r="78" spans="1:25">
      <c r="H78" s="65" t="s">
        <v>29</v>
      </c>
      <c r="I78" t="n">
        <v>0.1547792792625996</v>
      </c>
      <c r="J78" t="n">
        <v>0.128439109599784</v>
      </c>
      <c r="P78" s="65" t="s">
        <v>30</v>
      </c>
      <c r="Q78" t="n">
        <v>83.23527024881925</v>
      </c>
    </row>
    <row r="79" spans="1:25">
      <c r="H79" s="65" t="s">
        <v>31</v>
      </c>
      <c r="I79" t="n">
        <v>0.1361154112187453</v>
      </c>
      <c r="J79" t="n">
        <v>0.1182097033592056</v>
      </c>
    </row>
    <row r="80" spans="1:25">
      <c r="H80" s="65" t="s">
        <v>32</v>
      </c>
      <c r="I80" t="n">
        <v>0.1476435827936413</v>
      </c>
      <c r="J80" t="n">
        <v>0.09763443134851285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65" t="n"/>
      <c r="I85" s="65" t="s">
        <v>15</v>
      </c>
      <c r="J85" s="65" t="s">
        <v>16</v>
      </c>
      <c r="P85" s="65" t="n"/>
      <c r="Q85" s="65" t="s">
        <v>15</v>
      </c>
      <c r="R85" s="65" t="s">
        <v>16</v>
      </c>
    </row>
    <row r="86" spans="1:25">
      <c r="A86" s="103" t="s">
        <v>17</v>
      </c>
      <c r="B86" t="n">
        <v>120.6341632707649</v>
      </c>
      <c r="C86" t="n">
        <v>31.66066094668149</v>
      </c>
      <c r="H86" s="65" t="s">
        <v>18</v>
      </c>
      <c r="I86" t="n">
        <v>0.5859791602502549</v>
      </c>
      <c r="J86" t="n">
        <v>0.4438586518505414</v>
      </c>
      <c r="P86" s="65" t="s">
        <v>19</v>
      </c>
      <c r="Q86" t="n">
        <v>1.04041023162536</v>
      </c>
      <c r="R86" t="n">
        <v>-1.122494053580822</v>
      </c>
    </row>
    <row r="87" spans="1:25">
      <c r="A87" s="103" t="s">
        <v>20</v>
      </c>
      <c r="B87" t="n">
        <v>116.2042996628088</v>
      </c>
      <c r="C87" t="n">
        <v>82.63096890269551</v>
      </c>
      <c r="H87" s="65" t="s">
        <v>21</v>
      </c>
      <c r="I87" t="n">
        <v>0.5515171731587004</v>
      </c>
      <c r="J87" t="n">
        <v>0.6247056560382377</v>
      </c>
      <c r="P87" s="65" t="s">
        <v>22</v>
      </c>
      <c r="Q87" t="n">
        <v>17.87332923595583</v>
      </c>
      <c r="R87" t="n">
        <v>25.76782740647753</v>
      </c>
    </row>
    <row r="88" spans="1:25">
      <c r="A88" s="103" t="s">
        <v>23</v>
      </c>
      <c r="B88" t="n">
        <v>174.6279230374849</v>
      </c>
      <c r="C88" t="n">
        <v>64.11613498140683</v>
      </c>
      <c r="H88" s="65" t="s">
        <v>24</v>
      </c>
      <c r="I88" t="n">
        <v>0.6435825435826158</v>
      </c>
      <c r="J88" t="n">
        <v>0.4160018189082894</v>
      </c>
      <c r="P88" s="65" t="s">
        <v>25</v>
      </c>
      <c r="Q88" t="n">
        <v>118.9812352951389</v>
      </c>
      <c r="R88" t="n">
        <v>181.7414112012965</v>
      </c>
    </row>
    <row r="89" spans="1:25">
      <c r="A89" s="103" t="s">
        <v>26</v>
      </c>
      <c r="B89" t="n">
        <v>70.18858197407381</v>
      </c>
      <c r="C89" t="n">
        <v>45.76361960315108</v>
      </c>
      <c r="H89" s="65" t="s">
        <v>27</v>
      </c>
      <c r="I89" t="n">
        <v>0.6474338107001785</v>
      </c>
      <c r="J89" t="n">
        <v>0.7941551675390837</v>
      </c>
    </row>
    <row r="90" spans="1:25">
      <c r="H90" s="65" t="s">
        <v>28</v>
      </c>
      <c r="I90" t="n">
        <v>0.5023108372040361</v>
      </c>
      <c r="J90" t="n">
        <v>0.4883839388262264</v>
      </c>
    </row>
    <row r="91" spans="1:25">
      <c r="H91" s="65" t="s">
        <v>29</v>
      </c>
      <c r="I91" t="n">
        <v>0.7367379468480515</v>
      </c>
      <c r="J91" t="n">
        <v>0.5745128323113684</v>
      </c>
      <c r="P91" s="65" t="s">
        <v>30</v>
      </c>
      <c r="Q91" t="n">
        <v>9451.566367235529</v>
      </c>
    </row>
    <row r="92" spans="1:25">
      <c r="H92" s="65" t="s">
        <v>31</v>
      </c>
      <c r="I92" t="n">
        <v>0.541882461746247</v>
      </c>
      <c r="J92" t="n">
        <v>0.6618330726558476</v>
      </c>
    </row>
    <row r="93" spans="1:25">
      <c r="H93" s="65" t="s">
        <v>32</v>
      </c>
      <c r="I93" t="n">
        <v>0.6587234106564316</v>
      </c>
      <c r="J93" t="n">
        <v>0.4966290047858836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65" t="n"/>
      <c r="I98" s="65" t="s">
        <v>15</v>
      </c>
      <c r="J98" s="65" t="s">
        <v>16</v>
      </c>
      <c r="P98" s="65" t="n"/>
      <c r="Q98" s="65" t="s">
        <v>15</v>
      </c>
      <c r="R98" s="65" t="s">
        <v>16</v>
      </c>
    </row>
    <row r="99" spans="1:25">
      <c r="A99" s="103" t="s">
        <v>17</v>
      </c>
      <c r="B99" s="68" t="n">
        <v>510.2642843462069</v>
      </c>
      <c r="C99" s="68" t="n">
        <v>391.9433540673913</v>
      </c>
      <c r="H99" s="65" t="s">
        <v>18</v>
      </c>
      <c r="I99" t="n">
        <v>0.1674552393519196</v>
      </c>
      <c r="J99" t="n">
        <v>0.1184877045461389</v>
      </c>
      <c r="P99" s="65" t="s">
        <v>19</v>
      </c>
      <c r="Q99" t="n">
        <v>-1.011478935416276</v>
      </c>
      <c r="R99" t="n">
        <v>-0.1806446187342975</v>
      </c>
    </row>
    <row r="100" spans="1:25">
      <c r="A100" s="103" t="s">
        <v>20</v>
      </c>
      <c r="B100" s="68" t="n">
        <v>357.8868073871298</v>
      </c>
      <c r="C100" t="n">
        <v>39.62046308593931</v>
      </c>
      <c r="H100" s="65" t="s">
        <v>21</v>
      </c>
      <c r="I100" t="n">
        <v>0.09408634051728489</v>
      </c>
      <c r="J100" t="n">
        <v>0.05791560718772668</v>
      </c>
      <c r="P100" s="65" t="s">
        <v>22</v>
      </c>
      <c r="Q100" t="n">
        <v>23.28371635538448</v>
      </c>
      <c r="R100" t="n">
        <v>16.76146647915241</v>
      </c>
    </row>
    <row r="101" spans="1:25">
      <c r="A101" s="103" t="s">
        <v>23</v>
      </c>
      <c r="B101" t="n">
        <v>64.16752960325127</v>
      </c>
      <c r="C101" t="n">
        <v>21.48314853053869</v>
      </c>
      <c r="H101" s="65" t="s">
        <v>24</v>
      </c>
      <c r="I101" t="n">
        <v>0.2553529676469545</v>
      </c>
      <c r="J101" t="n">
        <v>0.2733357760369119</v>
      </c>
      <c r="P101" s="65" t="s">
        <v>25</v>
      </c>
      <c r="Q101" t="n">
        <v>132.2425961597006</v>
      </c>
      <c r="R101" t="n">
        <v>106.9404609116352</v>
      </c>
    </row>
    <row r="102" spans="1:25">
      <c r="A102" s="103" t="s">
        <v>26</v>
      </c>
      <c r="B102" t="n">
        <v>32.32375085345328</v>
      </c>
      <c r="C102" t="n">
        <v>72.47465958794793</v>
      </c>
      <c r="H102" s="65" t="s">
        <v>27</v>
      </c>
      <c r="I102" t="n">
        <v>0.1095383873464672</v>
      </c>
      <c r="J102" t="n">
        <v>0.05916003096905737</v>
      </c>
    </row>
    <row r="103" spans="1:25">
      <c r="H103" s="65" t="s">
        <v>28</v>
      </c>
      <c r="I103" t="n">
        <v>0.1731437768050428</v>
      </c>
      <c r="J103" t="n">
        <v>0.1195115841138497</v>
      </c>
    </row>
    <row r="104" spans="1:25">
      <c r="H104" s="65" t="s">
        <v>29</v>
      </c>
      <c r="I104" t="n">
        <v>0.1397423292866341</v>
      </c>
      <c r="J104" t="n">
        <v>0.1058096410906784</v>
      </c>
      <c r="P104" s="65" t="s">
        <v>30</v>
      </c>
      <c r="Q104" t="n">
        <v>3309.118711321174</v>
      </c>
    </row>
    <row r="105" spans="1:25">
      <c r="H105" s="65" t="s">
        <v>31</v>
      </c>
      <c r="I105" t="n">
        <v>0.1210137274607312</v>
      </c>
      <c r="J105" t="n">
        <v>0.1423688080631398</v>
      </c>
    </row>
    <row r="106" spans="1:25">
      <c r="H106" s="65" t="s">
        <v>32</v>
      </c>
      <c r="I106" t="n">
        <v>0.1727239112757112</v>
      </c>
      <c r="J106" t="n">
        <v>0.1090357070713839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65" t="n"/>
      <c r="I111" s="65" t="s">
        <v>15</v>
      </c>
      <c r="J111" s="65" t="s">
        <v>16</v>
      </c>
      <c r="P111" s="65" t="n"/>
      <c r="Q111" s="65" t="s">
        <v>15</v>
      </c>
      <c r="R111" s="65" t="s">
        <v>16</v>
      </c>
    </row>
    <row r="112" spans="1:25">
      <c r="A112" s="103" t="s">
        <v>17</v>
      </c>
      <c r="B112" t="n">
        <v>27.19522532043142</v>
      </c>
      <c r="C112" t="n">
        <v>12.24064554996298</v>
      </c>
      <c r="H112" s="65" t="s">
        <v>18</v>
      </c>
      <c r="I112" t="n">
        <v>0.7600690863759868</v>
      </c>
      <c r="J112" t="n">
        <v>0.7452316127695885</v>
      </c>
      <c r="P112" s="65" t="s">
        <v>19</v>
      </c>
      <c r="Q112" t="n">
        <v>0.869993464370552</v>
      </c>
      <c r="R112" t="n">
        <v>-0.2351062718865774</v>
      </c>
    </row>
    <row r="113" spans="1:25">
      <c r="A113" s="103" t="s">
        <v>20</v>
      </c>
      <c r="B113" t="n">
        <v>21.48307681881715</v>
      </c>
      <c r="C113" t="n">
        <v>24.60386887457539</v>
      </c>
      <c r="H113" s="65" t="s">
        <v>21</v>
      </c>
      <c r="I113" t="n">
        <v>0.333732448110913</v>
      </c>
      <c r="J113" t="n">
        <v>0.3191971697415184</v>
      </c>
      <c r="P113" s="65" t="s">
        <v>22</v>
      </c>
      <c r="Q113" t="n">
        <v>12.06544174333884</v>
      </c>
      <c r="R113" t="n">
        <v>23.14592002468048</v>
      </c>
    </row>
    <row r="114" spans="1:25">
      <c r="A114" s="103" t="s">
        <v>23</v>
      </c>
      <c r="B114" t="n">
        <v>43.70469583085024</v>
      </c>
      <c r="C114" t="n">
        <v>85.19126933814859</v>
      </c>
      <c r="H114" s="65" t="s">
        <v>24</v>
      </c>
      <c r="I114" t="n">
        <v>0.2747278028690752</v>
      </c>
      <c r="J114" t="n">
        <v>0.257313167962183</v>
      </c>
      <c r="P114" s="65" t="s">
        <v>25</v>
      </c>
      <c r="Q114" t="n">
        <v>39.01133088535734</v>
      </c>
      <c r="R114" t="n">
        <v>74.25663553891845</v>
      </c>
    </row>
    <row r="115" spans="1:25">
      <c r="A115" s="103" t="s">
        <v>26</v>
      </c>
      <c r="B115" t="n">
        <v>41.56553788786228</v>
      </c>
      <c r="C115" t="n">
        <v>37.81113921041543</v>
      </c>
      <c r="H115" s="65" t="s">
        <v>27</v>
      </c>
      <c r="I115" t="n">
        <v>0.2215658699453406</v>
      </c>
      <c r="J115" t="n">
        <v>0.1746390226253622</v>
      </c>
    </row>
    <row r="116" spans="1:25">
      <c r="H116" s="65" t="s">
        <v>28</v>
      </c>
      <c r="I116" t="n">
        <v>0.4864997382665456</v>
      </c>
      <c r="J116" t="n">
        <v>0.5020785861279481</v>
      </c>
    </row>
    <row r="117" spans="1:25">
      <c r="H117" s="65" t="s">
        <v>29</v>
      </c>
      <c r="I117" t="n">
        <v>0.2921340183995301</v>
      </c>
      <c r="J117" t="n">
        <v>0.2749200677260292</v>
      </c>
      <c r="P117" s="65" t="s">
        <v>30</v>
      </c>
      <c r="Q117" t="n">
        <v>1909.309720781117</v>
      </c>
    </row>
    <row r="118" spans="1:25">
      <c r="H118" s="65" t="s">
        <v>31</v>
      </c>
      <c r="I118" t="n">
        <v>0.298659895771671</v>
      </c>
      <c r="J118" t="n">
        <v>0.3084633292505335</v>
      </c>
    </row>
    <row r="119" spans="1:25">
      <c r="H119" s="65" t="s">
        <v>32</v>
      </c>
      <c r="I119" t="n">
        <v>0.4062480251916313</v>
      </c>
      <c r="J119" t="n">
        <v>0.3770506354149327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40.65520498913765</v>
      </c>
      <c r="C146" t="n">
        <v>19.57225631626424</v>
      </c>
    </row>
    <row r="147" spans="1:25">
      <c r="A147" s="103" t="s">
        <v>20</v>
      </c>
      <c r="B147" t="n">
        <v>18.07716757448738</v>
      </c>
      <c r="C147" t="n">
        <v>21.22544448426449</v>
      </c>
    </row>
    <row r="148" spans="1:25">
      <c r="A148" s="103" t="s">
        <v>23</v>
      </c>
      <c r="B148" t="n">
        <v>7.430185514016835</v>
      </c>
      <c r="C148" t="n">
        <v>11.84214911761324</v>
      </c>
    </row>
    <row r="149" spans="1:25">
      <c r="A149" s="103" t="s">
        <v>26</v>
      </c>
      <c r="B149" t="n">
        <v>11.42042739959289</v>
      </c>
      <c r="C149" t="n">
        <v>21.82719654907817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66" t="n"/>
      <c r="B159" s="66" t="s">
        <v>15</v>
      </c>
      <c r="C159" s="66" t="s">
        <v>66</v>
      </c>
      <c r="D159" s="66" t="s">
        <v>67</v>
      </c>
      <c r="H159" s="66" t="n"/>
      <c r="I159" s="66" t="s">
        <v>16</v>
      </c>
      <c r="J159" s="66" t="s">
        <v>68</v>
      </c>
      <c r="K159" s="66" t="s">
        <v>69</v>
      </c>
      <c r="O159" s="66" t="n"/>
      <c r="P159" s="66" t="s">
        <v>15</v>
      </c>
      <c r="Q159" s="66" t="s">
        <v>16</v>
      </c>
      <c r="W159" s="66" t="n"/>
      <c r="X159" s="66" t="s">
        <v>15</v>
      </c>
      <c r="Y159" s="66" t="s">
        <v>16</v>
      </c>
    </row>
    <row r="160" spans="1:25">
      <c r="A160" s="66" t="s">
        <v>17</v>
      </c>
      <c r="B160" t="n">
        <v>0.03602649283695595</v>
      </c>
      <c r="C160" t="n">
        <v>-0.04450131620101969</v>
      </c>
      <c r="D160" t="n">
        <v>-0.06651830960988252</v>
      </c>
      <c r="H160" s="66" t="s">
        <v>70</v>
      </c>
      <c r="I160" t="n">
        <v>-0.003928928323976406</v>
      </c>
      <c r="J160" t="n">
        <v>-0.0905453963397105</v>
      </c>
      <c r="K160" t="n">
        <v>-0.08535725824532921</v>
      </c>
      <c r="O160" s="66" t="s">
        <v>71</v>
      </c>
      <c r="P160" t="n">
        <v>-0.01549609333719032</v>
      </c>
      <c r="Q160" t="n">
        <v>0.0608487024975015</v>
      </c>
      <c r="W160" s="66" t="s">
        <v>18</v>
      </c>
      <c r="X160" t="n">
        <v>0.04013678658848155</v>
      </c>
      <c r="Y160" t="n">
        <v>0.02574107606047425</v>
      </c>
    </row>
    <row r="161" spans="1:25">
      <c r="A161" s="66" t="s">
        <v>20</v>
      </c>
      <c r="B161" t="n">
        <v>0.01616787384618866</v>
      </c>
      <c r="C161" t="n">
        <v>0.0190907892650246</v>
      </c>
      <c r="D161" t="n">
        <v>0.04501506144499017</v>
      </c>
      <c r="H161" s="66" t="s">
        <v>72</v>
      </c>
      <c r="I161" t="n">
        <v>0.0548229862921799</v>
      </c>
      <c r="J161" t="n">
        <v>0.004029696756793219</v>
      </c>
      <c r="K161" t="n">
        <v>0.002178760776418487</v>
      </c>
      <c r="O161" s="66" t="s">
        <v>73</v>
      </c>
      <c r="P161" t="n">
        <v>-0.06086929913557317</v>
      </c>
      <c r="Q161" t="n">
        <v>-0.0283392003816921</v>
      </c>
      <c r="W161" s="66" t="s">
        <v>21</v>
      </c>
      <c r="X161" t="n">
        <v>-0.0218823052859124</v>
      </c>
      <c r="Y161" t="n">
        <v>0.01780437422711174</v>
      </c>
    </row>
    <row r="162" spans="1:25">
      <c r="A162" s="66" t="s">
        <v>23</v>
      </c>
      <c r="B162" t="n">
        <v>0.1039811442309607</v>
      </c>
      <c r="C162" t="n">
        <v>0.06659360563371255</v>
      </c>
      <c r="D162" t="n">
        <v>0.06443080141809887</v>
      </c>
      <c r="H162" s="66" t="s">
        <v>74</v>
      </c>
      <c r="I162" t="n">
        <v>-0.01508040873395865</v>
      </c>
      <c r="J162" t="n">
        <v>-0.09712396707901624</v>
      </c>
      <c r="K162" t="n">
        <v>-0.1085884257437296</v>
      </c>
      <c r="O162" s="66" t="s">
        <v>75</v>
      </c>
      <c r="P162" t="n">
        <v>0.1350487130146496</v>
      </c>
      <c r="Q162" t="n">
        <v>0.1277500930495137</v>
      </c>
      <c r="W162" s="66" t="s">
        <v>24</v>
      </c>
      <c r="X162" t="n">
        <v>0.06641443258097164</v>
      </c>
      <c r="Y162" t="n">
        <v>0.04069304288994659</v>
      </c>
    </row>
    <row r="163" spans="1:25">
      <c r="A163" s="66" t="s">
        <v>26</v>
      </c>
      <c r="B163" t="n">
        <v>0.1166280687039167</v>
      </c>
      <c r="C163" t="n">
        <v>-0.01490214982247413</v>
      </c>
      <c r="D163" t="n">
        <v>-0.02717088211646472</v>
      </c>
      <c r="H163" s="66" t="s">
        <v>76</v>
      </c>
      <c r="I163" t="n">
        <v>0.01678369788079135</v>
      </c>
      <c r="J163" t="n">
        <v>0.1088021805404521</v>
      </c>
      <c r="K163" t="n">
        <v>0.09255805881032532</v>
      </c>
      <c r="O163" s="66" t="s">
        <v>77</v>
      </c>
      <c r="P163" t="n">
        <v>-0.008375411538946692</v>
      </c>
      <c r="Q163" t="n">
        <v>0.09123624661453526</v>
      </c>
      <c r="W163" s="66" t="s">
        <v>27</v>
      </c>
      <c r="X163" t="n">
        <v>0.02663104932712535</v>
      </c>
      <c r="Y163" t="n">
        <v>0.01729246026669409</v>
      </c>
    </row>
    <row r="164" spans="1:25">
      <c r="W164" s="66" t="s">
        <v>28</v>
      </c>
      <c r="X164" t="n">
        <v>0.04891118638184472</v>
      </c>
      <c r="Y164" t="n">
        <v>0.0262645021353543</v>
      </c>
    </row>
    <row r="165" spans="1:25">
      <c r="W165" s="66" t="s">
        <v>29</v>
      </c>
      <c r="X165" t="n">
        <v>0.008611990195801325</v>
      </c>
      <c r="Y165" t="n">
        <v>0.09531011533890095</v>
      </c>
    </row>
    <row r="166" spans="1:25">
      <c r="A166" s="103" t="s">
        <v>78</v>
      </c>
      <c r="H166" s="103" t="s">
        <v>78</v>
      </c>
      <c r="O166" s="103" t="s">
        <v>78</v>
      </c>
      <c r="W166" s="66" t="s">
        <v>31</v>
      </c>
      <c r="X166" t="n">
        <v>0.08496529229293616</v>
      </c>
      <c r="Y166" t="n">
        <v>0.09960817142980311</v>
      </c>
    </row>
    <row r="167" spans="1:25">
      <c r="A167" s="66" t="n"/>
      <c r="B167" s="66" t="s">
        <v>15</v>
      </c>
      <c r="C167" s="66" t="s">
        <v>66</v>
      </c>
      <c r="D167" s="66" t="s">
        <v>67</v>
      </c>
      <c r="H167" s="66" t="n"/>
      <c r="I167" s="66" t="s">
        <v>16</v>
      </c>
      <c r="J167" s="66" t="s">
        <v>68</v>
      </c>
      <c r="K167" s="66" t="s">
        <v>69</v>
      </c>
      <c r="O167" s="66" t="n"/>
      <c r="P167" s="66" t="s">
        <v>15</v>
      </c>
      <c r="Q167" s="66" t="s">
        <v>16</v>
      </c>
      <c r="W167" s="66" t="s">
        <v>32</v>
      </c>
      <c r="X167" t="n">
        <v>0.01148124348876807</v>
      </c>
      <c r="Y167" t="n">
        <v>0.06947031919713727</v>
      </c>
    </row>
    <row r="168" spans="1:25">
      <c r="A168" s="66" t="s">
        <v>17</v>
      </c>
      <c r="B168" t="n">
        <v>-0.0001978333906833925</v>
      </c>
      <c r="C168" t="n">
        <v>0.05313900481258065</v>
      </c>
      <c r="D168" t="n">
        <v>0.06066020417229231</v>
      </c>
      <c r="H168" s="66" t="s">
        <v>70</v>
      </c>
      <c r="I168" t="n">
        <v>0.6160223563860858</v>
      </c>
      <c r="J168" t="n">
        <v>0.1155563672594842</v>
      </c>
      <c r="K168" t="n">
        <v>0.09671997816482519</v>
      </c>
      <c r="O168" s="66" t="s">
        <v>71</v>
      </c>
      <c r="P168" t="n">
        <v>0.6298706313748776</v>
      </c>
      <c r="Q168" t="n">
        <v>0.5532491174380065</v>
      </c>
    </row>
    <row r="169" spans="1:25">
      <c r="A169" s="66" t="s">
        <v>20</v>
      </c>
      <c r="B169" t="n">
        <v>0.2766511369121523</v>
      </c>
      <c r="C169" t="n">
        <v>0.2228283554068406</v>
      </c>
      <c r="D169" t="n">
        <v>0.1933580795181028</v>
      </c>
      <c r="H169" s="66" t="s">
        <v>72</v>
      </c>
      <c r="I169" t="n">
        <v>0.6632948502566376</v>
      </c>
      <c r="J169" t="n">
        <v>0.1801027397381735</v>
      </c>
      <c r="K169" t="n">
        <v>0.1530253980742024</v>
      </c>
      <c r="O169" s="66" t="s">
        <v>73</v>
      </c>
      <c r="P169" t="n">
        <v>0.8044559897974863</v>
      </c>
      <c r="Q169" t="n">
        <v>0.7234243812874026</v>
      </c>
    </row>
    <row r="170" spans="1:25">
      <c r="A170" s="66" t="s">
        <v>23</v>
      </c>
      <c r="B170" t="n">
        <v>0.5512470474658789</v>
      </c>
      <c r="C170" t="n">
        <v>0.1422798576011385</v>
      </c>
      <c r="D170" t="n">
        <v>0.134132593932373</v>
      </c>
      <c r="H170" s="66" t="s">
        <v>74</v>
      </c>
      <c r="I170" t="n">
        <v>0.6935875389108315</v>
      </c>
      <c r="J170" t="n">
        <v>0.06355366661140904</v>
      </c>
      <c r="K170" t="n">
        <v>0.05075074761351883</v>
      </c>
      <c r="O170" s="66" t="s">
        <v>75</v>
      </c>
      <c r="P170" t="n">
        <v>0.8707096400744091</v>
      </c>
      <c r="Q170" t="n">
        <v>0.76328546446158</v>
      </c>
      <c r="W170" s="103" t="s">
        <v>79</v>
      </c>
    </row>
    <row r="171" spans="1:25">
      <c r="A171" s="66" t="s">
        <v>26</v>
      </c>
      <c r="B171" t="n">
        <v>0.5596947940348118</v>
      </c>
      <c r="C171" t="n">
        <v>0.279636511596439</v>
      </c>
      <c r="D171" t="n">
        <v>0.2852863577385843</v>
      </c>
      <c r="H171" s="66" t="s">
        <v>76</v>
      </c>
      <c r="I171" t="n">
        <v>0.7649196393857822</v>
      </c>
      <c r="J171" t="n">
        <v>0.1768273223111881</v>
      </c>
      <c r="K171" t="n">
        <v>0.1612336057783517</v>
      </c>
      <c r="O171" s="66" t="s">
        <v>77</v>
      </c>
      <c r="P171" t="n">
        <v>0.813311871586351</v>
      </c>
      <c r="Q171" t="n">
        <v>0.717551608919058</v>
      </c>
      <c r="W171" s="66" t="n"/>
      <c r="X171" s="66" t="s">
        <v>15</v>
      </c>
      <c r="Y171" s="66" t="s">
        <v>16</v>
      </c>
    </row>
    <row r="172" spans="1:25">
      <c r="W172" s="66" t="s">
        <v>18</v>
      </c>
      <c r="X172" t="n">
        <v>0.07279277764751471</v>
      </c>
      <c r="Y172" t="n">
        <v>0.0706440815194405</v>
      </c>
    </row>
    <row r="173" spans="1:25">
      <c r="W173" s="66" t="s">
        <v>21</v>
      </c>
      <c r="X173" t="n">
        <v>0.7643067337641087</v>
      </c>
      <c r="Y173" t="n">
        <v>0.6624204928434587</v>
      </c>
    </row>
    <row r="174" spans="1:25">
      <c r="A174" s="103" t="s">
        <v>80</v>
      </c>
      <c r="H174" s="103" t="s">
        <v>80</v>
      </c>
      <c r="O174" s="103" t="s">
        <v>80</v>
      </c>
      <c r="W174" s="66" t="s">
        <v>24</v>
      </c>
      <c r="X174" t="n">
        <v>0.8419485488739493</v>
      </c>
      <c r="Y174" t="n">
        <v>0.7474384580832545</v>
      </c>
    </row>
    <row r="175" spans="1:25">
      <c r="A175" s="66" t="n"/>
      <c r="B175" s="66" t="s">
        <v>15</v>
      </c>
      <c r="C175" s="66" t="s">
        <v>66</v>
      </c>
      <c r="D175" s="66" t="s">
        <v>67</v>
      </c>
      <c r="H175" s="66" t="n"/>
      <c r="I175" s="66" t="s">
        <v>16</v>
      </c>
      <c r="J175" s="66" t="s">
        <v>68</v>
      </c>
      <c r="K175" s="66" t="s">
        <v>69</v>
      </c>
      <c r="O175" s="66" t="n"/>
      <c r="P175" s="66" t="s">
        <v>15</v>
      </c>
      <c r="Q175" s="66" t="s">
        <v>16</v>
      </c>
      <c r="W175" s="66" t="s">
        <v>27</v>
      </c>
      <c r="X175" t="n">
        <v>0.8200442675622022</v>
      </c>
      <c r="Y175" t="n">
        <v>0.7412602963300954</v>
      </c>
    </row>
    <row r="176" spans="1:25">
      <c r="A176" s="66" t="s">
        <v>17</v>
      </c>
      <c r="B176" t="n">
        <v>-0.09874173042802938</v>
      </c>
      <c r="C176" t="n">
        <v>0.1323675509225166</v>
      </c>
      <c r="D176" t="n">
        <v>0.04086683753252795</v>
      </c>
      <c r="H176" s="66" t="s">
        <v>70</v>
      </c>
      <c r="I176" t="n">
        <v>0.3147315484582538</v>
      </c>
      <c r="J176" t="n">
        <v>0.2440235797744606</v>
      </c>
      <c r="K176" t="n">
        <v>0.2354625146144017</v>
      </c>
      <c r="O176" s="66" t="s">
        <v>71</v>
      </c>
      <c r="P176" t="n">
        <v>0.1353241568400917</v>
      </c>
      <c r="Q176" t="n">
        <v>0.4719821002969321</v>
      </c>
      <c r="W176" s="66" t="s">
        <v>28</v>
      </c>
      <c r="X176" t="n">
        <v>0.1689539251997675</v>
      </c>
      <c r="Y176" t="n">
        <v>0.1604023075156447</v>
      </c>
    </row>
    <row r="177" spans="1:25">
      <c r="A177" s="66" t="s">
        <v>20</v>
      </c>
      <c r="B177" t="n">
        <v>-0.1447400166884687</v>
      </c>
      <c r="C177" t="n">
        <v>-0.2768292348106633</v>
      </c>
      <c r="D177" t="n">
        <v>-0.3488090363864427</v>
      </c>
      <c r="H177" s="66" t="s">
        <v>72</v>
      </c>
      <c r="I177" t="n">
        <v>0.4831094344466746</v>
      </c>
      <c r="J177" t="n">
        <v>0.1623258088228536</v>
      </c>
      <c r="K177" t="n">
        <v>0.1725554233945777</v>
      </c>
      <c r="O177" s="66" t="s">
        <v>73</v>
      </c>
      <c r="P177" t="n">
        <v>0.5758724990909475</v>
      </c>
      <c r="Q177" t="n">
        <v>0.3489740452242587</v>
      </c>
      <c r="W177" s="66" t="s">
        <v>29</v>
      </c>
      <c r="X177" t="n">
        <v>0.6152062214243228</v>
      </c>
      <c r="Y177" t="n">
        <v>0.5334993503855014</v>
      </c>
    </row>
    <row r="178" spans="1:25">
      <c r="A178" s="66" t="s">
        <v>23</v>
      </c>
      <c r="B178" t="n">
        <v>-0.2567345922582464</v>
      </c>
      <c r="C178" t="n">
        <v>-0.1669593515731219</v>
      </c>
      <c r="D178" t="n">
        <v>-0.1109954772688605</v>
      </c>
      <c r="H178" s="66" t="s">
        <v>74</v>
      </c>
      <c r="I178" t="n">
        <v>0.5292440920610029</v>
      </c>
      <c r="J178" t="n">
        <v>0.3745693079779572</v>
      </c>
      <c r="K178" t="n">
        <v>0.3591927685435986</v>
      </c>
      <c r="O178" s="66" t="s">
        <v>75</v>
      </c>
      <c r="P178" t="n">
        <v>0.4841851122470401</v>
      </c>
      <c r="Q178" t="n">
        <v>0.5045066533408675</v>
      </c>
      <c r="W178" s="66" t="s">
        <v>31</v>
      </c>
      <c r="X178" t="n">
        <v>0.8695560396358408</v>
      </c>
      <c r="Y178" t="n">
        <v>0.7592573724731284</v>
      </c>
    </row>
    <row r="179" spans="1:25">
      <c r="A179" s="66" t="s">
        <v>26</v>
      </c>
      <c r="B179" t="n">
        <v>0.5488602620251954</v>
      </c>
      <c r="C179" t="n">
        <v>0.06213840917636829</v>
      </c>
      <c r="D179" t="n">
        <v>0.06881702041808552</v>
      </c>
      <c r="H179" s="66" t="s">
        <v>76</v>
      </c>
      <c r="I179" t="n">
        <v>0.3740296460469775</v>
      </c>
      <c r="J179" t="n">
        <v>0.3231038090578455</v>
      </c>
      <c r="K179" t="n">
        <v>0.316478284265073</v>
      </c>
      <c r="O179" s="66" t="s">
        <v>77</v>
      </c>
      <c r="P179" t="n">
        <v>0.2990680549860477</v>
      </c>
      <c r="Q179" t="n">
        <v>0.4708142159150504</v>
      </c>
      <c r="W179" s="66" t="s">
        <v>32</v>
      </c>
      <c r="X179" t="n">
        <v>0.7971162056672829</v>
      </c>
      <c r="Y179" t="n">
        <v>0.7036126640688436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66" t="n"/>
      <c r="B183" s="66" t="s">
        <v>15</v>
      </c>
      <c r="C183" s="66" t="s">
        <v>66</v>
      </c>
      <c r="D183" s="66" t="s">
        <v>67</v>
      </c>
      <c r="H183" s="66" t="n"/>
      <c r="I183" s="66" t="s">
        <v>16</v>
      </c>
      <c r="J183" s="66" t="s">
        <v>68</v>
      </c>
      <c r="K183" s="66" t="s">
        <v>69</v>
      </c>
      <c r="O183" s="66" t="n"/>
      <c r="P183" s="66" t="s">
        <v>15</v>
      </c>
      <c r="Q183" s="66" t="s">
        <v>16</v>
      </c>
      <c r="W183" s="66" t="n"/>
      <c r="X183" s="66" t="s">
        <v>15</v>
      </c>
      <c r="Y183" s="66" t="s">
        <v>16</v>
      </c>
    </row>
    <row r="184" spans="1:25">
      <c r="A184" s="66" t="s">
        <v>17</v>
      </c>
      <c r="B184" t="n">
        <v>0.08885765022709378</v>
      </c>
      <c r="C184" t="n">
        <v>0.1307993956724459</v>
      </c>
      <c r="D184" t="n">
        <v>0.0628994516368245</v>
      </c>
      <c r="H184" s="66" t="s">
        <v>70</v>
      </c>
      <c r="I184" t="n">
        <v>-0.04602586582333371</v>
      </c>
      <c r="J184" t="n">
        <v>0.03051790131305623</v>
      </c>
      <c r="K184" t="n">
        <v>-0.0005340038575816383</v>
      </c>
      <c r="O184" s="66" t="s">
        <v>71</v>
      </c>
      <c r="P184" t="n">
        <v>-0.005303354329905209</v>
      </c>
      <c r="Q184" t="n">
        <v>-0.0004125291599707967</v>
      </c>
      <c r="W184" s="66" t="s">
        <v>18</v>
      </c>
      <c r="X184" t="n">
        <v>-0.07572900329277021</v>
      </c>
      <c r="Y184" t="n">
        <v>0.05385357366181564</v>
      </c>
    </row>
    <row r="185" spans="1:25">
      <c r="A185" s="66" t="s">
        <v>20</v>
      </c>
      <c r="B185" t="n">
        <v>0.06784684252871685</v>
      </c>
      <c r="C185" t="n">
        <v>0.2546405313862377</v>
      </c>
      <c r="D185" t="n">
        <v>0.07757828891938941</v>
      </c>
      <c r="H185" s="66" t="s">
        <v>72</v>
      </c>
      <c r="I185" t="n">
        <v>0.1235281195772888</v>
      </c>
      <c r="J185" t="n">
        <v>0.07369806163181983</v>
      </c>
      <c r="K185" t="n">
        <v>0.05273847651191434</v>
      </c>
      <c r="O185" s="66" t="s">
        <v>73</v>
      </c>
      <c r="P185" t="n">
        <v>-0.003425106788409839</v>
      </c>
      <c r="Q185" t="n">
        <v>0.0003882224688781216</v>
      </c>
      <c r="W185" s="66" t="s">
        <v>21</v>
      </c>
      <c r="X185" t="n">
        <v>-0.005273996291022459</v>
      </c>
      <c r="Y185" t="n">
        <v>0.09051590546766053</v>
      </c>
    </row>
    <row r="186" spans="1:25">
      <c r="A186" s="66" t="s">
        <v>23</v>
      </c>
      <c r="B186" t="n">
        <v>0.05379447236090264</v>
      </c>
      <c r="C186" t="n">
        <v>0.1967127487457968</v>
      </c>
      <c r="D186" t="n">
        <v>0.07208938462703844</v>
      </c>
      <c r="H186" s="66" t="s">
        <v>74</v>
      </c>
      <c r="I186" t="n">
        <v>0.1249821881071438</v>
      </c>
      <c r="J186" t="n">
        <v>0.1766442097265754</v>
      </c>
      <c r="K186" t="n">
        <v>0.03950237475588575</v>
      </c>
      <c r="O186" s="66" t="s">
        <v>75</v>
      </c>
      <c r="P186" t="n">
        <v>0.06661145857378438</v>
      </c>
      <c r="Q186" t="n">
        <v>0.07304943202489804</v>
      </c>
      <c r="W186" s="66" t="s">
        <v>24</v>
      </c>
      <c r="X186" t="n">
        <v>0.3949822270587732</v>
      </c>
      <c r="Y186" t="n">
        <v>0.4272232697881584</v>
      </c>
    </row>
    <row r="187" spans="1:25">
      <c r="A187" s="66" t="s">
        <v>26</v>
      </c>
      <c r="B187" t="n">
        <v>0.1194593712820039</v>
      </c>
      <c r="C187" t="n">
        <v>0.02900668563157975</v>
      </c>
      <c r="D187" t="n">
        <v>0.02820385770695453</v>
      </c>
      <c r="H187" s="66" t="s">
        <v>76</v>
      </c>
      <c r="I187" t="n">
        <v>0.08170378869172042</v>
      </c>
      <c r="J187" t="n">
        <v>0.1595229246781274</v>
      </c>
      <c r="K187" t="n">
        <v>0.05455155337762022</v>
      </c>
      <c r="O187" s="66" t="s">
        <v>77</v>
      </c>
      <c r="P187" t="n">
        <v>0.05309360607308217</v>
      </c>
      <c r="Q187" t="n">
        <v>0.02085674454311709</v>
      </c>
      <c r="W187" s="66" t="s">
        <v>27</v>
      </c>
      <c r="X187" t="n">
        <v>0.5418983024793914</v>
      </c>
      <c r="Y187" t="n">
        <v>0.3650785336169021</v>
      </c>
    </row>
    <row r="188" spans="1:25">
      <c r="W188" s="66" t="s">
        <v>28</v>
      </c>
      <c r="X188" t="n">
        <v>-0.06385848890997937</v>
      </c>
      <c r="Y188" t="n">
        <v>0.112809201672865</v>
      </c>
    </row>
    <row r="189" spans="1:25">
      <c r="W189" s="66" t="s">
        <v>29</v>
      </c>
      <c r="X189" t="n">
        <v>0.2479598517483764</v>
      </c>
      <c r="Y189" t="n">
        <v>0.4094536542394564</v>
      </c>
    </row>
    <row r="190" spans="1:25">
      <c r="A190" s="103" t="s">
        <v>83</v>
      </c>
      <c r="H190" s="103" t="s">
        <v>83</v>
      </c>
      <c r="O190" s="103" t="s">
        <v>83</v>
      </c>
      <c r="W190" s="66" t="s">
        <v>31</v>
      </c>
      <c r="X190" t="n">
        <v>0.4230096465548344</v>
      </c>
      <c r="Y190" t="n">
        <v>0.4484647652799296</v>
      </c>
    </row>
    <row r="191" spans="1:25">
      <c r="A191" s="66" t="n"/>
      <c r="B191" s="66" t="s">
        <v>15</v>
      </c>
      <c r="C191" s="66" t="s">
        <v>66</v>
      </c>
      <c r="D191" s="66" t="s">
        <v>67</v>
      </c>
      <c r="H191" s="66" t="n"/>
      <c r="I191" s="66" t="s">
        <v>16</v>
      </c>
      <c r="J191" s="66" t="s">
        <v>68</v>
      </c>
      <c r="K191" s="66" t="s">
        <v>69</v>
      </c>
      <c r="O191" s="66" t="n"/>
      <c r="P191" s="66" t="s">
        <v>15</v>
      </c>
      <c r="Q191" s="66" t="s">
        <v>16</v>
      </c>
      <c r="W191" s="66" t="s">
        <v>32</v>
      </c>
      <c r="X191" t="n">
        <v>0.2126631850999968</v>
      </c>
      <c r="Y191" t="n">
        <v>0.5533550890074478</v>
      </c>
    </row>
    <row r="192" spans="1:25">
      <c r="A192" s="66" t="s">
        <v>17</v>
      </c>
      <c r="B192" t="n">
        <v>-0.4165510693510672</v>
      </c>
      <c r="C192" t="n">
        <v>-0.1311349655230519</v>
      </c>
      <c r="D192" t="n">
        <v>-0.06064799575275325</v>
      </c>
      <c r="H192" s="66" t="s">
        <v>70</v>
      </c>
      <c r="I192" t="n">
        <v>-0.5457598268228139</v>
      </c>
      <c r="J192" t="n">
        <v>-0.2057729372284827</v>
      </c>
      <c r="K192" t="n">
        <v>-0.1618075360357065</v>
      </c>
      <c r="O192" s="66" t="s">
        <v>71</v>
      </c>
      <c r="P192" t="n">
        <v>-0.5311141278174942</v>
      </c>
      <c r="Q192" t="n">
        <v>-0.5500840526554049</v>
      </c>
    </row>
    <row r="193" spans="1:25">
      <c r="A193" s="66" t="s">
        <v>20</v>
      </c>
      <c r="B193" t="n">
        <v>-0.169903019953526</v>
      </c>
      <c r="C193" t="n">
        <v>-0.1046775637019574</v>
      </c>
      <c r="D193" t="n">
        <v>-0.06021444564117699</v>
      </c>
      <c r="H193" s="66" t="s">
        <v>72</v>
      </c>
      <c r="I193" t="n">
        <v>-0.5590947383540007</v>
      </c>
      <c r="J193" t="n">
        <v>-0.2153920250016645</v>
      </c>
      <c r="K193" t="n">
        <v>-0.1689603065109072</v>
      </c>
      <c r="O193" s="66" t="s">
        <v>73</v>
      </c>
      <c r="P193" t="n">
        <v>-0.5297237571910117</v>
      </c>
      <c r="Q193" t="n">
        <v>-0.5569299610079288</v>
      </c>
    </row>
    <row r="194" spans="1:25">
      <c r="A194" s="66" t="s">
        <v>23</v>
      </c>
      <c r="B194" t="n">
        <v>0.06177173415807938</v>
      </c>
      <c r="C194" t="n">
        <v>-0.02208591830109377</v>
      </c>
      <c r="D194" t="n">
        <v>-0.03513280834097187</v>
      </c>
      <c r="H194" s="66" t="s">
        <v>74</v>
      </c>
      <c r="I194" t="n">
        <v>-0.2643733496235044</v>
      </c>
      <c r="J194" t="n">
        <v>-0.2010081537460808</v>
      </c>
      <c r="K194" t="n">
        <v>-0.181549659355621</v>
      </c>
      <c r="O194" s="66" t="s">
        <v>75</v>
      </c>
      <c r="P194" t="n">
        <v>-0.2530060503454876</v>
      </c>
      <c r="Q194" t="n">
        <v>-0.269502327851269</v>
      </c>
      <c r="W194" s="103" t="s">
        <v>84</v>
      </c>
    </row>
    <row r="195" spans="1:25">
      <c r="A195" s="66" t="s">
        <v>26</v>
      </c>
      <c r="B195" t="n">
        <v>-0.02023554261449239</v>
      </c>
      <c r="C195" t="n">
        <v>0.008311920376447637</v>
      </c>
      <c r="D195" t="n">
        <v>0.02711918943930555</v>
      </c>
      <c r="H195" s="66" t="s">
        <v>76</v>
      </c>
      <c r="I195" t="n">
        <v>0.2988079389666459</v>
      </c>
      <c r="J195" t="n">
        <v>0.09110717741489997</v>
      </c>
      <c r="K195" t="n">
        <v>0.09083739138385609</v>
      </c>
      <c r="O195" s="66" t="s">
        <v>77</v>
      </c>
      <c r="P195" t="n">
        <v>0.4906721462717845</v>
      </c>
      <c r="Q195" t="n">
        <v>0.4711227454302245</v>
      </c>
      <c r="W195" s="66" t="n"/>
      <c r="X195" s="66" t="s">
        <v>15</v>
      </c>
      <c r="Y195" s="66" t="s">
        <v>16</v>
      </c>
    </row>
    <row r="196" spans="1:25">
      <c r="W196" s="66" t="s">
        <v>18</v>
      </c>
      <c r="X196" t="n">
        <v>0.02880998477246234</v>
      </c>
      <c r="Y196" t="n">
        <v>-8.831130379278657e-05</v>
      </c>
    </row>
    <row r="197" spans="1:25">
      <c r="W197" s="66" t="s">
        <v>21</v>
      </c>
      <c r="X197" t="n">
        <v>0.05626345118866936</v>
      </c>
      <c r="Y197" t="n">
        <v>0.05954382269049067</v>
      </c>
    </row>
    <row r="198" spans="1:25">
      <c r="A198" s="103" t="s">
        <v>85</v>
      </c>
      <c r="H198" s="103" t="s">
        <v>85</v>
      </c>
      <c r="O198" s="103" t="s">
        <v>85</v>
      </c>
      <c r="W198" s="66" t="s">
        <v>24</v>
      </c>
      <c r="X198" t="n">
        <v>0.07104642129780647</v>
      </c>
      <c r="Y198" t="n">
        <v>0.01187396320357135</v>
      </c>
    </row>
    <row r="199" spans="1:25">
      <c r="A199" s="66" t="n"/>
      <c r="B199" s="66" t="s">
        <v>15</v>
      </c>
      <c r="C199" s="66" t="s">
        <v>66</v>
      </c>
      <c r="D199" s="66" t="s">
        <v>67</v>
      </c>
      <c r="H199" s="66" t="n"/>
      <c r="I199" s="66" t="s">
        <v>16</v>
      </c>
      <c r="J199" s="66" t="s">
        <v>68</v>
      </c>
      <c r="K199" s="66" t="s">
        <v>69</v>
      </c>
      <c r="O199" s="66" t="n"/>
      <c r="P199" s="66" t="s">
        <v>15</v>
      </c>
      <c r="Q199" s="66" t="s">
        <v>16</v>
      </c>
      <c r="W199" s="66" t="s">
        <v>27</v>
      </c>
      <c r="X199" t="n">
        <v>0.02375273638312289</v>
      </c>
      <c r="Y199" t="n">
        <v>0.1443170287312209</v>
      </c>
    </row>
    <row r="200" spans="1:25">
      <c r="A200" s="66" t="s">
        <v>17</v>
      </c>
      <c r="B200" t="n">
        <v>-0.01654574944158569</v>
      </c>
      <c r="C200" t="n">
        <v>0.02083160699140773</v>
      </c>
      <c r="D200" t="n">
        <v>0.03310863796463252</v>
      </c>
      <c r="H200" s="66" t="s">
        <v>70</v>
      </c>
      <c r="I200" t="n">
        <v>-0.03063126908901949</v>
      </c>
      <c r="J200" t="n">
        <v>0.06682219476384958</v>
      </c>
      <c r="K200" t="n">
        <v>0.07765266742262129</v>
      </c>
      <c r="O200" s="66" t="s">
        <v>71</v>
      </c>
      <c r="P200" t="n">
        <v>-0.0247622551628104</v>
      </c>
      <c r="Q200" t="n">
        <v>-0.008982768935357165</v>
      </c>
      <c r="W200" s="66" t="s">
        <v>28</v>
      </c>
      <c r="X200" t="n">
        <v>0.009656063894722925</v>
      </c>
      <c r="Y200" t="n">
        <v>0.05476778336908654</v>
      </c>
    </row>
    <row r="201" spans="1:25">
      <c r="A201" s="66" t="s">
        <v>20</v>
      </c>
      <c r="B201" t="n">
        <v>0.01889572607206946</v>
      </c>
      <c r="C201" t="n">
        <v>-0.05201246171089278</v>
      </c>
      <c r="D201" t="n">
        <v>-0.06101401181406724</v>
      </c>
      <c r="H201" s="66" t="s">
        <v>72</v>
      </c>
      <c r="I201" t="n">
        <v>-0.06028820921546941</v>
      </c>
      <c r="J201" t="n">
        <v>-0.06263836367922242</v>
      </c>
      <c r="K201" t="n">
        <v>-0.06569343047822651</v>
      </c>
      <c r="O201" s="66" t="s">
        <v>73</v>
      </c>
      <c r="P201" t="n">
        <v>-0.07559572380090948</v>
      </c>
      <c r="Q201" t="n">
        <v>-0.08885905269180731</v>
      </c>
      <c r="W201" s="66" t="s">
        <v>29</v>
      </c>
      <c r="X201" t="n">
        <v>-0.03361185993884531</v>
      </c>
      <c r="Y201" t="n">
        <v>0.09095171557002452</v>
      </c>
    </row>
    <row r="202" spans="1:25">
      <c r="A202" s="66" t="s">
        <v>23</v>
      </c>
      <c r="B202" t="n">
        <v>0.01911275397079703</v>
      </c>
      <c r="C202" t="n">
        <v>-0.05622913806910334</v>
      </c>
      <c r="D202" t="n">
        <v>-0.03411728873300773</v>
      </c>
      <c r="H202" s="66" t="s">
        <v>74</v>
      </c>
      <c r="I202" t="n">
        <v>-0.007928300089508504</v>
      </c>
      <c r="J202" t="n">
        <v>0.05215521581553158</v>
      </c>
      <c r="K202" t="n">
        <v>0.04330402970288643</v>
      </c>
      <c r="O202" s="66" t="s">
        <v>75</v>
      </c>
      <c r="P202" t="n">
        <v>0.004101167218766758</v>
      </c>
      <c r="Q202" t="n">
        <v>0.01706971706034106</v>
      </c>
      <c r="W202" s="66" t="s">
        <v>31</v>
      </c>
      <c r="X202" t="n">
        <v>-0.02546079656076483</v>
      </c>
      <c r="Y202" t="n">
        <v>0.1799898504159827</v>
      </c>
    </row>
    <row r="203" spans="1:25">
      <c r="A203" s="66" t="s">
        <v>26</v>
      </c>
      <c r="B203" t="n">
        <v>-0.10679016447904</v>
      </c>
      <c r="C203" t="n">
        <v>0.026222443560601</v>
      </c>
      <c r="D203" t="n">
        <v>0.04489018299996516</v>
      </c>
      <c r="H203" s="66" t="s">
        <v>76</v>
      </c>
      <c r="I203" t="n">
        <v>0.04303429508607248</v>
      </c>
      <c r="J203" t="n">
        <v>-0.1072638114230098</v>
      </c>
      <c r="K203" t="n">
        <v>-0.09805085180030662</v>
      </c>
      <c r="O203" s="66" t="s">
        <v>77</v>
      </c>
      <c r="P203" t="n">
        <v>-0.012583705482922</v>
      </c>
      <c r="Q203" t="n">
        <v>-0.008435624738367701</v>
      </c>
      <c r="W203" s="66" t="s">
        <v>32</v>
      </c>
      <c r="X203" t="n">
        <v>0.09283759051968281</v>
      </c>
      <c r="Y203" t="n">
        <v>-0.0005568618707234304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66" t="n"/>
      <c r="B207" s="66" t="s">
        <v>15</v>
      </c>
      <c r="C207" s="66" t="s">
        <v>66</v>
      </c>
      <c r="D207" s="66" t="s">
        <v>67</v>
      </c>
      <c r="H207" s="66" t="n"/>
      <c r="I207" s="66" t="s">
        <v>16</v>
      </c>
      <c r="J207" s="66" t="s">
        <v>68</v>
      </c>
      <c r="K207" s="66" t="s">
        <v>69</v>
      </c>
      <c r="O207" s="66" t="n"/>
      <c r="P207" s="66" t="s">
        <v>15</v>
      </c>
      <c r="Q207" s="66" t="s">
        <v>16</v>
      </c>
      <c r="W207" s="66" t="n"/>
      <c r="X207" s="66" t="s">
        <v>15</v>
      </c>
      <c r="Y207" s="66" t="s">
        <v>16</v>
      </c>
    </row>
    <row r="208" spans="1:25">
      <c r="A208" s="66" t="s">
        <v>17</v>
      </c>
      <c r="B208" t="n">
        <v>0.116139124250747</v>
      </c>
      <c r="C208" t="n">
        <v>0.1671744633750777</v>
      </c>
      <c r="D208" t="n">
        <v>0.1751322151289733</v>
      </c>
      <c r="H208" s="66" t="s">
        <v>70</v>
      </c>
      <c r="I208" t="n">
        <v>0.4545878785591618</v>
      </c>
      <c r="J208" t="n">
        <v>0.450270174604108</v>
      </c>
      <c r="K208" t="n">
        <v>0.431407041350535</v>
      </c>
      <c r="O208" s="66" t="s">
        <v>71</v>
      </c>
      <c r="P208" t="n">
        <v>0.1368663803224374</v>
      </c>
      <c r="Q208" t="n">
        <v>0.5370412445250342</v>
      </c>
      <c r="W208" s="66" t="s">
        <v>18</v>
      </c>
      <c r="X208" t="n">
        <v>-0.4965046895729113</v>
      </c>
      <c r="Y208" t="n">
        <v>-0.5154635807630736</v>
      </c>
    </row>
    <row r="209" spans="1:25">
      <c r="A209" s="66" t="s">
        <v>20</v>
      </c>
      <c r="B209" t="n">
        <v>0.1360258707829536</v>
      </c>
      <c r="C209" t="n">
        <v>0.1227556801297401</v>
      </c>
      <c r="D209" t="n">
        <v>0.1528823382864808</v>
      </c>
      <c r="H209" s="66" t="s">
        <v>72</v>
      </c>
      <c r="I209" t="n">
        <v>0.4801378289123884</v>
      </c>
      <c r="J209" t="n">
        <v>0.5909881552990157</v>
      </c>
      <c r="K209" t="n">
        <v>0.5595133758572602</v>
      </c>
      <c r="O209" s="66" t="s">
        <v>73</v>
      </c>
      <c r="P209" t="n">
        <v>0.07045785548298025</v>
      </c>
      <c r="Q209" t="n">
        <v>0.42838068327781</v>
      </c>
      <c r="W209" s="66" t="s">
        <v>21</v>
      </c>
      <c r="X209" t="n">
        <v>-0.2481312918216801</v>
      </c>
      <c r="Y209" t="n">
        <v>-0.2597381568623998</v>
      </c>
    </row>
    <row r="210" spans="1:25">
      <c r="A210" s="66" t="s">
        <v>23</v>
      </c>
      <c r="B210" t="n">
        <v>0.2831982685783232</v>
      </c>
      <c r="C210" t="n">
        <v>-0.04416964956901135</v>
      </c>
      <c r="D210" t="n">
        <v>-0.02388370459665905</v>
      </c>
      <c r="H210" s="66" t="s">
        <v>74</v>
      </c>
      <c r="I210" t="n">
        <v>0.6242590093157192</v>
      </c>
      <c r="J210" t="n">
        <v>0.6576536840966514</v>
      </c>
      <c r="K210" t="n">
        <v>0.6295807411271824</v>
      </c>
      <c r="O210" s="66" t="s">
        <v>75</v>
      </c>
      <c r="P210" t="n">
        <v>0.3673381475677454</v>
      </c>
      <c r="Q210" t="n">
        <v>0.5773050833475059</v>
      </c>
      <c r="W210" s="66" t="s">
        <v>24</v>
      </c>
      <c r="X210" t="n">
        <v>-0.410713443285601</v>
      </c>
      <c r="Y210" t="n">
        <v>-0.3970230317364313</v>
      </c>
    </row>
    <row r="211" spans="1:25">
      <c r="A211" s="66" t="s">
        <v>26</v>
      </c>
      <c r="B211" t="n">
        <v>-0.1662280607379116</v>
      </c>
      <c r="C211" t="n">
        <v>0.0207312322571805</v>
      </c>
      <c r="D211" t="n">
        <v>0.02147309040788193</v>
      </c>
      <c r="H211" s="66" t="s">
        <v>76</v>
      </c>
      <c r="I211" t="n">
        <v>0.5620189808776354</v>
      </c>
      <c r="J211" t="n">
        <v>0.6982037169803151</v>
      </c>
      <c r="K211" t="n">
        <v>0.6777951115148735</v>
      </c>
      <c r="O211" s="66" t="s">
        <v>77</v>
      </c>
      <c r="P211" t="n">
        <v>0.2940520817310433</v>
      </c>
      <c r="Q211" t="n">
        <v>0.5625124603779901</v>
      </c>
      <c r="W211" s="66" t="s">
        <v>27</v>
      </c>
      <c r="X211" t="n">
        <v>-0.07198297637470905</v>
      </c>
      <c r="Y211" t="n">
        <v>-0.08491575929931336</v>
      </c>
    </row>
    <row r="212" spans="1:25">
      <c r="W212" s="66" t="s">
        <v>28</v>
      </c>
      <c r="X212" t="n">
        <v>-0.5013268111872089</v>
      </c>
      <c r="Y212" t="n">
        <v>-0.5270535285515382</v>
      </c>
    </row>
    <row r="213" spans="1:25">
      <c r="W213" s="66" t="s">
        <v>29</v>
      </c>
      <c r="X213" t="n">
        <v>0.005526069364860667</v>
      </c>
      <c r="Y213" t="n">
        <v>0.06151364650599041</v>
      </c>
    </row>
    <row r="214" spans="1:25">
      <c r="A214" s="103" t="s">
        <v>88</v>
      </c>
      <c r="H214" s="103" t="s">
        <v>88</v>
      </c>
      <c r="O214" s="103" t="s">
        <v>88</v>
      </c>
      <c r="W214" s="66" t="s">
        <v>31</v>
      </c>
      <c r="X214" t="n">
        <v>-0.3569617069117682</v>
      </c>
      <c r="Y214" t="n">
        <v>-0.3735553423488374</v>
      </c>
    </row>
    <row r="215" spans="1:25">
      <c r="A215" s="66" t="n"/>
      <c r="B215" s="66" t="s">
        <v>15</v>
      </c>
      <c r="C215" s="66" t="s">
        <v>66</v>
      </c>
      <c r="D215" s="66" t="s">
        <v>67</v>
      </c>
      <c r="H215" s="66" t="n"/>
      <c r="I215" s="66" t="s">
        <v>16</v>
      </c>
      <c r="J215" s="66" t="s">
        <v>68</v>
      </c>
      <c r="K215" s="66" t="s">
        <v>69</v>
      </c>
      <c r="O215" s="66" t="n"/>
      <c r="P215" s="66" t="s">
        <v>15</v>
      </c>
      <c r="Q215" s="66" t="s">
        <v>16</v>
      </c>
      <c r="W215" s="66" t="s">
        <v>32</v>
      </c>
      <c r="X215" t="n">
        <v>-0.1556285693301158</v>
      </c>
      <c r="Y215" t="n">
        <v>-0.1782640972841877</v>
      </c>
    </row>
    <row r="216" spans="1:25">
      <c r="A216" s="66" t="s">
        <v>17</v>
      </c>
      <c r="B216" t="n">
        <v>0.06245491806644558</v>
      </c>
      <c r="C216" t="n">
        <v>-0.07172411260230319</v>
      </c>
      <c r="D216" t="n">
        <v>-0.06743516828314765</v>
      </c>
      <c r="H216" s="66" t="s">
        <v>70</v>
      </c>
      <c r="I216" t="n">
        <v>0.05260532330458855</v>
      </c>
      <c r="J216" t="n">
        <v>-0.1301796475000016</v>
      </c>
      <c r="K216" t="n">
        <v>-0.1152564729483073</v>
      </c>
      <c r="O216" s="66" t="s">
        <v>71</v>
      </c>
      <c r="P216" t="n">
        <v>0.05386902318273537</v>
      </c>
      <c r="Q216" t="n">
        <v>0.07463306824052801</v>
      </c>
    </row>
    <row r="217" spans="1:25">
      <c r="A217" s="66" t="s">
        <v>20</v>
      </c>
      <c r="B217" t="n">
        <v>0.1083409337778822</v>
      </c>
      <c r="C217" t="n">
        <v>0.0449009360530644</v>
      </c>
      <c r="D217" t="n">
        <v>0.03609090238391629</v>
      </c>
      <c r="H217" s="66" t="s">
        <v>72</v>
      </c>
      <c r="I217" t="n">
        <v>-0.07997227945673932</v>
      </c>
      <c r="J217" t="n">
        <v>0.03892988434084569</v>
      </c>
      <c r="K217" t="n">
        <v>0.04063648054534347</v>
      </c>
      <c r="O217" s="66" t="s">
        <v>73</v>
      </c>
      <c r="P217" t="n">
        <v>-0.1060339392807333</v>
      </c>
      <c r="Q217" t="n">
        <v>-0.1024231955410413</v>
      </c>
    </row>
    <row r="218" spans="1:25">
      <c r="A218" s="66" t="s">
        <v>23</v>
      </c>
      <c r="B218" t="n">
        <v>-0.03086683834223465</v>
      </c>
      <c r="C218" t="n">
        <v>0.06402548026186508</v>
      </c>
      <c r="D218" t="n">
        <v>0.05167550685346563</v>
      </c>
      <c r="H218" s="66" t="s">
        <v>74</v>
      </c>
      <c r="I218" t="n">
        <v>0.1527419951695007</v>
      </c>
      <c r="J218" t="n">
        <v>-0.0236938220035204</v>
      </c>
      <c r="K218" t="n">
        <v>-0.009580261246987104</v>
      </c>
      <c r="O218" s="66" t="s">
        <v>75</v>
      </c>
      <c r="P218" t="n">
        <v>-0.09782697171385749</v>
      </c>
      <c r="Q218" t="n">
        <v>-0.1029255215345856</v>
      </c>
      <c r="W218" s="103" t="s">
        <v>89</v>
      </c>
    </row>
    <row r="219" spans="1:25">
      <c r="A219" s="66" t="s">
        <v>26</v>
      </c>
      <c r="B219" t="n">
        <v>0.01822081014905437</v>
      </c>
      <c r="C219" t="n">
        <v>-0.03131367785918355</v>
      </c>
      <c r="D219" t="n">
        <v>-0.02594184845517197</v>
      </c>
      <c r="H219" s="66" t="s">
        <v>76</v>
      </c>
      <c r="I219" t="n">
        <v>-0.08165487690991088</v>
      </c>
      <c r="J219" t="n">
        <v>0.1038036459091265</v>
      </c>
      <c r="K219" t="n">
        <v>0.100880199737683</v>
      </c>
      <c r="O219" s="66" t="s">
        <v>77</v>
      </c>
      <c r="P219" t="n">
        <v>0.0006889410115445973</v>
      </c>
      <c r="Q219" t="n">
        <v>0.008466339209777664</v>
      </c>
      <c r="W219" s="66" t="n"/>
      <c r="X219" s="66" t="s">
        <v>15</v>
      </c>
      <c r="Y219" s="66" t="s">
        <v>16</v>
      </c>
    </row>
    <row r="220" spans="1:25">
      <c r="W220" s="66" t="s">
        <v>18</v>
      </c>
      <c r="X220" t="n">
        <v>-0.009587039976854205</v>
      </c>
      <c r="Y220" t="n">
        <v>0.004649664297069351</v>
      </c>
    </row>
    <row r="221" spans="1:25">
      <c r="W221" s="66" t="s">
        <v>21</v>
      </c>
      <c r="X221" t="n">
        <v>0.01560155643663365</v>
      </c>
      <c r="Y221" t="n">
        <v>0.000809197185786885</v>
      </c>
    </row>
    <row r="222" spans="1:25">
      <c r="A222" s="103" t="s">
        <v>90</v>
      </c>
      <c r="H222" s="103" t="s">
        <v>90</v>
      </c>
      <c r="O222" s="103" t="s">
        <v>90</v>
      </c>
      <c r="W222" s="66" t="s">
        <v>24</v>
      </c>
      <c r="X222" t="n">
        <v>0.007211755586723304</v>
      </c>
      <c r="Y222" t="n">
        <v>0.005644610334686594</v>
      </c>
    </row>
    <row r="223" spans="1:25">
      <c r="A223" s="66" t="n"/>
      <c r="B223" s="66" t="s">
        <v>15</v>
      </c>
      <c r="C223" s="66" t="s">
        <v>66</v>
      </c>
      <c r="D223" s="66" t="s">
        <v>67</v>
      </c>
      <c r="H223" s="66" t="n"/>
      <c r="I223" s="66" t="s">
        <v>16</v>
      </c>
      <c r="J223" s="66" t="s">
        <v>68</v>
      </c>
      <c r="K223" s="66" t="s">
        <v>69</v>
      </c>
      <c r="O223" s="66" t="n"/>
      <c r="P223" s="66" t="s">
        <v>15</v>
      </c>
      <c r="Q223" s="66" t="s">
        <v>16</v>
      </c>
      <c r="W223" s="66" t="s">
        <v>27</v>
      </c>
      <c r="X223" t="n">
        <v>-0.08103909515435474</v>
      </c>
      <c r="Y223" t="n">
        <v>-0.07796616669216423</v>
      </c>
    </row>
    <row r="224" spans="1:25">
      <c r="A224" s="66" t="s">
        <v>17</v>
      </c>
      <c r="B224" t="n">
        <v>0.2891566738107146</v>
      </c>
      <c r="C224" t="n">
        <v>0.03249333870722274</v>
      </c>
      <c r="D224" t="n">
        <v>0.01283289569416984</v>
      </c>
      <c r="H224" s="66" t="s">
        <v>70</v>
      </c>
      <c r="I224" t="n">
        <v>-0.03629198729540346</v>
      </c>
      <c r="J224" t="n">
        <v>0.08908327545879077</v>
      </c>
      <c r="K224" t="n">
        <v>0.03572538380467537</v>
      </c>
      <c r="O224" s="66" t="s">
        <v>71</v>
      </c>
      <c r="P224" t="n">
        <v>0.3063120048250145</v>
      </c>
      <c r="Q224" t="n">
        <v>0.05303456680220441</v>
      </c>
      <c r="W224" s="66" t="s">
        <v>28</v>
      </c>
      <c r="X224" t="n">
        <v>-0.003818269256872176</v>
      </c>
      <c r="Y224" t="n">
        <v>0.006775109009554326</v>
      </c>
    </row>
    <row r="225" spans="1:25">
      <c r="A225" s="66" t="s">
        <v>20</v>
      </c>
      <c r="B225" t="n">
        <v>0.4454258625579578</v>
      </c>
      <c r="C225" t="n">
        <v>0.0974143041285114</v>
      </c>
      <c r="D225" t="n">
        <v>0.09584399174235182</v>
      </c>
      <c r="H225" s="66" t="s">
        <v>72</v>
      </c>
      <c r="I225" t="n">
        <v>0.1531348947868115</v>
      </c>
      <c r="J225" t="n">
        <v>0.2117212636096994</v>
      </c>
      <c r="K225" t="n">
        <v>0.0875010233375076</v>
      </c>
      <c r="O225" s="66" t="s">
        <v>73</v>
      </c>
      <c r="P225" t="n">
        <v>0.1368199697039212</v>
      </c>
      <c r="Q225" t="n">
        <v>-0.0318834460817644</v>
      </c>
      <c r="W225" s="66" t="s">
        <v>29</v>
      </c>
      <c r="X225" t="n">
        <v>-0.005921009546802697</v>
      </c>
      <c r="Y225" t="n">
        <v>-0.0007234784707955384</v>
      </c>
    </row>
    <row r="226" spans="1:25">
      <c r="A226" s="66" t="s">
        <v>23</v>
      </c>
      <c r="B226" t="n">
        <v>0.1528598458239239</v>
      </c>
      <c r="C226" t="n">
        <v>0.2989711972810997</v>
      </c>
      <c r="D226" t="n">
        <v>0.2223644136044494</v>
      </c>
      <c r="H226" s="66" t="s">
        <v>74</v>
      </c>
      <c r="I226" t="n">
        <v>0.1440380186182919</v>
      </c>
      <c r="J226" t="n">
        <v>0.3628129241836756</v>
      </c>
      <c r="K226" t="n">
        <v>0.2238258655241342</v>
      </c>
      <c r="O226" s="66" t="s">
        <v>75</v>
      </c>
      <c r="P226" t="n">
        <v>0.559303215261977</v>
      </c>
      <c r="Q226" t="n">
        <v>0.08770059315424628</v>
      </c>
      <c r="W226" s="66" t="s">
        <v>31</v>
      </c>
      <c r="X226" t="n">
        <v>0.0252699015173025</v>
      </c>
      <c r="Y226" t="n">
        <v>0.0590194072584144</v>
      </c>
    </row>
    <row r="227" spans="1:25">
      <c r="A227" s="66" t="s">
        <v>26</v>
      </c>
      <c r="B227" t="n">
        <v>0.2766759204702421</v>
      </c>
      <c r="C227" t="n">
        <v>0.02181784011915626</v>
      </c>
      <c r="D227" t="n">
        <v>-0.03151110851976552</v>
      </c>
      <c r="H227" s="66" t="s">
        <v>76</v>
      </c>
      <c r="I227" t="n">
        <v>0.1691243134428793</v>
      </c>
      <c r="J227" t="n">
        <v>0.153786700977828</v>
      </c>
      <c r="K227" t="n">
        <v>0.1416967182138574</v>
      </c>
      <c r="O227" s="66" t="s">
        <v>77</v>
      </c>
      <c r="P227" t="n">
        <v>0.1896732840864729</v>
      </c>
      <c r="Q227" t="n">
        <v>0.2282328282043914</v>
      </c>
      <c r="W227" s="66" t="s">
        <v>32</v>
      </c>
      <c r="X227" t="n">
        <v>-0.02823376144131677</v>
      </c>
      <c r="Y227" t="n">
        <v>-0.03319051099612881</v>
      </c>
    </row>
    <row r="230" spans="1:25">
      <c r="W230" s="103" t="s">
        <v>91</v>
      </c>
    </row>
    <row r="231" spans="1:25">
      <c r="W231" s="66" t="n"/>
      <c r="X231" s="66" t="s">
        <v>15</v>
      </c>
      <c r="Y231" s="66" t="s">
        <v>16</v>
      </c>
    </row>
    <row r="232" spans="1:25">
      <c r="W232" s="66" t="s">
        <v>18</v>
      </c>
      <c r="X232" t="n">
        <v>0.1140212050907466</v>
      </c>
      <c r="Y232" t="n">
        <v>0.1888432492322635</v>
      </c>
    </row>
    <row r="233" spans="1:25">
      <c r="W233" s="66" t="s">
        <v>21</v>
      </c>
      <c r="X233" t="n">
        <v>0.1735238603819859</v>
      </c>
      <c r="Y233" t="n">
        <v>-0.2370405533964133</v>
      </c>
    </row>
    <row r="234" spans="1:25">
      <c r="W234" s="66" t="s">
        <v>24</v>
      </c>
      <c r="X234" t="n">
        <v>0.3456076656456431</v>
      </c>
      <c r="Y234" t="n">
        <v>0.4723612914555486</v>
      </c>
    </row>
    <row r="235" spans="1:25">
      <c r="W235" s="66" t="s">
        <v>27</v>
      </c>
      <c r="X235" t="n">
        <v>0.1232088362112557</v>
      </c>
      <c r="Y235" t="n">
        <v>0.4636401144201023</v>
      </c>
    </row>
    <row r="236" spans="1:25">
      <c r="W236" s="66" t="s">
        <v>28</v>
      </c>
      <c r="X236" t="n">
        <v>0.1525401201051311</v>
      </c>
      <c r="Y236" t="n">
        <v>0.2036477746851495</v>
      </c>
    </row>
    <row r="237" spans="1:25">
      <c r="W237" s="66" t="s">
        <v>29</v>
      </c>
      <c r="X237" t="n">
        <v>0.2272743983530819</v>
      </c>
      <c r="Y237" t="n">
        <v>0.2429503423383467</v>
      </c>
    </row>
    <row r="238" spans="1:25">
      <c r="W238" s="66" t="s">
        <v>31</v>
      </c>
      <c r="X238" t="n">
        <v>0.3748072214093531</v>
      </c>
      <c r="Y238" t="n">
        <v>0.5299609302877448</v>
      </c>
    </row>
    <row r="239" spans="1:25">
      <c r="W239" s="66" t="s">
        <v>32</v>
      </c>
      <c r="X239" t="n">
        <v>0.2817957627827152</v>
      </c>
      <c r="Y239" t="n">
        <v>0.4986097420283953</v>
      </c>
    </row>
    <row r="242" spans="1:25">
      <c r="W242" s="103" t="s">
        <v>92</v>
      </c>
    </row>
    <row r="243" spans="1:25">
      <c r="W243" s="66" t="n"/>
      <c r="X243" s="66" t="s">
        <v>15</v>
      </c>
      <c r="Y243" s="66" t="s">
        <v>16</v>
      </c>
    </row>
    <row r="244" spans="1:25">
      <c r="W244" s="66" t="s">
        <v>18</v>
      </c>
      <c r="X244" t="n">
        <v>0.05484844304730235</v>
      </c>
      <c r="Y244" t="n">
        <v>0.06976463893256622</v>
      </c>
    </row>
    <row r="245" spans="1:25">
      <c r="W245" s="66" t="s">
        <v>21</v>
      </c>
      <c r="X245" t="n">
        <v>0.1344662350153711</v>
      </c>
      <c r="Y245" t="n">
        <v>0.1650133814098994</v>
      </c>
    </row>
    <row r="246" spans="1:25">
      <c r="W246" s="66" t="s">
        <v>24</v>
      </c>
      <c r="X246" t="n">
        <v>-0.03097467670400975</v>
      </c>
      <c r="Y246" t="n">
        <v>0.01082390641118546</v>
      </c>
    </row>
    <row r="247" spans="1:25">
      <c r="W247" s="66" t="s">
        <v>27</v>
      </c>
      <c r="X247" t="n">
        <v>0.006636917312508302</v>
      </c>
      <c r="Y247" t="n">
        <v>0.02808408014340484</v>
      </c>
    </row>
    <row r="248" spans="1:25">
      <c r="W248" s="66" t="s">
        <v>28</v>
      </c>
      <c r="X248" t="n">
        <v>0.05474156216132114</v>
      </c>
      <c r="Y248" t="n">
        <v>0.06806406607338579</v>
      </c>
    </row>
    <row r="249" spans="1:25">
      <c r="W249" s="66" t="s">
        <v>29</v>
      </c>
      <c r="X249" t="n">
        <v>0.004125615217460955</v>
      </c>
      <c r="Y249" t="n">
        <v>0.01888826356865709</v>
      </c>
    </row>
    <row r="250" spans="1:25">
      <c r="W250" s="66" t="s">
        <v>31</v>
      </c>
      <c r="X250" t="n">
        <v>-0.06005161104179529</v>
      </c>
      <c r="Y250" t="n">
        <v>-0.05179454205343578</v>
      </c>
    </row>
    <row r="251" spans="1:25">
      <c r="W251" s="66" t="s">
        <v>32</v>
      </c>
      <c r="X251" t="n">
        <v>-0.000505800950749982</v>
      </c>
      <c r="Y251" t="n">
        <v>0.02585539205246818</v>
      </c>
    </row>
    <row r="252" spans="1:25">
      <c r="A252" t="s">
        <v>93</v>
      </c>
    </row>
    <row r="254" spans="1:25">
      <c r="W254" s="103" t="s">
        <v>94</v>
      </c>
    </row>
    <row r="255" spans="1:25">
      <c r="W255" s="66" t="n"/>
      <c r="X255" s="66" t="s">
        <v>15</v>
      </c>
      <c r="Y255" s="66" t="s">
        <v>16</v>
      </c>
    </row>
    <row r="256" spans="1:25">
      <c r="W256" s="66" t="s">
        <v>18</v>
      </c>
      <c r="X256" t="n">
        <v>0.2840974304245753</v>
      </c>
      <c r="Y256" t="n">
        <v>0.08382612088783058</v>
      </c>
    </row>
    <row r="257" spans="1:25">
      <c r="W257" s="66" t="s">
        <v>21</v>
      </c>
      <c r="X257" t="n">
        <v>0.5238364772098758</v>
      </c>
      <c r="Y257" t="n">
        <v>0.12297691531087</v>
      </c>
    </row>
    <row r="258" spans="1:25">
      <c r="A258" s="103" t="s">
        <v>95</v>
      </c>
      <c r="J258" s="103" t="s">
        <v>96</v>
      </c>
      <c r="W258" s="66" t="s">
        <v>24</v>
      </c>
      <c r="X258" t="n">
        <v>0.181597921192319</v>
      </c>
      <c r="Y258" t="n">
        <v>0.1164502404707412</v>
      </c>
    </row>
    <row r="259" spans="1:25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66" t="s">
        <v>27</v>
      </c>
      <c r="X259" t="n">
        <v>0.2548321898488459</v>
      </c>
      <c r="Y259" t="n">
        <v>0.02652412390134344</v>
      </c>
    </row>
    <row r="260" spans="1:25">
      <c r="A260" s="113" t="s">
        <v>18</v>
      </c>
      <c r="B260" t="n">
        <v>18.5546875</v>
      </c>
      <c r="C260" t="n">
        <v>38.17473824208081</v>
      </c>
      <c r="D260" t="n">
        <v>22.4609375</v>
      </c>
      <c r="E260" t="n">
        <v>32.2265625</v>
      </c>
      <c r="J260" s="113" t="s">
        <v>15</v>
      </c>
      <c r="K260" t="n">
        <v>0.06666666666666667</v>
      </c>
      <c r="L260" t="n">
        <v>1.747544149593071</v>
      </c>
      <c r="M260" t="n">
        <v>0.1333333333333333</v>
      </c>
      <c r="N260" t="n">
        <v>1.1</v>
      </c>
      <c r="W260" s="66" t="s">
        <v>28</v>
      </c>
      <c r="X260" t="n">
        <v>0.4065329099826326</v>
      </c>
      <c r="Y260" t="n">
        <v>0.2226661673974023</v>
      </c>
    </row>
    <row r="261" spans="1:25">
      <c r="A261" s="113" t="s">
        <v>28</v>
      </c>
      <c r="B261" t="n">
        <v>17.578125</v>
      </c>
      <c r="C261" t="n">
        <v>81.48131841901929</v>
      </c>
      <c r="D261" t="n">
        <v>27.34375</v>
      </c>
      <c r="E261" t="n">
        <v>134.765625</v>
      </c>
      <c r="J261" s="113" t="s">
        <v>101</v>
      </c>
      <c r="K261" t="n">
        <v>0.06666666666666667</v>
      </c>
      <c r="L261" t="n">
        <v>1.954858582187366</v>
      </c>
      <c r="M261" t="n">
        <v>0.6</v>
      </c>
      <c r="N261" t="n">
        <v>1.333333333333333</v>
      </c>
      <c r="W261" s="66" t="s">
        <v>29</v>
      </c>
      <c r="X261" t="n">
        <v>0.2816697200625516</v>
      </c>
      <c r="Y261" t="n">
        <v>0.1906558930435393</v>
      </c>
    </row>
    <row r="262" spans="1:25">
      <c r="A262" s="113" t="s">
        <v>21</v>
      </c>
      <c r="B262" t="n">
        <v>34.1796875</v>
      </c>
      <c r="C262" t="n">
        <v>167.5218563885372</v>
      </c>
      <c r="D262" t="n">
        <v>119.140625</v>
      </c>
      <c r="E262" t="n">
        <v>315.4296875</v>
      </c>
      <c r="W262" s="66" t="s">
        <v>31</v>
      </c>
      <c r="X262" t="n">
        <v>0.277718700336203</v>
      </c>
      <c r="Y262" t="n">
        <v>0.1182103874770785</v>
      </c>
    </row>
    <row r="263" spans="1:25">
      <c r="A263" s="113" t="s">
        <v>29</v>
      </c>
      <c r="B263" t="n">
        <v>49.8046875</v>
      </c>
      <c r="C263" t="n">
        <v>110.9590715762569</v>
      </c>
      <c r="D263" t="n">
        <v>79.1015625</v>
      </c>
      <c r="E263" t="n">
        <v>161.1328125</v>
      </c>
      <c r="W263" s="66" t="s">
        <v>32</v>
      </c>
      <c r="X263" t="n">
        <v>0.257341620317718</v>
      </c>
      <c r="Y263" t="n">
        <v>0.2631110068939683</v>
      </c>
    </row>
    <row r="264" spans="1:25">
      <c r="A264" s="113" t="s">
        <v>24</v>
      </c>
      <c r="B264" t="n">
        <v>49.8046875</v>
      </c>
      <c r="C264" t="n">
        <v>152.4533584345704</v>
      </c>
      <c r="D264" t="n">
        <v>133.7890625</v>
      </c>
      <c r="E264" t="n">
        <v>226.5625</v>
      </c>
    </row>
    <row r="265" spans="1:25">
      <c r="A265" s="113" t="s">
        <v>31</v>
      </c>
      <c r="B265" t="n">
        <v>49.8046875</v>
      </c>
      <c r="C265" t="n">
        <v>123.9290908424228</v>
      </c>
      <c r="D265" t="n">
        <v>78.125</v>
      </c>
      <c r="E265" t="n">
        <v>204.1015625</v>
      </c>
    </row>
    <row r="266" spans="1:25">
      <c r="A266" s="113" t="s">
        <v>27</v>
      </c>
      <c r="B266" t="n">
        <v>49.8046875</v>
      </c>
      <c r="C266" t="n">
        <v>145.0252555280541</v>
      </c>
      <c r="D266" t="n">
        <v>111.328125</v>
      </c>
      <c r="E266" t="n">
        <v>236.328125</v>
      </c>
    </row>
    <row r="267" spans="1:25">
      <c r="A267" s="113" t="s">
        <v>32</v>
      </c>
      <c r="B267" t="n">
        <v>49.8046875</v>
      </c>
      <c r="C267" t="n">
        <v>103.3663925751737</v>
      </c>
      <c r="D267" t="n">
        <v>74.21875</v>
      </c>
      <c r="E267" t="n">
        <v>158.203125</v>
      </c>
    </row>
    <row r="270" spans="1:25">
      <c r="A270" s="103" t="s">
        <v>102</v>
      </c>
      <c r="J270" s="103" t="s">
        <v>103</v>
      </c>
    </row>
    <row r="271" spans="1:25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25">
      <c r="A272" s="113" t="s">
        <v>18</v>
      </c>
      <c r="B272" t="n">
        <v>19.53125</v>
      </c>
      <c r="C272" t="n">
        <v>34.61272123146341</v>
      </c>
      <c r="D272" t="n">
        <v>21.484375</v>
      </c>
      <c r="E272" t="n">
        <v>29.296875</v>
      </c>
      <c r="J272" s="113" t="s">
        <v>15</v>
      </c>
      <c r="K272" t="n">
        <v>0.1428571428571428</v>
      </c>
      <c r="L272" t="n">
        <v>0.267588034528641</v>
      </c>
      <c r="M272" t="n">
        <v>0.1428571428571428</v>
      </c>
      <c r="N272" t="n">
        <v>0.2857142857142857</v>
      </c>
    </row>
    <row r="273" spans="1:25">
      <c r="A273" s="113" t="s">
        <v>28</v>
      </c>
      <c r="B273" t="n">
        <v>17.578125</v>
      </c>
      <c r="C273" t="n">
        <v>87.83941540812515</v>
      </c>
      <c r="D273" t="n">
        <v>24.4140625</v>
      </c>
      <c r="E273" t="n">
        <v>122.0703125</v>
      </c>
      <c r="J273" s="113" t="s">
        <v>101</v>
      </c>
      <c r="K273" t="n">
        <v>0.1428571428571428</v>
      </c>
      <c r="L273" t="n">
        <v>0.363762170859005</v>
      </c>
      <c r="M273" t="n">
        <v>0.1428571428571428</v>
      </c>
      <c r="N273" t="n">
        <v>0.2857142857142857</v>
      </c>
    </row>
    <row r="274" spans="1:25">
      <c r="A274" s="113" t="s">
        <v>21</v>
      </c>
      <c r="B274" t="n">
        <v>21.484375</v>
      </c>
      <c r="C274" t="n">
        <v>193.7909396493599</v>
      </c>
      <c r="D274" t="n">
        <v>142.578125</v>
      </c>
      <c r="E274" t="n">
        <v>375.9765625</v>
      </c>
    </row>
    <row r="275" spans="1:25">
      <c r="A275" s="113" t="s">
        <v>29</v>
      </c>
      <c r="B275" t="n">
        <v>49.8046875</v>
      </c>
      <c r="C275" t="n">
        <v>134.0620180667972</v>
      </c>
      <c r="D275" t="n">
        <v>86.9140625</v>
      </c>
      <c r="E275" t="n">
        <v>233.3984375</v>
      </c>
    </row>
    <row r="276" spans="1:25">
      <c r="A276" s="113" t="s">
        <v>24</v>
      </c>
      <c r="B276" t="n">
        <v>49.8046875</v>
      </c>
      <c r="C276" t="n">
        <v>141.3911141392458</v>
      </c>
      <c r="D276" t="n">
        <v>122.0703125</v>
      </c>
      <c r="E276" t="n">
        <v>213.8671875</v>
      </c>
    </row>
    <row r="277" spans="1:25">
      <c r="A277" s="113" t="s">
        <v>31</v>
      </c>
      <c r="B277" t="n">
        <v>49.8046875</v>
      </c>
      <c r="C277" t="n">
        <v>156.2964774203208</v>
      </c>
      <c r="D277" t="n">
        <v>138.671875</v>
      </c>
      <c r="E277" t="n">
        <v>234.375</v>
      </c>
    </row>
    <row r="278" spans="1:25">
      <c r="A278" s="113" t="s">
        <v>27</v>
      </c>
      <c r="B278" t="n">
        <v>20.5078125</v>
      </c>
      <c r="C278" t="n">
        <v>156.659883657444</v>
      </c>
      <c r="D278" t="n">
        <v>120.1171875</v>
      </c>
      <c r="E278" t="n">
        <v>268.5546875</v>
      </c>
    </row>
    <row r="279" spans="1:25">
      <c r="A279" s="113" t="s">
        <v>32</v>
      </c>
      <c r="B279" t="n">
        <v>49.8046875</v>
      </c>
      <c r="C279" t="n">
        <v>127.0872790870183</v>
      </c>
      <c r="D279" t="n">
        <v>99.609375</v>
      </c>
      <c r="E279" t="n">
        <v>202.1484375</v>
      </c>
    </row>
    <row r="282" spans="1:25">
      <c r="A282" s="103" t="s">
        <v>104</v>
      </c>
      <c r="J282" s="103" t="s">
        <v>105</v>
      </c>
    </row>
    <row r="283" spans="1:25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25">
      <c r="A284" s="113" t="s">
        <v>18</v>
      </c>
      <c r="B284" t="n">
        <v>21.484375</v>
      </c>
      <c r="C284" t="n">
        <v>37.81684546423774</v>
      </c>
      <c r="D284" t="n">
        <v>22.4609375</v>
      </c>
      <c r="E284" t="n">
        <v>32.2265625</v>
      </c>
      <c r="J284" s="113" t="s">
        <v>15</v>
      </c>
      <c r="K284" t="n">
        <v>0.4</v>
      </c>
      <c r="L284" t="n">
        <v>1.189065901820656</v>
      </c>
      <c r="M284" t="n">
        <v>0.4</v>
      </c>
      <c r="N284" t="n">
        <v>0.8</v>
      </c>
    </row>
    <row r="285" spans="1:25">
      <c r="A285" s="113" t="s">
        <v>28</v>
      </c>
      <c r="B285" t="n">
        <v>19.53125</v>
      </c>
      <c r="C285" t="n">
        <v>81.52564700299787</v>
      </c>
      <c r="D285" t="n">
        <v>25.390625</v>
      </c>
      <c r="E285" t="n">
        <v>106.4453125</v>
      </c>
      <c r="J285" s="113" t="s">
        <v>101</v>
      </c>
      <c r="K285" t="n">
        <v>0.6000000000000001</v>
      </c>
      <c r="L285" t="n">
        <v>0.6281817912512573</v>
      </c>
      <c r="M285" t="n">
        <v>0.4</v>
      </c>
      <c r="N285" t="n">
        <v>0.6000000000000001</v>
      </c>
    </row>
    <row r="286" spans="1:25">
      <c r="A286" s="113" t="s">
        <v>21</v>
      </c>
      <c r="B286" t="n">
        <v>54.6875</v>
      </c>
      <c r="C286" t="n">
        <v>192.0616977096994</v>
      </c>
      <c r="D286" t="n">
        <v>146.484375</v>
      </c>
      <c r="E286" t="n">
        <v>350.5859375</v>
      </c>
    </row>
    <row r="287" spans="1:25">
      <c r="A287" s="113" t="s">
        <v>29</v>
      </c>
      <c r="B287" t="n">
        <v>49.8046875</v>
      </c>
      <c r="C287" t="n">
        <v>94.86622562846165</v>
      </c>
      <c r="D287" t="n">
        <v>55.6640625</v>
      </c>
      <c r="E287" t="n">
        <v>145.5078125</v>
      </c>
    </row>
    <row r="288" spans="1:25">
      <c r="A288" s="113" t="s">
        <v>24</v>
      </c>
      <c r="B288" t="n">
        <v>29.296875</v>
      </c>
      <c r="C288" t="n">
        <v>99.91262582043166</v>
      </c>
      <c r="D288" t="n">
        <v>81.0546875</v>
      </c>
      <c r="E288" t="n">
        <v>151.3671875</v>
      </c>
    </row>
    <row r="289" spans="1:25">
      <c r="A289" s="113" t="s">
        <v>31</v>
      </c>
      <c r="B289" t="n">
        <v>117.1875</v>
      </c>
      <c r="C289" t="n">
        <v>130.8697276245495</v>
      </c>
      <c r="D289" t="n">
        <v>116.2109375</v>
      </c>
      <c r="E289" t="n">
        <v>187.5</v>
      </c>
    </row>
    <row r="290" spans="1:25">
      <c r="A290" s="113" t="s">
        <v>27</v>
      </c>
      <c r="B290" t="n">
        <v>56.640625</v>
      </c>
      <c r="C290" t="n">
        <v>122.3126996897615</v>
      </c>
      <c r="D290" t="n">
        <v>88.8671875</v>
      </c>
      <c r="E290" t="n">
        <v>185.546875</v>
      </c>
    </row>
    <row r="291" spans="1:25">
      <c r="A291" s="113" t="s">
        <v>32</v>
      </c>
      <c r="B291" t="n">
        <v>49.8046875</v>
      </c>
      <c r="C291" t="n">
        <v>112.475290168445</v>
      </c>
      <c r="D291" t="n">
        <v>93.75</v>
      </c>
      <c r="E291" t="n">
        <v>162.109375</v>
      </c>
    </row>
    <row r="294" spans="1:25">
      <c r="A294" s="103" t="s">
        <v>106</v>
      </c>
      <c r="J294" s="103" t="s">
        <v>107</v>
      </c>
    </row>
    <row r="295" spans="1:25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25">
      <c r="A296" s="113" t="s">
        <v>18</v>
      </c>
      <c r="B296" t="n">
        <v>18.5546875</v>
      </c>
      <c r="C296" t="n">
        <v>36.38882362093261</v>
      </c>
      <c r="D296" t="n">
        <v>22.4609375</v>
      </c>
      <c r="E296" t="n">
        <v>31.25</v>
      </c>
      <c r="J296" s="113" t="s">
        <v>15</v>
      </c>
      <c r="K296" t="n">
        <v>0.03333333333333333</v>
      </c>
      <c r="L296" t="n">
        <v>0.6392528120459411</v>
      </c>
      <c r="M296" t="n">
        <v>0.3</v>
      </c>
      <c r="N296" t="n">
        <v>0.7</v>
      </c>
    </row>
    <row r="297" spans="1:25">
      <c r="A297" s="113" t="s">
        <v>28</v>
      </c>
      <c r="B297" t="n">
        <v>20.5078125</v>
      </c>
      <c r="C297" t="n">
        <v>80.51437269098335</v>
      </c>
      <c r="D297" t="n">
        <v>25.390625</v>
      </c>
      <c r="E297" t="n">
        <v>103.515625</v>
      </c>
      <c r="J297" s="113" t="s">
        <v>101</v>
      </c>
      <c r="K297" t="n">
        <v>0.1333333333333333</v>
      </c>
      <c r="L297" t="n">
        <v>0.8991354559036703</v>
      </c>
      <c r="M297" t="n">
        <v>0.3666666666666666</v>
      </c>
      <c r="N297" t="n">
        <v>1.266666666666667</v>
      </c>
    </row>
    <row r="298" spans="1:25">
      <c r="A298" s="113" t="s">
        <v>21</v>
      </c>
      <c r="B298" t="n">
        <v>8.7890625</v>
      </c>
      <c r="C298" t="n">
        <v>190.1239474951766</v>
      </c>
      <c r="D298" t="n">
        <v>153.3203125</v>
      </c>
      <c r="E298" t="n">
        <v>350.5859375</v>
      </c>
    </row>
    <row r="299" spans="1:25">
      <c r="A299" s="113" t="s">
        <v>29</v>
      </c>
      <c r="B299" t="n">
        <v>49.8046875</v>
      </c>
      <c r="C299" t="n">
        <v>82.43479258537512</v>
      </c>
      <c r="D299" t="n">
        <v>50.78125</v>
      </c>
      <c r="E299" t="n">
        <v>106.4453125</v>
      </c>
    </row>
    <row r="300" spans="1:25">
      <c r="A300" s="113" t="s">
        <v>24</v>
      </c>
      <c r="B300" t="n">
        <v>125.9765625</v>
      </c>
      <c r="C300" t="n">
        <v>126.6490146770655</v>
      </c>
      <c r="D300" t="n">
        <v>116.2109375</v>
      </c>
      <c r="E300" t="n">
        <v>170.8984375</v>
      </c>
    </row>
    <row r="301" spans="1:25">
      <c r="A301" s="113" t="s">
        <v>31</v>
      </c>
      <c r="B301" t="n">
        <v>114.2578125</v>
      </c>
      <c r="C301" t="n">
        <v>136.8999089485275</v>
      </c>
      <c r="D301" t="n">
        <v>124.0234375</v>
      </c>
      <c r="E301" t="n">
        <v>197.265625</v>
      </c>
    </row>
    <row r="302" spans="1:25">
      <c r="A302" s="113" t="s">
        <v>27</v>
      </c>
      <c r="B302" t="n">
        <v>91.796875</v>
      </c>
      <c r="C302" t="n">
        <v>112.6056078210098</v>
      </c>
      <c r="D302" t="n">
        <v>89.84375</v>
      </c>
      <c r="E302" t="n">
        <v>156.25</v>
      </c>
    </row>
    <row r="303" spans="1:25">
      <c r="A303" s="113" t="s">
        <v>32</v>
      </c>
      <c r="B303" t="n">
        <v>49.8046875</v>
      </c>
      <c r="C303" t="n">
        <v>118.0212357403808</v>
      </c>
      <c r="D303" t="n">
        <v>94.7265625</v>
      </c>
      <c r="E303" t="n">
        <v>179.6875</v>
      </c>
    </row>
    <row r="306" spans="1:25">
      <c r="A306" s="69" t="s">
        <v>108</v>
      </c>
      <c r="B306" s="68" t="n"/>
      <c r="C306" s="68" t="n"/>
      <c r="D306" s="68" t="n"/>
      <c r="E306" s="68" t="n"/>
      <c r="F306" s="68" t="n"/>
      <c r="J306" s="103" t="s">
        <v>109</v>
      </c>
    </row>
    <row r="307" spans="1:25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F307" s="68" t="n"/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25">
      <c r="A308" s="113" t="s">
        <v>18</v>
      </c>
      <c r="B308" s="68" t="n">
        <v>49.8046875</v>
      </c>
      <c r="C308" s="68" t="n">
        <v>185.8639237556604</v>
      </c>
      <c r="D308" s="68" t="n">
        <v>151.3671875</v>
      </c>
      <c r="E308" s="68" t="n">
        <v>298.828125</v>
      </c>
      <c r="F308" s="68" t="n"/>
      <c r="J308" s="113" t="s">
        <v>15</v>
      </c>
      <c r="K308" t="n">
        <v>0.06666666666666667</v>
      </c>
      <c r="L308" t="n">
        <v>0.2831638274351939</v>
      </c>
      <c r="M308" t="n">
        <v>0.1333333333333333</v>
      </c>
      <c r="N308" t="n">
        <v>0.2666666666666667</v>
      </c>
    </row>
    <row r="309" spans="1:25">
      <c r="A309" s="113" t="s">
        <v>28</v>
      </c>
      <c r="B309" s="68" t="n">
        <v>99.609375</v>
      </c>
      <c r="C309" s="68" t="n">
        <v>193.3071431379817</v>
      </c>
      <c r="D309" s="68" t="n">
        <v>157.2265625</v>
      </c>
      <c r="E309" s="68" t="n">
        <v>299.8046875</v>
      </c>
      <c r="F309" s="68" t="n"/>
      <c r="J309" s="113" t="s">
        <v>101</v>
      </c>
      <c r="K309" t="n">
        <v>0.03333333333333333</v>
      </c>
      <c r="L309" t="n">
        <v>0.4167301390165811</v>
      </c>
      <c r="M309" t="n">
        <v>0.1333333333333333</v>
      </c>
      <c r="N309" t="n">
        <v>0.3</v>
      </c>
    </row>
    <row r="310" spans="1:25">
      <c r="A310" s="113" t="s">
        <v>21</v>
      </c>
      <c r="B310" s="68" t="n">
        <v>49.8046875</v>
      </c>
      <c r="C310" s="68" t="n">
        <v>249.7080413973339</v>
      </c>
      <c r="D310" s="68" t="n">
        <v>249.0234375</v>
      </c>
      <c r="E310" s="68" t="n">
        <v>399.4140625</v>
      </c>
      <c r="F310" s="68" t="n"/>
    </row>
    <row r="311" spans="1:25">
      <c r="A311" s="113" t="s">
        <v>29</v>
      </c>
      <c r="B311" s="68" t="n">
        <v>49.8046875</v>
      </c>
      <c r="C311" s="68" t="n">
        <v>115.9501029332148</v>
      </c>
      <c r="D311" s="68" t="n">
        <v>84.9609375</v>
      </c>
      <c r="E311" s="68" t="n">
        <v>162.109375</v>
      </c>
      <c r="F311" s="68" t="n"/>
    </row>
    <row r="312" spans="1:25">
      <c r="A312" s="113" t="s">
        <v>24</v>
      </c>
      <c r="B312" s="68" t="n">
        <v>299.8046875</v>
      </c>
      <c r="C312" s="68" t="n">
        <v>266.3873607781368</v>
      </c>
      <c r="D312" s="68" t="n">
        <v>252.9296875</v>
      </c>
      <c r="E312" s="68" t="n">
        <v>400.390625</v>
      </c>
      <c r="F312" s="68" t="n"/>
    </row>
    <row r="313" spans="1:25">
      <c r="A313" s="113" t="s">
        <v>31</v>
      </c>
      <c r="B313" s="68" t="n">
        <v>49.8046875</v>
      </c>
      <c r="C313" s="68" t="n">
        <v>107.7024166440715</v>
      </c>
      <c r="D313" s="68" t="n">
        <v>60.546875</v>
      </c>
      <c r="E313" s="68" t="n">
        <v>159.1796875</v>
      </c>
      <c r="F313" s="68" t="n"/>
    </row>
    <row r="314" spans="1:25">
      <c r="A314" s="113" t="s">
        <v>27</v>
      </c>
      <c r="B314" s="68" t="n">
        <v>299.8046875</v>
      </c>
      <c r="C314" s="68" t="n">
        <v>257.2077521336257</v>
      </c>
      <c r="D314" s="68" t="n">
        <v>250.9765625</v>
      </c>
      <c r="E314" s="68" t="n">
        <v>397.4609375</v>
      </c>
      <c r="F314" s="68" t="n"/>
    </row>
    <row r="315" spans="1:25">
      <c r="A315" s="113" t="s">
        <v>32</v>
      </c>
      <c r="B315" s="68" t="n">
        <v>200.1953125</v>
      </c>
      <c r="C315" s="68" t="n">
        <v>245.8354571810932</v>
      </c>
      <c r="D315" s="68" t="n">
        <v>248.046875</v>
      </c>
      <c r="E315" s="68" t="n">
        <v>397.4609375</v>
      </c>
      <c r="F315" s="68" t="n"/>
    </row>
    <row r="318" spans="1:25">
      <c r="A318" s="103" t="s">
        <v>110</v>
      </c>
      <c r="J318" s="103" t="s">
        <v>111</v>
      </c>
    </row>
    <row r="319" spans="1:25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25">
      <c r="A320" s="113" t="s">
        <v>18</v>
      </c>
      <c r="B320" t="n">
        <v>18.5546875</v>
      </c>
      <c r="C320" t="n">
        <v>34.65152117101326</v>
      </c>
      <c r="D320" t="n">
        <v>21.484375</v>
      </c>
      <c r="E320" t="n">
        <v>30.2734375</v>
      </c>
      <c r="J320" s="113" t="s">
        <v>15</v>
      </c>
      <c r="K320" t="n">
        <v>0.1</v>
      </c>
      <c r="L320" t="n">
        <v>4.950873106317124</v>
      </c>
      <c r="M320" t="n">
        <v>0.1</v>
      </c>
      <c r="N320" t="n">
        <v>0.4</v>
      </c>
    </row>
    <row r="321" spans="1:25">
      <c r="A321" s="113" t="s">
        <v>28</v>
      </c>
      <c r="B321" t="n">
        <v>17.578125</v>
      </c>
      <c r="C321" t="n">
        <v>86.01885652334677</v>
      </c>
      <c r="D321" t="n">
        <v>24.4140625</v>
      </c>
      <c r="E321" t="n">
        <v>149.4140625</v>
      </c>
      <c r="J321" s="113" t="s">
        <v>101</v>
      </c>
      <c r="K321" t="n">
        <v>0.03333333333333333</v>
      </c>
      <c r="L321" t="n">
        <v>2.261435850835773</v>
      </c>
      <c r="M321" t="n">
        <v>0.1</v>
      </c>
      <c r="N321" t="n">
        <v>0.2666666666666667</v>
      </c>
    </row>
    <row r="322" spans="1:25">
      <c r="A322" s="113" t="s">
        <v>21</v>
      </c>
      <c r="B322" t="n">
        <v>19.53125</v>
      </c>
      <c r="C322" t="n">
        <v>203.0370318057222</v>
      </c>
      <c r="D322" t="n">
        <v>169.921875</v>
      </c>
      <c r="E322" t="n">
        <v>371.09375</v>
      </c>
    </row>
    <row r="323" spans="1:25">
      <c r="A323" s="113" t="s">
        <v>29</v>
      </c>
      <c r="B323" t="n">
        <v>49.8046875</v>
      </c>
      <c r="C323" t="n">
        <v>115.9725233861561</v>
      </c>
      <c r="D323" t="n">
        <v>73.2421875</v>
      </c>
      <c r="E323" t="n">
        <v>192.3828125</v>
      </c>
    </row>
    <row r="324" spans="1:25">
      <c r="A324" s="113" t="s">
        <v>24</v>
      </c>
      <c r="B324" t="n">
        <v>49.8046875</v>
      </c>
      <c r="C324" t="n">
        <v>142.2872710432206</v>
      </c>
      <c r="D324" t="n">
        <v>122.0703125</v>
      </c>
      <c r="E324" t="n">
        <v>215.8203125</v>
      </c>
    </row>
    <row r="325" spans="1:25">
      <c r="A325" s="113" t="s">
        <v>31</v>
      </c>
      <c r="B325" t="n">
        <v>49.8046875</v>
      </c>
      <c r="C325" t="n">
        <v>198.2205547181102</v>
      </c>
      <c r="D325" t="n">
        <v>186.5234375</v>
      </c>
      <c r="E325" t="n">
        <v>281.25</v>
      </c>
    </row>
    <row r="326" spans="1:25">
      <c r="A326" s="113" t="s">
        <v>27</v>
      </c>
      <c r="B326" t="n">
        <v>17.578125</v>
      </c>
      <c r="C326" t="n">
        <v>155.534422456808</v>
      </c>
      <c r="D326" t="n">
        <v>110.3515625</v>
      </c>
      <c r="E326" t="n">
        <v>260.7421875</v>
      </c>
    </row>
    <row r="327" spans="1:25">
      <c r="A327" s="113" t="s">
        <v>32</v>
      </c>
      <c r="B327" t="n">
        <v>49.8046875</v>
      </c>
      <c r="C327" t="n">
        <v>119.3417434942974</v>
      </c>
      <c r="D327" t="n">
        <v>94.7265625</v>
      </c>
      <c r="E327" t="n">
        <v>184.5703125</v>
      </c>
    </row>
    <row r="330" spans="1:25">
      <c r="A330" s="103" t="s">
        <v>112</v>
      </c>
      <c r="J330" s="103" t="s">
        <v>113</v>
      </c>
    </row>
    <row r="331" spans="1:25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25">
      <c r="A332" s="113" t="s">
        <v>18</v>
      </c>
      <c r="B332" t="n">
        <v>27.34375</v>
      </c>
      <c r="C332" t="n">
        <v>46.978867740169</v>
      </c>
      <c r="D332" t="n">
        <v>28.3203125</v>
      </c>
      <c r="E332" t="n">
        <v>54.6875</v>
      </c>
      <c r="J332" s="113" t="s">
        <v>15</v>
      </c>
      <c r="K332" t="n">
        <v>0.25</v>
      </c>
      <c r="L332" t="n">
        <v>0.5511354425324425</v>
      </c>
      <c r="M332" t="n">
        <v>0.25</v>
      </c>
      <c r="N332" t="n">
        <v>0.25</v>
      </c>
    </row>
    <row r="333" spans="1:25">
      <c r="A333" s="113" t="s">
        <v>28</v>
      </c>
      <c r="B333" t="n">
        <v>20.5078125</v>
      </c>
      <c r="C333" t="n">
        <v>71.9650632207146</v>
      </c>
      <c r="D333" t="n">
        <v>32.2265625</v>
      </c>
      <c r="E333" t="n">
        <v>100.5859375</v>
      </c>
      <c r="J333" s="113" t="s">
        <v>101</v>
      </c>
      <c r="K333" t="n">
        <v>0.25</v>
      </c>
      <c r="L333" t="n">
        <v>0.4828016378376517</v>
      </c>
      <c r="M333" t="n">
        <v>0.25</v>
      </c>
      <c r="N333" t="n">
        <v>0.25</v>
      </c>
    </row>
    <row r="334" spans="1:25">
      <c r="A334" s="113" t="s">
        <v>21</v>
      </c>
      <c r="B334" t="n">
        <v>19.53125</v>
      </c>
      <c r="C334" t="n">
        <v>105.3353705166211</v>
      </c>
      <c r="D334" t="n">
        <v>80.078125</v>
      </c>
      <c r="E334" t="n">
        <v>153.3203125</v>
      </c>
    </row>
    <row r="335" spans="1:25">
      <c r="A335" s="113" t="s">
        <v>29</v>
      </c>
      <c r="B335" t="n">
        <v>25.390625</v>
      </c>
      <c r="C335" t="n">
        <v>69.7761065405918</v>
      </c>
      <c r="D335" t="n">
        <v>44.921875</v>
      </c>
      <c r="E335" t="n">
        <v>99.609375</v>
      </c>
    </row>
    <row r="336" spans="1:25">
      <c r="A336" s="113" t="s">
        <v>24</v>
      </c>
      <c r="B336" t="n">
        <v>35.15625</v>
      </c>
      <c r="C336" t="n">
        <v>79.83639954383491</v>
      </c>
      <c r="D336" t="n">
        <v>62.5</v>
      </c>
      <c r="E336" t="n">
        <v>110.3515625</v>
      </c>
    </row>
    <row r="337" spans="1:25">
      <c r="A337" s="113" t="s">
        <v>31</v>
      </c>
      <c r="B337" t="n">
        <v>67.3828125</v>
      </c>
      <c r="C337" t="n">
        <v>126.6928413351716</v>
      </c>
      <c r="D337" t="n">
        <v>105.46875</v>
      </c>
      <c r="E337" t="n">
        <v>189.453125</v>
      </c>
    </row>
    <row r="338" spans="1:25">
      <c r="A338" s="113" t="s">
        <v>27</v>
      </c>
      <c r="B338" t="n">
        <v>67.3828125</v>
      </c>
      <c r="C338" t="n">
        <v>111.5219908076392</v>
      </c>
      <c r="D338" t="n">
        <v>86.9140625</v>
      </c>
      <c r="E338" t="n">
        <v>157.2265625</v>
      </c>
    </row>
    <row r="339" spans="1:25">
      <c r="A339" s="113" t="s">
        <v>32</v>
      </c>
      <c r="B339" t="n">
        <v>81.0546875</v>
      </c>
      <c r="C339" t="n">
        <v>112.0813420578156</v>
      </c>
      <c r="D339" t="n">
        <v>93.75</v>
      </c>
      <c r="E339" t="n">
        <v>159.1796875</v>
      </c>
    </row>
    <row r="342" spans="1:25">
      <c r="A342" s="103" t="s">
        <v>114</v>
      </c>
      <c r="J342" s="103" t="s">
        <v>115</v>
      </c>
    </row>
    <row r="343" spans="1:25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25">
      <c r="A344" s="113" t="s">
        <v>18</v>
      </c>
      <c r="B344" s="68" t="n">
        <v>49.8046875</v>
      </c>
      <c r="C344" s="68" t="n">
        <v>243.1970244416694</v>
      </c>
      <c r="D344" s="68" t="n">
        <v>246.09375</v>
      </c>
      <c r="E344" s="68" t="n">
        <v>382.8125</v>
      </c>
      <c r="J344" s="113" t="s">
        <v>15</v>
      </c>
      <c r="K344" t="n">
        <v>0.03333333333333333</v>
      </c>
      <c r="L344" t="n">
        <v>3.911747651733062</v>
      </c>
      <c r="M344" t="n">
        <v>0.3666666666666666</v>
      </c>
      <c r="N344" t="n">
        <v>0.9333333333333333</v>
      </c>
    </row>
    <row r="345" spans="1:25">
      <c r="A345" s="113" t="s">
        <v>28</v>
      </c>
      <c r="B345" s="68" t="n">
        <v>99.609375</v>
      </c>
      <c r="C345" s="68" t="n">
        <v>228.2030767804247</v>
      </c>
      <c r="D345" s="68" t="n">
        <v>202.1484375</v>
      </c>
      <c r="E345" s="68" t="n">
        <v>349.609375</v>
      </c>
      <c r="J345" s="113" t="s">
        <v>101</v>
      </c>
      <c r="K345" t="n">
        <v>0.03333333333333333</v>
      </c>
      <c r="L345" t="n">
        <v>1.934992658105134</v>
      </c>
      <c r="M345" t="n">
        <v>0.1666666666666667</v>
      </c>
      <c r="N345" t="n">
        <v>0.9</v>
      </c>
    </row>
    <row r="346" spans="1:25">
      <c r="A346" s="113" t="s">
        <v>21</v>
      </c>
      <c r="B346" s="68" t="n">
        <v>49.8046875</v>
      </c>
      <c r="C346" s="68" t="n">
        <v>261.1722841823212</v>
      </c>
      <c r="D346" s="68" t="n">
        <v>264.6484375</v>
      </c>
      <c r="E346" s="68" t="n">
        <v>407.2265625</v>
      </c>
    </row>
    <row r="347" spans="1:25">
      <c r="A347" s="113" t="s">
        <v>29</v>
      </c>
      <c r="B347" t="n">
        <v>49.8046875</v>
      </c>
      <c r="C347" t="n">
        <v>79.99369525849198</v>
      </c>
      <c r="D347" t="n">
        <v>50.78125</v>
      </c>
      <c r="E347" t="n">
        <v>101.5625</v>
      </c>
    </row>
    <row r="348" spans="1:25">
      <c r="A348" s="113" t="s">
        <v>24</v>
      </c>
      <c r="B348" t="n">
        <v>49.8046875</v>
      </c>
      <c r="C348" t="n">
        <v>102.1683205020873</v>
      </c>
      <c r="D348" t="n">
        <v>69.3359375</v>
      </c>
      <c r="E348" t="n">
        <v>141.6015625</v>
      </c>
    </row>
    <row r="349" spans="1:25">
      <c r="A349" s="113" t="s">
        <v>31</v>
      </c>
      <c r="B349" t="n">
        <v>49.8046875</v>
      </c>
      <c r="C349" t="n">
        <v>106.9561059678281</v>
      </c>
      <c r="D349" t="n">
        <v>75.1953125</v>
      </c>
      <c r="E349" t="n">
        <v>156.25</v>
      </c>
    </row>
    <row r="350" spans="1:25">
      <c r="A350" s="113" t="s">
        <v>27</v>
      </c>
      <c r="B350" t="n">
        <v>49.8046875</v>
      </c>
      <c r="C350" t="n">
        <v>130.0088224703447</v>
      </c>
      <c r="D350" t="n">
        <v>94.7265625</v>
      </c>
      <c r="E350" t="n">
        <v>197.265625</v>
      </c>
    </row>
    <row r="351" spans="1:25">
      <c r="A351" s="113" t="s">
        <v>32</v>
      </c>
      <c r="B351" s="68" t="n">
        <v>49.8046875</v>
      </c>
      <c r="C351" s="68" t="n">
        <v>223.07254994668</v>
      </c>
      <c r="D351" s="68" t="n">
        <v>200.1953125</v>
      </c>
      <c r="E351" s="68" t="n">
        <v>386.71875</v>
      </c>
    </row>
    <row r="354" spans="1:25">
      <c r="A354" s="103" t="s">
        <v>116</v>
      </c>
      <c r="J354" s="103" t="s">
        <v>117</v>
      </c>
    </row>
    <row r="355" spans="1:25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25">
      <c r="A356" s="113" t="s">
        <v>18</v>
      </c>
      <c r="B356" t="n">
        <v>19.53125</v>
      </c>
      <c r="C356" t="n">
        <v>41.96304003403863</v>
      </c>
      <c r="D356" t="n">
        <v>23.4375</v>
      </c>
      <c r="E356" t="n">
        <v>37.109375</v>
      </c>
      <c r="J356" s="113" t="s">
        <v>15</v>
      </c>
      <c r="K356" t="n">
        <v>0.5714285714285714</v>
      </c>
      <c r="L356" t="n">
        <v>1.370192130743839</v>
      </c>
      <c r="M356" t="n">
        <v>0.9523809523809523</v>
      </c>
      <c r="N356" t="n">
        <v>1.619047619047619</v>
      </c>
    </row>
    <row r="357" spans="1:25">
      <c r="A357" s="113" t="s">
        <v>28</v>
      </c>
      <c r="B357" t="n">
        <v>16.6015625</v>
      </c>
      <c r="C357" t="n">
        <v>91.86968453453645</v>
      </c>
      <c r="D357" t="n">
        <v>30.2734375</v>
      </c>
      <c r="E357" t="n">
        <v>136.71875</v>
      </c>
      <c r="J357" s="113" t="s">
        <v>101</v>
      </c>
      <c r="K357" t="n">
        <v>0.3333333333333333</v>
      </c>
      <c r="L357" t="n">
        <v>1.19684720540694</v>
      </c>
      <c r="M357" t="n">
        <v>0.6666666666666666</v>
      </c>
      <c r="N357" t="n">
        <v>1.571428571428571</v>
      </c>
    </row>
    <row r="358" spans="1:25">
      <c r="A358" s="113" t="s">
        <v>21</v>
      </c>
      <c r="B358" t="n">
        <v>33.203125</v>
      </c>
      <c r="C358" t="n">
        <v>178.9057152495523</v>
      </c>
      <c r="D358" t="n">
        <v>125</v>
      </c>
      <c r="E358" t="n">
        <v>339.84375</v>
      </c>
    </row>
    <row r="359" spans="1:25">
      <c r="A359" s="113" t="s">
        <v>29</v>
      </c>
      <c r="B359" t="n">
        <v>49.8046875</v>
      </c>
      <c r="C359" t="n">
        <v>93.93714171870795</v>
      </c>
      <c r="D359" t="n">
        <v>63.4765625</v>
      </c>
      <c r="E359" t="n">
        <v>137.6953125</v>
      </c>
    </row>
    <row r="360" spans="1:25">
      <c r="A360" s="113" t="s">
        <v>24</v>
      </c>
      <c r="B360" t="n">
        <v>85.9375</v>
      </c>
      <c r="C360" t="n">
        <v>116.6170436730848</v>
      </c>
      <c r="D360" t="n">
        <v>99.609375</v>
      </c>
      <c r="E360" t="n">
        <v>164.0625</v>
      </c>
    </row>
    <row r="361" spans="1:25">
      <c r="A361" s="113" t="s">
        <v>31</v>
      </c>
      <c r="B361" t="n">
        <v>33.203125</v>
      </c>
      <c r="C361" t="n">
        <v>99.23090926707077</v>
      </c>
      <c r="D361" t="n">
        <v>74.21875</v>
      </c>
      <c r="E361" t="n">
        <v>153.3203125</v>
      </c>
    </row>
    <row r="362" spans="1:25">
      <c r="A362" s="113" t="s">
        <v>27</v>
      </c>
      <c r="B362" t="n">
        <v>61.5234375</v>
      </c>
      <c r="C362" t="n">
        <v>109.8572574565427</v>
      </c>
      <c r="D362" t="n">
        <v>88.8671875</v>
      </c>
      <c r="E362" t="n">
        <v>148.4375</v>
      </c>
    </row>
    <row r="363" spans="1:25">
      <c r="A363" s="113" t="s">
        <v>32</v>
      </c>
      <c r="B363" t="n">
        <v>66.40625</v>
      </c>
      <c r="C363" t="n">
        <v>108.5782257069118</v>
      </c>
      <c r="D363" t="n">
        <v>86.9140625</v>
      </c>
      <c r="E363" t="n">
        <v>153.3203125</v>
      </c>
    </row>
    <row r="390" spans="1:25">
      <c r="A390" s="103" t="s">
        <v>118</v>
      </c>
    </row>
    <row r="391" spans="1:25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25">
      <c r="A392" s="113" t="s">
        <v>18</v>
      </c>
      <c r="B392" t="n">
        <v>1.953125</v>
      </c>
      <c r="C392" t="n">
        <v>3.095253666991534</v>
      </c>
      <c r="D392" t="n">
        <v>2.9296875</v>
      </c>
      <c r="E392" t="n">
        <v>4.8828125</v>
      </c>
    </row>
    <row r="393" spans="1:25">
      <c r="A393" s="113" t="s">
        <v>28</v>
      </c>
      <c r="B393" t="n">
        <v>1.953125</v>
      </c>
      <c r="C393" t="n">
        <v>3.17532451122435</v>
      </c>
      <c r="D393" t="n">
        <v>2.9296875</v>
      </c>
      <c r="E393" t="n">
        <v>4.8828125</v>
      </c>
    </row>
    <row r="394" spans="1:25">
      <c r="A394" s="113" t="s">
        <v>21</v>
      </c>
      <c r="B394" t="n">
        <v>1.953125</v>
      </c>
      <c r="C394" t="n">
        <v>4.666769226744064</v>
      </c>
      <c r="D394" t="n">
        <v>3.90625</v>
      </c>
      <c r="E394" t="n">
        <v>4.8828125</v>
      </c>
    </row>
    <row r="395" spans="1:25">
      <c r="A395" s="113" t="s">
        <v>29</v>
      </c>
      <c r="B395" t="n">
        <v>1.953125</v>
      </c>
      <c r="C395" t="n">
        <v>3.590909788783409</v>
      </c>
      <c r="D395" t="n">
        <v>2.9296875</v>
      </c>
      <c r="E395" t="n">
        <v>4.8828125</v>
      </c>
    </row>
    <row r="396" spans="1:25">
      <c r="A396" s="113" t="s">
        <v>24</v>
      </c>
      <c r="B396" t="n">
        <v>1.953125</v>
      </c>
      <c r="C396" t="n">
        <v>3.541547714604916</v>
      </c>
      <c r="D396" t="n">
        <v>2.9296875</v>
      </c>
      <c r="E396" t="n">
        <v>4.8828125</v>
      </c>
    </row>
    <row r="397" spans="1:25">
      <c r="A397" s="113" t="s">
        <v>31</v>
      </c>
      <c r="B397" t="n">
        <v>1.953125</v>
      </c>
      <c r="C397" t="n">
        <v>5.458829252235667</v>
      </c>
      <c r="D397" t="n">
        <v>2.9296875</v>
      </c>
      <c r="E397" t="n">
        <v>5.859375</v>
      </c>
    </row>
    <row r="398" spans="1:25">
      <c r="A398" s="113" t="s">
        <v>27</v>
      </c>
      <c r="B398" t="n">
        <v>1.953125</v>
      </c>
      <c r="C398" t="n">
        <v>3.519558706169672</v>
      </c>
      <c r="D398" t="n">
        <v>2.9296875</v>
      </c>
      <c r="E398" t="n">
        <v>4.8828125</v>
      </c>
    </row>
    <row r="399" spans="1:25">
      <c r="A399" s="113" t="s">
        <v>32</v>
      </c>
      <c r="B399" t="n">
        <v>1.953125</v>
      </c>
      <c r="C399" t="n">
        <v>3.382753429595337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116.5361935888094</v>
      </c>
      <c r="L409" s="100" t="s">
        <v>132</v>
      </c>
      <c r="M409" t="n">
        <v>0.985097866785447</v>
      </c>
      <c r="N409" t="n">
        <v>0.9742540042585519</v>
      </c>
      <c r="O409" t="n">
        <v>0.9746072205451585</v>
      </c>
      <c r="P409" t="n">
        <v>0.9727356710897364</v>
      </c>
      <c r="Q409" t="n">
        <v>0.8597080685728722</v>
      </c>
      <c r="R409" t="n">
        <v>1</v>
      </c>
      <c r="S409" t="n">
        <v>0.9819048615356919</v>
      </c>
      <c r="T409" t="n">
        <v>1</v>
      </c>
    </row>
    <row r="410" spans="1:25">
      <c r="A410" s="99" t="s">
        <v>132</v>
      </c>
      <c r="B410" t="n">
        <v>4.711736464540138</v>
      </c>
      <c r="C410" t="n">
        <v>1.534436109599121</v>
      </c>
      <c r="D410" t="n">
        <v>6.64692505649346</v>
      </c>
      <c r="E410" t="n">
        <v>-1.115020939597655</v>
      </c>
      <c r="G410" s="99" t="s">
        <v>133</v>
      </c>
      <c r="H410" t="n">
        <v>223.8968520164547</v>
      </c>
      <c r="L410" s="100" t="s">
        <v>133</v>
      </c>
      <c r="M410" t="n">
        <v>0.9797621938664132</v>
      </c>
      <c r="N410" t="n">
        <v>0.9433349357057969</v>
      </c>
      <c r="O410" t="n">
        <v>0.9199395840933388</v>
      </c>
      <c r="P410" t="n">
        <v>1</v>
      </c>
      <c r="Q410" t="n">
        <v>0.9151028997788831</v>
      </c>
      <c r="R410" t="n">
        <v>0.9738877290629175</v>
      </c>
      <c r="S410" t="n">
        <v>0.98012985022217</v>
      </c>
      <c r="T410" t="n">
        <v>0.880486338942023</v>
      </c>
    </row>
    <row r="411" spans="1:25">
      <c r="A411" s="99" t="s">
        <v>133</v>
      </c>
      <c r="B411" t="n">
        <v>3.874549532776761</v>
      </c>
      <c r="C411" t="n">
        <v>2.391263972080542</v>
      </c>
      <c r="D411" t="n">
        <v>5.141231341334355</v>
      </c>
      <c r="E411" t="n">
        <v>-1.559864631509346</v>
      </c>
      <c r="G411" s="99" t="s">
        <v>134</v>
      </c>
      <c r="H411" t="n">
        <v>369.3867988897942</v>
      </c>
      <c r="L411" s="100" t="s">
        <v>134</v>
      </c>
      <c r="M411" t="n">
        <v>0.9550434432375705</v>
      </c>
      <c r="N411" t="n">
        <v>0.9800426422832442</v>
      </c>
      <c r="O411" t="n">
        <v>0.9027716905428582</v>
      </c>
      <c r="P411" t="n">
        <v>0.9447630773611689</v>
      </c>
      <c r="Q411" t="n">
        <v>0.842882203230208</v>
      </c>
      <c r="R411" t="n">
        <v>0.9583125009081203</v>
      </c>
      <c r="S411" t="n">
        <v>0.9527077495278121</v>
      </c>
      <c r="T411" t="n">
        <v>0.8435467729798845</v>
      </c>
    </row>
    <row r="412" spans="1:25">
      <c r="A412" s="99" t="s">
        <v>134</v>
      </c>
      <c r="B412" t="n">
        <v>3.694554356969308</v>
      </c>
      <c r="C412" t="n">
        <v>-1.978762675474266</v>
      </c>
      <c r="D412" t="n">
        <v>8.135101503821209</v>
      </c>
      <c r="E412" t="n">
        <v>-3.005022325920725</v>
      </c>
      <c r="G412" s="99" t="s">
        <v>135</v>
      </c>
      <c r="H412" t="n">
        <v>247.8914460256133</v>
      </c>
      <c r="L412" s="100" t="s">
        <v>135</v>
      </c>
      <c r="M412" t="n">
        <v>0.9934891597614695</v>
      </c>
      <c r="N412" t="n">
        <v>0.952276921800407</v>
      </c>
      <c r="O412" t="n">
        <v>0.9910948296832459</v>
      </c>
      <c r="P412" t="n">
        <v>0.9719583030475961</v>
      </c>
      <c r="Q412" t="n">
        <v>1</v>
      </c>
      <c r="R412" t="n">
        <v>0.8104067254708491</v>
      </c>
      <c r="S412" t="n">
        <v>0.9330797568798785</v>
      </c>
      <c r="T412" t="n">
        <v>0.9302813013952747</v>
      </c>
    </row>
    <row r="413" spans="1:25">
      <c r="A413" s="99" t="s">
        <v>135</v>
      </c>
      <c r="B413" t="n">
        <v>5.182352763437315</v>
      </c>
      <c r="C413" t="n">
        <v>-2.607656471587088</v>
      </c>
      <c r="D413" t="n">
        <v>6.130949979826345</v>
      </c>
      <c r="E413" t="n">
        <v>7.327953807150587</v>
      </c>
      <c r="G413" s="99" t="s">
        <v>136</v>
      </c>
      <c r="H413" t="n">
        <v>79.48765169085948</v>
      </c>
      <c r="L413" s="100" t="s">
        <v>136</v>
      </c>
      <c r="M413" t="n">
        <v>0.9502139144228289</v>
      </c>
      <c r="N413" t="n">
        <v>1</v>
      </c>
      <c r="O413" t="n">
        <v>0.9999999999999999</v>
      </c>
      <c r="P413" t="n">
        <v>0.9656807466714409</v>
      </c>
      <c r="Q413" t="n">
        <v>0.8301979834922328</v>
      </c>
      <c r="R413" t="n">
        <v>0.7738195150327878</v>
      </c>
      <c r="S413" t="n">
        <v>0.9078208349155524</v>
      </c>
      <c r="T413" t="n">
        <v>0.7335219404673768</v>
      </c>
    </row>
    <row r="414" spans="1:25">
      <c r="A414" s="99" t="s">
        <v>136</v>
      </c>
      <c r="B414" t="n">
        <v>2.384357824753288</v>
      </c>
      <c r="C414" t="n">
        <v>-0.2337025053761339</v>
      </c>
      <c r="D414" t="n">
        <v>3.548216241144807</v>
      </c>
      <c r="E414" t="n">
        <v>1.392495119127866</v>
      </c>
      <c r="G414" s="99" t="s">
        <v>137</v>
      </c>
      <c r="H414" t="n">
        <v>30.14330602897756</v>
      </c>
      <c r="L414" s="100" t="s">
        <v>137</v>
      </c>
      <c r="M414" t="n">
        <v>0.9189386915858475</v>
      </c>
      <c r="N414" t="n">
        <v>0.9612875840968254</v>
      </c>
      <c r="O414" t="n">
        <v>0.9654165387713918</v>
      </c>
      <c r="P414" t="n">
        <v>0.9680969718244186</v>
      </c>
      <c r="Q414" t="n">
        <v>0.7330375333688945</v>
      </c>
      <c r="R414" t="n">
        <v>0.8310533129894796</v>
      </c>
      <c r="S414" t="n">
        <v>0.8622445525289154</v>
      </c>
      <c r="T414" t="n">
        <v>0.8254133264615269</v>
      </c>
    </row>
    <row r="415" spans="1:25">
      <c r="A415" s="99" t="s">
        <v>137</v>
      </c>
      <c r="B415" t="n">
        <v>1.324094922151088</v>
      </c>
      <c r="C415" t="n">
        <v>-0.7957693046136641</v>
      </c>
      <c r="D415" t="n">
        <v>1.353648910981202</v>
      </c>
      <c r="E415" t="n">
        <v>-1.471310515370275</v>
      </c>
      <c r="G415" s="99" t="s">
        <v>138</v>
      </c>
      <c r="H415" t="n">
        <v>64.64556586435776</v>
      </c>
      <c r="L415" s="100" t="s">
        <v>138</v>
      </c>
      <c r="M415" t="n">
        <v>0.9405299109750261</v>
      </c>
      <c r="N415" t="n">
        <v>0.9118468392063638</v>
      </c>
      <c r="O415" t="n">
        <v>0.9312744343189912</v>
      </c>
      <c r="P415" t="n">
        <v>0.8870424258547971</v>
      </c>
      <c r="Q415" t="n">
        <v>0.7839538940574339</v>
      </c>
      <c r="R415" t="n">
        <v>0.9041318816021733</v>
      </c>
      <c r="S415" t="n">
        <v>0.8912126378021841</v>
      </c>
      <c r="T415" t="n">
        <v>0.7333639324431418</v>
      </c>
    </row>
    <row r="416" spans="1:25">
      <c r="A416" s="99" t="s">
        <v>138</v>
      </c>
      <c r="B416" t="n">
        <v>1.938612233067802</v>
      </c>
      <c r="C416" t="n">
        <v>3.674063485401294</v>
      </c>
      <c r="D416" t="n">
        <v>2.510628768110551</v>
      </c>
      <c r="E416" t="n">
        <v>-3.041288459844458</v>
      </c>
      <c r="G416" s="99" t="s">
        <v>139</v>
      </c>
      <c r="H416" t="n">
        <v>34.58072009906288</v>
      </c>
      <c r="L416" s="100" t="s">
        <v>139</v>
      </c>
      <c r="M416" t="n">
        <v>0.9972499806424999</v>
      </c>
      <c r="N416" t="n">
        <v>0.9114589870712154</v>
      </c>
      <c r="O416" t="n">
        <v>0.8439979251067913</v>
      </c>
      <c r="P416" t="n">
        <v>0.8586164516627566</v>
      </c>
      <c r="Q416" t="n">
        <v>0.9411788500783389</v>
      </c>
      <c r="R416" t="n">
        <v>0.7361999936543138</v>
      </c>
      <c r="S416" t="n">
        <v>1</v>
      </c>
      <c r="T416" t="n">
        <v>0.6059347375784053</v>
      </c>
    </row>
    <row r="417" spans="1:25">
      <c r="A417" s="99" t="s">
        <v>139</v>
      </c>
      <c r="B417" t="n">
        <v>2.111328454688948</v>
      </c>
      <c r="C417" t="n">
        <v>-1.282004998816777</v>
      </c>
      <c r="D417" t="n">
        <v>3.23897071045777</v>
      </c>
      <c r="E417" t="n">
        <v>0.8944653468443612</v>
      </c>
      <c r="G417" s="99" t="s">
        <v>140</v>
      </c>
      <c r="H417" t="n">
        <v>95.22160139528691</v>
      </c>
      <c r="L417" s="100" t="s">
        <v>140</v>
      </c>
      <c r="M417" t="n">
        <v>1</v>
      </c>
      <c r="N417" t="n">
        <v>0.9627020974236834</v>
      </c>
      <c r="O417" t="n">
        <v>0.9850295214780184</v>
      </c>
      <c r="P417" t="n">
        <v>0.9628376437882169</v>
      </c>
      <c r="Q417" t="n">
        <v>0.7906229255304008</v>
      </c>
      <c r="R417" t="n">
        <v>0.7131193818023198</v>
      </c>
      <c r="S417" t="n">
        <v>0.9396309543965904</v>
      </c>
      <c r="T417" t="n">
        <v>0.6586895813661106</v>
      </c>
    </row>
    <row r="418" spans="1:25">
      <c r="A418" s="99" t="s">
        <v>140</v>
      </c>
      <c r="B418" t="n">
        <v>3.263581832565303</v>
      </c>
      <c r="C418" t="n">
        <v>-1.901911880792303</v>
      </c>
      <c r="D418" t="n">
        <v>3.797974940412973</v>
      </c>
      <c r="E418" t="n">
        <v>1.382241952044827</v>
      </c>
      <c r="G418" s="99" t="s">
        <v>141</v>
      </c>
      <c r="H418" t="n">
        <v>94.76794849522594</v>
      </c>
      <c r="L418" s="100" t="s">
        <v>141</v>
      </c>
      <c r="M418" t="n">
        <v>0.9676643410336012</v>
      </c>
      <c r="N418" t="n">
        <v>0.907153525599213</v>
      </c>
      <c r="O418" t="n">
        <v>0.8628781196266869</v>
      </c>
      <c r="P418" t="n">
        <v>0.9321961993492894</v>
      </c>
      <c r="Q418" t="n">
        <v>0.8590195446144042</v>
      </c>
      <c r="R418" t="n">
        <v>0.7325029665702234</v>
      </c>
      <c r="S418" t="n">
        <v>0.9411143118277318</v>
      </c>
      <c r="T418" t="n">
        <v>0.7572634990867819</v>
      </c>
    </row>
    <row r="419" spans="1:25">
      <c r="A419" s="99" t="s">
        <v>141</v>
      </c>
      <c r="B419" t="n">
        <v>2.599020583010879</v>
      </c>
      <c r="C419" t="n">
        <v>0.03164227167657645</v>
      </c>
      <c r="D419" t="n">
        <v>4.820565005758242</v>
      </c>
      <c r="E419" t="n">
        <v>1.269417410508233</v>
      </c>
      <c r="G419" s="99" t="s">
        <v>142</v>
      </c>
      <c r="H419" t="n">
        <v>63.25952083539629</v>
      </c>
      <c r="L419" s="100" t="s">
        <v>142</v>
      </c>
      <c r="M419" t="n">
        <v>0.9469562306574296</v>
      </c>
      <c r="N419" t="n">
        <v>0.9396770365500786</v>
      </c>
      <c r="O419" t="n">
        <v>0.9481545301486026</v>
      </c>
      <c r="P419" t="n">
        <v>0.9850130128189022</v>
      </c>
      <c r="Q419" t="n">
        <v>0.801203566040025</v>
      </c>
      <c r="R419" t="n">
        <v>0.7582962797735588</v>
      </c>
      <c r="S419" t="n">
        <v>0.9266092042684001</v>
      </c>
      <c r="T419" t="n">
        <v>0.6566876257637074</v>
      </c>
    </row>
    <row r="420" spans="1:25">
      <c r="A420" s="99" t="s">
        <v>142</v>
      </c>
      <c r="B420" t="n">
        <v>2.171426934923506</v>
      </c>
      <c r="C420" t="n">
        <v>3.071010478270885</v>
      </c>
      <c r="D420" t="n">
        <v>2.599774448382306</v>
      </c>
      <c r="E420" t="n">
        <v>-2.494505107787442</v>
      </c>
      <c r="G420" s="99" t="s">
        <v>143</v>
      </c>
      <c r="H420" t="n">
        <v>105.5612765658008</v>
      </c>
      <c r="L420" s="100" t="s">
        <v>143</v>
      </c>
      <c r="M420" t="n">
        <v>0.9916021412031214</v>
      </c>
      <c r="N420" t="n">
        <v>0.9531545455485991</v>
      </c>
      <c r="O420" t="n">
        <v>0.909534519919338</v>
      </c>
      <c r="P420" t="n">
        <v>0.8396840867416115</v>
      </c>
      <c r="Q420" t="n">
        <v>0.9025663739559977</v>
      </c>
      <c r="R420" t="n">
        <v>0.758746571943827</v>
      </c>
      <c r="S420" t="n">
        <v>0.884697455410364</v>
      </c>
      <c r="T420" t="n">
        <v>0.722297146935027</v>
      </c>
    </row>
    <row r="421" spans="1:25">
      <c r="A421" s="99" t="s">
        <v>143</v>
      </c>
      <c r="B421" t="n">
        <v>3.251514475693578</v>
      </c>
      <c r="C421" t="n">
        <v>-1.440224239542318</v>
      </c>
      <c r="D421" t="n">
        <v>4.416066993531151</v>
      </c>
      <c r="E421" t="n">
        <v>1.724326679940841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14.71383797239135</v>
      </c>
      <c r="L432" s="100" t="s">
        <v>146</v>
      </c>
      <c r="M432" t="n">
        <v>0.8915662719011748</v>
      </c>
      <c r="N432" t="n">
        <v>0.849189611173677</v>
      </c>
      <c r="O432" t="n">
        <v>0.6924796125668047</v>
      </c>
      <c r="P432" t="n">
        <v>0.7372855347872943</v>
      </c>
      <c r="Q432" t="n">
        <v>0.1985457619255152</v>
      </c>
      <c r="R432" t="n">
        <v>0.3860846863390261</v>
      </c>
      <c r="S432" t="n">
        <v>0.3483729037870726</v>
      </c>
      <c r="T432" t="n">
        <v>0.3636635659274878</v>
      </c>
    </row>
    <row r="433" spans="1:25">
      <c r="A433" s="99" t="s">
        <v>132</v>
      </c>
      <c r="B433" t="n">
        <v>0.9525935173417667</v>
      </c>
      <c r="C433" t="n">
        <v>0.8842179126548384</v>
      </c>
      <c r="D433" t="n">
        <v>1.732065475709832</v>
      </c>
      <c r="E433" t="n">
        <v>-0.8680081883795825</v>
      </c>
      <c r="G433" s="99" t="s">
        <v>133</v>
      </c>
      <c r="H433" t="n">
        <v>17.39656417058475</v>
      </c>
      <c r="L433" s="100" t="s">
        <v>147</v>
      </c>
      <c r="M433" t="n">
        <v>1</v>
      </c>
      <c r="N433" t="n">
        <v>0.9067497360113608</v>
      </c>
      <c r="O433" t="n">
        <v>0.6482070603144261</v>
      </c>
      <c r="P433" t="n">
        <v>0.6081421445501058</v>
      </c>
      <c r="Q433" t="n">
        <v>0.173655967226926</v>
      </c>
      <c r="R433" t="n">
        <v>0.3723325783869115</v>
      </c>
      <c r="S433" t="n">
        <v>0.3783639118002095</v>
      </c>
      <c r="T433" t="n">
        <v>0.3395772662678605</v>
      </c>
    </row>
    <row r="434" spans="1:25">
      <c r="A434" s="99" t="s">
        <v>133</v>
      </c>
      <c r="B434" t="n">
        <v>1.665700366722868</v>
      </c>
      <c r="C434" t="n">
        <v>-1.868929391946227</v>
      </c>
      <c r="D434" t="n">
        <v>2.930653722663928</v>
      </c>
      <c r="E434" t="n">
        <v>2.834769915302009</v>
      </c>
      <c r="G434" s="99" t="s">
        <v>134</v>
      </c>
      <c r="H434" t="n">
        <v>21.51413301473537</v>
      </c>
      <c r="L434" s="100" t="s">
        <v>148</v>
      </c>
      <c r="M434" t="n">
        <v>0.977936597992964</v>
      </c>
      <c r="N434" t="n">
        <v>0.8325001713305802</v>
      </c>
      <c r="O434" t="n">
        <v>0.6103460093924491</v>
      </c>
      <c r="P434" t="n">
        <v>0.5546487315616829</v>
      </c>
      <c r="Q434" t="n">
        <v>0.267231453551085</v>
      </c>
      <c r="R434" t="n">
        <v>0.4444027160739212</v>
      </c>
      <c r="S434" t="n">
        <v>0.3867226817093606</v>
      </c>
      <c r="T434" t="n">
        <v>0.7985100097087469</v>
      </c>
    </row>
    <row r="435" spans="1:25">
      <c r="A435" s="99" t="s">
        <v>134</v>
      </c>
      <c r="B435" t="n">
        <v>1.62669612674657</v>
      </c>
      <c r="C435" t="n">
        <v>1.921122450714648</v>
      </c>
      <c r="D435" t="n">
        <v>2.220553835432856</v>
      </c>
      <c r="E435" t="n">
        <v>-3.055858617205761</v>
      </c>
      <c r="G435" s="99" t="s">
        <v>135</v>
      </c>
      <c r="H435" t="n">
        <v>28.98550415354902</v>
      </c>
      <c r="L435" s="100" t="s">
        <v>149</v>
      </c>
      <c r="M435" t="n">
        <v>0.9396257676327652</v>
      </c>
      <c r="N435" t="n">
        <v>0.8834247947558095</v>
      </c>
      <c r="O435" t="n">
        <v>0.9919613926530287</v>
      </c>
      <c r="P435" t="n">
        <v>0.7245804762808215</v>
      </c>
      <c r="Q435" t="n">
        <v>1</v>
      </c>
      <c r="R435" t="n">
        <v>1</v>
      </c>
      <c r="S435" t="n">
        <v>1</v>
      </c>
      <c r="T435" t="n">
        <v>0.872568464937443</v>
      </c>
    </row>
    <row r="436" spans="1:25">
      <c r="A436" s="99" t="s">
        <v>135</v>
      </c>
      <c r="B436" t="n">
        <v>2.195709277835866</v>
      </c>
      <c r="C436" t="n">
        <v>-0.7047536065182738</v>
      </c>
      <c r="D436" t="n">
        <v>4.090863286331893</v>
      </c>
      <c r="E436" t="n">
        <v>0.925272500575511</v>
      </c>
      <c r="G436" s="99" t="s">
        <v>136</v>
      </c>
      <c r="H436" t="n">
        <v>29.50829080120107</v>
      </c>
      <c r="L436" s="100" t="s">
        <v>150</v>
      </c>
      <c r="M436" t="n">
        <v>0.8495320412989534</v>
      </c>
      <c r="N436" t="n">
        <v>1</v>
      </c>
      <c r="O436" t="n">
        <v>1</v>
      </c>
      <c r="P436" t="n">
        <v>1</v>
      </c>
      <c r="Q436" t="n">
        <v>0.735156540737985</v>
      </c>
      <c r="R436" t="n">
        <v>0.8600153744950899</v>
      </c>
      <c r="S436" t="n">
        <v>0.6944424302039459</v>
      </c>
      <c r="T436" t="n">
        <v>1</v>
      </c>
    </row>
    <row r="437" spans="1:25">
      <c r="A437" s="99" t="s">
        <v>136</v>
      </c>
      <c r="B437" t="n">
        <v>1.935002438253962</v>
      </c>
      <c r="C437" t="n">
        <v>-1.439467987926846</v>
      </c>
      <c r="D437" t="n">
        <v>4.097938066679227</v>
      </c>
      <c r="E437" t="n">
        <v>3.588902426454733</v>
      </c>
      <c r="G437" s="99" t="s">
        <v>137</v>
      </c>
      <c r="H437" t="n">
        <v>38.1319482549635</v>
      </c>
      <c r="L437" s="100" t="s">
        <v>151</v>
      </c>
      <c r="M437" t="n">
        <v>0.9740110104053349</v>
      </c>
      <c r="N437" t="n">
        <v>0.9319405980394461</v>
      </c>
      <c r="O437" t="n">
        <v>0.7825804603663129</v>
      </c>
      <c r="P437" t="n">
        <v>0.5942682076978436</v>
      </c>
      <c r="Q437" t="n">
        <v>0.1872201041384193</v>
      </c>
      <c r="R437" t="n">
        <v>0.4442980217643617</v>
      </c>
      <c r="S437" t="n">
        <v>0.4260048011430217</v>
      </c>
      <c r="T437" t="n">
        <v>0.4194334822366895</v>
      </c>
    </row>
    <row r="438" spans="1:25">
      <c r="A438" s="99" t="s">
        <v>137</v>
      </c>
      <c r="B438" t="n">
        <v>1.926221436221328</v>
      </c>
      <c r="C438" t="n">
        <v>-0.5674446530113944</v>
      </c>
      <c r="D438" t="n">
        <v>4.412228519525321</v>
      </c>
      <c r="E438" t="n">
        <v>0.298173287908513</v>
      </c>
      <c r="G438" s="99" t="s">
        <v>138</v>
      </c>
      <c r="H438" t="n">
        <v>18.09978574474612</v>
      </c>
      <c r="L438" s="100" t="s">
        <v>178</v>
      </c>
      <c r="M438" t="n">
        <v>0.9925195201746442</v>
      </c>
      <c r="N438" t="n">
        <v>0.8977296254375169</v>
      </c>
      <c r="O438" t="n">
        <v>0.708972681842663</v>
      </c>
      <c r="P438" t="n">
        <v>0.6417363868499361</v>
      </c>
      <c r="Q438" t="n">
        <v>0.1827006581551241</v>
      </c>
      <c r="R438" t="n">
        <v>0.4167879743602456</v>
      </c>
      <c r="S438" t="n">
        <v>0.3761120061325405</v>
      </c>
      <c r="T438" t="n">
        <v>0.3833819716177166</v>
      </c>
    </row>
    <row r="439" spans="1:25">
      <c r="A439" s="99" t="s">
        <v>138</v>
      </c>
      <c r="B439" t="n">
        <v>0.8843310666976566</v>
      </c>
      <c r="C439" t="n">
        <v>1.326860547771988</v>
      </c>
      <c r="D439" t="n">
        <v>1.730579336249909</v>
      </c>
      <c r="E439" t="n">
        <v>-1.350870328599345</v>
      </c>
      <c r="G439" s="99" t="s">
        <v>139</v>
      </c>
      <c r="H439" t="n">
        <v>13.85265979523178</v>
      </c>
    </row>
    <row r="440" spans="1:25">
      <c r="A440" s="99" t="s">
        <v>139</v>
      </c>
      <c r="B440" t="n">
        <v>1.054932575805533</v>
      </c>
      <c r="C440" t="n">
        <v>0.336974722702913</v>
      </c>
      <c r="D440" t="n">
        <v>2.286197057386206</v>
      </c>
      <c r="E440" t="n">
        <v>-1.34244783575359</v>
      </c>
      <c r="G440" s="99" t="s">
        <v>140</v>
      </c>
      <c r="H440" t="n">
        <v>15.89210685365619</v>
      </c>
    </row>
    <row r="441" spans="1:25">
      <c r="A441" s="99" t="s">
        <v>140</v>
      </c>
      <c r="B441" t="n">
        <v>1.244810090011113</v>
      </c>
      <c r="C441" t="n">
        <v>0.2292548563509793</v>
      </c>
      <c r="D441" t="n">
        <v>1.655497220424317</v>
      </c>
      <c r="E441" t="n">
        <v>-1.071272801528081</v>
      </c>
      <c r="G441" s="99" t="s">
        <v>141</v>
      </c>
      <c r="H441" t="n">
        <v>10.95363734695251</v>
      </c>
    </row>
    <row r="442" spans="1:25">
      <c r="A442" s="99" t="s">
        <v>141</v>
      </c>
      <c r="B442" t="n">
        <v>1.0920330716157</v>
      </c>
      <c r="C442" t="n">
        <v>0.5251718212415535</v>
      </c>
      <c r="D442" t="n">
        <v>1.645755918015372</v>
      </c>
      <c r="E442" t="n">
        <v>0.3025168062090988</v>
      </c>
      <c r="G442" s="99" t="s">
        <v>142</v>
      </c>
      <c r="H442" t="n">
        <v>21.99582183504603</v>
      </c>
    </row>
    <row r="443" spans="1:25">
      <c r="A443" s="99" t="s">
        <v>142</v>
      </c>
      <c r="B443" t="n">
        <v>1.045180686018831</v>
      </c>
      <c r="C443" t="n">
        <v>-0.6067113743617483</v>
      </c>
      <c r="D443" t="n">
        <v>1.961850083158472</v>
      </c>
      <c r="E443" t="n">
        <v>-0.04231088643700678</v>
      </c>
      <c r="G443" s="99" t="s">
        <v>143</v>
      </c>
      <c r="H443" t="n">
        <v>17.31303320888816</v>
      </c>
    </row>
    <row r="444" spans="1:25">
      <c r="A444" s="99" t="s">
        <v>143</v>
      </c>
      <c r="B444" t="n">
        <v>1.217337038784505</v>
      </c>
      <c r="C444" t="n">
        <v>0.5607598328567468</v>
      </c>
      <c r="D444" t="n">
        <v>2.117080074242529</v>
      </c>
      <c r="E444" t="n">
        <v>-0.1959851771093796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132.5331185411948</v>
      </c>
      <c r="L455" s="100" t="s">
        <v>146</v>
      </c>
      <c r="M455" t="n">
        <v>1</v>
      </c>
      <c r="N455" t="n">
        <v>0.9595286472382959</v>
      </c>
      <c r="O455" t="n">
        <v>0.7835185406489475</v>
      </c>
      <c r="P455" t="n">
        <v>0.6121259731489844</v>
      </c>
      <c r="Q455" t="n">
        <v>0.3922713564499006</v>
      </c>
      <c r="R455" t="n">
        <v>0.5878119114457246</v>
      </c>
      <c r="S455" t="n">
        <v>0.4326335126503498</v>
      </c>
      <c r="T455" t="n">
        <v>0.6921871329276688</v>
      </c>
    </row>
    <row r="456" spans="1:25">
      <c r="A456" s="99" t="s">
        <v>146</v>
      </c>
      <c r="B456" t="n">
        <v>5.5105316945193</v>
      </c>
      <c r="C456" t="n">
        <v>-22.68362216267438</v>
      </c>
      <c r="D456" t="n">
        <v>4.635926857162461</v>
      </c>
      <c r="E456" t="n">
        <v>13.32472930388029</v>
      </c>
      <c r="G456" s="99" t="s">
        <v>147</v>
      </c>
      <c r="H456" t="n">
        <v>15.61388435116143</v>
      </c>
      <c r="L456" s="100" t="s">
        <v>147</v>
      </c>
      <c r="M456" t="n">
        <v>0.9307409104331019</v>
      </c>
      <c r="N456" t="n">
        <v>0.9944546067646829</v>
      </c>
      <c r="O456" t="n">
        <v>0.8564092960405879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</row>
    <row r="457" spans="1:25">
      <c r="A457" s="99" t="s">
        <v>147</v>
      </c>
      <c r="B457" t="n">
        <v>1.57625182770565</v>
      </c>
      <c r="C457" t="n">
        <v>-4.213214616515821</v>
      </c>
      <c r="D457" t="n">
        <v>0.9572790027391302</v>
      </c>
      <c r="E457" t="n">
        <v>2.098207526264183</v>
      </c>
      <c r="G457" s="99" t="s">
        <v>148</v>
      </c>
      <c r="H457" t="n">
        <v>48.66267141600257</v>
      </c>
      <c r="L457" s="100" t="s">
        <v>148</v>
      </c>
      <c r="M457" t="n">
        <v>0.9288741829331627</v>
      </c>
      <c r="N457" t="n">
        <v>1</v>
      </c>
      <c r="O457" t="n">
        <v>1</v>
      </c>
      <c r="P457" t="n">
        <v>0.9077362393766482</v>
      </c>
      <c r="Q457" t="n">
        <v>0.7393736112430012</v>
      </c>
      <c r="R457" t="n">
        <v>0.7524180225330762</v>
      </c>
      <c r="S457" t="n">
        <v>0.8490711899774862</v>
      </c>
      <c r="T457" t="n">
        <v>0.7527431398411346</v>
      </c>
    </row>
    <row r="458" spans="1:25">
      <c r="A458" s="99" t="s">
        <v>148</v>
      </c>
      <c r="B458" t="n">
        <v>2.894643640641405</v>
      </c>
      <c r="C458" t="n">
        <v>-7.762328590159965</v>
      </c>
      <c r="D458" t="n">
        <v>4.623555690508101</v>
      </c>
      <c r="E458" t="n">
        <v>8.772658088895849</v>
      </c>
      <c r="G458" s="99" t="s">
        <v>149</v>
      </c>
      <c r="H458" t="n">
        <v>1193.341173895244</v>
      </c>
      <c r="L458" s="100" t="s">
        <v>149</v>
      </c>
      <c r="M458" t="n">
        <v>0.8904420298056045</v>
      </c>
      <c r="N458" t="n">
        <v>0.8813134481280003</v>
      </c>
      <c r="O458" t="n">
        <v>0.6917908422833035</v>
      </c>
      <c r="P458" t="n">
        <v>0.6652340286184865</v>
      </c>
      <c r="Q458" t="n">
        <v>0.2656737335097409</v>
      </c>
      <c r="R458" t="n">
        <v>0.4782723823449244</v>
      </c>
      <c r="S458" t="n">
        <v>0.3149979205195323</v>
      </c>
      <c r="T458" t="n">
        <v>0.6009936830996937</v>
      </c>
    </row>
    <row r="459" spans="1:25">
      <c r="A459" s="99" t="s">
        <v>149</v>
      </c>
      <c r="B459" t="n">
        <v>34.29627402998123</v>
      </c>
      <c r="C459" t="n">
        <v>-102.1492059497816</v>
      </c>
      <c r="D459" t="n">
        <v>23.97803924089038</v>
      </c>
      <c r="E459" t="n">
        <v>70.6640272794686</v>
      </c>
      <c r="G459" s="99" t="s">
        <v>150</v>
      </c>
      <c r="H459" t="n">
        <v>825.0803545050826</v>
      </c>
      <c r="L459" s="100" t="s">
        <v>150</v>
      </c>
      <c r="M459" t="n">
        <v>0.9503373628431683</v>
      </c>
      <c r="N459" t="n">
        <v>0.9831422759707318</v>
      </c>
      <c r="O459" t="n">
        <v>0.6651196018352538</v>
      </c>
      <c r="P459" t="n">
        <v>0.8057811194564547</v>
      </c>
      <c r="Q459" t="n">
        <v>0.8042962056396848</v>
      </c>
      <c r="R459" t="n">
        <v>0.6965829712717518</v>
      </c>
      <c r="S459" t="n">
        <v>0.9693929992620429</v>
      </c>
      <c r="T459" t="n">
        <v>0.5935334953728004</v>
      </c>
    </row>
    <row r="460" spans="1:25">
      <c r="A460" s="99" t="s">
        <v>150</v>
      </c>
      <c r="B460" t="n">
        <v>31.55855130581823</v>
      </c>
      <c r="C460" t="n">
        <v>104.2106431183921</v>
      </c>
      <c r="D460" t="n">
        <v>18.52283180835607</v>
      </c>
      <c r="E460" t="n">
        <v>-69.81229613762191</v>
      </c>
      <c r="G460" s="99" t="s">
        <v>151</v>
      </c>
      <c r="H460" t="n">
        <v>314.2578261987107</v>
      </c>
    </row>
    <row r="461" spans="1:25">
      <c r="A461" s="99" t="s">
        <v>151</v>
      </c>
      <c r="B461" t="n">
        <v>4.955629931687342</v>
      </c>
      <c r="C461" t="n">
        <v>12.09286125405747</v>
      </c>
      <c r="D461" t="n">
        <v>9.707151106032576</v>
      </c>
      <c r="E461" t="n">
        <v>8.838462222477588</v>
      </c>
      <c r="G461" s="99" t="s">
        <v>178</v>
      </c>
      <c r="H461" t="n">
        <v>9.584719941104559</v>
      </c>
    </row>
    <row r="462" spans="1:25">
      <c r="A462" s="99" t="s">
        <v>178</v>
      </c>
      <c r="B462" t="n">
        <v>2.774070926271963</v>
      </c>
      <c r="C462" t="n">
        <v>0.7057969407643743</v>
      </c>
      <c r="D462" t="n">
        <v>3.691039800334102</v>
      </c>
      <c r="E462" t="n">
        <v>-12.57685497517032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178.776816136683</v>
      </c>
      <c r="L478" s="100" t="s">
        <v>132</v>
      </c>
      <c r="M478" t="n">
        <v>0.519354142226796</v>
      </c>
      <c r="N478" t="n">
        <v>0.762166222945395</v>
      </c>
      <c r="O478" t="n">
        <v>0.3698147557738998</v>
      </c>
      <c r="P478" t="n">
        <v>0.1352144196513745</v>
      </c>
      <c r="Q478" t="n">
        <v>0.3967529736499572</v>
      </c>
      <c r="R478" t="n">
        <v>0.3971210674644178</v>
      </c>
      <c r="S478" t="n">
        <v>0.5240254720477724</v>
      </c>
      <c r="T478" t="n">
        <v>0.4014137476560998</v>
      </c>
    </row>
    <row r="479" spans="1:25">
      <c r="A479" s="99" t="s">
        <v>146</v>
      </c>
      <c r="B479" t="n">
        <v>6.131988104040921</v>
      </c>
      <c r="C479" t="n">
        <v>-19.28183973131785</v>
      </c>
      <c r="D479" t="n">
        <v>3.628729734619696</v>
      </c>
      <c r="E479" t="n">
        <v>12.71770201736222</v>
      </c>
      <c r="G479" s="99" t="s">
        <v>147</v>
      </c>
      <c r="H479" t="n">
        <v>1353.184764051993</v>
      </c>
      <c r="L479" s="100" t="s">
        <v>133</v>
      </c>
      <c r="M479" t="n">
        <v>0.6597340473430395</v>
      </c>
      <c r="N479" t="n">
        <v>0.7871689795139334</v>
      </c>
      <c r="O479" t="n">
        <v>0.7266032725749353</v>
      </c>
      <c r="P479" t="n">
        <v>0.3910895518647405</v>
      </c>
      <c r="Q479" t="n">
        <v>0.6075097019581001</v>
      </c>
      <c r="R479" t="n">
        <v>0.479068783706522</v>
      </c>
      <c r="S479" t="n">
        <v>0.677669281412961</v>
      </c>
      <c r="T479" t="n">
        <v>0.5837089788987908</v>
      </c>
    </row>
    <row r="480" spans="1:25">
      <c r="A480" s="99" t="s">
        <v>147</v>
      </c>
      <c r="B480" t="n">
        <v>13.88529978204412</v>
      </c>
      <c r="C480" t="n">
        <v>19.87110216374405</v>
      </c>
      <c r="D480" t="n">
        <v>13.55843301769818</v>
      </c>
      <c r="E480" t="n">
        <v>9.33449456927945</v>
      </c>
      <c r="G480" s="99" t="s">
        <v>148</v>
      </c>
      <c r="H480" t="n">
        <v>215.0402643822359</v>
      </c>
      <c r="L480" s="100" t="s">
        <v>134</v>
      </c>
      <c r="M480" t="n">
        <v>0.7830104632856731</v>
      </c>
      <c r="N480" t="n">
        <v>0.9092976886953408</v>
      </c>
      <c r="O480" t="n">
        <v>1</v>
      </c>
      <c r="P480" t="n">
        <v>0.7704312252938935</v>
      </c>
      <c r="Q480" t="n">
        <v>0.8194087890066352</v>
      </c>
      <c r="R480" t="n">
        <v>0.5658534693541908</v>
      </c>
      <c r="S480" t="n">
        <v>1</v>
      </c>
      <c r="T480" t="n">
        <v>0.7830580776034431</v>
      </c>
    </row>
    <row r="481" spans="1:25">
      <c r="A481" s="99" t="s">
        <v>148</v>
      </c>
      <c r="B481" t="n">
        <v>3.874665746441881</v>
      </c>
      <c r="C481" t="n">
        <v>-6.035524550068233</v>
      </c>
      <c r="D481" t="n">
        <v>6.984226589396322</v>
      </c>
      <c r="E481" t="n">
        <v>-18.35684632608774</v>
      </c>
      <c r="G481" s="99" t="s">
        <v>149</v>
      </c>
      <c r="H481" t="n">
        <v>92.95083619132471</v>
      </c>
      <c r="L481" s="100" t="s">
        <v>135</v>
      </c>
      <c r="M481" t="n">
        <v>0.4488009869329412</v>
      </c>
      <c r="N481" t="n">
        <v>0.5172135364362879</v>
      </c>
      <c r="O481" t="n">
        <v>0.3471454044606965</v>
      </c>
      <c r="P481" t="n">
        <v>0.4877797759119319</v>
      </c>
      <c r="Q481" t="n">
        <v>0.3090685047498279</v>
      </c>
      <c r="R481" t="n">
        <v>0.4474215496367321</v>
      </c>
      <c r="S481" t="n">
        <v>0.3842968629653752</v>
      </c>
      <c r="T481" t="n">
        <v>0.3077765943076745</v>
      </c>
    </row>
    <row r="482" spans="1:25">
      <c r="A482" s="99" t="s">
        <v>149</v>
      </c>
      <c r="B482" t="n">
        <v>3.373432265391846</v>
      </c>
      <c r="C482" t="n">
        <v>4.339023125467442</v>
      </c>
      <c r="D482" t="n">
        <v>8.037889260286338</v>
      </c>
      <c r="E482" t="n">
        <v>-8.372739903866478</v>
      </c>
      <c r="G482" s="99" t="s">
        <v>150</v>
      </c>
      <c r="H482" t="n">
        <v>865.578078487702</v>
      </c>
      <c r="L482" s="100" t="s">
        <v>136</v>
      </c>
      <c r="M482" t="n">
        <v>0.4891509626609603</v>
      </c>
      <c r="N482" t="n">
        <v>0.6431269531234087</v>
      </c>
      <c r="O482" t="n">
        <v>0.4023269379819946</v>
      </c>
      <c r="P482" t="n">
        <v>0.1786033666238305</v>
      </c>
      <c r="Q482" t="n">
        <v>0.3414126712240666</v>
      </c>
      <c r="R482" t="n">
        <v>0.338316955413891</v>
      </c>
      <c r="S482" t="n">
        <v>0.3633588558268145</v>
      </c>
      <c r="T482" t="n">
        <v>0.2810991952633787</v>
      </c>
    </row>
    <row r="483" spans="1:25">
      <c r="A483" s="99" t="s">
        <v>150</v>
      </c>
      <c r="B483" t="n">
        <v>8.607411438151351</v>
      </c>
      <c r="C483" t="n">
        <v>30.90672959269326</v>
      </c>
      <c r="D483" t="n">
        <v>17.63808035319427</v>
      </c>
      <c r="E483" t="n">
        <v>10.76851288071064</v>
      </c>
      <c r="L483" s="100" t="s">
        <v>137</v>
      </c>
      <c r="M483" t="n">
        <v>0.503543818706996</v>
      </c>
      <c r="N483" t="n">
        <v>0.5188728566834234</v>
      </c>
      <c r="O483" t="n">
        <v>0.4517912095828879</v>
      </c>
      <c r="P483" t="n">
        <v>0.1386105527157048</v>
      </c>
      <c r="Q483" t="n">
        <v>0.4269761246725328</v>
      </c>
      <c r="R483" t="n">
        <v>0.364641872135799</v>
      </c>
      <c r="S483" t="n">
        <v>0.3746386649619732</v>
      </c>
      <c r="T483" t="n">
        <v>0.5360671196625992</v>
      </c>
    </row>
    <row r="484" spans="1:25">
      <c r="L484" s="100" t="s">
        <v>138</v>
      </c>
      <c r="M484" t="n">
        <v>0.6853167501677386</v>
      </c>
      <c r="N484" t="n">
        <v>0.7105279798687207</v>
      </c>
      <c r="O484" t="n">
        <v>0.7425726436529694</v>
      </c>
      <c r="P484" t="n">
        <v>0.1308599836041575</v>
      </c>
      <c r="Q484" t="n">
        <v>0.7328428490406449</v>
      </c>
      <c r="R484" t="n">
        <v>0.4147603100486225</v>
      </c>
      <c r="S484" t="n">
        <v>0.4730682684129188</v>
      </c>
      <c r="T484" t="n">
        <v>0.8342523075231367</v>
      </c>
    </row>
    <row r="485" spans="1:25">
      <c r="L485" s="100" t="s">
        <v>139</v>
      </c>
      <c r="M485" t="n">
        <v>0.6270791581962145</v>
      </c>
      <c r="N485" t="n">
        <v>0.6581762117173335</v>
      </c>
      <c r="O485" t="n">
        <v>0.5776296332078682</v>
      </c>
      <c r="P485" t="n">
        <v>1</v>
      </c>
      <c r="Q485" t="n">
        <v>0.6201859900831719</v>
      </c>
      <c r="R485" t="n">
        <v>0.3760302371213986</v>
      </c>
      <c r="S485" t="n">
        <v>0.4578710678351148</v>
      </c>
      <c r="T485" t="n">
        <v>0.6716001620894601</v>
      </c>
    </row>
    <row r="486" spans="1:25">
      <c r="L486" s="100" t="s">
        <v>140</v>
      </c>
      <c r="M486" t="n">
        <v>0.5800838839381717</v>
      </c>
      <c r="N486" t="n">
        <v>0.5792010157127178</v>
      </c>
      <c r="O486" t="n">
        <v>0.4975899732068956</v>
      </c>
      <c r="P486" t="n">
        <v>0.5749986498721789</v>
      </c>
      <c r="Q486" t="n">
        <v>0.5928461262069159</v>
      </c>
      <c r="R486" t="n">
        <v>0.3178667337372097</v>
      </c>
      <c r="S486" t="n">
        <v>0.3144079912808266</v>
      </c>
      <c r="T486" t="n">
        <v>0.7706140048933552</v>
      </c>
    </row>
    <row r="487" spans="1:25">
      <c r="L487" s="100" t="s">
        <v>141</v>
      </c>
      <c r="M487" t="n">
        <v>0.589878008185495</v>
      </c>
      <c r="N487" t="n">
        <v>0.5953671038631335</v>
      </c>
      <c r="O487" t="n">
        <v>0.5496818329817551</v>
      </c>
      <c r="P487" t="n">
        <v>0.3497479878117324</v>
      </c>
      <c r="Q487" t="n">
        <v>0.5813117901688284</v>
      </c>
      <c r="R487" t="n">
        <v>0.260166883066786</v>
      </c>
      <c r="S487" t="n">
        <v>0.4187882271560887</v>
      </c>
      <c r="T487" t="n">
        <v>0.621591850347213</v>
      </c>
    </row>
    <row r="488" spans="1:25">
      <c r="L488" s="100" t="s">
        <v>142</v>
      </c>
      <c r="M488" t="n">
        <v>0.5333089409911764</v>
      </c>
      <c r="N488" t="n">
        <v>0.5277102772839632</v>
      </c>
      <c r="O488" t="n">
        <v>0.6276031578400657</v>
      </c>
      <c r="P488" t="n">
        <v>0.1824005933216988</v>
      </c>
      <c r="Q488" t="n">
        <v>0.7269286228409967</v>
      </c>
      <c r="R488" t="n">
        <v>0.302108391553819</v>
      </c>
      <c r="S488" t="n">
        <v>0.1982092100187488</v>
      </c>
      <c r="T488" t="n">
        <v>0.5806972244458286</v>
      </c>
    </row>
    <row r="489" spans="1:25">
      <c r="L489" s="100" t="s">
        <v>143</v>
      </c>
      <c r="M489" t="n">
        <v>1</v>
      </c>
      <c r="N489" t="n">
        <v>1</v>
      </c>
      <c r="O489" t="n">
        <v>0.9194706027944076</v>
      </c>
      <c r="P489" t="n">
        <v>0.3173669864600985</v>
      </c>
      <c r="Q489" t="n">
        <v>1</v>
      </c>
      <c r="R489" t="n">
        <v>1</v>
      </c>
      <c r="S489" t="n">
        <v>0.864252316665837</v>
      </c>
      <c r="T489" t="n">
        <v>1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537.4011215469084</v>
      </c>
      <c r="L501" s="100" t="s">
        <v>132</v>
      </c>
      <c r="M501" t="n">
        <v>0.05168497876036416</v>
      </c>
      <c r="N501" t="n">
        <v>0.03456232755633736</v>
      </c>
      <c r="O501" t="n">
        <v>0.07801699953814825</v>
      </c>
      <c r="P501" t="n">
        <v>1</v>
      </c>
      <c r="Q501" t="n">
        <v>0.7497871678509408</v>
      </c>
      <c r="R501" t="n">
        <v>0.9459427564780909</v>
      </c>
      <c r="S501" t="n">
        <v>0.8175116253993706</v>
      </c>
      <c r="T501" t="n">
        <v>0.1650059464056067</v>
      </c>
    </row>
    <row r="502" spans="1:25">
      <c r="A502" s="99" t="s">
        <v>132</v>
      </c>
      <c r="B502" t="n">
        <v>8.310728022054288</v>
      </c>
      <c r="C502" t="n">
        <v>0.6433744469682467</v>
      </c>
      <c r="D502" t="n">
        <v>12.42649939234881</v>
      </c>
      <c r="E502" t="n">
        <v>3.570746557013187</v>
      </c>
      <c r="G502" s="99" t="s">
        <v>133</v>
      </c>
      <c r="H502" t="n">
        <v>3010.691565489997</v>
      </c>
      <c r="L502" s="100" t="s">
        <v>133</v>
      </c>
      <c r="M502" t="n">
        <v>0.05869614028147385</v>
      </c>
      <c r="N502" t="n">
        <v>0.03432614317024009</v>
      </c>
      <c r="O502" t="n">
        <v>0.0832932386972178</v>
      </c>
      <c r="P502" t="n">
        <v>0.9134982151254751</v>
      </c>
      <c r="Q502" t="n">
        <v>0.7093198614764132</v>
      </c>
      <c r="R502" t="n">
        <v>0.9429391089651238</v>
      </c>
      <c r="S502" t="n">
        <v>0.7343549089487439</v>
      </c>
      <c r="T502" t="n">
        <v>0.1479307845189289</v>
      </c>
    </row>
    <row r="503" spans="1:25">
      <c r="A503" s="99" t="s">
        <v>133</v>
      </c>
      <c r="B503" t="n">
        <v>17.26644012698711</v>
      </c>
      <c r="C503" t="n">
        <v>3.429534990281812</v>
      </c>
      <c r="D503" t="n">
        <v>25.0601497433065</v>
      </c>
      <c r="E503" t="n">
        <v>-22.81445341682396</v>
      </c>
      <c r="G503" s="99" t="s">
        <v>134</v>
      </c>
      <c r="H503" t="n">
        <v>1816.555311371102</v>
      </c>
      <c r="L503" s="100" t="s">
        <v>134</v>
      </c>
      <c r="M503" t="n">
        <v>0.8680857486279251</v>
      </c>
      <c r="N503" t="n">
        <v>0.8391737968662087</v>
      </c>
      <c r="O503" t="n">
        <v>0.3409198989168994</v>
      </c>
      <c r="P503" t="n">
        <v>0.9156227144036065</v>
      </c>
      <c r="Q503" t="n">
        <v>0.3805045273502025</v>
      </c>
      <c r="R503" t="n">
        <v>0.8821540731927193</v>
      </c>
      <c r="S503" t="n">
        <v>0.4868405320270901</v>
      </c>
      <c r="T503" t="n">
        <v>0.1579095101238197</v>
      </c>
    </row>
    <row r="504" spans="1:25">
      <c r="A504" s="99" t="s">
        <v>134</v>
      </c>
      <c r="B504" t="n">
        <v>10.41312086134056</v>
      </c>
      <c r="C504" t="n">
        <v>-7.290316006705587</v>
      </c>
      <c r="D504" t="n">
        <v>20.82612940854832</v>
      </c>
      <c r="E504" t="n">
        <v>18.41613938085637</v>
      </c>
      <c r="G504" s="99" t="s">
        <v>135</v>
      </c>
      <c r="H504" t="n">
        <v>637.8561712216905</v>
      </c>
      <c r="L504" s="100" t="s">
        <v>135</v>
      </c>
      <c r="M504" t="n">
        <v>0.8529625137062019</v>
      </c>
      <c r="N504" t="n">
        <v>0.8486424101414786</v>
      </c>
      <c r="O504" t="n">
        <v>0.3159940176036224</v>
      </c>
      <c r="P504" t="n">
        <v>0.7378824575654409</v>
      </c>
      <c r="Q504" t="n">
        <v>0.4450179522196972</v>
      </c>
      <c r="R504" t="n">
        <v>0.8901306406469359</v>
      </c>
      <c r="S504" t="n">
        <v>0.499432637845475</v>
      </c>
      <c r="T504" t="n">
        <v>0.1744315740345546</v>
      </c>
    </row>
    <row r="505" spans="1:25">
      <c r="A505" s="99" t="s">
        <v>135</v>
      </c>
      <c r="B505" t="n">
        <v>8.2283856689535</v>
      </c>
      <c r="C505" t="n">
        <v>8.713934744876198</v>
      </c>
      <c r="D505" t="n">
        <v>13.73901687927978</v>
      </c>
      <c r="E505" t="n">
        <v>-7.202004949874413</v>
      </c>
      <c r="G505" s="99" t="s">
        <v>136</v>
      </c>
      <c r="H505" t="n">
        <v>603.9824640485069</v>
      </c>
      <c r="L505" s="100" t="s">
        <v>136</v>
      </c>
      <c r="M505" t="n">
        <v>0.9577534633239639</v>
      </c>
      <c r="N505" t="n">
        <v>0.9849204331239011</v>
      </c>
      <c r="O505" t="n">
        <v>1</v>
      </c>
      <c r="P505" t="n">
        <v>0.8206239770819301</v>
      </c>
      <c r="Q505" t="n">
        <v>0.9999999999999999</v>
      </c>
      <c r="R505" t="n">
        <v>0.988957115374227</v>
      </c>
      <c r="S505" t="n">
        <v>1</v>
      </c>
      <c r="T505" t="n">
        <v>0.9580087994322174</v>
      </c>
    </row>
    <row r="506" spans="1:25">
      <c r="A506" s="99" t="s">
        <v>136</v>
      </c>
      <c r="B506" t="n">
        <v>7.195673929598029</v>
      </c>
      <c r="C506" t="n">
        <v>-0.9627891273792291</v>
      </c>
      <c r="D506" t="n">
        <v>12.46832482434524</v>
      </c>
      <c r="E506" t="n">
        <v>0.5128699447847336</v>
      </c>
      <c r="G506" s="99" t="s">
        <v>137</v>
      </c>
      <c r="H506" t="n">
        <v>343.3554094730185</v>
      </c>
      <c r="L506" s="100" t="s">
        <v>137</v>
      </c>
      <c r="M506" t="n">
        <v>0.9547578592833527</v>
      </c>
      <c r="N506" t="n">
        <v>0.9498640460056402</v>
      </c>
      <c r="O506" t="n">
        <v>0.5015617516629511</v>
      </c>
      <c r="P506" t="n">
        <v>0.7258265312079429</v>
      </c>
      <c r="Q506" t="n">
        <v>0.3630069267820738</v>
      </c>
      <c r="R506" t="n">
        <v>0.933409623435508</v>
      </c>
      <c r="S506" t="n">
        <v>0.5239931665091468</v>
      </c>
      <c r="T506" t="n">
        <v>0.4951973401671844</v>
      </c>
    </row>
    <row r="507" spans="1:25">
      <c r="A507" s="99" t="s">
        <v>137</v>
      </c>
      <c r="B507" t="n">
        <v>6.766495106568308</v>
      </c>
      <c r="C507" t="n">
        <v>-5.165012203237474</v>
      </c>
      <c r="D507" t="n">
        <v>7.041412698731173</v>
      </c>
      <c r="E507" t="n">
        <v>5.515436656751753</v>
      </c>
      <c r="G507" s="99" t="s">
        <v>138</v>
      </c>
      <c r="H507" t="n">
        <v>534.1125753119732</v>
      </c>
      <c r="L507" s="100" t="s">
        <v>138</v>
      </c>
      <c r="M507" t="n">
        <v>0.7810627198302317</v>
      </c>
      <c r="N507" t="n">
        <v>0.938268465931833</v>
      </c>
      <c r="O507" t="n">
        <v>0.4346430566492413</v>
      </c>
      <c r="P507" t="n">
        <v>0.7915883057943345</v>
      </c>
      <c r="Q507" t="n">
        <v>0.3666421403442474</v>
      </c>
      <c r="R507" t="n">
        <v>0.8735814412549219</v>
      </c>
      <c r="S507" t="n">
        <v>0.498895040725245</v>
      </c>
      <c r="T507" t="n">
        <v>0.2894322572543776</v>
      </c>
    </row>
    <row r="508" spans="1:25">
      <c r="A508" s="99" t="s">
        <v>138</v>
      </c>
      <c r="B508" t="n">
        <v>6.756178299302963</v>
      </c>
      <c r="C508" t="n">
        <v>-1.908298879658896</v>
      </c>
      <c r="D508" t="n">
        <v>8.612010593695144</v>
      </c>
      <c r="E508" t="n">
        <v>10.73902365456625</v>
      </c>
      <c r="G508" s="99" t="s">
        <v>139</v>
      </c>
      <c r="H508" t="n">
        <v>1141.533371037617</v>
      </c>
      <c r="L508" s="100" t="s">
        <v>139</v>
      </c>
      <c r="M508" t="n">
        <v>0.9547934901333427</v>
      </c>
      <c r="N508" t="n">
        <v>0.9413604353124556</v>
      </c>
      <c r="O508" t="n">
        <v>0.5457630134692086</v>
      </c>
      <c r="P508" t="n">
        <v>0.8448926182968287</v>
      </c>
      <c r="Q508" t="n">
        <v>0.6188279187349701</v>
      </c>
      <c r="R508" t="n">
        <v>0.978612175355641</v>
      </c>
      <c r="S508" t="n">
        <v>0.7126229537965615</v>
      </c>
      <c r="T508" t="n">
        <v>1</v>
      </c>
    </row>
    <row r="509" spans="1:25">
      <c r="A509" s="99" t="s">
        <v>139</v>
      </c>
      <c r="B509" t="n">
        <v>11.82993960972819</v>
      </c>
      <c r="C509" t="n">
        <v>-4.032524575526314</v>
      </c>
      <c r="D509" t="n">
        <v>24.15819796457563</v>
      </c>
      <c r="E509" t="n">
        <v>6.016796665380919</v>
      </c>
      <c r="G509" s="99" t="s">
        <v>140</v>
      </c>
      <c r="H509" t="n">
        <v>992.9666679106194</v>
      </c>
      <c r="L509" s="100" t="s">
        <v>140</v>
      </c>
      <c r="M509" t="n">
        <v>0.9240757622226983</v>
      </c>
      <c r="N509" t="n">
        <v>0.852660836822553</v>
      </c>
      <c r="O509" t="n">
        <v>0.4011228587125294</v>
      </c>
      <c r="P509" t="n">
        <v>0.7270963649910407</v>
      </c>
      <c r="Q509" t="n">
        <v>0.3993595228895305</v>
      </c>
      <c r="R509" t="n">
        <v>1</v>
      </c>
      <c r="S509" t="n">
        <v>0.5197284441169266</v>
      </c>
      <c r="T509" t="n">
        <v>0.583121391738552</v>
      </c>
    </row>
    <row r="510" spans="1:25">
      <c r="A510" s="99" t="s">
        <v>140</v>
      </c>
      <c r="B510" t="n">
        <v>9.600116906215826</v>
      </c>
      <c r="C510" t="n">
        <v>6.90977970021981</v>
      </c>
      <c r="D510" t="n">
        <v>16.75755358417392</v>
      </c>
      <c r="E510" t="n">
        <v>-14.72224631982344</v>
      </c>
      <c r="G510" s="99" t="s">
        <v>141</v>
      </c>
      <c r="H510" t="n">
        <v>433.0435443217499</v>
      </c>
      <c r="L510" s="100" t="s">
        <v>141</v>
      </c>
      <c r="M510" t="n">
        <v>0.979332103591412</v>
      </c>
      <c r="N510" t="n">
        <v>0.9524203252061624</v>
      </c>
      <c r="O510" t="n">
        <v>0.4502359409902927</v>
      </c>
      <c r="P510" t="n">
        <v>0.7312546916187596</v>
      </c>
      <c r="Q510" t="n">
        <v>0.3770743685145628</v>
      </c>
      <c r="R510" t="n">
        <v>0.9664793825280635</v>
      </c>
      <c r="S510" t="n">
        <v>0.5170423529338538</v>
      </c>
      <c r="T510" t="n">
        <v>0.719238204159377</v>
      </c>
    </row>
    <row r="511" spans="1:25">
      <c r="A511" s="99" t="s">
        <v>141</v>
      </c>
      <c r="B511" t="n">
        <v>6.934031157687164</v>
      </c>
      <c r="C511" t="n">
        <v>0.2026912695082639</v>
      </c>
      <c r="D511" t="n">
        <v>9.226466783811418</v>
      </c>
      <c r="E511" t="n">
        <v>-7.507546863562017</v>
      </c>
      <c r="G511" s="99" t="s">
        <v>142</v>
      </c>
      <c r="H511" t="n">
        <v>519.4171537089303</v>
      </c>
      <c r="L511" s="100" t="s">
        <v>142</v>
      </c>
      <c r="M511" t="n">
        <v>1</v>
      </c>
      <c r="N511" t="n">
        <v>1</v>
      </c>
      <c r="O511" t="n">
        <v>0.6408279102371626</v>
      </c>
      <c r="P511" t="n">
        <v>0.7419832221704961</v>
      </c>
      <c r="Q511" t="n">
        <v>0.4781759129625495</v>
      </c>
      <c r="R511" t="n">
        <v>0.9607767319271363</v>
      </c>
      <c r="S511" t="n">
        <v>0.6376963354969296</v>
      </c>
      <c r="T511" t="n">
        <v>0.4791718405989838</v>
      </c>
    </row>
    <row r="512" spans="1:25">
      <c r="A512" s="99" t="s">
        <v>142</v>
      </c>
      <c r="B512" t="n">
        <v>8.527133599749506</v>
      </c>
      <c r="C512" t="n">
        <v>-0.5303127771418135</v>
      </c>
      <c r="D512" t="n">
        <v>15.8639439651353</v>
      </c>
      <c r="E512" t="n">
        <v>-1.740489649912431</v>
      </c>
      <c r="G512" s="99" t="s">
        <v>143</v>
      </c>
      <c r="H512" t="n">
        <v>2666.380656306421</v>
      </c>
      <c r="L512" s="100" t="s">
        <v>143</v>
      </c>
      <c r="M512" t="n">
        <v>0.800785461371939</v>
      </c>
      <c r="N512" t="n">
        <v>0.8863198796847079</v>
      </c>
      <c r="O512" t="n">
        <v>0.4208542511287914</v>
      </c>
      <c r="P512" t="n">
        <v>0.6927675613854547</v>
      </c>
      <c r="Q512" t="n">
        <v>0.4977456408355185</v>
      </c>
      <c r="R512" t="n">
        <v>0.9747969242236584</v>
      </c>
      <c r="S512" t="n">
        <v>0.5511369115594035</v>
      </c>
      <c r="T512" t="n">
        <v>0.186932614867871</v>
      </c>
    </row>
    <row r="513" spans="1:25">
      <c r="A513" s="99" t="s">
        <v>143</v>
      </c>
      <c r="B513" t="n">
        <v>32.66758816345119</v>
      </c>
      <c r="C513" t="n">
        <v>-22.18047297427689</v>
      </c>
      <c r="D513" t="n">
        <v>22.56610945969577</v>
      </c>
      <c r="E513" t="n">
        <v>7.874100900215392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23.26736302981116</v>
      </c>
      <c r="L524" s="100" t="s">
        <v>132</v>
      </c>
      <c r="M524" t="n">
        <v>0.9790316530750828</v>
      </c>
      <c r="N524" t="n">
        <v>0.9999999999999999</v>
      </c>
      <c r="O524" t="n">
        <v>0.9767402521873088</v>
      </c>
      <c r="P524" t="n">
        <v>0.8693210036696998</v>
      </c>
      <c r="Q524" t="n">
        <v>0.8169234478743754</v>
      </c>
      <c r="R524" t="n">
        <v>0.8934795584436909</v>
      </c>
      <c r="S524" t="n">
        <v>0.9390474768103081</v>
      </c>
      <c r="T524" t="n">
        <v>0.9042613133428969</v>
      </c>
    </row>
    <row r="525" spans="1:25">
      <c r="A525" s="99" t="s">
        <v>132</v>
      </c>
      <c r="B525" t="n">
        <v>1.409572381378715</v>
      </c>
      <c r="C525" t="n">
        <v>-1.825597192906665</v>
      </c>
      <c r="D525" t="n">
        <v>2.724466763200092</v>
      </c>
      <c r="E525" t="n">
        <v>3.136486466722435</v>
      </c>
      <c r="G525" s="99" t="s">
        <v>133</v>
      </c>
      <c r="H525" t="n">
        <v>28.10894520636086</v>
      </c>
      <c r="L525" s="100" t="s">
        <v>133</v>
      </c>
      <c r="M525" t="n">
        <v>0.9850523574862607</v>
      </c>
      <c r="N525" t="n">
        <v>0.9598895319168019</v>
      </c>
      <c r="O525" t="n">
        <v>1</v>
      </c>
      <c r="P525" t="n">
        <v>0.9104337115388885</v>
      </c>
      <c r="Q525" t="n">
        <v>0.8415618505457239</v>
      </c>
      <c r="R525" t="n">
        <v>0.8949572028164807</v>
      </c>
      <c r="S525" t="n">
        <v>0.9691293207495801</v>
      </c>
      <c r="T525" t="n">
        <v>1</v>
      </c>
    </row>
    <row r="526" spans="1:25">
      <c r="A526" s="99" t="s">
        <v>133</v>
      </c>
      <c r="B526" t="n">
        <v>1.944616391371853</v>
      </c>
      <c r="C526" t="n">
        <v>2.117357093322093</v>
      </c>
      <c r="D526" t="n">
        <v>3.800344682834856</v>
      </c>
      <c r="E526" t="n">
        <v>-4.928513937351656</v>
      </c>
      <c r="G526" s="99" t="s">
        <v>134</v>
      </c>
      <c r="H526" t="n">
        <v>17.14114961710332</v>
      </c>
      <c r="L526" s="100" t="s">
        <v>134</v>
      </c>
      <c r="M526" t="n">
        <v>0.9138375013796244</v>
      </c>
      <c r="N526" t="n">
        <v>0.9367075791975217</v>
      </c>
      <c r="O526" t="n">
        <v>0.9473966188519367</v>
      </c>
      <c r="P526" t="n">
        <v>0.8527030799231677</v>
      </c>
      <c r="Q526" t="n">
        <v>0.905068518856928</v>
      </c>
      <c r="R526" t="n">
        <v>0.8896774338701537</v>
      </c>
      <c r="S526" t="n">
        <v>0.8736905492852857</v>
      </c>
      <c r="T526" t="n">
        <v>0.8295376557457953</v>
      </c>
    </row>
    <row r="527" spans="1:25">
      <c r="A527" s="99" t="s">
        <v>134</v>
      </c>
      <c r="B527" t="n">
        <v>1.474404419694574</v>
      </c>
      <c r="C527" t="n">
        <v>-1.184419542695844</v>
      </c>
      <c r="D527" t="n">
        <v>2.591695883129342</v>
      </c>
      <c r="E527" t="n">
        <v>2.285061922369743</v>
      </c>
      <c r="G527" s="99" t="s">
        <v>135</v>
      </c>
      <c r="H527" t="n">
        <v>55.36013979820245</v>
      </c>
      <c r="L527" s="100" t="s">
        <v>135</v>
      </c>
      <c r="M527" t="n">
        <v>0.9763455718110138</v>
      </c>
      <c r="N527" t="n">
        <v>0.9930570174806452</v>
      </c>
      <c r="O527" t="n">
        <v>0.8716728716015815</v>
      </c>
      <c r="P527" t="n">
        <v>0.8898356125971048</v>
      </c>
      <c r="Q527" t="n">
        <v>0.8290939816360174</v>
      </c>
      <c r="R527" t="n">
        <v>0.9284234048955694</v>
      </c>
      <c r="S527" t="n">
        <v>0.8576060031481779</v>
      </c>
      <c r="T527" t="n">
        <v>0.8807264514062573</v>
      </c>
    </row>
    <row r="528" spans="1:25">
      <c r="A528" s="99" t="s">
        <v>135</v>
      </c>
      <c r="B528" t="n">
        <v>2.547030951818734</v>
      </c>
      <c r="C528" t="n">
        <v>0.2999159712746765</v>
      </c>
      <c r="D528" t="n">
        <v>5.352421940010455</v>
      </c>
      <c r="E528" t="n">
        <v>0.2619159550172029</v>
      </c>
      <c r="G528" s="99" t="s">
        <v>136</v>
      </c>
      <c r="H528" t="n">
        <v>37.46438257986068</v>
      </c>
      <c r="L528" s="100" t="s">
        <v>136</v>
      </c>
      <c r="M528" t="n">
        <v>0.9907750595144168</v>
      </c>
      <c r="N528" t="n">
        <v>0.9931766110630208</v>
      </c>
      <c r="O528" t="n">
        <v>0.9453021381164365</v>
      </c>
      <c r="P528" t="n">
        <v>0.84812400457494</v>
      </c>
      <c r="Q528" t="n">
        <v>0.8747973863680212</v>
      </c>
      <c r="R528" t="n">
        <v>0.9683502296069506</v>
      </c>
      <c r="S528" t="n">
        <v>0.8880774697589163</v>
      </c>
      <c r="T528" t="n">
        <v>0.8461106311619081</v>
      </c>
    </row>
    <row r="529" spans="1:25">
      <c r="A529" s="99" t="s">
        <v>136</v>
      </c>
      <c r="B529" t="n">
        <v>2.48833919766708</v>
      </c>
      <c r="C529" t="n">
        <v>-0.9042074062190639</v>
      </c>
      <c r="D529" t="n">
        <v>5.034673562008082</v>
      </c>
      <c r="E529" t="n">
        <v>1.891959959571791</v>
      </c>
      <c r="G529" s="99" t="s">
        <v>137</v>
      </c>
      <c r="H529" t="n">
        <v>24.51201809158466</v>
      </c>
      <c r="L529" s="100" t="s">
        <v>137</v>
      </c>
      <c r="M529" t="n">
        <v>0.9534521298647276</v>
      </c>
      <c r="N529" t="n">
        <v>0.9406470093677753</v>
      </c>
      <c r="O529" t="n">
        <v>0.9136970208489095</v>
      </c>
      <c r="P529" t="n">
        <v>0.8279048543994196</v>
      </c>
      <c r="Q529" t="n">
        <v>0.9203169250613059</v>
      </c>
      <c r="R529" t="n">
        <v>0.9329396208532936</v>
      </c>
      <c r="S529" t="n">
        <v>0.9244318679466974</v>
      </c>
      <c r="T529" t="n">
        <v>0.8597089216821396</v>
      </c>
    </row>
    <row r="530" spans="1:25">
      <c r="A530" s="99" t="s">
        <v>137</v>
      </c>
      <c r="B530" t="n">
        <v>1.84992868166362</v>
      </c>
      <c r="C530" t="n">
        <v>-0.773760014916773</v>
      </c>
      <c r="D530" t="n">
        <v>3.488576842230573</v>
      </c>
      <c r="E530" t="n">
        <v>0.9821244862254811</v>
      </c>
      <c r="G530" s="99" t="s">
        <v>138</v>
      </c>
      <c r="H530" t="n">
        <v>56.45517844367803</v>
      </c>
      <c r="L530" s="100" t="s">
        <v>138</v>
      </c>
      <c r="M530" t="n">
        <v>0.9643639108983461</v>
      </c>
      <c r="N530" t="n">
        <v>0.9638436155950972</v>
      </c>
      <c r="O530" t="n">
        <v>0.8413010828347982</v>
      </c>
      <c r="P530" t="n">
        <v>0.8608950388781724</v>
      </c>
      <c r="Q530" t="n">
        <v>0.8577337114151099</v>
      </c>
      <c r="R530" t="n">
        <v>0.9594314111206651</v>
      </c>
      <c r="S530" t="n">
        <v>0.921343952011256</v>
      </c>
      <c r="T530" t="n">
        <v>0.8426109687071149</v>
      </c>
    </row>
    <row r="531" spans="1:25">
      <c r="A531" s="99" t="s">
        <v>138</v>
      </c>
      <c r="B531" t="n">
        <v>3.302877094680123</v>
      </c>
      <c r="C531" t="n">
        <v>1.732210444177158</v>
      </c>
      <c r="D531" t="n">
        <v>6.315549339663574</v>
      </c>
      <c r="E531" t="n">
        <v>-4.034896466233798</v>
      </c>
      <c r="G531" s="99" t="s">
        <v>139</v>
      </c>
      <c r="H531" t="n">
        <v>40.05269149682558</v>
      </c>
      <c r="L531" s="100" t="s">
        <v>139</v>
      </c>
      <c r="M531" t="n">
        <v>0.9731651222185386</v>
      </c>
      <c r="N531" t="n">
        <v>0.9499245539735492</v>
      </c>
      <c r="O531" t="n">
        <v>0.9122685388802146</v>
      </c>
      <c r="P531" t="n">
        <v>1</v>
      </c>
      <c r="Q531" t="n">
        <v>0.7937698365921182</v>
      </c>
      <c r="R531" t="n">
        <v>0.8505586365923166</v>
      </c>
      <c r="S531" t="n">
        <v>0.9468710357749982</v>
      </c>
      <c r="T531" t="n">
        <v>0.8238644245747606</v>
      </c>
    </row>
    <row r="532" spans="1:25">
      <c r="A532" s="99" t="s">
        <v>139</v>
      </c>
      <c r="B532" t="n">
        <v>2.450822446188013</v>
      </c>
      <c r="C532" t="n">
        <v>-1.164926999407397</v>
      </c>
      <c r="D532" t="n">
        <v>5.272383863496083</v>
      </c>
      <c r="E532" t="n">
        <v>3.375959881561461</v>
      </c>
      <c r="G532" s="99" t="s">
        <v>140</v>
      </c>
      <c r="H532" t="n">
        <v>42.09102603226641</v>
      </c>
      <c r="L532" s="100" t="s">
        <v>140</v>
      </c>
      <c r="M532" t="n">
        <v>0.9215988338604075</v>
      </c>
      <c r="N532" t="n">
        <v>0.903116502605351</v>
      </c>
      <c r="O532" t="n">
        <v>0.8570794327512204</v>
      </c>
      <c r="P532" t="n">
        <v>0.7933285732816068</v>
      </c>
      <c r="Q532" t="n">
        <v>0.8727689012098935</v>
      </c>
      <c r="R532" t="n">
        <v>1</v>
      </c>
      <c r="S532" t="n">
        <v>0.9570961368047445</v>
      </c>
      <c r="T532" t="n">
        <v>0.8742425904206634</v>
      </c>
    </row>
    <row r="533" spans="1:25">
      <c r="A533" s="99" t="s">
        <v>140</v>
      </c>
      <c r="B533" t="n">
        <v>2.376453219711318</v>
      </c>
      <c r="C533" t="n">
        <v>0.5654520637804551</v>
      </c>
      <c r="D533" t="n">
        <v>5.063510457195352</v>
      </c>
      <c r="E533" t="n">
        <v>-2.006099766923596</v>
      </c>
      <c r="G533" s="99" t="s">
        <v>141</v>
      </c>
      <c r="H533" t="n">
        <v>23.78156822378398</v>
      </c>
      <c r="L533" s="100" t="s">
        <v>141</v>
      </c>
      <c r="M533" t="n">
        <v>1</v>
      </c>
      <c r="N533" t="n">
        <v>0.9623370965394327</v>
      </c>
      <c r="O533" t="n">
        <v>0.9459578802285226</v>
      </c>
      <c r="P533" t="n">
        <v>0.8642766028361084</v>
      </c>
      <c r="Q533" t="n">
        <v>1</v>
      </c>
      <c r="R533" t="n">
        <v>0.8780986291212838</v>
      </c>
      <c r="S533" t="n">
        <v>1</v>
      </c>
      <c r="T533" t="n">
        <v>0.8944128281217887</v>
      </c>
    </row>
    <row r="534" spans="1:25">
      <c r="A534" s="99" t="s">
        <v>141</v>
      </c>
      <c r="B534" t="n">
        <v>1.85380860316605</v>
      </c>
      <c r="C534" t="n">
        <v>-1.397907815419798</v>
      </c>
      <c r="D534" t="n">
        <v>4.106669604514688</v>
      </c>
      <c r="E534" t="n">
        <v>3.263065436605467</v>
      </c>
      <c r="G534" s="99" t="s">
        <v>142</v>
      </c>
      <c r="H534" t="n">
        <v>21.82961301152415</v>
      </c>
      <c r="L534" s="100" t="s">
        <v>142</v>
      </c>
      <c r="M534" t="n">
        <v>0.9664914621691642</v>
      </c>
      <c r="N534" t="n">
        <v>0.9660719939038399</v>
      </c>
      <c r="O534" t="n">
        <v>0.8837892561814085</v>
      </c>
      <c r="P534" t="n">
        <v>0.7998882600887998</v>
      </c>
      <c r="Q534" t="n">
        <v>0.8292854825062825</v>
      </c>
      <c r="R534" t="n">
        <v>0.9183066790077432</v>
      </c>
      <c r="S534" t="n">
        <v>0.9137556359905529</v>
      </c>
      <c r="T534" t="n">
        <v>0.8928200884007771</v>
      </c>
    </row>
    <row r="535" spans="1:25">
      <c r="A535" s="99" t="s">
        <v>142</v>
      </c>
      <c r="B535" t="n">
        <v>1.248430622834573</v>
      </c>
      <c r="C535" t="n">
        <v>1.430593547875365</v>
      </c>
      <c r="D535" t="n">
        <v>2.948882916422352</v>
      </c>
      <c r="E535" t="n">
        <v>-2.603063163215583</v>
      </c>
      <c r="G535" s="99" t="s">
        <v>143</v>
      </c>
      <c r="H535" t="n">
        <v>19.20201581901101</v>
      </c>
      <c r="L535" s="100" t="s">
        <v>143</v>
      </c>
      <c r="M535" t="n">
        <v>0.9250869674160035</v>
      </c>
      <c r="N535" t="n">
        <v>0.9112365190392515</v>
      </c>
      <c r="O535" t="n">
        <v>0.8256919253252424</v>
      </c>
      <c r="P535" t="n">
        <v>0.7840045033568166</v>
      </c>
      <c r="Q535" t="n">
        <v>0.8361470735190686</v>
      </c>
      <c r="R535" t="n">
        <v>0.9420581868163476</v>
      </c>
      <c r="S535" t="n">
        <v>0.8415999646012272</v>
      </c>
      <c r="T535" t="n">
        <v>0.8888381945545057</v>
      </c>
    </row>
    <row r="536" spans="1:25">
      <c r="A536" s="99" t="s">
        <v>143</v>
      </c>
      <c r="B536" t="n">
        <v>1.879906563959826</v>
      </c>
      <c r="C536" t="n">
        <v>0.3014952816519016</v>
      </c>
      <c r="D536" t="n">
        <v>3.524561849197025</v>
      </c>
      <c r="E536" t="n">
        <v>-1.201157215298711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4473.005515780353</v>
      </c>
      <c r="L547" s="100" t="s">
        <v>146</v>
      </c>
      <c r="M547" t="n">
        <v>1</v>
      </c>
      <c r="N547" t="n">
        <v>0.9623239893698747</v>
      </c>
      <c r="O547" t="n">
        <v>0.7205217384272727</v>
      </c>
      <c r="P547" t="n">
        <v>0.8343375656281695</v>
      </c>
      <c r="Q547" t="n">
        <v>0.5102067147227625</v>
      </c>
      <c r="R547" t="n">
        <v>0.4746350257980462</v>
      </c>
      <c r="S547" t="n">
        <v>0.7584370202081365</v>
      </c>
      <c r="T547" t="n">
        <v>0.612657240190364</v>
      </c>
    </row>
    <row r="548" spans="1:25">
      <c r="A548" s="99" t="s">
        <v>132</v>
      </c>
      <c r="B548" t="n">
        <v>19.39999059900659</v>
      </c>
      <c r="C548" t="n">
        <v>30.61502251357875</v>
      </c>
      <c r="D548" t="n">
        <v>28.34727524460463</v>
      </c>
      <c r="E548" t="n">
        <v>-2.297477897669177</v>
      </c>
      <c r="G548" s="99" t="s">
        <v>133</v>
      </c>
      <c r="H548" t="n">
        <v>4417.486658099418</v>
      </c>
      <c r="L548" s="100" t="s">
        <v>147</v>
      </c>
      <c r="M548" t="n">
        <v>0.9825225296122829</v>
      </c>
      <c r="N548" t="n">
        <v>0.9611694660024662</v>
      </c>
      <c r="O548" t="n">
        <v>0.8144070751824998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</row>
    <row r="549" spans="1:25">
      <c r="A549" s="99" t="s">
        <v>133</v>
      </c>
      <c r="B549" t="n">
        <v>30.42968547609869</v>
      </c>
      <c r="C549" t="n">
        <v>-13.04586540073842</v>
      </c>
      <c r="D549" t="n">
        <v>35.91085474074858</v>
      </c>
      <c r="E549" t="n">
        <v>-10.73638968301572</v>
      </c>
      <c r="G549" s="99" t="s">
        <v>134</v>
      </c>
      <c r="H549" t="n">
        <v>1011.672116734627</v>
      </c>
      <c r="L549" s="100" t="s">
        <v>148</v>
      </c>
      <c r="M549" t="n">
        <v>0.9881752793634981</v>
      </c>
      <c r="N549" t="n">
        <v>1</v>
      </c>
      <c r="O549" t="n">
        <v>1</v>
      </c>
      <c r="P549" t="n">
        <v>0.9164676187694639</v>
      </c>
      <c r="Q549" t="n">
        <v>0.7429295063427427</v>
      </c>
      <c r="R549" t="n">
        <v>0.4522999112000509</v>
      </c>
      <c r="S549" t="n">
        <v>0.7679722128484051</v>
      </c>
      <c r="T549" t="n">
        <v>0.6694389930333002</v>
      </c>
    </row>
    <row r="550" spans="1:25">
      <c r="A550" s="99" t="s">
        <v>134</v>
      </c>
      <c r="B550" t="n">
        <v>13.1824970821283</v>
      </c>
      <c r="C550" t="n">
        <v>-16.82506592727577</v>
      </c>
      <c r="D550" t="n">
        <v>15.12445265631683</v>
      </c>
      <c r="E550" t="n">
        <v>18.46463625154279</v>
      </c>
      <c r="G550" s="99" t="s">
        <v>135</v>
      </c>
      <c r="H550" t="n">
        <v>1723.87182822822</v>
      </c>
      <c r="L550" s="100" t="s">
        <v>149</v>
      </c>
      <c r="M550" t="n">
        <v>0.9764813365642288</v>
      </c>
      <c r="N550" t="n">
        <v>0.9597352441060379</v>
      </c>
      <c r="O550" t="n">
        <v>0.7138315248702484</v>
      </c>
      <c r="P550" t="n">
        <v>0.599376319311266</v>
      </c>
      <c r="Q550" t="n">
        <v>0.3151895234401856</v>
      </c>
      <c r="R550" t="n">
        <v>0.2209642667559914</v>
      </c>
      <c r="S550" t="n">
        <v>0.339167913928583</v>
      </c>
      <c r="T550" t="n">
        <v>0.3801711961714102</v>
      </c>
    </row>
    <row r="551" spans="1:25">
      <c r="A551" s="99" t="s">
        <v>135</v>
      </c>
      <c r="B551" t="n">
        <v>12.99603374026936</v>
      </c>
      <c r="C551" t="n">
        <v>2.996188109270344</v>
      </c>
      <c r="D551" t="n">
        <v>22.94843203303114</v>
      </c>
      <c r="E551" t="n">
        <v>1.150435648761108</v>
      </c>
      <c r="G551" s="99" t="s">
        <v>136</v>
      </c>
      <c r="H551" t="n">
        <v>1024.953027005535</v>
      </c>
    </row>
    <row r="552" spans="1:25">
      <c r="A552" s="99" t="s">
        <v>136</v>
      </c>
      <c r="B552" t="n">
        <v>9.342970979579716</v>
      </c>
      <c r="C552" t="n">
        <v>-0.9564997748447284</v>
      </c>
      <c r="D552" t="n">
        <v>15.59498175528292</v>
      </c>
      <c r="E552" t="n">
        <v>-3.865902455182427</v>
      </c>
      <c r="G552" s="99" t="s">
        <v>137</v>
      </c>
      <c r="H552" t="n">
        <v>815.1416394872078</v>
      </c>
    </row>
    <row r="553" spans="1:25">
      <c r="A553" s="99" t="s">
        <v>137</v>
      </c>
      <c r="B553" t="n">
        <v>10.77444173530991</v>
      </c>
      <c r="C553" t="n">
        <v>10.34162080948731</v>
      </c>
      <c r="D553" t="n">
        <v>14.18922959851254</v>
      </c>
      <c r="E553" t="n">
        <v>-8.617913327474108</v>
      </c>
      <c r="G553" s="99" t="s">
        <v>138</v>
      </c>
      <c r="H553" t="n">
        <v>1103.81577933779</v>
      </c>
    </row>
    <row r="554" spans="1:25">
      <c r="A554" s="99" t="s">
        <v>138</v>
      </c>
      <c r="B554" t="n">
        <v>12.35376920083</v>
      </c>
      <c r="C554" t="n">
        <v>3.884206221392963</v>
      </c>
      <c r="D554" t="n">
        <v>14.41260211619062</v>
      </c>
      <c r="E554" t="n">
        <v>-10.76701583130923</v>
      </c>
      <c r="G554" s="99" t="s">
        <v>139</v>
      </c>
      <c r="H554" t="n">
        <v>2203.954705917494</v>
      </c>
    </row>
    <row r="555" spans="1:25">
      <c r="A555" s="99" t="s">
        <v>139</v>
      </c>
      <c r="B555" t="n">
        <v>12.25611244552207</v>
      </c>
      <c r="C555" t="n">
        <v>2.526728541059537</v>
      </c>
      <c r="D555" t="n">
        <v>22.33048109107739</v>
      </c>
      <c r="E555" t="n">
        <v>-21.65232312830909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2591.924217036657</v>
      </c>
      <c r="L570" s="100" t="s">
        <v>132</v>
      </c>
      <c r="M570" t="n">
        <v>1</v>
      </c>
      <c r="N570" t="n">
        <v>0.9456232902019234</v>
      </c>
      <c r="O570" t="n">
        <v>0.9267202847227096</v>
      </c>
      <c r="P570" t="n">
        <v>0.9308078836325959</v>
      </c>
      <c r="Q570" t="n">
        <v>0.9118005258344004</v>
      </c>
      <c r="R570" t="n">
        <v>0.8957542394558524</v>
      </c>
      <c r="S570" t="n">
        <v>0.9972508293307419</v>
      </c>
      <c r="T570" t="n">
        <v>0.9663161542076646</v>
      </c>
    </row>
    <row r="571" spans="1:25">
      <c r="A571" s="99" t="s">
        <v>132</v>
      </c>
      <c r="B571" t="n">
        <v>40.88492144266034</v>
      </c>
      <c r="C571" t="n">
        <v>-14.16961551631588</v>
      </c>
      <c r="D571" t="n">
        <v>28.73442727818758</v>
      </c>
      <c r="E571" t="n">
        <v>-3.212180357276806</v>
      </c>
      <c r="G571" s="99" t="s">
        <v>133</v>
      </c>
      <c r="H571" t="n">
        <v>318.9054951544079</v>
      </c>
      <c r="L571" s="100" t="s">
        <v>133</v>
      </c>
      <c r="M571" t="n">
        <v>0.9793998835091635</v>
      </c>
      <c r="N571" t="n">
        <v>0.9825631344213567</v>
      </c>
      <c r="O571" t="n">
        <v>0.9551473390636926</v>
      </c>
      <c r="P571" t="n">
        <v>0.8676202601358685</v>
      </c>
      <c r="Q571" t="n">
        <v>0.8809713768445255</v>
      </c>
      <c r="R571" t="n">
        <v>0.9974515192516122</v>
      </c>
      <c r="S571" t="n">
        <v>0.9186791787026527</v>
      </c>
      <c r="T571" t="n">
        <v>0.9821599772325551</v>
      </c>
    </row>
    <row r="572" spans="1:25">
      <c r="A572" s="99" t="s">
        <v>133</v>
      </c>
      <c r="B572" t="n">
        <v>4.365261340356495</v>
      </c>
      <c r="C572" t="n">
        <v>-0.774548896895484</v>
      </c>
      <c r="D572" t="n">
        <v>7.080831221924877</v>
      </c>
      <c r="E572" t="n">
        <v>6.202925522481728</v>
      </c>
      <c r="G572" s="99" t="s">
        <v>134</v>
      </c>
      <c r="H572" t="n">
        <v>75.07811804468338</v>
      </c>
      <c r="L572" s="100" t="s">
        <v>134</v>
      </c>
      <c r="M572" t="n">
        <v>0.9774372598671741</v>
      </c>
      <c r="N572" t="n">
        <v>1</v>
      </c>
      <c r="O572" t="n">
        <v>1</v>
      </c>
      <c r="P572" t="n">
        <v>0.9699747225835994</v>
      </c>
      <c r="Q572" t="n">
        <v>0.9312529773275804</v>
      </c>
      <c r="R572" t="n">
        <v>0.8616941815208137</v>
      </c>
      <c r="S572" t="n">
        <v>0.9260839531874303</v>
      </c>
      <c r="T572" t="n">
        <v>0.9980984986288289</v>
      </c>
    </row>
    <row r="573" spans="1:25">
      <c r="A573" s="99" t="s">
        <v>134</v>
      </c>
      <c r="B573" t="n">
        <v>2.989786957812817</v>
      </c>
      <c r="C573" t="n">
        <v>1.392126564166848</v>
      </c>
      <c r="D573" t="n">
        <v>4.433585026252009</v>
      </c>
      <c r="E573" t="n">
        <v>-0.4887130840804388</v>
      </c>
      <c r="G573" s="99" t="s">
        <v>135</v>
      </c>
      <c r="H573" t="n">
        <v>126.9613999604932</v>
      </c>
      <c r="L573" s="100" t="s">
        <v>135</v>
      </c>
      <c r="M573" t="n">
        <v>0.91631420260721</v>
      </c>
      <c r="N573" t="n">
        <v>0.9703950199460166</v>
      </c>
      <c r="O573" t="n">
        <v>0.9161964734296738</v>
      </c>
      <c r="P573" t="n">
        <v>0.8754979340952996</v>
      </c>
      <c r="Q573" t="n">
        <v>0.9254249024324673</v>
      </c>
      <c r="R573" t="n">
        <v>0.8726399374075733</v>
      </c>
      <c r="S573" t="n">
        <v>0.9018408861746118</v>
      </c>
      <c r="T573" t="n">
        <v>0.9834901794268751</v>
      </c>
    </row>
    <row r="574" spans="1:25">
      <c r="A574" s="99" t="s">
        <v>135</v>
      </c>
      <c r="B574" t="n">
        <v>3.332086171228192</v>
      </c>
      <c r="C574" t="n">
        <v>1.241977177136709</v>
      </c>
      <c r="D574" t="n">
        <v>5.855918333411361</v>
      </c>
      <c r="E574" t="n">
        <v>-2.777492234110872</v>
      </c>
      <c r="G574" s="99" t="s">
        <v>136</v>
      </c>
      <c r="H574" t="n">
        <v>87.6867048339695</v>
      </c>
      <c r="L574" s="100" t="s">
        <v>136</v>
      </c>
      <c r="M574" t="n">
        <v>0.9827892194237865</v>
      </c>
      <c r="N574" t="n">
        <v>0.9747082022004914</v>
      </c>
      <c r="O574" t="n">
        <v>0.9184571070059581</v>
      </c>
      <c r="P574" t="n">
        <v>0.861871317300742</v>
      </c>
      <c r="Q574" t="n">
        <v>0.8877977453865932</v>
      </c>
      <c r="R574" t="n">
        <v>0.8867905112311799</v>
      </c>
      <c r="S574" t="n">
        <v>0.9627237290263891</v>
      </c>
      <c r="T574" t="n">
        <v>0.9419702616386292</v>
      </c>
    </row>
    <row r="575" spans="1:25">
      <c r="A575" s="99" t="s">
        <v>136</v>
      </c>
      <c r="B575" t="n">
        <v>3.036853337050037</v>
      </c>
      <c r="C575" t="n">
        <v>-1.511151979769251</v>
      </c>
      <c r="D575" t="n">
        <v>5.910008037909122</v>
      </c>
      <c r="E575" t="n">
        <v>1.564707193990885</v>
      </c>
      <c r="G575" s="99" t="s">
        <v>137</v>
      </c>
      <c r="H575" t="n">
        <v>84.72134830138188</v>
      </c>
      <c r="L575" s="100" t="s">
        <v>137</v>
      </c>
      <c r="M575" t="n">
        <v>0.9794212132094686</v>
      </c>
      <c r="N575" t="n">
        <v>0.9682364689701881</v>
      </c>
      <c r="O575" t="n">
        <v>0.8664430771527941</v>
      </c>
      <c r="P575" t="n">
        <v>0.8718412538772086</v>
      </c>
      <c r="Q575" t="n">
        <v>0.8520339084163692</v>
      </c>
      <c r="R575" t="n">
        <v>0.8971114061323827</v>
      </c>
      <c r="S575" t="n">
        <v>0.9940830920251112</v>
      </c>
      <c r="T575" t="n">
        <v>0.9457197211812213</v>
      </c>
    </row>
    <row r="576" spans="1:25">
      <c r="A576" s="99" t="s">
        <v>137</v>
      </c>
      <c r="B576" t="n">
        <v>2.966454345820555</v>
      </c>
      <c r="C576" t="n">
        <v>4.863946120084743</v>
      </c>
      <c r="D576" t="n">
        <v>3.596056268397168</v>
      </c>
      <c r="E576" t="n">
        <v>-4.998919794739718</v>
      </c>
      <c r="G576" s="99" t="s">
        <v>138</v>
      </c>
      <c r="H576" t="n">
        <v>55.78404219865502</v>
      </c>
      <c r="L576" s="100" t="s">
        <v>138</v>
      </c>
      <c r="M576" t="n">
        <v>0.9465989036517205</v>
      </c>
      <c r="N576" t="n">
        <v>0.942404135712272</v>
      </c>
      <c r="O576" t="n">
        <v>0.9282064040588204</v>
      </c>
      <c r="P576" t="n">
        <v>0.891886812003142</v>
      </c>
      <c r="Q576" t="n">
        <v>0.8409808978632314</v>
      </c>
      <c r="R576" t="n">
        <v>1</v>
      </c>
      <c r="S576" t="n">
        <v>0.9174014785834832</v>
      </c>
      <c r="T576" t="n">
        <v>0.929263583003797</v>
      </c>
    </row>
    <row r="577" spans="1:25">
      <c r="A577" s="99" t="s">
        <v>138</v>
      </c>
      <c r="B577" t="n">
        <v>2.322495964898533</v>
      </c>
      <c r="C577" t="n">
        <v>-1.323424765977993</v>
      </c>
      <c r="D577" t="n">
        <v>2.71400954140371</v>
      </c>
      <c r="E577" t="n">
        <v>1.493455112254088</v>
      </c>
      <c r="G577" s="99" t="s">
        <v>139</v>
      </c>
      <c r="H577" t="n">
        <v>110.1707571942361</v>
      </c>
      <c r="L577" s="100" t="s">
        <v>139</v>
      </c>
      <c r="M577" t="n">
        <v>0.9452779282282834</v>
      </c>
      <c r="N577" t="n">
        <v>0.9468858529354144</v>
      </c>
      <c r="O577" t="n">
        <v>0.9185802580050367</v>
      </c>
      <c r="P577" t="n">
        <v>0.9398484832124394</v>
      </c>
      <c r="Q577" t="n">
        <v>0.8811393794747465</v>
      </c>
      <c r="R577" t="n">
        <v>0.9468040923659912</v>
      </c>
      <c r="S577" t="n">
        <v>0.9427039229236021</v>
      </c>
      <c r="T577" t="n">
        <v>0.971565748051653</v>
      </c>
    </row>
    <row r="578" spans="1:25">
      <c r="A578" s="99" t="s">
        <v>139</v>
      </c>
      <c r="B578" t="n">
        <v>3.288926692451945</v>
      </c>
      <c r="C578" t="n">
        <v>1.818603548887552</v>
      </c>
      <c r="D578" t="n">
        <v>4.113524497245228</v>
      </c>
      <c r="E578" t="n">
        <v>-4.922286777723109</v>
      </c>
      <c r="G578" s="99" t="s">
        <v>140</v>
      </c>
      <c r="H578" t="n">
        <v>77.93337449011798</v>
      </c>
      <c r="L578" s="100" t="s">
        <v>140</v>
      </c>
      <c r="M578" t="n">
        <v>0.9586321089259932</v>
      </c>
      <c r="N578" t="n">
        <v>0.9468609006073504</v>
      </c>
      <c r="O578" t="n">
        <v>0.8882095174454312</v>
      </c>
      <c r="P578" t="n">
        <v>0.8979918930257144</v>
      </c>
      <c r="Q578" t="n">
        <v>1</v>
      </c>
      <c r="R578" t="n">
        <v>0.8739729922673144</v>
      </c>
      <c r="S578" t="n">
        <v>0.9405817309613145</v>
      </c>
      <c r="T578" t="n">
        <v>1</v>
      </c>
    </row>
    <row r="579" spans="1:25">
      <c r="A579" s="99" t="s">
        <v>140</v>
      </c>
      <c r="B579" t="n">
        <v>3.296173064205167</v>
      </c>
      <c r="C579" t="n">
        <v>-0.3139118705079076</v>
      </c>
      <c r="D579" t="n">
        <v>4.765446435088416</v>
      </c>
      <c r="E579" t="n">
        <v>-0.1425413005590694</v>
      </c>
      <c r="G579" s="99" t="s">
        <v>141</v>
      </c>
      <c r="H579" t="n">
        <v>66.94472348677624</v>
      </c>
      <c r="L579" s="100" t="s">
        <v>141</v>
      </c>
      <c r="M579" t="n">
        <v>0.9853139008931674</v>
      </c>
      <c r="N579" t="n">
        <v>0.9558827849003834</v>
      </c>
      <c r="O579" t="n">
        <v>0.9505262154494832</v>
      </c>
      <c r="P579" t="n">
        <v>0.9771588621188407</v>
      </c>
      <c r="Q579" t="n">
        <v>0.8222933354963267</v>
      </c>
      <c r="R579" t="n">
        <v>0.86633031770435</v>
      </c>
      <c r="S579" t="n">
        <v>1</v>
      </c>
      <c r="T579" t="n">
        <v>0.9516418572183497</v>
      </c>
    </row>
    <row r="580" spans="1:25">
      <c r="A580" s="99" t="s">
        <v>141</v>
      </c>
      <c r="B580" t="n">
        <v>2.71184285181906</v>
      </c>
      <c r="C580" t="n">
        <v>0.8261865959591858</v>
      </c>
      <c r="D580" t="n">
        <v>3.031076482444549</v>
      </c>
      <c r="E580" t="n">
        <v>1.060649955321036</v>
      </c>
      <c r="G580" s="99" t="s">
        <v>142</v>
      </c>
      <c r="H580" t="n">
        <v>177.2908321562349</v>
      </c>
      <c r="L580" s="100" t="s">
        <v>142</v>
      </c>
      <c r="M580" t="n">
        <v>0.9600091229245803</v>
      </c>
      <c r="N580" t="n">
        <v>0.9402855583055165</v>
      </c>
      <c r="O580" t="n">
        <v>0.9988550118180293</v>
      </c>
      <c r="P580" t="n">
        <v>0.9781832544976921</v>
      </c>
      <c r="Q580" t="n">
        <v>0.9141872529693164</v>
      </c>
      <c r="R580" t="n">
        <v>0.8987293374695791</v>
      </c>
      <c r="S580" t="n">
        <v>0.9329543780495102</v>
      </c>
      <c r="T580" t="n">
        <v>0.9555326504752749</v>
      </c>
    </row>
    <row r="581" spans="1:25">
      <c r="A581" s="99" t="s">
        <v>142</v>
      </c>
      <c r="B581" t="n">
        <v>4.827733396647063</v>
      </c>
      <c r="C581" t="n">
        <v>-4.02126745913934</v>
      </c>
      <c r="D581" t="n">
        <v>3.887784254439899</v>
      </c>
      <c r="E581" t="n">
        <v>1.962371804951046</v>
      </c>
      <c r="G581" s="99" t="s">
        <v>143</v>
      </c>
      <c r="H581" t="n">
        <v>143.4756747849347</v>
      </c>
      <c r="L581" s="100" t="s">
        <v>143</v>
      </c>
      <c r="M581" t="n">
        <v>0.9421000275465753</v>
      </c>
      <c r="N581" t="n">
        <v>0.9504364440371652</v>
      </c>
      <c r="O581" t="n">
        <v>0.8872884555644179</v>
      </c>
      <c r="P581" t="n">
        <v>1</v>
      </c>
      <c r="Q581" t="n">
        <v>0.844827685794345</v>
      </c>
      <c r="R581" t="n">
        <v>0.9283198435101823</v>
      </c>
      <c r="S581" t="n">
        <v>0.9501229803081067</v>
      </c>
      <c r="T581" t="n">
        <v>0.9941821305928883</v>
      </c>
    </row>
    <row r="582" spans="1:25">
      <c r="A582" s="99" t="s">
        <v>143</v>
      </c>
      <c r="B582" t="n">
        <v>4.265493562056593</v>
      </c>
      <c r="C582" t="n">
        <v>-0.1663286825233165</v>
      </c>
      <c r="D582" t="n">
        <v>4.863566781573111</v>
      </c>
      <c r="E582" t="n">
        <v>2.091197271435729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381.5074821471212</v>
      </c>
      <c r="L593" s="100" t="s">
        <v>132</v>
      </c>
      <c r="M593" t="n">
        <v>0.2978402049130818</v>
      </c>
      <c r="N593" t="n">
        <v>0.6184885645284792</v>
      </c>
      <c r="O593" t="n">
        <v>0.618478382691528</v>
      </c>
      <c r="P593" t="n">
        <v>0.7189383017115563</v>
      </c>
      <c r="Q593" t="n">
        <v>0.9999999999999999</v>
      </c>
      <c r="R593" t="n">
        <v>0.896371520948182</v>
      </c>
      <c r="S593" t="n">
        <v>1</v>
      </c>
      <c r="T593" t="n">
        <v>1</v>
      </c>
    </row>
    <row r="594" spans="1:25">
      <c r="A594" s="99" t="s">
        <v>146</v>
      </c>
      <c r="B594" t="n">
        <v>6.459033937273041</v>
      </c>
      <c r="C594" t="n">
        <v>11.86218184874427</v>
      </c>
      <c r="D594" t="n">
        <v>16.96771740849441</v>
      </c>
      <c r="E594" t="n">
        <v>46.80223258808716</v>
      </c>
      <c r="G594" s="99" t="s">
        <v>147</v>
      </c>
      <c r="H594" t="n">
        <v>240.109445023846</v>
      </c>
      <c r="L594" s="100" t="s">
        <v>133</v>
      </c>
      <c r="M594" t="n">
        <v>1</v>
      </c>
      <c r="N594" t="n">
        <v>1</v>
      </c>
      <c r="O594" t="n">
        <v>1</v>
      </c>
      <c r="P594" t="n">
        <v>1</v>
      </c>
      <c r="Q594" t="n">
        <v>0.6330123966678823</v>
      </c>
      <c r="R594" t="n">
        <v>0.9999999999999999</v>
      </c>
      <c r="S594" t="n">
        <v>0.7556353765265598</v>
      </c>
      <c r="T594" t="n">
        <v>0.9203175869538023</v>
      </c>
    </row>
    <row r="595" spans="1:25">
      <c r="A595" s="99" t="s">
        <v>147</v>
      </c>
      <c r="B595" t="n">
        <v>7.292641513950159</v>
      </c>
      <c r="C595" t="n">
        <v>13.75320115409434</v>
      </c>
      <c r="D595" t="n">
        <v>4.181235649985729</v>
      </c>
      <c r="E595" t="n">
        <v>-9.160719768633072</v>
      </c>
      <c r="G595" s="99" t="s">
        <v>148</v>
      </c>
      <c r="H595" t="n">
        <v>821.6250044741978</v>
      </c>
      <c r="L595" s="100" t="s">
        <v>134</v>
      </c>
      <c r="M595" t="n">
        <v>0.2504497682378055</v>
      </c>
      <c r="N595" t="n">
        <v>0.474991177913398</v>
      </c>
      <c r="O595" t="n">
        <v>0.418436525845112</v>
      </c>
      <c r="P595" t="n">
        <v>0.5343784309653433</v>
      </c>
      <c r="Q595" t="n">
        <v>0.3090185781677886</v>
      </c>
      <c r="R595" t="n">
        <v>0.4092385244090108</v>
      </c>
      <c r="S595" t="n">
        <v>0.4687633433276628</v>
      </c>
      <c r="T595" t="n">
        <v>0.5873160270282259</v>
      </c>
    </row>
    <row r="596" spans="1:25">
      <c r="A596" s="99" t="s">
        <v>148</v>
      </c>
      <c r="B596" t="n">
        <v>10.8774789380196</v>
      </c>
      <c r="C596" t="n">
        <v>-23.08972342128664</v>
      </c>
      <c r="D596" t="n">
        <v>13.04977237741419</v>
      </c>
      <c r="E596" t="n">
        <v>-43.55106336275544</v>
      </c>
      <c r="G596" s="99" t="s">
        <v>149</v>
      </c>
      <c r="H596" t="n">
        <v>38.81389543508408</v>
      </c>
      <c r="L596" s="100" t="s">
        <v>135</v>
      </c>
      <c r="M596" t="n">
        <v>0.2318480600211609</v>
      </c>
      <c r="N596" t="n">
        <v>0.6526179036835564</v>
      </c>
      <c r="O596" t="n">
        <v>0.3539088878518604</v>
      </c>
      <c r="P596" t="n">
        <v>0.7099099160929431</v>
      </c>
      <c r="Q596" t="n">
        <v>0.6773619694160222</v>
      </c>
      <c r="R596" t="n">
        <v>0.7025635875314434</v>
      </c>
      <c r="S596" t="n">
        <v>0.6443762347649833</v>
      </c>
      <c r="T596" t="n">
        <v>0.9392654603250247</v>
      </c>
    </row>
    <row r="597" spans="1:25">
      <c r="A597" s="99" t="s">
        <v>149</v>
      </c>
      <c r="B597" t="n">
        <v>1.691640856401097</v>
      </c>
      <c r="C597" t="n">
        <v>0.9543986811470065</v>
      </c>
      <c r="D597" t="n">
        <v>5.103244247160434</v>
      </c>
      <c r="E597" t="n">
        <v>4.974334896923852</v>
      </c>
      <c r="L597" s="100" t="s">
        <v>136</v>
      </c>
      <c r="M597" t="n">
        <v>0.2265579406571346</v>
      </c>
      <c r="N597" t="n">
        <v>0.4304451257209067</v>
      </c>
      <c r="O597" t="n">
        <v>0.4073243217237874</v>
      </c>
      <c r="P597" t="n">
        <v>0.509742267086309</v>
      </c>
      <c r="Q597" t="n">
        <v>0.3111566069130752</v>
      </c>
      <c r="R597" t="n">
        <v>0.3709532866740329</v>
      </c>
      <c r="S597" t="n">
        <v>0.4505010833457236</v>
      </c>
      <c r="T597" t="n">
        <v>0.4640133791717398</v>
      </c>
    </row>
    <row r="598" spans="1:25">
      <c r="L598" s="100" t="s">
        <v>137</v>
      </c>
      <c r="M598" t="n">
        <v>0.2320407824400756</v>
      </c>
      <c r="N598" t="n">
        <v>0.4361433819055144</v>
      </c>
      <c r="O598" t="n">
        <v>0.3572850083865156</v>
      </c>
      <c r="P598" t="n">
        <v>0.4515514456039563</v>
      </c>
      <c r="Q598" t="n">
        <v>0.3030357412476014</v>
      </c>
      <c r="R598" t="n">
        <v>0.4726230451474243</v>
      </c>
      <c r="S598" t="n">
        <v>0.5269172459947213</v>
      </c>
      <c r="T598" t="n">
        <v>0.5539015231236881</v>
      </c>
    </row>
    <row r="599" spans="1:25">
      <c r="L599" s="100" t="s">
        <v>138</v>
      </c>
      <c r="M599" t="n">
        <v>0.2269391380682463</v>
      </c>
      <c r="N599" t="n">
        <v>0.400839775306899</v>
      </c>
      <c r="O599" t="n">
        <v>0.2772979761404278</v>
      </c>
      <c r="P599" t="n">
        <v>0.4244761703435805</v>
      </c>
      <c r="Q599" t="n">
        <v>0.249446966136275</v>
      </c>
      <c r="R599" t="n">
        <v>0.4027715908757105</v>
      </c>
      <c r="S599" t="n">
        <v>0.4501080821770279</v>
      </c>
      <c r="T599" t="n">
        <v>0.4528671867203831</v>
      </c>
    </row>
    <row r="600" spans="1:25">
      <c r="L600" s="100" t="s">
        <v>139</v>
      </c>
      <c r="M600" t="n">
        <v>0.2238748586326447</v>
      </c>
      <c r="N600" t="n">
        <v>0.6508792759604201</v>
      </c>
      <c r="O600" t="n">
        <v>0.3638270466234838</v>
      </c>
      <c r="P600" t="n">
        <v>0.8042118834791664</v>
      </c>
      <c r="Q600" t="n">
        <v>0.2750282310342716</v>
      </c>
      <c r="R600" t="n">
        <v>0.5075413779865743</v>
      </c>
      <c r="S600" t="n">
        <v>0.4657488719281318</v>
      </c>
      <c r="T600" t="n">
        <v>0.613599446034657</v>
      </c>
    </row>
  </sheetData>
  <mergeCells count="3">
    <mergeCell ref="G2:K2"/>
    <mergeCell ref="G3:M3"/>
    <mergeCell ref="N2:N3"/>
  </mergeCells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Y604"/>
  <sheetViews>
    <sheetView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170</v>
      </c>
    </row>
    <row r="2" spans="1:25">
      <c r="A2" s="103" t="s">
        <v>3</v>
      </c>
      <c r="B2" s="1" t="n">
        <v>22</v>
      </c>
      <c r="C2" s="103" t="s">
        <v>4</v>
      </c>
      <c r="D2" s="1" t="n">
        <v>82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47" t="n"/>
      <c r="I7" s="47" t="s">
        <v>15</v>
      </c>
      <c r="J7" s="47" t="s">
        <v>16</v>
      </c>
      <c r="P7" s="47" t="n"/>
      <c r="Q7" s="47" t="s">
        <v>15</v>
      </c>
      <c r="R7" s="47" t="s">
        <v>16</v>
      </c>
    </row>
    <row r="8" spans="1:25">
      <c r="A8" s="103" t="s">
        <v>17</v>
      </c>
      <c r="B8" t="n">
        <v>13.82025416103614</v>
      </c>
      <c r="C8" t="n">
        <v>14.94216594720169</v>
      </c>
      <c r="H8" s="47" t="s">
        <v>18</v>
      </c>
      <c r="I8" t="n">
        <v>0.07893037732574652</v>
      </c>
      <c r="J8" t="n">
        <v>0.06119285360924753</v>
      </c>
      <c r="P8" s="47" t="s">
        <v>19</v>
      </c>
      <c r="Q8" t="n">
        <v>-0.106328733441462</v>
      </c>
      <c r="R8" t="n">
        <v>1.534329824948233</v>
      </c>
    </row>
    <row r="9" spans="1:25">
      <c r="A9" s="103" t="s">
        <v>20</v>
      </c>
      <c r="B9" t="n">
        <v>10.64010162937043</v>
      </c>
      <c r="C9" t="n">
        <v>19.48273851155837</v>
      </c>
      <c r="H9" s="47" t="s">
        <v>21</v>
      </c>
      <c r="I9" t="n">
        <v>0.0643541219316755</v>
      </c>
      <c r="J9" t="n">
        <v>0.09546471305823639</v>
      </c>
      <c r="P9" s="47" t="s">
        <v>22</v>
      </c>
      <c r="Q9" t="n">
        <v>6.206844628958847</v>
      </c>
      <c r="R9" t="n">
        <v>12.74784798192941</v>
      </c>
    </row>
    <row r="10" spans="1:25">
      <c r="A10" s="103" t="s">
        <v>23</v>
      </c>
      <c r="B10" t="n">
        <v>10.64617571245983</v>
      </c>
      <c r="C10" t="n">
        <v>13.49819750745366</v>
      </c>
      <c r="H10" s="47" t="s">
        <v>24</v>
      </c>
      <c r="I10" t="n">
        <v>0.0838083545613133</v>
      </c>
      <c r="J10" t="n">
        <v>0.1190514098631745</v>
      </c>
      <c r="P10" s="47" t="s">
        <v>25</v>
      </c>
      <c r="Q10" t="n">
        <v>51.76653122119761</v>
      </c>
      <c r="R10" t="n">
        <v>135.1454824996551</v>
      </c>
    </row>
    <row r="11" spans="1:25">
      <c r="A11" s="103" t="s">
        <v>26</v>
      </c>
      <c r="B11" t="n">
        <v>10.87754649370906</v>
      </c>
      <c r="C11" t="n">
        <v>6.274143705071356</v>
      </c>
      <c r="H11" s="47" t="s">
        <v>27</v>
      </c>
      <c r="I11" t="n">
        <v>0.09326526496900889</v>
      </c>
      <c r="J11" t="n">
        <v>0.1098807600800336</v>
      </c>
    </row>
    <row r="12" spans="1:25">
      <c r="H12" s="47" t="s">
        <v>28</v>
      </c>
      <c r="I12" t="n">
        <v>0.05231082203612276</v>
      </c>
      <c r="J12" t="n">
        <v>0.04778393785405658</v>
      </c>
    </row>
    <row r="13" spans="1:25">
      <c r="H13" s="47" t="s">
        <v>29</v>
      </c>
      <c r="I13" t="n">
        <v>0.1534584758648881</v>
      </c>
      <c r="J13" t="n">
        <v>0.1933049087000183</v>
      </c>
      <c r="P13" s="47" t="s">
        <v>30</v>
      </c>
      <c r="Q13" t="n">
        <v>2785.953388152265</v>
      </c>
    </row>
    <row r="14" spans="1:25">
      <c r="H14" s="47" t="s">
        <v>31</v>
      </c>
      <c r="I14" t="n">
        <v>0.1226212024207006</v>
      </c>
      <c r="J14" t="n">
        <v>0.06400161688985451</v>
      </c>
    </row>
    <row r="15" spans="1:25">
      <c r="H15" s="47" t="s">
        <v>32</v>
      </c>
      <c r="I15" t="n">
        <v>0.04976226792607619</v>
      </c>
      <c r="J15" t="n">
        <v>0.1088622903677443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47" t="n"/>
      <c r="I20" s="47" t="s">
        <v>15</v>
      </c>
      <c r="J20" s="47" t="s">
        <v>16</v>
      </c>
      <c r="P20" s="47" t="n"/>
      <c r="Q20" s="47" t="s">
        <v>15</v>
      </c>
      <c r="R20" s="47" t="s">
        <v>16</v>
      </c>
    </row>
    <row r="21" spans="1:25">
      <c r="A21" s="103" t="s">
        <v>17</v>
      </c>
      <c r="B21" t="n">
        <v>11.42491124218239</v>
      </c>
      <c r="C21" t="n">
        <v>14.4370555816701</v>
      </c>
      <c r="H21" s="47" t="s">
        <v>18</v>
      </c>
      <c r="I21" t="n">
        <v>0.4546082036494951</v>
      </c>
      <c r="J21" t="n">
        <v>0.3943148020747781</v>
      </c>
      <c r="P21" s="47" t="s">
        <v>19</v>
      </c>
      <c r="Q21" t="n">
        <v>-0.06527613373705125</v>
      </c>
      <c r="R21" t="n">
        <v>0.4096818669828601</v>
      </c>
    </row>
    <row r="22" spans="1:25">
      <c r="A22" s="103" t="s">
        <v>20</v>
      </c>
      <c r="B22" t="n">
        <v>9.214477362166413</v>
      </c>
      <c r="C22" t="n">
        <v>11.33631728283481</v>
      </c>
      <c r="H22" s="47" t="s">
        <v>21</v>
      </c>
      <c r="I22" t="n">
        <v>0.3993169171455381</v>
      </c>
      <c r="J22" t="n">
        <v>0.3999345887949699</v>
      </c>
      <c r="P22" s="47" t="s">
        <v>22</v>
      </c>
      <c r="Q22" t="n">
        <v>1.876822845538463</v>
      </c>
      <c r="R22" t="n">
        <v>3.50485195178939</v>
      </c>
    </row>
    <row r="23" spans="1:25">
      <c r="A23" s="103" t="s">
        <v>23</v>
      </c>
      <c r="B23" t="n">
        <v>10.15732608167117</v>
      </c>
      <c r="C23" t="n">
        <v>7.238452109594558</v>
      </c>
      <c r="H23" s="47" t="s">
        <v>24</v>
      </c>
      <c r="I23" t="n">
        <v>0.6377643074328955</v>
      </c>
      <c r="J23" t="n">
        <v>0.5628962359775418</v>
      </c>
      <c r="P23" s="47" t="s">
        <v>25</v>
      </c>
      <c r="Q23" t="n">
        <v>11.38501642782305</v>
      </c>
      <c r="R23" t="n">
        <v>22.63949110141373</v>
      </c>
    </row>
    <row r="24" spans="1:25">
      <c r="A24" s="103" t="s">
        <v>26</v>
      </c>
      <c r="B24" t="n">
        <v>8.83547889845444</v>
      </c>
      <c r="C24" t="n">
        <v>5.493475531459768</v>
      </c>
      <c r="H24" s="47" t="s">
        <v>27</v>
      </c>
      <c r="I24" t="n">
        <v>0.8448883814139654</v>
      </c>
      <c r="J24" t="n">
        <v>0.8917438353577858</v>
      </c>
    </row>
    <row r="25" spans="1:25">
      <c r="H25" s="47" t="s">
        <v>28</v>
      </c>
      <c r="I25" t="n">
        <v>0.3892183027499924</v>
      </c>
      <c r="J25" t="n">
        <v>0.3792973056667551</v>
      </c>
    </row>
    <row r="26" spans="1:25">
      <c r="H26" s="47" t="s">
        <v>29</v>
      </c>
      <c r="I26" t="n">
        <v>0.3897319819043422</v>
      </c>
      <c r="J26" t="n">
        <v>0.2511740409498536</v>
      </c>
      <c r="P26" s="47" t="s">
        <v>30</v>
      </c>
      <c r="Q26" t="n">
        <v>109.8835777351097</v>
      </c>
    </row>
    <row r="27" spans="1:25">
      <c r="H27" s="47" t="s">
        <v>31</v>
      </c>
      <c r="I27" t="n">
        <v>0.6427620108357889</v>
      </c>
      <c r="J27" t="n">
        <v>0.6676857706905821</v>
      </c>
    </row>
    <row r="28" spans="1:25">
      <c r="H28" s="47" t="s">
        <v>32</v>
      </c>
      <c r="I28" t="n">
        <v>0.6685339228473479</v>
      </c>
      <c r="J28" t="n">
        <v>0.5892348657466279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47" t="n"/>
      <c r="I33" s="47" t="s">
        <v>15</v>
      </c>
      <c r="J33" s="47" t="s">
        <v>16</v>
      </c>
      <c r="P33" s="47" t="n"/>
      <c r="Q33" s="47" t="s">
        <v>15</v>
      </c>
      <c r="R33" s="47" t="s">
        <v>16</v>
      </c>
    </row>
    <row r="34" spans="1:25">
      <c r="A34" s="103" t="s">
        <v>17</v>
      </c>
      <c r="B34" t="n">
        <v>12.79985665841159</v>
      </c>
      <c r="C34" t="n">
        <v>15.10800727855531</v>
      </c>
      <c r="H34" s="47" t="s">
        <v>18</v>
      </c>
      <c r="I34" t="n">
        <v>0.4173742927385418</v>
      </c>
      <c r="J34" t="n">
        <v>0.4016608139524659</v>
      </c>
      <c r="P34" s="47" t="s">
        <v>19</v>
      </c>
      <c r="Q34" t="n">
        <v>0.07414360861249623</v>
      </c>
      <c r="R34" t="n">
        <v>-0.7261086403162931</v>
      </c>
    </row>
    <row r="35" spans="1:25">
      <c r="A35" s="103" t="s">
        <v>20</v>
      </c>
      <c r="B35" t="n">
        <v>16.72371751497165</v>
      </c>
      <c r="C35" t="n">
        <v>18.3244828152519</v>
      </c>
      <c r="H35" s="47" t="s">
        <v>21</v>
      </c>
      <c r="I35" t="n">
        <v>0.7813582507733751</v>
      </c>
      <c r="J35" t="n">
        <v>0.5103266878162263</v>
      </c>
      <c r="P35" s="47" t="s">
        <v>22</v>
      </c>
      <c r="Q35" t="n">
        <v>20.14277847864472</v>
      </c>
      <c r="R35" t="n">
        <v>21.99116965779954</v>
      </c>
    </row>
    <row r="36" spans="1:25">
      <c r="A36" s="103" t="s">
        <v>23</v>
      </c>
      <c r="B36" t="n">
        <v>24.53817710842239</v>
      </c>
      <c r="C36" t="n">
        <v>20.40875375646663</v>
      </c>
      <c r="H36" s="47" t="s">
        <v>24</v>
      </c>
      <c r="I36" t="n">
        <v>0.5687530953990912</v>
      </c>
      <c r="J36" t="n">
        <v>0.6857330776186426</v>
      </c>
      <c r="P36" s="47" t="s">
        <v>25</v>
      </c>
      <c r="Q36" t="n">
        <v>81.13958533330984</v>
      </c>
      <c r="R36" t="n">
        <v>102.7493075232275</v>
      </c>
    </row>
    <row r="37" spans="1:25">
      <c r="A37" s="103" t="s">
        <v>26</v>
      </c>
      <c r="B37" t="n">
        <v>124.4025387185757</v>
      </c>
      <c r="C37" t="n">
        <v>26.78986879684407</v>
      </c>
      <c r="H37" s="47" t="s">
        <v>27</v>
      </c>
      <c r="I37" t="n">
        <v>0.5740543454751663</v>
      </c>
      <c r="J37" t="n">
        <v>0.5718087300865754</v>
      </c>
    </row>
    <row r="38" spans="1:25">
      <c r="H38" s="47" t="s">
        <v>28</v>
      </c>
      <c r="I38" t="n">
        <v>0.5047893648214458</v>
      </c>
      <c r="J38" t="n">
        <v>0.4750937523962348</v>
      </c>
    </row>
    <row r="39" spans="1:25">
      <c r="H39" s="47" t="s">
        <v>29</v>
      </c>
      <c r="I39" t="n">
        <v>0.4219698188541641</v>
      </c>
      <c r="J39" t="n">
        <v>0.5557888063774332</v>
      </c>
      <c r="P39" s="47" t="s">
        <v>30</v>
      </c>
      <c r="Q39" t="n">
        <v>1382.225453123569</v>
      </c>
    </row>
    <row r="40" spans="1:25">
      <c r="H40" s="47" t="s">
        <v>31</v>
      </c>
      <c r="I40" t="n">
        <v>0.4523665675955202</v>
      </c>
      <c r="J40" t="n">
        <v>0.4888248879583731</v>
      </c>
    </row>
    <row r="41" spans="1:25">
      <c r="H41" s="47" t="s">
        <v>32</v>
      </c>
      <c r="I41" t="n">
        <v>0.6615729954857651</v>
      </c>
      <c r="J41" t="n">
        <v>0.5872594732271689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47" t="n"/>
      <c r="I46" s="47" t="s">
        <v>15</v>
      </c>
      <c r="J46" s="47" t="s">
        <v>16</v>
      </c>
      <c r="P46" s="47" t="n"/>
      <c r="Q46" s="47" t="s">
        <v>15</v>
      </c>
      <c r="R46" s="47" t="s">
        <v>16</v>
      </c>
    </row>
    <row r="47" spans="1:25">
      <c r="A47" s="103" t="s">
        <v>17</v>
      </c>
      <c r="B47" t="n">
        <v>10.51342285748408</v>
      </c>
      <c r="C47" t="n">
        <v>13.84705080437116</v>
      </c>
      <c r="H47" s="47" t="s">
        <v>18</v>
      </c>
      <c r="I47" t="n">
        <v>0.3056287946397776</v>
      </c>
      <c r="J47" t="n">
        <v>0.3625809947896195</v>
      </c>
      <c r="P47" s="47" t="s">
        <v>19</v>
      </c>
      <c r="Q47" t="n">
        <v>0.170349166414121</v>
      </c>
      <c r="R47" t="n">
        <v>0.6452923430671139</v>
      </c>
    </row>
    <row r="48" spans="1:25">
      <c r="A48" s="103" t="s">
        <v>20</v>
      </c>
      <c r="B48" t="n">
        <v>10.20675265119778</v>
      </c>
      <c r="C48" t="n">
        <v>18.29398447818003</v>
      </c>
      <c r="H48" s="47" t="s">
        <v>21</v>
      </c>
      <c r="I48" t="n">
        <v>0.4128340337641279</v>
      </c>
      <c r="J48" t="n">
        <v>0.3644881578762656</v>
      </c>
      <c r="P48" s="47" t="s">
        <v>22</v>
      </c>
      <c r="Q48" t="n">
        <v>11.68062221195324</v>
      </c>
      <c r="R48" t="n">
        <v>24.55869815055372</v>
      </c>
    </row>
    <row r="49" spans="1:25">
      <c r="A49" s="103" t="s">
        <v>23</v>
      </c>
      <c r="B49" t="n">
        <v>20.79600511395542</v>
      </c>
      <c r="C49" t="n">
        <v>15.86997522615793</v>
      </c>
      <c r="H49" s="47" t="s">
        <v>24</v>
      </c>
      <c r="I49" t="n">
        <v>0.3628992403644594</v>
      </c>
      <c r="J49" t="n">
        <v>0.330648111099911</v>
      </c>
      <c r="P49" s="47" t="s">
        <v>25</v>
      </c>
      <c r="Q49" t="n">
        <v>43.82329290073844</v>
      </c>
      <c r="R49" t="n">
        <v>91.29163566658838</v>
      </c>
    </row>
    <row r="50" spans="1:25">
      <c r="A50" s="103" t="s">
        <v>26</v>
      </c>
      <c r="B50" t="n">
        <v>25.16066609543677</v>
      </c>
      <c r="C50" t="n">
        <v>16.32420659959475</v>
      </c>
      <c r="H50" s="47" t="s">
        <v>27</v>
      </c>
      <c r="I50" t="n">
        <v>0.3716417228011982</v>
      </c>
      <c r="J50" t="n">
        <v>0.4006262697609411</v>
      </c>
    </row>
    <row r="51" spans="1:25">
      <c r="H51" s="47" t="s">
        <v>28</v>
      </c>
      <c r="I51" t="n">
        <v>0.4199370402826048</v>
      </c>
      <c r="J51" t="n">
        <v>0.4770491302453637</v>
      </c>
    </row>
    <row r="52" spans="1:25">
      <c r="H52" s="47" t="s">
        <v>29</v>
      </c>
      <c r="I52" t="n">
        <v>0.1644520415459833</v>
      </c>
      <c r="J52" t="n">
        <v>0.11202590988736</v>
      </c>
      <c r="P52" s="47" t="s">
        <v>30</v>
      </c>
      <c r="Q52" t="n">
        <v>779.4051134607081</v>
      </c>
    </row>
    <row r="53" spans="1:25">
      <c r="H53" s="47" t="s">
        <v>31</v>
      </c>
      <c r="I53" t="n">
        <v>0.1879975594163845</v>
      </c>
      <c r="J53" t="n">
        <v>0.2641941549264626</v>
      </c>
    </row>
    <row r="54" spans="1:25">
      <c r="H54" s="47" t="s">
        <v>32</v>
      </c>
      <c r="I54" t="n">
        <v>0.3812986449838445</v>
      </c>
      <c r="J54" t="n">
        <v>0.4411805576489541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47" t="n"/>
      <c r="I59" s="47" t="s">
        <v>15</v>
      </c>
      <c r="J59" s="47" t="s">
        <v>16</v>
      </c>
      <c r="P59" s="47" t="n"/>
      <c r="Q59" s="47" t="s">
        <v>15</v>
      </c>
      <c r="R59" s="47" t="s">
        <v>16</v>
      </c>
    </row>
    <row r="60" spans="1:25">
      <c r="A60" s="103" t="s">
        <v>17</v>
      </c>
      <c r="B60" t="n">
        <v>26.15607326739216</v>
      </c>
      <c r="C60" t="n">
        <v>35.79691076613052</v>
      </c>
      <c r="H60" s="47" t="s">
        <v>18</v>
      </c>
      <c r="I60" t="n">
        <v>0.04532473688996976</v>
      </c>
      <c r="J60" t="n">
        <v>0.08626796523433515</v>
      </c>
      <c r="P60" s="47" t="s">
        <v>19</v>
      </c>
      <c r="Q60" t="n">
        <v>-5.778341205281896</v>
      </c>
      <c r="R60" t="n">
        <v>3.180278075902179</v>
      </c>
    </row>
    <row r="61" spans="1:25">
      <c r="A61" s="103" t="s">
        <v>20</v>
      </c>
      <c r="B61" t="n">
        <v>71.69330966077693</v>
      </c>
      <c r="C61" t="n">
        <v>48.54525395652904</v>
      </c>
      <c r="H61" s="47" t="s">
        <v>21</v>
      </c>
      <c r="I61" t="n">
        <v>0.08090439607620439</v>
      </c>
      <c r="J61" t="n">
        <v>0.06884310577649269</v>
      </c>
      <c r="P61" s="47" t="s">
        <v>22</v>
      </c>
      <c r="Q61" t="n">
        <v>34.85064786798332</v>
      </c>
      <c r="R61" t="n">
        <v>29.33128156428407</v>
      </c>
    </row>
    <row r="62" spans="1:25">
      <c r="A62" s="103" t="s">
        <v>23</v>
      </c>
      <c r="B62" t="n">
        <v>29.0667680972976</v>
      </c>
      <c r="C62" t="n">
        <v>43.34536672971293</v>
      </c>
      <c r="H62" s="47" t="s">
        <v>24</v>
      </c>
      <c r="I62" t="n">
        <v>0.176648289348529</v>
      </c>
      <c r="J62" t="n">
        <v>0.1134345636999552</v>
      </c>
      <c r="P62" s="47" t="s">
        <v>25</v>
      </c>
      <c r="Q62" t="n">
        <v>169.7823589725506</v>
      </c>
      <c r="R62" t="n">
        <v>197.22732654628</v>
      </c>
    </row>
    <row r="63" spans="1:25">
      <c r="A63" s="103" t="s">
        <v>26</v>
      </c>
      <c r="B63" t="n">
        <v>32.23553189616057</v>
      </c>
      <c r="C63" t="n">
        <v>35.56986241728733</v>
      </c>
      <c r="H63" s="47" t="s">
        <v>27</v>
      </c>
      <c r="I63" t="n">
        <v>0.06379170904111471</v>
      </c>
      <c r="J63" t="n">
        <v>0.08006713492454436</v>
      </c>
    </row>
    <row r="64" spans="1:25">
      <c r="H64" s="47" t="s">
        <v>28</v>
      </c>
      <c r="I64" t="n">
        <v>0.06039812679435028</v>
      </c>
      <c r="J64" t="n">
        <v>0.0980189132651212</v>
      </c>
    </row>
    <row r="65" spans="1:25">
      <c r="H65" s="47" t="s">
        <v>29</v>
      </c>
      <c r="I65" t="n">
        <v>0.04609195598871402</v>
      </c>
      <c r="J65" t="n">
        <v>0.08988674820555309</v>
      </c>
      <c r="P65" s="47" t="s">
        <v>30</v>
      </c>
      <c r="Q65" t="n">
        <v>15776.84142100813</v>
      </c>
    </row>
    <row r="66" spans="1:25">
      <c r="H66" s="47" t="s">
        <v>31</v>
      </c>
      <c r="I66" t="n">
        <v>0.1194097004939729</v>
      </c>
      <c r="J66" t="n">
        <v>0.1174515933707484</v>
      </c>
    </row>
    <row r="67" spans="1:25">
      <c r="H67" s="47" t="s">
        <v>32</v>
      </c>
      <c r="I67" t="n">
        <v>0.03762565578306474</v>
      </c>
      <c r="J67" t="n">
        <v>0.05161745867521447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47" t="n"/>
      <c r="I72" s="47" t="s">
        <v>15</v>
      </c>
      <c r="J72" s="47" t="s">
        <v>16</v>
      </c>
      <c r="P72" s="47" t="n"/>
      <c r="Q72" s="47" t="s">
        <v>15</v>
      </c>
      <c r="R72" s="47" t="s">
        <v>16</v>
      </c>
    </row>
    <row r="73" spans="1:25">
      <c r="A73" s="103" t="s">
        <v>17</v>
      </c>
      <c r="B73" t="n">
        <v>10.65977948285961</v>
      </c>
      <c r="C73" t="n">
        <v>15.18259182424146</v>
      </c>
      <c r="H73" s="47" t="s">
        <v>18</v>
      </c>
      <c r="I73" t="n">
        <v>0.09827674563363623</v>
      </c>
      <c r="J73" t="n">
        <v>0.06834654829489228</v>
      </c>
      <c r="P73" s="47" t="s">
        <v>19</v>
      </c>
      <c r="Q73" t="n">
        <v>-0.04064057503202323</v>
      </c>
      <c r="R73" t="n">
        <v>0.1320536389453643</v>
      </c>
    </row>
    <row r="74" spans="1:25">
      <c r="A74" s="103" t="s">
        <v>20</v>
      </c>
      <c r="B74" t="n">
        <v>9.368411355588382</v>
      </c>
      <c r="C74" t="n">
        <v>11.95812235824811</v>
      </c>
      <c r="H74" s="47" t="s">
        <v>21</v>
      </c>
      <c r="I74" t="n">
        <v>0.06848997970885932</v>
      </c>
      <c r="J74" t="n">
        <v>0.07902987801915323</v>
      </c>
      <c r="P74" s="47" t="s">
        <v>22</v>
      </c>
      <c r="Q74" t="n">
        <v>3.237768571548735</v>
      </c>
      <c r="R74" t="n">
        <v>6.61193461376931</v>
      </c>
    </row>
    <row r="75" spans="1:25">
      <c r="A75" s="103" t="s">
        <v>23</v>
      </c>
      <c r="B75" t="n">
        <v>9.529216784932675</v>
      </c>
      <c r="C75" t="n">
        <v>6.314422657114275</v>
      </c>
      <c r="H75" s="47" t="s">
        <v>24</v>
      </c>
      <c r="I75" t="n">
        <v>0.0610188411283567</v>
      </c>
      <c r="J75" t="n">
        <v>0.1043100092596297</v>
      </c>
      <c r="P75" s="47" t="s">
        <v>25</v>
      </c>
      <c r="Q75" t="n">
        <v>18.22463468281688</v>
      </c>
      <c r="R75" t="n">
        <v>37.51849328839439</v>
      </c>
    </row>
    <row r="76" spans="1:25">
      <c r="A76" s="103" t="s">
        <v>26</v>
      </c>
      <c r="B76" t="n">
        <v>9.030427363291249</v>
      </c>
      <c r="C76" t="n">
        <v>4.425848610918288</v>
      </c>
      <c r="H76" s="47" t="s">
        <v>27</v>
      </c>
      <c r="I76" t="n">
        <v>0.05375355507970315</v>
      </c>
      <c r="J76" t="n">
        <v>0.06815212584810497</v>
      </c>
    </row>
    <row r="77" spans="1:25">
      <c r="H77" s="47" t="s">
        <v>28</v>
      </c>
      <c r="I77" t="n">
        <v>0.07930524197158484</v>
      </c>
      <c r="J77" t="n">
        <v>0.074958400900865</v>
      </c>
    </row>
    <row r="78" spans="1:25">
      <c r="H78" s="47" t="s">
        <v>29</v>
      </c>
      <c r="I78" t="n">
        <v>0.0822041484996065</v>
      </c>
      <c r="J78" t="n">
        <v>0.07654378576532117</v>
      </c>
      <c r="P78" s="47" t="s">
        <v>30</v>
      </c>
      <c r="Q78" t="n">
        <v>110.7471410788489</v>
      </c>
    </row>
    <row r="79" spans="1:25">
      <c r="H79" s="47" t="s">
        <v>31</v>
      </c>
      <c r="I79" t="n">
        <v>0.09834121169053114</v>
      </c>
      <c r="J79" t="n">
        <v>0.1052908429056787</v>
      </c>
    </row>
    <row r="80" spans="1:25">
      <c r="H80" s="47" t="s">
        <v>32</v>
      </c>
      <c r="I80" t="n">
        <v>0.09504706031635582</v>
      </c>
      <c r="J80" t="n">
        <v>0.08359813548490964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47" t="n"/>
      <c r="I85" s="47" t="s">
        <v>15</v>
      </c>
      <c r="J85" s="47" t="s">
        <v>16</v>
      </c>
      <c r="P85" s="47" t="n"/>
      <c r="Q85" s="47" t="s">
        <v>15</v>
      </c>
      <c r="R85" s="47" t="s">
        <v>16</v>
      </c>
    </row>
    <row r="86" spans="1:25">
      <c r="A86" s="103" t="s">
        <v>17</v>
      </c>
      <c r="B86" t="n">
        <v>25.53975123361904</v>
      </c>
      <c r="C86" t="n">
        <v>49.68231464436983</v>
      </c>
      <c r="H86" s="47" t="s">
        <v>18</v>
      </c>
      <c r="I86" t="n">
        <v>0.221031496372097</v>
      </c>
      <c r="J86" t="n">
        <v>0.3333056261807518</v>
      </c>
      <c r="P86" s="47" t="s">
        <v>19</v>
      </c>
      <c r="Q86" t="n">
        <v>-1.901951109935268</v>
      </c>
      <c r="R86" t="n">
        <v>1.019026960512448</v>
      </c>
    </row>
    <row r="87" spans="1:25">
      <c r="A87" s="103" t="s">
        <v>20</v>
      </c>
      <c r="B87" t="n">
        <v>54.88222533534066</v>
      </c>
      <c r="C87" t="n">
        <v>64.55370919682993</v>
      </c>
      <c r="H87" s="47" t="s">
        <v>21</v>
      </c>
      <c r="I87" t="n">
        <v>0.4307640516083326</v>
      </c>
      <c r="J87" t="n">
        <v>0.4368067695152318</v>
      </c>
      <c r="P87" s="47" t="s">
        <v>22</v>
      </c>
      <c r="Q87" t="n">
        <v>35.25663202605845</v>
      </c>
      <c r="R87" t="n">
        <v>31.06457330048715</v>
      </c>
    </row>
    <row r="88" spans="1:25">
      <c r="A88" s="103" t="s">
        <v>23</v>
      </c>
      <c r="B88" t="n">
        <v>74.56037116997561</v>
      </c>
      <c r="C88" t="n">
        <v>33.5109141792646</v>
      </c>
      <c r="H88" s="47" t="s">
        <v>24</v>
      </c>
      <c r="I88" t="n">
        <v>0.2784158565166773</v>
      </c>
      <c r="J88" t="n">
        <v>0.3324814369845963</v>
      </c>
      <c r="P88" s="47" t="s">
        <v>25</v>
      </c>
      <c r="Q88" t="n">
        <v>164.0194707589176</v>
      </c>
      <c r="R88" t="n">
        <v>209.9687672599871</v>
      </c>
    </row>
    <row r="89" spans="1:25">
      <c r="A89" s="103" t="s">
        <v>26</v>
      </c>
      <c r="B89" t="n">
        <v>32.4575675679637</v>
      </c>
      <c r="C89" t="n">
        <v>58.17853764930406</v>
      </c>
      <c r="H89" s="47" t="s">
        <v>27</v>
      </c>
      <c r="I89" t="n">
        <v>0.4242640899760137</v>
      </c>
      <c r="J89" t="n">
        <v>0.4579277505174499</v>
      </c>
    </row>
    <row r="90" spans="1:25">
      <c r="H90" s="47" t="s">
        <v>28</v>
      </c>
      <c r="I90" t="n">
        <v>0.2830428279506204</v>
      </c>
      <c r="J90" t="n">
        <v>0.3256603172483998</v>
      </c>
    </row>
    <row r="91" spans="1:25">
      <c r="H91" s="47" t="s">
        <v>29</v>
      </c>
      <c r="I91" t="n">
        <v>0.3866453378830966</v>
      </c>
      <c r="J91" t="n">
        <v>0.4736601586928805</v>
      </c>
      <c r="P91" s="47" t="s">
        <v>30</v>
      </c>
      <c r="Q91" t="n">
        <v>15642.77843887888</v>
      </c>
    </row>
    <row r="92" spans="1:25">
      <c r="H92" s="47" t="s">
        <v>31</v>
      </c>
      <c r="I92" t="n">
        <v>0.5771764109070237</v>
      </c>
      <c r="J92" t="n">
        <v>0.4172340184194404</v>
      </c>
    </row>
    <row r="93" spans="1:25">
      <c r="H93" s="47" t="s">
        <v>32</v>
      </c>
      <c r="I93" t="n">
        <v>0.4097206356894225</v>
      </c>
      <c r="J93" t="n">
        <v>0.4022820076774309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47" t="n"/>
      <c r="I98" s="47" t="s">
        <v>15</v>
      </c>
      <c r="J98" s="47" t="s">
        <v>16</v>
      </c>
      <c r="P98" s="47" t="n"/>
      <c r="Q98" s="47" t="s">
        <v>15</v>
      </c>
      <c r="R98" s="47" t="s">
        <v>16</v>
      </c>
    </row>
    <row r="99" spans="1:25">
      <c r="A99" s="103" t="s">
        <v>17</v>
      </c>
      <c r="B99" t="n">
        <v>9.544247726274428</v>
      </c>
      <c r="C99" t="n">
        <v>13.2992451927637</v>
      </c>
      <c r="H99" s="47" t="s">
        <v>18</v>
      </c>
      <c r="I99" t="n">
        <v>0.1477632565959376</v>
      </c>
      <c r="J99" t="n">
        <v>0.123606975476236</v>
      </c>
      <c r="P99" s="47" t="s">
        <v>19</v>
      </c>
      <c r="Q99" t="n">
        <v>0.1325369404945444</v>
      </c>
      <c r="R99" t="n">
        <v>-0.1776114845568933</v>
      </c>
    </row>
    <row r="100" spans="1:25">
      <c r="A100" s="103" t="s">
        <v>20</v>
      </c>
      <c r="B100" t="n">
        <v>14.22356090647409</v>
      </c>
      <c r="C100" t="n">
        <v>17.79964385704072</v>
      </c>
      <c r="H100" s="47" t="s">
        <v>21</v>
      </c>
      <c r="I100" t="n">
        <v>0.2010307605874714</v>
      </c>
      <c r="J100" t="n">
        <v>0.1456000075955597</v>
      </c>
      <c r="P100" s="47" t="s">
        <v>22</v>
      </c>
      <c r="Q100" t="n">
        <v>6.514704889639368</v>
      </c>
      <c r="R100" t="n">
        <v>10.88702620863091</v>
      </c>
    </row>
    <row r="101" spans="1:25">
      <c r="A101" s="103" t="s">
        <v>23</v>
      </c>
      <c r="B101" t="n">
        <v>19.26636993854701</v>
      </c>
      <c r="C101" t="n">
        <v>6.520646168295678</v>
      </c>
      <c r="H101" s="47" t="s">
        <v>24</v>
      </c>
      <c r="I101" t="n">
        <v>0.1618026757301506</v>
      </c>
      <c r="J101" t="n">
        <v>0.09780273091812543</v>
      </c>
      <c r="P101" s="47" t="s">
        <v>25</v>
      </c>
      <c r="Q101" t="n">
        <v>35.29192306181818</v>
      </c>
      <c r="R101" t="n">
        <v>55.37544840451729</v>
      </c>
    </row>
    <row r="102" spans="1:25">
      <c r="A102" s="103" t="s">
        <v>26</v>
      </c>
      <c r="B102" t="n">
        <v>8.417216300842847</v>
      </c>
      <c r="C102" t="n">
        <v>11.24358936081848</v>
      </c>
      <c r="H102" s="47" t="s">
        <v>27</v>
      </c>
      <c r="I102" t="n">
        <v>0.165592847521097</v>
      </c>
      <c r="J102" t="n">
        <v>0.1358510978621359</v>
      </c>
    </row>
    <row r="103" spans="1:25">
      <c r="H103" s="47" t="s">
        <v>28</v>
      </c>
      <c r="I103" t="n">
        <v>0.1586684062790384</v>
      </c>
      <c r="J103" t="n">
        <v>0.1348337187493397</v>
      </c>
    </row>
    <row r="104" spans="1:25">
      <c r="H104" s="47" t="s">
        <v>29</v>
      </c>
      <c r="I104" t="n">
        <v>0.1460691014975825</v>
      </c>
      <c r="J104" t="n">
        <v>0.1267719162487621</v>
      </c>
      <c r="P104" s="47" t="s">
        <v>30</v>
      </c>
      <c r="Q104" t="n">
        <v>778.5813636698423</v>
      </c>
    </row>
    <row r="105" spans="1:25">
      <c r="H105" s="47" t="s">
        <v>31</v>
      </c>
      <c r="I105" t="n">
        <v>0.07114190071076659</v>
      </c>
      <c r="J105" t="n">
        <v>0.09643906324716942</v>
      </c>
    </row>
    <row r="106" spans="1:25">
      <c r="H106" s="47" t="s">
        <v>32</v>
      </c>
      <c r="I106" t="n">
        <v>0.1471544387107964</v>
      </c>
      <c r="J106" t="n">
        <v>0.1175748372214494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47" t="n"/>
      <c r="I111" s="47" t="s">
        <v>15</v>
      </c>
      <c r="J111" s="47" t="s">
        <v>16</v>
      </c>
      <c r="P111" s="47" t="n"/>
      <c r="Q111" s="47" t="s">
        <v>15</v>
      </c>
      <c r="R111" s="47" t="s">
        <v>16</v>
      </c>
    </row>
    <row r="112" spans="1:25">
      <c r="A112" s="103" t="s">
        <v>17</v>
      </c>
      <c r="B112" t="n">
        <v>11.56088858840172</v>
      </c>
      <c r="C112" t="n">
        <v>18.2832444198913</v>
      </c>
      <c r="H112" s="47" t="s">
        <v>18</v>
      </c>
      <c r="I112" t="n">
        <v>0.1465580927170179</v>
      </c>
      <c r="J112" t="n">
        <v>0.1391338314162662</v>
      </c>
      <c r="P112" s="47" t="s">
        <v>19</v>
      </c>
      <c r="Q112" t="n">
        <v>-0.688240159582029</v>
      </c>
      <c r="R112" t="n">
        <v>-1.319126224210666</v>
      </c>
    </row>
    <row r="113" spans="1:25">
      <c r="A113" s="103" t="s">
        <v>20</v>
      </c>
      <c r="B113" t="n">
        <v>12.68762113644425</v>
      </c>
      <c r="C113" t="n">
        <v>16.61466340196928</v>
      </c>
      <c r="H113" s="47" t="s">
        <v>21</v>
      </c>
      <c r="I113" t="n">
        <v>0.1914183877034443</v>
      </c>
      <c r="J113" t="n">
        <v>0.1590079497160865</v>
      </c>
      <c r="P113" s="47" t="s">
        <v>22</v>
      </c>
      <c r="Q113" t="n">
        <v>9.980096612545376</v>
      </c>
      <c r="R113" t="n">
        <v>30.38647873662031</v>
      </c>
    </row>
    <row r="114" spans="1:25">
      <c r="A114" s="103" t="s">
        <v>23</v>
      </c>
      <c r="B114" t="n">
        <v>18.61592934407459</v>
      </c>
      <c r="C114" t="n">
        <v>20.12614756533841</v>
      </c>
      <c r="H114" s="47" t="s">
        <v>24</v>
      </c>
      <c r="I114" t="n">
        <v>0.2534750525111887</v>
      </c>
      <c r="J114" t="n">
        <v>0.2349145712773011</v>
      </c>
      <c r="P114" s="47" t="s">
        <v>25</v>
      </c>
      <c r="Q114" t="n">
        <v>40.27470483583757</v>
      </c>
      <c r="R114" t="n">
        <v>127.4917544148614</v>
      </c>
    </row>
    <row r="115" spans="1:25">
      <c r="A115" s="103" t="s">
        <v>26</v>
      </c>
      <c r="B115" t="n">
        <v>18.07782719392686</v>
      </c>
      <c r="C115" t="n">
        <v>43.52472189142727</v>
      </c>
      <c r="H115" s="47" t="s">
        <v>27</v>
      </c>
      <c r="I115" t="n">
        <v>0.2490171009193162</v>
      </c>
      <c r="J115" t="n">
        <v>0.2158748911630935</v>
      </c>
    </row>
    <row r="116" spans="1:25">
      <c r="H116" s="47" t="s">
        <v>28</v>
      </c>
      <c r="I116" t="n">
        <v>0.3275929953444419</v>
      </c>
      <c r="J116" t="n">
        <v>0.3652285704471062</v>
      </c>
    </row>
    <row r="117" spans="1:25">
      <c r="H117" s="47" t="s">
        <v>29</v>
      </c>
      <c r="I117" t="n">
        <v>0.2137632587686651</v>
      </c>
      <c r="J117" t="n">
        <v>0.2003669717654055</v>
      </c>
      <c r="P117" s="47" t="s">
        <v>30</v>
      </c>
      <c r="Q117" t="n">
        <v>1486.094054392491</v>
      </c>
    </row>
    <row r="118" spans="1:25">
      <c r="H118" s="47" t="s">
        <v>31</v>
      </c>
      <c r="I118" t="n">
        <v>0.08204367001841729</v>
      </c>
      <c r="J118" t="n">
        <v>0.09866108504058464</v>
      </c>
    </row>
    <row r="119" spans="1:25">
      <c r="H119" s="47" t="s">
        <v>32</v>
      </c>
      <c r="I119" t="n">
        <v>0.06231735928748421</v>
      </c>
      <c r="J119" t="n">
        <v>0.1080256801924115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13.49311996548745</v>
      </c>
      <c r="C146" t="n">
        <v>20.30283929918224</v>
      </c>
    </row>
    <row r="147" spans="1:25">
      <c r="A147" s="103" t="s">
        <v>20</v>
      </c>
      <c r="B147" t="n">
        <v>14.76442519429091</v>
      </c>
      <c r="C147" t="n">
        <v>14.82804686998451</v>
      </c>
    </row>
    <row r="148" spans="1:25">
      <c r="A148" s="103" t="s">
        <v>23</v>
      </c>
      <c r="B148" t="n">
        <v>20.2347333876706</v>
      </c>
      <c r="C148" t="n">
        <v>9.689440155114889</v>
      </c>
    </row>
    <row r="149" spans="1:25">
      <c r="A149" s="103" t="s">
        <v>26</v>
      </c>
      <c r="B149" t="n">
        <v>7.796808072417662</v>
      </c>
      <c r="C149" t="n">
        <v>3.089702388130165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48" t="n"/>
      <c r="B159" s="48" t="s">
        <v>15</v>
      </c>
      <c r="C159" s="48" t="s">
        <v>66</v>
      </c>
      <c r="D159" s="48" t="s">
        <v>67</v>
      </c>
      <c r="H159" s="48" t="n"/>
      <c r="I159" s="48" t="s">
        <v>16</v>
      </c>
      <c r="J159" s="48" t="s">
        <v>68</v>
      </c>
      <c r="K159" s="48" t="s">
        <v>69</v>
      </c>
      <c r="O159" s="48" t="n"/>
      <c r="P159" s="48" t="s">
        <v>15</v>
      </c>
      <c r="Q159" s="48" t="s">
        <v>16</v>
      </c>
      <c r="W159" s="48" t="n"/>
      <c r="X159" s="48" t="s">
        <v>15</v>
      </c>
      <c r="Y159" s="48" t="s">
        <v>16</v>
      </c>
    </row>
    <row r="160" spans="1:25">
      <c r="A160" s="48" t="s">
        <v>17</v>
      </c>
      <c r="B160" t="n">
        <v>-0.004018010279884778</v>
      </c>
      <c r="C160" t="n">
        <v>-0.04089810372705124</v>
      </c>
      <c r="D160" t="n">
        <v>-0.01452418741084248</v>
      </c>
      <c r="H160" s="48" t="s">
        <v>70</v>
      </c>
      <c r="I160" t="n">
        <v>0.2584354102700518</v>
      </c>
      <c r="J160" t="n">
        <v>0.1548231029828843</v>
      </c>
      <c r="K160" t="n">
        <v>0.05066330507776989</v>
      </c>
      <c r="O160" s="48" t="s">
        <v>71</v>
      </c>
      <c r="P160" t="n">
        <v>-0.02596529638282096</v>
      </c>
      <c r="Q160" t="n">
        <v>-0.07337340677509573</v>
      </c>
      <c r="W160" s="48" t="s">
        <v>18</v>
      </c>
      <c r="X160" t="n">
        <v>0.05392478008269858</v>
      </c>
      <c r="Y160" t="n">
        <v>0.01360883573355706</v>
      </c>
    </row>
    <row r="161" spans="1:25">
      <c r="A161" s="48" t="s">
        <v>20</v>
      </c>
      <c r="B161" t="n">
        <v>0.3792726002564136</v>
      </c>
      <c r="C161" t="n">
        <v>0.07590029792768904</v>
      </c>
      <c r="D161" t="n">
        <v>0.01009470647546443</v>
      </c>
      <c r="H161" s="48" t="s">
        <v>72</v>
      </c>
      <c r="I161" t="n">
        <v>-0.1880691581710838</v>
      </c>
      <c r="J161" t="n">
        <v>-0.1441331276148918</v>
      </c>
      <c r="K161" t="n">
        <v>-0.04463282495897134</v>
      </c>
      <c r="O161" s="48" t="s">
        <v>73</v>
      </c>
      <c r="P161" t="n">
        <v>-0.2515431429895393</v>
      </c>
      <c r="Q161" t="n">
        <v>-0.3045603119690742</v>
      </c>
      <c r="W161" s="48" t="s">
        <v>21</v>
      </c>
      <c r="X161" t="n">
        <v>0.02463880183557403</v>
      </c>
      <c r="Y161" t="n">
        <v>0.03563678118623567</v>
      </c>
    </row>
    <row r="162" spans="1:25">
      <c r="A162" s="48" t="s">
        <v>23</v>
      </c>
      <c r="B162" t="n">
        <v>0.2010725894648239</v>
      </c>
      <c r="C162" t="n">
        <v>0.06062677990950608</v>
      </c>
      <c r="D162" t="n">
        <v>0.04832086046047428</v>
      </c>
      <c r="H162" s="48" t="s">
        <v>74</v>
      </c>
      <c r="I162" t="n">
        <v>0.379499286531551</v>
      </c>
      <c r="J162" t="n">
        <v>0.2158842558954814</v>
      </c>
      <c r="K162" t="n">
        <v>0.05695434236608453</v>
      </c>
      <c r="O162" s="48" t="s">
        <v>75</v>
      </c>
      <c r="P162" t="n">
        <v>0.3657765385512278</v>
      </c>
      <c r="Q162" t="n">
        <v>0.1625375336019676</v>
      </c>
      <c r="W162" s="48" t="s">
        <v>24</v>
      </c>
      <c r="X162" t="n">
        <v>0.4359291510965984</v>
      </c>
      <c r="Y162" t="n">
        <v>0.3936827074264073</v>
      </c>
    </row>
    <row r="163" spans="1:25">
      <c r="A163" s="48" t="s">
        <v>26</v>
      </c>
      <c r="B163" t="n">
        <v>0.1128754228006195</v>
      </c>
      <c r="C163" t="n">
        <v>0.00221988969417323</v>
      </c>
      <c r="D163" t="n">
        <v>-0.04168453707716099</v>
      </c>
      <c r="H163" s="48" t="s">
        <v>76</v>
      </c>
      <c r="I163" t="n">
        <v>0.09527886813791933</v>
      </c>
      <c r="J163" t="n">
        <v>0.03932112833628912</v>
      </c>
      <c r="K163" t="n">
        <v>0.02391413745636315</v>
      </c>
      <c r="O163" s="48" t="s">
        <v>77</v>
      </c>
      <c r="P163" t="n">
        <v>0.154310627877584</v>
      </c>
      <c r="Q163" t="n">
        <v>0.1665287537342958</v>
      </c>
      <c r="W163" s="48" t="s">
        <v>27</v>
      </c>
      <c r="X163" t="n">
        <v>0.2834410764575218</v>
      </c>
      <c r="Y163" t="n">
        <v>0.2978057508492307</v>
      </c>
    </row>
    <row r="164" spans="1:25">
      <c r="W164" s="48" t="s">
        <v>28</v>
      </c>
      <c r="X164" t="n">
        <v>0.08169324745734421</v>
      </c>
      <c r="Y164" t="n">
        <v>0.05412953388831052</v>
      </c>
    </row>
    <row r="165" spans="1:25">
      <c r="W165" s="48" t="s">
        <v>29</v>
      </c>
      <c r="X165" t="n">
        <v>0.2956483071153858</v>
      </c>
      <c r="Y165" t="n">
        <v>0.2725460467498593</v>
      </c>
    </row>
    <row r="166" spans="1:25">
      <c r="A166" s="103" t="s">
        <v>78</v>
      </c>
      <c r="H166" s="103" t="s">
        <v>78</v>
      </c>
      <c r="O166" s="103" t="s">
        <v>78</v>
      </c>
      <c r="W166" s="48" t="s">
        <v>31</v>
      </c>
      <c r="X166" t="n">
        <v>0.3899297729437968</v>
      </c>
      <c r="Y166" t="n">
        <v>0.2257966017910994</v>
      </c>
    </row>
    <row r="167" spans="1:25">
      <c r="A167" s="48" t="n"/>
      <c r="B167" s="48" t="s">
        <v>15</v>
      </c>
      <c r="C167" s="48" t="s">
        <v>66</v>
      </c>
      <c r="D167" s="48" t="s">
        <v>67</v>
      </c>
      <c r="H167" s="48" t="n"/>
      <c r="I167" s="48" t="s">
        <v>16</v>
      </c>
      <c r="J167" s="48" t="s">
        <v>68</v>
      </c>
      <c r="K167" s="48" t="s">
        <v>69</v>
      </c>
      <c r="O167" s="48" t="n"/>
      <c r="P167" s="48" t="s">
        <v>15</v>
      </c>
      <c r="Q167" s="48" t="s">
        <v>16</v>
      </c>
      <c r="W167" s="48" t="s">
        <v>32</v>
      </c>
      <c r="X167" t="n">
        <v>0.4520991855673123</v>
      </c>
      <c r="Y167" t="n">
        <v>0.4323510958893569</v>
      </c>
    </row>
    <row r="168" spans="1:25">
      <c r="A168" s="48" t="s">
        <v>17</v>
      </c>
      <c r="B168" t="n">
        <v>-0.5341121280424812</v>
      </c>
      <c r="C168" t="n">
        <v>-0.12315055031131</v>
      </c>
      <c r="D168" t="n">
        <v>-0.02140044054586336</v>
      </c>
      <c r="H168" s="48" t="s">
        <v>70</v>
      </c>
      <c r="I168" t="n">
        <v>0.2950720742236073</v>
      </c>
      <c r="J168" t="n">
        <v>0.05446786348027585</v>
      </c>
      <c r="K168" t="n">
        <v>0.000249986807739736</v>
      </c>
      <c r="O168" s="48" t="s">
        <v>71</v>
      </c>
      <c r="P168" t="n">
        <v>0.6565851318100127</v>
      </c>
      <c r="Q168" t="n">
        <v>0.7006668005677088</v>
      </c>
    </row>
    <row r="169" spans="1:25">
      <c r="A169" s="48" t="s">
        <v>20</v>
      </c>
      <c r="B169" t="n">
        <v>0.3293738162795989</v>
      </c>
      <c r="C169" t="n">
        <v>0.216960500396699</v>
      </c>
      <c r="D169" t="n">
        <v>0.1135881062866857</v>
      </c>
      <c r="H169" s="48" t="s">
        <v>72</v>
      </c>
      <c r="I169" t="n">
        <v>0.2131851369539994</v>
      </c>
      <c r="J169" t="n">
        <v>0.1811392158834388</v>
      </c>
      <c r="K169" t="n">
        <v>0.1096970622077563</v>
      </c>
      <c r="O169" s="48" t="s">
        <v>73</v>
      </c>
      <c r="P169" t="n">
        <v>0.1219495965104833</v>
      </c>
      <c r="Q169" t="n">
        <v>0.2193972262804871</v>
      </c>
    </row>
    <row r="170" spans="1:25">
      <c r="A170" s="48" t="s">
        <v>23</v>
      </c>
      <c r="B170" t="n">
        <v>0.01965129246098041</v>
      </c>
      <c r="C170" t="n">
        <v>-0.03140944006802632</v>
      </c>
      <c r="D170" t="n">
        <v>-0.1084888520793822</v>
      </c>
      <c r="H170" s="48" t="s">
        <v>74</v>
      </c>
      <c r="I170" t="n">
        <v>0.5596006029336642</v>
      </c>
      <c r="J170" t="n">
        <v>0.2010574285170751</v>
      </c>
      <c r="K170" t="n">
        <v>0.01574081009789375</v>
      </c>
      <c r="O170" s="48" t="s">
        <v>75</v>
      </c>
      <c r="P170" t="n">
        <v>0.6629247612952095</v>
      </c>
      <c r="Q170" t="n">
        <v>0.6933596364774096</v>
      </c>
      <c r="W170" s="103" t="s">
        <v>79</v>
      </c>
    </row>
    <row r="171" spans="1:25">
      <c r="A171" s="48" t="s">
        <v>26</v>
      </c>
      <c r="B171" t="n">
        <v>0.09436476639544475</v>
      </c>
      <c r="C171" t="n">
        <v>-0.03992496348353899</v>
      </c>
      <c r="D171" t="n">
        <v>-0.03385516492507747</v>
      </c>
      <c r="H171" s="48" t="s">
        <v>76</v>
      </c>
      <c r="I171" t="n">
        <v>0.3898339433520618</v>
      </c>
      <c r="J171" t="n">
        <v>-0.1366681619423569</v>
      </c>
      <c r="K171" t="n">
        <v>-0.2676933577025798</v>
      </c>
      <c r="O171" s="48" t="s">
        <v>77</v>
      </c>
      <c r="P171" t="n">
        <v>0.3248612677189956</v>
      </c>
      <c r="Q171" t="n">
        <v>0.3051819849543218</v>
      </c>
      <c r="W171" s="48" t="n"/>
      <c r="X171" s="48" t="s">
        <v>15</v>
      </c>
      <c r="Y171" s="48" t="s">
        <v>16</v>
      </c>
    </row>
    <row r="172" spans="1:25">
      <c r="W172" s="48" t="s">
        <v>18</v>
      </c>
      <c r="X172" t="n">
        <v>0.1953270750383453</v>
      </c>
      <c r="Y172" t="n">
        <v>0.222972505880745</v>
      </c>
    </row>
    <row r="173" spans="1:25">
      <c r="W173" s="48" t="s">
        <v>21</v>
      </c>
      <c r="X173" t="n">
        <v>0.2425446647957779</v>
      </c>
      <c r="Y173" t="n">
        <v>0.3147455269875608</v>
      </c>
    </row>
    <row r="174" spans="1:25">
      <c r="A174" s="103" t="s">
        <v>80</v>
      </c>
      <c r="H174" s="103" t="s">
        <v>80</v>
      </c>
      <c r="O174" s="103" t="s">
        <v>80</v>
      </c>
      <c r="W174" s="48" t="s">
        <v>24</v>
      </c>
      <c r="X174" t="n">
        <v>0.5109675047101739</v>
      </c>
      <c r="Y174" t="n">
        <v>0.5578823080601079</v>
      </c>
    </row>
    <row r="175" spans="1:25">
      <c r="A175" s="48" t="n"/>
      <c r="B175" s="48" t="s">
        <v>15</v>
      </c>
      <c r="C175" s="48" t="s">
        <v>66</v>
      </c>
      <c r="D175" s="48" t="s">
        <v>67</v>
      </c>
      <c r="H175" s="48" t="n"/>
      <c r="I175" s="48" t="s">
        <v>16</v>
      </c>
      <c r="J175" s="48" t="s">
        <v>68</v>
      </c>
      <c r="K175" s="48" t="s">
        <v>69</v>
      </c>
      <c r="O175" s="48" t="n"/>
      <c r="P175" s="48" t="s">
        <v>15</v>
      </c>
      <c r="Q175" s="48" t="s">
        <v>16</v>
      </c>
      <c r="W175" s="48" t="s">
        <v>27</v>
      </c>
      <c r="X175" t="n">
        <v>0.2226431827669244</v>
      </c>
      <c r="Y175" t="n">
        <v>0.3034602437498702</v>
      </c>
    </row>
    <row r="176" spans="1:25">
      <c r="A176" s="48" t="s">
        <v>17</v>
      </c>
      <c r="B176" t="n">
        <v>-0.3930258233122328</v>
      </c>
      <c r="C176" t="n">
        <v>-0.3331933308840613</v>
      </c>
      <c r="D176" t="n">
        <v>-0.305309676942139</v>
      </c>
      <c r="H176" s="48" t="s">
        <v>70</v>
      </c>
      <c r="I176" t="n">
        <v>0.66219053120468</v>
      </c>
      <c r="J176" t="n">
        <v>0.4775366356532038</v>
      </c>
      <c r="K176" t="n">
        <v>0.3462531747930253</v>
      </c>
      <c r="O176" s="48" t="s">
        <v>71</v>
      </c>
      <c r="P176" t="n">
        <v>0.7010916401031168</v>
      </c>
      <c r="Q176" t="n">
        <v>0.6965755647909488</v>
      </c>
      <c r="W176" s="48" t="s">
        <v>28</v>
      </c>
      <c r="X176" t="n">
        <v>-0.2475547335507201</v>
      </c>
      <c r="Y176" t="n">
        <v>-0.2305615497569299</v>
      </c>
    </row>
    <row r="177" spans="1:25">
      <c r="A177" s="48" t="s">
        <v>20</v>
      </c>
      <c r="B177" t="n">
        <v>0.4581504183268011</v>
      </c>
      <c r="C177" t="n">
        <v>0.222110659182757</v>
      </c>
      <c r="D177" t="n">
        <v>0.1791484149448675</v>
      </c>
      <c r="H177" s="48" t="s">
        <v>72</v>
      </c>
      <c r="I177" t="n">
        <v>-0.3501635514041551</v>
      </c>
      <c r="J177" t="n">
        <v>-0.2319602871149965</v>
      </c>
      <c r="K177" t="n">
        <v>-0.1280554465243553</v>
      </c>
      <c r="O177" s="48" t="s">
        <v>73</v>
      </c>
      <c r="P177" t="n">
        <v>0.5848502458467223</v>
      </c>
      <c r="Q177" t="n">
        <v>0.5882908898646019</v>
      </c>
      <c r="W177" s="48" t="s">
        <v>29</v>
      </c>
      <c r="X177" t="n">
        <v>0.3891884968885875</v>
      </c>
      <c r="Y177" t="n">
        <v>0.4638909161054482</v>
      </c>
    </row>
    <row r="178" spans="1:25">
      <c r="A178" s="48" t="s">
        <v>23</v>
      </c>
      <c r="B178" t="n">
        <v>0.04638730206401559</v>
      </c>
      <c r="C178" t="n">
        <v>-0.08832389448473375</v>
      </c>
      <c r="D178" t="n">
        <v>-0.08342436202400141</v>
      </c>
      <c r="H178" s="48" t="s">
        <v>74</v>
      </c>
      <c r="I178" t="n">
        <v>0.5062026046178568</v>
      </c>
      <c r="J178" t="n">
        <v>0.3443252232485235</v>
      </c>
      <c r="K178" t="n">
        <v>0.2206301135254308</v>
      </c>
      <c r="O178" s="48" t="s">
        <v>75</v>
      </c>
      <c r="P178" t="n">
        <v>0.6016602649468544</v>
      </c>
      <c r="Q178" t="n">
        <v>0.5827727099605702</v>
      </c>
      <c r="W178" s="48" t="s">
        <v>31</v>
      </c>
      <c r="X178" t="n">
        <v>0.5928939766051005</v>
      </c>
      <c r="Y178" t="n">
        <v>0.6477821582540222</v>
      </c>
    </row>
    <row r="179" spans="1:25">
      <c r="A179" s="48" t="s">
        <v>26</v>
      </c>
      <c r="B179" t="n">
        <v>0.4498846268748259</v>
      </c>
      <c r="C179" t="n">
        <v>0.4204782077270852</v>
      </c>
      <c r="D179" t="n">
        <v>0.3534930149987299</v>
      </c>
      <c r="H179" s="48" t="s">
        <v>76</v>
      </c>
      <c r="I179" t="n">
        <v>0.2514470621047574</v>
      </c>
      <c r="J179" t="n">
        <v>0.1617739145591393</v>
      </c>
      <c r="K179" t="n">
        <v>0.1693038905410441</v>
      </c>
      <c r="O179" s="48" t="s">
        <v>77</v>
      </c>
      <c r="P179" t="n">
        <v>0.136207585520999</v>
      </c>
      <c r="Q179" t="n">
        <v>0.181440712294691</v>
      </c>
      <c r="W179" s="48" t="s">
        <v>32</v>
      </c>
      <c r="X179" t="n">
        <v>0.6528270553499229</v>
      </c>
      <c r="Y179" t="n">
        <v>0.7008987995996878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48" t="n"/>
      <c r="B183" s="48" t="s">
        <v>15</v>
      </c>
      <c r="C183" s="48" t="s">
        <v>66</v>
      </c>
      <c r="D183" s="48" t="s">
        <v>67</v>
      </c>
      <c r="H183" s="48" t="n"/>
      <c r="I183" s="48" t="s">
        <v>16</v>
      </c>
      <c r="J183" s="48" t="s">
        <v>68</v>
      </c>
      <c r="K183" s="48" t="s">
        <v>69</v>
      </c>
      <c r="O183" s="48" t="n"/>
      <c r="P183" s="48" t="s">
        <v>15</v>
      </c>
      <c r="Q183" s="48" t="s">
        <v>16</v>
      </c>
      <c r="W183" s="48" t="n"/>
      <c r="X183" s="48" t="s">
        <v>15</v>
      </c>
      <c r="Y183" s="48" t="s">
        <v>16</v>
      </c>
    </row>
    <row r="184" spans="1:25">
      <c r="A184" s="48" t="s">
        <v>17</v>
      </c>
      <c r="B184" t="n">
        <v>0.1298936432326704</v>
      </c>
      <c r="C184" t="n">
        <v>0.4613825443210683</v>
      </c>
      <c r="D184" t="n">
        <v>0.1745884341971829</v>
      </c>
      <c r="H184" s="48" t="s">
        <v>70</v>
      </c>
      <c r="I184" t="n">
        <v>0.5120074474752059</v>
      </c>
      <c r="J184" t="n">
        <v>0.3683636265536934</v>
      </c>
      <c r="K184" t="n">
        <v>0.2336677343396381</v>
      </c>
      <c r="O184" s="48" t="s">
        <v>71</v>
      </c>
      <c r="P184" t="n">
        <v>0.1030131927540051</v>
      </c>
      <c r="Q184" t="n">
        <v>0.3621862234407754</v>
      </c>
      <c r="W184" s="48" t="s">
        <v>18</v>
      </c>
      <c r="X184" t="n">
        <v>0.0141645829543008</v>
      </c>
      <c r="Y184" t="n">
        <v>0.06932531123042762</v>
      </c>
    </row>
    <row r="185" spans="1:25">
      <c r="A185" s="48" t="s">
        <v>20</v>
      </c>
      <c r="B185" t="n">
        <v>0.2256491033252954</v>
      </c>
      <c r="C185" t="n">
        <v>0.2447244189451378</v>
      </c>
      <c r="D185" t="n">
        <v>0.01365397040860808</v>
      </c>
      <c r="H185" s="48" t="s">
        <v>72</v>
      </c>
      <c r="I185" t="n">
        <v>0.4002631553177171</v>
      </c>
      <c r="J185" t="n">
        <v>0.4225197659192902</v>
      </c>
      <c r="K185" t="n">
        <v>0.094239265706209</v>
      </c>
      <c r="O185" s="48" t="s">
        <v>73</v>
      </c>
      <c r="P185" t="n">
        <v>-0.1149724223619279</v>
      </c>
      <c r="Q185" t="n">
        <v>0.3785057784434739</v>
      </c>
      <c r="W185" s="48" t="s">
        <v>21</v>
      </c>
      <c r="X185" t="n">
        <v>0.2269192316433305</v>
      </c>
      <c r="Y185" t="n">
        <v>0.2888344988075845</v>
      </c>
    </row>
    <row r="186" spans="1:25">
      <c r="A186" s="48" t="s">
        <v>23</v>
      </c>
      <c r="B186" t="n">
        <v>-0.1231052555080711</v>
      </c>
      <c r="C186" t="n">
        <v>0.1487475584099693</v>
      </c>
      <c r="D186" t="n">
        <v>0.02906095018256565</v>
      </c>
      <c r="H186" s="48" t="s">
        <v>74</v>
      </c>
      <c r="I186" t="n">
        <v>0.3409104545597783</v>
      </c>
      <c r="J186" t="n">
        <v>0.4185879910332445</v>
      </c>
      <c r="K186" t="n">
        <v>0.08460216453726925</v>
      </c>
      <c r="O186" s="48" t="s">
        <v>75</v>
      </c>
      <c r="P186" t="n">
        <v>0.1449147809919442</v>
      </c>
      <c r="Q186" t="n">
        <v>0.3683841708217324</v>
      </c>
      <c r="W186" s="48" t="s">
        <v>24</v>
      </c>
      <c r="X186" t="n">
        <v>0.5289242789493398</v>
      </c>
      <c r="Y186" t="n">
        <v>0.5472423906605657</v>
      </c>
    </row>
    <row r="187" spans="1:25">
      <c r="A187" s="48" t="s">
        <v>26</v>
      </c>
      <c r="B187" t="n">
        <v>0.1646417225776145</v>
      </c>
      <c r="C187" t="n">
        <v>0.380317373181141</v>
      </c>
      <c r="D187" t="n">
        <v>0.08805552220096578</v>
      </c>
      <c r="H187" s="48" t="s">
        <v>76</v>
      </c>
      <c r="I187" t="n">
        <v>0.08949684480353756</v>
      </c>
      <c r="J187" t="n">
        <v>0.07886336997891177</v>
      </c>
      <c r="K187" t="n">
        <v>0.01387452965698473</v>
      </c>
      <c r="O187" s="48" t="s">
        <v>77</v>
      </c>
      <c r="P187" t="n">
        <v>0.0116966557032551</v>
      </c>
      <c r="Q187" t="n">
        <v>-0.02757332975046915</v>
      </c>
      <c r="W187" s="48" t="s">
        <v>27</v>
      </c>
      <c r="X187" t="n">
        <v>0.6216081440901282</v>
      </c>
      <c r="Y187" t="n">
        <v>0.6460764150734828</v>
      </c>
    </row>
    <row r="188" spans="1:25">
      <c r="W188" s="48" t="s">
        <v>28</v>
      </c>
      <c r="X188" t="n">
        <v>-0.3547880694651677</v>
      </c>
      <c r="Y188" t="n">
        <v>-0.2941507361791565</v>
      </c>
    </row>
    <row r="189" spans="1:25">
      <c r="W189" s="48" t="s">
        <v>29</v>
      </c>
      <c r="X189" t="n">
        <v>0.4526056941631781</v>
      </c>
      <c r="Y189" t="n">
        <v>0.4457067953897629</v>
      </c>
    </row>
    <row r="190" spans="1:25">
      <c r="A190" s="103" t="s">
        <v>83</v>
      </c>
      <c r="H190" s="103" t="s">
        <v>83</v>
      </c>
      <c r="O190" s="103" t="s">
        <v>83</v>
      </c>
      <c r="W190" s="48" t="s">
        <v>31</v>
      </c>
      <c r="X190" t="n">
        <v>0.6272774330136611</v>
      </c>
      <c r="Y190" t="n">
        <v>0.644018394659657</v>
      </c>
    </row>
    <row r="191" spans="1:25">
      <c r="A191" s="48" t="n"/>
      <c r="B191" s="48" t="s">
        <v>15</v>
      </c>
      <c r="C191" s="48" t="s">
        <v>66</v>
      </c>
      <c r="D191" s="48" t="s">
        <v>67</v>
      </c>
      <c r="H191" s="48" t="n"/>
      <c r="I191" s="48" t="s">
        <v>16</v>
      </c>
      <c r="J191" s="48" t="s">
        <v>68</v>
      </c>
      <c r="K191" s="48" t="s">
        <v>69</v>
      </c>
      <c r="O191" s="48" t="n"/>
      <c r="P191" s="48" t="s">
        <v>15</v>
      </c>
      <c r="Q191" s="48" t="s">
        <v>16</v>
      </c>
      <c r="W191" s="48" t="s">
        <v>32</v>
      </c>
      <c r="X191" t="n">
        <v>0.6734647152236025</v>
      </c>
      <c r="Y191" t="n">
        <v>0.6991930889869634</v>
      </c>
    </row>
    <row r="192" spans="1:25">
      <c r="A192" s="48" t="s">
        <v>17</v>
      </c>
      <c r="B192" t="n">
        <v>0.07873716524517679</v>
      </c>
      <c r="C192" t="n">
        <v>-0.07250151926056503</v>
      </c>
      <c r="D192" t="n">
        <v>-0.053594105491708</v>
      </c>
      <c r="H192" s="48" t="s">
        <v>70</v>
      </c>
      <c r="I192" t="n">
        <v>-0.1124096098602252</v>
      </c>
      <c r="J192" t="n">
        <v>-0.02872590150621755</v>
      </c>
      <c r="K192" t="n">
        <v>-0.03031264967408595</v>
      </c>
      <c r="O192" s="48" t="s">
        <v>71</v>
      </c>
      <c r="P192" t="n">
        <v>0.1230945803227598</v>
      </c>
      <c r="Q192" t="n">
        <v>-0.04985928294757914</v>
      </c>
    </row>
    <row r="193" spans="1:25">
      <c r="A193" s="48" t="s">
        <v>20</v>
      </c>
      <c r="B193" t="n">
        <v>-0.09940864709684274</v>
      </c>
      <c r="C193" t="n">
        <v>-0.03084771848351802</v>
      </c>
      <c r="D193" t="n">
        <v>-0.05466853242817193</v>
      </c>
      <c r="H193" s="48" t="s">
        <v>72</v>
      </c>
      <c r="I193" t="n">
        <v>-0.03356976417901841</v>
      </c>
      <c r="J193" t="n">
        <v>-0.05178180342356285</v>
      </c>
      <c r="K193" t="n">
        <v>-0.06272269433018601</v>
      </c>
      <c r="O193" s="48" t="s">
        <v>73</v>
      </c>
      <c r="P193" t="n">
        <v>0.05451783981049811</v>
      </c>
      <c r="Q193" t="n">
        <v>0.05687887040886295</v>
      </c>
    </row>
    <row r="194" spans="1:25">
      <c r="A194" s="48" t="s">
        <v>23</v>
      </c>
      <c r="B194" t="n">
        <v>-0.1203598838798337</v>
      </c>
      <c r="C194" t="n">
        <v>0.02061779008238962</v>
      </c>
      <c r="D194" t="n">
        <v>0.02172709730959938</v>
      </c>
      <c r="H194" s="48" t="s">
        <v>74</v>
      </c>
      <c r="I194" t="n">
        <v>-0.1895985820128787</v>
      </c>
      <c r="J194" t="n">
        <v>-0.09155590897537436</v>
      </c>
      <c r="K194" t="n">
        <v>-0.09277769672417827</v>
      </c>
      <c r="O194" s="48" t="s">
        <v>75</v>
      </c>
      <c r="P194" t="n">
        <v>0.06857422232502684</v>
      </c>
      <c r="Q194" t="n">
        <v>0.04232498264449944</v>
      </c>
      <c r="W194" s="103" t="s">
        <v>84</v>
      </c>
    </row>
    <row r="195" spans="1:25">
      <c r="A195" s="48" t="s">
        <v>26</v>
      </c>
      <c r="B195" t="n">
        <v>0.1316953026992022</v>
      </c>
      <c r="C195" t="n">
        <v>-0.005012548500013426</v>
      </c>
      <c r="D195" t="n">
        <v>0.004924563168846856</v>
      </c>
      <c r="H195" s="48" t="s">
        <v>76</v>
      </c>
      <c r="I195" t="n">
        <v>-0.1139499940797097</v>
      </c>
      <c r="J195" t="n">
        <v>-0.01710095200889983</v>
      </c>
      <c r="K195" t="n">
        <v>-0.03573418462030316</v>
      </c>
      <c r="O195" s="48" t="s">
        <v>77</v>
      </c>
      <c r="P195" t="n">
        <v>-0.06743779643301243</v>
      </c>
      <c r="Q195" t="n">
        <v>-0.0723205126172102</v>
      </c>
      <c r="W195" s="48" t="n"/>
      <c r="X195" s="48" t="s">
        <v>15</v>
      </c>
      <c r="Y195" s="48" t="s">
        <v>16</v>
      </c>
    </row>
    <row r="196" spans="1:25">
      <c r="W196" s="48" t="s">
        <v>18</v>
      </c>
      <c r="X196" t="n">
        <v>0.06634538404831652</v>
      </c>
      <c r="Y196" t="n">
        <v>0.4942627001846899</v>
      </c>
    </row>
    <row r="197" spans="1:25">
      <c r="W197" s="48" t="s">
        <v>21</v>
      </c>
      <c r="X197" t="n">
        <v>0.0914989890278291</v>
      </c>
      <c r="Y197" t="n">
        <v>0.387717072018304</v>
      </c>
    </row>
    <row r="198" spans="1:25">
      <c r="A198" s="103" t="s">
        <v>85</v>
      </c>
      <c r="H198" s="103" t="s">
        <v>85</v>
      </c>
      <c r="O198" s="103" t="s">
        <v>85</v>
      </c>
      <c r="W198" s="48" t="s">
        <v>24</v>
      </c>
      <c r="X198" t="n">
        <v>0.07178632892077703</v>
      </c>
      <c r="Y198" t="n">
        <v>0.4887515091904759</v>
      </c>
    </row>
    <row r="199" spans="1:25">
      <c r="A199" s="48" t="n"/>
      <c r="B199" s="48" t="s">
        <v>15</v>
      </c>
      <c r="C199" s="48" t="s">
        <v>66</v>
      </c>
      <c r="D199" s="48" t="s">
        <v>67</v>
      </c>
      <c r="H199" s="48" t="n"/>
      <c r="I199" s="48" t="s">
        <v>16</v>
      </c>
      <c r="J199" s="48" t="s">
        <v>68</v>
      </c>
      <c r="K199" s="48" t="s">
        <v>69</v>
      </c>
      <c r="O199" s="48" t="n"/>
      <c r="P199" s="48" t="s">
        <v>15</v>
      </c>
      <c r="Q199" s="48" t="s">
        <v>16</v>
      </c>
      <c r="W199" s="48" t="s">
        <v>27</v>
      </c>
      <c r="X199" t="n">
        <v>0.1924810977813422</v>
      </c>
      <c r="Y199" t="n">
        <v>0.5966958597011057</v>
      </c>
    </row>
    <row r="200" spans="1:25">
      <c r="A200" s="48" t="s">
        <v>17</v>
      </c>
      <c r="B200" t="n">
        <v>-0.04057237563879427</v>
      </c>
      <c r="C200" t="n">
        <v>-0.02493420761415949</v>
      </c>
      <c r="D200" t="n">
        <v>-0.02083126491413575</v>
      </c>
      <c r="H200" s="48" t="s">
        <v>70</v>
      </c>
      <c r="I200" t="n">
        <v>-0.01034933460943799</v>
      </c>
      <c r="J200" t="n">
        <v>-0.08698532722440064</v>
      </c>
      <c r="K200" t="n">
        <v>-0.08423196717697384</v>
      </c>
      <c r="O200" s="48" t="s">
        <v>71</v>
      </c>
      <c r="P200" t="n">
        <v>0.002775112626475938</v>
      </c>
      <c r="Q200" t="n">
        <v>-0.01063693038817502</v>
      </c>
      <c r="W200" s="48" t="s">
        <v>28</v>
      </c>
      <c r="X200" t="n">
        <v>0.07997495804209558</v>
      </c>
      <c r="Y200" t="n">
        <v>0.5922459567460124</v>
      </c>
    </row>
    <row r="201" spans="1:25">
      <c r="A201" s="48" t="s">
        <v>20</v>
      </c>
      <c r="B201" t="n">
        <v>-0.01718875995091719</v>
      </c>
      <c r="C201" t="n">
        <v>0.02747644789617824</v>
      </c>
      <c r="D201" t="n">
        <v>0.04283618984343139</v>
      </c>
      <c r="H201" s="48" t="s">
        <v>72</v>
      </c>
      <c r="I201" t="n">
        <v>-0.05200495317143307</v>
      </c>
      <c r="J201" t="n">
        <v>-0.05505211282315099</v>
      </c>
      <c r="K201" t="n">
        <v>-0.0515099421577711</v>
      </c>
      <c r="O201" s="48" t="s">
        <v>73</v>
      </c>
      <c r="P201" t="n">
        <v>0.009843572711115923</v>
      </c>
      <c r="Q201" t="n">
        <v>-0.06424963259287583</v>
      </c>
      <c r="W201" s="48" t="s">
        <v>29</v>
      </c>
      <c r="X201" t="n">
        <v>0.06304167429532016</v>
      </c>
      <c r="Y201" t="n">
        <v>0.2299140120447073</v>
      </c>
    </row>
    <row r="202" spans="1:25">
      <c r="A202" s="48" t="s">
        <v>23</v>
      </c>
      <c r="B202" t="n">
        <v>-0.07689659819914764</v>
      </c>
      <c r="C202" t="n">
        <v>0.02967722401841762</v>
      </c>
      <c r="D202" t="n">
        <v>0.02888271532215839</v>
      </c>
      <c r="H202" s="48" t="s">
        <v>74</v>
      </c>
      <c r="I202" t="n">
        <v>0.006751479707158818</v>
      </c>
      <c r="J202" t="n">
        <v>-0.008112232708652826</v>
      </c>
      <c r="K202" t="n">
        <v>0.001761256639840348</v>
      </c>
      <c r="O202" s="48" t="s">
        <v>75</v>
      </c>
      <c r="P202" t="n">
        <v>0.04485753711503096</v>
      </c>
      <c r="Q202" t="n">
        <v>0.0293641456851625</v>
      </c>
      <c r="W202" s="48" t="s">
        <v>31</v>
      </c>
      <c r="X202" t="n">
        <v>0.03489093339044091</v>
      </c>
      <c r="Y202" t="n">
        <v>0.4796926519511642</v>
      </c>
    </row>
    <row r="203" spans="1:25">
      <c r="A203" s="48" t="s">
        <v>26</v>
      </c>
      <c r="B203" t="n">
        <v>-0.005543324088218334</v>
      </c>
      <c r="C203" t="n">
        <v>0.0292071325147907</v>
      </c>
      <c r="D203" t="n">
        <v>0.03256964687621403</v>
      </c>
      <c r="H203" s="48" t="s">
        <v>76</v>
      </c>
      <c r="I203" t="n">
        <v>-0.01436652685013404</v>
      </c>
      <c r="J203" t="n">
        <v>-0.05292713129993694</v>
      </c>
      <c r="K203" t="n">
        <v>-0.05499873964844253</v>
      </c>
      <c r="O203" s="48" t="s">
        <v>77</v>
      </c>
      <c r="P203" t="n">
        <v>-0.03794673803464875</v>
      </c>
      <c r="Q203" t="n">
        <v>0.06400920538209717</v>
      </c>
      <c r="W203" s="48" t="s">
        <v>32</v>
      </c>
      <c r="X203" t="n">
        <v>0.1270687836753074</v>
      </c>
      <c r="Y203" t="n">
        <v>0.5849244325595404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48" t="n"/>
      <c r="B207" s="48" t="s">
        <v>15</v>
      </c>
      <c r="C207" s="48" t="s">
        <v>66</v>
      </c>
      <c r="D207" s="48" t="s">
        <v>67</v>
      </c>
      <c r="H207" s="48" t="n"/>
      <c r="I207" s="48" t="s">
        <v>16</v>
      </c>
      <c r="J207" s="48" t="s">
        <v>68</v>
      </c>
      <c r="K207" s="48" t="s">
        <v>69</v>
      </c>
      <c r="O207" s="48" t="n"/>
      <c r="P207" s="48" t="s">
        <v>15</v>
      </c>
      <c r="Q207" s="48" t="s">
        <v>16</v>
      </c>
      <c r="W207" s="48" t="n"/>
      <c r="X207" s="48" t="s">
        <v>15</v>
      </c>
      <c r="Y207" s="48" t="s">
        <v>16</v>
      </c>
    </row>
    <row r="208" spans="1:25">
      <c r="A208" s="48" t="s">
        <v>17</v>
      </c>
      <c r="B208" t="n">
        <v>0.3006083167334594</v>
      </c>
      <c r="C208" t="n">
        <v>0.14961362719697</v>
      </c>
      <c r="D208" t="n">
        <v>0.1380936151630425</v>
      </c>
      <c r="H208" s="48" t="s">
        <v>70</v>
      </c>
      <c r="I208" t="n">
        <v>0.5687577880099856</v>
      </c>
      <c r="J208" t="n">
        <v>0.6130701174304841</v>
      </c>
      <c r="K208" t="n">
        <v>0.5470466656223284</v>
      </c>
      <c r="O208" s="48" t="s">
        <v>71</v>
      </c>
      <c r="P208" t="n">
        <v>0.1503713734510329</v>
      </c>
      <c r="Q208" t="n">
        <v>0.3931407181303806</v>
      </c>
      <c r="W208" s="48" t="s">
        <v>18</v>
      </c>
      <c r="X208" t="n">
        <v>-0.0559487467898778</v>
      </c>
      <c r="Y208" t="n">
        <v>-0.06256175476049046</v>
      </c>
    </row>
    <row r="209" spans="1:25">
      <c r="A209" s="48" t="s">
        <v>20</v>
      </c>
      <c r="B209" t="n">
        <v>0.2498599293042967</v>
      </c>
      <c r="C209" t="n">
        <v>0.09995123544467772</v>
      </c>
      <c r="D209" t="n">
        <v>0.1013847519268491</v>
      </c>
      <c r="H209" s="48" t="s">
        <v>72</v>
      </c>
      <c r="I209" t="n">
        <v>-0.05932312201426392</v>
      </c>
      <c r="J209" t="n">
        <v>0.131594455827926</v>
      </c>
      <c r="K209" t="n">
        <v>0.06162845152824428</v>
      </c>
      <c r="O209" s="48" t="s">
        <v>73</v>
      </c>
      <c r="P209" t="n">
        <v>-0.105449271222841</v>
      </c>
      <c r="Q209" t="n">
        <v>-0.228774052314786</v>
      </c>
      <c r="W209" s="48" t="s">
        <v>21</v>
      </c>
      <c r="X209" t="n">
        <v>0.03051782479234278</v>
      </c>
      <c r="Y209" t="n">
        <v>0.01959114443778032</v>
      </c>
    </row>
    <row r="210" spans="1:25">
      <c r="A210" s="48" t="s">
        <v>23</v>
      </c>
      <c r="B210" t="n">
        <v>0.3195839957491996</v>
      </c>
      <c r="C210" t="n">
        <v>-0.07916177672842477</v>
      </c>
      <c r="D210" t="n">
        <v>-0.07662069752584239</v>
      </c>
      <c r="H210" s="48" t="s">
        <v>74</v>
      </c>
      <c r="I210" t="n">
        <v>0.5799529252150195</v>
      </c>
      <c r="J210" t="n">
        <v>0.5268681522420692</v>
      </c>
      <c r="K210" t="n">
        <v>0.4735681688091111</v>
      </c>
      <c r="O210" s="48" t="s">
        <v>75</v>
      </c>
      <c r="P210" t="n">
        <v>0.2608587148693474</v>
      </c>
      <c r="Q210" t="n">
        <v>0.5819522406098566</v>
      </c>
      <c r="W210" s="48" t="s">
        <v>24</v>
      </c>
      <c r="X210" t="n">
        <v>-0.1054199746194095</v>
      </c>
      <c r="Y210" t="n">
        <v>-0.1256829566540416</v>
      </c>
    </row>
    <row r="211" spans="1:25">
      <c r="A211" s="48" t="s">
        <v>26</v>
      </c>
      <c r="B211" t="n">
        <v>0.03910524534727521</v>
      </c>
      <c r="C211" t="n">
        <v>0.08914377445727593</v>
      </c>
      <c r="D211" t="n">
        <v>0.03953618728963497</v>
      </c>
      <c r="H211" s="48" t="s">
        <v>76</v>
      </c>
      <c r="I211" t="n">
        <v>0.5093854504784129</v>
      </c>
      <c r="J211" t="n">
        <v>0.448853119622565</v>
      </c>
      <c r="K211" t="n">
        <v>0.4272927166381071</v>
      </c>
      <c r="O211" s="48" t="s">
        <v>77</v>
      </c>
      <c r="P211" t="n">
        <v>0.3173311978336743</v>
      </c>
      <c r="Q211" t="n">
        <v>0.4360446080803445</v>
      </c>
      <c r="W211" s="48" t="s">
        <v>27</v>
      </c>
      <c r="X211" t="n">
        <v>-0.06526727903029982</v>
      </c>
      <c r="Y211" t="n">
        <v>-0.08720255415656979</v>
      </c>
    </row>
    <row r="212" spans="1:25">
      <c r="W212" s="48" t="s">
        <v>28</v>
      </c>
      <c r="X212" t="n">
        <v>-0.02654683424062676</v>
      </c>
      <c r="Y212" t="n">
        <v>-0.04419043413812088</v>
      </c>
    </row>
    <row r="213" spans="1:25">
      <c r="W213" s="48" t="s">
        <v>29</v>
      </c>
      <c r="X213" t="n">
        <v>-0.07678565833600305</v>
      </c>
      <c r="Y213" t="n">
        <v>-0.1125372581336779</v>
      </c>
    </row>
    <row r="214" spans="1:25">
      <c r="A214" s="103" t="s">
        <v>88</v>
      </c>
      <c r="H214" s="103" t="s">
        <v>88</v>
      </c>
      <c r="O214" s="103" t="s">
        <v>88</v>
      </c>
      <c r="W214" s="48" t="s">
        <v>31</v>
      </c>
      <c r="X214" t="n">
        <v>-0.0844252874102967</v>
      </c>
      <c r="Y214" t="n">
        <v>-0.06319787768355951</v>
      </c>
    </row>
    <row r="215" spans="1:25">
      <c r="A215" s="48" t="n"/>
      <c r="B215" s="48" t="s">
        <v>15</v>
      </c>
      <c r="C215" s="48" t="s">
        <v>66</v>
      </c>
      <c r="D215" s="48" t="s">
        <v>67</v>
      </c>
      <c r="H215" s="48" t="n"/>
      <c r="I215" s="48" t="s">
        <v>16</v>
      </c>
      <c r="J215" s="48" t="s">
        <v>68</v>
      </c>
      <c r="K215" s="48" t="s">
        <v>69</v>
      </c>
      <c r="O215" s="48" t="n"/>
      <c r="P215" s="48" t="s">
        <v>15</v>
      </c>
      <c r="Q215" s="48" t="s">
        <v>16</v>
      </c>
      <c r="W215" s="48" t="s">
        <v>32</v>
      </c>
      <c r="X215" t="n">
        <v>0.1714219124361338</v>
      </c>
      <c r="Y215" t="n">
        <v>-0.05937769083293797</v>
      </c>
    </row>
    <row r="216" spans="1:25">
      <c r="A216" s="48" t="s">
        <v>17</v>
      </c>
      <c r="B216" t="n">
        <v>-0.03303785863313117</v>
      </c>
      <c r="C216" t="n">
        <v>-0.07243721068488314</v>
      </c>
      <c r="D216" t="n">
        <v>-0.07138792578639867</v>
      </c>
      <c r="H216" s="48" t="s">
        <v>70</v>
      </c>
      <c r="I216" t="n">
        <v>-0.05553795966220913</v>
      </c>
      <c r="J216" t="n">
        <v>-0.06179547097645472</v>
      </c>
      <c r="K216" t="n">
        <v>-0.06470841413261801</v>
      </c>
      <c r="O216" s="48" t="s">
        <v>71</v>
      </c>
      <c r="P216" t="n">
        <v>-0.02595013242363397</v>
      </c>
      <c r="Q216" t="n">
        <v>-0.03881375774758087</v>
      </c>
    </row>
    <row r="217" spans="1:25">
      <c r="A217" s="48" t="s">
        <v>20</v>
      </c>
      <c r="B217" t="n">
        <v>-0.02562379472713733</v>
      </c>
      <c r="C217" t="n">
        <v>0.08418812715548019</v>
      </c>
      <c r="D217" t="n">
        <v>0.09087026532585839</v>
      </c>
      <c r="H217" s="48" t="s">
        <v>72</v>
      </c>
      <c r="I217" t="n">
        <v>-0.08332071667797478</v>
      </c>
      <c r="J217" t="n">
        <v>-0.003675518024184461</v>
      </c>
      <c r="K217" t="n">
        <v>-0.004019819433159506</v>
      </c>
      <c r="O217" s="48" t="s">
        <v>73</v>
      </c>
      <c r="P217" t="n">
        <v>-0.03809556674868449</v>
      </c>
      <c r="Q217" t="n">
        <v>-0.01410491497421801</v>
      </c>
    </row>
    <row r="218" spans="1:25">
      <c r="A218" s="48" t="s">
        <v>23</v>
      </c>
      <c r="B218" t="n">
        <v>0.03403716423525297</v>
      </c>
      <c r="C218" t="n">
        <v>-0.03798185986203025</v>
      </c>
      <c r="D218" t="n">
        <v>-0.04295959203191897</v>
      </c>
      <c r="H218" s="48" t="s">
        <v>74</v>
      </c>
      <c r="I218" t="n">
        <v>0.1388883446738507</v>
      </c>
      <c r="J218" t="n">
        <v>-0.1478351864858437</v>
      </c>
      <c r="K218" t="n">
        <v>-0.1441793592848498</v>
      </c>
      <c r="O218" s="48" t="s">
        <v>75</v>
      </c>
      <c r="P218" t="n">
        <v>-0.06732864638264051</v>
      </c>
      <c r="Q218" t="n">
        <v>-0.08150108201185326</v>
      </c>
      <c r="W218" s="103" t="s">
        <v>89</v>
      </c>
    </row>
    <row r="219" spans="1:25">
      <c r="A219" s="48" t="s">
        <v>26</v>
      </c>
      <c r="B219" t="n">
        <v>-0.08361269624630527</v>
      </c>
      <c r="C219" t="n">
        <v>0.06437464806494654</v>
      </c>
      <c r="D219" t="n">
        <v>0.06597663730268011</v>
      </c>
      <c r="H219" s="48" t="s">
        <v>76</v>
      </c>
      <c r="I219" t="n">
        <v>-0.07341052141061946</v>
      </c>
      <c r="J219" t="n">
        <v>0.0479032322942325</v>
      </c>
      <c r="K219" t="n">
        <v>0.04627380602960939</v>
      </c>
      <c r="O219" s="48" t="s">
        <v>77</v>
      </c>
      <c r="P219" t="n">
        <v>0.1748747195470112</v>
      </c>
      <c r="Q219" t="n">
        <v>0.1442277522963507</v>
      </c>
      <c r="W219" s="48" t="n"/>
      <c r="X219" s="48" t="s">
        <v>15</v>
      </c>
      <c r="Y219" s="48" t="s">
        <v>16</v>
      </c>
    </row>
    <row r="220" spans="1:25">
      <c r="W220" s="48" t="s">
        <v>18</v>
      </c>
      <c r="X220" t="n">
        <v>0.01327351903646634</v>
      </c>
      <c r="Y220" t="n">
        <v>-0.008347585140991124</v>
      </c>
    </row>
    <row r="221" spans="1:25">
      <c r="W221" s="48" t="s">
        <v>21</v>
      </c>
      <c r="X221" t="n">
        <v>0.06978368241325303</v>
      </c>
      <c r="Y221" t="n">
        <v>0.03462329649440737</v>
      </c>
    </row>
    <row r="222" spans="1:25">
      <c r="A222" s="103" t="s">
        <v>90</v>
      </c>
      <c r="H222" s="103" t="s">
        <v>90</v>
      </c>
      <c r="O222" s="103" t="s">
        <v>90</v>
      </c>
      <c r="W222" s="48" t="s">
        <v>24</v>
      </c>
      <c r="X222" t="n">
        <v>-0.03131336614651736</v>
      </c>
      <c r="Y222" t="n">
        <v>0.02693356760335125</v>
      </c>
    </row>
    <row r="223" spans="1:25">
      <c r="A223" s="48" t="n"/>
      <c r="B223" s="48" t="s">
        <v>15</v>
      </c>
      <c r="C223" s="48" t="s">
        <v>66</v>
      </c>
      <c r="D223" s="48" t="s">
        <v>67</v>
      </c>
      <c r="H223" s="48" t="n"/>
      <c r="I223" s="48" t="s">
        <v>16</v>
      </c>
      <c r="J223" s="48" t="s">
        <v>68</v>
      </c>
      <c r="K223" s="48" t="s">
        <v>69</v>
      </c>
      <c r="O223" s="48" t="n"/>
      <c r="P223" s="48" t="s">
        <v>15</v>
      </c>
      <c r="Q223" s="48" t="s">
        <v>16</v>
      </c>
      <c r="W223" s="48" t="s">
        <v>27</v>
      </c>
      <c r="X223" t="n">
        <v>-0.01872536524828949</v>
      </c>
      <c r="Y223" t="n">
        <v>0.0153750010892051</v>
      </c>
    </row>
    <row r="224" spans="1:25">
      <c r="A224" s="48" t="s">
        <v>17</v>
      </c>
      <c r="B224" t="n">
        <v>0.1111041026852577</v>
      </c>
      <c r="C224" t="n">
        <v>0.124895055148611</v>
      </c>
      <c r="D224" t="n">
        <v>0.2898147842953126</v>
      </c>
      <c r="H224" s="48" t="s">
        <v>70</v>
      </c>
      <c r="I224" t="n">
        <v>0.229684330702512</v>
      </c>
      <c r="J224" t="n">
        <v>0.200654366047334</v>
      </c>
      <c r="K224" t="n">
        <v>0.1021457344248322</v>
      </c>
      <c r="O224" s="48" t="s">
        <v>71</v>
      </c>
      <c r="P224" t="n">
        <v>0.2946894562160325</v>
      </c>
      <c r="Q224" t="n">
        <v>0.2988379396763982</v>
      </c>
      <c r="W224" s="48" t="s">
        <v>28</v>
      </c>
      <c r="X224" t="n">
        <v>-0.007123121362979827</v>
      </c>
      <c r="Y224" t="n">
        <v>-0.02388094401680792</v>
      </c>
    </row>
    <row r="225" spans="1:25">
      <c r="A225" s="48" t="s">
        <v>20</v>
      </c>
      <c r="B225" t="n">
        <v>0.350854930565226</v>
      </c>
      <c r="C225" t="n">
        <v>0.1330274449111321</v>
      </c>
      <c r="D225" t="n">
        <v>0.05787331920502987</v>
      </c>
      <c r="H225" s="48" t="s">
        <v>72</v>
      </c>
      <c r="I225" t="n">
        <v>0.212780902839951</v>
      </c>
      <c r="J225" t="n">
        <v>0.2152851126213828</v>
      </c>
      <c r="K225" t="n">
        <v>0.2050498838548326</v>
      </c>
      <c r="O225" s="48" t="s">
        <v>73</v>
      </c>
      <c r="P225" t="n">
        <v>0.1909510328300584</v>
      </c>
      <c r="Q225" t="n">
        <v>0.3027190657260435</v>
      </c>
      <c r="W225" s="48" t="s">
        <v>29</v>
      </c>
      <c r="X225" t="n">
        <v>0.04576581003367715</v>
      </c>
      <c r="Y225" t="n">
        <v>0.01113860171082357</v>
      </c>
    </row>
    <row r="226" spans="1:25">
      <c r="A226" s="48" t="s">
        <v>23</v>
      </c>
      <c r="B226" t="n">
        <v>0.1780820248043839</v>
      </c>
      <c r="C226" t="n">
        <v>0.1389380271964465</v>
      </c>
      <c r="D226" t="n">
        <v>0.08712859725550252</v>
      </c>
      <c r="H226" s="48" t="s">
        <v>74</v>
      </c>
      <c r="I226" t="n">
        <v>-0.02881810828548828</v>
      </c>
      <c r="J226" t="n">
        <v>0.07620778720596683</v>
      </c>
      <c r="K226" t="n">
        <v>0.07423342596965476</v>
      </c>
      <c r="O226" s="48" t="s">
        <v>75</v>
      </c>
      <c r="P226" t="n">
        <v>0.2763169105413215</v>
      </c>
      <c r="Q226" t="n">
        <v>0.3101404935424708</v>
      </c>
      <c r="W226" s="48" t="s">
        <v>31</v>
      </c>
      <c r="X226" t="n">
        <v>0.04230592316710891</v>
      </c>
      <c r="Y226" t="n">
        <v>0.06063538165228231</v>
      </c>
    </row>
    <row r="227" spans="1:25">
      <c r="A227" s="48" t="s">
        <v>26</v>
      </c>
      <c r="B227" t="n">
        <v>0.2003850807284783</v>
      </c>
      <c r="C227" t="n">
        <v>0.07445662688755951</v>
      </c>
      <c r="D227" t="n">
        <v>0.04199077996702111</v>
      </c>
      <c r="H227" s="48" t="s">
        <v>76</v>
      </c>
      <c r="I227" t="n">
        <v>0.1354006171623092</v>
      </c>
      <c r="J227" t="n">
        <v>0.1517113188926851</v>
      </c>
      <c r="K227" t="n">
        <v>0.08359635398451956</v>
      </c>
      <c r="O227" s="48" t="s">
        <v>77</v>
      </c>
      <c r="P227" t="n">
        <v>0.1609568538393763</v>
      </c>
      <c r="Q227" t="n">
        <v>0.08558251536316513</v>
      </c>
      <c r="W227" s="48" t="s">
        <v>32</v>
      </c>
      <c r="X227" t="n">
        <v>-0.01362509297799162</v>
      </c>
      <c r="Y227" t="n">
        <v>0.03859367836068742</v>
      </c>
    </row>
    <row r="230" spans="1:25">
      <c r="W230" s="103" t="s">
        <v>91</v>
      </c>
    </row>
    <row r="231" spans="1:25">
      <c r="W231" s="48" t="n"/>
      <c r="X231" s="48" t="s">
        <v>15</v>
      </c>
      <c r="Y231" s="48" t="s">
        <v>16</v>
      </c>
    </row>
    <row r="232" spans="1:25">
      <c r="W232" s="48" t="s">
        <v>18</v>
      </c>
      <c r="X232" t="n">
        <v>0.1308294151271032</v>
      </c>
      <c r="Y232" t="n">
        <v>0.1941399635145875</v>
      </c>
    </row>
    <row r="233" spans="1:25">
      <c r="W233" s="48" t="s">
        <v>21</v>
      </c>
      <c r="X233" t="n">
        <v>0.1870665743458773</v>
      </c>
      <c r="Y233" t="n">
        <v>0.169469376363905</v>
      </c>
    </row>
    <row r="234" spans="1:25">
      <c r="W234" s="48" t="s">
        <v>24</v>
      </c>
      <c r="X234" t="n">
        <v>0.4110705500211732</v>
      </c>
      <c r="Y234" t="n">
        <v>0.5680378342996365</v>
      </c>
    </row>
    <row r="235" spans="1:25">
      <c r="W235" s="48" t="s">
        <v>27</v>
      </c>
      <c r="X235" t="n">
        <v>0.3199726074542334</v>
      </c>
      <c r="Y235" t="n">
        <v>0.5650370914438448</v>
      </c>
    </row>
    <row r="236" spans="1:25">
      <c r="W236" s="48" t="s">
        <v>28</v>
      </c>
      <c r="X236" t="n">
        <v>0.3490224192265666</v>
      </c>
      <c r="Y236" t="n">
        <v>0.5117362075661326</v>
      </c>
    </row>
    <row r="237" spans="1:25">
      <c r="W237" s="48" t="s">
        <v>29</v>
      </c>
      <c r="X237" t="n">
        <v>0.2534729720051571</v>
      </c>
      <c r="Y237" t="n">
        <v>0.3497918675044229</v>
      </c>
    </row>
    <row r="238" spans="1:25">
      <c r="W238" s="48" t="s">
        <v>31</v>
      </c>
      <c r="X238" t="n">
        <v>0.2933607475130583</v>
      </c>
      <c r="Y238" t="n">
        <v>0.5571247183519011</v>
      </c>
    </row>
    <row r="239" spans="1:25">
      <c r="W239" s="48" t="s">
        <v>32</v>
      </c>
      <c r="X239" t="n">
        <v>0.1696786517093876</v>
      </c>
      <c r="Y239" t="n">
        <v>0.4276288978950067</v>
      </c>
    </row>
    <row r="242" spans="1:25">
      <c r="W242" s="103" t="s">
        <v>92</v>
      </c>
    </row>
    <row r="243" spans="1:25">
      <c r="W243" s="48" t="n"/>
      <c r="X243" s="48" t="s">
        <v>15</v>
      </c>
      <c r="Y243" s="48" t="s">
        <v>16</v>
      </c>
    </row>
    <row r="244" spans="1:25">
      <c r="W244" s="48" t="s">
        <v>18</v>
      </c>
      <c r="X244" t="n">
        <v>-0.0146793203268804</v>
      </c>
      <c r="Y244" t="n">
        <v>-0.02221005466161315</v>
      </c>
    </row>
    <row r="245" spans="1:25">
      <c r="W245" s="48" t="s">
        <v>21</v>
      </c>
      <c r="X245" t="n">
        <v>-0.008842490762589562</v>
      </c>
      <c r="Y245" t="n">
        <v>-0.01893172889404771</v>
      </c>
    </row>
    <row r="246" spans="1:25">
      <c r="W246" s="48" t="s">
        <v>24</v>
      </c>
      <c r="X246" t="n">
        <v>0.1128984606662903</v>
      </c>
      <c r="Y246" t="n">
        <v>0.1022531810019422</v>
      </c>
    </row>
    <row r="247" spans="1:25">
      <c r="W247" s="48" t="s">
        <v>27</v>
      </c>
      <c r="X247" t="n">
        <v>-0.02872863958880231</v>
      </c>
      <c r="Y247" t="n">
        <v>-0.03604204514570065</v>
      </c>
    </row>
    <row r="248" spans="1:25">
      <c r="W248" s="48" t="s">
        <v>28</v>
      </c>
      <c r="X248" t="n">
        <v>-0.043977985417671</v>
      </c>
      <c r="Y248" t="n">
        <v>-0.03730956318245254</v>
      </c>
    </row>
    <row r="249" spans="1:25">
      <c r="W249" s="48" t="s">
        <v>29</v>
      </c>
      <c r="X249" t="n">
        <v>-0.02776022304590961</v>
      </c>
      <c r="Y249" t="n">
        <v>-0.0252485045631009</v>
      </c>
    </row>
    <row r="250" spans="1:25">
      <c r="W250" s="48" t="s">
        <v>31</v>
      </c>
      <c r="X250" t="n">
        <v>0.1117109460896199</v>
      </c>
      <c r="Y250" t="n">
        <v>0.1146241599418294</v>
      </c>
    </row>
    <row r="251" spans="1:25">
      <c r="W251" s="48" t="s">
        <v>32</v>
      </c>
      <c r="X251" t="n">
        <v>0.06431378643732005</v>
      </c>
      <c r="Y251" t="n">
        <v>0.0671973803644063</v>
      </c>
    </row>
    <row r="252" spans="1:25">
      <c r="A252" t="s">
        <v>93</v>
      </c>
    </row>
    <row r="254" spans="1:25">
      <c r="W254" s="103" t="s">
        <v>94</v>
      </c>
    </row>
    <row r="255" spans="1:25">
      <c r="W255" s="48" t="n"/>
      <c r="X255" s="48" t="s">
        <v>15</v>
      </c>
      <c r="Y255" s="48" t="s">
        <v>16</v>
      </c>
    </row>
    <row r="256" spans="1:25">
      <c r="W256" s="48" t="s">
        <v>18</v>
      </c>
      <c r="X256" t="n">
        <v>0.3201135095503621</v>
      </c>
      <c r="Y256" t="n">
        <v>0.2912926112387862</v>
      </c>
    </row>
    <row r="257" spans="1:25">
      <c r="W257" s="48" t="s">
        <v>21</v>
      </c>
      <c r="X257" t="n">
        <v>0.3409922354443573</v>
      </c>
      <c r="Y257" t="n">
        <v>0.3480620538614481</v>
      </c>
    </row>
    <row r="258" spans="1:25">
      <c r="A258" s="103" t="s">
        <v>95</v>
      </c>
      <c r="J258" s="103" t="s">
        <v>96</v>
      </c>
      <c r="W258" s="48" t="s">
        <v>24</v>
      </c>
      <c r="X258" t="n">
        <v>0.2993049360809603</v>
      </c>
      <c r="Y258" t="n">
        <v>0.1889267892655926</v>
      </c>
    </row>
    <row r="259" spans="1:25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48" t="s">
        <v>27</v>
      </c>
      <c r="X259" t="n">
        <v>0.3681087146220072</v>
      </c>
      <c r="Y259" t="n">
        <v>0.3458443110224586</v>
      </c>
    </row>
    <row r="260" spans="1:25">
      <c r="A260" s="113" t="s">
        <v>18</v>
      </c>
      <c r="B260" t="n">
        <v>49.8046875</v>
      </c>
      <c r="C260" t="n">
        <v>79.69447654525318</v>
      </c>
      <c r="D260" t="n">
        <v>41.9921875</v>
      </c>
      <c r="E260" t="n">
        <v>122.0703125</v>
      </c>
      <c r="J260" s="113" t="s">
        <v>15</v>
      </c>
      <c r="K260" t="n">
        <v>0.06666666666666667</v>
      </c>
      <c r="L260" t="n">
        <v>1.160036553284614</v>
      </c>
      <c r="M260" t="n">
        <v>0.4666666666666667</v>
      </c>
      <c r="N260" t="n">
        <v>1.033333333333333</v>
      </c>
      <c r="W260" s="48" t="s">
        <v>28</v>
      </c>
      <c r="X260" t="n">
        <v>0.3068321758057352</v>
      </c>
      <c r="Y260" t="n">
        <v>0.3614236102161162</v>
      </c>
    </row>
    <row r="261" spans="1:25">
      <c r="A261" s="113" t="s">
        <v>28</v>
      </c>
      <c r="B261" t="n">
        <v>49.8046875</v>
      </c>
      <c r="C261" t="n">
        <v>95.65131701998294</v>
      </c>
      <c r="D261" t="n">
        <v>51.7578125</v>
      </c>
      <c r="E261" t="n">
        <v>131.8359375</v>
      </c>
      <c r="J261" s="113" t="s">
        <v>101</v>
      </c>
      <c r="K261" t="n">
        <v>0.03333333333333333</v>
      </c>
      <c r="L261" t="n">
        <v>0.923310106620465</v>
      </c>
      <c r="M261" t="n">
        <v>0.4</v>
      </c>
      <c r="N261" t="n">
        <v>0.8666666666666667</v>
      </c>
      <c r="W261" s="48" t="s">
        <v>29</v>
      </c>
      <c r="X261" t="n">
        <v>0.3448365696846438</v>
      </c>
      <c r="Y261" t="n">
        <v>0.2213437482181923</v>
      </c>
    </row>
    <row r="262" spans="1:25">
      <c r="A262" s="113" t="s">
        <v>21</v>
      </c>
      <c r="B262" t="n">
        <v>49.8046875</v>
      </c>
      <c r="C262" t="n">
        <v>90.66837454500566</v>
      </c>
      <c r="D262" t="n">
        <v>50.78125</v>
      </c>
      <c r="E262" t="n">
        <v>101.5625</v>
      </c>
      <c r="W262" s="48" t="s">
        <v>31</v>
      </c>
      <c r="X262" t="n">
        <v>0.3990423646967671</v>
      </c>
      <c r="Y262" t="n">
        <v>0.3607224414077705</v>
      </c>
    </row>
    <row r="263" spans="1:25">
      <c r="A263" s="113" t="s">
        <v>29</v>
      </c>
      <c r="B263" t="n">
        <v>49.8046875</v>
      </c>
      <c r="C263" t="n">
        <v>116.2674996044744</v>
      </c>
      <c r="D263" t="n">
        <v>68.359375</v>
      </c>
      <c r="E263" t="n">
        <v>172.8515625</v>
      </c>
      <c r="W263" s="48" t="s">
        <v>32</v>
      </c>
      <c r="X263" t="n">
        <v>0.3850158730662432</v>
      </c>
      <c r="Y263" t="n">
        <v>0.3490654438130216</v>
      </c>
    </row>
    <row r="264" spans="1:25">
      <c r="A264" s="113" t="s">
        <v>24</v>
      </c>
      <c r="B264" t="n">
        <v>49.8046875</v>
      </c>
      <c r="C264" t="n">
        <v>240.8773107442649</v>
      </c>
      <c r="D264" t="n">
        <v>244.140625</v>
      </c>
      <c r="E264" t="n">
        <v>392.578125</v>
      </c>
    </row>
    <row r="265" spans="1:25">
      <c r="A265" s="113" t="s">
        <v>31</v>
      </c>
      <c r="B265" t="n">
        <v>49.8046875</v>
      </c>
      <c r="C265" t="n">
        <v>110.1853550809142</v>
      </c>
      <c r="D265" t="n">
        <v>72.265625</v>
      </c>
      <c r="E265" t="n">
        <v>142.578125</v>
      </c>
    </row>
    <row r="266" spans="1:25">
      <c r="A266" s="113" t="s">
        <v>27</v>
      </c>
      <c r="B266" t="n">
        <v>19.53125</v>
      </c>
      <c r="C266" t="n">
        <v>168.7001082764976</v>
      </c>
      <c r="D266" t="n">
        <v>111.328125</v>
      </c>
      <c r="E266" t="n">
        <v>330.078125</v>
      </c>
    </row>
    <row r="267" spans="1:25">
      <c r="A267" s="113" t="s">
        <v>32</v>
      </c>
      <c r="B267" t="n">
        <v>21.484375</v>
      </c>
      <c r="C267" t="n">
        <v>154.6353822744261</v>
      </c>
      <c r="D267" t="n">
        <v>124.0234375</v>
      </c>
      <c r="E267" t="n">
        <v>244.140625</v>
      </c>
    </row>
    <row r="270" spans="1:25">
      <c r="A270" s="103" t="s">
        <v>102</v>
      </c>
      <c r="J270" s="103" t="s">
        <v>103</v>
      </c>
    </row>
    <row r="271" spans="1:25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25">
      <c r="A272" s="113" t="s">
        <v>18</v>
      </c>
      <c r="B272" t="n">
        <v>21.484375</v>
      </c>
      <c r="C272" t="n">
        <v>75.11952183166271</v>
      </c>
      <c r="D272" t="n">
        <v>28.3203125</v>
      </c>
      <c r="E272" t="n">
        <v>112.3046875</v>
      </c>
      <c r="J272" s="113" t="s">
        <v>15</v>
      </c>
      <c r="K272" t="n">
        <v>0.1428571428571428</v>
      </c>
      <c r="L272" t="n">
        <v>0.3652595855192587</v>
      </c>
      <c r="M272" t="n">
        <v>0.1428571428571428</v>
      </c>
      <c r="N272" t="n">
        <v>0.4285714285714285</v>
      </c>
    </row>
    <row r="273" spans="1:25">
      <c r="A273" s="113" t="s">
        <v>28</v>
      </c>
      <c r="B273" t="n">
        <v>49.8046875</v>
      </c>
      <c r="C273" t="n">
        <v>108.0695733324643</v>
      </c>
      <c r="D273" t="n">
        <v>71.2890625</v>
      </c>
      <c r="E273" t="n">
        <v>162.109375</v>
      </c>
      <c r="J273" s="113" t="s">
        <v>101</v>
      </c>
      <c r="K273" t="n">
        <v>0.1428571428571428</v>
      </c>
      <c r="L273" t="n">
        <v>0.5017434073115499</v>
      </c>
      <c r="M273" t="n">
        <v>0.2857142857142857</v>
      </c>
      <c r="N273" t="n">
        <v>0.5714285714285714</v>
      </c>
    </row>
    <row r="274" spans="1:25">
      <c r="A274" s="113" t="s">
        <v>21</v>
      </c>
      <c r="B274" t="n">
        <v>49.8046875</v>
      </c>
      <c r="C274" t="n">
        <v>103.0443013022158</v>
      </c>
      <c r="D274" t="n">
        <v>50.78125</v>
      </c>
      <c r="E274" t="n">
        <v>136.71875</v>
      </c>
    </row>
    <row r="275" spans="1:25">
      <c r="A275" s="113" t="s">
        <v>29</v>
      </c>
      <c r="B275" t="n">
        <v>49.8046875</v>
      </c>
      <c r="C275" t="n">
        <v>156.149272875666</v>
      </c>
      <c r="D275" t="n">
        <v>96.6796875</v>
      </c>
      <c r="E275" t="n">
        <v>306.640625</v>
      </c>
    </row>
    <row r="276" spans="1:25">
      <c r="A276" s="113" t="s">
        <v>24</v>
      </c>
      <c r="B276" t="n">
        <v>40.0390625</v>
      </c>
      <c r="C276" t="n">
        <v>122.4602560658201</v>
      </c>
      <c r="D276" t="n">
        <v>88.8671875</v>
      </c>
      <c r="E276" t="n">
        <v>196.2890625</v>
      </c>
    </row>
    <row r="277" spans="1:25">
      <c r="A277" s="113" t="s">
        <v>31</v>
      </c>
      <c r="B277" t="n">
        <v>49.8046875</v>
      </c>
      <c r="C277" t="n">
        <v>140.5066816005698</v>
      </c>
      <c r="D277" t="n">
        <v>106.4453125</v>
      </c>
      <c r="E277" t="n">
        <v>224.609375</v>
      </c>
    </row>
    <row r="278" spans="1:25">
      <c r="A278" s="113" t="s">
        <v>27</v>
      </c>
      <c r="B278" t="n">
        <v>21.484375</v>
      </c>
      <c r="C278" t="n">
        <v>190.9471827151057</v>
      </c>
      <c r="D278" t="n">
        <v>162.109375</v>
      </c>
      <c r="E278" t="n">
        <v>347.65625</v>
      </c>
    </row>
    <row r="279" spans="1:25">
      <c r="A279" s="113" t="s">
        <v>32</v>
      </c>
      <c r="B279" t="n">
        <v>18.5546875</v>
      </c>
      <c r="C279" t="n">
        <v>175.7080323758614</v>
      </c>
      <c r="D279" t="n">
        <v>153.3203125</v>
      </c>
      <c r="E279" t="n">
        <v>280.2734375</v>
      </c>
    </row>
    <row r="282" spans="1:25">
      <c r="A282" s="103" t="s">
        <v>104</v>
      </c>
      <c r="J282" s="103" t="s">
        <v>105</v>
      </c>
    </row>
    <row r="283" spans="1:25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25">
      <c r="A284" s="113" t="s">
        <v>18</v>
      </c>
      <c r="B284" t="n">
        <v>22.4609375</v>
      </c>
      <c r="C284" t="n">
        <v>85.04864874184081</v>
      </c>
      <c r="D284" t="n">
        <v>34.1796875</v>
      </c>
      <c r="E284" t="n">
        <v>143.5546875</v>
      </c>
      <c r="J284" s="113" t="s">
        <v>15</v>
      </c>
      <c r="K284" t="n">
        <v>0.2</v>
      </c>
      <c r="L284" t="n">
        <v>0.608301665283456</v>
      </c>
      <c r="M284" t="n">
        <v>0.2</v>
      </c>
      <c r="N284" t="n">
        <v>0.6000000000000001</v>
      </c>
    </row>
    <row r="285" spans="1:25">
      <c r="A285" s="113" t="s">
        <v>28</v>
      </c>
      <c r="B285" t="n">
        <v>49.8046875</v>
      </c>
      <c r="C285" t="n">
        <v>170.6199045721452</v>
      </c>
      <c r="D285" t="n">
        <v>108.3984375</v>
      </c>
      <c r="E285" t="n">
        <v>299.8046875</v>
      </c>
      <c r="J285" s="113" t="s">
        <v>101</v>
      </c>
      <c r="K285" t="n">
        <v>0.2</v>
      </c>
      <c r="L285" t="n">
        <v>0.563792232166718</v>
      </c>
      <c r="M285" t="n">
        <v>0.4</v>
      </c>
      <c r="N285" t="n">
        <v>0.6000000000000001</v>
      </c>
    </row>
    <row r="286" spans="1:25">
      <c r="A286" s="113" t="s">
        <v>21</v>
      </c>
      <c r="B286" t="n">
        <v>49.8046875</v>
      </c>
      <c r="C286" t="n">
        <v>116.087137954459</v>
      </c>
      <c r="D286" t="n">
        <v>81.0546875</v>
      </c>
      <c r="E286" t="n">
        <v>177.734375</v>
      </c>
    </row>
    <row r="287" spans="1:25">
      <c r="A287" s="113" t="s">
        <v>29</v>
      </c>
      <c r="B287" t="n">
        <v>49.8046875</v>
      </c>
      <c r="C287" t="n">
        <v>124.8283594145789</v>
      </c>
      <c r="D287" t="n">
        <v>54.6875</v>
      </c>
      <c r="E287" t="n">
        <v>230.46875</v>
      </c>
    </row>
    <row r="288" spans="1:25">
      <c r="A288" s="113" t="s">
        <v>24</v>
      </c>
      <c r="B288" t="n">
        <v>49.8046875</v>
      </c>
      <c r="C288" t="n">
        <v>169.0618416077474</v>
      </c>
      <c r="D288" t="n">
        <v>133.7890625</v>
      </c>
      <c r="E288" t="n">
        <v>282.2265625</v>
      </c>
    </row>
    <row r="289" spans="1:25">
      <c r="A289" s="113" t="s">
        <v>31</v>
      </c>
      <c r="B289" t="n">
        <v>49.8046875</v>
      </c>
      <c r="C289" t="n">
        <v>132.6835844128177</v>
      </c>
      <c r="D289" t="n">
        <v>105.46875</v>
      </c>
      <c r="E289" t="n">
        <v>208.0078125</v>
      </c>
    </row>
    <row r="290" spans="1:25">
      <c r="A290" s="113" t="s">
        <v>27</v>
      </c>
      <c r="B290" t="n">
        <v>21.484375</v>
      </c>
      <c r="C290" t="n">
        <v>56.2234903078063</v>
      </c>
      <c r="D290" t="n">
        <v>33.203125</v>
      </c>
      <c r="E290" t="n">
        <v>77.1484375</v>
      </c>
    </row>
    <row r="291" spans="1:25">
      <c r="A291" s="113" t="s">
        <v>32</v>
      </c>
      <c r="B291" t="n">
        <v>41.015625</v>
      </c>
      <c r="C291" t="n">
        <v>114.4662558598177</v>
      </c>
      <c r="D291" t="n">
        <v>83.0078125</v>
      </c>
      <c r="E291" t="n">
        <v>174.8046875</v>
      </c>
    </row>
    <row r="294" spans="1:25">
      <c r="A294" s="103" t="s">
        <v>106</v>
      </c>
      <c r="J294" s="103" t="s">
        <v>107</v>
      </c>
    </row>
    <row r="295" spans="1:25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25">
      <c r="A296" s="113" t="s">
        <v>18</v>
      </c>
      <c r="B296" t="n">
        <v>17.578125</v>
      </c>
      <c r="C296" t="n">
        <v>84.74715190197072</v>
      </c>
      <c r="D296" t="n">
        <v>29.296875</v>
      </c>
      <c r="E296" t="n">
        <v>146.484375</v>
      </c>
      <c r="J296" s="113" t="s">
        <v>15</v>
      </c>
      <c r="K296" t="n">
        <v>0.05882352941176471</v>
      </c>
      <c r="L296" t="n">
        <v>0.5061957890367096</v>
      </c>
      <c r="M296" t="n">
        <v>0.05882352941176471</v>
      </c>
      <c r="N296" t="n">
        <v>0.6470588235294118</v>
      </c>
    </row>
    <row r="297" spans="1:25">
      <c r="A297" s="113" t="s">
        <v>28</v>
      </c>
      <c r="B297" t="n">
        <v>49.8046875</v>
      </c>
      <c r="C297" t="n">
        <v>168.0190250686564</v>
      </c>
      <c r="D297" t="n">
        <v>133.7890625</v>
      </c>
      <c r="E297" t="n">
        <v>279.296875</v>
      </c>
      <c r="J297" s="113" t="s">
        <v>101</v>
      </c>
      <c r="K297" t="n">
        <v>0.8235294117647058</v>
      </c>
      <c r="L297" t="n">
        <v>1.066075258416292</v>
      </c>
      <c r="M297" t="n">
        <v>0.7647058823529411</v>
      </c>
      <c r="N297" t="n">
        <v>1.470588235294118</v>
      </c>
    </row>
    <row r="298" spans="1:25">
      <c r="A298" s="113" t="s">
        <v>21</v>
      </c>
      <c r="B298" t="n">
        <v>49.8046875</v>
      </c>
      <c r="C298" t="n">
        <v>109.294631764743</v>
      </c>
      <c r="D298" t="n">
        <v>54.6875</v>
      </c>
      <c r="E298" t="n">
        <v>175.78125</v>
      </c>
    </row>
    <row r="299" spans="1:25">
      <c r="A299" s="113" t="s">
        <v>29</v>
      </c>
      <c r="B299" t="n">
        <v>49.8046875</v>
      </c>
      <c r="C299" t="n">
        <v>113.4790666145232</v>
      </c>
      <c r="D299" t="n">
        <v>51.7578125</v>
      </c>
      <c r="E299" t="n">
        <v>183.59375</v>
      </c>
    </row>
    <row r="300" spans="1:25">
      <c r="A300" s="113" t="s">
        <v>24</v>
      </c>
      <c r="B300" t="n">
        <v>49.8046875</v>
      </c>
      <c r="C300" t="n">
        <v>153.1328586486368</v>
      </c>
      <c r="D300" t="n">
        <v>119.140625</v>
      </c>
      <c r="E300" t="n">
        <v>238.28125</v>
      </c>
    </row>
    <row r="301" spans="1:25">
      <c r="A301" s="113" t="s">
        <v>31</v>
      </c>
      <c r="B301" t="n">
        <v>49.8046875</v>
      </c>
      <c r="C301" t="n">
        <v>141.6107689386988</v>
      </c>
      <c r="D301" t="n">
        <v>119.140625</v>
      </c>
      <c r="E301" t="n">
        <v>211.9140625</v>
      </c>
    </row>
    <row r="302" spans="1:25">
      <c r="A302" s="113" t="s">
        <v>27</v>
      </c>
      <c r="B302" t="n">
        <v>49.8046875</v>
      </c>
      <c r="C302" t="n">
        <v>99.92408937893148</v>
      </c>
      <c r="D302" t="n">
        <v>74.21875</v>
      </c>
      <c r="E302" t="n">
        <v>143.5546875</v>
      </c>
    </row>
    <row r="303" spans="1:25">
      <c r="A303" s="113" t="s">
        <v>32</v>
      </c>
      <c r="B303" t="n">
        <v>73.2421875</v>
      </c>
      <c r="C303" t="n">
        <v>126.8887148502769</v>
      </c>
      <c r="D303" t="n">
        <v>93.75</v>
      </c>
      <c r="E303" t="n">
        <v>190.4296875</v>
      </c>
    </row>
    <row r="306" spans="1:25">
      <c r="A306" s="103" t="s">
        <v>108</v>
      </c>
      <c r="J306" s="103" t="s">
        <v>109</v>
      </c>
    </row>
    <row r="307" spans="1:25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25">
      <c r="A308" s="113" t="s">
        <v>18</v>
      </c>
      <c r="B308" t="n">
        <v>16.6015625</v>
      </c>
      <c r="C308" t="n">
        <v>69.27762151507206</v>
      </c>
      <c r="D308" t="n">
        <v>41.9921875</v>
      </c>
      <c r="E308" t="n">
        <v>104.4921875</v>
      </c>
      <c r="J308" s="113" t="s">
        <v>15</v>
      </c>
      <c r="K308" t="n">
        <v>0.03333333333333333</v>
      </c>
      <c r="L308" t="n">
        <v>0.6898157652961204</v>
      </c>
      <c r="M308" t="n">
        <v>0.03333333333333333</v>
      </c>
      <c r="N308" t="n">
        <v>0.4333333333333333</v>
      </c>
    </row>
    <row r="309" spans="1:25">
      <c r="A309" s="113" t="s">
        <v>28</v>
      </c>
      <c r="B309" t="n">
        <v>49.8046875</v>
      </c>
      <c r="C309" t="n">
        <v>76.82386309906379</v>
      </c>
      <c r="D309" t="n">
        <v>49.8046875</v>
      </c>
      <c r="E309" t="n">
        <v>112.3046875</v>
      </c>
      <c r="J309" s="113" t="s">
        <v>101</v>
      </c>
      <c r="K309" t="n">
        <v>0.03333333333333333</v>
      </c>
      <c r="L309" t="n">
        <v>0.4680624546672106</v>
      </c>
      <c r="M309" t="n">
        <v>0.03333333333333333</v>
      </c>
      <c r="N309" t="n">
        <v>0.1666666666666667</v>
      </c>
    </row>
    <row r="310" spans="1:25">
      <c r="A310" s="113" t="s">
        <v>21</v>
      </c>
      <c r="B310" t="n">
        <v>36.1328125</v>
      </c>
      <c r="C310" t="n">
        <v>52.5954589104516</v>
      </c>
      <c r="D310" t="n">
        <v>41.9921875</v>
      </c>
      <c r="E310" t="n">
        <v>60.546875</v>
      </c>
    </row>
    <row r="311" spans="1:25">
      <c r="A311" s="113" t="s">
        <v>29</v>
      </c>
      <c r="B311" t="n">
        <v>49.8046875</v>
      </c>
      <c r="C311" t="n">
        <v>93.26039309536475</v>
      </c>
      <c r="D311" t="n">
        <v>63.4765625</v>
      </c>
      <c r="E311" t="n">
        <v>128.90625</v>
      </c>
    </row>
    <row r="312" spans="1:25">
      <c r="A312" s="113" t="s">
        <v>24</v>
      </c>
      <c r="B312" t="n">
        <v>36.1328125</v>
      </c>
      <c r="C312" t="n">
        <v>144.4751491043016</v>
      </c>
      <c r="D312" t="n">
        <v>97.65625</v>
      </c>
      <c r="E312" t="n">
        <v>244.140625</v>
      </c>
    </row>
    <row r="313" spans="1:25">
      <c r="A313" s="113" t="s">
        <v>31</v>
      </c>
      <c r="B313" t="n">
        <v>37.109375</v>
      </c>
      <c r="C313" t="n">
        <v>93.65468099087946</v>
      </c>
      <c r="D313" t="n">
        <v>68.359375</v>
      </c>
      <c r="E313" t="n">
        <v>129.8828125</v>
      </c>
    </row>
    <row r="314" spans="1:25">
      <c r="A314" s="113" t="s">
        <v>27</v>
      </c>
      <c r="B314" t="n">
        <v>69.3359375</v>
      </c>
      <c r="C314" t="n">
        <v>127.8277022475788</v>
      </c>
      <c r="D314" t="n">
        <v>91.796875</v>
      </c>
      <c r="E314" t="n">
        <v>194.3359375</v>
      </c>
    </row>
    <row r="315" spans="1:25">
      <c r="A315" s="113" t="s">
        <v>32</v>
      </c>
      <c r="B315" t="n">
        <v>29.296875</v>
      </c>
      <c r="C315" t="n">
        <v>94.42476599276492</v>
      </c>
      <c r="D315" t="n">
        <v>68.359375</v>
      </c>
      <c r="E315" t="n">
        <v>133.7890625</v>
      </c>
    </row>
    <row r="318" spans="1:25">
      <c r="A318" s="103" t="s">
        <v>110</v>
      </c>
      <c r="J318" s="103" t="s">
        <v>111</v>
      </c>
    </row>
    <row r="319" spans="1:25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25">
      <c r="A320" s="113" t="s">
        <v>18</v>
      </c>
      <c r="B320" t="n">
        <v>49.8046875</v>
      </c>
      <c r="C320" t="n">
        <v>73.13789818516081</v>
      </c>
      <c r="D320" t="n">
        <v>27.34375</v>
      </c>
      <c r="E320" t="n">
        <v>105.46875</v>
      </c>
      <c r="J320" s="113" t="s">
        <v>15</v>
      </c>
      <c r="K320" t="n">
        <v>0.2333333333333333</v>
      </c>
      <c r="L320" t="n">
        <v>5.353851899880158</v>
      </c>
      <c r="M320" t="n">
        <v>0.2333333333333333</v>
      </c>
      <c r="N320" t="n">
        <v>0.5</v>
      </c>
    </row>
    <row r="321" spans="1:25">
      <c r="A321" s="113" t="s">
        <v>28</v>
      </c>
      <c r="B321" t="n">
        <v>49.8046875</v>
      </c>
      <c r="C321" t="n">
        <v>97.86605626619834</v>
      </c>
      <c r="D321" t="n">
        <v>54.6875</v>
      </c>
      <c r="E321" t="n">
        <v>138.671875</v>
      </c>
      <c r="J321" s="113" t="s">
        <v>101</v>
      </c>
      <c r="K321" t="n">
        <v>0.2</v>
      </c>
      <c r="L321" t="n">
        <v>3.279302846080173</v>
      </c>
      <c r="M321" t="n">
        <v>0.2333333333333333</v>
      </c>
      <c r="N321" t="n">
        <v>0.4666666666666667</v>
      </c>
    </row>
    <row r="322" spans="1:25">
      <c r="A322" s="113" t="s">
        <v>21</v>
      </c>
      <c r="B322" t="n">
        <v>49.8046875</v>
      </c>
      <c r="C322" t="n">
        <v>95.46633541381384</v>
      </c>
      <c r="D322" t="n">
        <v>50.78125</v>
      </c>
      <c r="E322" t="n">
        <v>101.5625</v>
      </c>
    </row>
    <row r="323" spans="1:25">
      <c r="A323" s="113" t="s">
        <v>29</v>
      </c>
      <c r="B323" t="n">
        <v>49.8046875</v>
      </c>
      <c r="C323" t="n">
        <v>147.4653531328438</v>
      </c>
      <c r="D323" t="n">
        <v>74.21875</v>
      </c>
      <c r="E323" t="n">
        <v>288.0859375</v>
      </c>
    </row>
    <row r="324" spans="1:25">
      <c r="A324" s="113" t="s">
        <v>24</v>
      </c>
      <c r="B324" t="n">
        <v>23.4375</v>
      </c>
      <c r="C324" t="n">
        <v>181.3793126459817</v>
      </c>
      <c r="D324" t="n">
        <v>156.25</v>
      </c>
      <c r="E324" t="n">
        <v>296.875</v>
      </c>
    </row>
    <row r="325" spans="1:25">
      <c r="A325" s="113" t="s">
        <v>31</v>
      </c>
      <c r="B325" t="n">
        <v>49.8046875</v>
      </c>
      <c r="C325" t="n">
        <v>150.5884106533094</v>
      </c>
      <c r="D325" t="n">
        <v>105.46875</v>
      </c>
      <c r="E325" t="n">
        <v>260.7421875</v>
      </c>
    </row>
    <row r="326" spans="1:25">
      <c r="A326" s="113" t="s">
        <v>27</v>
      </c>
      <c r="B326" t="n">
        <v>21.484375</v>
      </c>
      <c r="C326" t="n">
        <v>170.3356795006789</v>
      </c>
      <c r="D326" t="n">
        <v>118.1640625</v>
      </c>
      <c r="E326" t="n">
        <v>336.9140625</v>
      </c>
    </row>
    <row r="327" spans="1:25">
      <c r="A327" s="113" t="s">
        <v>32</v>
      </c>
      <c r="B327" t="n">
        <v>16.6015625</v>
      </c>
      <c r="C327" t="n">
        <v>168.8027016727645</v>
      </c>
      <c r="D327" t="n">
        <v>150.390625</v>
      </c>
      <c r="E327" t="n">
        <v>261.71875</v>
      </c>
    </row>
    <row r="330" spans="1:25">
      <c r="A330" s="103" t="s">
        <v>112</v>
      </c>
      <c r="J330" s="103" t="s">
        <v>113</v>
      </c>
    </row>
    <row r="331" spans="1:25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25">
      <c r="A332" s="113" t="s">
        <v>18</v>
      </c>
      <c r="B332" t="n">
        <v>18.5546875</v>
      </c>
      <c r="C332" t="n">
        <v>106.333591097678</v>
      </c>
      <c r="D332" t="n">
        <v>81.0546875</v>
      </c>
      <c r="E332" t="n">
        <v>164.0625</v>
      </c>
      <c r="J332" s="113" t="s">
        <v>15</v>
      </c>
      <c r="K332" t="n">
        <v>0.1428571428571428</v>
      </c>
      <c r="L332" t="n">
        <v>0.5151740236050595</v>
      </c>
      <c r="M332" t="n">
        <v>0.1428571428571428</v>
      </c>
      <c r="N332" t="n">
        <v>0.4285714285714285</v>
      </c>
    </row>
    <row r="333" spans="1:25">
      <c r="A333" s="113" t="s">
        <v>28</v>
      </c>
      <c r="B333" t="n">
        <v>49.8046875</v>
      </c>
      <c r="C333" t="n">
        <v>108.6082267864022</v>
      </c>
      <c r="D333" t="n">
        <v>71.2890625</v>
      </c>
      <c r="E333" t="n">
        <v>183.59375</v>
      </c>
      <c r="J333" s="113" t="s">
        <v>101</v>
      </c>
      <c r="K333" t="n">
        <v>0.1428571428571428</v>
      </c>
      <c r="L333" t="n">
        <v>0.3744565567440304</v>
      </c>
      <c r="M333" t="n">
        <v>0.1428571428571428</v>
      </c>
      <c r="N333" t="n">
        <v>0.4285714285714285</v>
      </c>
    </row>
    <row r="334" spans="1:25">
      <c r="A334" s="113" t="s">
        <v>21</v>
      </c>
      <c r="B334" t="n">
        <v>36.1328125</v>
      </c>
      <c r="C334" t="n">
        <v>66.59641012617928</v>
      </c>
      <c r="D334" t="n">
        <v>43.9453125</v>
      </c>
      <c r="E334" t="n">
        <v>92.7734375</v>
      </c>
    </row>
    <row r="335" spans="1:25">
      <c r="A335" s="113" t="s">
        <v>29</v>
      </c>
      <c r="B335" t="n">
        <v>36.1328125</v>
      </c>
      <c r="C335" t="n">
        <v>65.92196107212467</v>
      </c>
      <c r="D335" t="n">
        <v>42.96875</v>
      </c>
      <c r="E335" t="n">
        <v>75.1953125</v>
      </c>
    </row>
    <row r="336" spans="1:25">
      <c r="A336" s="113" t="s">
        <v>24</v>
      </c>
      <c r="B336" t="n">
        <v>36.1328125</v>
      </c>
      <c r="C336" t="n">
        <v>83.06814693363989</v>
      </c>
      <c r="D336" t="n">
        <v>58.59375</v>
      </c>
      <c r="E336" t="n">
        <v>105.46875</v>
      </c>
    </row>
    <row r="337" spans="1:25">
      <c r="A337" s="113" t="s">
        <v>31</v>
      </c>
      <c r="B337" t="n">
        <v>59.5703125</v>
      </c>
      <c r="C337" t="n">
        <v>129.4917940120514</v>
      </c>
      <c r="D337" t="n">
        <v>105.46875</v>
      </c>
      <c r="E337" t="n">
        <v>192.3828125</v>
      </c>
    </row>
    <row r="338" spans="1:25">
      <c r="A338" s="113" t="s">
        <v>27</v>
      </c>
      <c r="B338" t="n">
        <v>46.875</v>
      </c>
      <c r="C338" t="n">
        <v>118.1755645727882</v>
      </c>
      <c r="D338" t="n">
        <v>82.03125</v>
      </c>
      <c r="E338" t="n">
        <v>182.6171875</v>
      </c>
    </row>
    <row r="339" spans="1:25">
      <c r="A339" s="113" t="s">
        <v>32</v>
      </c>
      <c r="B339" t="n">
        <v>61.5234375</v>
      </c>
      <c r="C339" t="n">
        <v>122.0422326034283</v>
      </c>
      <c r="D339" t="n">
        <v>98.6328125</v>
      </c>
      <c r="E339" t="n">
        <v>177.734375</v>
      </c>
    </row>
    <row r="342" spans="1:25">
      <c r="A342" s="103" t="s">
        <v>114</v>
      </c>
      <c r="J342" s="103" t="s">
        <v>115</v>
      </c>
    </row>
    <row r="343" spans="1:25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25">
      <c r="A344" s="113" t="s">
        <v>18</v>
      </c>
      <c r="B344" t="n">
        <v>19.53125</v>
      </c>
      <c r="C344" t="n">
        <v>81.88307736990176</v>
      </c>
      <c r="D344" t="n">
        <v>29.296875</v>
      </c>
      <c r="E344" t="n">
        <v>132.8125</v>
      </c>
      <c r="J344" s="113" t="s">
        <v>15</v>
      </c>
      <c r="K344" t="n">
        <v>0.06666666666666667</v>
      </c>
      <c r="L344" t="n">
        <v>1.916076856456516</v>
      </c>
      <c r="M344" t="n">
        <v>0.1</v>
      </c>
      <c r="N344" t="n">
        <v>0.2</v>
      </c>
    </row>
    <row r="345" spans="1:25">
      <c r="A345" s="113" t="s">
        <v>28</v>
      </c>
      <c r="B345" t="n">
        <v>49.8046875</v>
      </c>
      <c r="C345" t="n">
        <v>125.9144134391191</v>
      </c>
      <c r="D345" t="n">
        <v>99.609375</v>
      </c>
      <c r="E345" t="n">
        <v>192.3828125</v>
      </c>
      <c r="J345" s="113" t="s">
        <v>101</v>
      </c>
      <c r="K345" t="n">
        <v>0.1</v>
      </c>
      <c r="L345" t="n">
        <v>0.9890221213979196</v>
      </c>
      <c r="M345" t="n">
        <v>0.1</v>
      </c>
      <c r="N345" t="n">
        <v>0.2</v>
      </c>
    </row>
    <row r="346" spans="1:25">
      <c r="A346" s="113" t="s">
        <v>21</v>
      </c>
      <c r="B346" t="n">
        <v>49.8046875</v>
      </c>
      <c r="C346" t="n">
        <v>90.02718887268912</v>
      </c>
      <c r="D346" t="n">
        <v>50.78125</v>
      </c>
      <c r="E346" t="n">
        <v>129.8828125</v>
      </c>
    </row>
    <row r="347" spans="1:25">
      <c r="A347" s="113" t="s">
        <v>29</v>
      </c>
      <c r="B347" t="n">
        <v>49.8046875</v>
      </c>
      <c r="C347" t="n">
        <v>129.3362338900183</v>
      </c>
      <c r="D347" t="n">
        <v>56.640625</v>
      </c>
      <c r="E347" t="n">
        <v>254.8828125</v>
      </c>
    </row>
    <row r="348" spans="1:25">
      <c r="A348" s="113" t="s">
        <v>24</v>
      </c>
      <c r="B348" t="n">
        <v>49.8046875</v>
      </c>
      <c r="C348" t="n">
        <v>128.6091363833555</v>
      </c>
      <c r="D348" t="n">
        <v>75.1953125</v>
      </c>
      <c r="E348" t="n">
        <v>223.6328125</v>
      </c>
    </row>
    <row r="349" spans="1:25">
      <c r="A349" s="113" t="s">
        <v>31</v>
      </c>
      <c r="B349" t="n">
        <v>49.8046875</v>
      </c>
      <c r="C349" t="n">
        <v>168.557618053407</v>
      </c>
      <c r="D349" t="n">
        <v>99.609375</v>
      </c>
      <c r="E349" t="n">
        <v>338.8671875</v>
      </c>
    </row>
    <row r="350" spans="1:25">
      <c r="A350" s="113" t="s">
        <v>27</v>
      </c>
      <c r="B350" t="n">
        <v>49.8046875</v>
      </c>
      <c r="C350" t="n">
        <v>154.5679500725886</v>
      </c>
      <c r="D350" t="n">
        <v>97.65625</v>
      </c>
      <c r="E350" t="n">
        <v>287.109375</v>
      </c>
    </row>
    <row r="351" spans="1:25">
      <c r="A351" s="113" t="s">
        <v>32</v>
      </c>
      <c r="B351" t="n">
        <v>49.8046875</v>
      </c>
      <c r="C351" t="n">
        <v>87.56928544296649</v>
      </c>
      <c r="D351" t="n">
        <v>50.78125</v>
      </c>
      <c r="E351" t="n">
        <v>100.5859375</v>
      </c>
    </row>
    <row r="354" spans="1:25">
      <c r="A354" s="103" t="s">
        <v>116</v>
      </c>
      <c r="J354" s="103" t="s">
        <v>117</v>
      </c>
    </row>
    <row r="355" spans="1:25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25">
      <c r="A356" s="113" t="s">
        <v>18</v>
      </c>
      <c r="B356" t="n">
        <v>17.578125</v>
      </c>
      <c r="C356" t="n">
        <v>79.90170251969823</v>
      </c>
      <c r="D356" t="n">
        <v>31.25</v>
      </c>
      <c r="E356" t="n">
        <v>131.8359375</v>
      </c>
      <c r="J356" s="113" t="s">
        <v>15</v>
      </c>
      <c r="K356" t="n">
        <v>0.06666666666666667</v>
      </c>
      <c r="L356" t="n">
        <v>0.4268429893002278</v>
      </c>
      <c r="M356" t="n">
        <v>0.06666666666666667</v>
      </c>
      <c r="N356" t="n">
        <v>0.4333333333333333</v>
      </c>
    </row>
    <row r="357" spans="1:25">
      <c r="A357" s="113" t="s">
        <v>28</v>
      </c>
      <c r="B357" t="n">
        <v>49.8046875</v>
      </c>
      <c r="C357" t="n">
        <v>160.676617232513</v>
      </c>
      <c r="D357" t="n">
        <v>100.5859375</v>
      </c>
      <c r="E357" t="n">
        <v>294.921875</v>
      </c>
      <c r="J357" s="113" t="s">
        <v>101</v>
      </c>
      <c r="K357" t="n">
        <v>0.06666666666666667</v>
      </c>
      <c r="L357" t="n">
        <v>1.197425461774962</v>
      </c>
      <c r="M357" t="n">
        <v>0.8333333333333334</v>
      </c>
      <c r="N357" t="n">
        <v>1.6</v>
      </c>
    </row>
    <row r="358" spans="1:25">
      <c r="A358" s="113" t="s">
        <v>21</v>
      </c>
      <c r="B358" t="n">
        <v>49.8046875</v>
      </c>
      <c r="C358" t="n">
        <v>91.68521798757048</v>
      </c>
      <c r="D358" t="n">
        <v>49.8046875</v>
      </c>
      <c r="E358" t="n">
        <v>151.3671875</v>
      </c>
    </row>
    <row r="359" spans="1:25">
      <c r="A359" s="113" t="s">
        <v>29</v>
      </c>
      <c r="B359" t="n">
        <v>21.484375</v>
      </c>
      <c r="C359" t="n">
        <v>154.9935293380992</v>
      </c>
      <c r="D359" t="n">
        <v>116.2109375</v>
      </c>
      <c r="E359" t="n">
        <v>264.6484375</v>
      </c>
    </row>
    <row r="360" spans="1:25">
      <c r="A360" s="113" t="s">
        <v>24</v>
      </c>
      <c r="B360" t="n">
        <v>49.8046875</v>
      </c>
      <c r="C360" t="n">
        <v>148.8517060497454</v>
      </c>
      <c r="D360" t="n">
        <v>111.328125</v>
      </c>
      <c r="E360" t="n">
        <v>236.328125</v>
      </c>
    </row>
    <row r="361" spans="1:25">
      <c r="A361" s="113" t="s">
        <v>31</v>
      </c>
      <c r="B361" t="n">
        <v>49.8046875</v>
      </c>
      <c r="C361" t="n">
        <v>135.1336886145156</v>
      </c>
      <c r="D361" t="n">
        <v>111.328125</v>
      </c>
      <c r="E361" t="n">
        <v>203.125</v>
      </c>
    </row>
    <row r="362" spans="1:25">
      <c r="A362" s="113" t="s">
        <v>27</v>
      </c>
      <c r="B362" t="n">
        <v>68.359375</v>
      </c>
      <c r="C362" t="n">
        <v>139.0356120164602</v>
      </c>
      <c r="D362" t="n">
        <v>103.515625</v>
      </c>
      <c r="E362" t="n">
        <v>219.7265625</v>
      </c>
    </row>
    <row r="363" spans="1:25">
      <c r="A363" s="113" t="s">
        <v>32</v>
      </c>
      <c r="B363" t="n">
        <v>44.921875</v>
      </c>
      <c r="C363" t="n">
        <v>102.730547499395</v>
      </c>
      <c r="D363" t="n">
        <v>75.1953125</v>
      </c>
      <c r="E363" t="n">
        <v>145.5078125</v>
      </c>
    </row>
    <row r="390" spans="1:25">
      <c r="A390" s="103" t="s">
        <v>118</v>
      </c>
    </row>
    <row r="391" spans="1:25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25">
      <c r="A392" s="113" t="s">
        <v>18</v>
      </c>
      <c r="B392" t="n">
        <v>1.953125</v>
      </c>
      <c r="C392" t="n">
        <v>3.096453756167525</v>
      </c>
      <c r="D392" t="n">
        <v>2.9296875</v>
      </c>
      <c r="E392" t="n">
        <v>4.8828125</v>
      </c>
    </row>
    <row r="393" spans="1:25">
      <c r="A393" s="113" t="s">
        <v>28</v>
      </c>
      <c r="B393" t="n">
        <v>0.9765625</v>
      </c>
      <c r="C393" t="n">
        <v>3.800375794774112</v>
      </c>
      <c r="D393" t="n">
        <v>2.9296875</v>
      </c>
      <c r="E393" t="n">
        <v>4.8828125</v>
      </c>
    </row>
    <row r="394" spans="1:25">
      <c r="A394" s="113" t="s">
        <v>21</v>
      </c>
      <c r="B394" t="n">
        <v>0.9765625</v>
      </c>
      <c r="C394" t="n">
        <v>3.518679627804242</v>
      </c>
      <c r="D394" t="n">
        <v>2.9296875</v>
      </c>
      <c r="E394" t="n">
        <v>4.8828125</v>
      </c>
    </row>
    <row r="395" spans="1:25">
      <c r="A395" s="113" t="s">
        <v>29</v>
      </c>
      <c r="B395" t="n">
        <v>2.9296875</v>
      </c>
      <c r="C395" t="n">
        <v>3.817604483479216</v>
      </c>
      <c r="D395" t="n">
        <v>2.9296875</v>
      </c>
      <c r="E395" t="n">
        <v>4.8828125</v>
      </c>
    </row>
    <row r="396" spans="1:25">
      <c r="A396" s="113" t="s">
        <v>24</v>
      </c>
      <c r="B396" t="n">
        <v>1.953125</v>
      </c>
      <c r="C396" t="n">
        <v>3.988614884620866</v>
      </c>
      <c r="D396" t="n">
        <v>2.9296875</v>
      </c>
      <c r="E396" t="n">
        <v>4.8828125</v>
      </c>
    </row>
    <row r="397" spans="1:25">
      <c r="A397" s="113" t="s">
        <v>31</v>
      </c>
      <c r="B397" t="n">
        <v>0.9765625</v>
      </c>
      <c r="C397" t="n">
        <v>5.105711235522046</v>
      </c>
      <c r="D397" t="n">
        <v>2.9296875</v>
      </c>
      <c r="E397" t="n">
        <v>5.859375</v>
      </c>
    </row>
    <row r="398" spans="1:25">
      <c r="A398" s="113" t="s">
        <v>27</v>
      </c>
      <c r="B398" t="n">
        <v>1.953125</v>
      </c>
      <c r="C398" t="n">
        <v>3.809577124392859</v>
      </c>
      <c r="D398" t="n">
        <v>2.9296875</v>
      </c>
      <c r="E398" t="n">
        <v>5.859375</v>
      </c>
    </row>
    <row r="399" spans="1:25">
      <c r="A399" s="113" t="s">
        <v>32</v>
      </c>
      <c r="B399" t="n">
        <v>1.953125</v>
      </c>
      <c r="C399" t="n">
        <v>4.394502917949395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2197.47763504607</v>
      </c>
      <c r="L409" s="100" t="s">
        <v>132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0.9999999999999999</v>
      </c>
      <c r="T409" t="n">
        <v>1</v>
      </c>
    </row>
    <row r="410" spans="1:25">
      <c r="A410" s="99" t="s">
        <v>132</v>
      </c>
      <c r="B410" t="n">
        <v>13.15148260231979</v>
      </c>
      <c r="C410" t="n">
        <v>-2.355214462807681</v>
      </c>
      <c r="D410" t="n">
        <v>32.64471200753285</v>
      </c>
      <c r="E410" t="n">
        <v>16.77267233884471</v>
      </c>
      <c r="G410" s="99" t="s">
        <v>133</v>
      </c>
      <c r="H410" t="n">
        <v>260.8016413677561</v>
      </c>
      <c r="L410" s="100" t="s">
        <v>133</v>
      </c>
      <c r="M410" t="n">
        <v>0.6412682860603449</v>
      </c>
      <c r="N410" t="n">
        <v>0.9229091523219666</v>
      </c>
      <c r="O410" t="n">
        <v>0.7541806141272902</v>
      </c>
      <c r="P410" t="n">
        <v>0.7107738585802656</v>
      </c>
      <c r="Q410" t="n">
        <v>0.6839682633374865</v>
      </c>
      <c r="R410" t="n">
        <v>0.7315825671207932</v>
      </c>
      <c r="S410" t="n">
        <v>0.6990169931259231</v>
      </c>
      <c r="T410" t="n">
        <v>0.6097043942065912</v>
      </c>
    </row>
    <row r="411" spans="1:25">
      <c r="A411" s="99" t="s">
        <v>133</v>
      </c>
      <c r="B411" t="n">
        <v>4.908451720963149</v>
      </c>
      <c r="C411" t="n">
        <v>2.63478478776295</v>
      </c>
      <c r="D411" t="n">
        <v>7.088803890674803</v>
      </c>
      <c r="E411" t="n">
        <v>-0.5020616613380087</v>
      </c>
      <c r="G411" s="99" t="s">
        <v>134</v>
      </c>
      <c r="H411" t="n">
        <v>151.3904847896956</v>
      </c>
      <c r="L411" s="100" t="s">
        <v>134</v>
      </c>
      <c r="M411" t="n">
        <v>0.659485590424281</v>
      </c>
      <c r="N411" t="n">
        <v>0.9087039182519743</v>
      </c>
      <c r="O411" t="n">
        <v>0.826021840165605</v>
      </c>
      <c r="P411" t="n">
        <v>0.8081362361198261</v>
      </c>
      <c r="Q411" t="n">
        <v>0.7258584308826468</v>
      </c>
      <c r="R411" t="n">
        <v>0.7738903738597962</v>
      </c>
      <c r="S411" t="n">
        <v>0.6690370522800148</v>
      </c>
      <c r="T411" t="n">
        <v>0.6130643710075414</v>
      </c>
    </row>
    <row r="412" spans="1:25">
      <c r="A412" s="99" t="s">
        <v>134</v>
      </c>
      <c r="B412" t="n">
        <v>4.605229506932765</v>
      </c>
      <c r="C412" t="n">
        <v>-3.23678494542272</v>
      </c>
      <c r="D412" t="n">
        <v>6.338747264753528</v>
      </c>
      <c r="E412" t="n">
        <v>5.592068103748209</v>
      </c>
      <c r="G412" s="99" t="s">
        <v>135</v>
      </c>
      <c r="H412" t="n">
        <v>87.38444460432746</v>
      </c>
      <c r="L412" s="100" t="s">
        <v>135</v>
      </c>
      <c r="M412" t="n">
        <v>0.7052484591348616</v>
      </c>
      <c r="N412" t="n">
        <v>0.900153606887842</v>
      </c>
      <c r="O412" t="n">
        <v>0.8161092224814814</v>
      </c>
      <c r="P412" t="n">
        <v>0.743313002226952</v>
      </c>
      <c r="Q412" t="n">
        <v>0.7346711820056308</v>
      </c>
      <c r="R412" t="n">
        <v>0.7392637816155797</v>
      </c>
      <c r="S412" t="n">
        <v>0.6448724012971158</v>
      </c>
      <c r="T412" t="n">
        <v>0.6235685514357371</v>
      </c>
    </row>
    <row r="413" spans="1:25">
      <c r="A413" s="99" t="s">
        <v>135</v>
      </c>
      <c r="B413" t="n">
        <v>3.11356817413553</v>
      </c>
      <c r="C413" t="n">
        <v>-1.799766259333892</v>
      </c>
      <c r="D413" t="n">
        <v>5.068083689964561</v>
      </c>
      <c r="E413" t="n">
        <v>1.976719650709495</v>
      </c>
      <c r="G413" s="99" t="s">
        <v>136</v>
      </c>
      <c r="H413" t="n">
        <v>120.1114205497906</v>
      </c>
      <c r="L413" s="100" t="s">
        <v>136</v>
      </c>
      <c r="M413" t="n">
        <v>0.6770359082822842</v>
      </c>
      <c r="N413" t="n">
        <v>0.8613577616514178</v>
      </c>
      <c r="O413" t="n">
        <v>0.770860567295763</v>
      </c>
      <c r="P413" t="n">
        <v>0.6428666604407897</v>
      </c>
      <c r="Q413" t="n">
        <v>0.7270495629093633</v>
      </c>
      <c r="R413" t="n">
        <v>0.8536741778352351</v>
      </c>
      <c r="S413" t="n">
        <v>0.6946661917165476</v>
      </c>
      <c r="T413" t="n">
        <v>0.6695796023526253</v>
      </c>
    </row>
    <row r="414" spans="1:25">
      <c r="A414" s="99" t="s">
        <v>136</v>
      </c>
      <c r="B414" t="n">
        <v>4.720712644814692</v>
      </c>
      <c r="C414" t="n">
        <v>-3.191162976516518</v>
      </c>
      <c r="D414" t="n">
        <v>6.468710129965382</v>
      </c>
      <c r="E414" t="n">
        <v>2.880903947335389</v>
      </c>
      <c r="G414" s="99" t="s">
        <v>137</v>
      </c>
      <c r="H414" t="n">
        <v>63.22492760698212</v>
      </c>
      <c r="L414" s="100" t="s">
        <v>137</v>
      </c>
      <c r="M414" t="n">
        <v>0.6525924769539977</v>
      </c>
      <c r="N414" t="n">
        <v>0.9858406016291195</v>
      </c>
      <c r="O414" t="n">
        <v>0.8140693383170574</v>
      </c>
      <c r="P414" t="n">
        <v>0.6834976038807919</v>
      </c>
      <c r="Q414" t="n">
        <v>0.7164861711639914</v>
      </c>
      <c r="R414" t="n">
        <v>0.6894183844327691</v>
      </c>
      <c r="S414" t="n">
        <v>0.6933355100295564</v>
      </c>
      <c r="T414" t="n">
        <v>0.5809418836094836</v>
      </c>
    </row>
    <row r="415" spans="1:25">
      <c r="A415" s="99" t="s">
        <v>137</v>
      </c>
      <c r="B415" t="n">
        <v>3.065685350929926</v>
      </c>
      <c r="C415" t="n">
        <v>1.785846067078934</v>
      </c>
      <c r="D415" t="n">
        <v>3.681281747631445</v>
      </c>
      <c r="E415" t="n">
        <v>-0.9240656508348555</v>
      </c>
      <c r="G415" s="99" t="s">
        <v>138</v>
      </c>
      <c r="H415" t="n">
        <v>100.2803313865434</v>
      </c>
      <c r="L415" s="100" t="s">
        <v>138</v>
      </c>
      <c r="M415" t="n">
        <v>0.6649239937267499</v>
      </c>
      <c r="N415" t="n">
        <v>0.854378066604663</v>
      </c>
      <c r="O415" t="n">
        <v>0.7161393050496669</v>
      </c>
      <c r="P415" t="n">
        <v>0.7299410272594576</v>
      </c>
      <c r="Q415" t="n">
        <v>0.682950767629758</v>
      </c>
      <c r="R415" t="n">
        <v>0.7163446947192652</v>
      </c>
      <c r="S415" t="n">
        <v>0.7369419269309836</v>
      </c>
      <c r="T415" t="n">
        <v>0.6732565099712383</v>
      </c>
    </row>
    <row r="416" spans="1:25">
      <c r="A416" s="99" t="s">
        <v>138</v>
      </c>
      <c r="B416" t="n">
        <v>1.900979740636944</v>
      </c>
      <c r="C416" t="n">
        <v>3.312062808954413</v>
      </c>
      <c r="D416" t="n">
        <v>6.458581442940542</v>
      </c>
      <c r="E416" t="n">
        <v>-7.853697844808747</v>
      </c>
      <c r="G416" s="99" t="s">
        <v>139</v>
      </c>
      <c r="H416" t="n">
        <v>105.2544316840975</v>
      </c>
      <c r="L416" s="100" t="s">
        <v>139</v>
      </c>
      <c r="M416" t="n">
        <v>0.7131604347093436</v>
      </c>
      <c r="N416" t="n">
        <v>0.8151247859771773</v>
      </c>
      <c r="O416" t="n">
        <v>0.9263275921427389</v>
      </c>
      <c r="P416" t="n">
        <v>0.7881866115779256</v>
      </c>
      <c r="Q416" t="n">
        <v>0.6690717644799851</v>
      </c>
      <c r="R416" t="n">
        <v>0.7813400614076985</v>
      </c>
      <c r="S416" t="n">
        <v>0.681573866588428</v>
      </c>
      <c r="T416" t="n">
        <v>0.5803846386931095</v>
      </c>
    </row>
    <row r="417" spans="1:25">
      <c r="A417" s="99" t="s">
        <v>139</v>
      </c>
      <c r="B417" t="n">
        <v>2.250016736636279</v>
      </c>
      <c r="C417" t="n">
        <v>-1.239148022093729</v>
      </c>
      <c r="D417" t="n">
        <v>4.043221118626076</v>
      </c>
      <c r="E417" t="n">
        <v>-1.66544030187694</v>
      </c>
      <c r="G417" s="99" t="s">
        <v>140</v>
      </c>
      <c r="H417" t="n">
        <v>145.885603863595</v>
      </c>
      <c r="L417" s="100" t="s">
        <v>140</v>
      </c>
      <c r="M417" t="n">
        <v>0.7261970461960487</v>
      </c>
      <c r="N417" t="n">
        <v>0.9525963759018039</v>
      </c>
      <c r="O417" t="n">
        <v>0.8936506268130057</v>
      </c>
      <c r="P417" t="n">
        <v>0.733649015678562</v>
      </c>
      <c r="Q417" t="n">
        <v>0.7355282042892175</v>
      </c>
      <c r="R417" t="n">
        <v>0.8066797227687895</v>
      </c>
      <c r="S417" t="n">
        <v>0.6449788561426503</v>
      </c>
      <c r="T417" t="n">
        <v>0.6069598994770729</v>
      </c>
    </row>
    <row r="418" spans="1:25">
      <c r="A418" s="99" t="s">
        <v>140</v>
      </c>
      <c r="B418" t="n">
        <v>5.81885110408995</v>
      </c>
      <c r="C418" t="n">
        <v>1.891596524436295</v>
      </c>
      <c r="D418" t="n">
        <v>5.212706060866839</v>
      </c>
      <c r="E418" t="n">
        <v>-0.8480557300874952</v>
      </c>
      <c r="G418" s="99" t="s">
        <v>141</v>
      </c>
      <c r="H418" t="n">
        <v>52.03315458821658</v>
      </c>
      <c r="L418" s="100" t="s">
        <v>141</v>
      </c>
      <c r="M418" t="n">
        <v>0.7174931919582959</v>
      </c>
      <c r="N418" t="n">
        <v>0.9355362884626175</v>
      </c>
      <c r="O418" t="n">
        <v>0.9091183928462051</v>
      </c>
      <c r="P418" t="n">
        <v>0.7286524774457631</v>
      </c>
      <c r="Q418" t="n">
        <v>0.6992115477059309</v>
      </c>
      <c r="R418" t="n">
        <v>0.6198605831877406</v>
      </c>
      <c r="S418" t="n">
        <v>0.6216595801728776</v>
      </c>
      <c r="T418" t="n">
        <v>0.603272970878121</v>
      </c>
    </row>
    <row r="419" spans="1:25">
      <c r="A419" s="99" t="s">
        <v>141</v>
      </c>
      <c r="B419" t="n">
        <v>2.517725693108266</v>
      </c>
      <c r="C419" t="n">
        <v>-1.372384578682007</v>
      </c>
      <c r="D419" t="n">
        <v>3.83849913395802</v>
      </c>
      <c r="E419" t="n">
        <v>3.198478295302325</v>
      </c>
      <c r="G419" s="99" t="s">
        <v>142</v>
      </c>
      <c r="H419" t="n">
        <v>100.6146767525422</v>
      </c>
      <c r="L419" s="100" t="s">
        <v>142</v>
      </c>
      <c r="M419" t="n">
        <v>0.7308763901601083</v>
      </c>
      <c r="N419" t="n">
        <v>0.8519451022919579</v>
      </c>
      <c r="O419" t="n">
        <v>0.8660157914982411</v>
      </c>
      <c r="P419" t="n">
        <v>0.6895266670305223</v>
      </c>
      <c r="Q419" t="n">
        <v>0.6680127122842044</v>
      </c>
      <c r="R419" t="n">
        <v>0.9350374065249205</v>
      </c>
      <c r="S419" t="n">
        <v>0.6289624136609303</v>
      </c>
      <c r="T419" t="n">
        <v>0.6017647632507236</v>
      </c>
    </row>
    <row r="420" spans="1:25">
      <c r="A420" s="99" t="s">
        <v>142</v>
      </c>
      <c r="B420" t="n">
        <v>2.660941083280092</v>
      </c>
      <c r="C420" t="n">
        <v>-0.5749748161597583</v>
      </c>
      <c r="D420" t="n">
        <v>3.489517277940606</v>
      </c>
      <c r="E420" t="n">
        <v>0.5003166216784113</v>
      </c>
      <c r="G420" s="99" t="s">
        <v>143</v>
      </c>
      <c r="H420" t="n">
        <v>93.52129468550808</v>
      </c>
      <c r="L420" s="100" t="s">
        <v>143</v>
      </c>
      <c r="M420" t="n">
        <v>0.6988435390274931</v>
      </c>
      <c r="N420" t="n">
        <v>0.8456681439931717</v>
      </c>
      <c r="O420" t="n">
        <v>0.7652751471338511</v>
      </c>
      <c r="P420" t="n">
        <v>0.6010707413386013</v>
      </c>
      <c r="Q420" t="n">
        <v>0.6636590673974507</v>
      </c>
      <c r="R420" t="n">
        <v>0.7841755497590804</v>
      </c>
      <c r="S420" t="n">
        <v>0.6272941598508893</v>
      </c>
      <c r="T420" t="n">
        <v>0.6839227945659765</v>
      </c>
    </row>
    <row r="421" spans="1:25">
      <c r="A421" s="99" t="s">
        <v>143</v>
      </c>
      <c r="B421" t="n">
        <v>2.519059892663584</v>
      </c>
      <c r="C421" t="n">
        <v>2.870391759683423</v>
      </c>
      <c r="D421" t="n">
        <v>2.896051610516515</v>
      </c>
      <c r="E421" t="n">
        <v>-0.7167803133490077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52.78154587655264</v>
      </c>
      <c r="L432" s="100" t="s">
        <v>146</v>
      </c>
      <c r="M432" t="n">
        <v>0.7875617516931395</v>
      </c>
      <c r="N432" t="n">
        <v>0.8751500555386611</v>
      </c>
      <c r="O432" t="n">
        <v>0.480634117412627</v>
      </c>
      <c r="P432" t="n">
        <v>0.5003201996248833</v>
      </c>
      <c r="Q432" t="n">
        <v>0.3888705792039536</v>
      </c>
      <c r="R432" t="n">
        <v>0.3880730962506199</v>
      </c>
      <c r="S432" t="n">
        <v>0.0741626957032262</v>
      </c>
      <c r="T432" t="n">
        <v>0.2162522408986352</v>
      </c>
    </row>
    <row r="433" spans="1:25">
      <c r="A433" s="99" t="s">
        <v>132</v>
      </c>
      <c r="B433" t="n">
        <v>0.9187002885575664</v>
      </c>
      <c r="C433" t="n">
        <v>-1.40919397788778</v>
      </c>
      <c r="D433" t="n">
        <v>3.71190015597664</v>
      </c>
      <c r="E433" t="n">
        <v>5.990721437754667</v>
      </c>
      <c r="G433" s="99" t="s">
        <v>133</v>
      </c>
      <c r="H433" t="n">
        <v>17.13120272117881</v>
      </c>
      <c r="L433" s="100" t="s">
        <v>147</v>
      </c>
      <c r="M433" t="n">
        <v>0.7957852223644732</v>
      </c>
      <c r="N433" t="n">
        <v>0.8486620887313161</v>
      </c>
      <c r="O433" t="n">
        <v>0.4516882882208796</v>
      </c>
      <c r="P433" t="n">
        <v>0.5218497699608513</v>
      </c>
      <c r="Q433" t="n">
        <v>0.3694635865668042</v>
      </c>
      <c r="R433" t="n">
        <v>0.3952435190098273</v>
      </c>
      <c r="S433" t="n">
        <v>0.06616315391825496</v>
      </c>
      <c r="T433" t="n">
        <v>0.2274592910367732</v>
      </c>
    </row>
    <row r="434" spans="1:25">
      <c r="A434" s="99" t="s">
        <v>133</v>
      </c>
      <c r="B434" t="n">
        <v>1.432848757629329</v>
      </c>
      <c r="C434" t="n">
        <v>-0.05473406854085042</v>
      </c>
      <c r="D434" t="n">
        <v>2.235348837806492</v>
      </c>
      <c r="E434" t="n">
        <v>-0.4381059015408177</v>
      </c>
      <c r="G434" s="99" t="s">
        <v>134</v>
      </c>
      <c r="H434" t="n">
        <v>23.02666457739019</v>
      </c>
      <c r="L434" s="100" t="s">
        <v>148</v>
      </c>
      <c r="M434" t="n">
        <v>0.7604464940474646</v>
      </c>
      <c r="N434" t="n">
        <v>0.8521949128212922</v>
      </c>
      <c r="O434" t="n">
        <v>0.4263087802138529</v>
      </c>
      <c r="P434" t="n">
        <v>0.4850493554340403</v>
      </c>
      <c r="Q434" t="n">
        <v>0.3561171809037366</v>
      </c>
      <c r="R434" t="n">
        <v>0.4121271638562702</v>
      </c>
      <c r="S434" t="n">
        <v>0.0697051507297605</v>
      </c>
      <c r="T434" t="n">
        <v>0.2137525249346645</v>
      </c>
    </row>
    <row r="435" spans="1:25">
      <c r="A435" s="99" t="s">
        <v>134</v>
      </c>
      <c r="B435" t="n">
        <v>1.521455862768797</v>
      </c>
      <c r="C435" t="n">
        <v>0.9139038389185913</v>
      </c>
      <c r="D435" t="n">
        <v>2.943247070033698</v>
      </c>
      <c r="E435" t="n">
        <v>-1.228188751255658</v>
      </c>
      <c r="G435" s="99" t="s">
        <v>135</v>
      </c>
      <c r="H435" t="n">
        <v>12.21109419038832</v>
      </c>
      <c r="L435" s="100" t="s">
        <v>149</v>
      </c>
      <c r="M435" t="n">
        <v>0.9991016334676661</v>
      </c>
      <c r="N435" t="n">
        <v>0.9860426296229604</v>
      </c>
      <c r="O435" t="n">
        <v>1</v>
      </c>
      <c r="P435" t="n">
        <v>0.9888052441504934</v>
      </c>
      <c r="Q435" t="n">
        <v>1</v>
      </c>
      <c r="R435" t="n">
        <v>0.9999999999999999</v>
      </c>
      <c r="S435" t="n">
        <v>1</v>
      </c>
      <c r="T435" t="n">
        <v>1</v>
      </c>
    </row>
    <row r="436" spans="1:25">
      <c r="A436" s="99" t="s">
        <v>135</v>
      </c>
      <c r="B436" t="n">
        <v>0.7550638086437956</v>
      </c>
      <c r="C436" t="n">
        <v>-1.05863232523792</v>
      </c>
      <c r="D436" t="n">
        <v>1.442782249258337</v>
      </c>
      <c r="E436" t="n">
        <v>2.006140053516637</v>
      </c>
      <c r="G436" s="99" t="s">
        <v>136</v>
      </c>
      <c r="H436" t="n">
        <v>13.46290634601977</v>
      </c>
      <c r="L436" s="100" t="s">
        <v>150</v>
      </c>
      <c r="M436" t="n">
        <v>1</v>
      </c>
      <c r="N436" t="n">
        <v>1</v>
      </c>
      <c r="O436" t="n">
        <v>0.8455179168725705</v>
      </c>
      <c r="P436" t="n">
        <v>1</v>
      </c>
      <c r="Q436" t="n">
        <v>0.8495792087313605</v>
      </c>
      <c r="R436" t="n">
        <v>0.979192779440188</v>
      </c>
      <c r="S436" t="n">
        <v>0.8931818147118562</v>
      </c>
      <c r="T436" t="n">
        <v>0.7887474605498133</v>
      </c>
    </row>
    <row r="437" spans="1:25">
      <c r="A437" s="99" t="s">
        <v>136</v>
      </c>
      <c r="B437" t="n">
        <v>1.229236656686567</v>
      </c>
      <c r="C437" t="n">
        <v>0.9506973833425046</v>
      </c>
      <c r="D437" t="n">
        <v>2.501987428604486</v>
      </c>
      <c r="E437" t="n">
        <v>-2.015056996782705</v>
      </c>
      <c r="G437" s="99" t="s">
        <v>137</v>
      </c>
      <c r="H437" t="n">
        <v>25.4784200936748</v>
      </c>
      <c r="L437" s="100" t="s">
        <v>151</v>
      </c>
      <c r="M437" t="n">
        <v>0.7336575540809189</v>
      </c>
      <c r="N437" t="n">
        <v>0.7932156533439377</v>
      </c>
      <c r="O437" t="n">
        <v>0.5202725119692888</v>
      </c>
      <c r="P437" t="n">
        <v>0.5254156705054199</v>
      </c>
      <c r="Q437" t="n">
        <v>0.5335513483843594</v>
      </c>
      <c r="R437" t="n">
        <v>0.5703648524114101</v>
      </c>
      <c r="S437" t="n">
        <v>0.08718455152428974</v>
      </c>
      <c r="T437" t="n">
        <v>0.4181353629343169</v>
      </c>
    </row>
    <row r="438" spans="1:25">
      <c r="A438" s="99" t="s">
        <v>137</v>
      </c>
      <c r="B438" t="n">
        <v>1.618131052783956</v>
      </c>
      <c r="C438" t="n">
        <v>1.458290350169946</v>
      </c>
      <c r="D438" t="n">
        <v>3.731472542507106</v>
      </c>
      <c r="E438" t="n">
        <v>-1.951029735610462</v>
      </c>
      <c r="G438" s="99" t="s">
        <v>138</v>
      </c>
      <c r="H438" t="n">
        <v>15.16314657607868</v>
      </c>
      <c r="L438" s="100" t="s">
        <v>178</v>
      </c>
      <c r="M438" t="n">
        <v>0.678343755784479</v>
      </c>
      <c r="N438" t="n">
        <v>0.8416930507222414</v>
      </c>
      <c r="O438" t="n">
        <v>0.4986675261635811</v>
      </c>
      <c r="P438" t="n">
        <v>0.5302976980331859</v>
      </c>
      <c r="Q438" t="n">
        <v>0.3822882320922604</v>
      </c>
      <c r="R438" t="n">
        <v>0.4325952361620374</v>
      </c>
      <c r="S438" t="n">
        <v>0.06999804881946763</v>
      </c>
      <c r="T438" t="n">
        <v>0.200564352828857</v>
      </c>
    </row>
    <row r="439" spans="1:25">
      <c r="A439" s="99" t="s">
        <v>138</v>
      </c>
      <c r="B439" t="n">
        <v>1.924083758407456</v>
      </c>
      <c r="C439" t="n">
        <v>-2.139483472006687</v>
      </c>
      <c r="D439" t="n">
        <v>3.134059336448531</v>
      </c>
      <c r="E439" t="n">
        <v>2.796754219478769</v>
      </c>
      <c r="G439" s="99" t="s">
        <v>139</v>
      </c>
      <c r="H439" t="n">
        <v>32.46426503147449</v>
      </c>
    </row>
    <row r="440" spans="1:25">
      <c r="A440" s="99" t="s">
        <v>139</v>
      </c>
      <c r="B440" t="n">
        <v>2.183791506385049</v>
      </c>
      <c r="C440" t="n">
        <v>0.6190179630560474</v>
      </c>
      <c r="D440" t="n">
        <v>3.144153639916138</v>
      </c>
      <c r="E440" t="n">
        <v>0.3462521973368263</v>
      </c>
      <c r="G440" s="99" t="s">
        <v>140</v>
      </c>
      <c r="H440" t="n">
        <v>10.95628245166237</v>
      </c>
    </row>
    <row r="441" spans="1:25">
      <c r="A441" s="99" t="s">
        <v>140</v>
      </c>
      <c r="B441" t="n">
        <v>0.7204164293008011</v>
      </c>
      <c r="C441" t="n">
        <v>-0.4999131143317006</v>
      </c>
      <c r="D441" t="n">
        <v>1.965313241709147</v>
      </c>
      <c r="E441" t="n">
        <v>1.379943036814802</v>
      </c>
      <c r="G441" s="99" t="s">
        <v>141</v>
      </c>
      <c r="H441" t="n">
        <v>7.261463786748072</v>
      </c>
    </row>
    <row r="442" spans="1:25">
      <c r="A442" s="99" t="s">
        <v>141</v>
      </c>
      <c r="B442" t="n">
        <v>0.3892725639414041</v>
      </c>
      <c r="C442" t="n">
        <v>0.0002427423449786602</v>
      </c>
      <c r="D442" t="n">
        <v>1.035197807345475</v>
      </c>
      <c r="E442" t="n">
        <v>-0.6607047460046002</v>
      </c>
      <c r="G442" s="99" t="s">
        <v>142</v>
      </c>
      <c r="H442" t="n">
        <v>17.35621414789752</v>
      </c>
    </row>
    <row r="443" spans="1:25">
      <c r="A443" s="99" t="s">
        <v>142</v>
      </c>
      <c r="B443" t="n">
        <v>2.081441200723583</v>
      </c>
      <c r="C443" t="n">
        <v>0.7877452140102792</v>
      </c>
      <c r="D443" t="n">
        <v>3.067141336230746</v>
      </c>
      <c r="E443" t="n">
        <v>-1.507142124328368</v>
      </c>
      <c r="G443" s="99" t="s">
        <v>143</v>
      </c>
      <c r="H443" t="n">
        <v>7.792397223429767</v>
      </c>
    </row>
    <row r="444" spans="1:25">
      <c r="A444" s="99" t="s">
        <v>143</v>
      </c>
      <c r="B444" t="n">
        <v>0.8606878309659135</v>
      </c>
      <c r="C444" t="n">
        <v>-0.3513685756587947</v>
      </c>
      <c r="D444" t="n">
        <v>0.8046717368618398</v>
      </c>
      <c r="E444" t="n">
        <v>0.196514447447418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24.94399309901569</v>
      </c>
      <c r="L455" s="100" t="s">
        <v>146</v>
      </c>
      <c r="M455" t="n">
        <v>0.8993095225824863</v>
      </c>
      <c r="N455" t="n">
        <v>0.8417945445923454</v>
      </c>
      <c r="O455" t="n">
        <v>0.7476415487018814</v>
      </c>
      <c r="P455" t="n">
        <v>0.5226876010358783</v>
      </c>
      <c r="Q455" t="n">
        <v>0.4895946797767802</v>
      </c>
      <c r="R455" t="n">
        <v>0.439505990755695</v>
      </c>
      <c r="S455" t="n">
        <v>0.3350839983310689</v>
      </c>
      <c r="T455" t="n">
        <v>0.3339381214372253</v>
      </c>
    </row>
    <row r="456" spans="1:25">
      <c r="A456" s="99" t="s">
        <v>146</v>
      </c>
      <c r="B456" t="n">
        <v>2.820424872026511</v>
      </c>
      <c r="C456" t="n">
        <v>8.808267602568685</v>
      </c>
      <c r="D456" t="n">
        <v>2.206726232068529</v>
      </c>
      <c r="E456" t="n">
        <v>-5.528285266371001</v>
      </c>
      <c r="G456" s="99" t="s">
        <v>147</v>
      </c>
      <c r="H456" t="n">
        <v>12.73396623684717</v>
      </c>
      <c r="L456" s="100" t="s">
        <v>147</v>
      </c>
      <c r="M456" t="n">
        <v>0.9741513024042757</v>
      </c>
      <c r="N456" t="n">
        <v>0.9138826107519328</v>
      </c>
      <c r="O456" t="n">
        <v>1</v>
      </c>
      <c r="P456" t="n">
        <v>0.9999999999999999</v>
      </c>
      <c r="Q456" t="n">
        <v>1</v>
      </c>
      <c r="R456" t="n">
        <v>1</v>
      </c>
      <c r="S456" t="n">
        <v>1</v>
      </c>
      <c r="T456" t="n">
        <v>0.9999999999999999</v>
      </c>
    </row>
    <row r="457" spans="1:25">
      <c r="A457" s="99" t="s">
        <v>147</v>
      </c>
      <c r="B457" t="n">
        <v>1.219859559870286</v>
      </c>
      <c r="C457" t="n">
        <v>-3.624145475524906</v>
      </c>
      <c r="D457" t="n">
        <v>1.80449396800546</v>
      </c>
      <c r="E457" t="n">
        <v>4.397738386338099</v>
      </c>
      <c r="G457" s="99" t="s">
        <v>148</v>
      </c>
      <c r="H457" t="n">
        <v>5.033090583275812</v>
      </c>
      <c r="L457" s="100" t="s">
        <v>148</v>
      </c>
      <c r="M457" t="n">
        <v>0.8471873627581049</v>
      </c>
      <c r="N457" t="n">
        <v>0.9432312577315098</v>
      </c>
      <c r="O457" t="n">
        <v>0.8805198049351139</v>
      </c>
      <c r="P457" t="n">
        <v>0.8004791492062828</v>
      </c>
      <c r="Q457" t="n">
        <v>0.8127642077041209</v>
      </c>
      <c r="R457" t="n">
        <v>0.8823031300981865</v>
      </c>
      <c r="S457" t="n">
        <v>0.8616346315278007</v>
      </c>
      <c r="T457" t="n">
        <v>0.855764677378127</v>
      </c>
    </row>
    <row r="458" spans="1:25">
      <c r="A458" s="99" t="s">
        <v>148</v>
      </c>
      <c r="B458" t="n">
        <v>0.7218034899277717</v>
      </c>
      <c r="C458" t="n">
        <v>-2.320856271314777</v>
      </c>
      <c r="D458" t="n">
        <v>0.9672431783294678</v>
      </c>
      <c r="E458" t="n">
        <v>2.514124434492246</v>
      </c>
      <c r="G458" s="99" t="s">
        <v>149</v>
      </c>
      <c r="H458" t="n">
        <v>81.59966869866733</v>
      </c>
      <c r="L458" s="100" t="s">
        <v>149</v>
      </c>
      <c r="M458" t="n">
        <v>0.8321784214505594</v>
      </c>
      <c r="N458" t="n">
        <v>0.880911532060619</v>
      </c>
      <c r="O458" t="n">
        <v>0.7457402592928345</v>
      </c>
      <c r="P458" t="n">
        <v>0.476487426726148</v>
      </c>
      <c r="Q458" t="n">
        <v>0.7363861088759319</v>
      </c>
      <c r="R458" t="n">
        <v>0.6719355075313167</v>
      </c>
      <c r="S458" t="n">
        <v>0.6757764355943263</v>
      </c>
      <c r="T458" t="n">
        <v>0.5390125139579371</v>
      </c>
    </row>
    <row r="459" spans="1:25">
      <c r="A459" s="99" t="s">
        <v>149</v>
      </c>
      <c r="B459" t="n">
        <v>4.318070858303579</v>
      </c>
      <c r="C459" t="n">
        <v>12.53210756352682</v>
      </c>
      <c r="D459" t="n">
        <v>7.187766594090243</v>
      </c>
      <c r="E459" t="n">
        <v>-26.95272988026213</v>
      </c>
      <c r="G459" s="99" t="s">
        <v>150</v>
      </c>
      <c r="H459" t="n">
        <v>680.1788455510616</v>
      </c>
      <c r="L459" s="100" t="s">
        <v>150</v>
      </c>
      <c r="M459" t="n">
        <v>1</v>
      </c>
      <c r="N459" t="n">
        <v>1</v>
      </c>
      <c r="O459" t="n">
        <v>0.9268751719070113</v>
      </c>
      <c r="P459" t="n">
        <v>0.5878105079304307</v>
      </c>
      <c r="Q459" t="n">
        <v>0.6426639053218925</v>
      </c>
      <c r="R459" t="n">
        <v>0.5261301109372115</v>
      </c>
      <c r="S459" t="n">
        <v>0.3747269760825201</v>
      </c>
      <c r="T459" t="n">
        <v>0.3432224875396261</v>
      </c>
    </row>
    <row r="460" spans="1:25">
      <c r="A460" s="99" t="s">
        <v>150</v>
      </c>
      <c r="B460" t="n">
        <v>23.24975999474795</v>
      </c>
      <c r="C460" t="n">
        <v>-60.49654494951702</v>
      </c>
      <c r="D460" t="n">
        <v>31.8929465519603</v>
      </c>
      <c r="E460" t="n">
        <v>70.35504349370188</v>
      </c>
      <c r="G460" s="99" t="s">
        <v>151</v>
      </c>
      <c r="H460" t="n">
        <v>323.4264685065925</v>
      </c>
    </row>
    <row r="461" spans="1:25">
      <c r="A461" s="99" t="s">
        <v>151</v>
      </c>
      <c r="B461" t="n">
        <v>12.33800796617176</v>
      </c>
      <c r="C461" t="n">
        <v>38.49285279084641</v>
      </c>
      <c r="D461" t="n">
        <v>11.53753452984438</v>
      </c>
      <c r="E461" t="n">
        <v>-39.97262619233117</v>
      </c>
      <c r="G461" s="99" t="s">
        <v>178</v>
      </c>
      <c r="H461" t="n">
        <v>39.99632656757056</v>
      </c>
    </row>
    <row r="462" spans="1:25">
      <c r="A462" s="99" t="s">
        <v>178</v>
      </c>
      <c r="B462" t="n">
        <v>2.30826691857705</v>
      </c>
      <c r="C462" t="n">
        <v>7.134384240333993</v>
      </c>
      <c r="D462" t="n">
        <v>4.528182015847436</v>
      </c>
      <c r="E462" t="n">
        <v>-9.905204553695352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18.12618977918433</v>
      </c>
      <c r="L478" s="100" t="s">
        <v>132</v>
      </c>
      <c r="M478" t="n">
        <v>0.5966900310266166</v>
      </c>
      <c r="N478" t="n">
        <v>0.4194762915275963</v>
      </c>
      <c r="O478" t="n">
        <v>0.4745715626667655</v>
      </c>
      <c r="P478" t="n">
        <v>1</v>
      </c>
      <c r="Q478" t="n">
        <v>0.4853082363413668</v>
      </c>
      <c r="R478" t="n">
        <v>0.379724737852107</v>
      </c>
      <c r="S478" t="n">
        <v>0.345731390743651</v>
      </c>
      <c r="T478" t="n">
        <v>0.3119549700122244</v>
      </c>
    </row>
    <row r="479" spans="1:25">
      <c r="A479" s="99" t="s">
        <v>146</v>
      </c>
      <c r="B479" t="n">
        <v>0.9232000297948046</v>
      </c>
      <c r="C479" t="n">
        <v>-1.385997927648669</v>
      </c>
      <c r="D479" t="n">
        <v>2.172494088544448</v>
      </c>
      <c r="E479" t="n">
        <v>5.619925774259819</v>
      </c>
      <c r="G479" s="99" t="s">
        <v>147</v>
      </c>
      <c r="H479" t="n">
        <v>308.4668102684735</v>
      </c>
      <c r="L479" s="100" t="s">
        <v>133</v>
      </c>
      <c r="M479" t="n">
        <v>1</v>
      </c>
      <c r="N479" t="n">
        <v>0.8414318177326732</v>
      </c>
      <c r="O479" t="n">
        <v>1</v>
      </c>
      <c r="P479" t="n">
        <v>0.7168291722507791</v>
      </c>
      <c r="Q479" t="n">
        <v>0.9065966521924299</v>
      </c>
      <c r="R479" t="n">
        <v>0.8506011476349498</v>
      </c>
      <c r="S479" t="n">
        <v>1</v>
      </c>
      <c r="T479" t="n">
        <v>0.9999999999999999</v>
      </c>
    </row>
    <row r="480" spans="1:25">
      <c r="A480" s="99" t="s">
        <v>147</v>
      </c>
      <c r="B480" t="n">
        <v>12.88161017843568</v>
      </c>
      <c r="C480" t="n">
        <v>-33.16534926757329</v>
      </c>
      <c r="D480" t="n">
        <v>25.19348976510755</v>
      </c>
      <c r="E480" t="n">
        <v>67.82398666135593</v>
      </c>
      <c r="G480" s="99" t="s">
        <v>148</v>
      </c>
      <c r="H480" t="n">
        <v>329.8103850386589</v>
      </c>
      <c r="L480" s="100" t="s">
        <v>134</v>
      </c>
      <c r="M480" t="n">
        <v>0.865907678946417</v>
      </c>
      <c r="N480" t="n">
        <v>1</v>
      </c>
      <c r="O480" t="n">
        <v>0.6018977329691051</v>
      </c>
      <c r="P480" t="n">
        <v>0.9204082947212715</v>
      </c>
      <c r="Q480" t="n">
        <v>0.7521493731959522</v>
      </c>
      <c r="R480" t="n">
        <v>1</v>
      </c>
      <c r="S480" t="n">
        <v>0.7750665448385813</v>
      </c>
      <c r="T480" t="n">
        <v>0.7590559790420505</v>
      </c>
    </row>
    <row r="481" spans="1:25">
      <c r="A481" s="99" t="s">
        <v>148</v>
      </c>
      <c r="B481" t="n">
        <v>10.6736894872146</v>
      </c>
      <c r="C481" t="n">
        <v>28.52836470740228</v>
      </c>
      <c r="D481" t="n">
        <v>30.05003075152236</v>
      </c>
      <c r="E481" t="n">
        <v>-69.89943024857071</v>
      </c>
      <c r="G481" s="99" t="s">
        <v>149</v>
      </c>
      <c r="H481" t="n">
        <v>98.12683379884622</v>
      </c>
      <c r="L481" s="100" t="s">
        <v>135</v>
      </c>
      <c r="M481" t="n">
        <v>0.5043725964689483</v>
      </c>
      <c r="N481" t="n">
        <v>0.3639676660038372</v>
      </c>
      <c r="O481" t="n">
        <v>0.2737721947363457</v>
      </c>
      <c r="P481" t="n">
        <v>0.4514285986808361</v>
      </c>
      <c r="Q481" t="n">
        <v>1</v>
      </c>
      <c r="R481" t="n">
        <v>0.4652629153340735</v>
      </c>
      <c r="S481" t="n">
        <v>0.4157312263968337</v>
      </c>
      <c r="T481" t="n">
        <v>0.3501259271052982</v>
      </c>
    </row>
    <row r="482" spans="1:25">
      <c r="A482" s="99" t="s">
        <v>149</v>
      </c>
      <c r="B482" t="n">
        <v>3.397393750628773</v>
      </c>
      <c r="C482" t="n">
        <v>3.780439682339773</v>
      </c>
      <c r="D482" t="n">
        <v>8.035418124895104</v>
      </c>
      <c r="E482" t="n">
        <v>5.498136879830205</v>
      </c>
      <c r="G482" s="99" t="s">
        <v>150</v>
      </c>
      <c r="H482" t="n">
        <v>16.51998511501768</v>
      </c>
      <c r="L482" s="100" t="s">
        <v>136</v>
      </c>
      <c r="M482" t="n">
        <v>0.4165911982540522</v>
      </c>
      <c r="N482" t="n">
        <v>0.3667285729837962</v>
      </c>
      <c r="O482" t="n">
        <v>0.2290283745025693</v>
      </c>
      <c r="P482" t="n">
        <v>0.6128241410082282</v>
      </c>
      <c r="Q482" t="n">
        <v>0.3200457071247887</v>
      </c>
      <c r="R482" t="n">
        <v>0.350803181149084</v>
      </c>
      <c r="S482" t="n">
        <v>0.2394784142935569</v>
      </c>
      <c r="T482" t="n">
        <v>0.1952719834491029</v>
      </c>
    </row>
    <row r="483" spans="1:25">
      <c r="A483" s="99" t="s">
        <v>150</v>
      </c>
      <c r="B483" t="n">
        <v>1.089111528875548</v>
      </c>
      <c r="C483" t="n">
        <v>3.097215503887992</v>
      </c>
      <c r="D483" t="n">
        <v>1.246848883098949</v>
      </c>
      <c r="E483" t="n">
        <v>-5.822625269151875</v>
      </c>
      <c r="L483" s="100" t="s">
        <v>137</v>
      </c>
      <c r="M483" t="n">
        <v>0.4084895824817197</v>
      </c>
      <c r="N483" t="n">
        <v>0.3944623602020348</v>
      </c>
      <c r="O483" t="n">
        <v>0.2049934602707959</v>
      </c>
      <c r="P483" t="n">
        <v>0.4303552442269512</v>
      </c>
      <c r="Q483" t="n">
        <v>0.3412632759959937</v>
      </c>
      <c r="R483" t="n">
        <v>0.2918268436110924</v>
      </c>
      <c r="S483" t="n">
        <v>0.2767756729343726</v>
      </c>
      <c r="T483" t="n">
        <v>0.17659422904002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1089.344269068108</v>
      </c>
      <c r="L501" s="100" t="s">
        <v>132</v>
      </c>
      <c r="M501" t="n">
        <v>0.9727439269997588</v>
      </c>
      <c r="N501" t="n">
        <v>0.9488446018575976</v>
      </c>
      <c r="O501" t="n">
        <v>1</v>
      </c>
      <c r="P501" t="n">
        <v>1</v>
      </c>
      <c r="Q501" t="n">
        <v>1</v>
      </c>
      <c r="R501" t="n">
        <v>1</v>
      </c>
      <c r="S501" t="n">
        <v>0.9652881747912293</v>
      </c>
      <c r="T501" t="n">
        <v>0.496624607838589</v>
      </c>
    </row>
    <row r="502" spans="1:25">
      <c r="A502" s="99" t="s">
        <v>132</v>
      </c>
      <c r="B502" t="n">
        <v>10.40367286741782</v>
      </c>
      <c r="C502" t="n">
        <v>-6.464478590875526</v>
      </c>
      <c r="D502" t="n">
        <v>23.05019890516605</v>
      </c>
      <c r="E502" t="n">
        <v>11.27473632566808</v>
      </c>
      <c r="G502" s="99" t="s">
        <v>133</v>
      </c>
      <c r="H502" t="n">
        <v>6126.501126306404</v>
      </c>
      <c r="L502" s="100" t="s">
        <v>133</v>
      </c>
      <c r="M502" t="n">
        <v>0.9612652098173383</v>
      </c>
      <c r="N502" t="n">
        <v>0.9754990701334102</v>
      </c>
      <c r="O502" t="n">
        <v>0.8441026411973309</v>
      </c>
      <c r="P502" t="n">
        <v>0.6535192577881335</v>
      </c>
      <c r="Q502" t="n">
        <v>0.9655161857851492</v>
      </c>
      <c r="R502" t="n">
        <v>0.8056413340769566</v>
      </c>
      <c r="S502" t="n">
        <v>1</v>
      </c>
      <c r="T502" t="n">
        <v>0.7088586463558965</v>
      </c>
    </row>
    <row r="503" spans="1:25">
      <c r="A503" s="99" t="s">
        <v>133</v>
      </c>
      <c r="B503" t="n">
        <v>29.1915008125359</v>
      </c>
      <c r="C503" t="n">
        <v>-10.79898183635193</v>
      </c>
      <c r="D503" t="n">
        <v>41.68397287114503</v>
      </c>
      <c r="E503" t="n">
        <v>-19.80017423771979</v>
      </c>
      <c r="G503" s="99" t="s">
        <v>134</v>
      </c>
      <c r="H503" t="n">
        <v>3609.029090692517</v>
      </c>
      <c r="L503" s="100" t="s">
        <v>134</v>
      </c>
      <c r="M503" t="n">
        <v>0.9765749382353454</v>
      </c>
      <c r="N503" t="n">
        <v>0.9947505390492467</v>
      </c>
      <c r="O503" t="n">
        <v>0.6421702822953846</v>
      </c>
      <c r="P503" t="n">
        <v>0.7394323092590378</v>
      </c>
      <c r="Q503" t="n">
        <v>0.9000238490073057</v>
      </c>
      <c r="R503" t="n">
        <v>0.8153405317799312</v>
      </c>
      <c r="S503" t="n">
        <v>0.9894953137675907</v>
      </c>
      <c r="T503" t="n">
        <v>0.4460258989318537</v>
      </c>
    </row>
    <row r="504" spans="1:25">
      <c r="A504" s="99" t="s">
        <v>134</v>
      </c>
      <c r="B504" t="n">
        <v>30.84612750686072</v>
      </c>
      <c r="C504" t="n">
        <v>-9.300231670674043</v>
      </c>
      <c r="D504" t="n">
        <v>44.09477846665762</v>
      </c>
      <c r="E504" t="n">
        <v>2.542112763343475</v>
      </c>
      <c r="G504" s="99" t="s">
        <v>135</v>
      </c>
      <c r="H504" t="n">
        <v>1093.183906903321</v>
      </c>
      <c r="L504" s="100" t="s">
        <v>135</v>
      </c>
      <c r="M504" t="n">
        <v>0.941729086951369</v>
      </c>
      <c r="N504" t="n">
        <v>0.9999163539803254</v>
      </c>
      <c r="O504" t="n">
        <v>0.6158871506494812</v>
      </c>
      <c r="P504" t="n">
        <v>0.7064028975994897</v>
      </c>
      <c r="Q504" t="n">
        <v>0.8632132493854553</v>
      </c>
      <c r="R504" t="n">
        <v>0.7650997848769526</v>
      </c>
      <c r="S504" t="n">
        <v>0.9560968633949982</v>
      </c>
      <c r="T504" t="n">
        <v>0.4441432779581771</v>
      </c>
    </row>
    <row r="505" spans="1:25">
      <c r="A505" s="99" t="s">
        <v>135</v>
      </c>
      <c r="B505" t="n">
        <v>12.64845072500443</v>
      </c>
      <c r="C505" t="n">
        <v>-5.429095423202878</v>
      </c>
      <c r="D505" t="n">
        <v>16.37109106557984</v>
      </c>
      <c r="E505" t="n">
        <v>18.1457007151735</v>
      </c>
      <c r="G505" s="99" t="s">
        <v>136</v>
      </c>
      <c r="H505" t="n">
        <v>857.691338712122</v>
      </c>
      <c r="L505" s="100" t="s">
        <v>136</v>
      </c>
      <c r="M505" t="n">
        <v>0.9635274212796811</v>
      </c>
      <c r="N505" t="n">
        <v>1</v>
      </c>
      <c r="O505" t="n">
        <v>0.6183563515945139</v>
      </c>
      <c r="P505" t="n">
        <v>0.6112618552676183</v>
      </c>
      <c r="Q505" t="n">
        <v>0.8683106615779239</v>
      </c>
      <c r="R505" t="n">
        <v>0.7918759780759088</v>
      </c>
      <c r="S505" t="n">
        <v>0.944245482962619</v>
      </c>
      <c r="T505" t="n">
        <v>0.4647680238549629</v>
      </c>
    </row>
    <row r="506" spans="1:25">
      <c r="A506" s="99" t="s">
        <v>136</v>
      </c>
      <c r="B506" t="n">
        <v>12.8923955463261</v>
      </c>
      <c r="C506" t="n">
        <v>5.994343803375177</v>
      </c>
      <c r="D506" t="n">
        <v>17.28531055121193</v>
      </c>
      <c r="E506" t="n">
        <v>-8.83657227686753</v>
      </c>
      <c r="G506" s="99" t="s">
        <v>137</v>
      </c>
      <c r="H506" t="n">
        <v>391.5658061212148</v>
      </c>
      <c r="L506" s="100" t="s">
        <v>137</v>
      </c>
      <c r="M506" t="n">
        <v>0.9575005210125103</v>
      </c>
      <c r="N506" t="n">
        <v>0.8791515676044437</v>
      </c>
      <c r="O506" t="n">
        <v>0.6212279120845366</v>
      </c>
      <c r="P506" t="n">
        <v>0.5357185900099317</v>
      </c>
      <c r="Q506" t="n">
        <v>0.6829456733874673</v>
      </c>
      <c r="R506" t="n">
        <v>0.7728079315932975</v>
      </c>
      <c r="S506" t="n">
        <v>0.9226231403622495</v>
      </c>
      <c r="T506" t="n">
        <v>0.4682754998188532</v>
      </c>
    </row>
    <row r="507" spans="1:25">
      <c r="A507" s="99" t="s">
        <v>137</v>
      </c>
      <c r="B507" t="n">
        <v>5.60587219702444</v>
      </c>
      <c r="C507" t="n">
        <v>2.941759003919397</v>
      </c>
      <c r="D507" t="n">
        <v>7.191142382562778</v>
      </c>
      <c r="E507" t="n">
        <v>-4.903119664482444</v>
      </c>
      <c r="L507" s="100" t="s">
        <v>138</v>
      </c>
      <c r="M507" t="n">
        <v>0.9315810087687657</v>
      </c>
      <c r="N507" t="n">
        <v>0.9560199042708815</v>
      </c>
      <c r="O507" t="n">
        <v>0.656649365339291</v>
      </c>
      <c r="P507" t="n">
        <v>0.5841955457401281</v>
      </c>
      <c r="Q507" t="n">
        <v>0.9440967747709688</v>
      </c>
      <c r="R507" t="n">
        <v>0.659188221266316</v>
      </c>
      <c r="S507" t="n">
        <v>0.9637118898395086</v>
      </c>
      <c r="T507" t="n">
        <v>0.4807281907048349</v>
      </c>
    </row>
    <row r="508" spans="1:25">
      <c r="L508" s="100" t="s">
        <v>139</v>
      </c>
      <c r="M508" t="n">
        <v>0.8991971550613317</v>
      </c>
      <c r="N508" t="n">
        <v>0.9407239634355068</v>
      </c>
      <c r="O508" t="n">
        <v>0.6414745012112337</v>
      </c>
      <c r="P508" t="n">
        <v>0.8937648785982173</v>
      </c>
      <c r="Q508" t="n">
        <v>0.8264114155741921</v>
      </c>
      <c r="R508" t="n">
        <v>0.7548162782028386</v>
      </c>
      <c r="S508" t="n">
        <v>0.9298140012341631</v>
      </c>
      <c r="T508" t="n">
        <v>0.6388135752517128</v>
      </c>
    </row>
    <row r="509" spans="1:25">
      <c r="L509" s="100" t="s">
        <v>140</v>
      </c>
      <c r="M509" t="n">
        <v>0.9333588923332932</v>
      </c>
      <c r="N509" t="n">
        <v>0.9385137919791351</v>
      </c>
      <c r="O509" t="n">
        <v>0.6443435133067128</v>
      </c>
      <c r="P509" t="n">
        <v>0.6923223202312515</v>
      </c>
      <c r="Q509" t="n">
        <v>0.8400455869619282</v>
      </c>
      <c r="R509" t="n">
        <v>0.6674088425253776</v>
      </c>
      <c r="S509" t="n">
        <v>0.9306406167904666</v>
      </c>
      <c r="T509" t="n">
        <v>0.6194245928485651</v>
      </c>
    </row>
    <row r="510" spans="1:25">
      <c r="L510" s="100" t="s">
        <v>141</v>
      </c>
      <c r="M510" t="n">
        <v>0.9601499763032019</v>
      </c>
      <c r="N510" t="n">
        <v>0.9963359439538947</v>
      </c>
      <c r="O510" t="n">
        <v>0.6980979960124258</v>
      </c>
      <c r="P510" t="n">
        <v>0.6099603410838254</v>
      </c>
      <c r="Q510" t="n">
        <v>0.6800933567732957</v>
      </c>
      <c r="R510" t="n">
        <v>0.6728142212908842</v>
      </c>
      <c r="S510" t="n">
        <v>0.92828992748651</v>
      </c>
      <c r="T510" t="n">
        <v>0.7054660932600876</v>
      </c>
    </row>
    <row r="511" spans="1:25">
      <c r="L511" s="100" t="s">
        <v>142</v>
      </c>
      <c r="M511" t="n">
        <v>0.9195021784640902</v>
      </c>
      <c r="N511" t="n">
        <v>0.9214010496467306</v>
      </c>
      <c r="O511" t="n">
        <v>0.6326401296341925</v>
      </c>
      <c r="P511" t="n">
        <v>0.6607935932336991</v>
      </c>
      <c r="Q511" t="n">
        <v>0.6301211445527216</v>
      </c>
      <c r="R511" t="n">
        <v>0.64711500825706</v>
      </c>
      <c r="S511" t="n">
        <v>0.9364247029893759</v>
      </c>
      <c r="T511" t="n">
        <v>0.8903866037439367</v>
      </c>
    </row>
    <row r="512" spans="1:25">
      <c r="L512" s="100" t="s">
        <v>143</v>
      </c>
      <c r="M512" t="n">
        <v>0.9999999999999999</v>
      </c>
      <c r="N512" t="n">
        <v>0.9322952356849401</v>
      </c>
      <c r="O512" t="n">
        <v>0.7728368881848844</v>
      </c>
      <c r="P512" t="n">
        <v>0.6657504913818091</v>
      </c>
      <c r="Q512" t="n">
        <v>0.8771526389930749</v>
      </c>
      <c r="R512" t="n">
        <v>0.7857272862005801</v>
      </c>
      <c r="S512" t="n">
        <v>0.9141623871158272</v>
      </c>
      <c r="T512" t="n">
        <v>1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14.52483102986656</v>
      </c>
      <c r="L524" s="100" t="s">
        <v>132</v>
      </c>
      <c r="M524" t="n">
        <v>0.830908806670168</v>
      </c>
      <c r="N524" t="n">
        <v>0.9281425671865493</v>
      </c>
      <c r="O524" t="n">
        <v>0.8770712779073833</v>
      </c>
      <c r="P524" t="n">
        <v>0.9146118774013154</v>
      </c>
      <c r="Q524" t="n">
        <v>0.9959598906630174</v>
      </c>
      <c r="R524" t="n">
        <v>0.9905971250089426</v>
      </c>
      <c r="S524" t="n">
        <v>0.8456105928430235</v>
      </c>
      <c r="T524" t="n">
        <v>0.9758777155305485</v>
      </c>
    </row>
    <row r="525" spans="1:25">
      <c r="A525" s="99" t="s">
        <v>132</v>
      </c>
      <c r="B525" t="n">
        <v>1.607726553717377</v>
      </c>
      <c r="C525" t="n">
        <v>0.6157788430314706</v>
      </c>
      <c r="D525" t="n">
        <v>2.020962162459557</v>
      </c>
      <c r="E525" t="n">
        <v>-0.2131008887330325</v>
      </c>
      <c r="G525" s="99" t="s">
        <v>133</v>
      </c>
      <c r="H525" t="n">
        <v>34.37100973703983</v>
      </c>
      <c r="L525" s="100" t="s">
        <v>133</v>
      </c>
      <c r="M525" t="n">
        <v>0.8693663781207136</v>
      </c>
      <c r="N525" t="n">
        <v>0.9775358465455911</v>
      </c>
      <c r="O525" t="n">
        <v>0.794647064480661</v>
      </c>
      <c r="P525" t="n">
        <v>0.9086218976532617</v>
      </c>
      <c r="Q525" t="n">
        <v>1</v>
      </c>
      <c r="R525" t="n">
        <v>1</v>
      </c>
      <c r="S525" t="n">
        <v>0.9393077419127139</v>
      </c>
      <c r="T525" t="n">
        <v>0.9404860694541847</v>
      </c>
    </row>
    <row r="526" spans="1:25">
      <c r="A526" s="99" t="s">
        <v>133</v>
      </c>
      <c r="B526" t="n">
        <v>2.047404091034585</v>
      </c>
      <c r="C526" t="n">
        <v>-3.265247411390807</v>
      </c>
      <c r="D526" t="n">
        <v>4.630065613723278</v>
      </c>
      <c r="E526" t="n">
        <v>6.818437075406585</v>
      </c>
      <c r="G526" s="99" t="s">
        <v>134</v>
      </c>
      <c r="H526" t="n">
        <v>48.55556988560682</v>
      </c>
      <c r="L526" s="100" t="s">
        <v>134</v>
      </c>
      <c r="M526" t="n">
        <v>0.8854450357721376</v>
      </c>
      <c r="N526" t="n">
        <v>0.9213989814324712</v>
      </c>
      <c r="O526" t="n">
        <v>0.8911134696677953</v>
      </c>
      <c r="P526" t="n">
        <v>0.8249067720747898</v>
      </c>
      <c r="Q526" t="n">
        <v>0.8779302464063072</v>
      </c>
      <c r="R526" t="n">
        <v>0.8623977463084629</v>
      </c>
      <c r="S526" t="n">
        <v>1</v>
      </c>
      <c r="T526" t="n">
        <v>0.9067423172945199</v>
      </c>
    </row>
    <row r="527" spans="1:25">
      <c r="A527" s="99" t="s">
        <v>134</v>
      </c>
      <c r="B527" t="n">
        <v>3.065575973195068</v>
      </c>
      <c r="C527" t="n">
        <v>1.852828823575988</v>
      </c>
      <c r="D527" t="n">
        <v>8.369071866298269</v>
      </c>
      <c r="E527" t="n">
        <v>-5.172137353006704</v>
      </c>
      <c r="G527" s="99" t="s">
        <v>135</v>
      </c>
      <c r="H527" t="n">
        <v>15.75494575706459</v>
      </c>
      <c r="L527" s="100" t="s">
        <v>135</v>
      </c>
      <c r="M527" t="n">
        <v>1</v>
      </c>
      <c r="N527" t="n">
        <v>0.993316455859102</v>
      </c>
      <c r="O527" t="n">
        <v>0.8848321868367457</v>
      </c>
      <c r="P527" t="n">
        <v>0.9999999999999999</v>
      </c>
      <c r="Q527" t="n">
        <v>0.8802546293948919</v>
      </c>
      <c r="R527" t="n">
        <v>0.843335001641454</v>
      </c>
      <c r="S527" t="n">
        <v>0.8227777797879745</v>
      </c>
      <c r="T527" t="n">
        <v>1</v>
      </c>
    </row>
    <row r="528" spans="1:25">
      <c r="A528" s="99" t="s">
        <v>135</v>
      </c>
      <c r="B528" t="n">
        <v>0.5151611288137864</v>
      </c>
      <c r="C528" t="n">
        <v>-0.09897311675195992</v>
      </c>
      <c r="D528" t="n">
        <v>1.400416679323738</v>
      </c>
      <c r="E528" t="n">
        <v>1.001145621455442</v>
      </c>
      <c r="G528" s="99" t="s">
        <v>136</v>
      </c>
      <c r="H528" t="n">
        <v>37.45108779196057</v>
      </c>
      <c r="L528" s="100" t="s">
        <v>136</v>
      </c>
      <c r="M528" t="n">
        <v>0.8785961761223436</v>
      </c>
      <c r="N528" t="n">
        <v>0.8883177057105526</v>
      </c>
      <c r="O528" t="n">
        <v>0.8652624275557467</v>
      </c>
      <c r="P528" t="n">
        <v>0.9123924496631859</v>
      </c>
      <c r="Q528" t="n">
        <v>0.8946956413665221</v>
      </c>
      <c r="R528" t="n">
        <v>0.8590706850729107</v>
      </c>
      <c r="S528" t="n">
        <v>0.786270031946344</v>
      </c>
      <c r="T528" t="n">
        <v>0.8525681308302153</v>
      </c>
    </row>
    <row r="529" spans="1:25">
      <c r="A529" s="99" t="s">
        <v>136</v>
      </c>
      <c r="B529" t="n">
        <v>2.989863731029271</v>
      </c>
      <c r="C529" t="n">
        <v>3.33350803692877</v>
      </c>
      <c r="D529" t="n">
        <v>6.012924657765945</v>
      </c>
      <c r="E529" t="n">
        <v>-5.902125150789697</v>
      </c>
      <c r="G529" s="99" t="s">
        <v>137</v>
      </c>
      <c r="H529" t="n">
        <v>67.1645210021187</v>
      </c>
      <c r="L529" s="100" t="s">
        <v>137</v>
      </c>
      <c r="M529" t="n">
        <v>0.9251728959381412</v>
      </c>
      <c r="N529" t="n">
        <v>0.8770018952935311</v>
      </c>
      <c r="O529" t="n">
        <v>0.9013406969644536</v>
      </c>
      <c r="P529" t="n">
        <v>0.8581481205577856</v>
      </c>
      <c r="Q529" t="n">
        <v>0.9149420628357922</v>
      </c>
      <c r="R529" t="n">
        <v>0.8780564671842375</v>
      </c>
      <c r="S529" t="n">
        <v>0.8044981008195085</v>
      </c>
      <c r="T529" t="n">
        <v>0.714311880114278</v>
      </c>
    </row>
    <row r="530" spans="1:25">
      <c r="A530" s="99" t="s">
        <v>137</v>
      </c>
      <c r="B530" t="n">
        <v>4.341367452103545</v>
      </c>
      <c r="C530" t="n">
        <v>-6.416318125074751</v>
      </c>
      <c r="D530" t="n">
        <v>8.962682747977166</v>
      </c>
      <c r="E530" t="n">
        <v>12.82931273699611</v>
      </c>
      <c r="G530" s="99" t="s">
        <v>138</v>
      </c>
      <c r="H530" t="n">
        <v>29.93653465301343</v>
      </c>
      <c r="L530" s="100" t="s">
        <v>138</v>
      </c>
      <c r="M530" t="n">
        <v>0.8408579807772827</v>
      </c>
      <c r="N530" t="n">
        <v>0.9265177195782959</v>
      </c>
      <c r="O530" t="n">
        <v>0.9485847283669598</v>
      </c>
      <c r="P530" t="n">
        <v>0.852303315741924</v>
      </c>
      <c r="Q530" t="n">
        <v>0.8986244164327435</v>
      </c>
      <c r="R530" t="n">
        <v>0.8299461846907499</v>
      </c>
      <c r="S530" t="n">
        <v>0.8270533141544369</v>
      </c>
      <c r="T530" t="n">
        <v>0.770710804396411</v>
      </c>
    </row>
    <row r="531" spans="1:25">
      <c r="A531" s="99" t="s">
        <v>138</v>
      </c>
      <c r="B531" t="n">
        <v>2.212888765614938</v>
      </c>
      <c r="C531" t="n">
        <v>2.769254874142435</v>
      </c>
      <c r="D531" t="n">
        <v>4.056283708284292</v>
      </c>
      <c r="E531" t="n">
        <v>-5.530402382209971</v>
      </c>
      <c r="G531" s="99" t="s">
        <v>139</v>
      </c>
      <c r="H531" t="n">
        <v>16.95396035033154</v>
      </c>
      <c r="L531" s="100" t="s">
        <v>139</v>
      </c>
      <c r="M531" t="n">
        <v>0.8501610469595491</v>
      </c>
      <c r="N531" t="n">
        <v>1</v>
      </c>
      <c r="O531" t="n">
        <v>0.9999999999999999</v>
      </c>
      <c r="P531" t="n">
        <v>0.9883007498234376</v>
      </c>
      <c r="Q531" t="n">
        <v>0.9057155296151911</v>
      </c>
      <c r="R531" t="n">
        <v>0.9390189059207412</v>
      </c>
      <c r="S531" t="n">
        <v>0.9365170750033729</v>
      </c>
      <c r="T531" t="n">
        <v>0.7925336317086803</v>
      </c>
    </row>
    <row r="532" spans="1:25">
      <c r="A532" s="99" t="s">
        <v>139</v>
      </c>
      <c r="B532" t="n">
        <v>1.474995860623482</v>
      </c>
      <c r="C532" t="n">
        <v>0.4498912688984638</v>
      </c>
      <c r="D532" t="n">
        <v>2.273951180176728</v>
      </c>
      <c r="E532" t="n">
        <v>-0.7516289427579607</v>
      </c>
      <c r="G532" s="99" t="s">
        <v>140</v>
      </c>
      <c r="H532" t="n">
        <v>8.614225394983066</v>
      </c>
      <c r="L532" s="100" t="s">
        <v>140</v>
      </c>
      <c r="M532" t="n">
        <v>0.8498172319314258</v>
      </c>
      <c r="N532" t="n">
        <v>0.9604562441769795</v>
      </c>
      <c r="O532" t="n">
        <v>0.919388415776169</v>
      </c>
      <c r="P532" t="n">
        <v>0.9430996158247591</v>
      </c>
      <c r="Q532" t="n">
        <v>0.8330215429611633</v>
      </c>
      <c r="R532" t="n">
        <v>0.908285601972921</v>
      </c>
      <c r="S532" t="n">
        <v>0.8133008324961953</v>
      </c>
      <c r="T532" t="n">
        <v>0.7416334545697295</v>
      </c>
    </row>
    <row r="533" spans="1:25">
      <c r="A533" s="99" t="s">
        <v>140</v>
      </c>
      <c r="B533" t="n">
        <v>0.4489705802139086</v>
      </c>
      <c r="C533" t="n">
        <v>-0.3696853526327525</v>
      </c>
      <c r="D533" t="n">
        <v>1.000533450833662</v>
      </c>
      <c r="E533" t="n">
        <v>0.2918797804613575</v>
      </c>
      <c r="G533" s="99" t="s">
        <v>141</v>
      </c>
      <c r="H533" t="n">
        <v>13.63376801910237</v>
      </c>
      <c r="L533" s="100" t="s">
        <v>141</v>
      </c>
      <c r="M533" t="n">
        <v>0.8467219743133456</v>
      </c>
      <c r="N533" t="n">
        <v>0.8852944393648235</v>
      </c>
      <c r="O533" t="n">
        <v>0.828199316435611</v>
      </c>
      <c r="P533" t="n">
        <v>0.8299556406467559</v>
      </c>
      <c r="Q533" t="n">
        <v>0.935608866302716</v>
      </c>
      <c r="R533" t="n">
        <v>0.819011968574148</v>
      </c>
      <c r="S533" t="n">
        <v>0.8322764462874552</v>
      </c>
      <c r="T533" t="n">
        <v>0.7144120061371099</v>
      </c>
    </row>
    <row r="534" spans="1:25">
      <c r="A534" s="99" t="s">
        <v>141</v>
      </c>
      <c r="B534" t="n">
        <v>1.263334355031789</v>
      </c>
      <c r="C534" t="n">
        <v>0.6148305464822568</v>
      </c>
      <c r="D534" t="n">
        <v>2.030474221611414</v>
      </c>
      <c r="E534" t="n">
        <v>-1.394511707091521</v>
      </c>
      <c r="G534" s="99" t="s">
        <v>142</v>
      </c>
      <c r="H534" t="n">
        <v>8.596403437473441</v>
      </c>
      <c r="L534" s="100" t="s">
        <v>142</v>
      </c>
      <c r="M534" t="n">
        <v>0.8875274007548293</v>
      </c>
      <c r="N534" t="n">
        <v>0.9894527843591745</v>
      </c>
      <c r="O534" t="n">
        <v>0.8910866373902114</v>
      </c>
      <c r="P534" t="n">
        <v>0.9306129767835918</v>
      </c>
      <c r="Q534" t="n">
        <v>0.8803884984370424</v>
      </c>
      <c r="R534" t="n">
        <v>0.8089705622102905</v>
      </c>
      <c r="S534" t="n">
        <v>0.8806576723530168</v>
      </c>
      <c r="T534" t="n">
        <v>0.6700031486763844</v>
      </c>
    </row>
    <row r="535" spans="1:25">
      <c r="A535" s="99" t="s">
        <v>142</v>
      </c>
      <c r="B535" t="n">
        <v>0.5032753314396564</v>
      </c>
      <c r="C535" t="n">
        <v>-0.1323618078616209</v>
      </c>
      <c r="D535" t="n">
        <v>1.44441134435713</v>
      </c>
      <c r="E535" t="n">
        <v>0.7329616310749553</v>
      </c>
      <c r="G535" s="99" t="s">
        <v>143</v>
      </c>
      <c r="H535" t="n">
        <v>16.77822361462368</v>
      </c>
      <c r="L535" s="100" t="s">
        <v>143</v>
      </c>
      <c r="M535" t="n">
        <v>0.8701945603269817</v>
      </c>
      <c r="N535" t="n">
        <v>0.9253611224765587</v>
      </c>
      <c r="O535" t="n">
        <v>0.9183792035948836</v>
      </c>
      <c r="P535" t="n">
        <v>0.8793629770411413</v>
      </c>
      <c r="Q535" t="n">
        <v>0.8583458273021168</v>
      </c>
      <c r="R535" t="n">
        <v>0.8219020350755968</v>
      </c>
      <c r="S535" t="n">
        <v>0.8489900897952568</v>
      </c>
      <c r="T535" t="n">
        <v>0.7470954584266329</v>
      </c>
    </row>
    <row r="536" spans="1:25">
      <c r="A536" s="99" t="s">
        <v>143</v>
      </c>
      <c r="B536" t="n">
        <v>1.598080711138289</v>
      </c>
      <c r="C536" t="n">
        <v>0.1588863310306544</v>
      </c>
      <c r="D536" t="n">
        <v>2.828046687708067</v>
      </c>
      <c r="E536" t="n">
        <v>-1.125689850857108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1426.608368360599</v>
      </c>
      <c r="L547" s="100" t="s">
        <v>146</v>
      </c>
      <c r="M547" t="n">
        <v>0.8122219054792191</v>
      </c>
      <c r="N547" t="n">
        <v>0.6583425368531153</v>
      </c>
      <c r="O547" t="n">
        <v>0.6389830907009982</v>
      </c>
      <c r="P547" t="n">
        <v>0.5828220792861332</v>
      </c>
      <c r="Q547" t="n">
        <v>0.5074764895767672</v>
      </c>
      <c r="R547" t="n">
        <v>0.3161277992726225</v>
      </c>
      <c r="S547" t="n">
        <v>0.4244145601006539</v>
      </c>
      <c r="T547" t="n">
        <v>0.08239176390269842</v>
      </c>
    </row>
    <row r="548" spans="1:25">
      <c r="A548" s="99" t="s">
        <v>132</v>
      </c>
      <c r="B548" t="n">
        <v>24.63737052075161</v>
      </c>
      <c r="C548" t="n">
        <v>-30.82125602792294</v>
      </c>
      <c r="D548" t="n">
        <v>6.254624793593019</v>
      </c>
      <c r="E548" t="n">
        <v>0.3046783298256931</v>
      </c>
      <c r="G548" s="99" t="s">
        <v>133</v>
      </c>
      <c r="H548" t="n">
        <v>701.179977149375</v>
      </c>
      <c r="L548" s="100" t="s">
        <v>147</v>
      </c>
      <c r="M548" t="n">
        <v>0.815482125073493</v>
      </c>
      <c r="N548" t="n">
        <v>0.6389643815514683</v>
      </c>
      <c r="O548" t="n">
        <v>0.6477452322669489</v>
      </c>
      <c r="P548" t="n">
        <v>0.6233591577417944</v>
      </c>
      <c r="Q548" t="n">
        <v>0.5269625087403852</v>
      </c>
      <c r="R548" t="n">
        <v>0.2985653979638053</v>
      </c>
      <c r="S548" t="n">
        <v>0.4384011837307991</v>
      </c>
      <c r="T548" t="n">
        <v>0.08406488443395196</v>
      </c>
    </row>
    <row r="549" spans="1:25">
      <c r="A549" s="99" t="s">
        <v>133</v>
      </c>
      <c r="B549" t="n">
        <v>9.727729465493084</v>
      </c>
      <c r="C549" t="n">
        <v>-9.632570207708239</v>
      </c>
      <c r="D549" t="n">
        <v>15.0091002491581</v>
      </c>
      <c r="E549" t="n">
        <v>7.784921438275345</v>
      </c>
      <c r="G549" s="99" t="s">
        <v>134</v>
      </c>
      <c r="H549" t="n">
        <v>548.4759128229807</v>
      </c>
      <c r="L549" s="100" t="s">
        <v>148</v>
      </c>
      <c r="M549" t="n">
        <v>0.9950911186592531</v>
      </c>
      <c r="N549" t="n">
        <v>1</v>
      </c>
      <c r="O549" t="n">
        <v>1</v>
      </c>
      <c r="P549" t="n">
        <v>0.9999999999999999</v>
      </c>
      <c r="Q549" t="n">
        <v>1</v>
      </c>
      <c r="R549" t="n">
        <v>0.86928386703236</v>
      </c>
      <c r="S549" t="n">
        <v>1</v>
      </c>
      <c r="T549" t="n">
        <v>1</v>
      </c>
    </row>
    <row r="550" spans="1:25">
      <c r="A550" s="99" t="s">
        <v>134</v>
      </c>
      <c r="B550" t="n">
        <v>10.08076985135753</v>
      </c>
      <c r="C550" t="n">
        <v>1.041355968883184</v>
      </c>
      <c r="D550" t="n">
        <v>13.41290679968423</v>
      </c>
      <c r="E550" t="n">
        <v>-2.579036593188821</v>
      </c>
      <c r="G550" s="99" t="s">
        <v>135</v>
      </c>
      <c r="H550" t="n">
        <v>658.9590798560851</v>
      </c>
      <c r="L550" s="100" t="s">
        <v>149</v>
      </c>
      <c r="M550" t="n">
        <v>0.9868512875338744</v>
      </c>
      <c r="N550" t="n">
        <v>0.990228454821674</v>
      </c>
      <c r="O550" t="n">
        <v>0.9918715704810139</v>
      </c>
      <c r="P550" t="n">
        <v>0.9019528176904076</v>
      </c>
      <c r="Q550" t="n">
        <v>0.9457218775019924</v>
      </c>
      <c r="R550" t="n">
        <v>1</v>
      </c>
      <c r="S550" t="n">
        <v>0.951330917457846</v>
      </c>
      <c r="T550" t="n">
        <v>0.632049257953454</v>
      </c>
    </row>
    <row r="551" spans="1:25">
      <c r="A551" s="99" t="s">
        <v>135</v>
      </c>
      <c r="B551" t="n">
        <v>11.54455104139044</v>
      </c>
      <c r="C551" t="n">
        <v>-2.48236252869789</v>
      </c>
      <c r="D551" t="n">
        <v>17.7707906665496</v>
      </c>
      <c r="E551" t="n">
        <v>13.2699271705887</v>
      </c>
      <c r="G551" s="99" t="s">
        <v>136</v>
      </c>
      <c r="H551" t="n">
        <v>200.6096887907577</v>
      </c>
      <c r="L551" s="100" t="s">
        <v>150</v>
      </c>
      <c r="M551" t="n">
        <v>0.7863870734411228</v>
      </c>
      <c r="N551" t="n">
        <v>0.6752155111118328</v>
      </c>
      <c r="O551" t="n">
        <v>0.6459870715034361</v>
      </c>
      <c r="P551" t="n">
        <v>0.5548526997610111</v>
      </c>
      <c r="Q551" t="n">
        <v>0.6996623719385383</v>
      </c>
      <c r="R551" t="n">
        <v>0.6170542681143982</v>
      </c>
      <c r="S551" t="n">
        <v>0.6109470272159714</v>
      </c>
      <c r="T551" t="n">
        <v>0.2661953964491537</v>
      </c>
    </row>
    <row r="552" spans="1:25">
      <c r="A552" s="99" t="s">
        <v>136</v>
      </c>
      <c r="B552" t="n">
        <v>7.206290369351448</v>
      </c>
      <c r="C552" t="n">
        <v>-2.929964516464565</v>
      </c>
      <c r="D552" t="n">
        <v>7.13565096265852</v>
      </c>
      <c r="E552" t="n">
        <v>0.4701754497797054</v>
      </c>
      <c r="G552" s="99" t="s">
        <v>137</v>
      </c>
      <c r="H552" t="n">
        <v>3264.114500428551</v>
      </c>
      <c r="L552" s="100" t="s">
        <v>151</v>
      </c>
      <c r="M552" t="n">
        <v>0.6941229810842174</v>
      </c>
      <c r="N552" t="n">
        <v>0.6276869952907648</v>
      </c>
      <c r="O552" t="n">
        <v>0.5537027641146485</v>
      </c>
      <c r="P552" t="n">
        <v>0.5903796850640025</v>
      </c>
      <c r="Q552" t="n">
        <v>0.601380726933062</v>
      </c>
      <c r="R552" t="n">
        <v>0.4523827801606397</v>
      </c>
      <c r="S552" t="n">
        <v>0.4763092522569904</v>
      </c>
      <c r="T552" t="n">
        <v>0.1538168620640911</v>
      </c>
    </row>
    <row r="553" spans="1:25">
      <c r="A553" s="99" t="s">
        <v>137</v>
      </c>
      <c r="B553" t="n">
        <v>28.67855770394443</v>
      </c>
      <c r="C553" t="n">
        <v>33.65542308407232</v>
      </c>
      <c r="D553" t="n">
        <v>46.09631139453825</v>
      </c>
      <c r="E553" t="n">
        <v>-44.07381505370675</v>
      </c>
      <c r="G553" s="99" t="s">
        <v>138</v>
      </c>
      <c r="H553" t="n">
        <v>4912.573108926652</v>
      </c>
      <c r="L553" s="100" t="s">
        <v>178</v>
      </c>
      <c r="M553" t="n">
        <v>1</v>
      </c>
      <c r="N553" t="n">
        <v>0.7531679321662639</v>
      </c>
      <c r="O553" t="n">
        <v>0.6003878732946244</v>
      </c>
      <c r="P553" t="n">
        <v>0.6879911821234206</v>
      </c>
      <c r="Q553" t="n">
        <v>0.6044729682032783</v>
      </c>
      <c r="R553" t="n">
        <v>0.4097907612288695</v>
      </c>
      <c r="S553" t="n">
        <v>0.4577971766345281</v>
      </c>
      <c r="T553" t="n">
        <v>0.2155435369334324</v>
      </c>
    </row>
    <row r="554" spans="1:25">
      <c r="A554" s="99" t="s">
        <v>138</v>
      </c>
      <c r="B554" t="n">
        <v>32.99774283698852</v>
      </c>
      <c r="C554" t="n">
        <v>-4.801757398240164</v>
      </c>
      <c r="D554" t="n">
        <v>46.00810984102352</v>
      </c>
      <c r="E554" t="n">
        <v>28.18956147642595</v>
      </c>
      <c r="G554" s="99" t="s">
        <v>139</v>
      </c>
      <c r="H554" t="n">
        <v>5343.507921781965</v>
      </c>
    </row>
    <row r="555" spans="1:25">
      <c r="A555" s="99" t="s">
        <v>139</v>
      </c>
      <c r="B555" t="n">
        <v>21.39446643481649</v>
      </c>
      <c r="C555" t="n">
        <v>-26.81986557876885</v>
      </c>
      <c r="D555" t="n">
        <v>37.56584516785034</v>
      </c>
      <c r="E555" t="n">
        <v>19.04356335865326</v>
      </c>
      <c r="G555" s="99" t="s">
        <v>140</v>
      </c>
      <c r="H555" t="n">
        <v>3249.442349414283</v>
      </c>
    </row>
    <row r="556" spans="1:25">
      <c r="A556" s="99" t="s">
        <v>140</v>
      </c>
      <c r="B556" t="n">
        <v>13.39247956120862</v>
      </c>
      <c r="C556" t="n">
        <v>-16.43191149690857</v>
      </c>
      <c r="D556" t="n">
        <v>28.81079250478318</v>
      </c>
      <c r="E556" t="n">
        <v>-7.530652301310678</v>
      </c>
      <c r="G556" s="99" t="s">
        <v>141</v>
      </c>
      <c r="H556" t="n">
        <v>1413.200339180831</v>
      </c>
    </row>
    <row r="557" spans="1:25">
      <c r="A557" s="99" t="s">
        <v>141</v>
      </c>
      <c r="B557" t="n">
        <v>12.3905769820934</v>
      </c>
      <c r="C557" t="n">
        <v>10.26480050334255</v>
      </c>
      <c r="D557" t="n">
        <v>16.55091734737089</v>
      </c>
      <c r="E557" t="n">
        <v>-8.925493044434415</v>
      </c>
      <c r="G557" s="99" t="s">
        <v>142</v>
      </c>
      <c r="H557" t="n">
        <v>3374.872584745957</v>
      </c>
    </row>
    <row r="558" spans="1:25">
      <c r="A558" s="99" t="s">
        <v>142</v>
      </c>
      <c r="B558" t="n">
        <v>18.90003098096438</v>
      </c>
      <c r="C558" t="n">
        <v>-7.550770640581846</v>
      </c>
      <c r="D558" t="n">
        <v>28.40194029349926</v>
      </c>
      <c r="E558" t="n">
        <v>33.28114386065714</v>
      </c>
      <c r="G558" s="99" t="s">
        <v>143</v>
      </c>
      <c r="H558" t="n">
        <v>5773.713334259584</v>
      </c>
    </row>
    <row r="559" spans="1:25">
      <c r="A559" s="99" t="s">
        <v>143</v>
      </c>
      <c r="B559" t="n">
        <v>19.92589861952756</v>
      </c>
      <c r="C559" t="n">
        <v>33.69970618268885</v>
      </c>
      <c r="D559" t="n">
        <v>36.6254582462824</v>
      </c>
      <c r="E559" t="n">
        <v>-27.01786532232892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331.333466692129</v>
      </c>
      <c r="L570" s="100" t="s">
        <v>132</v>
      </c>
      <c r="M570" t="n">
        <v>1</v>
      </c>
      <c r="N570" t="n">
        <v>0.8994351310561791</v>
      </c>
      <c r="O570" t="n">
        <v>0.8976160816688429</v>
      </c>
      <c r="P570" t="n">
        <v>0.8388828873157345</v>
      </c>
      <c r="Q570" t="n">
        <v>0.9852429447300631</v>
      </c>
      <c r="R570" t="n">
        <v>0.8952452043883331</v>
      </c>
      <c r="S570" t="n">
        <v>0.7633804987729133</v>
      </c>
      <c r="T570" t="n">
        <v>0.9096018714984491</v>
      </c>
    </row>
    <row r="571" spans="1:25">
      <c r="A571" s="99" t="s">
        <v>132</v>
      </c>
      <c r="B571" t="n">
        <v>6.177475682681231</v>
      </c>
      <c r="C571" t="n">
        <v>0.9357827414788989</v>
      </c>
      <c r="D571" t="n">
        <v>11.31372722879137</v>
      </c>
      <c r="E571" t="n">
        <v>4.428122494741131</v>
      </c>
      <c r="G571" s="99" t="s">
        <v>133</v>
      </c>
      <c r="H571" t="n">
        <v>79.85539758042762</v>
      </c>
      <c r="L571" s="100" t="s">
        <v>133</v>
      </c>
      <c r="M571" t="n">
        <v>0.9719134267246962</v>
      </c>
      <c r="N571" t="n">
        <v>1</v>
      </c>
      <c r="O571" t="n">
        <v>0.8915310850508461</v>
      </c>
      <c r="P571" t="n">
        <v>0.8314611700473725</v>
      </c>
      <c r="Q571" t="n">
        <v>0.9756013559588239</v>
      </c>
      <c r="R571" t="n">
        <v>1</v>
      </c>
      <c r="S571" t="n">
        <v>0.8306719185438185</v>
      </c>
      <c r="T571" t="n">
        <v>0.9724170706518471</v>
      </c>
    </row>
    <row r="572" spans="1:25">
      <c r="A572" s="99" t="s">
        <v>133</v>
      </c>
      <c r="B572" t="n">
        <v>3.148552549448559</v>
      </c>
      <c r="C572" t="n">
        <v>-0.5405063763223523</v>
      </c>
      <c r="D572" t="n">
        <v>2.721397901941417</v>
      </c>
      <c r="E572" t="n">
        <v>-1.116849249469864</v>
      </c>
      <c r="G572" s="99" t="s">
        <v>134</v>
      </c>
      <c r="H572" t="n">
        <v>68.43582847599761</v>
      </c>
      <c r="L572" s="100" t="s">
        <v>134</v>
      </c>
      <c r="M572" t="n">
        <v>0.8653427022156814</v>
      </c>
      <c r="N572" t="n">
        <v>0.8860620904198918</v>
      </c>
      <c r="O572" t="n">
        <v>0.8482380443483364</v>
      </c>
      <c r="P572" t="n">
        <v>1</v>
      </c>
      <c r="Q572" t="n">
        <v>0.9323542912096274</v>
      </c>
      <c r="R572" t="n">
        <v>0.8854903973571921</v>
      </c>
      <c r="S572" t="n">
        <v>0.9182308974965553</v>
      </c>
      <c r="T572" t="n">
        <v>1</v>
      </c>
    </row>
    <row r="573" spans="1:25">
      <c r="A573" s="99" t="s">
        <v>134</v>
      </c>
      <c r="B573" t="n">
        <v>3.19293610306408</v>
      </c>
      <c r="C573" t="n">
        <v>-1.632097459802263</v>
      </c>
      <c r="D573" t="n">
        <v>3.913561891041725</v>
      </c>
      <c r="E573" t="n">
        <v>0.05690946601821634</v>
      </c>
      <c r="G573" s="99" t="s">
        <v>135</v>
      </c>
      <c r="H573" t="n">
        <v>86.04596398055313</v>
      </c>
      <c r="L573" s="100" t="s">
        <v>135</v>
      </c>
      <c r="M573" t="n">
        <v>0.8878521902437219</v>
      </c>
      <c r="N573" t="n">
        <v>0.8332262472773402</v>
      </c>
      <c r="O573" t="n">
        <v>0.8925296999161845</v>
      </c>
      <c r="P573" t="n">
        <v>0.8102448163784772</v>
      </c>
      <c r="Q573" t="n">
        <v>0.8788411186087691</v>
      </c>
      <c r="R573" t="n">
        <v>0.9084677999335249</v>
      </c>
      <c r="S573" t="n">
        <v>0.8683419653705122</v>
      </c>
      <c r="T573" t="n">
        <v>0.8527510706449556</v>
      </c>
    </row>
    <row r="574" spans="1:25">
      <c r="A574" s="99" t="s">
        <v>135</v>
      </c>
      <c r="B574" t="n">
        <v>3.073910900550081</v>
      </c>
      <c r="C574" t="n">
        <v>1.223705625880694</v>
      </c>
      <c r="D574" t="n">
        <v>3.09797506414915</v>
      </c>
      <c r="E574" t="n">
        <v>-0.1262010252100808</v>
      </c>
      <c r="G574" s="99" t="s">
        <v>136</v>
      </c>
      <c r="H574" t="n">
        <v>61.82146110555115</v>
      </c>
      <c r="L574" s="100" t="s">
        <v>136</v>
      </c>
      <c r="M574" t="n">
        <v>0.929996335461086</v>
      </c>
      <c r="N574" t="n">
        <v>0.8248273766294654</v>
      </c>
      <c r="O574" t="n">
        <v>0.9999999999999999</v>
      </c>
      <c r="P574" t="n">
        <v>0.881058132791306</v>
      </c>
      <c r="Q574" t="n">
        <v>1</v>
      </c>
      <c r="R574" t="n">
        <v>0.8513619244877736</v>
      </c>
      <c r="S574" t="n">
        <v>0.8454919446220883</v>
      </c>
      <c r="T574" t="n">
        <v>0.9419231684107079</v>
      </c>
    </row>
    <row r="575" spans="1:25">
      <c r="A575" s="99" t="s">
        <v>136</v>
      </c>
      <c r="B575" t="n">
        <v>2.428611169954324</v>
      </c>
      <c r="C575" t="n">
        <v>1.57469341298198</v>
      </c>
      <c r="D575" t="n">
        <v>4.53530805557469</v>
      </c>
      <c r="E575" t="n">
        <v>-3.413938676706754</v>
      </c>
      <c r="G575" s="99" t="s">
        <v>137</v>
      </c>
      <c r="H575" t="n">
        <v>36.4212364033241</v>
      </c>
      <c r="L575" s="100" t="s">
        <v>137</v>
      </c>
      <c r="M575" t="n">
        <v>0.843005618329155</v>
      </c>
      <c r="N575" t="n">
        <v>0.8086768479493017</v>
      </c>
      <c r="O575" t="n">
        <v>0.9445850164923405</v>
      </c>
      <c r="P575" t="n">
        <v>0.857630866701711</v>
      </c>
      <c r="Q575" t="n">
        <v>0.9911529649341826</v>
      </c>
      <c r="R575" t="n">
        <v>0.9026114181077791</v>
      </c>
      <c r="S575" t="n">
        <v>0.9454521931765609</v>
      </c>
      <c r="T575" t="n">
        <v>0.9230552103638298</v>
      </c>
    </row>
    <row r="576" spans="1:25">
      <c r="A576" s="99" t="s">
        <v>137</v>
      </c>
      <c r="B576" t="n">
        <v>1.816164873350231</v>
      </c>
      <c r="C576" t="n">
        <v>-0.3387324718161879</v>
      </c>
      <c r="D576" t="n">
        <v>1.971134433102016</v>
      </c>
      <c r="E576" t="n">
        <v>-1.322776272806352</v>
      </c>
      <c r="G576" s="99" t="s">
        <v>138</v>
      </c>
      <c r="H576" t="n">
        <v>196.6692736244392</v>
      </c>
      <c r="L576" s="100" t="s">
        <v>138</v>
      </c>
      <c r="M576" t="n">
        <v>0.8473060224750882</v>
      </c>
      <c r="N576" t="n">
        <v>0.9043436497933839</v>
      </c>
      <c r="O576" t="n">
        <v>0.9472018639242777</v>
      </c>
      <c r="P576" t="n">
        <v>0.8721707785345272</v>
      </c>
      <c r="Q576" t="n">
        <v>0.8237039509221926</v>
      </c>
      <c r="R576" t="n">
        <v>0.9111242841644808</v>
      </c>
      <c r="S576" t="n">
        <v>0.8269296616941014</v>
      </c>
      <c r="T576" t="n">
        <v>0.8871882158684492</v>
      </c>
    </row>
    <row r="577" spans="1:25">
      <c r="A577" s="99" t="s">
        <v>138</v>
      </c>
      <c r="B577" t="n">
        <v>5.344543897976594</v>
      </c>
      <c r="C577" t="n">
        <v>4.219720549897366</v>
      </c>
      <c r="D577" t="n">
        <v>8.059055473137212</v>
      </c>
      <c r="E577" t="n">
        <v>-5.096093063887579</v>
      </c>
      <c r="G577" s="99" t="s">
        <v>139</v>
      </c>
      <c r="H577" t="n">
        <v>123.1151268780683</v>
      </c>
      <c r="L577" s="100" t="s">
        <v>139</v>
      </c>
      <c r="M577" t="n">
        <v>0.9132925420019448</v>
      </c>
      <c r="N577" t="n">
        <v>0.8176216433029881</v>
      </c>
      <c r="O577" t="n">
        <v>0.917680748750075</v>
      </c>
      <c r="P577" t="n">
        <v>0.8752574663020263</v>
      </c>
      <c r="Q577" t="n">
        <v>0.817185581307069</v>
      </c>
      <c r="R577" t="n">
        <v>0.8782306613886639</v>
      </c>
      <c r="S577" t="n">
        <v>0.8318464028813279</v>
      </c>
      <c r="T577" t="n">
        <v>0.8723548709560747</v>
      </c>
    </row>
    <row r="578" spans="1:25">
      <c r="A578" s="99" t="s">
        <v>139</v>
      </c>
      <c r="B578" t="n">
        <v>4.605087305404529</v>
      </c>
      <c r="C578" t="n">
        <v>-0.8441423699452222</v>
      </c>
      <c r="D578" t="n">
        <v>4.484325740313683</v>
      </c>
      <c r="E578" t="n">
        <v>-0.7878958135544082</v>
      </c>
      <c r="G578" s="99" t="s">
        <v>140</v>
      </c>
      <c r="H578" t="n">
        <v>50.97613229316156</v>
      </c>
      <c r="L578" s="100" t="s">
        <v>140</v>
      </c>
      <c r="M578" t="n">
        <v>0.8842555279389579</v>
      </c>
      <c r="N578" t="n">
        <v>0.8619920654992193</v>
      </c>
      <c r="O578" t="n">
        <v>0.9472810770476539</v>
      </c>
      <c r="P578" t="n">
        <v>0.9448041293100564</v>
      </c>
      <c r="Q578" t="n">
        <v>0.8922390122314448</v>
      </c>
      <c r="R578" t="n">
        <v>0.9032094982583979</v>
      </c>
      <c r="S578" t="n">
        <v>1</v>
      </c>
      <c r="T578" t="n">
        <v>0.9069733265271446</v>
      </c>
    </row>
    <row r="579" spans="1:25">
      <c r="A579" s="99" t="s">
        <v>140</v>
      </c>
      <c r="B579" t="n">
        <v>2.58843599772737</v>
      </c>
      <c r="C579" t="n">
        <v>0.8522161935688036</v>
      </c>
      <c r="D579" t="n">
        <v>2.014737763140789</v>
      </c>
      <c r="E579" t="n">
        <v>-0.138961478891349</v>
      </c>
      <c r="G579" s="99" t="s">
        <v>141</v>
      </c>
      <c r="H579" t="n">
        <v>70.30802125487421</v>
      </c>
      <c r="L579" s="100" t="s">
        <v>141</v>
      </c>
      <c r="M579" t="n">
        <v>0.86916166474191</v>
      </c>
      <c r="N579" t="n">
        <v>0.7504054547253076</v>
      </c>
      <c r="O579" t="n">
        <v>0.9599345945412733</v>
      </c>
      <c r="P579" t="n">
        <v>0.8163384211056248</v>
      </c>
      <c r="Q579" t="n">
        <v>0.8508530477691054</v>
      </c>
      <c r="R579" t="n">
        <v>0.7895746445174237</v>
      </c>
      <c r="S579" t="n">
        <v>0.8689672287470017</v>
      </c>
      <c r="T579" t="n">
        <v>0.9167010172563707</v>
      </c>
    </row>
    <row r="580" spans="1:25">
      <c r="A580" s="99" t="s">
        <v>141</v>
      </c>
      <c r="B580" t="n">
        <v>3.436504551993253</v>
      </c>
      <c r="C580" t="n">
        <v>-0.4168100437159084</v>
      </c>
      <c r="D580" t="n">
        <v>3.064246231189147</v>
      </c>
      <c r="E580" t="n">
        <v>1.198752970178436</v>
      </c>
      <c r="G580" s="99" t="s">
        <v>142</v>
      </c>
      <c r="H580" t="n">
        <v>99.43898933107624</v>
      </c>
      <c r="L580" s="100" t="s">
        <v>142</v>
      </c>
      <c r="M580" t="n">
        <v>0.9556029445495532</v>
      </c>
      <c r="N580" t="n">
        <v>0.7990224025429022</v>
      </c>
      <c r="O580" t="n">
        <v>0.9340135709519857</v>
      </c>
      <c r="P580" t="n">
        <v>0.827634775828118</v>
      </c>
      <c r="Q580" t="n">
        <v>0.8975710747992964</v>
      </c>
      <c r="R580" t="n">
        <v>0.8265593986837991</v>
      </c>
      <c r="S580" t="n">
        <v>0.9038386735512201</v>
      </c>
      <c r="T580" t="n">
        <v>0.9500120652577267</v>
      </c>
    </row>
    <row r="581" spans="1:25">
      <c r="A581" s="99" t="s">
        <v>142</v>
      </c>
      <c r="B581" t="n">
        <v>3.448155764672649</v>
      </c>
      <c r="C581" t="n">
        <v>-1.680106582141902</v>
      </c>
      <c r="D581" t="n">
        <v>3.824591763231551</v>
      </c>
      <c r="E581" t="n">
        <v>0.5373093977426252</v>
      </c>
      <c r="G581" s="99" t="s">
        <v>143</v>
      </c>
      <c r="H581" t="n">
        <v>130.3766183345702</v>
      </c>
      <c r="L581" s="100" t="s">
        <v>143</v>
      </c>
      <c r="M581" t="n">
        <v>0.9824311031218619</v>
      </c>
      <c r="N581" t="n">
        <v>0.8622619917632138</v>
      </c>
      <c r="O581" t="n">
        <v>0.9067982223482626</v>
      </c>
      <c r="P581" t="n">
        <v>0.8990819994347027</v>
      </c>
      <c r="Q581" t="n">
        <v>0.8812600986553993</v>
      </c>
      <c r="R581" t="n">
        <v>0.8122198405430704</v>
      </c>
      <c r="S581" t="n">
        <v>0.8994642103599972</v>
      </c>
      <c r="T581" t="n">
        <v>0.8785689547440008</v>
      </c>
    </row>
    <row r="582" spans="1:25">
      <c r="A582" s="99" t="s">
        <v>143</v>
      </c>
      <c r="B582" t="n">
        <v>4.396955089683263</v>
      </c>
      <c r="C582" t="n">
        <v>-1.764038564331304</v>
      </c>
      <c r="D582" t="n">
        <v>5.187803510094669</v>
      </c>
      <c r="E582" t="n">
        <v>3.651815207840215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3.180718372053804</v>
      </c>
      <c r="L593" s="100" t="s">
        <v>132</v>
      </c>
      <c r="M593" t="n">
        <v>0.3576201032723096</v>
      </c>
      <c r="N593" t="n">
        <v>0.2722033677755942</v>
      </c>
      <c r="O593" t="n">
        <v>0.1952372627932365</v>
      </c>
      <c r="P593" t="n">
        <v>0.2114074298854218</v>
      </c>
      <c r="Q593" t="n">
        <v>0.3365055842884807</v>
      </c>
      <c r="R593" t="n">
        <v>0.2198647304173898</v>
      </c>
      <c r="S593" t="n">
        <v>0.276205586876241</v>
      </c>
      <c r="T593" t="n">
        <v>0.1205374290203431</v>
      </c>
    </row>
    <row r="594" spans="1:25">
      <c r="A594" s="99" t="s">
        <v>146</v>
      </c>
      <c r="B594" t="n">
        <v>0.7927605293083406</v>
      </c>
      <c r="C594" t="n">
        <v>-2.580895494692264</v>
      </c>
      <c r="D594" t="n">
        <v>0.5773181780500984</v>
      </c>
      <c r="E594" t="n">
        <v>1.520675247694427</v>
      </c>
      <c r="G594" s="99" t="s">
        <v>147</v>
      </c>
      <c r="H594" t="n">
        <v>2.403009113166358</v>
      </c>
      <c r="L594" s="100" t="s">
        <v>133</v>
      </c>
      <c r="M594" t="n">
        <v>0.3534941085633405</v>
      </c>
      <c r="N594" t="n">
        <v>0.2726828663513802</v>
      </c>
      <c r="O594" t="n">
        <v>0.2576119735549651</v>
      </c>
      <c r="P594" t="n">
        <v>0.3288402770679626</v>
      </c>
      <c r="Q594" t="n">
        <v>0.4362422013882993</v>
      </c>
      <c r="R594" t="n">
        <v>0.2289605758313202</v>
      </c>
      <c r="S594" t="n">
        <v>0.314610772847313</v>
      </c>
      <c r="T594" t="n">
        <v>0.09436357219024029</v>
      </c>
    </row>
    <row r="595" spans="1:25">
      <c r="A595" s="99" t="s">
        <v>147</v>
      </c>
      <c r="B595" t="n">
        <v>0.6342913057297999</v>
      </c>
      <c r="C595" t="n">
        <v>-1.090423008557023</v>
      </c>
      <c r="D595" t="n">
        <v>0.5919196734652171</v>
      </c>
      <c r="E595" t="n">
        <v>-0.02057098772282973</v>
      </c>
      <c r="G595" s="99" t="s">
        <v>148</v>
      </c>
      <c r="H595" t="n">
        <v>275.6563430639702</v>
      </c>
      <c r="L595" s="100" t="s">
        <v>134</v>
      </c>
      <c r="M595" t="n">
        <v>0.3564258120997104</v>
      </c>
      <c r="N595" t="n">
        <v>0.2502604245277543</v>
      </c>
      <c r="O595" t="n">
        <v>0.176543608106526</v>
      </c>
      <c r="P595" t="n">
        <v>0.2343357728858777</v>
      </c>
      <c r="Q595" t="n">
        <v>0.3954790088681301</v>
      </c>
      <c r="R595" t="n">
        <v>0.1643384259771948</v>
      </c>
      <c r="S595" t="n">
        <v>0.2575435910999566</v>
      </c>
      <c r="T595" t="n">
        <v>0.07756310280452997</v>
      </c>
    </row>
    <row r="596" spans="1:25">
      <c r="A596" s="99" t="s">
        <v>148</v>
      </c>
      <c r="B596" t="n">
        <v>5.066079874670418</v>
      </c>
      <c r="C596" t="n">
        <v>-12.47076895724884</v>
      </c>
      <c r="D596" t="n">
        <v>18.93580578433787</v>
      </c>
      <c r="E596" t="n">
        <v>51.79087162246957</v>
      </c>
      <c r="G596" s="99" t="s">
        <v>149</v>
      </c>
      <c r="H596" t="n">
        <v>287.4534706178765</v>
      </c>
      <c r="L596" s="100" t="s">
        <v>135</v>
      </c>
      <c r="M596" t="n">
        <v>0.351320396125906</v>
      </c>
      <c r="N596" t="n">
        <v>0.2459238094857282</v>
      </c>
      <c r="O596" t="n">
        <v>0.1801200496078909</v>
      </c>
      <c r="P596" t="n">
        <v>0.2875803684686253</v>
      </c>
      <c r="Q596" t="n">
        <v>0.3912912984418813</v>
      </c>
      <c r="R596" t="n">
        <v>0.1653313937291903</v>
      </c>
      <c r="S596" t="n">
        <v>0.2818851300363619</v>
      </c>
      <c r="T596" t="n">
        <v>0.07766927830505653</v>
      </c>
    </row>
    <row r="597" spans="1:25">
      <c r="A597" s="99" t="s">
        <v>149</v>
      </c>
      <c r="B597" t="n">
        <v>5.455181794837682</v>
      </c>
      <c r="C597" t="n">
        <v>1.157904691890431</v>
      </c>
      <c r="D597" t="n">
        <v>15.16081006192915</v>
      </c>
      <c r="E597" t="n">
        <v>-7.335139232584872</v>
      </c>
      <c r="G597" s="99" t="s">
        <v>150</v>
      </c>
      <c r="H597" t="n">
        <v>144.6211754108372</v>
      </c>
      <c r="L597" s="100" t="s">
        <v>136</v>
      </c>
      <c r="M597" t="n">
        <v>0.3535250824712894</v>
      </c>
      <c r="N597" t="n">
        <v>0.2571084514131837</v>
      </c>
      <c r="O597" t="n">
        <v>0.1765480848919838</v>
      </c>
      <c r="P597" t="n">
        <v>0.1794433602892715</v>
      </c>
      <c r="Q597" t="n">
        <v>0.2882872364832616</v>
      </c>
      <c r="R597" t="n">
        <v>0.1504180679623174</v>
      </c>
      <c r="S597" t="n">
        <v>0.25599764589722</v>
      </c>
      <c r="T597" t="n">
        <v>0.08729497716733325</v>
      </c>
    </row>
    <row r="598" spans="1:25">
      <c r="A598" s="99" t="s">
        <v>150</v>
      </c>
      <c r="B598" t="n">
        <v>2.651352512492571</v>
      </c>
      <c r="C598" t="n">
        <v>-3.613123070605122</v>
      </c>
      <c r="D598" t="n">
        <v>5.333353560442217</v>
      </c>
      <c r="E598" t="n">
        <v>-26.97654222928992</v>
      </c>
      <c r="G598" s="99" t="s">
        <v>151</v>
      </c>
      <c r="H598" t="n">
        <v>13.6550840412122</v>
      </c>
      <c r="L598" s="100" t="s">
        <v>137</v>
      </c>
      <c r="M598" t="n">
        <v>0.6529357026823301</v>
      </c>
      <c r="N598" t="n">
        <v>0.5472642986779381</v>
      </c>
      <c r="O598" t="n">
        <v>0.6923567211678574</v>
      </c>
      <c r="P598" t="n">
        <v>0.348557147850699</v>
      </c>
      <c r="Q598" t="n">
        <v>0.4500075744853822</v>
      </c>
      <c r="R598" t="n">
        <v>0.933750187931961</v>
      </c>
      <c r="S598" t="n">
        <v>0.6930237276767311</v>
      </c>
      <c r="T598" t="n">
        <v>0.5802872002679575</v>
      </c>
    </row>
    <row r="599" spans="1:25">
      <c r="A599" s="99" t="s">
        <v>151</v>
      </c>
      <c r="B599" t="n">
        <v>0.4638468006225535</v>
      </c>
      <c r="C599" t="n">
        <v>-0.4018302065708302</v>
      </c>
      <c r="D599" t="n">
        <v>1.582097510025589</v>
      </c>
      <c r="E599" t="n">
        <v>-7.089466961661166</v>
      </c>
      <c r="G599" s="99" t="s">
        <v>178</v>
      </c>
      <c r="H599" t="n">
        <v>49.18035047711236</v>
      </c>
      <c r="L599" s="100" t="s">
        <v>138</v>
      </c>
      <c r="M599" t="n">
        <v>0.523280084548831</v>
      </c>
      <c r="N599" t="n">
        <v>0.3399723273084474</v>
      </c>
      <c r="O599" t="n">
        <v>0.6973839451655691</v>
      </c>
      <c r="P599" t="n">
        <v>0.8277560252512519</v>
      </c>
      <c r="Q599" t="n">
        <v>0.6840161473012493</v>
      </c>
      <c r="R599" t="n">
        <v>0.8712153863476941</v>
      </c>
      <c r="S599" t="n">
        <v>0.6864018151854225</v>
      </c>
      <c r="T599" t="n">
        <v>0.496008511518649</v>
      </c>
    </row>
    <row r="600" spans="1:25">
      <c r="A600" s="99" t="s">
        <v>178</v>
      </c>
      <c r="B600" t="n">
        <v>4.110376328126078</v>
      </c>
      <c r="C600" t="n">
        <v>14.1963395083774</v>
      </c>
      <c r="D600" t="n">
        <v>6.830293466136358</v>
      </c>
      <c r="E600" t="n">
        <v>-21.14353543759326</v>
      </c>
      <c r="L600" s="100" t="s">
        <v>139</v>
      </c>
      <c r="M600" t="n">
        <v>0.9925964782869895</v>
      </c>
      <c r="N600" t="n">
        <v>0.9973255541245042</v>
      </c>
      <c r="O600" t="n">
        <v>0.8519954752923142</v>
      </c>
      <c r="P600" t="n">
        <v>0.7029675051994067</v>
      </c>
      <c r="Q600" t="n">
        <v>0.8238612231931461</v>
      </c>
      <c r="R600" t="n">
        <v>0.7034062860058661</v>
      </c>
      <c r="S600" t="n">
        <v>1</v>
      </c>
      <c r="T600" t="n">
        <v>0.6368629562023337</v>
      </c>
    </row>
    <row r="601" spans="1:25">
      <c r="L601" s="100" t="s">
        <v>140</v>
      </c>
      <c r="M601" t="n">
        <v>1</v>
      </c>
      <c r="N601" t="n">
        <v>0.6118971368816726</v>
      </c>
      <c r="O601" t="n">
        <v>0.8496593175901415</v>
      </c>
      <c r="P601" t="n">
        <v>0.7195584394900196</v>
      </c>
      <c r="Q601" t="n">
        <v>0.7163623734349699</v>
      </c>
      <c r="R601" t="n">
        <v>0.6984813110756991</v>
      </c>
      <c r="S601" t="n">
        <v>0.8036532079007813</v>
      </c>
      <c r="T601" t="n">
        <v>0.539126908378289</v>
      </c>
    </row>
    <row r="602" spans="1:25">
      <c r="L602" s="100" t="s">
        <v>141</v>
      </c>
      <c r="M602" t="n">
        <v>0.5010514344351543</v>
      </c>
      <c r="N602" t="n">
        <v>0.3146389047618871</v>
      </c>
      <c r="O602" t="n">
        <v>0.964594845425419</v>
      </c>
      <c r="P602" t="n">
        <v>0.8378262740638052</v>
      </c>
      <c r="Q602" t="n">
        <v>0.6493348587355378</v>
      </c>
      <c r="R602" t="n">
        <v>0.3601864273168496</v>
      </c>
      <c r="S602" t="n">
        <v>0.5078166585953897</v>
      </c>
      <c r="T602" t="n">
        <v>0.3247497636249237</v>
      </c>
    </row>
    <row r="603" spans="1:25">
      <c r="L603" s="100" t="s">
        <v>142</v>
      </c>
      <c r="M603" t="n">
        <v>0.8511611874751107</v>
      </c>
      <c r="N603" t="n">
        <v>1</v>
      </c>
      <c r="O603" t="n">
        <v>0.926659609980892</v>
      </c>
      <c r="P603" t="n">
        <v>0.8919813248954214</v>
      </c>
      <c r="Q603" t="n">
        <v>0.9999999999999999</v>
      </c>
      <c r="R603" t="n">
        <v>1</v>
      </c>
      <c r="S603" t="n">
        <v>0.8923949916805297</v>
      </c>
      <c r="T603" t="n">
        <v>1</v>
      </c>
    </row>
    <row r="604" spans="1:25">
      <c r="L604" s="100" t="s">
        <v>143</v>
      </c>
      <c r="M604" t="n">
        <v>0.8520165931848303</v>
      </c>
      <c r="N604" t="n">
        <v>0.5901126913596132</v>
      </c>
      <c r="O604" t="n">
        <v>1</v>
      </c>
      <c r="P604" t="n">
        <v>0.9999999999999999</v>
      </c>
      <c r="Q604" t="n">
        <v>0.6598405956425892</v>
      </c>
      <c r="R604" t="n">
        <v>0.8218652911255045</v>
      </c>
      <c r="S604" t="n">
        <v>0.8407537263415328</v>
      </c>
      <c r="T604" t="n">
        <v>0.4776808672490288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Y604"/>
  <sheetViews>
    <sheetView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164</v>
      </c>
    </row>
    <row r="2" spans="1:25">
      <c r="A2" s="103" t="s">
        <v>3</v>
      </c>
      <c r="B2" s="1" t="n">
        <v>23</v>
      </c>
      <c r="C2" s="103" t="s">
        <v>4</v>
      </c>
      <c r="D2" s="1" t="n">
        <v>46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33" t="n"/>
      <c r="I7" s="33" t="s">
        <v>15</v>
      </c>
      <c r="J7" s="33" t="s">
        <v>16</v>
      </c>
      <c r="P7" s="33" t="n"/>
      <c r="Q7" s="33" t="s">
        <v>15</v>
      </c>
      <c r="R7" s="33" t="s">
        <v>16</v>
      </c>
    </row>
    <row r="8" spans="1:25">
      <c r="A8" s="103" t="s">
        <v>17</v>
      </c>
      <c r="B8" t="n">
        <v>13.52357476206545</v>
      </c>
      <c r="C8" t="n">
        <v>3.868088444214282</v>
      </c>
      <c r="H8" s="33" t="s">
        <v>18</v>
      </c>
      <c r="I8" t="n">
        <v>0.1264888057639394</v>
      </c>
      <c r="J8" t="n">
        <v>0.1301773469103464</v>
      </c>
      <c r="P8" s="33" t="s">
        <v>19</v>
      </c>
      <c r="Q8" t="n">
        <v>-0.3847834400501292</v>
      </c>
      <c r="R8" t="n">
        <v>0.9930856351370463</v>
      </c>
    </row>
    <row r="9" spans="1:25">
      <c r="A9" s="103" t="s">
        <v>20</v>
      </c>
      <c r="B9" t="n">
        <v>47.31734934058025</v>
      </c>
      <c r="C9" t="n">
        <v>26.50193506039341</v>
      </c>
      <c r="H9" s="33" t="s">
        <v>21</v>
      </c>
      <c r="I9" t="n">
        <v>0.1798308689984653</v>
      </c>
      <c r="J9" t="n">
        <v>0.1257044531052242</v>
      </c>
      <c r="P9" s="33" t="s">
        <v>22</v>
      </c>
      <c r="Q9" t="n">
        <v>12.85807501260157</v>
      </c>
      <c r="R9" t="n">
        <v>9.850042419199147</v>
      </c>
    </row>
    <row r="10" spans="1:25">
      <c r="A10" s="103" t="s">
        <v>23</v>
      </c>
      <c r="B10" t="n">
        <v>25.20441183683186</v>
      </c>
      <c r="C10" t="n">
        <v>16.23930700934899</v>
      </c>
      <c r="H10" s="33" t="s">
        <v>24</v>
      </c>
      <c r="I10" t="n">
        <v>0.1380039848941121</v>
      </c>
      <c r="J10" t="n">
        <v>0.1035562197345974</v>
      </c>
      <c r="P10" s="33" t="s">
        <v>25</v>
      </c>
      <c r="Q10" t="n">
        <v>97.74936814302191</v>
      </c>
      <c r="R10" t="n">
        <v>72.24727825810511</v>
      </c>
    </row>
    <row r="11" spans="1:25">
      <c r="A11" s="103" t="s">
        <v>26</v>
      </c>
      <c r="B11" t="n">
        <v>39.15190800979251</v>
      </c>
      <c r="C11" t="n">
        <v>9.952937926907531</v>
      </c>
      <c r="H11" s="33" t="s">
        <v>27</v>
      </c>
      <c r="I11" t="n">
        <v>0.1091397769314197</v>
      </c>
      <c r="J11" t="n">
        <v>0.06626692776134911</v>
      </c>
    </row>
    <row r="12" spans="1:25">
      <c r="H12" s="33" t="s">
        <v>28</v>
      </c>
      <c r="I12" t="n">
        <v>0.05854058042583655</v>
      </c>
      <c r="J12" t="n">
        <v>0.07977065677956358</v>
      </c>
    </row>
    <row r="13" spans="1:25">
      <c r="H13" s="33" t="s">
        <v>29</v>
      </c>
      <c r="I13" t="n">
        <v>0.1055666151150696</v>
      </c>
      <c r="J13" t="n">
        <v>0.1354489889693268</v>
      </c>
      <c r="P13" s="33" t="s">
        <v>30</v>
      </c>
      <c r="Q13" t="n">
        <v>4657.976541515598</v>
      </c>
    </row>
    <row r="14" spans="1:25">
      <c r="H14" s="33" t="s">
        <v>31</v>
      </c>
      <c r="I14" t="n">
        <v>0.1135715730154186</v>
      </c>
      <c r="J14" t="n">
        <v>0.05939314576427498</v>
      </c>
    </row>
    <row r="15" spans="1:25">
      <c r="H15" s="33" t="s">
        <v>32</v>
      </c>
      <c r="I15" t="n">
        <v>0.1064304229219241</v>
      </c>
      <c r="J15" t="n">
        <v>0.09589718316604719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33" t="n"/>
      <c r="I20" s="33" t="s">
        <v>15</v>
      </c>
      <c r="J20" s="33" t="s">
        <v>16</v>
      </c>
      <c r="P20" s="33" t="n"/>
      <c r="Q20" s="33" t="s">
        <v>15</v>
      </c>
      <c r="R20" s="33" t="s">
        <v>16</v>
      </c>
    </row>
    <row r="21" spans="1:25">
      <c r="A21" s="103" t="s">
        <v>17</v>
      </c>
      <c r="B21" t="n">
        <v>3.068746083596367</v>
      </c>
      <c r="C21" t="n">
        <v>2.391283139330397</v>
      </c>
      <c r="H21" s="33" t="s">
        <v>18</v>
      </c>
      <c r="I21" t="n">
        <v>0.2429431575346021</v>
      </c>
      <c r="J21" t="n">
        <v>0.3045982046597461</v>
      </c>
      <c r="P21" s="33" t="s">
        <v>19</v>
      </c>
      <c r="Q21" t="n">
        <v>-0.3216242856050699</v>
      </c>
      <c r="R21" t="n">
        <v>0.2076041467790269</v>
      </c>
    </row>
    <row r="22" spans="1:25">
      <c r="A22" s="103" t="s">
        <v>20</v>
      </c>
      <c r="B22" t="n">
        <v>14.00047336302593</v>
      </c>
      <c r="C22" t="n">
        <v>15.32225755691641</v>
      </c>
      <c r="H22" s="33" t="s">
        <v>21</v>
      </c>
      <c r="I22" t="n">
        <v>0.4879280882587994</v>
      </c>
      <c r="J22" t="n">
        <v>0.4624458382370384</v>
      </c>
      <c r="P22" s="33" t="s">
        <v>22</v>
      </c>
      <c r="Q22" t="n">
        <v>2.928205620411275</v>
      </c>
      <c r="R22" t="n">
        <v>4.5847870433921</v>
      </c>
    </row>
    <row r="23" spans="1:25">
      <c r="A23" s="103" t="s">
        <v>23</v>
      </c>
      <c r="B23" t="n">
        <v>15.04985392919873</v>
      </c>
      <c r="C23" t="n">
        <v>9.078367478691225</v>
      </c>
      <c r="H23" s="33" t="s">
        <v>24</v>
      </c>
      <c r="I23" t="n">
        <v>0.3773778359179129</v>
      </c>
      <c r="J23" t="n">
        <v>0.50819601711011</v>
      </c>
      <c r="P23" s="33" t="s">
        <v>25</v>
      </c>
      <c r="Q23" t="n">
        <v>21.04911003838718</v>
      </c>
      <c r="R23" t="n">
        <v>26.47151147955146</v>
      </c>
    </row>
    <row r="24" spans="1:25">
      <c r="A24" s="103" t="s">
        <v>26</v>
      </c>
      <c r="B24" t="n">
        <v>7.986690516809297</v>
      </c>
      <c r="C24" t="n">
        <v>7.794780448891034</v>
      </c>
      <c r="H24" s="33" t="s">
        <v>27</v>
      </c>
      <c r="I24" t="n">
        <v>0.3766044509753759</v>
      </c>
      <c r="J24" t="n">
        <v>0.4151346241776213</v>
      </c>
    </row>
    <row r="25" spans="1:25">
      <c r="H25" s="33" t="s">
        <v>28</v>
      </c>
      <c r="I25" t="n">
        <v>0.4184059904561634</v>
      </c>
      <c r="J25" t="n">
        <v>0.3279981950684365</v>
      </c>
    </row>
    <row r="26" spans="1:25">
      <c r="H26" s="33" t="s">
        <v>29</v>
      </c>
      <c r="I26" t="n">
        <v>0.2878255186152553</v>
      </c>
      <c r="J26" t="n">
        <v>0.2648826561239036</v>
      </c>
      <c r="P26" s="33" t="s">
        <v>30</v>
      </c>
      <c r="Q26" t="n">
        <v>201.2155066653276</v>
      </c>
    </row>
    <row r="27" spans="1:25">
      <c r="H27" s="33" t="s">
        <v>31</v>
      </c>
      <c r="I27" t="n">
        <v>0.4278203699784499</v>
      </c>
      <c r="J27" t="n">
        <v>0.4129073202348536</v>
      </c>
    </row>
    <row r="28" spans="1:25">
      <c r="H28" s="33" t="s">
        <v>32</v>
      </c>
      <c r="I28" t="n">
        <v>0.6964627824519609</v>
      </c>
      <c r="J28" t="n">
        <v>0.6842927885036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33" t="n"/>
      <c r="I33" s="33" t="s">
        <v>15</v>
      </c>
      <c r="J33" s="33" t="s">
        <v>16</v>
      </c>
      <c r="P33" s="33" t="n"/>
      <c r="Q33" s="33" t="s">
        <v>15</v>
      </c>
      <c r="R33" s="33" t="s">
        <v>16</v>
      </c>
    </row>
    <row r="34" spans="1:25">
      <c r="A34" s="103" t="s">
        <v>17</v>
      </c>
      <c r="B34" t="n">
        <v>4.239408088008048</v>
      </c>
      <c r="C34" t="n">
        <v>2.657067568407827</v>
      </c>
      <c r="H34" s="33" t="s">
        <v>18</v>
      </c>
      <c r="I34" t="n">
        <v>0.7115690367175156</v>
      </c>
      <c r="J34" t="n">
        <v>0.6570693083806123</v>
      </c>
      <c r="P34" s="33" t="s">
        <v>19</v>
      </c>
      <c r="Q34" t="n">
        <v>-1.236082200840634</v>
      </c>
      <c r="R34" t="n">
        <v>2.565651549617158</v>
      </c>
    </row>
    <row r="35" spans="1:25">
      <c r="A35" s="103" t="s">
        <v>20</v>
      </c>
      <c r="B35" t="n">
        <v>20.10013842238748</v>
      </c>
      <c r="C35" t="n">
        <v>13.34040232211264</v>
      </c>
      <c r="H35" s="33" t="s">
        <v>21</v>
      </c>
      <c r="I35" t="n">
        <v>0.6811321641149533</v>
      </c>
      <c r="J35" t="n">
        <v>0.5764524017724358</v>
      </c>
      <c r="P35" s="33" t="s">
        <v>22</v>
      </c>
      <c r="Q35" t="n">
        <v>31.26967473368476</v>
      </c>
      <c r="R35" t="n">
        <v>31.13740089825152</v>
      </c>
    </row>
    <row r="36" spans="1:25">
      <c r="A36" s="103" t="s">
        <v>23</v>
      </c>
      <c r="B36" t="n">
        <v>39.43068279419964</v>
      </c>
      <c r="C36" t="n">
        <v>20.53442840524267</v>
      </c>
      <c r="H36" s="33" t="s">
        <v>24</v>
      </c>
      <c r="I36" t="n">
        <v>0.6643675177384244</v>
      </c>
      <c r="J36" t="n">
        <v>0.6098339393760421</v>
      </c>
      <c r="P36" s="33" t="s">
        <v>25</v>
      </c>
      <c r="Q36" t="n">
        <v>124.8891503863705</v>
      </c>
      <c r="R36" t="n">
        <v>127.6640893809339</v>
      </c>
    </row>
    <row r="37" spans="1:25">
      <c r="A37" s="103" t="s">
        <v>26</v>
      </c>
      <c r="B37" t="n">
        <v>36.33710950925889</v>
      </c>
      <c r="C37" t="n">
        <v>27.41882225035443</v>
      </c>
      <c r="H37" s="33" t="s">
        <v>27</v>
      </c>
      <c r="I37" t="n">
        <v>0.7062831074058153</v>
      </c>
      <c r="J37" t="n">
        <v>0.6726065702221765</v>
      </c>
    </row>
    <row r="38" spans="1:25">
      <c r="H38" s="33" t="s">
        <v>28</v>
      </c>
      <c r="I38" t="n">
        <v>0.4114337552273306</v>
      </c>
      <c r="J38" t="n">
        <v>0.4242968810149119</v>
      </c>
    </row>
    <row r="39" spans="1:25">
      <c r="H39" s="33" t="s">
        <v>29</v>
      </c>
      <c r="I39" t="n">
        <v>0.4924580487304877</v>
      </c>
      <c r="J39" t="n">
        <v>0.6291787478814734</v>
      </c>
      <c r="P39" s="33" t="s">
        <v>30</v>
      </c>
      <c r="Q39" t="n">
        <v>3050.412301016011</v>
      </c>
    </row>
    <row r="40" spans="1:25">
      <c r="H40" s="33" t="s">
        <v>31</v>
      </c>
      <c r="I40" t="n">
        <v>0.5454145538624954</v>
      </c>
      <c r="J40" t="n">
        <v>0.3574319374685371</v>
      </c>
    </row>
    <row r="41" spans="1:25">
      <c r="H41" s="33" t="s">
        <v>32</v>
      </c>
      <c r="I41" t="n">
        <v>0.5766644556901578</v>
      </c>
      <c r="J41" t="n">
        <v>0.6967491662726351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33" t="n"/>
      <c r="I46" s="33" t="s">
        <v>15</v>
      </c>
      <c r="J46" s="33" t="s">
        <v>16</v>
      </c>
      <c r="P46" s="33" t="n"/>
      <c r="Q46" s="33" t="s">
        <v>15</v>
      </c>
      <c r="R46" s="33" t="s">
        <v>16</v>
      </c>
    </row>
    <row r="47" spans="1:25">
      <c r="A47" s="103" t="s">
        <v>17</v>
      </c>
      <c r="B47" t="n">
        <v>2.77726213124561</v>
      </c>
      <c r="C47" t="n">
        <v>2.192857079722486</v>
      </c>
      <c r="H47" s="33" t="s">
        <v>18</v>
      </c>
      <c r="I47" t="n">
        <v>0.2448656041580347</v>
      </c>
      <c r="J47" t="n">
        <v>0.2854908482192409</v>
      </c>
      <c r="P47" s="33" t="s">
        <v>19</v>
      </c>
      <c r="Q47" t="n">
        <v>3.398342898862275</v>
      </c>
      <c r="R47" t="n">
        <v>-3.441198470874334</v>
      </c>
    </row>
    <row r="48" spans="1:25">
      <c r="A48" s="103" t="s">
        <v>20</v>
      </c>
      <c r="B48" t="n">
        <v>10.82572964902533</v>
      </c>
      <c r="C48" t="n">
        <v>12.20221677742251</v>
      </c>
      <c r="H48" s="33" t="s">
        <v>21</v>
      </c>
      <c r="I48" t="n">
        <v>0.1840981815429995</v>
      </c>
      <c r="J48" t="n">
        <v>0.1639505668946679</v>
      </c>
      <c r="P48" s="33" t="s">
        <v>22</v>
      </c>
      <c r="Q48" t="n">
        <v>14.07748969685979</v>
      </c>
      <c r="R48" t="n">
        <v>35.51005048704436</v>
      </c>
    </row>
    <row r="49" spans="1:25">
      <c r="A49" s="103" t="s">
        <v>23</v>
      </c>
      <c r="B49" t="n">
        <v>37.52444856056688</v>
      </c>
      <c r="C49" t="n">
        <v>16.64654705594477</v>
      </c>
      <c r="H49" s="33" t="s">
        <v>24</v>
      </c>
      <c r="I49" t="n">
        <v>0.0871722096455929</v>
      </c>
      <c r="J49" t="n">
        <v>0.07075526633523037</v>
      </c>
      <c r="P49" s="33" t="s">
        <v>25</v>
      </c>
      <c r="Q49" t="n">
        <v>46.04897630989674</v>
      </c>
      <c r="R49" t="n">
        <v>121.4702904369019</v>
      </c>
    </row>
    <row r="50" spans="1:25">
      <c r="A50" s="103" t="s">
        <v>26</v>
      </c>
      <c r="B50" t="n">
        <v>30.70488029839101</v>
      </c>
      <c r="C50" t="n">
        <v>15.96480263670015</v>
      </c>
      <c r="H50" s="33" t="s">
        <v>27</v>
      </c>
      <c r="I50" t="n">
        <v>0.1621203304262104</v>
      </c>
      <c r="J50" t="n">
        <v>0.1473898153877664</v>
      </c>
    </row>
    <row r="51" spans="1:25">
      <c r="H51" s="33" t="s">
        <v>28</v>
      </c>
      <c r="I51" t="n">
        <v>0.1728612682570844</v>
      </c>
      <c r="J51" t="n">
        <v>0.1270832455519906</v>
      </c>
    </row>
    <row r="52" spans="1:25">
      <c r="H52" s="33" t="s">
        <v>29</v>
      </c>
      <c r="I52" t="n">
        <v>0.3030220206091596</v>
      </c>
      <c r="J52" t="n">
        <v>0.1431247042025953</v>
      </c>
      <c r="P52" s="33" t="s">
        <v>30</v>
      </c>
      <c r="Q52" t="n">
        <v>1594.498753304499</v>
      </c>
    </row>
    <row r="53" spans="1:25">
      <c r="H53" s="33" t="s">
        <v>31</v>
      </c>
      <c r="I53" t="n">
        <v>0.226271535856369</v>
      </c>
      <c r="J53" t="n">
        <v>0.1038727185214666</v>
      </c>
    </row>
    <row r="54" spans="1:25">
      <c r="H54" s="33" t="s">
        <v>32</v>
      </c>
      <c r="I54" t="n">
        <v>0.254131205427032</v>
      </c>
      <c r="J54" t="n">
        <v>0.2418776775738088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33" t="n"/>
      <c r="I59" s="33" t="s">
        <v>15</v>
      </c>
      <c r="J59" s="33" t="s">
        <v>16</v>
      </c>
      <c r="P59" s="33" t="n"/>
      <c r="Q59" s="33" t="s">
        <v>15</v>
      </c>
      <c r="R59" s="33" t="s">
        <v>16</v>
      </c>
    </row>
    <row r="60" spans="1:25">
      <c r="A60" s="103" t="s">
        <v>17</v>
      </c>
      <c r="B60" t="n">
        <v>29.3437901346186</v>
      </c>
      <c r="C60" t="n">
        <v>8.507369352064655</v>
      </c>
      <c r="H60" s="33" t="s">
        <v>18</v>
      </c>
      <c r="I60" t="n">
        <v>0.09291980781872877</v>
      </c>
      <c r="J60" t="n">
        <v>0.1155237246849593</v>
      </c>
      <c r="P60" s="33" t="s">
        <v>19</v>
      </c>
      <c r="Q60" t="n">
        <v>-0.0001714032623138323</v>
      </c>
      <c r="R60" t="n">
        <v>-0.480338909657046</v>
      </c>
    </row>
    <row r="61" spans="1:25">
      <c r="A61" s="103" t="s">
        <v>20</v>
      </c>
      <c r="B61" t="n">
        <v>63.07000350960899</v>
      </c>
      <c r="C61" t="n">
        <v>61.51942921358562</v>
      </c>
      <c r="H61" s="33" t="s">
        <v>21</v>
      </c>
      <c r="I61" t="n">
        <v>0.07418702833459075</v>
      </c>
      <c r="J61" t="n">
        <v>0.07419430853334515</v>
      </c>
      <c r="P61" s="33" t="s">
        <v>22</v>
      </c>
      <c r="Q61" t="n">
        <v>9.091939597774841</v>
      </c>
      <c r="R61" t="n">
        <v>14.3564349820625</v>
      </c>
    </row>
    <row r="62" spans="1:25">
      <c r="A62" s="103" t="s">
        <v>23</v>
      </c>
      <c r="B62" t="n">
        <v>49.76195406951777</v>
      </c>
      <c r="C62" t="n">
        <v>28.00372751982182</v>
      </c>
      <c r="H62" s="33" t="s">
        <v>24</v>
      </c>
      <c r="I62" t="n">
        <v>0.09389425223966869</v>
      </c>
      <c r="J62" t="n">
        <v>0.07027249747052304</v>
      </c>
      <c r="P62" s="33" t="s">
        <v>25</v>
      </c>
      <c r="Q62" t="n">
        <v>78.84899504482183</v>
      </c>
      <c r="R62" t="n">
        <v>144.3404389313901</v>
      </c>
    </row>
    <row r="63" spans="1:25">
      <c r="A63" s="103" t="s">
        <v>26</v>
      </c>
      <c r="B63" t="n">
        <v>60.75255622197696</v>
      </c>
      <c r="C63" t="n">
        <v>42.47044640539173</v>
      </c>
      <c r="H63" s="33" t="s">
        <v>27</v>
      </c>
      <c r="I63" t="n">
        <v>0.05714288990217817</v>
      </c>
      <c r="J63" t="n">
        <v>0.0418767235878349</v>
      </c>
    </row>
    <row r="64" spans="1:25">
      <c r="H64" s="33" t="s">
        <v>28</v>
      </c>
      <c r="I64" t="n">
        <v>0.1197982437598236</v>
      </c>
      <c r="J64" t="n">
        <v>0.1181997795733576</v>
      </c>
    </row>
    <row r="65" spans="1:25">
      <c r="H65" s="33" t="s">
        <v>29</v>
      </c>
      <c r="I65" t="n">
        <v>0.1032758905826819</v>
      </c>
      <c r="J65" t="n">
        <v>0.151680454361717</v>
      </c>
      <c r="P65" s="33" t="s">
        <v>30</v>
      </c>
      <c r="Q65" t="n">
        <v>2043.421414941037</v>
      </c>
    </row>
    <row r="66" spans="1:25">
      <c r="H66" s="33" t="s">
        <v>31</v>
      </c>
      <c r="I66" t="n">
        <v>0.07320372771629741</v>
      </c>
      <c r="J66" t="n">
        <v>0.08981635917498923</v>
      </c>
    </row>
    <row r="67" spans="1:25">
      <c r="H67" s="33" t="s">
        <v>32</v>
      </c>
      <c r="I67" t="n">
        <v>0.06900384432642645</v>
      </c>
      <c r="J67" t="n">
        <v>0.05165057143105227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33" t="n"/>
      <c r="I72" s="33" t="s">
        <v>15</v>
      </c>
      <c r="J72" s="33" t="s">
        <v>16</v>
      </c>
      <c r="P72" s="33" t="n"/>
      <c r="Q72" s="33" t="s">
        <v>15</v>
      </c>
      <c r="R72" s="33" t="s">
        <v>16</v>
      </c>
    </row>
    <row r="73" spans="1:25">
      <c r="A73" s="103" t="s">
        <v>17</v>
      </c>
      <c r="B73" t="n">
        <v>2.619126213900719</v>
      </c>
      <c r="C73" t="n">
        <v>1.716557127783769</v>
      </c>
      <c r="H73" s="33" t="s">
        <v>18</v>
      </c>
      <c r="I73" t="n">
        <v>0.07310637751135464</v>
      </c>
      <c r="J73" t="n">
        <v>0.1043963880576449</v>
      </c>
      <c r="P73" s="33" t="s">
        <v>19</v>
      </c>
      <c r="Q73" t="n">
        <v>-0.09077336471649075</v>
      </c>
      <c r="R73" t="n">
        <v>0.2225567858847608</v>
      </c>
    </row>
    <row r="74" spans="1:25">
      <c r="A74" s="103" t="s">
        <v>20</v>
      </c>
      <c r="B74" t="n">
        <v>9.691853153151202</v>
      </c>
      <c r="C74" t="n">
        <v>13.18566252349925</v>
      </c>
      <c r="H74" s="33" t="s">
        <v>21</v>
      </c>
      <c r="I74" t="n">
        <v>0.09911727962713618</v>
      </c>
      <c r="J74" t="n">
        <v>0.1151536086394463</v>
      </c>
      <c r="P74" s="33" t="s">
        <v>22</v>
      </c>
      <c r="Q74" t="n">
        <v>3.289469672021443</v>
      </c>
      <c r="R74" t="n">
        <v>4.2952636285997</v>
      </c>
    </row>
    <row r="75" spans="1:25">
      <c r="A75" s="103" t="s">
        <v>23</v>
      </c>
      <c r="B75" t="n">
        <v>16.57204492460109</v>
      </c>
      <c r="C75" t="n">
        <v>18.3713256679873</v>
      </c>
      <c r="H75" s="33" t="s">
        <v>24</v>
      </c>
      <c r="I75" t="n">
        <v>0.1154484084433238</v>
      </c>
      <c r="J75" t="n">
        <v>0.06092453135910417</v>
      </c>
      <c r="P75" s="33" t="s">
        <v>25</v>
      </c>
      <c r="Q75" t="n">
        <v>20.69966267007213</v>
      </c>
      <c r="R75" t="n">
        <v>31.35958295895006</v>
      </c>
    </row>
    <row r="76" spans="1:25">
      <c r="A76" s="103" t="s">
        <v>26</v>
      </c>
      <c r="B76" t="n">
        <v>12.67194955192551</v>
      </c>
      <c r="C76" t="n">
        <v>7.430662446331119</v>
      </c>
      <c r="H76" s="33" t="s">
        <v>27</v>
      </c>
      <c r="I76" t="n">
        <v>0.0548263679934709</v>
      </c>
      <c r="J76" t="n">
        <v>0.07546872479924796</v>
      </c>
    </row>
    <row r="77" spans="1:25">
      <c r="H77" s="33" t="s">
        <v>28</v>
      </c>
      <c r="I77" t="n">
        <v>0.0657108108019808</v>
      </c>
      <c r="J77" t="n">
        <v>0.08463510480723793</v>
      </c>
    </row>
    <row r="78" spans="1:25">
      <c r="H78" s="33" t="s">
        <v>29</v>
      </c>
      <c r="I78" t="n">
        <v>0.1197630105468975</v>
      </c>
      <c r="J78" t="n">
        <v>0.1207834330490434</v>
      </c>
      <c r="P78" s="33" t="s">
        <v>30</v>
      </c>
      <c r="Q78" t="n">
        <v>250.5181536883732</v>
      </c>
    </row>
    <row r="79" spans="1:25">
      <c r="H79" s="33" t="s">
        <v>31</v>
      </c>
      <c r="I79" t="n">
        <v>0.09804651109521052</v>
      </c>
      <c r="J79" t="n">
        <v>0.07697739109948658</v>
      </c>
    </row>
    <row r="80" spans="1:25">
      <c r="H80" s="33" t="s">
        <v>32</v>
      </c>
      <c r="I80" t="n">
        <v>0.1089097355965895</v>
      </c>
      <c r="J80" t="n">
        <v>0.1745327112999071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33" t="n"/>
      <c r="I85" s="33" t="s">
        <v>15</v>
      </c>
      <c r="J85" s="33" t="s">
        <v>16</v>
      </c>
      <c r="P85" s="33" t="n"/>
      <c r="Q85" s="33" t="s">
        <v>15</v>
      </c>
      <c r="R85" s="33" t="s">
        <v>16</v>
      </c>
    </row>
    <row r="86" spans="1:25">
      <c r="A86" s="103" t="s">
        <v>17</v>
      </c>
      <c r="B86" t="n">
        <v>23.72175143694627</v>
      </c>
      <c r="C86" t="n">
        <v>14.84482739722984</v>
      </c>
      <c r="H86" s="33" t="s">
        <v>18</v>
      </c>
      <c r="I86" t="n">
        <v>0.4004302071308396</v>
      </c>
      <c r="J86" t="n">
        <v>0.4746591526748803</v>
      </c>
      <c r="P86" s="33" t="s">
        <v>19</v>
      </c>
      <c r="Q86" t="n">
        <v>-0.6356025752235521</v>
      </c>
      <c r="R86" t="n">
        <v>0.5234496756764598</v>
      </c>
    </row>
    <row r="87" spans="1:25">
      <c r="A87" s="103" t="s">
        <v>20</v>
      </c>
      <c r="B87" t="n">
        <v>85.24552912429469</v>
      </c>
      <c r="C87" t="n">
        <v>83.66117855523753</v>
      </c>
      <c r="H87" s="33" t="s">
        <v>21</v>
      </c>
      <c r="I87" t="n">
        <v>0.4252008407889633</v>
      </c>
      <c r="J87" t="n">
        <v>0.410884694193943</v>
      </c>
      <c r="P87" s="33" t="s">
        <v>22</v>
      </c>
      <c r="Q87" t="n">
        <v>11.61986381994219</v>
      </c>
      <c r="R87" t="n">
        <v>16.60997385304584</v>
      </c>
    </row>
    <row r="88" spans="1:25">
      <c r="A88" s="103" t="s">
        <v>23</v>
      </c>
      <c r="B88" t="n">
        <v>43.87001844169843</v>
      </c>
      <c r="C88" t="n">
        <v>44.34635316843212</v>
      </c>
      <c r="H88" s="33" t="s">
        <v>24</v>
      </c>
      <c r="I88" t="n">
        <v>0.3252274646361978</v>
      </c>
      <c r="J88" t="n">
        <v>0.4970073172797866</v>
      </c>
      <c r="P88" s="33" t="s">
        <v>25</v>
      </c>
      <c r="Q88" t="n">
        <v>84.36684363908232</v>
      </c>
      <c r="R88" t="n">
        <v>169.7741721237362</v>
      </c>
    </row>
    <row r="89" spans="1:25">
      <c r="A89" s="103" t="s">
        <v>26</v>
      </c>
      <c r="B89" t="n">
        <v>76.80990327307835</v>
      </c>
      <c r="C89" t="n">
        <v>41.66183503146345</v>
      </c>
      <c r="H89" s="33" t="s">
        <v>27</v>
      </c>
      <c r="I89" t="n">
        <v>0.3479217150975356</v>
      </c>
      <c r="J89" t="n">
        <v>0.6212747867862397</v>
      </c>
    </row>
    <row r="90" spans="1:25">
      <c r="H90" s="33" t="s">
        <v>28</v>
      </c>
      <c r="I90" t="n">
        <v>0.2927923662861076</v>
      </c>
      <c r="J90" t="n">
        <v>0.404346384698724</v>
      </c>
    </row>
    <row r="91" spans="1:25">
      <c r="H91" s="33" t="s">
        <v>29</v>
      </c>
      <c r="I91" t="n">
        <v>0.3706821700777165</v>
      </c>
      <c r="J91" t="n">
        <v>0.3760835304955301</v>
      </c>
      <c r="P91" s="33" t="s">
        <v>30</v>
      </c>
      <c r="Q91" t="n">
        <v>3722.678182225697</v>
      </c>
    </row>
    <row r="92" spans="1:25">
      <c r="H92" s="33" t="s">
        <v>31</v>
      </c>
      <c r="I92" t="n">
        <v>0.5400529666665745</v>
      </c>
      <c r="J92" t="n">
        <v>0.4184686134535774</v>
      </c>
    </row>
    <row r="93" spans="1:25">
      <c r="H93" s="33" t="s">
        <v>32</v>
      </c>
      <c r="I93" t="n">
        <v>0.3685028096325638</v>
      </c>
      <c r="J93" t="n">
        <v>0.341503563448244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33" t="n"/>
      <c r="I98" s="33" t="s">
        <v>15</v>
      </c>
      <c r="J98" s="33" t="s">
        <v>16</v>
      </c>
      <c r="P98" s="33" t="n"/>
      <c r="Q98" s="33" t="s">
        <v>15</v>
      </c>
      <c r="R98" s="33" t="s">
        <v>16</v>
      </c>
    </row>
    <row r="99" spans="1:25">
      <c r="A99" s="103" t="s">
        <v>17</v>
      </c>
      <c r="B99" t="n">
        <v>13.05432544622004</v>
      </c>
      <c r="C99" t="n">
        <v>5.348881224762661</v>
      </c>
      <c r="H99" s="33" t="s">
        <v>18</v>
      </c>
      <c r="I99" t="n">
        <v>0.0908074324032327</v>
      </c>
      <c r="J99" t="n">
        <v>0.1263073115396568</v>
      </c>
      <c r="P99" s="33" t="s">
        <v>19</v>
      </c>
      <c r="Q99" t="n">
        <v>-0.1228330214148375</v>
      </c>
      <c r="R99" t="n">
        <v>0.5155220663204928</v>
      </c>
    </row>
    <row r="100" spans="1:25">
      <c r="A100" s="103" t="s">
        <v>20</v>
      </c>
      <c r="B100" t="n">
        <v>18.10437781803022</v>
      </c>
      <c r="C100" t="n">
        <v>31.52371490332477</v>
      </c>
      <c r="H100" s="33" t="s">
        <v>21</v>
      </c>
      <c r="I100" t="n">
        <v>0.1050777761495525</v>
      </c>
      <c r="J100" t="n">
        <v>0.1164760116077095</v>
      </c>
      <c r="P100" s="33" t="s">
        <v>22</v>
      </c>
      <c r="Q100" t="n">
        <v>5.364982760129706</v>
      </c>
      <c r="R100" t="n">
        <v>8.672247430004843</v>
      </c>
    </row>
    <row r="101" spans="1:25">
      <c r="A101" s="103" t="s">
        <v>23</v>
      </c>
      <c r="B101" t="n">
        <v>13.07857134166098</v>
      </c>
      <c r="C101" t="n">
        <v>16.49615150466988</v>
      </c>
      <c r="H101" s="33" t="s">
        <v>24</v>
      </c>
      <c r="I101" t="n">
        <v>0.08174010930984661</v>
      </c>
      <c r="J101" t="n">
        <v>0.03659950657120023</v>
      </c>
      <c r="P101" s="33" t="s">
        <v>25</v>
      </c>
      <c r="Q101" t="n">
        <v>34.18585618097018</v>
      </c>
      <c r="R101" t="n">
        <v>49.23345809818933</v>
      </c>
    </row>
    <row r="102" spans="1:25">
      <c r="A102" s="103" t="s">
        <v>26</v>
      </c>
      <c r="B102" t="n">
        <v>6.797820280425581</v>
      </c>
      <c r="C102" t="n">
        <v>23.50187914440721</v>
      </c>
      <c r="H102" s="33" t="s">
        <v>27</v>
      </c>
      <c r="I102" t="n">
        <v>0.09043682334322883</v>
      </c>
      <c r="J102" t="n">
        <v>0.1059606682705829</v>
      </c>
    </row>
    <row r="103" spans="1:25">
      <c r="H103" s="33" t="s">
        <v>28</v>
      </c>
      <c r="I103" t="n">
        <v>0.07931561930505678</v>
      </c>
      <c r="J103" t="n">
        <v>0.07476372958156514</v>
      </c>
    </row>
    <row r="104" spans="1:25">
      <c r="H104" s="33" t="s">
        <v>29</v>
      </c>
      <c r="I104" t="n">
        <v>0.07837541346181845</v>
      </c>
      <c r="J104" t="n">
        <v>0.110244327096214</v>
      </c>
      <c r="P104" s="33" t="s">
        <v>30</v>
      </c>
      <c r="Q104" t="n">
        <v>740.1168036997697</v>
      </c>
    </row>
    <row r="105" spans="1:25">
      <c r="H105" s="33" t="s">
        <v>31</v>
      </c>
      <c r="I105" t="n">
        <v>0.08003562133058269</v>
      </c>
      <c r="J105" t="n">
        <v>0.0777504309345418</v>
      </c>
    </row>
    <row r="106" spans="1:25">
      <c r="H106" s="33" t="s">
        <v>32</v>
      </c>
      <c r="I106" t="n">
        <v>0.0799493171710411</v>
      </c>
      <c r="J106" t="n">
        <v>0.1198556543120579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33" t="n"/>
      <c r="I111" s="33" t="s">
        <v>15</v>
      </c>
      <c r="J111" s="33" t="s">
        <v>16</v>
      </c>
      <c r="P111" s="33" t="n"/>
      <c r="Q111" s="33" t="s">
        <v>15</v>
      </c>
      <c r="R111" s="33" t="s">
        <v>16</v>
      </c>
    </row>
    <row r="112" spans="1:25">
      <c r="A112" s="103" t="s">
        <v>17</v>
      </c>
      <c r="B112" t="n">
        <v>10.96539911567287</v>
      </c>
      <c r="C112" t="n">
        <v>4.680562678658279</v>
      </c>
      <c r="H112" s="33" t="s">
        <v>18</v>
      </c>
      <c r="I112" t="n">
        <v>0.08848910526825318</v>
      </c>
      <c r="J112" t="n">
        <v>0.1349501556852258</v>
      </c>
      <c r="P112" s="33" t="s">
        <v>19</v>
      </c>
      <c r="Q112" t="n">
        <v>-0.6951796079374398</v>
      </c>
      <c r="R112" t="n">
        <v>0.7551211777090283</v>
      </c>
    </row>
    <row r="113" spans="1:25">
      <c r="A113" s="103" t="s">
        <v>20</v>
      </c>
      <c r="B113" t="n">
        <v>48.86612483244867</v>
      </c>
      <c r="C113" t="n">
        <v>33.60468124895027</v>
      </c>
      <c r="H113" s="33" t="s">
        <v>21</v>
      </c>
      <c r="I113" t="n">
        <v>0.08843592481441953</v>
      </c>
      <c r="J113" t="n">
        <v>0.09057584831008104</v>
      </c>
      <c r="P113" s="33" t="s">
        <v>22</v>
      </c>
      <c r="Q113" t="n">
        <v>7.760726663246118</v>
      </c>
      <c r="R113" t="n">
        <v>30.92319838469796</v>
      </c>
    </row>
    <row r="114" spans="1:25">
      <c r="A114" s="103" t="s">
        <v>23</v>
      </c>
      <c r="B114" t="n">
        <v>59.80214700909249</v>
      </c>
      <c r="C114" t="n">
        <v>40.80704245185542</v>
      </c>
      <c r="H114" s="33" t="s">
        <v>24</v>
      </c>
      <c r="I114" t="n">
        <v>0.15081818441496</v>
      </c>
      <c r="J114" t="n">
        <v>0.1510294951658485</v>
      </c>
      <c r="P114" s="33" t="s">
        <v>25</v>
      </c>
      <c r="Q114" t="n">
        <v>41.53850700448373</v>
      </c>
      <c r="R114" t="n">
        <v>106.7753988951756</v>
      </c>
    </row>
    <row r="115" spans="1:25">
      <c r="A115" s="103" t="s">
        <v>26</v>
      </c>
      <c r="B115" t="n">
        <v>32.37273659134512</v>
      </c>
      <c r="C115" t="n">
        <v>37.19195776606905</v>
      </c>
      <c r="H115" s="33" t="s">
        <v>27</v>
      </c>
      <c r="I115" t="n">
        <v>0.4012908994542947</v>
      </c>
      <c r="J115" t="n">
        <v>0.3841578500441997</v>
      </c>
    </row>
    <row r="116" spans="1:25">
      <c r="H116" s="33" t="s">
        <v>28</v>
      </c>
      <c r="I116" t="n">
        <v>0.1847720285904734</v>
      </c>
      <c r="J116" t="n">
        <v>0.1492650341038464</v>
      </c>
    </row>
    <row r="117" spans="1:25">
      <c r="H117" s="33" t="s">
        <v>29</v>
      </c>
      <c r="I117" t="n">
        <v>0.2518728875262258</v>
      </c>
      <c r="J117" t="n">
        <v>0.2385709006362325</v>
      </c>
      <c r="P117" s="33" t="s">
        <v>30</v>
      </c>
      <c r="Q117" t="n">
        <v>2724.510246441698</v>
      </c>
    </row>
    <row r="118" spans="1:25">
      <c r="H118" s="33" t="s">
        <v>31</v>
      </c>
      <c r="I118" t="n">
        <v>0.157170910402648</v>
      </c>
      <c r="J118" t="n">
        <v>0.1907938848525832</v>
      </c>
    </row>
    <row r="119" spans="1:25">
      <c r="H119" s="33" t="s">
        <v>32</v>
      </c>
      <c r="I119" t="n">
        <v>0.3056055433253529</v>
      </c>
      <c r="J119" t="n">
        <v>0.2640822717563717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1.257149698711029</v>
      </c>
      <c r="C146" t="n">
        <v>1.580374262067304</v>
      </c>
    </row>
    <row r="147" spans="1:25">
      <c r="A147" s="103" t="s">
        <v>20</v>
      </c>
      <c r="B147" t="n">
        <v>6.092528041591551</v>
      </c>
      <c r="C147" t="n">
        <v>7.968560699762081</v>
      </c>
    </row>
    <row r="148" spans="1:25">
      <c r="A148" s="103" t="s">
        <v>23</v>
      </c>
      <c r="B148" t="n">
        <v>5.234391646369502</v>
      </c>
      <c r="C148" t="n">
        <v>2.128795513894906</v>
      </c>
    </row>
    <row r="149" spans="1:25">
      <c r="A149" s="103" t="s">
        <v>26</v>
      </c>
      <c r="B149" t="n">
        <v>5.708768452389819</v>
      </c>
      <c r="C149" t="n">
        <v>1.70132910642113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34" t="n"/>
      <c r="B159" s="34" t="s">
        <v>15</v>
      </c>
      <c r="C159" s="34" t="s">
        <v>66</v>
      </c>
      <c r="D159" s="34" t="s">
        <v>67</v>
      </c>
      <c r="H159" s="34" t="n"/>
      <c r="I159" s="34" t="s">
        <v>16</v>
      </c>
      <c r="J159" s="34" t="s">
        <v>68</v>
      </c>
      <c r="K159" s="34" t="s">
        <v>69</v>
      </c>
      <c r="O159" s="34" t="n"/>
      <c r="P159" s="34" t="s">
        <v>15</v>
      </c>
      <c r="Q159" s="34" t="s">
        <v>16</v>
      </c>
      <c r="W159" s="34" t="n"/>
      <c r="X159" s="34" t="s">
        <v>15</v>
      </c>
      <c r="Y159" s="34" t="s">
        <v>16</v>
      </c>
    </row>
    <row r="160" spans="1:25">
      <c r="A160" s="34" t="s">
        <v>17</v>
      </c>
      <c r="B160" t="n">
        <v>-0.141121724821821</v>
      </c>
      <c r="C160" t="n">
        <v>0.01934964562395754</v>
      </c>
      <c r="D160" t="n">
        <v>0.0177226742186065</v>
      </c>
      <c r="H160" s="34" t="s">
        <v>70</v>
      </c>
      <c r="I160" t="n">
        <v>-0.1001198674725641</v>
      </c>
      <c r="J160" t="n">
        <v>-0.01652596584722378</v>
      </c>
      <c r="K160" t="n">
        <v>-0.001101109914255571</v>
      </c>
      <c r="O160" s="34" t="s">
        <v>71</v>
      </c>
      <c r="P160" t="n">
        <v>-0.08738483621557179</v>
      </c>
      <c r="Q160" t="n">
        <v>-0.1077322214780507</v>
      </c>
      <c r="W160" s="34" t="s">
        <v>18</v>
      </c>
      <c r="X160" t="n">
        <v>-0.2224519301480169</v>
      </c>
      <c r="Y160" t="n">
        <v>-0.1131089842800881</v>
      </c>
    </row>
    <row r="161" spans="1:25">
      <c r="A161" s="34" t="s">
        <v>20</v>
      </c>
      <c r="B161" t="n">
        <v>0.03906019592523886</v>
      </c>
      <c r="C161" t="n">
        <v>0.003146412802541027</v>
      </c>
      <c r="D161" t="n">
        <v>0.003396031559056302</v>
      </c>
      <c r="H161" s="34" t="s">
        <v>72</v>
      </c>
      <c r="I161" t="n">
        <v>-0.04529684878616044</v>
      </c>
      <c r="J161" t="n">
        <v>0.009433273424715271</v>
      </c>
      <c r="K161" t="n">
        <v>-0.004575005408328959</v>
      </c>
      <c r="O161" s="34" t="s">
        <v>73</v>
      </c>
      <c r="P161" t="n">
        <v>-0.1798094132856063</v>
      </c>
      <c r="Q161" t="n">
        <v>-0.1204612438061244</v>
      </c>
      <c r="W161" s="34" t="s">
        <v>21</v>
      </c>
      <c r="X161" t="n">
        <v>-0.2108305569467259</v>
      </c>
      <c r="Y161" t="n">
        <v>-0.07120608330837894</v>
      </c>
    </row>
    <row r="162" spans="1:25">
      <c r="A162" s="34" t="s">
        <v>23</v>
      </c>
      <c r="B162" t="n">
        <v>-0.04147125016842965</v>
      </c>
      <c r="C162" t="n">
        <v>-0.116625623645032</v>
      </c>
      <c r="D162" t="n">
        <v>-0.1221685740439243</v>
      </c>
      <c r="H162" s="34" t="s">
        <v>74</v>
      </c>
      <c r="I162" t="n">
        <v>-0.05510332049994966</v>
      </c>
      <c r="J162" t="n">
        <v>0.05400088379954917</v>
      </c>
      <c r="K162" t="n">
        <v>0.05275519941879116</v>
      </c>
      <c r="O162" s="34" t="s">
        <v>75</v>
      </c>
      <c r="P162" t="n">
        <v>-0.1313451331882392</v>
      </c>
      <c r="Q162" t="n">
        <v>-0.06039674767173555</v>
      </c>
      <c r="W162" s="34" t="s">
        <v>24</v>
      </c>
      <c r="X162" t="n">
        <v>-0.1525774413269542</v>
      </c>
      <c r="Y162" t="n">
        <v>-0.01615856296316804</v>
      </c>
    </row>
    <row r="163" spans="1:25">
      <c r="A163" s="34" t="s">
        <v>26</v>
      </c>
      <c r="B163" t="n">
        <v>-0.1652437830994046</v>
      </c>
      <c r="C163" t="n">
        <v>-0.01484817026121112</v>
      </c>
      <c r="D163" t="n">
        <v>-0.0002265193697855947</v>
      </c>
      <c r="H163" s="34" t="s">
        <v>76</v>
      </c>
      <c r="I163" t="n">
        <v>0.02500244486913444</v>
      </c>
      <c r="J163" t="n">
        <v>-0.00909594552745872</v>
      </c>
      <c r="K163" t="n">
        <v>-0.01379098790824249</v>
      </c>
      <c r="O163" s="34" t="s">
        <v>77</v>
      </c>
      <c r="P163" t="n">
        <v>-0.01620601433292026</v>
      </c>
      <c r="Q163" t="n">
        <v>0.005439710001620076</v>
      </c>
      <c r="W163" s="34" t="s">
        <v>27</v>
      </c>
      <c r="X163" t="n">
        <v>-0.17139624563191</v>
      </c>
      <c r="Y163" t="n">
        <v>-0.1156718845377403</v>
      </c>
    </row>
    <row r="164" spans="1:25">
      <c r="W164" s="34" t="s">
        <v>28</v>
      </c>
      <c r="X164" t="n">
        <v>-0.1582341561530304</v>
      </c>
      <c r="Y164" t="n">
        <v>-0.06851689437607784</v>
      </c>
    </row>
    <row r="165" spans="1:25">
      <c r="W165" s="34" t="s">
        <v>29</v>
      </c>
      <c r="X165" t="n">
        <v>-0.1493803761244233</v>
      </c>
      <c r="Y165" t="n">
        <v>-0.0267417222535121</v>
      </c>
    </row>
    <row r="166" spans="1:25">
      <c r="A166" s="103" t="s">
        <v>78</v>
      </c>
      <c r="H166" s="103" t="s">
        <v>78</v>
      </c>
      <c r="O166" s="103" t="s">
        <v>78</v>
      </c>
      <c r="W166" s="34" t="s">
        <v>31</v>
      </c>
      <c r="X166" t="n">
        <v>-0.3134118706179538</v>
      </c>
      <c r="Y166" t="n">
        <v>-0.09875845271418386</v>
      </c>
    </row>
    <row r="167" spans="1:25">
      <c r="A167" s="34" t="n"/>
      <c r="B167" s="34" t="s">
        <v>15</v>
      </c>
      <c r="C167" s="34" t="s">
        <v>66</v>
      </c>
      <c r="D167" s="34" t="s">
        <v>67</v>
      </c>
      <c r="H167" s="34" t="n"/>
      <c r="I167" s="34" t="s">
        <v>16</v>
      </c>
      <c r="J167" s="34" t="s">
        <v>68</v>
      </c>
      <c r="K167" s="34" t="s">
        <v>69</v>
      </c>
      <c r="O167" s="34" t="n"/>
      <c r="P167" s="34" t="s">
        <v>15</v>
      </c>
      <c r="Q167" s="34" t="s">
        <v>16</v>
      </c>
      <c r="W167" s="34" t="s">
        <v>32</v>
      </c>
      <c r="X167" t="n">
        <v>-0.08323937518267703</v>
      </c>
      <c r="Y167" t="n">
        <v>-0.0548931039334694</v>
      </c>
    </row>
    <row r="168" spans="1:25">
      <c r="A168" s="34" t="s">
        <v>17</v>
      </c>
      <c r="B168" t="n">
        <v>-0.2223389351139805</v>
      </c>
      <c r="C168" t="n">
        <v>-0.1367290710464538</v>
      </c>
      <c r="D168" t="n">
        <v>-0.1308414251193231</v>
      </c>
      <c r="H168" s="34" t="s">
        <v>70</v>
      </c>
      <c r="I168" t="n">
        <v>0.4049947889918002</v>
      </c>
      <c r="J168" t="n">
        <v>0.1529030782115404</v>
      </c>
      <c r="K168" t="n">
        <v>0.0846209707585819</v>
      </c>
      <c r="O168" s="34" t="s">
        <v>71</v>
      </c>
      <c r="P168" t="n">
        <v>0.4996037208602071</v>
      </c>
      <c r="Q168" t="n">
        <v>0.4756037456788497</v>
      </c>
    </row>
    <row r="169" spans="1:25">
      <c r="A169" s="34" t="s">
        <v>20</v>
      </c>
      <c r="B169" t="n">
        <v>0.2923839098755377</v>
      </c>
      <c r="C169" t="n">
        <v>0.1857813238652018</v>
      </c>
      <c r="D169" t="n">
        <v>0.1372954951506156</v>
      </c>
      <c r="H169" s="34" t="s">
        <v>72</v>
      </c>
      <c r="I169" t="n">
        <v>0.4763801478251822</v>
      </c>
      <c r="J169" t="n">
        <v>0.1353234440059926</v>
      </c>
      <c r="K169" t="n">
        <v>0.06874558543729199</v>
      </c>
      <c r="O169" s="34" t="s">
        <v>73</v>
      </c>
      <c r="P169" t="n">
        <v>0.4858427133249413</v>
      </c>
      <c r="Q169" t="n">
        <v>0.4058562164715805</v>
      </c>
    </row>
    <row r="170" spans="1:25">
      <c r="A170" s="34" t="s">
        <v>23</v>
      </c>
      <c r="B170" t="n">
        <v>0.5183100112766209</v>
      </c>
      <c r="C170" t="n">
        <v>0.2451635764066936</v>
      </c>
      <c r="D170" t="n">
        <v>0.1368213740878494</v>
      </c>
      <c r="H170" s="34" t="s">
        <v>74</v>
      </c>
      <c r="I170" t="n">
        <v>0.4963795757407492</v>
      </c>
      <c r="J170" t="n">
        <v>0.2416650878622465</v>
      </c>
      <c r="K170" t="n">
        <v>0.1734488238265661</v>
      </c>
      <c r="O170" s="34" t="s">
        <v>75</v>
      </c>
      <c r="P170" t="n">
        <v>0.4330752904589706</v>
      </c>
      <c r="Q170" t="n">
        <v>0.4732792363237261</v>
      </c>
      <c r="W170" s="103" t="s">
        <v>79</v>
      </c>
    </row>
    <row r="171" spans="1:25">
      <c r="A171" s="34" t="s">
        <v>26</v>
      </c>
      <c r="B171" t="n">
        <v>0.5084028401614094</v>
      </c>
      <c r="C171" t="n">
        <v>0.2972578120321577</v>
      </c>
      <c r="D171" t="n">
        <v>0.2058858214708075</v>
      </c>
      <c r="H171" s="34" t="s">
        <v>76</v>
      </c>
      <c r="I171" t="n">
        <v>0.4788360974109845</v>
      </c>
      <c r="J171" t="n">
        <v>0.309799309521309</v>
      </c>
      <c r="K171" t="n">
        <v>0.3009951027786596</v>
      </c>
      <c r="O171" s="34" t="s">
        <v>77</v>
      </c>
      <c r="P171" t="n">
        <v>0.5495640821169708</v>
      </c>
      <c r="Q171" t="n">
        <v>0.4915842033805227</v>
      </c>
      <c r="W171" s="34" t="n"/>
      <c r="X171" s="34" t="s">
        <v>15</v>
      </c>
      <c r="Y171" s="34" t="s">
        <v>16</v>
      </c>
    </row>
    <row r="172" spans="1:25">
      <c r="W172" s="34" t="s">
        <v>18</v>
      </c>
      <c r="X172" t="n">
        <v>0.3268506524420807</v>
      </c>
      <c r="Y172" t="n">
        <v>0.3155754073924984</v>
      </c>
    </row>
    <row r="173" spans="1:25">
      <c r="W173" s="34" t="s">
        <v>21</v>
      </c>
      <c r="X173" t="n">
        <v>0.3652732121926735</v>
      </c>
      <c r="Y173" t="n">
        <v>0.274611270518667</v>
      </c>
    </row>
    <row r="174" spans="1:25">
      <c r="A174" s="103" t="s">
        <v>80</v>
      </c>
      <c r="H174" s="103" t="s">
        <v>80</v>
      </c>
      <c r="O174" s="103" t="s">
        <v>80</v>
      </c>
      <c r="W174" s="34" t="s">
        <v>24</v>
      </c>
      <c r="X174" t="n">
        <v>0.5360363250988901</v>
      </c>
      <c r="Y174" t="n">
        <v>0.4775239560757223</v>
      </c>
    </row>
    <row r="175" spans="1:25">
      <c r="A175" s="34" t="n"/>
      <c r="B175" s="34" t="s">
        <v>15</v>
      </c>
      <c r="C175" s="34" t="s">
        <v>66</v>
      </c>
      <c r="D175" s="34" t="s">
        <v>67</v>
      </c>
      <c r="H175" s="34" t="n"/>
      <c r="I175" s="34" t="s">
        <v>16</v>
      </c>
      <c r="J175" s="34" t="s">
        <v>68</v>
      </c>
      <c r="K175" s="34" t="s">
        <v>69</v>
      </c>
      <c r="O175" s="34" t="n"/>
      <c r="P175" s="34" t="s">
        <v>15</v>
      </c>
      <c r="Q175" s="34" t="s">
        <v>16</v>
      </c>
      <c r="W175" s="34" t="s">
        <v>27</v>
      </c>
      <c r="X175" t="n">
        <v>0.4844349073524835</v>
      </c>
      <c r="Y175" t="n">
        <v>0.4033869944359415</v>
      </c>
    </row>
    <row r="176" spans="1:25">
      <c r="A176" s="34" t="s">
        <v>17</v>
      </c>
      <c r="B176" t="n">
        <v>0.08989701868529298</v>
      </c>
      <c r="C176" t="n">
        <v>-0.1115729100313935</v>
      </c>
      <c r="D176" t="n">
        <v>-0.1019808235002974</v>
      </c>
      <c r="H176" s="34" t="s">
        <v>70</v>
      </c>
      <c r="I176" t="n">
        <v>0.4584435240615252</v>
      </c>
      <c r="J176" t="n">
        <v>0.2521120954068157</v>
      </c>
      <c r="K176" t="n">
        <v>0.08591100542763626</v>
      </c>
      <c r="O176" s="34" t="s">
        <v>71</v>
      </c>
      <c r="P176" t="n">
        <v>-0.06642330477490169</v>
      </c>
      <c r="Q176" t="n">
        <v>0.4495982354763002</v>
      </c>
      <c r="W176" s="34" t="s">
        <v>28</v>
      </c>
      <c r="X176" t="n">
        <v>0.4605723868494573</v>
      </c>
      <c r="Y176" t="n">
        <v>0.3864199745203378</v>
      </c>
    </row>
    <row r="177" spans="1:25">
      <c r="A177" s="34" t="s">
        <v>20</v>
      </c>
      <c r="B177" t="n">
        <v>-0.2518348476799254</v>
      </c>
      <c r="C177" t="n">
        <v>0.01728492398823983</v>
      </c>
      <c r="D177" t="n">
        <v>0.09754860980726618</v>
      </c>
      <c r="H177" s="34" t="s">
        <v>72</v>
      </c>
      <c r="I177" t="n">
        <v>0.4282732267588526</v>
      </c>
      <c r="J177" t="n">
        <v>0.2904862583452469</v>
      </c>
      <c r="K177" t="n">
        <v>0.1271571211259527</v>
      </c>
      <c r="O177" s="34" t="s">
        <v>73</v>
      </c>
      <c r="P177" t="n">
        <v>0.03069341136982062</v>
      </c>
      <c r="Q177" t="n">
        <v>0.451351061052577</v>
      </c>
      <c r="W177" s="34" t="s">
        <v>29</v>
      </c>
      <c r="X177" t="n">
        <v>0.2608357962822443</v>
      </c>
      <c r="Y177" t="n">
        <v>0.2255632547916707</v>
      </c>
    </row>
    <row r="178" spans="1:25">
      <c r="A178" s="34" t="s">
        <v>23</v>
      </c>
      <c r="B178" t="n">
        <v>-0.08761315498978375</v>
      </c>
      <c r="C178" t="n">
        <v>0.1513060280642034</v>
      </c>
      <c r="D178" t="n">
        <v>0.1170357871213438</v>
      </c>
      <c r="H178" s="34" t="s">
        <v>74</v>
      </c>
      <c r="I178" t="n">
        <v>0.2935718942579358</v>
      </c>
      <c r="J178" t="n">
        <v>0.180378723159821</v>
      </c>
      <c r="K178" t="n">
        <v>0.04235007152334046</v>
      </c>
      <c r="O178" s="34" t="s">
        <v>75</v>
      </c>
      <c r="P178" t="n">
        <v>0.02910983456333508</v>
      </c>
      <c r="Q178" t="n">
        <v>0.3186576001679969</v>
      </c>
      <c r="W178" s="34" t="s">
        <v>31</v>
      </c>
      <c r="X178" t="n">
        <v>0.6321737537608252</v>
      </c>
      <c r="Y178" t="n">
        <v>0.568037298115061</v>
      </c>
    </row>
    <row r="179" spans="1:25">
      <c r="A179" s="34" t="s">
        <v>26</v>
      </c>
      <c r="B179" t="n">
        <v>0.07433232826853486</v>
      </c>
      <c r="C179" t="n">
        <v>0.1657455631723657</v>
      </c>
      <c r="D179" t="n">
        <v>0.1050710842770721</v>
      </c>
      <c r="H179" s="34" t="s">
        <v>76</v>
      </c>
      <c r="I179" t="n">
        <v>0.1275735528728593</v>
      </c>
      <c r="J179" t="n">
        <v>0.2515442757269755</v>
      </c>
      <c r="K179" t="n">
        <v>0.1673048790603135</v>
      </c>
      <c r="O179" s="34" t="s">
        <v>77</v>
      </c>
      <c r="P179" t="n">
        <v>-0.06800734651724601</v>
      </c>
      <c r="Q179" t="n">
        <v>0.2537758379457814</v>
      </c>
      <c r="W179" s="34" t="s">
        <v>32</v>
      </c>
      <c r="X179" t="n">
        <v>0.5043891319463475</v>
      </c>
      <c r="Y179" t="n">
        <v>0.4710855276861654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34" t="n"/>
      <c r="B183" s="34" t="s">
        <v>15</v>
      </c>
      <c r="C183" s="34" t="s">
        <v>66</v>
      </c>
      <c r="D183" s="34" t="s">
        <v>67</v>
      </c>
      <c r="H183" s="34" t="n"/>
      <c r="I183" s="34" t="s">
        <v>16</v>
      </c>
      <c r="J183" s="34" t="s">
        <v>68</v>
      </c>
      <c r="K183" s="34" t="s">
        <v>69</v>
      </c>
      <c r="O183" s="34" t="n"/>
      <c r="P183" s="34" t="s">
        <v>15</v>
      </c>
      <c r="Q183" s="34" t="s">
        <v>16</v>
      </c>
      <c r="W183" s="34" t="n"/>
      <c r="X183" s="34" t="s">
        <v>15</v>
      </c>
      <c r="Y183" s="34" t="s">
        <v>16</v>
      </c>
    </row>
    <row r="184" spans="1:25">
      <c r="A184" s="34" t="s">
        <v>17</v>
      </c>
      <c r="B184" t="n">
        <v>0.06489070825805912</v>
      </c>
      <c r="C184" t="n">
        <v>0.09142644686131768</v>
      </c>
      <c r="D184" t="n">
        <v>-0.02869379401584996</v>
      </c>
      <c r="H184" s="34" t="s">
        <v>70</v>
      </c>
      <c r="I184" t="n">
        <v>0.05349684404057296</v>
      </c>
      <c r="J184" t="n">
        <v>0.0662213945790982</v>
      </c>
      <c r="K184" t="n">
        <v>0.05616831394678095</v>
      </c>
      <c r="O184" s="34" t="s">
        <v>71</v>
      </c>
      <c r="P184" t="n">
        <v>0.09608777716297925</v>
      </c>
      <c r="Q184" t="n">
        <v>0.2299739696347514</v>
      </c>
      <c r="W184" s="34" t="s">
        <v>18</v>
      </c>
      <c r="X184" t="n">
        <v>-0.523895837084102</v>
      </c>
      <c r="Y184" t="n">
        <v>-0.1790809147405507</v>
      </c>
    </row>
    <row r="185" spans="1:25">
      <c r="A185" s="34" t="s">
        <v>20</v>
      </c>
      <c r="B185" t="n">
        <v>0.1429709279307924</v>
      </c>
      <c r="C185" t="n">
        <v>0.1586038415855146</v>
      </c>
      <c r="D185" t="n">
        <v>0.01127485982286302</v>
      </c>
      <c r="H185" s="34" t="s">
        <v>72</v>
      </c>
      <c r="I185" t="n">
        <v>0.1289227738629116</v>
      </c>
      <c r="J185" t="n">
        <v>-0.04190337597644769</v>
      </c>
      <c r="K185" t="n">
        <v>-0.05452142552031466</v>
      </c>
      <c r="O185" s="34" t="s">
        <v>73</v>
      </c>
      <c r="P185" t="n">
        <v>-0.08192840496354072</v>
      </c>
      <c r="Q185" t="n">
        <v>0.0227967504954124</v>
      </c>
      <c r="W185" s="34" t="s">
        <v>21</v>
      </c>
      <c r="X185" t="n">
        <v>-0.4097969133477121</v>
      </c>
      <c r="Y185" t="n">
        <v>-0.05672176380758091</v>
      </c>
    </row>
    <row r="186" spans="1:25">
      <c r="A186" s="34" t="s">
        <v>23</v>
      </c>
      <c r="B186" t="n">
        <v>-0.02537766187248809</v>
      </c>
      <c r="C186" t="n">
        <v>0.03506929508425087</v>
      </c>
      <c r="D186" t="n">
        <v>0.0440518208725672</v>
      </c>
      <c r="H186" s="34" t="s">
        <v>74</v>
      </c>
      <c r="I186" t="n">
        <v>0.1982003539801277</v>
      </c>
      <c r="J186" t="n">
        <v>0.1947312147702238</v>
      </c>
      <c r="K186" t="n">
        <v>0.03190380456400045</v>
      </c>
      <c r="O186" s="34" t="s">
        <v>75</v>
      </c>
      <c r="P186" t="n">
        <v>0.05754816211664847</v>
      </c>
      <c r="Q186" t="n">
        <v>0.1442609300824102</v>
      </c>
      <c r="W186" s="34" t="s">
        <v>24</v>
      </c>
      <c r="X186" t="n">
        <v>-0.1100307602898691</v>
      </c>
      <c r="Y186" t="n">
        <v>0.3087236455932122</v>
      </c>
    </row>
    <row r="187" spans="1:25">
      <c r="A187" s="34" t="s">
        <v>26</v>
      </c>
      <c r="B187" t="n">
        <v>-0.03659724238357256</v>
      </c>
      <c r="C187" t="n">
        <v>0.05388391008880154</v>
      </c>
      <c r="D187" t="n">
        <v>-0.01242106119678319</v>
      </c>
      <c r="H187" s="34" t="s">
        <v>76</v>
      </c>
      <c r="I187" t="n">
        <v>0.03172703503220676</v>
      </c>
      <c r="J187" t="n">
        <v>0.02279554203247515</v>
      </c>
      <c r="K187" t="n">
        <v>-0.0004776882849264494</v>
      </c>
      <c r="O187" s="34" t="s">
        <v>77</v>
      </c>
      <c r="P187" t="n">
        <v>0.08840218550529201</v>
      </c>
      <c r="Q187" t="n">
        <v>0.03300007062738386</v>
      </c>
      <c r="W187" s="34" t="s">
        <v>27</v>
      </c>
      <c r="X187" t="n">
        <v>0.03495716596479113</v>
      </c>
      <c r="Y187" t="n">
        <v>0.4435470364640553</v>
      </c>
    </row>
    <row r="188" spans="1:25">
      <c r="W188" s="34" t="s">
        <v>28</v>
      </c>
      <c r="X188" t="n">
        <v>-0.3401617649156808</v>
      </c>
      <c r="Y188" t="n">
        <v>-0.1555881153177765</v>
      </c>
    </row>
    <row r="189" spans="1:25">
      <c r="W189" s="34" t="s">
        <v>29</v>
      </c>
      <c r="X189" t="n">
        <v>-0.3109593057143998</v>
      </c>
      <c r="Y189" t="n">
        <v>-0.1492125077547442</v>
      </c>
    </row>
    <row r="190" spans="1:25">
      <c r="A190" s="103" t="s">
        <v>83</v>
      </c>
      <c r="H190" s="103" t="s">
        <v>83</v>
      </c>
      <c r="O190" s="103" t="s">
        <v>83</v>
      </c>
      <c r="W190" s="34" t="s">
        <v>31</v>
      </c>
      <c r="X190" t="n">
        <v>-0.001716944228452949</v>
      </c>
      <c r="Y190" t="n">
        <v>0.4401678765713113</v>
      </c>
    </row>
    <row r="191" spans="1:25">
      <c r="A191" s="34" t="n"/>
      <c r="B191" s="34" t="s">
        <v>15</v>
      </c>
      <c r="C191" s="34" t="s">
        <v>66</v>
      </c>
      <c r="D191" s="34" t="s">
        <v>67</v>
      </c>
      <c r="H191" s="34" t="n"/>
      <c r="I191" s="34" t="s">
        <v>16</v>
      </c>
      <c r="J191" s="34" t="s">
        <v>68</v>
      </c>
      <c r="K191" s="34" t="s">
        <v>69</v>
      </c>
      <c r="O191" s="34" t="n"/>
      <c r="P191" s="34" t="s">
        <v>15</v>
      </c>
      <c r="Q191" s="34" t="s">
        <v>16</v>
      </c>
      <c r="W191" s="34" t="s">
        <v>32</v>
      </c>
      <c r="X191" t="n">
        <v>-0.06864725833907206</v>
      </c>
      <c r="Y191" t="n">
        <v>0.4239298943271502</v>
      </c>
    </row>
    <row r="192" spans="1:25">
      <c r="A192" s="34" t="s">
        <v>17</v>
      </c>
      <c r="B192" t="n">
        <v>0.002972226536596658</v>
      </c>
      <c r="C192" t="n">
        <v>-0.09185069721600056</v>
      </c>
      <c r="D192" t="n">
        <v>-0.08157038974904085</v>
      </c>
      <c r="H192" s="34" t="s">
        <v>70</v>
      </c>
      <c r="I192" t="n">
        <v>0.01777535806672557</v>
      </c>
      <c r="J192" t="n">
        <v>-0.05196907789598054</v>
      </c>
      <c r="K192" t="n">
        <v>-0.03048976529753968</v>
      </c>
      <c r="O192" s="34" t="s">
        <v>71</v>
      </c>
      <c r="P192" t="n">
        <v>-0.05188231306470214</v>
      </c>
      <c r="Q192" t="n">
        <v>-0.0336858438462317</v>
      </c>
    </row>
    <row r="193" spans="1:25">
      <c r="A193" s="34" t="s">
        <v>20</v>
      </c>
      <c r="B193" t="n">
        <v>0.05053946402748762</v>
      </c>
      <c r="C193" t="n">
        <v>0.1037786619783233</v>
      </c>
      <c r="D193" t="n">
        <v>0.0946477242800472</v>
      </c>
      <c r="H193" s="34" t="s">
        <v>72</v>
      </c>
      <c r="I193" t="n">
        <v>-0.1499797053347793</v>
      </c>
      <c r="J193" t="n">
        <v>-0.02829447321682656</v>
      </c>
      <c r="K193" t="n">
        <v>-0.01111159546612699</v>
      </c>
      <c r="O193" s="34" t="s">
        <v>73</v>
      </c>
      <c r="P193" t="n">
        <v>-0.09696752795823256</v>
      </c>
      <c r="Q193" t="n">
        <v>-0.05729015597036857</v>
      </c>
    </row>
    <row r="194" spans="1:25">
      <c r="A194" s="34" t="s">
        <v>23</v>
      </c>
      <c r="B194" t="n">
        <v>0.08304545128275884</v>
      </c>
      <c r="C194" t="n">
        <v>0.07772507502673229</v>
      </c>
      <c r="D194" t="n">
        <v>0.04804502640911165</v>
      </c>
      <c r="H194" s="34" t="s">
        <v>74</v>
      </c>
      <c r="I194" t="n">
        <v>0.02264358627826427</v>
      </c>
      <c r="J194" t="n">
        <v>-0.1654364971672271</v>
      </c>
      <c r="K194" t="n">
        <v>-0.1475528927940793</v>
      </c>
      <c r="O194" s="34" t="s">
        <v>75</v>
      </c>
      <c r="P194" t="n">
        <v>-0.04042090858778574</v>
      </c>
      <c r="Q194" t="n">
        <v>0.01043977380496149</v>
      </c>
      <c r="W194" s="103" t="s">
        <v>84</v>
      </c>
    </row>
    <row r="195" spans="1:25">
      <c r="A195" s="34" t="s">
        <v>26</v>
      </c>
      <c r="B195" t="n">
        <v>0.0001589574565781855</v>
      </c>
      <c r="C195" t="n">
        <v>-0.0256413448296037</v>
      </c>
      <c r="D195" t="n">
        <v>-0.02034723147862369</v>
      </c>
      <c r="H195" s="34" t="s">
        <v>76</v>
      </c>
      <c r="I195" t="n">
        <v>0.07598100878989901</v>
      </c>
      <c r="J195" t="n">
        <v>-0.0114606279380705</v>
      </c>
      <c r="K195" t="n">
        <v>-0.01857038788954205</v>
      </c>
      <c r="O195" s="34" t="s">
        <v>77</v>
      </c>
      <c r="P195" t="n">
        <v>-0.03458487872394649</v>
      </c>
      <c r="Q195" t="n">
        <v>0.1090983556181029</v>
      </c>
      <c r="W195" s="34" t="n"/>
      <c r="X195" s="34" t="s">
        <v>15</v>
      </c>
      <c r="Y195" s="34" t="s">
        <v>16</v>
      </c>
    </row>
    <row r="196" spans="1:25">
      <c r="W196" s="34" t="s">
        <v>18</v>
      </c>
      <c r="X196" t="n">
        <v>0.06104660866574963</v>
      </c>
      <c r="Y196" t="n">
        <v>0.1297921413317614</v>
      </c>
    </row>
    <row r="197" spans="1:25">
      <c r="W197" s="34" t="s">
        <v>21</v>
      </c>
      <c r="X197" t="n">
        <v>0.05418545474187993</v>
      </c>
      <c r="Y197" t="n">
        <v>0.1436093011312641</v>
      </c>
    </row>
    <row r="198" spans="1:25">
      <c r="A198" s="103" t="s">
        <v>85</v>
      </c>
      <c r="H198" s="103" t="s">
        <v>85</v>
      </c>
      <c r="O198" s="103" t="s">
        <v>85</v>
      </c>
      <c r="W198" s="34" t="s">
        <v>24</v>
      </c>
      <c r="X198" t="n">
        <v>0.0007228228713575339</v>
      </c>
      <c r="Y198" t="n">
        <v>0.03653548547517212</v>
      </c>
    </row>
    <row r="199" spans="1:25">
      <c r="A199" s="34" t="n"/>
      <c r="B199" s="34" t="s">
        <v>15</v>
      </c>
      <c r="C199" s="34" t="s">
        <v>66</v>
      </c>
      <c r="D199" s="34" t="s">
        <v>67</v>
      </c>
      <c r="H199" s="34" t="n"/>
      <c r="I199" s="34" t="s">
        <v>16</v>
      </c>
      <c r="J199" s="34" t="s">
        <v>68</v>
      </c>
      <c r="K199" s="34" t="s">
        <v>69</v>
      </c>
      <c r="O199" s="34" t="n"/>
      <c r="P199" s="34" t="s">
        <v>15</v>
      </c>
      <c r="Q199" s="34" t="s">
        <v>16</v>
      </c>
      <c r="W199" s="34" t="s">
        <v>27</v>
      </c>
      <c r="X199" t="n">
        <v>-0.07612266853843008</v>
      </c>
      <c r="Y199" t="n">
        <v>0.02944881325561377</v>
      </c>
    </row>
    <row r="200" spans="1:25">
      <c r="A200" s="34" t="s">
        <v>17</v>
      </c>
      <c r="B200" t="n">
        <v>-0.1281562129493112</v>
      </c>
      <c r="C200" t="n">
        <v>0.0486928510689794</v>
      </c>
      <c r="D200" t="n">
        <v>0.0487615617890068</v>
      </c>
      <c r="H200" s="34" t="s">
        <v>70</v>
      </c>
      <c r="I200" t="n">
        <v>0.04732907541171432</v>
      </c>
      <c r="J200" t="n">
        <v>0.01887014450127521</v>
      </c>
      <c r="K200" t="n">
        <v>0.01656153864580953</v>
      </c>
      <c r="O200" s="34" t="s">
        <v>71</v>
      </c>
      <c r="P200" t="n">
        <v>-0.1358604080500423</v>
      </c>
      <c r="Q200" t="n">
        <v>-0.02091807212792656</v>
      </c>
      <c r="W200" s="34" t="s">
        <v>28</v>
      </c>
      <c r="X200" t="n">
        <v>0.05785277323636601</v>
      </c>
      <c r="Y200" t="n">
        <v>0.1240435757678001</v>
      </c>
    </row>
    <row r="201" spans="1:25">
      <c r="A201" s="34" t="s">
        <v>20</v>
      </c>
      <c r="B201" t="n">
        <v>-0.008777732299106502</v>
      </c>
      <c r="C201" t="n">
        <v>-0.008435713224317893</v>
      </c>
      <c r="D201" t="n">
        <v>0.002921027499282182</v>
      </c>
      <c r="H201" s="34" t="s">
        <v>72</v>
      </c>
      <c r="I201" t="n">
        <v>-0.04280467677016174</v>
      </c>
      <c r="J201" t="n">
        <v>0.01809219329827903</v>
      </c>
      <c r="K201" t="n">
        <v>0.02945789105236891</v>
      </c>
      <c r="O201" s="34" t="s">
        <v>73</v>
      </c>
      <c r="P201" t="n">
        <v>-0.06979115962998357</v>
      </c>
      <c r="Q201" t="n">
        <v>0.04177176243010312</v>
      </c>
      <c r="W201" s="34" t="s">
        <v>29</v>
      </c>
      <c r="X201" t="n">
        <v>0.03491386983231397</v>
      </c>
      <c r="Y201" t="n">
        <v>0.05003094318827003</v>
      </c>
    </row>
    <row r="202" spans="1:25">
      <c r="A202" s="34" t="s">
        <v>23</v>
      </c>
      <c r="B202" t="n">
        <v>-0.01512461996636616</v>
      </c>
      <c r="C202" t="n">
        <v>0.04203415823413161</v>
      </c>
      <c r="D202" t="n">
        <v>0.03343186579763523</v>
      </c>
      <c r="H202" s="34" t="s">
        <v>74</v>
      </c>
      <c r="I202" t="n">
        <v>-0.03287293266215394</v>
      </c>
      <c r="J202" t="n">
        <v>0.0260511821366911</v>
      </c>
      <c r="K202" t="n">
        <v>0.03749155764075025</v>
      </c>
      <c r="O202" s="34" t="s">
        <v>75</v>
      </c>
      <c r="P202" t="n">
        <v>0.05670691372060215</v>
      </c>
      <c r="Q202" t="n">
        <v>-0.1205152597347927</v>
      </c>
      <c r="W202" s="34" t="s">
        <v>31</v>
      </c>
      <c r="X202" t="n">
        <v>0.01517793634608731</v>
      </c>
      <c r="Y202" t="n">
        <v>0.07467097571248499</v>
      </c>
    </row>
    <row r="203" spans="1:25">
      <c r="A203" s="34" t="s">
        <v>26</v>
      </c>
      <c r="B203" t="n">
        <v>-0.07751555165628682</v>
      </c>
      <c r="C203" t="n">
        <v>0.01382064104161213</v>
      </c>
      <c r="D203" t="n">
        <v>0.02856211949203302</v>
      </c>
      <c r="H203" s="34" t="s">
        <v>76</v>
      </c>
      <c r="I203" t="n">
        <v>-0.1275186083229947</v>
      </c>
      <c r="J203" t="n">
        <v>-0.01538405067594189</v>
      </c>
      <c r="K203" t="n">
        <v>0.009520617845331213</v>
      </c>
      <c r="O203" s="34" t="s">
        <v>77</v>
      </c>
      <c r="P203" t="n">
        <v>0.07130060981307375</v>
      </c>
      <c r="Q203" t="n">
        <v>-0.03714682316475406</v>
      </c>
      <c r="W203" s="34" t="s">
        <v>32</v>
      </c>
      <c r="X203" t="n">
        <v>0.02648684633044796</v>
      </c>
      <c r="Y203" t="n">
        <v>0.10195297790684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34" t="n"/>
      <c r="B207" s="34" t="s">
        <v>15</v>
      </c>
      <c r="C207" s="34" t="s">
        <v>66</v>
      </c>
      <c r="D207" s="34" t="s">
        <v>67</v>
      </c>
      <c r="H207" s="34" t="n"/>
      <c r="I207" s="34" t="s">
        <v>16</v>
      </c>
      <c r="J207" s="34" t="s">
        <v>68</v>
      </c>
      <c r="K207" s="34" t="s">
        <v>69</v>
      </c>
      <c r="O207" s="34" t="n"/>
      <c r="P207" s="34" t="s">
        <v>15</v>
      </c>
      <c r="Q207" s="34" t="s">
        <v>16</v>
      </c>
      <c r="W207" s="34" t="n"/>
      <c r="X207" s="34" t="s">
        <v>15</v>
      </c>
      <c r="Y207" s="34" t="s">
        <v>16</v>
      </c>
    </row>
    <row r="208" spans="1:25">
      <c r="A208" s="34" t="s">
        <v>17</v>
      </c>
      <c r="B208" t="n">
        <v>0.08963651217553575</v>
      </c>
      <c r="C208" t="n">
        <v>-0.03490374145668645</v>
      </c>
      <c r="D208" t="n">
        <v>-0.03746954017431187</v>
      </c>
      <c r="H208" s="34" t="s">
        <v>70</v>
      </c>
      <c r="I208" t="n">
        <v>0.6053659661377651</v>
      </c>
      <c r="J208" t="n">
        <v>0.2678361042973584</v>
      </c>
      <c r="K208" t="n">
        <v>0.2337040036282985</v>
      </c>
      <c r="O208" s="34" t="s">
        <v>71</v>
      </c>
      <c r="P208" t="n">
        <v>-0.02933368624659671</v>
      </c>
      <c r="Q208" t="n">
        <v>0.376142029850012</v>
      </c>
      <c r="W208" s="34" t="s">
        <v>18</v>
      </c>
      <c r="X208" t="n">
        <v>-0.05811076206584496</v>
      </c>
      <c r="Y208" t="n">
        <v>0.01273657559217512</v>
      </c>
    </row>
    <row r="209" spans="1:25">
      <c r="A209" s="34" t="s">
        <v>20</v>
      </c>
      <c r="B209" t="n">
        <v>-0.05417048604583008</v>
      </c>
      <c r="C209" t="n">
        <v>0.1344174502757236</v>
      </c>
      <c r="D209" t="n">
        <v>0.08279643192284733</v>
      </c>
      <c r="H209" s="34" t="s">
        <v>72</v>
      </c>
      <c r="I209" t="n">
        <v>0.362879348113136</v>
      </c>
      <c r="J209" t="n">
        <v>0.1485728260415215</v>
      </c>
      <c r="K209" t="n">
        <v>0.1227150287332625</v>
      </c>
      <c r="O209" s="34" t="s">
        <v>73</v>
      </c>
      <c r="P209" t="n">
        <v>-0.004073984022562773</v>
      </c>
      <c r="Q209" t="n">
        <v>0.5882492415523862</v>
      </c>
      <c r="W209" s="34" t="s">
        <v>21</v>
      </c>
      <c r="X209" t="n">
        <v>0.01025093096646788</v>
      </c>
      <c r="Y209" t="n">
        <v>0.01174363091102015</v>
      </c>
    </row>
    <row r="210" spans="1:25">
      <c r="A210" s="34" t="s">
        <v>23</v>
      </c>
      <c r="B210" t="n">
        <v>-0.1029251213638499</v>
      </c>
      <c r="C210" t="n">
        <v>0.1123791754186402</v>
      </c>
      <c r="D210" t="n">
        <v>0.08856279319138811</v>
      </c>
      <c r="H210" s="34" t="s">
        <v>74</v>
      </c>
      <c r="I210" t="n">
        <v>0.5721751235361262</v>
      </c>
      <c r="J210" t="n">
        <v>0.2639908393974001</v>
      </c>
      <c r="K210" t="n">
        <v>0.2272998020031392</v>
      </c>
      <c r="O210" s="34" t="s">
        <v>75</v>
      </c>
      <c r="P210" t="n">
        <v>0.1431113358300856</v>
      </c>
      <c r="Q210" t="n">
        <v>0.4818885986299148</v>
      </c>
      <c r="W210" s="34" t="s">
        <v>24</v>
      </c>
      <c r="X210" t="n">
        <v>0.167635243462279</v>
      </c>
      <c r="Y210" t="n">
        <v>-0.002182114996780022</v>
      </c>
    </row>
    <row r="211" spans="1:25">
      <c r="A211" s="34" t="s">
        <v>26</v>
      </c>
      <c r="B211" t="n">
        <v>-0.08334649320510117</v>
      </c>
      <c r="C211" t="n">
        <v>0.1092752922320042</v>
      </c>
      <c r="D211" t="n">
        <v>0.08534027488383003</v>
      </c>
      <c r="H211" s="34" t="s">
        <v>76</v>
      </c>
      <c r="I211" t="n">
        <v>0.3197051059959602</v>
      </c>
      <c r="J211" t="n">
        <v>0.07963257483589425</v>
      </c>
      <c r="K211" t="n">
        <v>0.05407749627680582</v>
      </c>
      <c r="O211" s="34" t="s">
        <v>77</v>
      </c>
      <c r="P211" t="n">
        <v>-0.1048562425427173</v>
      </c>
      <c r="Q211" t="n">
        <v>0.4871377264563656</v>
      </c>
      <c r="W211" s="34" t="s">
        <v>27</v>
      </c>
      <c r="X211" t="n">
        <v>0.02773980813098636</v>
      </c>
      <c r="Y211" t="n">
        <v>-0.04694373224031127</v>
      </c>
    </row>
    <row r="212" spans="1:25">
      <c r="W212" s="34" t="s">
        <v>28</v>
      </c>
      <c r="X212" t="n">
        <v>-0.1613496084918162</v>
      </c>
      <c r="Y212" t="n">
        <v>-0.06789477428949965</v>
      </c>
    </row>
    <row r="213" spans="1:25">
      <c r="W213" s="34" t="s">
        <v>29</v>
      </c>
      <c r="X213" t="n">
        <v>0.0251031814210941</v>
      </c>
      <c r="Y213" t="n">
        <v>0.0943124084200548</v>
      </c>
    </row>
    <row r="214" spans="1:25">
      <c r="A214" s="103" t="s">
        <v>88</v>
      </c>
      <c r="H214" s="103" t="s">
        <v>88</v>
      </c>
      <c r="O214" s="103" t="s">
        <v>88</v>
      </c>
      <c r="W214" s="34" t="s">
        <v>31</v>
      </c>
      <c r="X214" t="n">
        <v>0.2082581585567232</v>
      </c>
      <c r="Y214" t="n">
        <v>0.1063415416690829</v>
      </c>
    </row>
    <row r="215" spans="1:25">
      <c r="A215" s="34" t="n"/>
      <c r="B215" s="34" t="s">
        <v>15</v>
      </c>
      <c r="C215" s="34" t="s">
        <v>66</v>
      </c>
      <c r="D215" s="34" t="s">
        <v>67</v>
      </c>
      <c r="H215" s="34" t="n"/>
      <c r="I215" s="34" t="s">
        <v>16</v>
      </c>
      <c r="J215" s="34" t="s">
        <v>68</v>
      </c>
      <c r="K215" s="34" t="s">
        <v>69</v>
      </c>
      <c r="O215" s="34" t="n"/>
      <c r="P215" s="34" t="s">
        <v>15</v>
      </c>
      <c r="Q215" s="34" t="s">
        <v>16</v>
      </c>
      <c r="W215" s="34" t="s">
        <v>32</v>
      </c>
      <c r="X215" t="n">
        <v>0.02509276930245409</v>
      </c>
      <c r="Y215" t="n">
        <v>-0.09937324146446036</v>
      </c>
    </row>
    <row r="216" spans="1:25">
      <c r="A216" s="34" t="s">
        <v>17</v>
      </c>
      <c r="B216" t="n">
        <v>0.08778842324776373</v>
      </c>
      <c r="C216" t="n">
        <v>-0.02258701585988726</v>
      </c>
      <c r="D216" t="n">
        <v>-0.02998989270670188</v>
      </c>
      <c r="H216" s="34" t="s">
        <v>70</v>
      </c>
      <c r="I216" t="n">
        <v>-0.1072341229509984</v>
      </c>
      <c r="J216" t="n">
        <v>-0.01537595671105648</v>
      </c>
      <c r="K216" t="n">
        <v>-0.02533244109341238</v>
      </c>
      <c r="O216" s="34" t="s">
        <v>71</v>
      </c>
      <c r="P216" t="n">
        <v>0.1709003159454033</v>
      </c>
      <c r="Q216" t="n">
        <v>0.1403652699068388</v>
      </c>
    </row>
    <row r="217" spans="1:25">
      <c r="A217" s="34" t="s">
        <v>20</v>
      </c>
      <c r="B217" t="n">
        <v>0.2157283064623114</v>
      </c>
      <c r="C217" t="n">
        <v>-0.01392495870359836</v>
      </c>
      <c r="D217" t="n">
        <v>-0.0108785960649356</v>
      </c>
      <c r="H217" s="34" t="s">
        <v>72</v>
      </c>
      <c r="I217" t="n">
        <v>0.1344654758441233</v>
      </c>
      <c r="J217" t="n">
        <v>0.004626247645186952</v>
      </c>
      <c r="K217" t="n">
        <v>0.01209721183551928</v>
      </c>
      <c r="O217" s="34" t="s">
        <v>73</v>
      </c>
      <c r="P217" t="n">
        <v>-0.3124197918866307</v>
      </c>
      <c r="Q217" t="n">
        <v>-0.1114706035071173</v>
      </c>
    </row>
    <row r="218" spans="1:25">
      <c r="A218" s="34" t="s">
        <v>23</v>
      </c>
      <c r="B218" t="n">
        <v>0.05389633366122599</v>
      </c>
      <c r="C218" t="n">
        <v>0.02356376545397751</v>
      </c>
      <c r="D218" t="n">
        <v>0.02021105341710565</v>
      </c>
      <c r="H218" s="34" t="s">
        <v>74</v>
      </c>
      <c r="I218" t="n">
        <v>0.1025668948860063</v>
      </c>
      <c r="J218" t="n">
        <v>0.01807492729831216</v>
      </c>
      <c r="K218" t="n">
        <v>0.005479574391845939</v>
      </c>
      <c r="O218" s="34" t="s">
        <v>75</v>
      </c>
      <c r="P218" t="n">
        <v>0.09178199126594068</v>
      </c>
      <c r="Q218" t="n">
        <v>0.08556398615588881</v>
      </c>
      <c r="W218" s="103" t="s">
        <v>89</v>
      </c>
    </row>
    <row r="219" spans="1:25">
      <c r="A219" s="34" t="s">
        <v>26</v>
      </c>
      <c r="B219" t="n">
        <v>-0.325812530961682</v>
      </c>
      <c r="C219" t="n">
        <v>0.04574772634973164</v>
      </c>
      <c r="D219" t="n">
        <v>0.04660422650160465</v>
      </c>
      <c r="H219" s="34" t="s">
        <v>76</v>
      </c>
      <c r="I219" t="n">
        <v>0.02655353273894967</v>
      </c>
      <c r="J219" t="n">
        <v>0.02463262883408517</v>
      </c>
      <c r="K219" t="n">
        <v>0.02568357589234662</v>
      </c>
      <c r="O219" s="34" t="s">
        <v>77</v>
      </c>
      <c r="P219" t="n">
        <v>0.1144766601505437</v>
      </c>
      <c r="Q219" t="n">
        <v>0.0392784283132273</v>
      </c>
      <c r="W219" s="34" t="n"/>
      <c r="X219" s="34" t="s">
        <v>15</v>
      </c>
      <c r="Y219" s="34" t="s">
        <v>16</v>
      </c>
    </row>
    <row r="220" spans="1:25">
      <c r="W220" s="34" t="s">
        <v>18</v>
      </c>
      <c r="X220" t="n">
        <v>0.04782305895337893</v>
      </c>
      <c r="Y220" t="n">
        <v>-0.08009281195050846</v>
      </c>
    </row>
    <row r="221" spans="1:25">
      <c r="W221" s="34" t="s">
        <v>21</v>
      </c>
      <c r="X221" t="n">
        <v>0.08792962825088807</v>
      </c>
      <c r="Y221" t="n">
        <v>-0.003187261851525685</v>
      </c>
    </row>
    <row r="222" spans="1:25">
      <c r="A222" s="103" t="s">
        <v>90</v>
      </c>
      <c r="H222" s="103" t="s">
        <v>90</v>
      </c>
      <c r="O222" s="103" t="s">
        <v>90</v>
      </c>
      <c r="W222" s="34" t="s">
        <v>24</v>
      </c>
      <c r="X222" t="n">
        <v>-0.02573269544986747</v>
      </c>
      <c r="Y222" t="n">
        <v>0.03034907609212176</v>
      </c>
    </row>
    <row r="223" spans="1:25">
      <c r="A223" s="34" t="n"/>
      <c r="B223" s="34" t="s">
        <v>15</v>
      </c>
      <c r="C223" s="34" t="s">
        <v>66</v>
      </c>
      <c r="D223" s="34" t="s">
        <v>67</v>
      </c>
      <c r="H223" s="34" t="n"/>
      <c r="I223" s="34" t="s">
        <v>16</v>
      </c>
      <c r="J223" s="34" t="s">
        <v>68</v>
      </c>
      <c r="K223" s="34" t="s">
        <v>69</v>
      </c>
      <c r="O223" s="34" t="n"/>
      <c r="P223" s="34" t="s">
        <v>15</v>
      </c>
      <c r="Q223" s="34" t="s">
        <v>16</v>
      </c>
      <c r="W223" s="34" t="s">
        <v>27</v>
      </c>
      <c r="X223" t="n">
        <v>-0.0522219028620815</v>
      </c>
      <c r="Y223" t="n">
        <v>0.0326518418791857</v>
      </c>
    </row>
    <row r="224" spans="1:25">
      <c r="A224" s="34" t="s">
        <v>17</v>
      </c>
      <c r="B224" t="n">
        <v>0.005496574276192307</v>
      </c>
      <c r="C224" t="n">
        <v>0.07602162794157079</v>
      </c>
      <c r="D224" t="n">
        <v>0.08298029888715686</v>
      </c>
      <c r="H224" s="34" t="s">
        <v>70</v>
      </c>
      <c r="I224" t="n">
        <v>-0.03857581647204074</v>
      </c>
      <c r="J224" t="n">
        <v>-0.07181784524087256</v>
      </c>
      <c r="K224" t="n">
        <v>-0.06796101306879296</v>
      </c>
      <c r="O224" s="34" t="s">
        <v>71</v>
      </c>
      <c r="P224" t="n">
        <v>0.2866759755803601</v>
      </c>
      <c r="Q224" t="n">
        <v>0.2662213869996237</v>
      </c>
      <c r="W224" s="34" t="s">
        <v>28</v>
      </c>
      <c r="X224" t="n">
        <v>0.04692861875898962</v>
      </c>
      <c r="Y224" t="n">
        <v>0.01591402141925346</v>
      </c>
    </row>
    <row r="225" spans="1:25">
      <c r="A225" s="34" t="s">
        <v>20</v>
      </c>
      <c r="B225" t="n">
        <v>0.1693601392182831</v>
      </c>
      <c r="C225" t="n">
        <v>-0.03752944809053214</v>
      </c>
      <c r="D225" t="n">
        <v>-0.0671566300061273</v>
      </c>
      <c r="H225" s="34" t="s">
        <v>72</v>
      </c>
      <c r="I225" t="n">
        <v>0.3307492874574576</v>
      </c>
      <c r="J225" t="n">
        <v>-0.01743464679791022</v>
      </c>
      <c r="K225" t="n">
        <v>-0.137831420510971</v>
      </c>
      <c r="O225" s="34" t="s">
        <v>73</v>
      </c>
      <c r="P225" t="n">
        <v>0.1089702986533716</v>
      </c>
      <c r="Q225" t="n">
        <v>0.05957562201416392</v>
      </c>
      <c r="W225" s="34" t="s">
        <v>29</v>
      </c>
      <c r="X225" t="n">
        <v>0.06554733164454746</v>
      </c>
      <c r="Y225" t="n">
        <v>-0.02852987381504464</v>
      </c>
    </row>
    <row r="226" spans="1:25">
      <c r="A226" s="34" t="s">
        <v>23</v>
      </c>
      <c r="B226" t="n">
        <v>0.2791591086624954</v>
      </c>
      <c r="C226" t="n">
        <v>-0.0958522928820542</v>
      </c>
      <c r="D226" t="n">
        <v>-0.124664869120275</v>
      </c>
      <c r="H226" s="34" t="s">
        <v>74</v>
      </c>
      <c r="I226" t="n">
        <v>0.007455451302519041</v>
      </c>
      <c r="J226" t="n">
        <v>-0.09112669287124861</v>
      </c>
      <c r="K226" t="n">
        <v>-0.08536267534280743</v>
      </c>
      <c r="O226" s="34" t="s">
        <v>75</v>
      </c>
      <c r="P226" t="n">
        <v>0.0304215423307017</v>
      </c>
      <c r="Q226" t="n">
        <v>0.006416401224350009</v>
      </c>
      <c r="W226" s="34" t="s">
        <v>31</v>
      </c>
      <c r="X226" t="n">
        <v>0.01157704045063185</v>
      </c>
      <c r="Y226" t="n">
        <v>0.2094966665498838</v>
      </c>
    </row>
    <row r="227" spans="1:25">
      <c r="A227" s="34" t="s">
        <v>26</v>
      </c>
      <c r="B227" t="n">
        <v>0.3123356629070362</v>
      </c>
      <c r="C227" t="n">
        <v>-0.06325733268830201</v>
      </c>
      <c r="D227" t="n">
        <v>-0.1124804370377666</v>
      </c>
      <c r="H227" s="34" t="s">
        <v>76</v>
      </c>
      <c r="I227" t="n">
        <v>0.212168033644963</v>
      </c>
      <c r="J227" t="n">
        <v>0.0361900216273941</v>
      </c>
      <c r="K227" t="n">
        <v>-0.051218013788306</v>
      </c>
      <c r="O227" s="34" t="s">
        <v>77</v>
      </c>
      <c r="P227" t="n">
        <v>0.151030671648768</v>
      </c>
      <c r="Q227" t="n">
        <v>0.2166048296870086</v>
      </c>
      <c r="W227" s="34" t="s">
        <v>32</v>
      </c>
      <c r="X227" t="n">
        <v>-0.09701991015945258</v>
      </c>
      <c r="Y227" t="n">
        <v>-0.008577850006124769</v>
      </c>
    </row>
    <row r="230" spans="1:25">
      <c r="W230" s="103" t="s">
        <v>91</v>
      </c>
    </row>
    <row r="231" spans="1:25">
      <c r="W231" s="34" t="n"/>
      <c r="X231" s="34" t="s">
        <v>15</v>
      </c>
      <c r="Y231" s="34" t="s">
        <v>16</v>
      </c>
    </row>
    <row r="232" spans="1:25">
      <c r="W232" s="34" t="s">
        <v>18</v>
      </c>
      <c r="X232" t="n">
        <v>-0.01080167202498569</v>
      </c>
      <c r="Y232" t="n">
        <v>0.0625206282334079</v>
      </c>
    </row>
    <row r="233" spans="1:25">
      <c r="W233" s="34" t="s">
        <v>21</v>
      </c>
      <c r="X233" t="n">
        <v>-0.1061603414884737</v>
      </c>
      <c r="Y233" t="n">
        <v>0.2265096728305543</v>
      </c>
    </row>
    <row r="234" spans="1:25">
      <c r="W234" s="34" t="s">
        <v>24</v>
      </c>
      <c r="X234" t="n">
        <v>-0.00860521635989093</v>
      </c>
      <c r="Y234" t="n">
        <v>0.4393617522938771</v>
      </c>
    </row>
    <row r="235" spans="1:25">
      <c r="W235" s="34" t="s">
        <v>27</v>
      </c>
      <c r="X235" t="n">
        <v>-0.01019230653939514</v>
      </c>
      <c r="Y235" t="n">
        <v>0.5672393520114848</v>
      </c>
    </row>
    <row r="236" spans="1:25">
      <c r="W236" s="34" t="s">
        <v>28</v>
      </c>
      <c r="X236" t="n">
        <v>-0.02567309574955734</v>
      </c>
      <c r="Y236" t="n">
        <v>0.282728404338736</v>
      </c>
    </row>
    <row r="237" spans="1:25">
      <c r="W237" s="34" t="s">
        <v>29</v>
      </c>
      <c r="X237" t="n">
        <v>-0.04362965037643115</v>
      </c>
      <c r="Y237" t="n">
        <v>0.292016580086156</v>
      </c>
    </row>
    <row r="238" spans="1:25">
      <c r="W238" s="34" t="s">
        <v>31</v>
      </c>
      <c r="X238" t="n">
        <v>0.1378803912412556</v>
      </c>
      <c r="Y238" t="n">
        <v>0.4816106396989185</v>
      </c>
    </row>
    <row r="239" spans="1:25">
      <c r="W239" s="34" t="s">
        <v>32</v>
      </c>
      <c r="X239" t="n">
        <v>-0.02724600259030112</v>
      </c>
      <c r="Y239" t="n">
        <v>0.3544086397038578</v>
      </c>
    </row>
    <row r="242" spans="1:25">
      <c r="W242" s="103" t="s">
        <v>92</v>
      </c>
    </row>
    <row r="243" spans="1:25">
      <c r="W243" s="34" t="n"/>
      <c r="X243" s="34" t="s">
        <v>15</v>
      </c>
      <c r="Y243" s="34" t="s">
        <v>16</v>
      </c>
    </row>
    <row r="244" spans="1:25">
      <c r="W244" s="34" t="s">
        <v>18</v>
      </c>
      <c r="X244" t="n">
        <v>0.08023424053451048</v>
      </c>
      <c r="Y244" t="n">
        <v>-0.03056545959952906</v>
      </c>
    </row>
    <row r="245" spans="1:25">
      <c r="W245" s="34" t="s">
        <v>21</v>
      </c>
      <c r="X245" t="n">
        <v>-0.09173714646758327</v>
      </c>
      <c r="Y245" t="n">
        <v>-0.06439903865908127</v>
      </c>
    </row>
    <row r="246" spans="1:25">
      <c r="W246" s="34" t="s">
        <v>24</v>
      </c>
      <c r="X246" t="n">
        <v>0.1845919752982383</v>
      </c>
      <c r="Y246" t="n">
        <v>0.1665253534859621</v>
      </c>
    </row>
    <row r="247" spans="1:25">
      <c r="W247" s="34" t="s">
        <v>27</v>
      </c>
      <c r="X247" t="n">
        <v>-0.3001736982776581</v>
      </c>
      <c r="Y247" t="n">
        <v>-0.1050692599724368</v>
      </c>
    </row>
    <row r="248" spans="1:25">
      <c r="W248" s="34" t="s">
        <v>28</v>
      </c>
      <c r="X248" t="n">
        <v>0.03299577606771305</v>
      </c>
      <c r="Y248" t="n">
        <v>0.001086949876965224</v>
      </c>
    </row>
    <row r="249" spans="1:25">
      <c r="W249" s="34" t="s">
        <v>29</v>
      </c>
      <c r="X249" t="n">
        <v>0.05876025900357844</v>
      </c>
      <c r="Y249" t="n">
        <v>-0.00575519433455412</v>
      </c>
    </row>
    <row r="250" spans="1:25">
      <c r="W250" s="34" t="s">
        <v>31</v>
      </c>
      <c r="X250" t="n">
        <v>0.154265376759209</v>
      </c>
      <c r="Y250" t="n">
        <v>0.1463041663824424</v>
      </c>
    </row>
    <row r="251" spans="1:25">
      <c r="W251" s="34" t="s">
        <v>32</v>
      </c>
      <c r="X251" t="n">
        <v>0.1513803335491672</v>
      </c>
      <c r="Y251" t="n">
        <v>0.1179759559122286</v>
      </c>
    </row>
    <row r="252" spans="1:25">
      <c r="A252" t="s">
        <v>93</v>
      </c>
    </row>
    <row r="254" spans="1:25">
      <c r="W254" s="103" t="s">
        <v>94</v>
      </c>
    </row>
    <row r="255" spans="1:25">
      <c r="W255" s="34" t="n"/>
      <c r="X255" s="34" t="s">
        <v>15</v>
      </c>
      <c r="Y255" s="34" t="s">
        <v>16</v>
      </c>
    </row>
    <row r="256" spans="1:25">
      <c r="W256" s="34" t="s">
        <v>18</v>
      </c>
      <c r="X256" t="n">
        <v>0.0431220414742007</v>
      </c>
      <c r="Y256" t="n">
        <v>-0.00242701915455353</v>
      </c>
    </row>
    <row r="257" spans="1:25">
      <c r="W257" s="34" t="s">
        <v>21</v>
      </c>
      <c r="X257" t="n">
        <v>0.2348631378905726</v>
      </c>
      <c r="Y257" t="n">
        <v>0.1806930076848794</v>
      </c>
    </row>
    <row r="258" spans="1:25">
      <c r="A258" s="103" t="s">
        <v>95</v>
      </c>
      <c r="J258" s="103" t="s">
        <v>96</v>
      </c>
      <c r="W258" s="34" t="s">
        <v>24</v>
      </c>
      <c r="X258" t="n">
        <v>0.3118867155722586</v>
      </c>
      <c r="Y258" t="n">
        <v>0.3036526173859855</v>
      </c>
    </row>
    <row r="259" spans="1:25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34" t="s">
        <v>27</v>
      </c>
      <c r="X259" t="n">
        <v>0.1745905260054344</v>
      </c>
      <c r="Y259" t="n">
        <v>0.1033339366378688</v>
      </c>
    </row>
    <row r="260" spans="1:25">
      <c r="A260" s="113" t="s">
        <v>18</v>
      </c>
      <c r="B260" t="n">
        <v>45.8984375</v>
      </c>
      <c r="C260" t="n">
        <v>72.75199108475812</v>
      </c>
      <c r="D260" t="n">
        <v>58.59375</v>
      </c>
      <c r="E260" t="n">
        <v>95.703125</v>
      </c>
      <c r="J260" s="113" t="s">
        <v>15</v>
      </c>
      <c r="K260" t="n">
        <v>0.06666666666666667</v>
      </c>
      <c r="L260" t="n">
        <v>0.7343635415302086</v>
      </c>
      <c r="M260" t="n">
        <v>0.2</v>
      </c>
      <c r="N260" t="n">
        <v>0.3666666666666666</v>
      </c>
      <c r="W260" s="34" t="s">
        <v>28</v>
      </c>
      <c r="X260" t="n">
        <v>0.2976534502008339</v>
      </c>
      <c r="Y260" t="n">
        <v>0.4043918036870668</v>
      </c>
    </row>
    <row r="261" spans="1:25">
      <c r="A261" s="113" t="s">
        <v>28</v>
      </c>
      <c r="B261" t="n">
        <v>49.8046875</v>
      </c>
      <c r="C261" t="n">
        <v>125.5723620408822</v>
      </c>
      <c r="D261" t="n">
        <v>93.75</v>
      </c>
      <c r="E261" t="n">
        <v>192.3828125</v>
      </c>
      <c r="J261" s="113" t="s">
        <v>101</v>
      </c>
      <c r="K261" t="n">
        <v>0.1</v>
      </c>
      <c r="L261" t="n">
        <v>1.780483879045782</v>
      </c>
      <c r="M261" t="n">
        <v>0.3333333333333333</v>
      </c>
      <c r="N261" t="n">
        <v>0.7666666666666666</v>
      </c>
      <c r="W261" s="34" t="s">
        <v>29</v>
      </c>
      <c r="X261" t="n">
        <v>0.2466526975006404</v>
      </c>
      <c r="Y261" t="n">
        <v>0.2883761423126315</v>
      </c>
    </row>
    <row r="262" spans="1:25">
      <c r="A262" s="113" t="s">
        <v>21</v>
      </c>
      <c r="B262" t="n">
        <v>39.0625</v>
      </c>
      <c r="C262" t="n">
        <v>69.80303960795096</v>
      </c>
      <c r="D262" t="n">
        <v>51.7578125</v>
      </c>
      <c r="E262" t="n">
        <v>93.75</v>
      </c>
      <c r="W262" s="34" t="s">
        <v>31</v>
      </c>
      <c r="X262" t="n">
        <v>0.3393098116125488</v>
      </c>
      <c r="Y262" t="n">
        <v>0.2721177341796644</v>
      </c>
    </row>
    <row r="263" spans="1:25">
      <c r="A263" s="113" t="s">
        <v>29</v>
      </c>
      <c r="B263" t="n">
        <v>49.8046875</v>
      </c>
      <c r="C263" t="n">
        <v>113.3829185468883</v>
      </c>
      <c r="D263" t="n">
        <v>82.03125</v>
      </c>
      <c r="E263" t="n">
        <v>166.9921875</v>
      </c>
      <c r="W263" s="34" t="s">
        <v>32</v>
      </c>
      <c r="X263" t="n">
        <v>0.3428690600129839</v>
      </c>
      <c r="Y263" t="n">
        <v>0.3825018309346615</v>
      </c>
    </row>
    <row r="264" spans="1:25">
      <c r="A264" s="113" t="s">
        <v>24</v>
      </c>
      <c r="B264" t="n">
        <v>49.8046875</v>
      </c>
      <c r="C264" t="n">
        <v>150.3798195001498</v>
      </c>
      <c r="D264" t="n">
        <v>117.1875</v>
      </c>
      <c r="E264" t="n">
        <v>228.515625</v>
      </c>
    </row>
    <row r="265" spans="1:25">
      <c r="A265" s="113" t="s">
        <v>31</v>
      </c>
      <c r="B265" t="n">
        <v>81.0546875</v>
      </c>
      <c r="C265" t="n">
        <v>146.7730986477768</v>
      </c>
      <c r="D265" t="n">
        <v>124.0234375</v>
      </c>
      <c r="E265" t="n">
        <v>215.8203125</v>
      </c>
    </row>
    <row r="266" spans="1:25">
      <c r="A266" s="113" t="s">
        <v>27</v>
      </c>
      <c r="B266" t="n">
        <v>48.828125</v>
      </c>
      <c r="C266" t="n">
        <v>109.5160662143705</v>
      </c>
      <c r="D266" t="n">
        <v>78.125</v>
      </c>
      <c r="E266" t="n">
        <v>160.15625</v>
      </c>
    </row>
    <row r="267" spans="1:25">
      <c r="A267" s="113" t="s">
        <v>32</v>
      </c>
      <c r="B267" t="n">
        <v>42.96875</v>
      </c>
      <c r="C267" t="n">
        <v>126.3402321188053</v>
      </c>
      <c r="D267" t="n">
        <v>83.984375</v>
      </c>
      <c r="E267" t="n">
        <v>203.125</v>
      </c>
    </row>
    <row r="270" spans="1:25">
      <c r="A270" s="103" t="s">
        <v>102</v>
      </c>
      <c r="J270" s="103" t="s">
        <v>103</v>
      </c>
    </row>
    <row r="271" spans="1:25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25">
      <c r="A272" s="113" t="s">
        <v>18</v>
      </c>
      <c r="B272" t="n">
        <v>49.8046875</v>
      </c>
      <c r="C272" t="n">
        <v>113.8164292551634</v>
      </c>
      <c r="D272" t="n">
        <v>70.3125</v>
      </c>
      <c r="E272" t="n">
        <v>166.9921875</v>
      </c>
      <c r="J272" s="113" t="s">
        <v>15</v>
      </c>
      <c r="K272" t="n">
        <v>0.1428571428571428</v>
      </c>
      <c r="L272" t="n">
        <v>0.3904754211711168</v>
      </c>
      <c r="M272" t="n">
        <v>0.1428571428571428</v>
      </c>
      <c r="N272" t="n">
        <v>0.4285714285714285</v>
      </c>
    </row>
    <row r="273" spans="1:25">
      <c r="A273" s="113" t="s">
        <v>28</v>
      </c>
      <c r="B273" t="n">
        <v>49.8046875</v>
      </c>
      <c r="C273" t="n">
        <v>195.6712683500211</v>
      </c>
      <c r="D273" t="n">
        <v>175.78125</v>
      </c>
      <c r="E273" t="n">
        <v>342.7734375</v>
      </c>
      <c r="J273" s="113" t="s">
        <v>101</v>
      </c>
      <c r="K273" t="n">
        <v>0.1428571428571428</v>
      </c>
      <c r="L273" t="n">
        <v>0.4467092266587163</v>
      </c>
      <c r="M273" t="n">
        <v>0.1428571428571428</v>
      </c>
      <c r="N273" t="n">
        <v>0.4285714285714285</v>
      </c>
    </row>
    <row r="274" spans="1:25">
      <c r="A274" s="113" t="s">
        <v>21</v>
      </c>
      <c r="B274" t="n">
        <v>27.34375</v>
      </c>
      <c r="C274" t="n">
        <v>81.41813091086462</v>
      </c>
      <c r="D274" t="n">
        <v>57.6171875</v>
      </c>
      <c r="E274" t="n">
        <v>109.375</v>
      </c>
    </row>
    <row r="275" spans="1:25">
      <c r="A275" s="113" t="s">
        <v>29</v>
      </c>
      <c r="B275" t="n">
        <v>49.8046875</v>
      </c>
      <c r="C275" t="n">
        <v>108.2485379995121</v>
      </c>
      <c r="D275" t="n">
        <v>51.7578125</v>
      </c>
      <c r="E275" t="n">
        <v>161.1328125</v>
      </c>
    </row>
    <row r="276" spans="1:25">
      <c r="A276" s="113" t="s">
        <v>24</v>
      </c>
      <c r="B276" t="n">
        <v>49.8046875</v>
      </c>
      <c r="C276" t="n">
        <v>176.2690584677939</v>
      </c>
      <c r="D276" t="n">
        <v>154.296875</v>
      </c>
      <c r="E276" t="n">
        <v>295.8984375</v>
      </c>
    </row>
    <row r="277" spans="1:25">
      <c r="A277" s="113" t="s">
        <v>31</v>
      </c>
      <c r="B277" t="n">
        <v>173.828125</v>
      </c>
      <c r="C277" t="n">
        <v>166.7291980784044</v>
      </c>
      <c r="D277" t="n">
        <v>144.53125</v>
      </c>
      <c r="E277" t="n">
        <v>250</v>
      </c>
    </row>
    <row r="278" spans="1:25">
      <c r="A278" s="113" t="s">
        <v>27</v>
      </c>
      <c r="B278" t="n">
        <v>49.8046875</v>
      </c>
      <c r="C278" t="n">
        <v>139.3222329655222</v>
      </c>
      <c r="D278" t="n">
        <v>64.453125</v>
      </c>
      <c r="E278" t="n">
        <v>275.390625</v>
      </c>
    </row>
    <row r="279" spans="1:25">
      <c r="A279" s="113" t="s">
        <v>32</v>
      </c>
      <c r="B279" t="n">
        <v>39.0625</v>
      </c>
      <c r="C279" t="n">
        <v>141.9039991380748</v>
      </c>
      <c r="D279" t="n">
        <v>93.75</v>
      </c>
      <c r="E279" t="n">
        <v>250</v>
      </c>
    </row>
    <row r="282" spans="1:25">
      <c r="A282" s="103" t="s">
        <v>104</v>
      </c>
      <c r="J282" s="103" t="s">
        <v>105</v>
      </c>
    </row>
    <row r="283" spans="1:25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25">
      <c r="A284" s="113" t="s">
        <v>18</v>
      </c>
      <c r="B284" t="n">
        <v>55.6640625</v>
      </c>
      <c r="C284" t="n">
        <v>102.1114831467202</v>
      </c>
      <c r="D284" t="n">
        <v>68.359375</v>
      </c>
      <c r="E284" t="n">
        <v>143.5546875</v>
      </c>
      <c r="J284" s="113" t="s">
        <v>15</v>
      </c>
      <c r="K284" t="n">
        <v>0.25</v>
      </c>
      <c r="L284" t="n">
        <v>0.6908546096030014</v>
      </c>
      <c r="M284" t="n">
        <v>0.25</v>
      </c>
      <c r="N284" t="n">
        <v>0.25</v>
      </c>
    </row>
    <row r="285" spans="1:25">
      <c r="A285" s="113" t="s">
        <v>28</v>
      </c>
      <c r="B285" t="n">
        <v>49.8046875</v>
      </c>
      <c r="C285" t="n">
        <v>116.5496107161907</v>
      </c>
      <c r="D285" t="n">
        <v>81.0546875</v>
      </c>
      <c r="E285" t="n">
        <v>185.546875</v>
      </c>
      <c r="J285" s="113" t="s">
        <v>101</v>
      </c>
      <c r="K285" t="n">
        <v>0.25</v>
      </c>
      <c r="L285" t="n">
        <v>0.4770737956118332</v>
      </c>
      <c r="M285" t="n">
        <v>0.25</v>
      </c>
      <c r="N285" t="n">
        <v>0.5</v>
      </c>
    </row>
    <row r="286" spans="1:25">
      <c r="A286" s="113" t="s">
        <v>21</v>
      </c>
      <c r="B286" t="n">
        <v>81.0546875</v>
      </c>
      <c r="C286" t="n">
        <v>96.44281012431014</v>
      </c>
      <c r="D286" t="n">
        <v>72.265625</v>
      </c>
      <c r="E286" t="n">
        <v>125.9765625</v>
      </c>
    </row>
    <row r="287" spans="1:25">
      <c r="A287" s="113" t="s">
        <v>29</v>
      </c>
      <c r="B287" t="n">
        <v>49.8046875</v>
      </c>
      <c r="C287" t="n">
        <v>96.28380769846888</v>
      </c>
      <c r="D287" t="n">
        <v>65.4296875</v>
      </c>
      <c r="E287" t="n">
        <v>139.6484375</v>
      </c>
    </row>
    <row r="288" spans="1:25">
      <c r="A288" s="113" t="s">
        <v>24</v>
      </c>
      <c r="B288" t="n">
        <v>140.625</v>
      </c>
      <c r="C288" t="n">
        <v>159.1039400566524</v>
      </c>
      <c r="D288" t="n">
        <v>141.6015625</v>
      </c>
      <c r="E288" t="n">
        <v>215.8203125</v>
      </c>
    </row>
    <row r="289" spans="1:25">
      <c r="A289" s="113" t="s">
        <v>31</v>
      </c>
      <c r="B289" t="n">
        <v>112.3046875</v>
      </c>
      <c r="C289" t="n">
        <v>178.2517375249697</v>
      </c>
      <c r="D289" t="n">
        <v>156.25</v>
      </c>
      <c r="E289" t="n">
        <v>255.859375</v>
      </c>
    </row>
    <row r="290" spans="1:25">
      <c r="A290" s="113" t="s">
        <v>27</v>
      </c>
      <c r="B290" t="n">
        <v>88.8671875</v>
      </c>
      <c r="C290" t="n">
        <v>123.5355992140289</v>
      </c>
      <c r="D290" t="n">
        <v>94.7265625</v>
      </c>
      <c r="E290" t="n">
        <v>175.78125</v>
      </c>
    </row>
    <row r="291" spans="1:25">
      <c r="A291" s="113" t="s">
        <v>32</v>
      </c>
      <c r="B291" t="n">
        <v>42.96875</v>
      </c>
      <c r="C291" t="n">
        <v>117.5187950785335</v>
      </c>
      <c r="D291" t="n">
        <v>82.03125</v>
      </c>
      <c r="E291" t="n">
        <v>179.6875</v>
      </c>
    </row>
    <row r="294" spans="1:25">
      <c r="A294" s="103" t="s">
        <v>106</v>
      </c>
      <c r="J294" s="103" t="s">
        <v>107</v>
      </c>
    </row>
    <row r="295" spans="1:25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25">
      <c r="A296" s="113" t="s">
        <v>18</v>
      </c>
      <c r="B296" t="n">
        <v>46.875</v>
      </c>
      <c r="C296" t="n">
        <v>115.3015041182248</v>
      </c>
      <c r="D296" t="n">
        <v>78.125</v>
      </c>
      <c r="E296" t="n">
        <v>171.875</v>
      </c>
      <c r="J296" s="113" t="s">
        <v>15</v>
      </c>
      <c r="K296" t="n">
        <v>0.4</v>
      </c>
      <c r="L296" t="n">
        <v>1.64961527363756</v>
      </c>
      <c r="M296" t="n">
        <v>0.4</v>
      </c>
      <c r="N296" t="n">
        <v>1.566666666666667</v>
      </c>
    </row>
    <row r="297" spans="1:25">
      <c r="A297" s="113" t="s">
        <v>28</v>
      </c>
      <c r="B297" t="n">
        <v>49.8046875</v>
      </c>
      <c r="C297" t="n">
        <v>124.0828675674679</v>
      </c>
      <c r="D297" t="n">
        <v>88.8671875</v>
      </c>
      <c r="E297" t="n">
        <v>202.1484375</v>
      </c>
      <c r="J297" s="113" t="s">
        <v>101</v>
      </c>
      <c r="K297" t="n">
        <v>0.4</v>
      </c>
      <c r="L297" t="n">
        <v>1.603533647219028</v>
      </c>
      <c r="M297" t="n">
        <v>0.4333333333333333</v>
      </c>
      <c r="N297" t="n">
        <v>1.7</v>
      </c>
    </row>
    <row r="298" spans="1:25">
      <c r="A298" s="113" t="s">
        <v>21</v>
      </c>
      <c r="B298" t="n">
        <v>63.4765625</v>
      </c>
      <c r="C298" t="n">
        <v>99.05734004597102</v>
      </c>
      <c r="D298" t="n">
        <v>73.2421875</v>
      </c>
      <c r="E298" t="n">
        <v>129.8828125</v>
      </c>
    </row>
    <row r="299" spans="1:25">
      <c r="A299" s="113" t="s">
        <v>29</v>
      </c>
      <c r="B299" t="n">
        <v>35.15625</v>
      </c>
      <c r="C299" t="n">
        <v>82.66551554511163</v>
      </c>
      <c r="D299" t="n">
        <v>54.6875</v>
      </c>
      <c r="E299" t="n">
        <v>115.234375</v>
      </c>
    </row>
    <row r="300" spans="1:25">
      <c r="A300" s="113" t="s">
        <v>24</v>
      </c>
      <c r="B300" t="n">
        <v>43.9453125</v>
      </c>
      <c r="C300" t="n">
        <v>153.1233501722916</v>
      </c>
      <c r="D300" t="n">
        <v>136.71875</v>
      </c>
      <c r="E300" t="n">
        <v>211.9140625</v>
      </c>
    </row>
    <row r="301" spans="1:25">
      <c r="A301" s="113" t="s">
        <v>31</v>
      </c>
      <c r="B301" t="n">
        <v>161.1328125</v>
      </c>
      <c r="C301" t="n">
        <v>185.3909338447255</v>
      </c>
      <c r="D301" t="n">
        <v>166.015625</v>
      </c>
      <c r="E301" t="n">
        <v>260.7421875</v>
      </c>
    </row>
    <row r="302" spans="1:25">
      <c r="A302" s="113" t="s">
        <v>27</v>
      </c>
      <c r="B302" t="n">
        <v>77.1484375</v>
      </c>
      <c r="C302" t="n">
        <v>116.4371588528252</v>
      </c>
      <c r="D302" t="n">
        <v>88.8671875</v>
      </c>
      <c r="E302" t="n">
        <v>168.9453125</v>
      </c>
    </row>
    <row r="303" spans="1:25">
      <c r="A303" s="113" t="s">
        <v>32</v>
      </c>
      <c r="B303" t="n">
        <v>77.1484375</v>
      </c>
      <c r="C303" t="n">
        <v>132.7535672833969</v>
      </c>
      <c r="D303" t="n">
        <v>108.3984375</v>
      </c>
      <c r="E303" t="n">
        <v>196.2890625</v>
      </c>
    </row>
    <row r="306" spans="1:25">
      <c r="A306" s="103" t="s">
        <v>108</v>
      </c>
      <c r="J306" s="103" t="s">
        <v>109</v>
      </c>
    </row>
    <row r="307" spans="1:25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25">
      <c r="A308" s="113" t="s">
        <v>18</v>
      </c>
      <c r="B308" t="n">
        <v>38.0859375</v>
      </c>
      <c r="C308" t="n">
        <v>65.89389679519873</v>
      </c>
      <c r="D308" t="n">
        <v>55.6640625</v>
      </c>
      <c r="E308" t="n">
        <v>86.9140625</v>
      </c>
      <c r="J308" s="113" t="s">
        <v>15</v>
      </c>
      <c r="K308" t="n">
        <v>0.06666666666666667</v>
      </c>
      <c r="L308" t="n">
        <v>2.882279063026549</v>
      </c>
      <c r="M308" t="n">
        <v>0.3333333333333333</v>
      </c>
      <c r="N308" t="n">
        <v>0.7666666666666666</v>
      </c>
    </row>
    <row r="309" spans="1:25">
      <c r="A309" s="113" t="s">
        <v>28</v>
      </c>
      <c r="B309" t="n">
        <v>38.0859375</v>
      </c>
      <c r="C309" t="n">
        <v>89.23740578794219</v>
      </c>
      <c r="D309" t="n">
        <v>69.3359375</v>
      </c>
      <c r="E309" t="n">
        <v>125</v>
      </c>
      <c r="J309" s="113" t="s">
        <v>101</v>
      </c>
      <c r="K309" t="n">
        <v>0.06666666666666667</v>
      </c>
      <c r="L309" t="n">
        <v>1.995435785861358</v>
      </c>
      <c r="M309" t="n">
        <v>0.1</v>
      </c>
      <c r="N309" t="n">
        <v>0.8</v>
      </c>
    </row>
    <row r="310" spans="1:25">
      <c r="A310" s="113" t="s">
        <v>21</v>
      </c>
      <c r="B310" t="n">
        <v>35.15625</v>
      </c>
      <c r="C310" t="n">
        <v>69.53479055806777</v>
      </c>
      <c r="D310" t="n">
        <v>53.7109375</v>
      </c>
      <c r="E310" t="n">
        <v>93.75</v>
      </c>
    </row>
    <row r="311" spans="1:25">
      <c r="A311" s="113" t="s">
        <v>29</v>
      </c>
      <c r="B311" t="n">
        <v>35.15625</v>
      </c>
      <c r="C311" t="n">
        <v>91.71382312514088</v>
      </c>
      <c r="D311" t="n">
        <v>73.2421875</v>
      </c>
      <c r="E311" t="n">
        <v>131.8359375</v>
      </c>
    </row>
    <row r="312" spans="1:25">
      <c r="A312" s="113" t="s">
        <v>24</v>
      </c>
      <c r="B312" t="n">
        <v>36.1328125</v>
      </c>
      <c r="C312" t="n">
        <v>123.1712305078732</v>
      </c>
      <c r="D312" t="n">
        <v>100.5859375</v>
      </c>
      <c r="E312" t="n">
        <v>177.734375</v>
      </c>
    </row>
    <row r="313" spans="1:25">
      <c r="A313" s="113" t="s">
        <v>31</v>
      </c>
      <c r="B313" t="n">
        <v>40.0390625</v>
      </c>
      <c r="C313" t="n">
        <v>121.1639421498187</v>
      </c>
      <c r="D313" t="n">
        <v>90.8203125</v>
      </c>
      <c r="E313" t="n">
        <v>182.6171875</v>
      </c>
    </row>
    <row r="314" spans="1:25">
      <c r="A314" s="113" t="s">
        <v>27</v>
      </c>
      <c r="B314" t="n">
        <v>36.1328125</v>
      </c>
      <c r="C314" t="n">
        <v>100.1114614596552</v>
      </c>
      <c r="D314" t="n">
        <v>80.078125</v>
      </c>
      <c r="E314" t="n">
        <v>135.7421875</v>
      </c>
    </row>
    <row r="315" spans="1:25">
      <c r="A315" s="113" t="s">
        <v>32</v>
      </c>
      <c r="B315" t="n">
        <v>59.5703125</v>
      </c>
      <c r="C315" t="n">
        <v>100.9179616632091</v>
      </c>
      <c r="D315" t="n">
        <v>80.078125</v>
      </c>
      <c r="E315" t="n">
        <v>133.7890625</v>
      </c>
    </row>
    <row r="318" spans="1:25">
      <c r="A318" s="103" t="s">
        <v>110</v>
      </c>
      <c r="J318" s="103" t="s">
        <v>111</v>
      </c>
    </row>
    <row r="319" spans="1:25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25">
      <c r="A320" s="113" t="s">
        <v>18</v>
      </c>
      <c r="B320" t="n">
        <v>49.8046875</v>
      </c>
      <c r="C320" t="n">
        <v>128.748466397988</v>
      </c>
      <c r="D320" t="n">
        <v>80.078125</v>
      </c>
      <c r="E320" t="n">
        <v>211.9140625</v>
      </c>
      <c r="J320" s="113" t="s">
        <v>15</v>
      </c>
      <c r="K320" t="n">
        <v>0.03333333333333333</v>
      </c>
      <c r="L320" t="n">
        <v>6.877932015037441</v>
      </c>
      <c r="M320" t="n">
        <v>0.1666666666666667</v>
      </c>
      <c r="N320" t="n">
        <v>0.5666666666666667</v>
      </c>
    </row>
    <row r="321" spans="1:25">
      <c r="A321" s="113" t="s">
        <v>28</v>
      </c>
      <c r="B321" t="n">
        <v>49.8046875</v>
      </c>
      <c r="C321" t="n">
        <v>204.2661959389613</v>
      </c>
      <c r="D321" t="n">
        <v>189.453125</v>
      </c>
      <c r="E321" t="n">
        <v>346.6796875</v>
      </c>
      <c r="J321" s="113" t="s">
        <v>101</v>
      </c>
      <c r="K321" t="n">
        <v>0.03333333333333333</v>
      </c>
      <c r="L321" t="n">
        <v>5.358330194177867</v>
      </c>
      <c r="M321" t="n">
        <v>0.1</v>
      </c>
      <c r="N321" t="n">
        <v>0.2333333333333333</v>
      </c>
    </row>
    <row r="322" spans="1:25">
      <c r="A322" s="113" t="s">
        <v>21</v>
      </c>
      <c r="B322" t="n">
        <v>30.2734375</v>
      </c>
      <c r="C322" t="n">
        <v>82.21824831955888</v>
      </c>
      <c r="D322" t="n">
        <v>59.5703125</v>
      </c>
      <c r="E322" t="n">
        <v>112.3046875</v>
      </c>
    </row>
    <row r="323" spans="1:25">
      <c r="A323" s="113" t="s">
        <v>29</v>
      </c>
      <c r="B323" t="n">
        <v>49.8046875</v>
      </c>
      <c r="C323" t="n">
        <v>119.354097671644</v>
      </c>
      <c r="D323" t="n">
        <v>51.7578125</v>
      </c>
      <c r="E323" t="n">
        <v>229.4921875</v>
      </c>
    </row>
    <row r="324" spans="1:25">
      <c r="A324" s="113" t="s">
        <v>24</v>
      </c>
      <c r="B324" t="n">
        <v>49.8046875</v>
      </c>
      <c r="C324" t="n">
        <v>206.7192317603344</v>
      </c>
      <c r="D324" t="n">
        <v>178.7109375</v>
      </c>
      <c r="E324" t="n">
        <v>363.28125</v>
      </c>
    </row>
    <row r="325" spans="1:25">
      <c r="A325" s="113" t="s">
        <v>31</v>
      </c>
      <c r="B325" t="n">
        <v>86.9140625</v>
      </c>
      <c r="C325" t="n">
        <v>177.4987363266924</v>
      </c>
      <c r="D325" t="n">
        <v>162.109375</v>
      </c>
      <c r="E325" t="n">
        <v>251.953125</v>
      </c>
    </row>
    <row r="326" spans="1:25">
      <c r="A326" s="113" t="s">
        <v>27</v>
      </c>
      <c r="B326" t="n">
        <v>49.8046875</v>
      </c>
      <c r="C326" t="n">
        <v>85.27790168026861</v>
      </c>
      <c r="D326" t="n">
        <v>50.78125</v>
      </c>
      <c r="E326" t="n">
        <v>100.5859375</v>
      </c>
    </row>
    <row r="327" spans="1:25">
      <c r="A327" s="113" t="s">
        <v>32</v>
      </c>
      <c r="B327" t="n">
        <v>18.5546875</v>
      </c>
      <c r="C327" t="n">
        <v>156.0430557938912</v>
      </c>
      <c r="D327" t="n">
        <v>124.0234375</v>
      </c>
      <c r="E327" t="n">
        <v>254.8828125</v>
      </c>
    </row>
    <row r="330" spans="1:25">
      <c r="A330" s="103" t="s">
        <v>112</v>
      </c>
      <c r="J330" s="103" t="s">
        <v>113</v>
      </c>
    </row>
    <row r="331" spans="1:25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25">
      <c r="A332" s="113" t="s">
        <v>18</v>
      </c>
      <c r="B332" t="n">
        <v>41.015625</v>
      </c>
      <c r="C332" t="n">
        <v>70.94163642865466</v>
      </c>
      <c r="D332" t="n">
        <v>60.546875</v>
      </c>
      <c r="E332" t="n">
        <v>92.7734375</v>
      </c>
      <c r="J332" s="113" t="s">
        <v>15</v>
      </c>
      <c r="K332" t="n">
        <v>0.2857142857142857</v>
      </c>
      <c r="L332" t="n">
        <v>1.443938669250008</v>
      </c>
      <c r="M332" t="n">
        <v>0.1428571428571428</v>
      </c>
      <c r="N332" t="n">
        <v>0.5714285714285714</v>
      </c>
    </row>
    <row r="333" spans="1:25">
      <c r="A333" s="113" t="s">
        <v>28</v>
      </c>
      <c r="B333" t="n">
        <v>58.59375</v>
      </c>
      <c r="C333" t="n">
        <v>82.38107061515063</v>
      </c>
      <c r="D333" t="n">
        <v>65.4296875</v>
      </c>
      <c r="E333" t="n">
        <v>109.375</v>
      </c>
      <c r="J333" s="113" t="s">
        <v>101</v>
      </c>
      <c r="K333" t="n">
        <v>0.1428571428571428</v>
      </c>
      <c r="L333" t="n">
        <v>0.418588047781726</v>
      </c>
      <c r="M333" t="n">
        <v>0.1428571428571428</v>
      </c>
      <c r="N333" t="n">
        <v>0.2857142857142857</v>
      </c>
    </row>
    <row r="334" spans="1:25">
      <c r="A334" s="113" t="s">
        <v>21</v>
      </c>
      <c r="B334" t="n">
        <v>40.0390625</v>
      </c>
      <c r="C334" t="n">
        <v>95.00552340814865</v>
      </c>
      <c r="D334" t="n">
        <v>80.078125</v>
      </c>
      <c r="E334" t="n">
        <v>129.8828125</v>
      </c>
    </row>
    <row r="335" spans="1:25">
      <c r="A335" s="113" t="s">
        <v>29</v>
      </c>
      <c r="B335" t="n">
        <v>33.203125</v>
      </c>
      <c r="C335" t="n">
        <v>72.56998056311154</v>
      </c>
      <c r="D335" t="n">
        <v>51.7578125</v>
      </c>
      <c r="E335" t="n">
        <v>103.515625</v>
      </c>
    </row>
    <row r="336" spans="1:25">
      <c r="A336" s="113" t="s">
        <v>24</v>
      </c>
      <c r="B336" t="n">
        <v>36.1328125</v>
      </c>
      <c r="C336" t="n">
        <v>111.7979249413477</v>
      </c>
      <c r="D336" t="n">
        <v>81.0546875</v>
      </c>
      <c r="E336" t="n">
        <v>164.0625</v>
      </c>
    </row>
    <row r="337" spans="1:25">
      <c r="A337" s="113" t="s">
        <v>31</v>
      </c>
      <c r="B337" t="n">
        <v>36.1328125</v>
      </c>
      <c r="C337" t="n">
        <v>106.8095240665568</v>
      </c>
      <c r="D337" t="n">
        <v>80.078125</v>
      </c>
      <c r="E337" t="n">
        <v>159.1796875</v>
      </c>
    </row>
    <row r="338" spans="1:25">
      <c r="A338" s="113" t="s">
        <v>27</v>
      </c>
      <c r="B338" t="n">
        <v>41.015625</v>
      </c>
      <c r="C338" t="n">
        <v>96.97646858201554</v>
      </c>
      <c r="D338" t="n">
        <v>80.078125</v>
      </c>
      <c r="E338" t="n">
        <v>124.0234375</v>
      </c>
    </row>
    <row r="339" spans="1:25">
      <c r="A339" s="113" t="s">
        <v>32</v>
      </c>
      <c r="B339" t="n">
        <v>42.96875</v>
      </c>
      <c r="C339" t="n">
        <v>93.04386532734317</v>
      </c>
      <c r="D339" t="n">
        <v>71.2890625</v>
      </c>
      <c r="E339" t="n">
        <v>120.1171875</v>
      </c>
    </row>
    <row r="342" spans="1:25">
      <c r="A342" s="103" t="s">
        <v>114</v>
      </c>
      <c r="J342" s="103" t="s">
        <v>115</v>
      </c>
    </row>
    <row r="343" spans="1:25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25">
      <c r="A344" s="113" t="s">
        <v>18</v>
      </c>
      <c r="B344" t="n">
        <v>58.59375</v>
      </c>
      <c r="C344" t="n">
        <v>77.39400415903941</v>
      </c>
      <c r="D344" t="n">
        <v>67.3828125</v>
      </c>
      <c r="E344" t="n">
        <v>100.5859375</v>
      </c>
      <c r="J344" s="113" t="s">
        <v>15</v>
      </c>
      <c r="K344" t="n">
        <v>0.06666666666666667</v>
      </c>
      <c r="L344" t="n">
        <v>5.235557103238743</v>
      </c>
      <c r="M344" t="n">
        <v>0.1</v>
      </c>
      <c r="N344" t="n">
        <v>0.2666666666666667</v>
      </c>
    </row>
    <row r="345" spans="1:25">
      <c r="A345" s="113" t="s">
        <v>28</v>
      </c>
      <c r="B345" t="n">
        <v>38.0859375</v>
      </c>
      <c r="C345" t="n">
        <v>89.47324681353911</v>
      </c>
      <c r="D345" t="n">
        <v>71.2890625</v>
      </c>
      <c r="E345" t="n">
        <v>121.09375</v>
      </c>
      <c r="J345" s="113" t="s">
        <v>101</v>
      </c>
      <c r="K345" t="n">
        <v>0.03333333333333333</v>
      </c>
      <c r="L345" t="n">
        <v>5.968295255372034</v>
      </c>
      <c r="M345" t="n">
        <v>0.1</v>
      </c>
      <c r="N345" t="n">
        <v>0.2666666666666667</v>
      </c>
    </row>
    <row r="346" spans="1:25">
      <c r="A346" s="113" t="s">
        <v>21</v>
      </c>
      <c r="B346" t="n">
        <v>50.78125</v>
      </c>
      <c r="C346" t="n">
        <v>87.70622165651916</v>
      </c>
      <c r="D346" t="n">
        <v>70.3125</v>
      </c>
      <c r="E346" t="n">
        <v>122.0703125</v>
      </c>
    </row>
    <row r="347" spans="1:25">
      <c r="A347" s="113" t="s">
        <v>29</v>
      </c>
      <c r="B347" t="n">
        <v>34.1796875</v>
      </c>
      <c r="C347" t="n">
        <v>74.01907967840414</v>
      </c>
      <c r="D347" t="n">
        <v>54.6875</v>
      </c>
      <c r="E347" t="n">
        <v>100.5859375</v>
      </c>
    </row>
    <row r="348" spans="1:25">
      <c r="A348" s="113" t="s">
        <v>24</v>
      </c>
      <c r="B348" t="n">
        <v>34.1796875</v>
      </c>
      <c r="C348" t="n">
        <v>150.225467373974</v>
      </c>
      <c r="D348" t="n">
        <v>116.2109375</v>
      </c>
      <c r="E348" t="n">
        <v>242.1875</v>
      </c>
    </row>
    <row r="349" spans="1:25">
      <c r="A349" s="113" t="s">
        <v>31</v>
      </c>
      <c r="B349" t="n">
        <v>41.9921875</v>
      </c>
      <c r="C349" t="n">
        <v>134.1210751445264</v>
      </c>
      <c r="D349" t="n">
        <v>102.5390625</v>
      </c>
      <c r="E349" t="n">
        <v>208.0078125</v>
      </c>
    </row>
    <row r="350" spans="1:25">
      <c r="A350" s="113" t="s">
        <v>27</v>
      </c>
      <c r="B350" t="n">
        <v>49.8046875</v>
      </c>
      <c r="C350" t="n">
        <v>93.17416151172392</v>
      </c>
      <c r="D350" t="n">
        <v>50.78125</v>
      </c>
      <c r="E350" t="n">
        <v>141.6015625</v>
      </c>
    </row>
    <row r="351" spans="1:25">
      <c r="A351" s="113" t="s">
        <v>32</v>
      </c>
      <c r="B351" t="n">
        <v>48.828125</v>
      </c>
      <c r="C351" t="n">
        <v>93.04379062815028</v>
      </c>
      <c r="D351" t="n">
        <v>59.5703125</v>
      </c>
      <c r="E351" t="n">
        <v>125.9765625</v>
      </c>
    </row>
    <row r="354" spans="1:25">
      <c r="A354" s="103" t="s">
        <v>116</v>
      </c>
      <c r="J354" s="103" t="s">
        <v>117</v>
      </c>
    </row>
    <row r="355" spans="1:25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25">
      <c r="A356" s="113" t="s">
        <v>18</v>
      </c>
      <c r="B356" t="n">
        <v>32.2265625</v>
      </c>
      <c r="C356" t="n">
        <v>81.94097015422402</v>
      </c>
      <c r="D356" t="n">
        <v>53.7109375</v>
      </c>
      <c r="E356" t="n">
        <v>110.3515625</v>
      </c>
      <c r="J356" s="113" t="s">
        <v>15</v>
      </c>
      <c r="K356" t="n">
        <v>0.03333333333333333</v>
      </c>
      <c r="L356" t="n">
        <v>1.24570179611086</v>
      </c>
      <c r="M356" t="n">
        <v>0.3333333333333333</v>
      </c>
      <c r="N356" t="n">
        <v>0.8333333333333334</v>
      </c>
    </row>
    <row r="357" spans="1:25">
      <c r="A357" s="113" t="s">
        <v>28</v>
      </c>
      <c r="B357" t="n">
        <v>29.296875</v>
      </c>
      <c r="C357" t="n">
        <v>120.4892597289409</v>
      </c>
      <c r="D357" t="n">
        <v>85.9375</v>
      </c>
      <c r="E357" t="n">
        <v>186.5234375</v>
      </c>
      <c r="J357" s="113" t="s">
        <v>101</v>
      </c>
      <c r="K357" t="n">
        <v>0.03333333333333333</v>
      </c>
      <c r="L357" t="n">
        <v>1.269539622419145</v>
      </c>
      <c r="M357" t="n">
        <v>0.6333333333333333</v>
      </c>
      <c r="N357" t="n">
        <v>1.166666666666667</v>
      </c>
    </row>
    <row r="358" spans="1:25">
      <c r="A358" s="113" t="s">
        <v>21</v>
      </c>
      <c r="B358" t="n">
        <v>37.109375</v>
      </c>
      <c r="C358" t="n">
        <v>61.64957035352327</v>
      </c>
      <c r="D358" t="n">
        <v>49.8046875</v>
      </c>
      <c r="E358" t="n">
        <v>77.1484375</v>
      </c>
    </row>
    <row r="359" spans="1:25">
      <c r="A359" s="113" t="s">
        <v>29</v>
      </c>
      <c r="B359" t="n">
        <v>70.3125</v>
      </c>
      <c r="C359" t="n">
        <v>114.8600640311105</v>
      </c>
      <c r="D359" t="n">
        <v>92.7734375</v>
      </c>
      <c r="E359" t="n">
        <v>170.8984375</v>
      </c>
    </row>
    <row r="360" spans="1:25">
      <c r="A360" s="113" t="s">
        <v>24</v>
      </c>
      <c r="B360" t="n">
        <v>111.328125</v>
      </c>
      <c r="C360" t="n">
        <v>140.880476226696</v>
      </c>
      <c r="D360" t="n">
        <v>118.1640625</v>
      </c>
      <c r="E360" t="n">
        <v>202.1484375</v>
      </c>
    </row>
    <row r="361" spans="1:25">
      <c r="A361" s="113" t="s">
        <v>31</v>
      </c>
      <c r="B361" t="n">
        <v>77.1484375</v>
      </c>
      <c r="C361" t="n">
        <v>152.7539179858434</v>
      </c>
      <c r="D361" t="n">
        <v>125.9765625</v>
      </c>
      <c r="E361" t="n">
        <v>222.65625</v>
      </c>
    </row>
    <row r="362" spans="1:25">
      <c r="A362" s="113" t="s">
        <v>27</v>
      </c>
      <c r="B362" t="n">
        <v>73.2421875</v>
      </c>
      <c r="C362" t="n">
        <v>109.2342882058191</v>
      </c>
      <c r="D362" t="n">
        <v>79.1015625</v>
      </c>
      <c r="E362" t="n">
        <v>157.2265625</v>
      </c>
    </row>
    <row r="363" spans="1:25">
      <c r="A363" s="113" t="s">
        <v>32</v>
      </c>
      <c r="B363" t="n">
        <v>47.8515625</v>
      </c>
      <c r="C363" t="n">
        <v>95.18963437139685</v>
      </c>
      <c r="D363" t="n">
        <v>73.2421875</v>
      </c>
      <c r="E363" t="n">
        <v>132.8125</v>
      </c>
    </row>
    <row r="390" spans="1:25">
      <c r="A390" s="103" t="s">
        <v>118</v>
      </c>
    </row>
    <row r="391" spans="1:25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25">
      <c r="A392" s="113" t="s">
        <v>18</v>
      </c>
      <c r="B392" t="n">
        <v>0.9765625</v>
      </c>
      <c r="C392" t="n">
        <v>3.673876169751034</v>
      </c>
      <c r="D392" t="n">
        <v>2.9296875</v>
      </c>
      <c r="E392" t="n">
        <v>4.8828125</v>
      </c>
    </row>
    <row r="393" spans="1:25">
      <c r="A393" s="113" t="s">
        <v>28</v>
      </c>
      <c r="B393" t="n">
        <v>1.953125</v>
      </c>
      <c r="C393" t="n">
        <v>4.115780115098864</v>
      </c>
      <c r="D393" t="n">
        <v>2.9296875</v>
      </c>
      <c r="E393" t="n">
        <v>5.859375</v>
      </c>
    </row>
    <row r="394" spans="1:25">
      <c r="A394" s="113" t="s">
        <v>21</v>
      </c>
      <c r="B394" t="n">
        <v>0.9765625</v>
      </c>
      <c r="C394" t="n">
        <v>3.392005134555823</v>
      </c>
      <c r="D394" t="n">
        <v>2.9296875</v>
      </c>
      <c r="E394" t="n">
        <v>4.8828125</v>
      </c>
    </row>
    <row r="395" spans="1:25">
      <c r="A395" s="113" t="s">
        <v>29</v>
      </c>
      <c r="B395" t="n">
        <v>1.953125</v>
      </c>
      <c r="C395" t="n">
        <v>3.427281098253405</v>
      </c>
      <c r="D395" t="n">
        <v>2.9296875</v>
      </c>
      <c r="E395" t="n">
        <v>4.8828125</v>
      </c>
    </row>
    <row r="396" spans="1:25">
      <c r="A396" s="113" t="s">
        <v>24</v>
      </c>
      <c r="B396" t="n">
        <v>1.953125</v>
      </c>
      <c r="C396" t="n">
        <v>4.957094195918559</v>
      </c>
      <c r="D396" t="n">
        <v>3.90625</v>
      </c>
      <c r="E396" t="n">
        <v>5.859375</v>
      </c>
    </row>
    <row r="397" spans="1:25">
      <c r="A397" s="113" t="s">
        <v>31</v>
      </c>
      <c r="B397" t="n">
        <v>1.953125</v>
      </c>
      <c r="C397" t="n">
        <v>6.47397579783698</v>
      </c>
      <c r="D397" t="n">
        <v>2.9296875</v>
      </c>
      <c r="E397" t="n">
        <v>5.859375</v>
      </c>
    </row>
    <row r="398" spans="1:25">
      <c r="A398" s="113" t="s">
        <v>27</v>
      </c>
      <c r="B398" t="n">
        <v>0.9765625</v>
      </c>
      <c r="C398" t="n">
        <v>3.376241346239698</v>
      </c>
      <c r="D398" t="n">
        <v>2.9296875</v>
      </c>
      <c r="E398" t="n">
        <v>4.8828125</v>
      </c>
    </row>
    <row r="399" spans="1:25">
      <c r="A399" s="113" t="s">
        <v>32</v>
      </c>
      <c r="B399" t="n">
        <v>0.9765625</v>
      </c>
      <c r="C399" t="n">
        <v>3.20792010140376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3118.221882301859</v>
      </c>
      <c r="L409" s="100" t="s">
        <v>132</v>
      </c>
      <c r="M409" t="n">
        <v>0.3606968936720177</v>
      </c>
      <c r="N409" t="n">
        <v>0.7231020460912652</v>
      </c>
      <c r="O409" t="n">
        <v>0.613737685976852</v>
      </c>
      <c r="P409" t="n">
        <v>0.6682079487232767</v>
      </c>
      <c r="Q409" t="n">
        <v>0.5003505743050496</v>
      </c>
      <c r="R409" t="n">
        <v>0.7411349652238701</v>
      </c>
      <c r="S409" t="n">
        <v>0.1965155857510001</v>
      </c>
      <c r="T409" t="n">
        <v>0.9557605048705965</v>
      </c>
    </row>
    <row r="410" spans="1:25">
      <c r="A410" s="99" t="s">
        <v>132</v>
      </c>
      <c r="B410" t="n">
        <v>24.44977884876469</v>
      </c>
      <c r="C410" t="n">
        <v>12.09221371831677</v>
      </c>
      <c r="D410" t="n">
        <v>19.25264647870539</v>
      </c>
      <c r="E410" t="n">
        <v>16.96142680926224</v>
      </c>
      <c r="G410" s="99" t="s">
        <v>133</v>
      </c>
      <c r="H410" t="n">
        <v>110.3907814952108</v>
      </c>
      <c r="L410" s="100" t="s">
        <v>133</v>
      </c>
      <c r="M410" t="n">
        <v>0.4026143799169091</v>
      </c>
      <c r="N410" t="n">
        <v>0.5441081712896896</v>
      </c>
      <c r="O410" t="n">
        <v>0.3768288623599499</v>
      </c>
      <c r="P410" t="n">
        <v>0.5442511882451206</v>
      </c>
      <c r="Q410" t="n">
        <v>0.377700500809672</v>
      </c>
      <c r="R410" t="n">
        <v>0.5229182092616809</v>
      </c>
      <c r="S410" t="n">
        <v>0.2149226147113896</v>
      </c>
      <c r="T410" t="n">
        <v>0.9009078679085051</v>
      </c>
    </row>
    <row r="411" spans="1:25">
      <c r="A411" s="99" t="s">
        <v>133</v>
      </c>
      <c r="B411" t="n">
        <v>4.059156452491732</v>
      </c>
      <c r="C411" t="n">
        <v>1.041518184847583</v>
      </c>
      <c r="D411" t="n">
        <v>3.714737175737646</v>
      </c>
      <c r="E411" t="n">
        <v>-0.6573032850878099</v>
      </c>
      <c r="G411" s="99" t="s">
        <v>134</v>
      </c>
      <c r="H411" t="n">
        <v>289.7259169294967</v>
      </c>
      <c r="L411" s="100" t="s">
        <v>134</v>
      </c>
      <c r="M411" t="n">
        <v>0.7164775016925357</v>
      </c>
      <c r="N411" t="n">
        <v>0.6926285230812675</v>
      </c>
      <c r="O411" t="n">
        <v>0.7248897361606893</v>
      </c>
      <c r="P411" t="n">
        <v>0.7688876522367016</v>
      </c>
      <c r="Q411" t="n">
        <v>0.3583571846526281</v>
      </c>
      <c r="R411" t="n">
        <v>0.5253794682277484</v>
      </c>
      <c r="S411" t="n">
        <v>1</v>
      </c>
      <c r="T411" t="n">
        <v>0.4840283634493789</v>
      </c>
    </row>
    <row r="412" spans="1:25">
      <c r="A412" s="99" t="s">
        <v>134</v>
      </c>
      <c r="B412" t="n">
        <v>4.880461509595023</v>
      </c>
      <c r="C412" t="n">
        <v>-1.057003808613092</v>
      </c>
      <c r="D412" t="n">
        <v>7.165830431975976</v>
      </c>
      <c r="E412" t="n">
        <v>1.370009706934052</v>
      </c>
      <c r="G412" s="99" t="s">
        <v>135</v>
      </c>
      <c r="H412" t="n">
        <v>208.7219727168065</v>
      </c>
      <c r="L412" s="100" t="s">
        <v>135</v>
      </c>
      <c r="M412" t="n">
        <v>0.5019141393215899</v>
      </c>
      <c r="N412" t="n">
        <v>0.634179554286867</v>
      </c>
      <c r="O412" t="n">
        <v>0.438704810269808</v>
      </c>
      <c r="P412" t="n">
        <v>0.6117203858652327</v>
      </c>
      <c r="Q412" t="n">
        <v>0.3609348763846714</v>
      </c>
      <c r="R412" t="n">
        <v>0.4941869880932151</v>
      </c>
      <c r="S412" t="n">
        <v>0.3983596934111174</v>
      </c>
      <c r="T412" t="n">
        <v>0.7092295987637923</v>
      </c>
    </row>
    <row r="413" spans="1:25">
      <c r="A413" s="99" t="s">
        <v>135</v>
      </c>
      <c r="B413" t="n">
        <v>4.078940586151712</v>
      </c>
      <c r="C413" t="n">
        <v>2.292575924590006</v>
      </c>
      <c r="D413" t="n">
        <v>5.424524749296167</v>
      </c>
      <c r="E413" t="n">
        <v>-3.650485043685724</v>
      </c>
      <c r="G413" s="99" t="s">
        <v>136</v>
      </c>
      <c r="H413" t="n">
        <v>195.0240241640116</v>
      </c>
      <c r="L413" s="100" t="s">
        <v>136</v>
      </c>
      <c r="M413" t="n">
        <v>0.6128500758234577</v>
      </c>
      <c r="N413" t="n">
        <v>1</v>
      </c>
      <c r="O413" t="n">
        <v>0.556012932269505</v>
      </c>
      <c r="P413" t="n">
        <v>1</v>
      </c>
      <c r="Q413" t="n">
        <v>0.4823939364848733</v>
      </c>
      <c r="R413" t="n">
        <v>0.4917670105621588</v>
      </c>
      <c r="S413" t="n">
        <v>0.4625283046743939</v>
      </c>
      <c r="T413" t="n">
        <v>1</v>
      </c>
    </row>
    <row r="414" spans="1:25">
      <c r="A414" s="99" t="s">
        <v>136</v>
      </c>
      <c r="B414" t="n">
        <v>3.000245608709697</v>
      </c>
      <c r="C414" t="n">
        <v>-1.542269209134278</v>
      </c>
      <c r="D414" t="n">
        <v>5.054020577502777</v>
      </c>
      <c r="E414" t="n">
        <v>2.680931349716028</v>
      </c>
      <c r="G414" s="99" t="s">
        <v>137</v>
      </c>
      <c r="H414" t="n">
        <v>255.1518406718214</v>
      </c>
      <c r="L414" s="100" t="s">
        <v>137</v>
      </c>
      <c r="M414" t="n">
        <v>0.4073896225513174</v>
      </c>
      <c r="N414" t="n">
        <v>0.6344336150814244</v>
      </c>
      <c r="O414" t="n">
        <v>0.3730655219678163</v>
      </c>
      <c r="P414" t="n">
        <v>0.6142819244781166</v>
      </c>
      <c r="Q414" t="n">
        <v>0.9893141452956618</v>
      </c>
      <c r="R414" t="n">
        <v>0.7030187537724288</v>
      </c>
      <c r="S414" t="n">
        <v>0.3310818239466717</v>
      </c>
      <c r="T414" t="n">
        <v>0.3943391627992622</v>
      </c>
    </row>
    <row r="415" spans="1:25">
      <c r="A415" s="99" t="s">
        <v>137</v>
      </c>
      <c r="B415" t="n">
        <v>4.631390180398133</v>
      </c>
      <c r="C415" t="n">
        <v>0.6962730462510506</v>
      </c>
      <c r="D415" t="n">
        <v>6.68326129898474</v>
      </c>
      <c r="E415" t="n">
        <v>-0.8852871727692267</v>
      </c>
      <c r="G415" s="99" t="s">
        <v>138</v>
      </c>
      <c r="H415" t="n">
        <v>112.0322529299424</v>
      </c>
      <c r="L415" s="100" t="s">
        <v>138</v>
      </c>
      <c r="M415" t="n">
        <v>0.4506947350014803</v>
      </c>
      <c r="N415" t="n">
        <v>0.7080678905640567</v>
      </c>
      <c r="O415" t="n">
        <v>0.547625537424729</v>
      </c>
      <c r="P415" t="n">
        <v>0.5737380980066794</v>
      </c>
      <c r="Q415" t="n">
        <v>1</v>
      </c>
      <c r="R415" t="n">
        <v>1</v>
      </c>
      <c r="S415" t="n">
        <v>0.3143680294926156</v>
      </c>
      <c r="T415" t="n">
        <v>0.609841258164416</v>
      </c>
    </row>
    <row r="416" spans="1:25">
      <c r="A416" s="99" t="s">
        <v>138</v>
      </c>
      <c r="B416" t="n">
        <v>2.744759911534792</v>
      </c>
      <c r="C416" t="n">
        <v>1.423785558861929</v>
      </c>
      <c r="D416" t="n">
        <v>3.067247147002223</v>
      </c>
      <c r="E416" t="n">
        <v>2.095443875485802</v>
      </c>
      <c r="G416" s="99" t="s">
        <v>139</v>
      </c>
      <c r="H416" t="n">
        <v>244.1592510870844</v>
      </c>
      <c r="L416" s="100" t="s">
        <v>139</v>
      </c>
      <c r="M416" t="n">
        <v>1</v>
      </c>
      <c r="N416" t="n">
        <v>0.6863762240389658</v>
      </c>
      <c r="O416" t="n">
        <v>1</v>
      </c>
      <c r="P416" t="n">
        <v>0.6368378664646701</v>
      </c>
      <c r="Q416" t="n">
        <v>0.8151092677794329</v>
      </c>
      <c r="R416" t="n">
        <v>0.5442401607334654</v>
      </c>
      <c r="S416" t="n">
        <v>0.2544782458289216</v>
      </c>
      <c r="T416" t="n">
        <v>0.6604611469936905</v>
      </c>
    </row>
    <row r="417" spans="1:25">
      <c r="A417" s="99" t="s">
        <v>139</v>
      </c>
      <c r="B417" t="n">
        <v>3.335131551016423</v>
      </c>
      <c r="C417" t="n">
        <v>1.281324639409807</v>
      </c>
      <c r="D417" t="n">
        <v>5.364469361464113</v>
      </c>
      <c r="E417" t="n">
        <v>-7.288522974642474</v>
      </c>
      <c r="G417" s="99" t="s">
        <v>140</v>
      </c>
      <c r="H417" t="n">
        <v>196.9662647576223</v>
      </c>
      <c r="L417" s="100" t="s">
        <v>140</v>
      </c>
      <c r="M417" t="n">
        <v>0.3779447104866925</v>
      </c>
      <c r="N417" t="n">
        <v>0.6951535067357022</v>
      </c>
      <c r="O417" t="n">
        <v>0.4142895883014311</v>
      </c>
      <c r="P417" t="n">
        <v>0.5911599375990877</v>
      </c>
      <c r="Q417" t="n">
        <v>0.4823281712922797</v>
      </c>
      <c r="R417" t="n">
        <v>0.4817399828637478</v>
      </c>
      <c r="S417" t="n">
        <v>0.2574490673449356</v>
      </c>
      <c r="T417" t="n">
        <v>0.6320136843087649</v>
      </c>
    </row>
    <row r="418" spans="1:25">
      <c r="A418" s="99" t="s">
        <v>140</v>
      </c>
      <c r="B418" t="n">
        <v>4.215311879201062</v>
      </c>
      <c r="C418" t="n">
        <v>-1.942753749679673</v>
      </c>
      <c r="D418" t="n">
        <v>5.07709556190559</v>
      </c>
      <c r="E418" t="n">
        <v>4.779831951444809</v>
      </c>
      <c r="G418" s="99" t="s">
        <v>141</v>
      </c>
      <c r="H418" t="n">
        <v>137.1438009812312</v>
      </c>
      <c r="L418" s="100" t="s">
        <v>141</v>
      </c>
      <c r="M418" t="n">
        <v>0.4702836521539902</v>
      </c>
      <c r="N418" t="n">
        <v>0.5448578828733697</v>
      </c>
      <c r="O418" t="n">
        <v>0.3514713569446941</v>
      </c>
      <c r="P418" t="n">
        <v>0.6156605114341869</v>
      </c>
      <c r="Q418" t="n">
        <v>0.291771742276551</v>
      </c>
      <c r="R418" t="n">
        <v>0.3954155452653605</v>
      </c>
      <c r="S418" t="n">
        <v>0.1671542008471276</v>
      </c>
      <c r="T418" t="n">
        <v>0.306807286167824</v>
      </c>
    </row>
    <row r="419" spans="1:25">
      <c r="A419" s="99" t="s">
        <v>141</v>
      </c>
      <c r="B419" t="n">
        <v>4.728068423342411</v>
      </c>
      <c r="C419" t="n">
        <v>-3.020030080838648</v>
      </c>
      <c r="D419" t="n">
        <v>4.8341893357923</v>
      </c>
      <c r="E419" t="n">
        <v>1.785505514448945</v>
      </c>
      <c r="G419" s="99" t="s">
        <v>142</v>
      </c>
      <c r="H419" t="n">
        <v>195.4216762332336</v>
      </c>
      <c r="L419" s="100" t="s">
        <v>142</v>
      </c>
      <c r="M419" t="n">
        <v>0.413373798097922</v>
      </c>
      <c r="N419" t="n">
        <v>0.5107881098404322</v>
      </c>
      <c r="O419" t="n">
        <v>0.3672522166942639</v>
      </c>
      <c r="P419" t="n">
        <v>0.5364552214521607</v>
      </c>
      <c r="Q419" t="n">
        <v>0.271631747547522</v>
      </c>
      <c r="R419" t="n">
        <v>0.4170046624125607</v>
      </c>
      <c r="S419" t="n">
        <v>0.285985759096362</v>
      </c>
      <c r="T419" t="n">
        <v>0.3258537572483353</v>
      </c>
    </row>
    <row r="420" spans="1:25">
      <c r="A420" s="99" t="s">
        <v>142</v>
      </c>
      <c r="B420" t="n">
        <v>3.397325299713044</v>
      </c>
      <c r="C420" t="n">
        <v>1.189934696680633</v>
      </c>
      <c r="D420" t="n">
        <v>4.820538279130584</v>
      </c>
      <c r="E420" t="n">
        <v>1.539570243847722</v>
      </c>
      <c r="G420" s="99" t="s">
        <v>143</v>
      </c>
      <c r="H420" t="n">
        <v>1472.69319308645</v>
      </c>
      <c r="L420" s="100" t="s">
        <v>143</v>
      </c>
      <c r="M420" t="n">
        <v>0.3905737471422838</v>
      </c>
      <c r="N420" t="n">
        <v>0.6289669271558707</v>
      </c>
      <c r="O420" t="n">
        <v>0.3056178127712585</v>
      </c>
      <c r="P420" t="n">
        <v>0.5360542396109249</v>
      </c>
      <c r="Q420" t="n">
        <v>0.3326201768329792</v>
      </c>
      <c r="R420" t="n">
        <v>0.3560753068099078</v>
      </c>
      <c r="S420" t="n">
        <v>0.1904209058499068</v>
      </c>
      <c r="T420" t="n">
        <v>0.8790271658013511</v>
      </c>
    </row>
    <row r="421" spans="1:25">
      <c r="A421" s="99" t="s">
        <v>143</v>
      </c>
      <c r="B421" t="n">
        <v>27.05645751817571</v>
      </c>
      <c r="C421" t="n">
        <v>-17.07964814717649</v>
      </c>
      <c r="D421" t="n">
        <v>5.869191930384593</v>
      </c>
      <c r="E421" t="n">
        <v>-6.817217474553673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70.74825887123956</v>
      </c>
      <c r="L432" s="100" t="s">
        <v>146</v>
      </c>
      <c r="M432" t="n">
        <v>1</v>
      </c>
      <c r="N432" t="n">
        <v>0.6755179435365917</v>
      </c>
      <c r="O432" t="n">
        <v>0.4640897718323362</v>
      </c>
      <c r="P432" t="n">
        <v>0.833311121428822</v>
      </c>
      <c r="Q432" t="n">
        <v>0.07912776303413561</v>
      </c>
      <c r="R432" t="n">
        <v>0.1984056058324781</v>
      </c>
      <c r="S432" t="n">
        <v>0.07554767696138939</v>
      </c>
      <c r="T432" t="n">
        <v>0.06818835405568877</v>
      </c>
    </row>
    <row r="433" spans="1:25">
      <c r="A433" s="99" t="s">
        <v>132</v>
      </c>
      <c r="B433" t="n">
        <v>2.578158647592506</v>
      </c>
      <c r="C433" t="n">
        <v>-1.695113076032229</v>
      </c>
      <c r="D433" t="n">
        <v>2.795593206404723</v>
      </c>
      <c r="E433" t="n">
        <v>0.03268589954269518</v>
      </c>
      <c r="G433" s="99" t="s">
        <v>133</v>
      </c>
      <c r="H433" t="n">
        <v>32.7913281979169</v>
      </c>
      <c r="L433" s="100" t="s">
        <v>147</v>
      </c>
      <c r="M433" t="n">
        <v>0.7150844522062552</v>
      </c>
      <c r="N433" t="n">
        <v>1</v>
      </c>
      <c r="O433" t="n">
        <v>1</v>
      </c>
      <c r="P433" t="n">
        <v>0.9318400875532741</v>
      </c>
      <c r="Q433" t="n">
        <v>1</v>
      </c>
      <c r="R433" t="n">
        <v>1</v>
      </c>
      <c r="S433" t="n">
        <v>1</v>
      </c>
      <c r="T433" t="n">
        <v>1</v>
      </c>
    </row>
    <row r="434" spans="1:25">
      <c r="A434" s="99" t="s">
        <v>133</v>
      </c>
      <c r="B434" t="n">
        <v>1.300277268319334</v>
      </c>
      <c r="C434" t="n">
        <v>0.2175775450628702</v>
      </c>
      <c r="D434" t="n">
        <v>2.621511568275226</v>
      </c>
      <c r="E434" t="n">
        <v>-0.2094965335824359</v>
      </c>
      <c r="G434" s="99" t="s">
        <v>134</v>
      </c>
      <c r="H434" t="n">
        <v>30.40200999484644</v>
      </c>
      <c r="L434" s="100" t="s">
        <v>148</v>
      </c>
      <c r="M434" t="n">
        <v>0.567528251971311</v>
      </c>
      <c r="N434" t="n">
        <v>0.8421679062515748</v>
      </c>
      <c r="O434" t="n">
        <v>0.771706032006186</v>
      </c>
      <c r="P434" t="n">
        <v>1</v>
      </c>
      <c r="Q434" t="n">
        <v>0.9759926668385127</v>
      </c>
      <c r="R434" t="n">
        <v>0.8151516280262354</v>
      </c>
      <c r="S434" t="n">
        <v>0.7606059389433667</v>
      </c>
      <c r="T434" t="n">
        <v>0.4856389776775319</v>
      </c>
    </row>
    <row r="435" spans="1:25">
      <c r="A435" s="99" t="s">
        <v>134</v>
      </c>
      <c r="B435" t="n">
        <v>1.19506747549044</v>
      </c>
      <c r="C435" t="n">
        <v>-0.5366820642644475</v>
      </c>
      <c r="D435" t="n">
        <v>1.521578136023446</v>
      </c>
      <c r="E435" t="n">
        <v>-1.017145922484166</v>
      </c>
      <c r="G435" s="99" t="s">
        <v>135</v>
      </c>
      <c r="H435" t="n">
        <v>78.65150761507056</v>
      </c>
      <c r="L435" s="100" t="s">
        <v>149</v>
      </c>
      <c r="M435" t="n">
        <v>0.4111953763235959</v>
      </c>
      <c r="N435" t="n">
        <v>0.7376235264904816</v>
      </c>
      <c r="O435" t="n">
        <v>0.5518107176938256</v>
      </c>
      <c r="P435" t="n">
        <v>0.9173037707817626</v>
      </c>
      <c r="Q435" t="n">
        <v>0.1133513561441367</v>
      </c>
      <c r="R435" t="n">
        <v>0.2869703936494288</v>
      </c>
      <c r="S435" t="n">
        <v>0.1307420966220356</v>
      </c>
      <c r="T435" t="n">
        <v>0.116658701157146</v>
      </c>
    </row>
    <row r="436" spans="1:25">
      <c r="A436" s="99" t="s">
        <v>135</v>
      </c>
      <c r="B436" t="n">
        <v>2.987594774415751</v>
      </c>
      <c r="C436" t="n">
        <v>1.067439273423928</v>
      </c>
      <c r="D436" t="n">
        <v>3.292396266107944</v>
      </c>
      <c r="E436" t="n">
        <v>0.2444622653947255</v>
      </c>
      <c r="G436" s="99" t="s">
        <v>136</v>
      </c>
      <c r="H436" t="n">
        <v>59.04522381326799</v>
      </c>
      <c r="L436" s="100" t="s">
        <v>150</v>
      </c>
      <c r="M436" t="n">
        <v>0.261284382948337</v>
      </c>
      <c r="N436" t="n">
        <v>0.630815869154294</v>
      </c>
      <c r="O436" t="n">
        <v>0.5211585702180114</v>
      </c>
      <c r="P436" t="n">
        <v>0.853990489470027</v>
      </c>
      <c r="Q436" t="n">
        <v>0.1283822943035272</v>
      </c>
      <c r="R436" t="n">
        <v>0.2755347726421707</v>
      </c>
      <c r="S436" t="n">
        <v>0.1192979509594143</v>
      </c>
      <c r="T436" t="n">
        <v>0.1490649641037236</v>
      </c>
    </row>
    <row r="437" spans="1:25">
      <c r="A437" s="99" t="s">
        <v>136</v>
      </c>
      <c r="B437" t="n">
        <v>2.17531280713824</v>
      </c>
      <c r="C437" t="n">
        <v>1.261858530447688</v>
      </c>
      <c r="D437" t="n">
        <v>2.713325292792585</v>
      </c>
      <c r="E437" t="n">
        <v>-0.9156870013168386</v>
      </c>
      <c r="G437" s="99" t="s">
        <v>137</v>
      </c>
      <c r="H437" t="n">
        <v>42.80067725289214</v>
      </c>
      <c r="L437" s="100" t="s">
        <v>151</v>
      </c>
      <c r="M437" t="n">
        <v>0.2790831924515703</v>
      </c>
      <c r="N437" t="n">
        <v>0.7179100842331717</v>
      </c>
      <c r="O437" t="n">
        <v>0.3347009318888329</v>
      </c>
      <c r="P437" t="n">
        <v>0.7140430903165116</v>
      </c>
      <c r="Q437" t="n">
        <v>0.2051238138604138</v>
      </c>
      <c r="R437" t="n">
        <v>0.367042268460294</v>
      </c>
      <c r="S437" t="n">
        <v>0.1324461664444551</v>
      </c>
      <c r="T437" t="n">
        <v>0.1688523417104597</v>
      </c>
    </row>
    <row r="438" spans="1:25">
      <c r="A438" s="99" t="s">
        <v>137</v>
      </c>
      <c r="B438" t="n">
        <v>1.679912281332926</v>
      </c>
      <c r="C438" t="n">
        <v>-1.036686973285046</v>
      </c>
      <c r="D438" t="n">
        <v>1.228904036684323</v>
      </c>
      <c r="E438" t="n">
        <v>-0.7484806168969164</v>
      </c>
      <c r="G438" s="99" t="s">
        <v>138</v>
      </c>
      <c r="H438" t="n">
        <v>31.90824092248902</v>
      </c>
      <c r="L438" s="100" t="s">
        <v>178</v>
      </c>
      <c r="M438" t="n">
        <v>0.2421473944348201</v>
      </c>
      <c r="N438" t="n">
        <v>0.5212054134926957</v>
      </c>
      <c r="O438" t="n">
        <v>0.3786013436266172</v>
      </c>
      <c r="P438" t="n">
        <v>0.9143510677673194</v>
      </c>
      <c r="Q438" t="n">
        <v>0.1730385066546567</v>
      </c>
      <c r="R438" t="n">
        <v>0.4305108352801079</v>
      </c>
      <c r="S438" t="n">
        <v>0.1671006481904235</v>
      </c>
      <c r="T438" t="n">
        <v>0.1883948860244308</v>
      </c>
    </row>
    <row r="439" spans="1:25">
      <c r="A439" s="99" t="s">
        <v>138</v>
      </c>
      <c r="B439" t="n">
        <v>1.762121694905961</v>
      </c>
      <c r="C439" t="n">
        <v>2.33316623127743</v>
      </c>
      <c r="D439" t="n">
        <v>2.388696343665617</v>
      </c>
      <c r="E439" t="n">
        <v>-2.724996135916768</v>
      </c>
      <c r="G439" s="99" t="s">
        <v>139</v>
      </c>
      <c r="H439" t="n">
        <v>62.84105914972419</v>
      </c>
    </row>
    <row r="440" spans="1:25">
      <c r="A440" s="99" t="s">
        <v>139</v>
      </c>
      <c r="B440" t="n">
        <v>2.749760166842543</v>
      </c>
      <c r="C440" t="n">
        <v>-2.132816744190511</v>
      </c>
      <c r="D440" t="n">
        <v>2.633973290789105</v>
      </c>
      <c r="E440" t="n">
        <v>3.071968647689877</v>
      </c>
      <c r="G440" s="99" t="s">
        <v>140</v>
      </c>
      <c r="H440" t="n">
        <v>20.31259735668089</v>
      </c>
    </row>
    <row r="441" spans="1:25">
      <c r="A441" s="99" t="s">
        <v>140</v>
      </c>
      <c r="B441" t="n">
        <v>1.44884887630735</v>
      </c>
      <c r="C441" t="n">
        <v>-1.369953607227129</v>
      </c>
      <c r="D441" t="n">
        <v>1.783632052951855</v>
      </c>
      <c r="E441" t="n">
        <v>2.275972362404013</v>
      </c>
      <c r="G441" s="99" t="s">
        <v>141</v>
      </c>
      <c r="H441" t="n">
        <v>17.15679137824517</v>
      </c>
    </row>
    <row r="442" spans="1:25">
      <c r="A442" s="99" t="s">
        <v>141</v>
      </c>
      <c r="B442" t="n">
        <v>0.9945684652581152</v>
      </c>
      <c r="C442" t="n">
        <v>0.270496741279266</v>
      </c>
      <c r="D442" t="n">
        <v>1.365168822863576</v>
      </c>
      <c r="E442" t="n">
        <v>-0.6450595131198797</v>
      </c>
      <c r="G442" s="99" t="s">
        <v>142</v>
      </c>
      <c r="H442" t="n">
        <v>31.40225491356253</v>
      </c>
    </row>
    <row r="443" spans="1:25">
      <c r="A443" s="99" t="s">
        <v>142</v>
      </c>
      <c r="B443" t="n">
        <v>2.194098106463499</v>
      </c>
      <c r="C443" t="n">
        <v>1.640372068018061</v>
      </c>
      <c r="D443" t="n">
        <v>2.795149632443531</v>
      </c>
      <c r="E443" t="n">
        <v>-2.276025408990956</v>
      </c>
      <c r="G443" s="99" t="s">
        <v>143</v>
      </c>
      <c r="H443" t="n">
        <v>70.64484974159835</v>
      </c>
    </row>
    <row r="444" spans="1:25">
      <c r="A444" s="99" t="s">
        <v>143</v>
      </c>
      <c r="B444" t="n">
        <v>3.217422510045426</v>
      </c>
      <c r="C444" t="n">
        <v>-3.88057293122897</v>
      </c>
      <c r="D444" t="n">
        <v>5.236390520752409</v>
      </c>
      <c r="E444" t="n">
        <v>5.405130729257956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20.88441101656945</v>
      </c>
      <c r="L455" s="100" t="s">
        <v>146</v>
      </c>
      <c r="M455" t="n">
        <v>1</v>
      </c>
      <c r="N455" t="n">
        <v>1</v>
      </c>
      <c r="O455" t="n">
        <v>0.9999999999999999</v>
      </c>
      <c r="P455" t="n">
        <v>1</v>
      </c>
      <c r="Q455" t="n">
        <v>0.9382990762681317</v>
      </c>
      <c r="R455" t="n">
        <v>0.9472992039315309</v>
      </c>
      <c r="S455" t="n">
        <v>0.7962845411664415</v>
      </c>
      <c r="T455" t="n">
        <v>1</v>
      </c>
    </row>
    <row r="456" spans="1:25">
      <c r="A456" s="99" t="s">
        <v>146</v>
      </c>
      <c r="B456" t="n">
        <v>1.239795725752898</v>
      </c>
      <c r="C456" t="n">
        <v>-1.989374274108326</v>
      </c>
      <c r="D456" t="n">
        <v>2.999619302985368</v>
      </c>
      <c r="E456" t="n">
        <v>5.557028888697581</v>
      </c>
      <c r="G456" s="99" t="s">
        <v>147</v>
      </c>
      <c r="H456" t="n">
        <v>455.3871144856512</v>
      </c>
      <c r="L456" s="100" t="s">
        <v>147</v>
      </c>
      <c r="M456" t="n">
        <v>0.4281767033487672</v>
      </c>
      <c r="N456" t="n">
        <v>0.6437370997904623</v>
      </c>
      <c r="O456" t="n">
        <v>0.6997555353725666</v>
      </c>
      <c r="P456" t="n">
        <v>0.826200535157654</v>
      </c>
      <c r="Q456" t="n">
        <v>1</v>
      </c>
      <c r="R456" t="n">
        <v>1</v>
      </c>
      <c r="S456" t="n">
        <v>1</v>
      </c>
      <c r="T456" t="n">
        <v>0.8062187174632484</v>
      </c>
    </row>
    <row r="457" spans="1:25">
      <c r="A457" s="99" t="s">
        <v>147</v>
      </c>
      <c r="B457" t="n">
        <v>30.08679607330817</v>
      </c>
      <c r="C457" t="n">
        <v>-73.60514711515923</v>
      </c>
      <c r="D457" t="n">
        <v>26.64242875061883</v>
      </c>
      <c r="E457" t="n">
        <v>66.39712608770597</v>
      </c>
      <c r="G457" s="99" t="s">
        <v>148</v>
      </c>
      <c r="H457" t="n">
        <v>271.1194452986742</v>
      </c>
      <c r="L457" s="100" t="s">
        <v>148</v>
      </c>
      <c r="M457" t="n">
        <v>0.5016307757008552</v>
      </c>
      <c r="N457" t="n">
        <v>0.6693705214085964</v>
      </c>
      <c r="O457" t="n">
        <v>0.7599888315332923</v>
      </c>
      <c r="P457" t="n">
        <v>0.8796349000421212</v>
      </c>
      <c r="Q457" t="n">
        <v>0.08831359652514048</v>
      </c>
      <c r="R457" t="n">
        <v>0.3255691826892412</v>
      </c>
      <c r="S457" t="n">
        <v>0.09407255943834276</v>
      </c>
      <c r="T457" t="n">
        <v>0.2580576524110888</v>
      </c>
    </row>
    <row r="458" spans="1:25">
      <c r="A458" s="99" t="s">
        <v>148</v>
      </c>
      <c r="B458" t="n">
        <v>5.684061411205852</v>
      </c>
      <c r="C458" t="n">
        <v>-5.832599408394096</v>
      </c>
      <c r="D458" t="n">
        <v>7.472273284638658</v>
      </c>
      <c r="E458" t="n">
        <v>9.996951691898902</v>
      </c>
      <c r="G458" s="99" t="s">
        <v>149</v>
      </c>
      <c r="H458" t="n">
        <v>1188.546066877816</v>
      </c>
      <c r="L458" s="100" t="s">
        <v>149</v>
      </c>
      <c r="M458" t="n">
        <v>0.3110081363954499</v>
      </c>
      <c r="N458" t="n">
        <v>0.6859849587746756</v>
      </c>
      <c r="O458" t="n">
        <v>0.5229405125096054</v>
      </c>
      <c r="P458" t="n">
        <v>0.7915051019653838</v>
      </c>
      <c r="Q458" t="n">
        <v>0.09602291526471154</v>
      </c>
      <c r="R458" t="n">
        <v>0.2613052165185504</v>
      </c>
      <c r="S458" t="n">
        <v>0.08699554971671529</v>
      </c>
      <c r="T458" t="n">
        <v>0.1563627805307697</v>
      </c>
    </row>
    <row r="459" spans="1:25">
      <c r="A459" s="99" t="s">
        <v>149</v>
      </c>
      <c r="B459" t="n">
        <v>26.30599833023582</v>
      </c>
      <c r="C459" t="n">
        <v>79.8669972549401</v>
      </c>
      <c r="D459" t="n">
        <v>19.17729562277918</v>
      </c>
      <c r="E459" t="n">
        <v>-56.56796558257508</v>
      </c>
      <c r="G459" s="99" t="s">
        <v>150</v>
      </c>
      <c r="H459" t="n">
        <v>119.8210387873098</v>
      </c>
    </row>
    <row r="460" spans="1:25">
      <c r="A460" s="99" t="s">
        <v>150</v>
      </c>
      <c r="B460" t="n">
        <v>5.784555307249826</v>
      </c>
      <c r="C460" t="n">
        <v>-15.65206038000804</v>
      </c>
      <c r="D460" t="n">
        <v>3.397489855146797</v>
      </c>
      <c r="E460" t="n">
        <v>5.221992342657619</v>
      </c>
      <c r="G460" s="99" t="s">
        <v>151</v>
      </c>
      <c r="H460" t="n">
        <v>59.63287690313182</v>
      </c>
    </row>
    <row r="461" spans="1:25">
      <c r="A461" s="99" t="s">
        <v>151</v>
      </c>
      <c r="B461" t="n">
        <v>6.558055470850783</v>
      </c>
      <c r="C461" t="n">
        <v>19.13089009236093</v>
      </c>
      <c r="D461" t="n">
        <v>7.584652842843147</v>
      </c>
      <c r="E461" t="n">
        <v>-22.95975802456347</v>
      </c>
      <c r="G461" s="99" t="s">
        <v>178</v>
      </c>
      <c r="H461" t="n">
        <v>58.47287457964727</v>
      </c>
    </row>
    <row r="462" spans="1:25">
      <c r="A462" s="99" t="s">
        <v>178</v>
      </c>
      <c r="B462" t="n">
        <v>2.807441275217255</v>
      </c>
      <c r="C462" t="n">
        <v>-10.58062611943437</v>
      </c>
      <c r="D462" t="n">
        <v>2.589179118264318</v>
      </c>
      <c r="E462" t="n">
        <v>10.32194173368266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107.760621212031</v>
      </c>
      <c r="L478" s="100" t="s">
        <v>132</v>
      </c>
      <c r="M478" t="n">
        <v>0.2305640092687722</v>
      </c>
      <c r="N478" t="n">
        <v>0.3055259737551351</v>
      </c>
      <c r="O478" t="n">
        <v>0.3847202335251486</v>
      </c>
      <c r="P478" t="n">
        <v>0.2562832041401724</v>
      </c>
      <c r="Q478" t="n">
        <v>0.3201221265020503</v>
      </c>
      <c r="R478" t="n">
        <v>0.2882452387630997</v>
      </c>
      <c r="S478" t="n">
        <v>0.2093662912273207</v>
      </c>
      <c r="T478" t="n">
        <v>0.08960433780638918</v>
      </c>
    </row>
    <row r="479" spans="1:25">
      <c r="A479" s="99" t="s">
        <v>146</v>
      </c>
      <c r="B479" t="n">
        <v>2.592222302521175</v>
      </c>
      <c r="C479" t="n">
        <v>1.200770849998067</v>
      </c>
      <c r="D479" t="n">
        <v>9.410301150706074</v>
      </c>
      <c r="E479" t="n">
        <v>-13.83724095449239</v>
      </c>
      <c r="G479" s="99" t="s">
        <v>147</v>
      </c>
      <c r="H479" t="n">
        <v>506.8821125421243</v>
      </c>
      <c r="L479" s="100" t="s">
        <v>133</v>
      </c>
      <c r="M479" t="n">
        <v>0.8564630811107856</v>
      </c>
      <c r="N479" t="n">
        <v>0.9999999999999999</v>
      </c>
      <c r="O479" t="n">
        <v>1</v>
      </c>
      <c r="P479" t="n">
        <v>1</v>
      </c>
      <c r="Q479" t="n">
        <v>0.6140196402658272</v>
      </c>
      <c r="R479" t="n">
        <v>1</v>
      </c>
      <c r="S479" t="n">
        <v>1</v>
      </c>
      <c r="T479" t="n">
        <v>0.8542611332309092</v>
      </c>
    </row>
    <row r="480" spans="1:25">
      <c r="A480" s="99" t="s">
        <v>147</v>
      </c>
      <c r="B480" t="n">
        <v>6.17666786737973</v>
      </c>
      <c r="C480" t="n">
        <v>-22.62640489493839</v>
      </c>
      <c r="D480" t="n">
        <v>27.44563418711987</v>
      </c>
      <c r="E480" t="n">
        <v>84.2400991565403</v>
      </c>
      <c r="G480" s="99" t="s">
        <v>148</v>
      </c>
      <c r="H480" t="n">
        <v>698.0276229147443</v>
      </c>
      <c r="L480" s="100" t="s">
        <v>134</v>
      </c>
      <c r="M480" t="n">
        <v>1</v>
      </c>
      <c r="N480" t="n">
        <v>0.5246281808219811</v>
      </c>
      <c r="O480" t="n">
        <v>0.6921380007779534</v>
      </c>
      <c r="P480" t="n">
        <v>0.5054607552493391</v>
      </c>
      <c r="Q480" t="n">
        <v>0.6118158918943408</v>
      </c>
      <c r="R480" t="n">
        <v>0.5729999494649062</v>
      </c>
      <c r="S480" t="n">
        <v>0.4280037191279532</v>
      </c>
      <c r="T480" t="n">
        <v>0.3088444712984156</v>
      </c>
    </row>
    <row r="481" spans="1:25">
      <c r="A481" s="99" t="s">
        <v>148</v>
      </c>
      <c r="B481" t="n">
        <v>12.78158903503191</v>
      </c>
      <c r="C481" t="n">
        <v>37.72563074368215</v>
      </c>
      <c r="D481" t="n">
        <v>24.60599288474346</v>
      </c>
      <c r="E481" t="n">
        <v>-91.28177640755432</v>
      </c>
      <c r="G481" s="99" t="s">
        <v>149</v>
      </c>
      <c r="H481" t="n">
        <v>57.75103258673995</v>
      </c>
      <c r="L481" s="100" t="s">
        <v>135</v>
      </c>
      <c r="M481" t="n">
        <v>0.3520531760764531</v>
      </c>
      <c r="N481" t="n">
        <v>0.4734342218745317</v>
      </c>
      <c r="O481" t="n">
        <v>0.3968430354149738</v>
      </c>
      <c r="P481" t="n">
        <v>0.5132104022102211</v>
      </c>
      <c r="Q481" t="n">
        <v>0.4881565025892729</v>
      </c>
      <c r="R481" t="n">
        <v>0.5203482079160503</v>
      </c>
      <c r="S481" t="n">
        <v>0.1554059468956491</v>
      </c>
      <c r="T481" t="n">
        <v>0.3763885976869132</v>
      </c>
    </row>
    <row r="482" spans="1:25">
      <c r="A482" s="99" t="s">
        <v>149</v>
      </c>
      <c r="B482" t="n">
        <v>1.174675762021493</v>
      </c>
      <c r="C482" t="n">
        <v>-2.712736182373984</v>
      </c>
      <c r="D482" t="n">
        <v>5.21087977091561</v>
      </c>
      <c r="E482" t="n">
        <v>7.124690210690676</v>
      </c>
      <c r="L482" s="100" t="s">
        <v>136</v>
      </c>
      <c r="M482" t="n">
        <v>0.3793921792849085</v>
      </c>
      <c r="N482" t="n">
        <v>0.472631644627809</v>
      </c>
      <c r="O482" t="n">
        <v>0.4469488784344743</v>
      </c>
      <c r="P482" t="n">
        <v>0.4304436038586983</v>
      </c>
      <c r="Q482" t="n">
        <v>0.5569384723676932</v>
      </c>
      <c r="R482" t="n">
        <v>0.4824329790998089</v>
      </c>
      <c r="S482" t="n">
        <v>0.1923695144037063</v>
      </c>
      <c r="T482" t="n">
        <v>0.2654435001446332</v>
      </c>
    </row>
    <row r="483" spans="1:25">
      <c r="L483" s="100" t="s">
        <v>137</v>
      </c>
      <c r="M483" t="n">
        <v>0.3356684959348332</v>
      </c>
      <c r="N483" t="n">
        <v>0.3846933927518245</v>
      </c>
      <c r="O483" t="n">
        <v>0.3870432825702533</v>
      </c>
      <c r="P483" t="n">
        <v>0.3619629182047542</v>
      </c>
      <c r="Q483" t="n">
        <v>0.4571364943439596</v>
      </c>
      <c r="R483" t="n">
        <v>0.4320749136646236</v>
      </c>
      <c r="S483" t="n">
        <v>0.176214955989127</v>
      </c>
      <c r="T483" t="n">
        <v>0.152878732124523</v>
      </c>
    </row>
    <row r="484" spans="1:25">
      <c r="L484" s="100" t="s">
        <v>138</v>
      </c>
      <c r="M484" t="n">
        <v>0.2290632690347298</v>
      </c>
      <c r="N484" t="n">
        <v>0.3268258502834148</v>
      </c>
      <c r="O484" t="n">
        <v>0.3820616931223775</v>
      </c>
      <c r="P484" t="n">
        <v>0.33861495071798</v>
      </c>
      <c r="Q484" t="n">
        <v>0.3678830110429506</v>
      </c>
      <c r="R484" t="n">
        <v>0.3803811284101782</v>
      </c>
      <c r="S484" t="n">
        <v>0.2362825059985578</v>
      </c>
      <c r="T484" t="n">
        <v>0.2472899037507197</v>
      </c>
    </row>
    <row r="485" spans="1:25">
      <c r="L485" s="100" t="s">
        <v>139</v>
      </c>
      <c r="M485" t="n">
        <v>0.4221197832768442</v>
      </c>
      <c r="N485" t="n">
        <v>0.7712389263904763</v>
      </c>
      <c r="O485" t="n">
        <v>0.4846698668757923</v>
      </c>
      <c r="P485" t="n">
        <v>0.8477206200418181</v>
      </c>
      <c r="Q485" t="n">
        <v>0.7659997195852114</v>
      </c>
      <c r="R485" t="n">
        <v>0.843463048677885</v>
      </c>
      <c r="S485" t="n">
        <v>0.4045101257102629</v>
      </c>
      <c r="T485" t="n">
        <v>0.5773414287411628</v>
      </c>
    </row>
    <row r="486" spans="1:25">
      <c r="L486" s="100" t="s">
        <v>140</v>
      </c>
      <c r="M486" t="n">
        <v>0.5332608840205194</v>
      </c>
      <c r="N486" t="n">
        <v>0.6097643270856216</v>
      </c>
      <c r="O486" t="n">
        <v>0.7195110826149773</v>
      </c>
      <c r="P486" t="n">
        <v>0.4900418253217267</v>
      </c>
      <c r="Q486" t="n">
        <v>0.7101517398480836</v>
      </c>
      <c r="R486" t="n">
        <v>0.7314355393510169</v>
      </c>
      <c r="S486" t="n">
        <v>0.5139288618404981</v>
      </c>
      <c r="T486" t="n">
        <v>0.6070584879568514</v>
      </c>
    </row>
    <row r="487" spans="1:25">
      <c r="L487" s="100" t="s">
        <v>141</v>
      </c>
      <c r="M487" t="n">
        <v>0.4920581231892703</v>
      </c>
      <c r="N487" t="n">
        <v>0.6552875808079625</v>
      </c>
      <c r="O487" t="n">
        <v>0.5730769118372102</v>
      </c>
      <c r="P487" t="n">
        <v>0.5412435859299046</v>
      </c>
      <c r="Q487" t="n">
        <v>1</v>
      </c>
      <c r="R487" t="n">
        <v>0.7365199134852989</v>
      </c>
      <c r="S487" t="n">
        <v>0.6428331725663857</v>
      </c>
      <c r="T487" t="n">
        <v>1</v>
      </c>
    </row>
    <row r="488" spans="1:25">
      <c r="L488" s="100" t="s">
        <v>142</v>
      </c>
      <c r="M488" t="n">
        <v>0.431545337846822</v>
      </c>
      <c r="N488" t="n">
        <v>0.4207178444204561</v>
      </c>
      <c r="O488" t="n">
        <v>0.4329168507940483</v>
      </c>
      <c r="P488" t="n">
        <v>0.3948416435182324</v>
      </c>
      <c r="Q488" t="n">
        <v>0.5058174818611109</v>
      </c>
      <c r="R488" t="n">
        <v>0.4782423906442925</v>
      </c>
      <c r="S488" t="n">
        <v>0.3134502061278661</v>
      </c>
      <c r="T488" t="n">
        <v>0.3329461394676086</v>
      </c>
    </row>
    <row r="489" spans="1:25">
      <c r="L489" s="100" t="s">
        <v>143</v>
      </c>
      <c r="M489" t="n">
        <v>0.3300586230094363</v>
      </c>
      <c r="N489" t="n">
        <v>0.5310567131573508</v>
      </c>
      <c r="O489" t="n">
        <v>0.4390550479250789</v>
      </c>
      <c r="P489" t="n">
        <v>0.3900963585307624</v>
      </c>
      <c r="Q489" t="n">
        <v>0.6738602221468566</v>
      </c>
      <c r="R489" t="n">
        <v>0.6138741768590578</v>
      </c>
      <c r="S489" t="n">
        <v>0.7404919180252585</v>
      </c>
      <c r="T489" t="n">
        <v>0.5107673018221286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272.0173540050236</v>
      </c>
      <c r="L501" s="100" t="s">
        <v>132</v>
      </c>
      <c r="M501" t="n">
        <v>0.7168007793625327</v>
      </c>
      <c r="N501" t="n">
        <v>0.6841553515414935</v>
      </c>
      <c r="O501" t="n">
        <v>0.6122512138153757</v>
      </c>
      <c r="P501" t="n">
        <v>0.5674502798709637</v>
      </c>
      <c r="Q501" t="n">
        <v>0.3856588932226647</v>
      </c>
      <c r="R501" t="n">
        <v>0.1952052421442236</v>
      </c>
      <c r="S501" t="n">
        <v>0.5120417269178698</v>
      </c>
      <c r="T501" t="n">
        <v>0.08688344399256341</v>
      </c>
    </row>
    <row r="502" spans="1:25">
      <c r="A502" s="99" t="s">
        <v>132</v>
      </c>
      <c r="B502" t="n">
        <v>5.619840097741742</v>
      </c>
      <c r="C502" t="n">
        <v>-3.450897582925961</v>
      </c>
      <c r="D502" t="n">
        <v>7.152387993871484</v>
      </c>
      <c r="E502" t="n">
        <v>8.233009521736752</v>
      </c>
      <c r="G502" s="99" t="s">
        <v>133</v>
      </c>
      <c r="H502" t="n">
        <v>2114.53502517892</v>
      </c>
      <c r="L502" s="100" t="s">
        <v>133</v>
      </c>
      <c r="M502" t="n">
        <v>1</v>
      </c>
      <c r="N502" t="n">
        <v>0.7849030855897635</v>
      </c>
      <c r="O502" t="n">
        <v>0.9060803554014771</v>
      </c>
      <c r="P502" t="n">
        <v>0.6307730337989336</v>
      </c>
      <c r="Q502" t="n">
        <v>1</v>
      </c>
      <c r="R502" t="n">
        <v>0.3754890298692004</v>
      </c>
      <c r="S502" t="n">
        <v>0.5372262531529964</v>
      </c>
      <c r="T502" t="n">
        <v>0.08449095786356929</v>
      </c>
    </row>
    <row r="503" spans="1:25">
      <c r="A503" s="99" t="s">
        <v>133</v>
      </c>
      <c r="B503" t="n">
        <v>12.90639795731498</v>
      </c>
      <c r="C503" t="n">
        <v>2.677151109117428</v>
      </c>
      <c r="D503" t="n">
        <v>24.32531062396563</v>
      </c>
      <c r="E503" t="n">
        <v>-0.8410213449836665</v>
      </c>
      <c r="G503" s="99" t="s">
        <v>134</v>
      </c>
      <c r="H503" t="n">
        <v>688.4992691730729</v>
      </c>
      <c r="L503" s="100" t="s">
        <v>134</v>
      </c>
      <c r="M503" t="n">
        <v>0.7835956213139945</v>
      </c>
      <c r="N503" t="n">
        <v>0.7881255872317207</v>
      </c>
      <c r="O503" t="n">
        <v>0.7736311390186921</v>
      </c>
      <c r="P503" t="n">
        <v>0.5707622764032098</v>
      </c>
      <c r="Q503" t="n">
        <v>0.8901948875542939</v>
      </c>
      <c r="R503" t="n">
        <v>0.3655198920746008</v>
      </c>
      <c r="S503" t="n">
        <v>0.5517063436516977</v>
      </c>
      <c r="T503" t="n">
        <v>0.1247446488688161</v>
      </c>
    </row>
    <row r="504" spans="1:25">
      <c r="A504" s="99" t="s">
        <v>134</v>
      </c>
      <c r="B504" t="n">
        <v>6.250404346735985</v>
      </c>
      <c r="C504" t="n">
        <v>1.517875200961834</v>
      </c>
      <c r="D504" t="n">
        <v>13.75908551619163</v>
      </c>
      <c r="E504" t="n">
        <v>-21.50637000122951</v>
      </c>
      <c r="G504" s="99" t="s">
        <v>135</v>
      </c>
      <c r="H504" t="n">
        <v>664.4536898492382</v>
      </c>
      <c r="L504" s="100" t="s">
        <v>135</v>
      </c>
      <c r="M504" t="n">
        <v>0.7174450489830791</v>
      </c>
      <c r="N504" t="n">
        <v>0.8344457505486658</v>
      </c>
      <c r="O504" t="n">
        <v>0.619557182328711</v>
      </c>
      <c r="P504" t="n">
        <v>0.5265415623629439</v>
      </c>
      <c r="Q504" t="n">
        <v>0.3366600273103339</v>
      </c>
      <c r="R504" t="n">
        <v>0.3296396044359526</v>
      </c>
      <c r="S504" t="n">
        <v>0.4616448315351572</v>
      </c>
      <c r="T504" t="n">
        <v>0.1020648966754805</v>
      </c>
    </row>
    <row r="505" spans="1:25">
      <c r="A505" s="99" t="s">
        <v>135</v>
      </c>
      <c r="B505" t="n">
        <v>7.494870392892087</v>
      </c>
      <c r="C505" t="n">
        <v>-0.2056276435934204</v>
      </c>
      <c r="D505" t="n">
        <v>13.11385033101764</v>
      </c>
      <c r="E505" t="n">
        <v>18.92614790572065</v>
      </c>
      <c r="G505" s="99" t="s">
        <v>136</v>
      </c>
      <c r="H505" t="n">
        <v>905.181280539307</v>
      </c>
      <c r="L505" s="100" t="s">
        <v>136</v>
      </c>
      <c r="M505" t="n">
        <v>0.7290819719108899</v>
      </c>
      <c r="N505" t="n">
        <v>0.8139097192817082</v>
      </c>
      <c r="O505" t="n">
        <v>0.7084146849214444</v>
      </c>
      <c r="P505" t="n">
        <v>0.6268868417960096</v>
      </c>
      <c r="Q505" t="n">
        <v>0.3579715316259287</v>
      </c>
      <c r="R505" t="n">
        <v>0.2530659556838263</v>
      </c>
      <c r="S505" t="n">
        <v>0.5554613596735817</v>
      </c>
      <c r="T505" t="n">
        <v>0.09594750909497242</v>
      </c>
    </row>
    <row r="506" spans="1:25">
      <c r="A506" s="99" t="s">
        <v>136</v>
      </c>
      <c r="B506" t="n">
        <v>12.60126629806469</v>
      </c>
      <c r="C506" t="n">
        <v>-4.454663022590259</v>
      </c>
      <c r="D506" t="n">
        <v>16.74520360675137</v>
      </c>
      <c r="E506" t="n">
        <v>-6.943816765921675</v>
      </c>
      <c r="G506" s="99" t="s">
        <v>137</v>
      </c>
      <c r="H506" t="n">
        <v>590.6353458340069</v>
      </c>
      <c r="L506" s="100" t="s">
        <v>137</v>
      </c>
      <c r="M506" t="n">
        <v>0.5734381902565284</v>
      </c>
      <c r="N506" t="n">
        <v>0.7135025569280526</v>
      </c>
      <c r="O506" t="n">
        <v>0.6828387071822538</v>
      </c>
      <c r="P506" t="n">
        <v>0.4931813786436616</v>
      </c>
      <c r="Q506" t="n">
        <v>0.3160775644083268</v>
      </c>
      <c r="R506" t="n">
        <v>0.2008337901984095</v>
      </c>
      <c r="S506" t="n">
        <v>0.4488575688607234</v>
      </c>
      <c r="T506" t="n">
        <v>0.09125006230248077</v>
      </c>
    </row>
    <row r="507" spans="1:25">
      <c r="A507" s="99" t="s">
        <v>137</v>
      </c>
      <c r="B507" t="n">
        <v>7.027906344956196</v>
      </c>
      <c r="C507" t="n">
        <v>0.3006362120752994</v>
      </c>
      <c r="D507" t="n">
        <v>11.08946137434629</v>
      </c>
      <c r="E507" t="n">
        <v>5.431465018299321</v>
      </c>
      <c r="G507" s="99" t="s">
        <v>138</v>
      </c>
      <c r="H507" t="n">
        <v>452.8650633413245</v>
      </c>
      <c r="L507" s="100" t="s">
        <v>138</v>
      </c>
      <c r="M507" t="n">
        <v>0.7574845428974832</v>
      </c>
      <c r="N507" t="n">
        <v>0.8475248288707173</v>
      </c>
      <c r="O507" t="n">
        <v>0.729090001196252</v>
      </c>
      <c r="P507" t="n">
        <v>0.5398829016693674</v>
      </c>
      <c r="Q507" t="n">
        <v>0.3556436906053212</v>
      </c>
      <c r="R507" t="n">
        <v>0.2000278184495792</v>
      </c>
      <c r="S507" t="n">
        <v>0.4562745945361501</v>
      </c>
      <c r="T507" t="n">
        <v>0.08802323354843528</v>
      </c>
    </row>
    <row r="508" spans="1:25">
      <c r="A508" s="99" t="s">
        <v>138</v>
      </c>
      <c r="B508" t="n">
        <v>8.258756507636919</v>
      </c>
      <c r="C508" t="n">
        <v>0.4527114821879258</v>
      </c>
      <c r="D508" t="n">
        <v>10.13459303998649</v>
      </c>
      <c r="E508" t="n">
        <v>1.448670952851208</v>
      </c>
      <c r="G508" s="99" t="s">
        <v>139</v>
      </c>
      <c r="H508" t="n">
        <v>1041.958018580252</v>
      </c>
      <c r="L508" s="100" t="s">
        <v>139</v>
      </c>
      <c r="M508" t="n">
        <v>0.7241590878274117</v>
      </c>
      <c r="N508" t="n">
        <v>0.9704795511908554</v>
      </c>
      <c r="O508" t="n">
        <v>0.6098088938863342</v>
      </c>
      <c r="P508" t="n">
        <v>0.5497133775828487</v>
      </c>
      <c r="Q508" t="n">
        <v>0.3402764858935065</v>
      </c>
      <c r="R508" t="n">
        <v>0.4842435170951378</v>
      </c>
      <c r="S508" t="n">
        <v>0.5371167644730461</v>
      </c>
      <c r="T508" t="n">
        <v>0.09455879570987714</v>
      </c>
    </row>
    <row r="509" spans="1:25">
      <c r="A509" s="99" t="s">
        <v>139</v>
      </c>
      <c r="B509" t="n">
        <v>9.073802206409249</v>
      </c>
      <c r="C509" t="n">
        <v>3.910597623044279</v>
      </c>
      <c r="D509" t="n">
        <v>13.8804809572776</v>
      </c>
      <c r="E509" t="n">
        <v>-3.642411048138752</v>
      </c>
      <c r="G509" s="99" t="s">
        <v>140</v>
      </c>
      <c r="H509" t="n">
        <v>749.0221293639265</v>
      </c>
      <c r="L509" s="100" t="s">
        <v>140</v>
      </c>
      <c r="M509" t="n">
        <v>0.7473012564341478</v>
      </c>
      <c r="N509" t="n">
        <v>0.9064392637813609</v>
      </c>
      <c r="O509" t="n">
        <v>1</v>
      </c>
      <c r="P509" t="n">
        <v>1</v>
      </c>
      <c r="Q509" t="n">
        <v>0.9507514742118278</v>
      </c>
      <c r="R509" t="n">
        <v>0.4684075147800661</v>
      </c>
      <c r="S509" t="n">
        <v>1</v>
      </c>
      <c r="T509" t="n">
        <v>0.9999999999999999</v>
      </c>
    </row>
    <row r="510" spans="1:25">
      <c r="A510" s="99" t="s">
        <v>140</v>
      </c>
      <c r="B510" t="n">
        <v>8.241428684516753</v>
      </c>
      <c r="C510" t="n">
        <v>0.3395151153991443</v>
      </c>
      <c r="D510" t="n">
        <v>12.57185967835018</v>
      </c>
      <c r="E510" t="n">
        <v>-3.970004637697599</v>
      </c>
      <c r="G510" s="99" t="s">
        <v>141</v>
      </c>
      <c r="H510" t="n">
        <v>440.4952910810025</v>
      </c>
      <c r="L510" s="100" t="s">
        <v>141</v>
      </c>
      <c r="M510" t="n">
        <v>0.6396871006589853</v>
      </c>
      <c r="N510" t="n">
        <v>0.8558517045393288</v>
      </c>
      <c r="O510" t="n">
        <v>0.6930816235396045</v>
      </c>
      <c r="P510" t="n">
        <v>0.7704283209793933</v>
      </c>
      <c r="Q510" t="n">
        <v>0.811500306113053</v>
      </c>
      <c r="R510" t="n">
        <v>1</v>
      </c>
      <c r="S510" t="n">
        <v>0.4509493428367288</v>
      </c>
      <c r="T510" t="n">
        <v>0.2828107177782868</v>
      </c>
    </row>
    <row r="511" spans="1:25">
      <c r="A511" s="99" t="s">
        <v>141</v>
      </c>
      <c r="B511" t="n">
        <v>7.92219359411375</v>
      </c>
      <c r="C511" t="n">
        <v>-7.656541262117587</v>
      </c>
      <c r="D511" t="n">
        <v>7.086293487991051</v>
      </c>
      <c r="E511" t="n">
        <v>4.658547300008731</v>
      </c>
      <c r="G511" s="99" t="s">
        <v>142</v>
      </c>
      <c r="H511" t="n">
        <v>393.3171183195876</v>
      </c>
      <c r="L511" s="100" t="s">
        <v>142</v>
      </c>
      <c r="M511" t="n">
        <v>0.8382384837332301</v>
      </c>
      <c r="N511" t="n">
        <v>1</v>
      </c>
      <c r="O511" t="n">
        <v>0.7191982817510285</v>
      </c>
      <c r="P511" t="n">
        <v>0.7785887251109511</v>
      </c>
      <c r="Q511" t="n">
        <v>0.3673101265454352</v>
      </c>
      <c r="R511" t="n">
        <v>0.1864141056975311</v>
      </c>
      <c r="S511" t="n">
        <v>0.4886138254586911</v>
      </c>
      <c r="T511" t="n">
        <v>0.1494219816449004</v>
      </c>
    </row>
    <row r="512" spans="1:25">
      <c r="A512" s="99" t="s">
        <v>142</v>
      </c>
      <c r="B512" t="n">
        <v>4.799259467072368</v>
      </c>
      <c r="C512" t="n">
        <v>1.699000864605379</v>
      </c>
      <c r="D512" t="n">
        <v>6.56866196926449</v>
      </c>
      <c r="E512" t="n">
        <v>-4.229953250727713</v>
      </c>
      <c r="G512" s="99" t="s">
        <v>143</v>
      </c>
      <c r="H512" t="n">
        <v>548.9451043724613</v>
      </c>
      <c r="L512" s="100" t="s">
        <v>143</v>
      </c>
      <c r="M512" t="n">
        <v>0.8359872940143254</v>
      </c>
      <c r="N512" t="n">
        <v>0.9760711203325523</v>
      </c>
      <c r="O512" t="n">
        <v>0.7425275554288083</v>
      </c>
      <c r="P512" t="n">
        <v>0.8462723814247359</v>
      </c>
      <c r="Q512" t="n">
        <v>0.4089410978893681</v>
      </c>
      <c r="R512" t="n">
        <v>0.2502793188413892</v>
      </c>
      <c r="S512" t="n">
        <v>0.9688786566446845</v>
      </c>
      <c r="T512" t="n">
        <v>0.4912143264376016</v>
      </c>
    </row>
    <row r="513" spans="1:25">
      <c r="A513" s="99" t="s">
        <v>143</v>
      </c>
      <c r="B513" t="n">
        <v>6.638055582171726</v>
      </c>
      <c r="C513" t="n">
        <v>4.870133186524102</v>
      </c>
      <c r="D513" t="n">
        <v>11.61794657141142</v>
      </c>
      <c r="E513" t="n">
        <v>-3.329470218325801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34.27544170460631</v>
      </c>
      <c r="L524" s="100" t="s">
        <v>132</v>
      </c>
      <c r="M524" t="n">
        <v>0.3164700406341446</v>
      </c>
      <c r="N524" t="n">
        <v>0.7608853036973021</v>
      </c>
      <c r="O524" t="n">
        <v>0.5317473523048453</v>
      </c>
      <c r="P524" t="n">
        <v>0.6479672319148483</v>
      </c>
      <c r="Q524" t="n">
        <v>0.338225809813303</v>
      </c>
      <c r="R524" t="n">
        <v>0.7358065231120952</v>
      </c>
      <c r="S524" t="n">
        <v>0.3418614421955957</v>
      </c>
      <c r="T524" t="n">
        <v>0.3849291896101643</v>
      </c>
    </row>
    <row r="525" spans="1:25">
      <c r="A525" s="99" t="s">
        <v>132</v>
      </c>
      <c r="B525" t="n">
        <v>1.668227336795602</v>
      </c>
      <c r="C525" t="n">
        <v>1.136630548038078</v>
      </c>
      <c r="D525" t="n">
        <v>1.766804334177549</v>
      </c>
      <c r="E525" t="n">
        <v>-0.2971177414192498</v>
      </c>
      <c r="G525" s="99" t="s">
        <v>133</v>
      </c>
      <c r="H525" t="n">
        <v>37.9972873230469</v>
      </c>
      <c r="L525" s="100" t="s">
        <v>133</v>
      </c>
      <c r="M525" t="n">
        <v>0.4022607931092531</v>
      </c>
      <c r="N525" t="n">
        <v>0.6901039790268338</v>
      </c>
      <c r="O525" t="n">
        <v>0.7074616377277114</v>
      </c>
      <c r="P525" t="n">
        <v>0.6827121087584542</v>
      </c>
      <c r="Q525" t="n">
        <v>1</v>
      </c>
      <c r="R525" t="n">
        <v>0.9044881586566342</v>
      </c>
      <c r="S525" t="n">
        <v>1</v>
      </c>
      <c r="T525" t="n">
        <v>1</v>
      </c>
    </row>
    <row r="526" spans="1:25">
      <c r="A526" s="99" t="s">
        <v>133</v>
      </c>
      <c r="B526" t="n">
        <v>1.731317902622051</v>
      </c>
      <c r="C526" t="n">
        <v>-0.3993440100603526</v>
      </c>
      <c r="D526" t="n">
        <v>1.750555143520295</v>
      </c>
      <c r="E526" t="n">
        <v>-0.3661617671874689</v>
      </c>
      <c r="G526" s="99" t="s">
        <v>134</v>
      </c>
      <c r="H526" t="n">
        <v>49.86820748758662</v>
      </c>
      <c r="L526" s="100" t="s">
        <v>134</v>
      </c>
      <c r="M526" t="n">
        <v>1</v>
      </c>
      <c r="N526" t="n">
        <v>0.8809332230010896</v>
      </c>
      <c r="O526" t="n">
        <v>1</v>
      </c>
      <c r="P526" t="n">
        <v>0.9607790541833857</v>
      </c>
      <c r="Q526" t="n">
        <v>0.2121698271475006</v>
      </c>
      <c r="R526" t="n">
        <v>0.462283015120349</v>
      </c>
      <c r="S526" t="n">
        <v>0.4843134835112334</v>
      </c>
      <c r="T526" t="n">
        <v>0.5168464062293724</v>
      </c>
    </row>
    <row r="527" spans="1:25">
      <c r="A527" s="99" t="s">
        <v>134</v>
      </c>
      <c r="B527" t="n">
        <v>2.754261676868353</v>
      </c>
      <c r="C527" t="n">
        <v>-2.395180847881633</v>
      </c>
      <c r="D527" t="n">
        <v>3.034111721139942</v>
      </c>
      <c r="E527" t="n">
        <v>1.965594867208379</v>
      </c>
      <c r="G527" s="99" t="s">
        <v>135</v>
      </c>
      <c r="H527" t="n">
        <v>47.66126845947563</v>
      </c>
      <c r="L527" s="100" t="s">
        <v>135</v>
      </c>
      <c r="M527" t="n">
        <v>0.5712320068296708</v>
      </c>
      <c r="N527" t="n">
        <v>1</v>
      </c>
      <c r="O527" t="n">
        <v>0.7546077736061366</v>
      </c>
      <c r="P527" t="n">
        <v>1</v>
      </c>
      <c r="Q527" t="n">
        <v>0.2177278117706508</v>
      </c>
      <c r="R527" t="n">
        <v>0.6101381464931608</v>
      </c>
      <c r="S527" t="n">
        <v>0.5545101357173222</v>
      </c>
      <c r="T527" t="n">
        <v>0.4151417632553089</v>
      </c>
    </row>
    <row r="528" spans="1:25">
      <c r="A528" s="99" t="s">
        <v>135</v>
      </c>
      <c r="B528" t="n">
        <v>1.112580924485283</v>
      </c>
      <c r="C528" t="n">
        <v>0.3517829269853433</v>
      </c>
      <c r="D528" t="n">
        <v>1.607599421495238</v>
      </c>
      <c r="E528" t="n">
        <v>-0.306505153992397</v>
      </c>
      <c r="G528" s="99" t="s">
        <v>136</v>
      </c>
      <c r="H528" t="n">
        <v>48.58076796815003</v>
      </c>
      <c r="L528" s="100" t="s">
        <v>136</v>
      </c>
      <c r="M528" t="n">
        <v>0.6594907750300889</v>
      </c>
      <c r="N528" t="n">
        <v>0.6929726459504539</v>
      </c>
      <c r="O528" t="n">
        <v>0.5907520766170462</v>
      </c>
      <c r="P528" t="n">
        <v>0.6838183107895586</v>
      </c>
      <c r="Q528" t="n">
        <v>0.4728438059006397</v>
      </c>
      <c r="R528" t="n">
        <v>1</v>
      </c>
      <c r="S528" t="n">
        <v>0.3473462813700394</v>
      </c>
      <c r="T528" t="n">
        <v>0.8963155402397224</v>
      </c>
    </row>
    <row r="529" spans="1:25">
      <c r="A529" s="99" t="s">
        <v>136</v>
      </c>
      <c r="B529" t="n">
        <v>2.02017288914116</v>
      </c>
      <c r="C529" t="n">
        <v>-0.8740139013527017</v>
      </c>
      <c r="D529" t="n">
        <v>2.369617911115824</v>
      </c>
      <c r="E529" t="n">
        <v>0.4290522382822582</v>
      </c>
      <c r="G529" s="99" t="s">
        <v>137</v>
      </c>
      <c r="H529" t="n">
        <v>39.20164012730333</v>
      </c>
      <c r="L529" s="100" t="s">
        <v>137</v>
      </c>
      <c r="M529" t="n">
        <v>0.2892302904999764</v>
      </c>
      <c r="N529" t="n">
        <v>0.6594156530170798</v>
      </c>
      <c r="O529" t="n">
        <v>0.5034924632107074</v>
      </c>
      <c r="P529" t="n">
        <v>0.6694920444806948</v>
      </c>
      <c r="Q529" t="n">
        <v>0.1967098495291099</v>
      </c>
      <c r="R529" t="n">
        <v>0.2534917188687146</v>
      </c>
      <c r="S529" t="n">
        <v>0.3269148737859111</v>
      </c>
      <c r="T529" t="n">
        <v>0.2570199161428071</v>
      </c>
    </row>
    <row r="530" spans="1:25">
      <c r="A530" s="99" t="s">
        <v>137</v>
      </c>
      <c r="B530" t="n">
        <v>1.493248137417165</v>
      </c>
      <c r="C530" t="n">
        <v>3.658598800403719</v>
      </c>
      <c r="D530" t="n">
        <v>2.364143957430751</v>
      </c>
      <c r="E530" t="n">
        <v>-4.48408195712369</v>
      </c>
      <c r="G530" s="99" t="s">
        <v>138</v>
      </c>
      <c r="H530" t="n">
        <v>129.6115886443562</v>
      </c>
      <c r="L530" s="100" t="s">
        <v>138</v>
      </c>
      <c r="M530" t="n">
        <v>0.3654655392469213</v>
      </c>
      <c r="N530" t="n">
        <v>0.6866039429610573</v>
      </c>
      <c r="O530" t="n">
        <v>0.4303142757753984</v>
      </c>
      <c r="P530" t="n">
        <v>0.6882180799172946</v>
      </c>
      <c r="Q530" t="n">
        <v>0.2121967789914285</v>
      </c>
      <c r="R530" t="n">
        <v>0.2458535498444683</v>
      </c>
      <c r="S530" t="n">
        <v>0.3127386212365657</v>
      </c>
      <c r="T530" t="n">
        <v>0.2488994257354937</v>
      </c>
    </row>
    <row r="531" spans="1:25">
      <c r="A531" s="99" t="s">
        <v>138</v>
      </c>
      <c r="B531" t="n">
        <v>3.245299119818375</v>
      </c>
      <c r="C531" t="n">
        <v>-2.988869429220496</v>
      </c>
      <c r="D531" t="n">
        <v>6.035309013772026</v>
      </c>
      <c r="E531" t="n">
        <v>6.266086189634092</v>
      </c>
      <c r="G531" s="99" t="s">
        <v>139</v>
      </c>
      <c r="H531" t="n">
        <v>65.77051782601066</v>
      </c>
      <c r="L531" s="100" t="s">
        <v>139</v>
      </c>
      <c r="M531" t="n">
        <v>0.4486657506845257</v>
      </c>
      <c r="N531" t="n">
        <v>0.6702367945655555</v>
      </c>
      <c r="O531" t="n">
        <v>0.6201781453369922</v>
      </c>
      <c r="P531" t="n">
        <v>0.6216326108233823</v>
      </c>
      <c r="Q531" t="n">
        <v>0.3265804135804485</v>
      </c>
      <c r="R531" t="n">
        <v>0.335598559225699</v>
      </c>
      <c r="S531" t="n">
        <v>0.9302071074479569</v>
      </c>
      <c r="T531" t="n">
        <v>0.3495151554964389</v>
      </c>
    </row>
    <row r="532" spans="1:25">
      <c r="A532" s="99" t="s">
        <v>139</v>
      </c>
      <c r="B532" t="n">
        <v>2.380892998354114</v>
      </c>
      <c r="C532" t="n">
        <v>-0.4821782702006833</v>
      </c>
      <c r="D532" t="n">
        <v>2.237216077185777</v>
      </c>
      <c r="E532" t="n">
        <v>-0.3032993517703122</v>
      </c>
      <c r="G532" s="99" t="s">
        <v>140</v>
      </c>
      <c r="H532" t="n">
        <v>41.83808604283887</v>
      </c>
      <c r="L532" s="100" t="s">
        <v>140</v>
      </c>
      <c r="M532" t="n">
        <v>0.3066908368520332</v>
      </c>
      <c r="N532" t="n">
        <v>0.659506177996985</v>
      </c>
      <c r="O532" t="n">
        <v>0.440626831464118</v>
      </c>
      <c r="P532" t="n">
        <v>0.6300561228737539</v>
      </c>
      <c r="Q532" t="n">
        <v>0.2131740101533377</v>
      </c>
      <c r="R532" t="n">
        <v>0.2610902225861965</v>
      </c>
      <c r="S532" t="n">
        <v>0.3272866147066368</v>
      </c>
      <c r="T532" t="n">
        <v>0.2516941237281701</v>
      </c>
    </row>
    <row r="533" spans="1:25">
      <c r="A533" s="99" t="s">
        <v>140</v>
      </c>
      <c r="B533" t="n">
        <v>1.671378847318842</v>
      </c>
      <c r="C533" t="n">
        <v>-0.5026376407236556</v>
      </c>
      <c r="D533" t="n">
        <v>3.068678502946176</v>
      </c>
      <c r="E533" t="n">
        <v>-1.389621637203096</v>
      </c>
      <c r="G533" s="99" t="s">
        <v>141</v>
      </c>
      <c r="H533" t="n">
        <v>22.24318939905004</v>
      </c>
      <c r="L533" s="100" t="s">
        <v>141</v>
      </c>
      <c r="M533" t="n">
        <v>0.4153568049215511</v>
      </c>
      <c r="N533" t="n">
        <v>0.674264732074087</v>
      </c>
      <c r="O533" t="n">
        <v>0.6010339035500178</v>
      </c>
      <c r="P533" t="n">
        <v>0.6923930813187134</v>
      </c>
      <c r="Q533" t="n">
        <v>0.1987629029280432</v>
      </c>
      <c r="R533" t="n">
        <v>0.2600846001185966</v>
      </c>
      <c r="S533" t="n">
        <v>0.3418320788442649</v>
      </c>
      <c r="T533" t="n">
        <v>0.2380479205080719</v>
      </c>
    </row>
    <row r="534" spans="1:25">
      <c r="A534" s="99" t="s">
        <v>141</v>
      </c>
      <c r="B534" t="n">
        <v>1.136336830950033</v>
      </c>
      <c r="C534" t="n">
        <v>0.2835586197754347</v>
      </c>
      <c r="D534" t="n">
        <v>1.594360021830129</v>
      </c>
      <c r="E534" t="n">
        <v>0.4493883650103567</v>
      </c>
      <c r="G534" s="99" t="s">
        <v>142</v>
      </c>
      <c r="H534" t="n">
        <v>20.21240907632842</v>
      </c>
      <c r="L534" s="100" t="s">
        <v>142</v>
      </c>
      <c r="M534" t="n">
        <v>0.4233042014871695</v>
      </c>
      <c r="N534" t="n">
        <v>0.8236147267567128</v>
      </c>
      <c r="O534" t="n">
        <v>0.5916592144620195</v>
      </c>
      <c r="P534" t="n">
        <v>0.7485507148696486</v>
      </c>
      <c r="Q534" t="n">
        <v>0.2304092714874801</v>
      </c>
      <c r="R534" t="n">
        <v>0.2534448381759256</v>
      </c>
      <c r="S534" t="n">
        <v>0.3512222725816312</v>
      </c>
      <c r="T534" t="n">
        <v>0.3660311470799729</v>
      </c>
    </row>
    <row r="535" spans="1:25">
      <c r="A535" s="99" t="s">
        <v>142</v>
      </c>
      <c r="B535" t="n">
        <v>1.430149094700914</v>
      </c>
      <c r="C535" t="n">
        <v>1.070063107875987</v>
      </c>
      <c r="D535" t="n">
        <v>2.019341448882767</v>
      </c>
      <c r="E535" t="n">
        <v>-1.576220883944139</v>
      </c>
      <c r="G535" s="99" t="s">
        <v>143</v>
      </c>
      <c r="H535" t="n">
        <v>25.26161331358188</v>
      </c>
      <c r="L535" s="100" t="s">
        <v>143</v>
      </c>
      <c r="M535" t="n">
        <v>0.2658645265209252</v>
      </c>
      <c r="N535" t="n">
        <v>0.6867235618717051</v>
      </c>
      <c r="O535" t="n">
        <v>0.4370876361946328</v>
      </c>
      <c r="P535" t="n">
        <v>0.671967988058952</v>
      </c>
      <c r="Q535" t="n">
        <v>0.1987552286638059</v>
      </c>
      <c r="R535" t="n">
        <v>0.2332105764109354</v>
      </c>
      <c r="S535" t="n">
        <v>0.378486149493674</v>
      </c>
      <c r="T535" t="n">
        <v>0.2374955668604337</v>
      </c>
    </row>
    <row r="536" spans="1:25">
      <c r="A536" s="99" t="s">
        <v>143</v>
      </c>
      <c r="B536" t="n">
        <v>1.002772991283292</v>
      </c>
      <c r="C536" t="n">
        <v>0.0523669758993241</v>
      </c>
      <c r="D536" t="n">
        <v>2.430523736987857</v>
      </c>
      <c r="E536" t="n">
        <v>2.284392997607079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639.4442246359918</v>
      </c>
      <c r="L547" s="100" t="s">
        <v>146</v>
      </c>
      <c r="M547" t="n">
        <v>0.1565615035570708</v>
      </c>
      <c r="N547" t="n">
        <v>0.4076988353563415</v>
      </c>
      <c r="O547" t="n">
        <v>0.1928588634649252</v>
      </c>
      <c r="P547" t="n">
        <v>0.3090586617426556</v>
      </c>
      <c r="Q547" t="n">
        <v>0.07547320528483387</v>
      </c>
      <c r="R547" t="n">
        <v>0.09270027607660264</v>
      </c>
      <c r="S547" t="n">
        <v>0.09551911889382408</v>
      </c>
      <c r="T547" t="n">
        <v>0.05725997695865469</v>
      </c>
    </row>
    <row r="548" spans="1:25">
      <c r="A548" s="99" t="s">
        <v>132</v>
      </c>
      <c r="B548" t="n">
        <v>6.21711891328336</v>
      </c>
      <c r="C548" t="n">
        <v>-5.542877225134341</v>
      </c>
      <c r="D548" t="n">
        <v>10.95561734879528</v>
      </c>
      <c r="E548" t="n">
        <v>2.485127144939447</v>
      </c>
      <c r="G548" s="99" t="s">
        <v>133</v>
      </c>
      <c r="H548" t="n">
        <v>586.419500828486</v>
      </c>
      <c r="L548" s="100" t="s">
        <v>147</v>
      </c>
      <c r="M548" t="n">
        <v>0.1477337713425892</v>
      </c>
      <c r="N548" t="n">
        <v>0.4336878973851087</v>
      </c>
      <c r="O548" t="n">
        <v>0.3560647207966355</v>
      </c>
      <c r="P548" t="n">
        <v>0.403237220212317</v>
      </c>
      <c r="Q548" t="n">
        <v>0.616953751319835</v>
      </c>
      <c r="R548" t="n">
        <v>0.3951465346860474</v>
      </c>
      <c r="S548" t="n">
        <v>0.5001881372945314</v>
      </c>
      <c r="T548" t="n">
        <v>0.6694521306376209</v>
      </c>
    </row>
    <row r="549" spans="1:25">
      <c r="A549" s="99" t="s">
        <v>133</v>
      </c>
      <c r="B549" t="n">
        <v>9.651051397193287</v>
      </c>
      <c r="C549" t="n">
        <v>-4.921166519812696</v>
      </c>
      <c r="D549" t="n">
        <v>10.35508253503114</v>
      </c>
      <c r="E549" t="n">
        <v>12.82886947420321</v>
      </c>
      <c r="G549" s="99" t="s">
        <v>134</v>
      </c>
      <c r="H549" t="n">
        <v>985.6161268127568</v>
      </c>
      <c r="L549" s="100" t="s">
        <v>148</v>
      </c>
      <c r="M549" t="n">
        <v>1</v>
      </c>
      <c r="N549" t="n">
        <v>1</v>
      </c>
      <c r="O549" t="n">
        <v>1</v>
      </c>
      <c r="P549" t="n">
        <v>0.9999999999999999</v>
      </c>
      <c r="Q549" t="n">
        <v>1</v>
      </c>
      <c r="R549" t="n">
        <v>1</v>
      </c>
      <c r="S549" t="n">
        <v>1</v>
      </c>
      <c r="T549" t="n">
        <v>1</v>
      </c>
    </row>
    <row r="550" spans="1:25">
      <c r="A550" s="99" t="s">
        <v>134</v>
      </c>
      <c r="B550" t="n">
        <v>8.641791134615776</v>
      </c>
      <c r="C550" t="n">
        <v>2.99073287859796</v>
      </c>
      <c r="D550" t="n">
        <v>14.13278562968492</v>
      </c>
      <c r="E550" t="n">
        <v>-14.52764395678744</v>
      </c>
      <c r="G550" s="99" t="s">
        <v>135</v>
      </c>
      <c r="H550" t="n">
        <v>842.8539164499227</v>
      </c>
      <c r="L550" s="100" t="s">
        <v>149</v>
      </c>
      <c r="M550" t="n">
        <v>0.1995251195101377</v>
      </c>
      <c r="N550" t="n">
        <v>0.5365026287437212</v>
      </c>
      <c r="O550" t="n">
        <v>0.3958401667062539</v>
      </c>
      <c r="P550" t="n">
        <v>0.5233061358402119</v>
      </c>
      <c r="Q550" t="n">
        <v>0.7677611092414269</v>
      </c>
      <c r="R550" t="n">
        <v>0.552056967695207</v>
      </c>
      <c r="S550" t="n">
        <v>0.7224176043714261</v>
      </c>
      <c r="T550" t="n">
        <v>0.5484617503109352</v>
      </c>
    </row>
    <row r="551" spans="1:25">
      <c r="A551" s="99" t="s">
        <v>135</v>
      </c>
      <c r="B551" t="n">
        <v>8.193057455024142</v>
      </c>
      <c r="C551" t="n">
        <v>-0.3431470986029213</v>
      </c>
      <c r="D551" t="n">
        <v>12.96875054368018</v>
      </c>
      <c r="E551" t="n">
        <v>1.41969941585965</v>
      </c>
      <c r="G551" s="99" t="s">
        <v>136</v>
      </c>
      <c r="H551" t="n">
        <v>788.4615330330643</v>
      </c>
      <c r="L551" s="100" t="s">
        <v>150</v>
      </c>
      <c r="M551" t="n">
        <v>0.08569787077356572</v>
      </c>
      <c r="N551" t="n">
        <v>0.3809308441904172</v>
      </c>
      <c r="O551" t="n">
        <v>0.1406960964917086</v>
      </c>
      <c r="P551" t="n">
        <v>0.3263885258613259</v>
      </c>
      <c r="Q551" t="n">
        <v>0.1506019501336725</v>
      </c>
      <c r="R551" t="n">
        <v>0.2333363979671864</v>
      </c>
      <c r="S551" t="n">
        <v>0.2497452982596862</v>
      </c>
      <c r="T551" t="n">
        <v>0.1727228689612638</v>
      </c>
    </row>
    <row r="552" spans="1:25">
      <c r="A552" s="99" t="s">
        <v>136</v>
      </c>
      <c r="B552" t="n">
        <v>7.976443486196985</v>
      </c>
      <c r="C552" t="n">
        <v>4.61705883711261</v>
      </c>
      <c r="D552" t="n">
        <v>11.99274540763912</v>
      </c>
      <c r="E552" t="n">
        <v>4.195804885368523</v>
      </c>
      <c r="G552" s="99" t="s">
        <v>137</v>
      </c>
      <c r="H552" t="n">
        <v>573.0997400451851</v>
      </c>
      <c r="L552" s="100" t="s">
        <v>151</v>
      </c>
      <c r="M552" t="n">
        <v>0.192487613628545</v>
      </c>
      <c r="N552" t="n">
        <v>0.4057173987923764</v>
      </c>
      <c r="O552" t="n">
        <v>0.2556044364452877</v>
      </c>
      <c r="P552" t="n">
        <v>0.3948773645513965</v>
      </c>
      <c r="Q552" t="n">
        <v>0.1840755286282152</v>
      </c>
      <c r="R552" t="n">
        <v>0.2774200037975893</v>
      </c>
      <c r="S552" t="n">
        <v>0.2277203686882989</v>
      </c>
      <c r="T552" t="n">
        <v>0.1925727616847438</v>
      </c>
    </row>
    <row r="553" spans="1:25">
      <c r="A553" s="99" t="s">
        <v>137</v>
      </c>
      <c r="B553" t="n">
        <v>7.551548999808978</v>
      </c>
      <c r="C553" t="n">
        <v>-0.4960456379460362</v>
      </c>
      <c r="D553" t="n">
        <v>13.07831896047735</v>
      </c>
      <c r="E553" t="n">
        <v>-1.747018305175418</v>
      </c>
      <c r="G553" s="99" t="s">
        <v>138</v>
      </c>
      <c r="H553" t="n">
        <v>271.2825385690894</v>
      </c>
      <c r="L553" s="100" t="s">
        <v>178</v>
      </c>
      <c r="M553" t="n">
        <v>0.09241507657921624</v>
      </c>
      <c r="N553" t="n">
        <v>0.3233554877930508</v>
      </c>
      <c r="O553" t="n">
        <v>0.1237362489662087</v>
      </c>
      <c r="P553" t="n">
        <v>0.2983093587180685</v>
      </c>
      <c r="Q553" t="n">
        <v>0.06252056107468811</v>
      </c>
      <c r="R553" t="n">
        <v>0.1093895508075502</v>
      </c>
      <c r="S553" t="n">
        <v>0.09416068260492115</v>
      </c>
      <c r="T553" t="n">
        <v>0.09440492886957411</v>
      </c>
    </row>
    <row r="554" spans="1:25">
      <c r="A554" s="99" t="s">
        <v>138</v>
      </c>
      <c r="B554" t="n">
        <v>6.80965111084666</v>
      </c>
      <c r="C554" t="n">
        <v>-0.1407309245793855</v>
      </c>
      <c r="D554" t="n">
        <v>8.630865465154844</v>
      </c>
      <c r="E554" t="n">
        <v>-4.205853161843761</v>
      </c>
      <c r="G554" s="99" t="s">
        <v>139</v>
      </c>
      <c r="H554" t="n">
        <v>374.0306649414966</v>
      </c>
    </row>
    <row r="555" spans="1:25">
      <c r="A555" s="99" t="s">
        <v>139</v>
      </c>
      <c r="B555" t="n">
        <v>3.102737785896725</v>
      </c>
      <c r="C555" t="n">
        <v>0.9043984444787914</v>
      </c>
      <c r="D555" t="n">
        <v>10.76726679965151</v>
      </c>
      <c r="E555" t="n">
        <v>1.09777388938278</v>
      </c>
      <c r="G555" s="99" t="s">
        <v>140</v>
      </c>
      <c r="H555" t="n">
        <v>381.4409910026601</v>
      </c>
    </row>
    <row r="556" spans="1:25">
      <c r="A556" s="99" t="s">
        <v>140</v>
      </c>
      <c r="B556" t="n">
        <v>8.192054584525701</v>
      </c>
      <c r="C556" t="n">
        <v>-2.13126150522258</v>
      </c>
      <c r="D556" t="n">
        <v>9.594818719970963</v>
      </c>
      <c r="E556" t="n">
        <v>1.45570526796475</v>
      </c>
      <c r="G556" s="99" t="s">
        <v>141</v>
      </c>
      <c r="H556" t="n">
        <v>2288.354717412564</v>
      </c>
    </row>
    <row r="557" spans="1:25">
      <c r="A557" s="99" t="s">
        <v>141</v>
      </c>
      <c r="B557" t="n">
        <v>14.28891082620474</v>
      </c>
      <c r="C557" t="n">
        <v>10.9115420661138</v>
      </c>
      <c r="D557" t="n">
        <v>31.30018499795448</v>
      </c>
      <c r="E557" t="n">
        <v>-6.850204173561063</v>
      </c>
      <c r="G557" s="99" t="s">
        <v>142</v>
      </c>
      <c r="H557" t="n">
        <v>2154.136343872685</v>
      </c>
    </row>
    <row r="558" spans="1:25">
      <c r="A558" s="99" t="s">
        <v>142</v>
      </c>
      <c r="B558" t="n">
        <v>14.28283990748905</v>
      </c>
      <c r="C558" t="n">
        <v>-5.606680838131705</v>
      </c>
      <c r="D558" t="n">
        <v>18.01866018657893</v>
      </c>
      <c r="E558" t="n">
        <v>12.91601522949391</v>
      </c>
      <c r="G558" s="99" t="s">
        <v>143</v>
      </c>
      <c r="H558" t="n">
        <v>984.9921906092118</v>
      </c>
    </row>
    <row r="559" spans="1:25">
      <c r="A559" s="99" t="s">
        <v>143</v>
      </c>
      <c r="B559" t="n">
        <v>10.00649068270416</v>
      </c>
      <c r="C559" t="n">
        <v>-7.871947917693105</v>
      </c>
      <c r="D559" t="n">
        <v>10.63051214340661</v>
      </c>
      <c r="E559" t="n">
        <v>-2.788204263302674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287.134187580397</v>
      </c>
      <c r="L570" s="100" t="s">
        <v>132</v>
      </c>
      <c r="M570" t="n">
        <v>0.3744367269397956</v>
      </c>
      <c r="N570" t="n">
        <v>0.9351070307999735</v>
      </c>
      <c r="O570" t="n">
        <v>0.6107362183723536</v>
      </c>
      <c r="P570" t="n">
        <v>0.6746874440408707</v>
      </c>
      <c r="Q570" t="n">
        <v>0.1745463846273815</v>
      </c>
      <c r="R570" t="n">
        <v>0.1591388827143661</v>
      </c>
      <c r="S570" t="n">
        <v>0.1971199688029667</v>
      </c>
      <c r="T570" t="n">
        <v>0.6814825395276708</v>
      </c>
    </row>
    <row r="571" spans="1:25">
      <c r="A571" s="99" t="s">
        <v>132</v>
      </c>
      <c r="B571" t="n">
        <v>5.040165853609179</v>
      </c>
      <c r="C571" t="n">
        <v>-3.436731885997831</v>
      </c>
      <c r="D571" t="n">
        <v>8.37681986005386</v>
      </c>
      <c r="E571" t="n">
        <v>3.003854186438613</v>
      </c>
      <c r="G571" s="99" t="s">
        <v>133</v>
      </c>
      <c r="H571" t="n">
        <v>209.1572569663916</v>
      </c>
      <c r="L571" s="100" t="s">
        <v>133</v>
      </c>
      <c r="M571" t="n">
        <v>0.3784787929524485</v>
      </c>
      <c r="N571" t="n">
        <v>0.8691713217455518</v>
      </c>
      <c r="O571" t="n">
        <v>0.6436307964036844</v>
      </c>
      <c r="P571" t="n">
        <v>0.8337736515227264</v>
      </c>
      <c r="Q571" t="n">
        <v>0.3149955582449461</v>
      </c>
      <c r="R571" t="n">
        <v>0.1999901996381374</v>
      </c>
      <c r="S571" t="n">
        <v>1</v>
      </c>
      <c r="T571" t="n">
        <v>0.2703718823764963</v>
      </c>
    </row>
    <row r="572" spans="1:25">
      <c r="A572" s="99" t="s">
        <v>133</v>
      </c>
      <c r="B572" t="n">
        <v>5.15672399344243</v>
      </c>
      <c r="C572" t="n">
        <v>-2.742908738656711</v>
      </c>
      <c r="D572" t="n">
        <v>7.874807702701133</v>
      </c>
      <c r="E572" t="n">
        <v>4.900965499425151</v>
      </c>
      <c r="G572" s="99" t="s">
        <v>134</v>
      </c>
      <c r="H572" t="n">
        <v>356.8060089264844</v>
      </c>
      <c r="L572" s="100" t="s">
        <v>134</v>
      </c>
      <c r="M572" t="n">
        <v>0.4830773969717078</v>
      </c>
      <c r="N572" t="n">
        <v>0.9195693540039697</v>
      </c>
      <c r="O572" t="n">
        <v>0.8143786447682542</v>
      </c>
      <c r="P572" t="n">
        <v>0.737781411554024</v>
      </c>
      <c r="Q572" t="n">
        <v>0.3115468769336211</v>
      </c>
      <c r="R572" t="n">
        <v>0.6040699119024384</v>
      </c>
      <c r="S572" t="n">
        <v>0.2514426647445137</v>
      </c>
      <c r="T572" t="n">
        <v>0.4744473314250167</v>
      </c>
    </row>
    <row r="573" spans="1:25">
      <c r="A573" s="99" t="s">
        <v>134</v>
      </c>
      <c r="B573" t="n">
        <v>6.774353921354642</v>
      </c>
      <c r="C573" t="n">
        <v>-1.670287191328304</v>
      </c>
      <c r="D573" t="n">
        <v>10.61796501695877</v>
      </c>
      <c r="E573" t="n">
        <v>3.889537340327642</v>
      </c>
      <c r="G573" s="99" t="s">
        <v>135</v>
      </c>
      <c r="H573" t="n">
        <v>166.8234741665774</v>
      </c>
      <c r="L573" s="100" t="s">
        <v>135</v>
      </c>
      <c r="M573" t="n">
        <v>0.4768088232580374</v>
      </c>
      <c r="N573" t="n">
        <v>0.8376316150000916</v>
      </c>
      <c r="O573" t="n">
        <v>1</v>
      </c>
      <c r="P573" t="n">
        <v>0.6733673427565481</v>
      </c>
      <c r="Q573" t="n">
        <v>0.3450694352093398</v>
      </c>
      <c r="R573" t="n">
        <v>0.4643078100768566</v>
      </c>
      <c r="S573" t="n">
        <v>0.2419409788843352</v>
      </c>
      <c r="T573" t="n">
        <v>0.3858169342208608</v>
      </c>
    </row>
    <row r="574" spans="1:25">
      <c r="A574" s="99" t="s">
        <v>135</v>
      </c>
      <c r="B574" t="n">
        <v>3.523711076774024</v>
      </c>
      <c r="C574" t="n">
        <v>3.77920544481353</v>
      </c>
      <c r="D574" t="n">
        <v>5.304250496511413</v>
      </c>
      <c r="E574" t="n">
        <v>-5.323325058751269</v>
      </c>
      <c r="G574" s="99" t="s">
        <v>136</v>
      </c>
      <c r="H574" t="n">
        <v>140.0552505634496</v>
      </c>
      <c r="L574" s="100" t="s">
        <v>136</v>
      </c>
      <c r="M574" t="n">
        <v>0.4243428552367184</v>
      </c>
      <c r="N574" t="n">
        <v>0.8713374655028241</v>
      </c>
      <c r="O574" t="n">
        <v>0.7098851712475335</v>
      </c>
      <c r="P574" t="n">
        <v>0.7517526564176559</v>
      </c>
      <c r="Q574" t="n">
        <v>0.1848649881788402</v>
      </c>
      <c r="R574" t="n">
        <v>0.2072150481054766</v>
      </c>
      <c r="S574" t="n">
        <v>0.2440087029652276</v>
      </c>
      <c r="T574" t="n">
        <v>0.2282517499363914</v>
      </c>
    </row>
    <row r="575" spans="1:25">
      <c r="A575" s="99" t="s">
        <v>136</v>
      </c>
      <c r="B575" t="n">
        <v>2.121166461161023</v>
      </c>
      <c r="C575" t="n">
        <v>-0.4664403874477269</v>
      </c>
      <c r="D575" t="n">
        <v>6.136953761202925</v>
      </c>
      <c r="E575" t="n">
        <v>0.9370564296411023</v>
      </c>
      <c r="G575" s="99" t="s">
        <v>137</v>
      </c>
      <c r="H575" t="n">
        <v>100.7635909106695</v>
      </c>
      <c r="L575" s="100" t="s">
        <v>137</v>
      </c>
      <c r="M575" t="n">
        <v>0.4981348289053983</v>
      </c>
      <c r="N575" t="n">
        <v>0.9826453913480492</v>
      </c>
      <c r="O575" t="n">
        <v>0.7564423693934768</v>
      </c>
      <c r="P575" t="n">
        <v>0.7767028286485672</v>
      </c>
      <c r="Q575" t="n">
        <v>0.195212666981686</v>
      </c>
      <c r="R575" t="n">
        <v>0.1586722915120093</v>
      </c>
      <c r="S575" t="n">
        <v>0.2278526877263578</v>
      </c>
      <c r="T575" t="n">
        <v>0.5052402234367669</v>
      </c>
    </row>
    <row r="576" spans="1:25">
      <c r="A576" s="99" t="s">
        <v>137</v>
      </c>
      <c r="B576" t="n">
        <v>2.072286107165329</v>
      </c>
      <c r="C576" t="n">
        <v>2.486023433866956</v>
      </c>
      <c r="D576" t="n">
        <v>2.823771273351413</v>
      </c>
      <c r="E576" t="n">
        <v>-1.583704460193226</v>
      </c>
      <c r="G576" s="99" t="s">
        <v>138</v>
      </c>
      <c r="H576" t="n">
        <v>166.3183196884055</v>
      </c>
      <c r="L576" s="100" t="s">
        <v>138</v>
      </c>
      <c r="M576" t="n">
        <v>1</v>
      </c>
      <c r="N576" t="n">
        <v>1</v>
      </c>
      <c r="O576" t="n">
        <v>0.7563308799889379</v>
      </c>
      <c r="P576" t="n">
        <v>1</v>
      </c>
      <c r="Q576" t="n">
        <v>0.1704681220309528</v>
      </c>
      <c r="R576" t="n">
        <v>0.2041182502757919</v>
      </c>
      <c r="S576" t="n">
        <v>0.2202364357851396</v>
      </c>
      <c r="T576" t="n">
        <v>0.2961122661939293</v>
      </c>
    </row>
    <row r="577" spans="1:25">
      <c r="A577" s="99" t="s">
        <v>138</v>
      </c>
      <c r="B577" t="n">
        <v>3.990217742722777</v>
      </c>
      <c r="C577" t="n">
        <v>-2.951816909078292</v>
      </c>
      <c r="D577" t="n">
        <v>5.21683356259373</v>
      </c>
      <c r="E577" t="n">
        <v>2.989613186723116</v>
      </c>
      <c r="G577" s="99" t="s">
        <v>139</v>
      </c>
      <c r="H577" t="n">
        <v>135.5012365563331</v>
      </c>
      <c r="L577" s="100" t="s">
        <v>139</v>
      </c>
      <c r="M577" t="n">
        <v>0.4215044023296353</v>
      </c>
      <c r="N577" t="n">
        <v>0.950967061614761</v>
      </c>
      <c r="O577" t="n">
        <v>0.7769431836573736</v>
      </c>
      <c r="P577" t="n">
        <v>0.7664945251078755</v>
      </c>
      <c r="Q577" t="n">
        <v>0.3045374454808207</v>
      </c>
      <c r="R577" t="n">
        <v>0.4503727502190301</v>
      </c>
      <c r="S577" t="n">
        <v>0.282218152018927</v>
      </c>
      <c r="T577" t="n">
        <v>0.9628220423215526</v>
      </c>
    </row>
    <row r="578" spans="1:25">
      <c r="A578" s="99" t="s">
        <v>139</v>
      </c>
      <c r="B578" t="n">
        <v>3.119569470364968</v>
      </c>
      <c r="C578" t="n">
        <v>-2.341541296600337</v>
      </c>
      <c r="D578" t="n">
        <v>3.232994418793913</v>
      </c>
      <c r="E578" t="n">
        <v>-0.3211069686468241</v>
      </c>
      <c r="G578" s="99" t="s">
        <v>140</v>
      </c>
      <c r="H578" t="n">
        <v>233.9068547961814</v>
      </c>
      <c r="L578" s="100" t="s">
        <v>140</v>
      </c>
      <c r="M578" t="n">
        <v>0.3561346007579921</v>
      </c>
      <c r="N578" t="n">
        <v>0.8918382436041236</v>
      </c>
      <c r="O578" t="n">
        <v>0.6497389459878675</v>
      </c>
      <c r="P578" t="n">
        <v>0.6885408220079829</v>
      </c>
      <c r="Q578" t="n">
        <v>1</v>
      </c>
      <c r="R578" t="n">
        <v>1</v>
      </c>
      <c r="S578" t="n">
        <v>0.3480846533562419</v>
      </c>
      <c r="T578" t="n">
        <v>1</v>
      </c>
    </row>
    <row r="579" spans="1:25">
      <c r="A579" s="99" t="s">
        <v>140</v>
      </c>
      <c r="B579" t="n">
        <v>6.155028493035242</v>
      </c>
      <c r="C579" t="n">
        <v>1.346556242232008</v>
      </c>
      <c r="D579" t="n">
        <v>3.870642352230187</v>
      </c>
      <c r="E579" t="n">
        <v>3.8339882357448</v>
      </c>
      <c r="G579" s="99" t="s">
        <v>141</v>
      </c>
      <c r="H579" t="n">
        <v>332.9197809260988</v>
      </c>
      <c r="L579" s="100" t="s">
        <v>141</v>
      </c>
      <c r="M579" t="n">
        <v>0.36537957237197</v>
      </c>
      <c r="N579" t="n">
        <v>0.922253355343996</v>
      </c>
      <c r="O579" t="n">
        <v>0.7445187477836398</v>
      </c>
      <c r="P579" t="n">
        <v>0.786194731573213</v>
      </c>
      <c r="Q579" t="n">
        <v>0.2201427608157093</v>
      </c>
      <c r="R579" t="n">
        <v>0.3862814536941002</v>
      </c>
      <c r="S579" t="n">
        <v>0.3683484596043969</v>
      </c>
      <c r="T579" t="n">
        <v>0.3724500805957412</v>
      </c>
    </row>
    <row r="580" spans="1:25">
      <c r="A580" s="99" t="s">
        <v>141</v>
      </c>
      <c r="B580" t="n">
        <v>5.199367848824382</v>
      </c>
      <c r="C580" t="n">
        <v>-0.7010717762027023</v>
      </c>
      <c r="D580" t="n">
        <v>5.077311300615474</v>
      </c>
      <c r="E580" t="n">
        <v>-1.570939505540863</v>
      </c>
      <c r="G580" s="99" t="s">
        <v>142</v>
      </c>
      <c r="H580" t="n">
        <v>78.44136864111445</v>
      </c>
      <c r="L580" s="100" t="s">
        <v>142</v>
      </c>
      <c r="M580" t="n">
        <v>0.4487932774899737</v>
      </c>
      <c r="N580" t="n">
        <v>0.8487176476008209</v>
      </c>
      <c r="O580" t="n">
        <v>0.7171605101643369</v>
      </c>
      <c r="P580" t="n">
        <v>0.7959590123251753</v>
      </c>
      <c r="Q580" t="n">
        <v>0.1747736728329751</v>
      </c>
      <c r="R580" t="n">
        <v>0.2272681482383179</v>
      </c>
      <c r="S580" t="n">
        <v>0.9371468247047487</v>
      </c>
      <c r="T580" t="n">
        <v>0.2433533019274121</v>
      </c>
    </row>
    <row r="581" spans="1:25">
      <c r="A581" s="99" t="s">
        <v>142</v>
      </c>
      <c r="B581" t="n">
        <v>2.184566752775757</v>
      </c>
      <c r="C581" t="n">
        <v>1.072109760032525</v>
      </c>
      <c r="D581" t="n">
        <v>2.677577001260861</v>
      </c>
      <c r="E581" t="n">
        <v>2.215497818777818</v>
      </c>
      <c r="G581" s="99" t="s">
        <v>143</v>
      </c>
      <c r="H581" t="n">
        <v>172.1438788185494</v>
      </c>
      <c r="L581" s="100" t="s">
        <v>143</v>
      </c>
      <c r="M581" t="n">
        <v>0.4003347284282625</v>
      </c>
      <c r="N581" t="n">
        <v>0.8989429157893204</v>
      </c>
      <c r="O581" t="n">
        <v>0.7413748757536464</v>
      </c>
      <c r="P581" t="n">
        <v>0.7126136517705272</v>
      </c>
      <c r="Q581" t="n">
        <v>0.7108074561654671</v>
      </c>
      <c r="R581" t="n">
        <v>0.6133544311883988</v>
      </c>
      <c r="S581" t="n">
        <v>0.6227231950253287</v>
      </c>
      <c r="T581" t="n">
        <v>0.3312601874811323</v>
      </c>
    </row>
    <row r="582" spans="1:25">
      <c r="A582" s="99" t="s">
        <v>143</v>
      </c>
      <c r="B582" t="n">
        <v>3.575462153666966</v>
      </c>
      <c r="C582" t="n">
        <v>4.154618027808527</v>
      </c>
      <c r="D582" t="n">
        <v>5.740578227876996</v>
      </c>
      <c r="E582" t="n">
        <v>-6.788093354268377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36.83567148920212</v>
      </c>
      <c r="L593" s="100" t="s">
        <v>132</v>
      </c>
      <c r="M593" t="n">
        <v>0.4919000956589464</v>
      </c>
      <c r="N593" t="n">
        <v>0.339121320083478</v>
      </c>
      <c r="O593" t="n">
        <v>0.1662715775817766</v>
      </c>
      <c r="P593" t="n">
        <v>0.3806853520172342</v>
      </c>
      <c r="Q593" t="n">
        <v>0.1785446326221961</v>
      </c>
      <c r="R593" t="n">
        <v>0.108857569051865</v>
      </c>
      <c r="S593" t="n">
        <v>0.07189068667257065</v>
      </c>
      <c r="T593" t="n">
        <v>0.2973894633873044</v>
      </c>
    </row>
    <row r="594" spans="1:25">
      <c r="A594" s="99" t="s">
        <v>146</v>
      </c>
      <c r="B594" t="n">
        <v>2.020668182366413</v>
      </c>
      <c r="C594" t="n">
        <v>-5.738942789982664</v>
      </c>
      <c r="D594" t="n">
        <v>1.491643495509048</v>
      </c>
      <c r="E594" t="n">
        <v>5.30215037884776</v>
      </c>
      <c r="G594" s="99" t="s">
        <v>147</v>
      </c>
      <c r="H594" t="n">
        <v>64.14896120186276</v>
      </c>
      <c r="L594" s="100" t="s">
        <v>133</v>
      </c>
      <c r="M594" t="n">
        <v>0.3393501625115634</v>
      </c>
      <c r="N594" t="n">
        <v>0.3448777561726482</v>
      </c>
      <c r="O594" t="n">
        <v>0.1711859326762173</v>
      </c>
      <c r="P594" t="n">
        <v>0.3767991213912838</v>
      </c>
      <c r="Q594" t="n">
        <v>0.158979620479935</v>
      </c>
      <c r="R594" t="n">
        <v>0.1414894739349195</v>
      </c>
      <c r="S594" t="n">
        <v>0.07710858123707615</v>
      </c>
      <c r="T594" t="n">
        <v>0.1151242932187129</v>
      </c>
    </row>
    <row r="595" spans="1:25">
      <c r="A595" s="99" t="s">
        <v>147</v>
      </c>
      <c r="B595" t="n">
        <v>1.515139607560954</v>
      </c>
      <c r="C595" t="n">
        <v>-6.435540408487496</v>
      </c>
      <c r="D595" t="n">
        <v>3.069876541250634</v>
      </c>
      <c r="E595" t="n">
        <v>-5.650661940603195</v>
      </c>
      <c r="G595" s="99" t="s">
        <v>148</v>
      </c>
      <c r="H595" t="n">
        <v>836.9027050249896</v>
      </c>
      <c r="L595" s="100" t="s">
        <v>134</v>
      </c>
      <c r="M595" t="n">
        <v>0.7655763365448219</v>
      </c>
      <c r="N595" t="n">
        <v>0.4459633571919496</v>
      </c>
      <c r="O595" t="n">
        <v>0.4032360189818643</v>
      </c>
      <c r="P595" t="n">
        <v>0.458710956547752</v>
      </c>
      <c r="Q595" t="n">
        <v>0.3196745286930177</v>
      </c>
      <c r="R595" t="n">
        <v>0.4753962475509294</v>
      </c>
      <c r="S595" t="n">
        <v>0.2688280281806059</v>
      </c>
      <c r="T595" t="n">
        <v>0.2558716087583522</v>
      </c>
    </row>
    <row r="596" spans="1:25">
      <c r="A596" s="99" t="s">
        <v>148</v>
      </c>
      <c r="B596" t="n">
        <v>6.650444781539585</v>
      </c>
      <c r="C596" t="n">
        <v>15.31756239162182</v>
      </c>
      <c r="D596" t="n">
        <v>34.54899805305811</v>
      </c>
      <c r="E596" t="n">
        <v>90.55663528057696</v>
      </c>
      <c r="G596" s="99" t="s">
        <v>149</v>
      </c>
      <c r="H596" t="n">
        <v>1006.373402176536</v>
      </c>
      <c r="L596" s="100" t="s">
        <v>135</v>
      </c>
      <c r="M596" t="n">
        <v>0.8035254697476851</v>
      </c>
      <c r="N596" t="n">
        <v>0.4952923593609135</v>
      </c>
      <c r="O596" t="n">
        <v>0.3671089085274439</v>
      </c>
      <c r="P596" t="n">
        <v>0.5274230207108688</v>
      </c>
      <c r="Q596" t="n">
        <v>0.3673286239003973</v>
      </c>
      <c r="R596" t="n">
        <v>0.2473621711810118</v>
      </c>
      <c r="S596" t="n">
        <v>0.2145880937794552</v>
      </c>
      <c r="T596" t="n">
        <v>0.6370093413953108</v>
      </c>
    </row>
    <row r="597" spans="1:25">
      <c r="A597" s="99" t="s">
        <v>149</v>
      </c>
      <c r="B597" t="n">
        <v>5.539489645813555</v>
      </c>
      <c r="C597" t="n">
        <v>-4.125227685754326</v>
      </c>
      <c r="D597" t="n">
        <v>26.75541872642573</v>
      </c>
      <c r="E597" t="n">
        <v>-65.90420798031057</v>
      </c>
      <c r="G597" s="99" t="s">
        <v>150</v>
      </c>
      <c r="H597" t="n">
        <v>285.9159797974901</v>
      </c>
      <c r="L597" s="100" t="s">
        <v>136</v>
      </c>
      <c r="M597" t="n">
        <v>0.4769561153304233</v>
      </c>
      <c r="N597" t="n">
        <v>0.3752208603029674</v>
      </c>
      <c r="O597" t="n">
        <v>0.2802366295440826</v>
      </c>
      <c r="P597" t="n">
        <v>0.376619196457916</v>
      </c>
      <c r="Q597" t="n">
        <v>0.1926711647645262</v>
      </c>
      <c r="R597" t="n">
        <v>0.1935893511406053</v>
      </c>
      <c r="S597" t="n">
        <v>0.05352316082805222</v>
      </c>
      <c r="T597" t="n">
        <v>0.1742737500338009</v>
      </c>
    </row>
    <row r="598" spans="1:25">
      <c r="A598" s="99" t="s">
        <v>150</v>
      </c>
      <c r="B598" t="n">
        <v>7.753213481410864</v>
      </c>
      <c r="C598" t="n">
        <v>-22.68516549671557</v>
      </c>
      <c r="D598" t="n">
        <v>7.520669899499003</v>
      </c>
      <c r="E598" t="n">
        <v>-11.09952110864341</v>
      </c>
      <c r="G598" s="99" t="s">
        <v>151</v>
      </c>
      <c r="H598" t="n">
        <v>85.85168958205392</v>
      </c>
      <c r="L598" s="100" t="s">
        <v>137</v>
      </c>
      <c r="M598" t="n">
        <v>0.9623508388800446</v>
      </c>
      <c r="N598" t="n">
        <v>0.4315032164657258</v>
      </c>
      <c r="O598" t="n">
        <v>0.2264607097111337</v>
      </c>
      <c r="P598" t="n">
        <v>0.3598977418975052</v>
      </c>
      <c r="Q598" t="n">
        <v>0.1893394058495504</v>
      </c>
      <c r="R598" t="n">
        <v>0.1148546817894855</v>
      </c>
      <c r="S598" t="n">
        <v>0.04769089024372868</v>
      </c>
      <c r="T598" t="n">
        <v>0.1031488300281694</v>
      </c>
    </row>
    <row r="599" spans="1:25">
      <c r="A599" s="99" t="s">
        <v>151</v>
      </c>
      <c r="B599" t="n">
        <v>2.080689462985182</v>
      </c>
      <c r="C599" t="n">
        <v>8.08996013444342</v>
      </c>
      <c r="D599" t="n">
        <v>3.909952280457934</v>
      </c>
      <c r="E599" t="n">
        <v>8.741491038596573</v>
      </c>
      <c r="G599" s="99" t="s">
        <v>178</v>
      </c>
      <c r="H599" t="n">
        <v>30.732675524401</v>
      </c>
      <c r="L599" s="100" t="s">
        <v>138</v>
      </c>
      <c r="M599" t="n">
        <v>0.5153566174249243</v>
      </c>
      <c r="N599" t="n">
        <v>0.3748377793536732</v>
      </c>
      <c r="O599" t="n">
        <v>0.1967826394800388</v>
      </c>
      <c r="P599" t="n">
        <v>0.4094441060781733</v>
      </c>
      <c r="Q599" t="n">
        <v>0.126434794630116</v>
      </c>
      <c r="R599" t="n">
        <v>0.0952704698110635</v>
      </c>
      <c r="S599" t="n">
        <v>0.05320692199339566</v>
      </c>
      <c r="T599" t="n">
        <v>0.07076852797256271</v>
      </c>
    </row>
    <row r="600" spans="1:25">
      <c r="A600" s="99" t="s">
        <v>178</v>
      </c>
      <c r="B600" t="n">
        <v>2.796968915470192</v>
      </c>
      <c r="C600" t="n">
        <v>10.72251429321389</v>
      </c>
      <c r="D600" t="n">
        <v>4.236202912971264</v>
      </c>
      <c r="E600" t="n">
        <v>-16.6774700156943</v>
      </c>
      <c r="L600" s="100" t="s">
        <v>139</v>
      </c>
      <c r="M600" t="n">
        <v>0.5988308695332872</v>
      </c>
      <c r="N600" t="n">
        <v>0.381085317529282</v>
      </c>
      <c r="O600" t="n">
        <v>0.2237790778590009</v>
      </c>
      <c r="P600" t="n">
        <v>0.3819258574101176</v>
      </c>
      <c r="Q600" t="n">
        <v>0.1337410620073285</v>
      </c>
      <c r="R600" t="n">
        <v>0.1031925278746226</v>
      </c>
      <c r="S600" t="n">
        <v>0.05861311805162793</v>
      </c>
      <c r="T600" t="n">
        <v>0.08001916955441743</v>
      </c>
    </row>
    <row r="601" spans="1:25">
      <c r="L601" s="100" t="s">
        <v>140</v>
      </c>
      <c r="M601" t="n">
        <v>0.4151775458866936</v>
      </c>
      <c r="N601" t="n">
        <v>0.5073116648950149</v>
      </c>
      <c r="O601" t="n">
        <v>0.217537040819753</v>
      </c>
      <c r="P601" t="n">
        <v>0.4223740944388762</v>
      </c>
      <c r="Q601" t="n">
        <v>0.1339260734202232</v>
      </c>
      <c r="R601" t="n">
        <v>0.08944389000129573</v>
      </c>
      <c r="S601" t="n">
        <v>0.06345119776123691</v>
      </c>
      <c r="T601" t="n">
        <v>0.09190179640157095</v>
      </c>
    </row>
    <row r="602" spans="1:25">
      <c r="L602" s="100" t="s">
        <v>141</v>
      </c>
      <c r="M602" t="n">
        <v>0.6112773309209636</v>
      </c>
      <c r="N602" t="n">
        <v>0.9190640158723316</v>
      </c>
      <c r="O602" t="n">
        <v>0.4931109324334314</v>
      </c>
      <c r="P602" t="n">
        <v>0.7743165719719417</v>
      </c>
      <c r="Q602" t="n">
        <v>1</v>
      </c>
      <c r="R602" t="n">
        <v>0.6019983887278386</v>
      </c>
      <c r="S602" t="n">
        <v>0.2939620299535532</v>
      </c>
      <c r="T602" t="n">
        <v>0.932783086193662</v>
      </c>
    </row>
    <row r="603" spans="1:25">
      <c r="L603" s="100" t="s">
        <v>142</v>
      </c>
      <c r="M603" t="n">
        <v>0.8166341641614936</v>
      </c>
      <c r="N603" t="n">
        <v>1</v>
      </c>
      <c r="O603" t="n">
        <v>1</v>
      </c>
      <c r="P603" t="n">
        <v>1</v>
      </c>
      <c r="Q603" t="n">
        <v>0.623377485177399</v>
      </c>
      <c r="R603" t="n">
        <v>1</v>
      </c>
      <c r="S603" t="n">
        <v>1</v>
      </c>
      <c r="T603" t="n">
        <v>0.9999999999999999</v>
      </c>
    </row>
    <row r="604" spans="1:25">
      <c r="L604" s="100" t="s">
        <v>143</v>
      </c>
      <c r="M604" t="n">
        <v>1</v>
      </c>
      <c r="N604" t="n">
        <v>0.5421869086102615</v>
      </c>
      <c r="O604" t="n">
        <v>0.4993462033975657</v>
      </c>
      <c r="P604" t="n">
        <v>0.5784050657459616</v>
      </c>
      <c r="Q604" t="n">
        <v>0.5184034174277692</v>
      </c>
      <c r="R604" t="n">
        <v>0.6014866955722017</v>
      </c>
      <c r="S604" t="n">
        <v>0.4931537519568428</v>
      </c>
      <c r="T604" t="n">
        <v>0.7243208127861736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Y601"/>
  <sheetViews>
    <sheetView workbookViewId="0">
      <selection activeCell="E26" sqref="E26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167</v>
      </c>
    </row>
    <row r="2" spans="1:25">
      <c r="A2" s="103" t="s">
        <v>3</v>
      </c>
      <c r="B2" s="1" t="n">
        <v>21</v>
      </c>
      <c r="C2" s="103" t="s">
        <v>4</v>
      </c>
      <c r="D2" s="1" t="n">
        <v>67</v>
      </c>
      <c r="G2" s="129" t="s">
        <v>188</v>
      </c>
      <c r="H2" s="129" t="n"/>
      <c r="I2" s="129" t="n"/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49" t="n"/>
      <c r="I7" s="49" t="s">
        <v>15</v>
      </c>
      <c r="J7" s="49" t="s">
        <v>16</v>
      </c>
      <c r="P7" s="49" t="n"/>
      <c r="Q7" s="49" t="s">
        <v>15</v>
      </c>
      <c r="R7" s="49" t="s">
        <v>16</v>
      </c>
    </row>
    <row r="8" spans="1:25">
      <c r="A8" s="103" t="s">
        <v>17</v>
      </c>
      <c r="B8" t="n">
        <v>6.04319902546679</v>
      </c>
      <c r="C8" t="n">
        <v>17.15394054308341</v>
      </c>
      <c r="H8" s="49" t="s">
        <v>18</v>
      </c>
      <c r="I8" t="n">
        <v>0.07746647637291054</v>
      </c>
      <c r="J8" t="n">
        <v>0.0997882693421861</v>
      </c>
      <c r="P8" s="49" t="s">
        <v>19</v>
      </c>
      <c r="Q8" t="n">
        <v>0.3905106026237875</v>
      </c>
      <c r="R8" t="n">
        <v>-0.4086026142145888</v>
      </c>
    </row>
    <row r="9" spans="1:25">
      <c r="A9" s="103" t="s">
        <v>20</v>
      </c>
      <c r="B9" t="n">
        <v>27.07771162458481</v>
      </c>
      <c r="C9" t="n">
        <v>12.48514553079255</v>
      </c>
      <c r="H9" s="49" t="s">
        <v>21</v>
      </c>
      <c r="I9" t="n">
        <v>0.1450636282143554</v>
      </c>
      <c r="J9" t="n">
        <v>0.06041620158362539</v>
      </c>
      <c r="P9" s="49" t="s">
        <v>22</v>
      </c>
      <c r="Q9" t="n">
        <v>4.502216259037692</v>
      </c>
      <c r="R9" t="n">
        <v>7.486229626488714</v>
      </c>
    </row>
    <row r="10" spans="1:25">
      <c r="A10" s="103" t="s">
        <v>23</v>
      </c>
      <c r="B10" t="n">
        <v>7.156019573879735</v>
      </c>
      <c r="C10" t="n">
        <v>20.47091565816503</v>
      </c>
      <c r="H10" s="49" t="s">
        <v>24</v>
      </c>
      <c r="I10" t="n">
        <v>0.09329526844669239</v>
      </c>
      <c r="J10" t="n">
        <v>0.09449138903512409</v>
      </c>
      <c r="P10" s="49" t="s">
        <v>25</v>
      </c>
      <c r="Q10" t="n">
        <v>25.01558858856602</v>
      </c>
      <c r="R10" t="n">
        <v>37.06446110746188</v>
      </c>
    </row>
    <row r="11" spans="1:25">
      <c r="A11" s="103" t="s">
        <v>26</v>
      </c>
      <c r="B11" t="n">
        <v>17.14591802398127</v>
      </c>
      <c r="C11" t="n">
        <v>4.87922905875673</v>
      </c>
      <c r="H11" s="49" t="s">
        <v>27</v>
      </c>
      <c r="I11" t="n">
        <v>0.09633031417564343</v>
      </c>
      <c r="J11" t="n">
        <v>0.270226070926699</v>
      </c>
    </row>
    <row r="12" spans="1:25">
      <c r="H12" s="49" t="s">
        <v>28</v>
      </c>
      <c r="I12" t="n">
        <v>0.07876878833413468</v>
      </c>
      <c r="J12" t="n">
        <v>0.08372213855407942</v>
      </c>
    </row>
    <row r="13" spans="1:25">
      <c r="H13" s="49" t="s">
        <v>29</v>
      </c>
      <c r="I13" t="n">
        <v>0.1277366382934537</v>
      </c>
      <c r="J13" t="n">
        <v>0.06829393582014134</v>
      </c>
      <c r="P13" s="49" t="s">
        <v>30</v>
      </c>
      <c r="Q13" t="n">
        <v>445.0264228263501</v>
      </c>
    </row>
    <row r="14" spans="1:25">
      <c r="H14" s="49" t="s">
        <v>31</v>
      </c>
      <c r="I14" t="n">
        <v>0.11658478181748</v>
      </c>
      <c r="J14" t="n">
        <v>0.1123724799530532</v>
      </c>
    </row>
    <row r="15" spans="1:25">
      <c r="H15" s="49" t="s">
        <v>32</v>
      </c>
      <c r="I15" t="n">
        <v>0.1247032326068136</v>
      </c>
      <c r="J15" t="n">
        <v>0.1371743664800329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49" t="n"/>
      <c r="I20" s="49" t="s">
        <v>15</v>
      </c>
      <c r="J20" s="49" t="s">
        <v>16</v>
      </c>
      <c r="P20" s="49" t="n"/>
      <c r="Q20" s="49" t="s">
        <v>15</v>
      </c>
      <c r="R20" s="49" t="s">
        <v>16</v>
      </c>
    </row>
    <row r="21" spans="1:25">
      <c r="A21" s="103" t="s">
        <v>17</v>
      </c>
      <c r="B21" t="n">
        <v>5.913941686454128</v>
      </c>
      <c r="C21" t="n">
        <v>21.7890036637841</v>
      </c>
      <c r="H21" s="49" t="s">
        <v>18</v>
      </c>
      <c r="I21" t="n">
        <v>0.302224264962886</v>
      </c>
      <c r="J21" t="n">
        <v>0.3064051528701168</v>
      </c>
      <c r="P21" s="49" t="s">
        <v>19</v>
      </c>
      <c r="Q21" t="n">
        <v>0.06470407095192714</v>
      </c>
      <c r="R21" t="n">
        <v>0.2949816685452659</v>
      </c>
    </row>
    <row r="22" spans="1:25">
      <c r="A22" s="103" t="s">
        <v>20</v>
      </c>
      <c r="B22" t="n">
        <v>19.14244285459459</v>
      </c>
      <c r="C22" t="n">
        <v>13.21907434339404</v>
      </c>
      <c r="H22" s="49" t="s">
        <v>21</v>
      </c>
      <c r="I22" t="n">
        <v>0.1407837506444098</v>
      </c>
      <c r="J22" t="n">
        <v>0.1911300842225528</v>
      </c>
      <c r="P22" s="49" t="s">
        <v>22</v>
      </c>
      <c r="Q22" t="n">
        <v>3.310724085292748</v>
      </c>
      <c r="R22" t="n">
        <v>6.877349343425838</v>
      </c>
    </row>
    <row r="23" spans="1:25">
      <c r="A23" s="103" t="s">
        <v>23</v>
      </c>
      <c r="B23" t="n">
        <v>5.992937876322292</v>
      </c>
      <c r="C23" t="n">
        <v>8.699304199660256</v>
      </c>
      <c r="H23" s="49" t="s">
        <v>24</v>
      </c>
      <c r="I23" t="n">
        <v>0.5393187699112048</v>
      </c>
      <c r="J23" t="n">
        <v>0.6542960396793203</v>
      </c>
      <c r="P23" s="49" t="s">
        <v>25</v>
      </c>
      <c r="Q23" t="n">
        <v>19.07902635842495</v>
      </c>
      <c r="R23" t="n">
        <v>36.91299296287099</v>
      </c>
    </row>
    <row r="24" spans="1:25">
      <c r="A24" s="103" t="s">
        <v>26</v>
      </c>
      <c r="B24" t="n">
        <v>9.469664593434024</v>
      </c>
      <c r="C24" t="n">
        <v>5.210508956773774</v>
      </c>
      <c r="H24" s="49" t="s">
        <v>27</v>
      </c>
      <c r="I24" t="n">
        <v>0.4970670131172227</v>
      </c>
      <c r="J24" t="n">
        <v>0.4271091908713556</v>
      </c>
    </row>
    <row r="25" spans="1:25">
      <c r="H25" s="49" t="s">
        <v>28</v>
      </c>
      <c r="I25" t="n">
        <v>0.2224160313013947</v>
      </c>
      <c r="J25" t="n">
        <v>0.2319422312754402</v>
      </c>
    </row>
    <row r="26" spans="1:25">
      <c r="H26" s="49" t="s">
        <v>29</v>
      </c>
      <c r="I26" t="n">
        <v>0.3070271671418545</v>
      </c>
      <c r="J26" t="n">
        <v>0.2907123676144431</v>
      </c>
      <c r="P26" s="49" t="s">
        <v>30</v>
      </c>
      <c r="Q26" t="n">
        <v>267.4068260451589</v>
      </c>
    </row>
    <row r="27" spans="1:25">
      <c r="H27" s="49" t="s">
        <v>31</v>
      </c>
      <c r="I27" t="n">
        <v>0.5342818572125685</v>
      </c>
      <c r="J27" t="n">
        <v>0.5024148420501702</v>
      </c>
    </row>
    <row r="28" spans="1:25">
      <c r="H28" s="49" t="s">
        <v>32</v>
      </c>
      <c r="I28" t="n">
        <v>0.6224245331453586</v>
      </c>
      <c r="J28" t="n">
        <v>0.6379581327705308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49" t="n"/>
      <c r="I33" s="49" t="s">
        <v>15</v>
      </c>
      <c r="J33" s="49" t="s">
        <v>16</v>
      </c>
      <c r="P33" s="49" t="n"/>
      <c r="Q33" s="49" t="s">
        <v>15</v>
      </c>
      <c r="R33" s="49" t="s">
        <v>16</v>
      </c>
    </row>
    <row r="34" spans="1:25">
      <c r="A34" s="103" t="s">
        <v>17</v>
      </c>
      <c r="B34" t="n">
        <v>5.41946460076807</v>
      </c>
      <c r="C34" t="n">
        <v>19.2690732861726</v>
      </c>
      <c r="H34" s="49" t="s">
        <v>18</v>
      </c>
      <c r="I34" t="n">
        <v>0.2842875071436697</v>
      </c>
      <c r="J34" t="n">
        <v>0.2431448173052606</v>
      </c>
      <c r="P34" s="49" t="s">
        <v>19</v>
      </c>
      <c r="Q34" t="n">
        <v>-1.414335887715077</v>
      </c>
      <c r="R34" t="n">
        <v>2.484736071668809</v>
      </c>
    </row>
    <row r="35" spans="1:25">
      <c r="A35" s="103" t="s">
        <v>20</v>
      </c>
      <c r="B35" t="n">
        <v>21.69388787043632</v>
      </c>
      <c r="C35" t="n">
        <v>27.66565171084476</v>
      </c>
      <c r="H35" s="49" t="s">
        <v>21</v>
      </c>
      <c r="I35" t="n">
        <v>0.4267468321487546</v>
      </c>
      <c r="J35" t="n">
        <v>0.4393489797824574</v>
      </c>
      <c r="P35" s="49" t="s">
        <v>22</v>
      </c>
      <c r="Q35" t="n">
        <v>25.9225038206389</v>
      </c>
      <c r="R35" t="n">
        <v>22.8572324198436</v>
      </c>
    </row>
    <row r="36" spans="1:25">
      <c r="A36" s="103" t="s">
        <v>23</v>
      </c>
      <c r="B36" t="n">
        <v>26.35866525420097</v>
      </c>
      <c r="C36" t="n">
        <v>40.72905850349711</v>
      </c>
      <c r="H36" s="49" t="s">
        <v>24</v>
      </c>
      <c r="I36" t="n">
        <v>0.7024018569735896</v>
      </c>
      <c r="J36" t="n">
        <v>0.7590275776441223</v>
      </c>
      <c r="P36" s="49" t="s">
        <v>25</v>
      </c>
      <c r="Q36" t="n">
        <v>94.4861636612917</v>
      </c>
      <c r="R36" t="n">
        <v>91.31651264772353</v>
      </c>
    </row>
    <row r="37" spans="1:25">
      <c r="A37" s="103" t="s">
        <v>26</v>
      </c>
      <c r="B37" t="n">
        <v>19.18311304560598</v>
      </c>
      <c r="C37" t="n">
        <v>24.11184853979453</v>
      </c>
      <c r="H37" s="49" t="s">
        <v>27</v>
      </c>
      <c r="I37" t="n">
        <v>0.4753875569146843</v>
      </c>
      <c r="J37" t="n">
        <v>0.4330308919955695</v>
      </c>
    </row>
    <row r="38" spans="1:25">
      <c r="H38" s="49" t="s">
        <v>28</v>
      </c>
      <c r="I38" t="n">
        <v>0.3809702743557474</v>
      </c>
      <c r="J38" t="n">
        <v>0.2669400850486395</v>
      </c>
    </row>
    <row r="39" spans="1:25">
      <c r="H39" s="49" t="s">
        <v>29</v>
      </c>
      <c r="I39" t="n">
        <v>0.3701192290166293</v>
      </c>
      <c r="J39" t="n">
        <v>0.3969680269437215</v>
      </c>
      <c r="P39" s="49" t="s">
        <v>30</v>
      </c>
      <c r="Q39" t="n">
        <v>2047.015150877085</v>
      </c>
    </row>
    <row r="40" spans="1:25">
      <c r="H40" s="49" t="s">
        <v>31</v>
      </c>
      <c r="I40" t="n">
        <v>0.4740968810964159</v>
      </c>
      <c r="J40" t="n">
        <v>0.5330521080142405</v>
      </c>
    </row>
    <row r="41" spans="1:25">
      <c r="H41" s="49" t="s">
        <v>32</v>
      </c>
      <c r="I41" t="n">
        <v>0.5565601568151404</v>
      </c>
      <c r="J41" t="n">
        <v>0.5690611678135893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49" t="n"/>
      <c r="I46" s="49" t="s">
        <v>15</v>
      </c>
      <c r="J46" s="49" t="s">
        <v>16</v>
      </c>
      <c r="P46" s="49" t="n"/>
      <c r="Q46" s="49" t="s">
        <v>15</v>
      </c>
      <c r="R46" s="49" t="s">
        <v>16</v>
      </c>
    </row>
    <row r="47" spans="1:25">
      <c r="A47" s="103" t="s">
        <v>17</v>
      </c>
      <c r="B47" t="n">
        <v>5.605433031532129</v>
      </c>
      <c r="C47" t="n">
        <v>19.16319934432976</v>
      </c>
      <c r="H47" s="49" t="s">
        <v>18</v>
      </c>
      <c r="I47" t="n">
        <v>0.2534466603970493</v>
      </c>
      <c r="J47" t="n">
        <v>0.1673820728558694</v>
      </c>
      <c r="P47" s="49" t="s">
        <v>19</v>
      </c>
      <c r="Q47" t="n">
        <v>-0.5100864584782324</v>
      </c>
      <c r="R47" t="n">
        <v>-0.5946604173356602</v>
      </c>
    </row>
    <row r="48" spans="1:25">
      <c r="A48" s="103" t="s">
        <v>20</v>
      </c>
      <c r="B48" t="n">
        <v>19.11980372441863</v>
      </c>
      <c r="C48" t="n">
        <v>21.32046058935177</v>
      </c>
      <c r="H48" s="49" t="s">
        <v>21</v>
      </c>
      <c r="I48" t="n">
        <v>0.06377930915993388</v>
      </c>
      <c r="J48" t="n">
        <v>0.06766448689118003</v>
      </c>
      <c r="P48" s="49" t="s">
        <v>22</v>
      </c>
      <c r="Q48" t="n">
        <v>8.693487127708924</v>
      </c>
      <c r="R48" t="n">
        <v>18.29122975868921</v>
      </c>
    </row>
    <row r="49" spans="1:25">
      <c r="A49" s="103" t="s">
        <v>23</v>
      </c>
      <c r="B49" t="n">
        <v>34.76837379116934</v>
      </c>
      <c r="C49" t="n">
        <v>29.48418763678697</v>
      </c>
      <c r="H49" s="49" t="s">
        <v>24</v>
      </c>
      <c r="I49" t="n">
        <v>0.1195404390541629</v>
      </c>
      <c r="J49" t="n">
        <v>0.1894086010995684</v>
      </c>
      <c r="P49" s="49" t="s">
        <v>25</v>
      </c>
      <c r="Q49" t="n">
        <v>33.58202041508285</v>
      </c>
      <c r="R49" t="n">
        <v>79.04826342516023</v>
      </c>
    </row>
    <row r="50" spans="1:25">
      <c r="A50" s="103" t="s">
        <v>26</v>
      </c>
      <c r="B50" t="n">
        <v>16.3128813849206</v>
      </c>
      <c r="C50" t="n">
        <v>19.00650092344167</v>
      </c>
      <c r="H50" s="49" t="s">
        <v>27</v>
      </c>
      <c r="I50" t="n">
        <v>0.10766653529545</v>
      </c>
      <c r="J50" t="n">
        <v>0.1663811844416626</v>
      </c>
    </row>
    <row r="51" spans="1:25">
      <c r="H51" s="49" t="s">
        <v>28</v>
      </c>
      <c r="I51" t="n">
        <v>0.1774672458284677</v>
      </c>
      <c r="J51" t="n">
        <v>0.06533319639960812</v>
      </c>
    </row>
    <row r="52" spans="1:25">
      <c r="H52" s="49" t="s">
        <v>29</v>
      </c>
      <c r="I52" t="n">
        <v>0.1077884140781069</v>
      </c>
      <c r="J52" t="n">
        <v>0.09821569251487776</v>
      </c>
      <c r="P52" s="49" t="s">
        <v>30</v>
      </c>
      <c r="Q52" t="n">
        <v>601.0542542666117</v>
      </c>
    </row>
    <row r="53" spans="1:25">
      <c r="H53" s="49" t="s">
        <v>31</v>
      </c>
      <c r="I53" t="n">
        <v>0.1303392288466887</v>
      </c>
      <c r="J53" t="n">
        <v>0.1231708591937511</v>
      </c>
    </row>
    <row r="54" spans="1:25">
      <c r="H54" s="49" t="s">
        <v>32</v>
      </c>
      <c r="I54" t="n">
        <v>0.1709626918534217</v>
      </c>
      <c r="J54" t="n">
        <v>0.1697757575741257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49" t="n"/>
      <c r="I59" s="49" t="s">
        <v>15</v>
      </c>
      <c r="J59" s="49" t="s">
        <v>16</v>
      </c>
      <c r="P59" s="49" t="n"/>
      <c r="Q59" s="49" t="s">
        <v>15</v>
      </c>
      <c r="R59" s="49" t="s">
        <v>16</v>
      </c>
    </row>
    <row r="60" spans="1:25">
      <c r="A60" s="103" t="s">
        <v>17</v>
      </c>
      <c r="B60" t="n">
        <v>15.57020915245133</v>
      </c>
      <c r="C60" t="n">
        <v>96.7401875817315</v>
      </c>
      <c r="H60" s="49" t="s">
        <v>18</v>
      </c>
      <c r="I60" t="n">
        <v>0.07732764316652516</v>
      </c>
      <c r="J60" t="n">
        <v>0.06765967624439481</v>
      </c>
      <c r="P60" s="49" t="s">
        <v>19</v>
      </c>
      <c r="Q60" t="n">
        <v>-2.329237581322078</v>
      </c>
      <c r="R60" t="n">
        <v>-1.694069080873218</v>
      </c>
    </row>
    <row r="61" spans="1:25">
      <c r="A61" s="103" t="s">
        <v>20</v>
      </c>
      <c r="B61" t="n">
        <v>147.1487460821256</v>
      </c>
      <c r="C61" t="n">
        <v>74.58114255125406</v>
      </c>
      <c r="H61" s="49" t="s">
        <v>21</v>
      </c>
      <c r="I61" t="n">
        <v>0.1035544343617541</v>
      </c>
      <c r="J61" t="n">
        <v>0.07610153063358126</v>
      </c>
      <c r="P61" s="49" t="s">
        <v>22</v>
      </c>
      <c r="Q61" t="n">
        <v>37.20170792837363</v>
      </c>
      <c r="R61" t="n">
        <v>37.26441784600037</v>
      </c>
    </row>
    <row r="62" spans="1:25">
      <c r="A62" s="103" t="s">
        <v>23</v>
      </c>
      <c r="B62" t="n">
        <v>36.27845144872954</v>
      </c>
      <c r="C62" t="n">
        <v>72.74736128182171</v>
      </c>
      <c r="H62" s="49" t="s">
        <v>24</v>
      </c>
      <c r="I62" t="n">
        <v>0.1796157475492764</v>
      </c>
      <c r="J62" t="n">
        <v>0.1965875046369541</v>
      </c>
      <c r="P62" s="49" t="s">
        <v>25</v>
      </c>
      <c r="Q62" t="n">
        <v>158.4180313937838</v>
      </c>
      <c r="R62" t="n">
        <v>216.6524525217199</v>
      </c>
    </row>
    <row r="63" spans="1:25">
      <c r="A63" s="103" t="s">
        <v>26</v>
      </c>
      <c r="B63" t="n">
        <v>113.6938495879683</v>
      </c>
      <c r="C63" t="n">
        <v>44.6556448180563</v>
      </c>
      <c r="H63" s="49" t="s">
        <v>27</v>
      </c>
      <c r="I63" t="n">
        <v>0.06886288478326817</v>
      </c>
      <c r="J63" t="n">
        <v>0.1087310349324855</v>
      </c>
    </row>
    <row r="64" spans="1:25">
      <c r="H64" s="49" t="s">
        <v>28</v>
      </c>
      <c r="I64" t="n">
        <v>0.2063014936363063</v>
      </c>
      <c r="J64" t="n">
        <v>0.1500163496099095</v>
      </c>
    </row>
    <row r="65" spans="1:25">
      <c r="H65" s="49" t="s">
        <v>29</v>
      </c>
      <c r="I65" t="n">
        <v>0.3177712242270263</v>
      </c>
      <c r="J65" t="n">
        <v>0.2353956334642464</v>
      </c>
      <c r="P65" s="49" t="s">
        <v>30</v>
      </c>
      <c r="Q65" t="n">
        <v>19013.97922316122</v>
      </c>
    </row>
    <row r="66" spans="1:25">
      <c r="H66" s="49" t="s">
        <v>31</v>
      </c>
      <c r="I66" t="n">
        <v>0.2233322958067116</v>
      </c>
      <c r="J66" t="n">
        <v>0.1940982152311254</v>
      </c>
    </row>
    <row r="67" spans="1:25">
      <c r="H67" s="49" t="s">
        <v>32</v>
      </c>
      <c r="I67" t="n">
        <v>0.1755688495755187</v>
      </c>
      <c r="J67" t="n">
        <v>0.1050439997725503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49" t="n"/>
      <c r="I72" s="49" t="s">
        <v>15</v>
      </c>
      <c r="J72" s="49" t="s">
        <v>16</v>
      </c>
      <c r="P72" s="49" t="n"/>
      <c r="Q72" s="49" t="s">
        <v>15</v>
      </c>
      <c r="R72" s="49" t="s">
        <v>16</v>
      </c>
    </row>
    <row r="73" spans="1:25">
      <c r="A73" s="103" t="s">
        <v>17</v>
      </c>
      <c r="B73" t="n">
        <v>5.754808310775018</v>
      </c>
      <c r="C73" t="n">
        <v>17.01660230759623</v>
      </c>
      <c r="H73" s="49" t="s">
        <v>18</v>
      </c>
      <c r="I73" t="n">
        <v>0.3250767359603592</v>
      </c>
      <c r="J73" t="n">
        <v>0.2813529301111254</v>
      </c>
      <c r="P73" s="49" t="s">
        <v>19</v>
      </c>
      <c r="Q73" t="n">
        <v>-0.2392431728064983</v>
      </c>
      <c r="R73" t="n">
        <v>-0.1266422842038733</v>
      </c>
    </row>
    <row r="74" spans="1:25">
      <c r="A74" s="103" t="s">
        <v>20</v>
      </c>
      <c r="B74" t="n">
        <v>18.01537409226733</v>
      </c>
      <c r="C74" t="n">
        <v>15.78721138577977</v>
      </c>
      <c r="H74" s="49" t="s">
        <v>21</v>
      </c>
      <c r="I74" t="n">
        <v>0.3016606174957149</v>
      </c>
      <c r="J74" t="n">
        <v>0.2915338685670935</v>
      </c>
      <c r="P74" s="49" t="s">
        <v>22</v>
      </c>
      <c r="Q74" t="n">
        <v>3.389198029826111</v>
      </c>
      <c r="R74" t="n">
        <v>6.304609555043479</v>
      </c>
    </row>
    <row r="75" spans="1:25">
      <c r="A75" s="103" t="s">
        <v>23</v>
      </c>
      <c r="B75" t="n">
        <v>6.020739098101884</v>
      </c>
      <c r="C75" t="n">
        <v>9.554081148679948</v>
      </c>
      <c r="H75" s="49" t="s">
        <v>24</v>
      </c>
      <c r="I75" t="n">
        <v>0.3349594192214824</v>
      </c>
      <c r="J75" t="n">
        <v>0.3093413085777199</v>
      </c>
      <c r="P75" s="49" t="s">
        <v>25</v>
      </c>
      <c r="Q75" t="n">
        <v>19.58542156283514</v>
      </c>
      <c r="R75" t="n">
        <v>31.48197163574088</v>
      </c>
    </row>
    <row r="76" spans="1:25">
      <c r="A76" s="103" t="s">
        <v>26</v>
      </c>
      <c r="B76" t="n">
        <v>17.76018724935362</v>
      </c>
      <c r="C76" t="n">
        <v>7.033917562485849</v>
      </c>
      <c r="H76" s="49" t="s">
        <v>27</v>
      </c>
      <c r="I76" t="n">
        <v>0.2755617459692464</v>
      </c>
      <c r="J76" t="n">
        <v>0.2665070115066171</v>
      </c>
    </row>
    <row r="77" spans="1:25">
      <c r="H77" s="49" t="s">
        <v>28</v>
      </c>
      <c r="I77" t="n">
        <v>0.3139559178232841</v>
      </c>
      <c r="J77" t="n">
        <v>0.2842637443114606</v>
      </c>
    </row>
    <row r="78" spans="1:25">
      <c r="H78" s="49" t="s">
        <v>29</v>
      </c>
      <c r="I78" t="n">
        <v>0.2576792842674786</v>
      </c>
      <c r="J78" t="n">
        <v>0.2597075683295508</v>
      </c>
      <c r="P78" s="49" t="s">
        <v>30</v>
      </c>
      <c r="Q78" t="n">
        <v>217.8178170380112</v>
      </c>
    </row>
    <row r="79" spans="1:25">
      <c r="H79" s="49" t="s">
        <v>31</v>
      </c>
      <c r="I79" t="n">
        <v>0.1968992305405683</v>
      </c>
      <c r="J79" t="n">
        <v>0.09111994518686631</v>
      </c>
    </row>
    <row r="80" spans="1:25">
      <c r="H80" s="49" t="s">
        <v>32</v>
      </c>
      <c r="I80" t="n">
        <v>0.2459669136966315</v>
      </c>
      <c r="J80" t="n">
        <v>0.2327288747512447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49" t="n"/>
      <c r="I85" s="49" t="s">
        <v>15</v>
      </c>
      <c r="J85" s="49" t="s">
        <v>16</v>
      </c>
      <c r="P85" s="49" t="n"/>
      <c r="Q85" s="49" t="s">
        <v>15</v>
      </c>
      <c r="R85" s="49" t="s">
        <v>16</v>
      </c>
    </row>
    <row r="86" spans="1:25">
      <c r="A86" s="103" t="s">
        <v>17</v>
      </c>
      <c r="B86" t="n">
        <v>9.405693518978552</v>
      </c>
      <c r="C86" t="n">
        <v>42.49796654259478</v>
      </c>
      <c r="H86" s="49" t="s">
        <v>18</v>
      </c>
      <c r="I86" t="n">
        <v>0.2548609699770227</v>
      </c>
      <c r="J86" t="n">
        <v>0.3261720332184995</v>
      </c>
      <c r="P86" s="49" t="s">
        <v>19</v>
      </c>
      <c r="Q86" t="n">
        <v>-0.09037440370441342</v>
      </c>
      <c r="R86" t="n">
        <v>1.21268547253538</v>
      </c>
    </row>
    <row r="87" spans="1:25">
      <c r="A87" s="103" t="s">
        <v>20</v>
      </c>
      <c r="B87" t="n">
        <v>53.00228597484931</v>
      </c>
      <c r="C87" t="n">
        <v>127.1265083240823</v>
      </c>
      <c r="H87" s="49" t="s">
        <v>21</v>
      </c>
      <c r="I87" t="n">
        <v>0.341932769435391</v>
      </c>
      <c r="J87" t="n">
        <v>0.3373827224058454</v>
      </c>
      <c r="P87" s="49" t="s">
        <v>22</v>
      </c>
      <c r="Q87" t="n">
        <v>10.10384227517228</v>
      </c>
      <c r="R87" t="n">
        <v>14.87984038897448</v>
      </c>
    </row>
    <row r="88" spans="1:25">
      <c r="A88" s="103" t="s">
        <v>23</v>
      </c>
      <c r="B88" t="n">
        <v>33.89774559435718</v>
      </c>
      <c r="C88" t="n">
        <v>34.57474586837718</v>
      </c>
      <c r="H88" s="49" t="s">
        <v>24</v>
      </c>
      <c r="I88" t="n">
        <v>0.4949419005553379</v>
      </c>
      <c r="J88" t="n">
        <v>0.5886050029228095</v>
      </c>
      <c r="P88" s="49" t="s">
        <v>25</v>
      </c>
      <c r="Q88" t="n">
        <v>55.02206566368346</v>
      </c>
      <c r="R88" t="n">
        <v>99.10295760458595</v>
      </c>
    </row>
    <row r="89" spans="1:25">
      <c r="A89" s="103" t="s">
        <v>26</v>
      </c>
      <c r="B89" t="n">
        <v>18.8633693775491</v>
      </c>
      <c r="C89" t="n">
        <v>29.48501033947355</v>
      </c>
      <c r="H89" s="49" t="s">
        <v>27</v>
      </c>
      <c r="I89" t="n">
        <v>0.1970853562122584</v>
      </c>
      <c r="J89" t="n">
        <v>0.3430111199822286</v>
      </c>
    </row>
    <row r="90" spans="1:25">
      <c r="H90" s="49" t="s">
        <v>28</v>
      </c>
      <c r="I90" t="n">
        <v>0.2369236270375353</v>
      </c>
      <c r="J90" t="n">
        <v>0.260008406627704</v>
      </c>
    </row>
    <row r="91" spans="1:25">
      <c r="H91" s="49" t="s">
        <v>29</v>
      </c>
      <c r="I91" t="n">
        <v>0.3073504550096439</v>
      </c>
      <c r="J91" t="n">
        <v>0.3353473416954109</v>
      </c>
      <c r="P91" s="49" t="s">
        <v>30</v>
      </c>
      <c r="Q91" t="n">
        <v>1546.27318948413</v>
      </c>
    </row>
    <row r="92" spans="1:25">
      <c r="H92" s="49" t="s">
        <v>31</v>
      </c>
      <c r="I92" t="n">
        <v>0.3851365256133934</v>
      </c>
      <c r="J92" t="n">
        <v>0.4877402693704841</v>
      </c>
    </row>
    <row r="93" spans="1:25">
      <c r="H93" s="49" t="s">
        <v>32</v>
      </c>
      <c r="I93" t="n">
        <v>0.3587818368417917</v>
      </c>
      <c r="J93" t="n">
        <v>0.7336852385132797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49" t="n"/>
      <c r="I98" s="49" t="s">
        <v>15</v>
      </c>
      <c r="J98" s="49" t="s">
        <v>16</v>
      </c>
      <c r="P98" s="49" t="n"/>
      <c r="Q98" s="49" t="s">
        <v>15</v>
      </c>
      <c r="R98" s="49" t="s">
        <v>16</v>
      </c>
    </row>
    <row r="99" spans="1:25">
      <c r="A99" s="103" t="s">
        <v>17</v>
      </c>
      <c r="B99" t="n">
        <v>6.118213681397541</v>
      </c>
      <c r="C99" t="n">
        <v>29.22391615384807</v>
      </c>
      <c r="H99" s="49" t="s">
        <v>18</v>
      </c>
      <c r="I99" t="n">
        <v>0.2316676744236356</v>
      </c>
      <c r="J99" t="n">
        <v>0.2519241299295515</v>
      </c>
      <c r="P99" s="49" t="s">
        <v>19</v>
      </c>
      <c r="Q99" t="n">
        <v>0.2905065170461535</v>
      </c>
      <c r="R99" t="n">
        <v>-0.3373193406099777</v>
      </c>
    </row>
    <row r="100" spans="1:25">
      <c r="A100" s="103" t="s">
        <v>20</v>
      </c>
      <c r="B100" t="n">
        <v>24.75210069927656</v>
      </c>
      <c r="C100" t="n">
        <v>37.3379026409803</v>
      </c>
      <c r="H100" s="49" t="s">
        <v>21</v>
      </c>
      <c r="I100" t="n">
        <v>0.260403408041954</v>
      </c>
      <c r="J100" t="n">
        <v>0.2748836036956018</v>
      </c>
      <c r="P100" s="49" t="s">
        <v>22</v>
      </c>
      <c r="Q100" t="n">
        <v>4.07335630497628</v>
      </c>
      <c r="R100" t="n">
        <v>4.98196410485864</v>
      </c>
    </row>
    <row r="101" spans="1:25">
      <c r="A101" s="103" t="s">
        <v>23</v>
      </c>
      <c r="B101" t="n">
        <v>10.81966824458894</v>
      </c>
      <c r="C101" t="n">
        <v>13.70142527906872</v>
      </c>
      <c r="H101" s="49" t="s">
        <v>24</v>
      </c>
      <c r="I101" t="n">
        <v>0.2400887722953355</v>
      </c>
      <c r="J101" t="n">
        <v>0.2305814844079443</v>
      </c>
      <c r="P101" s="49" t="s">
        <v>25</v>
      </c>
      <c r="Q101" t="n">
        <v>30.062841119901</v>
      </c>
      <c r="R101" t="n">
        <v>36.78233029213037</v>
      </c>
    </row>
    <row r="102" spans="1:25">
      <c r="A102" s="103" t="s">
        <v>26</v>
      </c>
      <c r="B102" t="n">
        <v>28.15179442770554</v>
      </c>
      <c r="C102" t="n">
        <v>8.236108984321939</v>
      </c>
      <c r="H102" s="49" t="s">
        <v>27</v>
      </c>
      <c r="I102" t="n">
        <v>0.2082009890618066</v>
      </c>
      <c r="J102" t="n">
        <v>0.2048737621271159</v>
      </c>
    </row>
    <row r="103" spans="1:25">
      <c r="H103" s="49" t="s">
        <v>28</v>
      </c>
      <c r="I103" t="n">
        <v>0.1984064043019497</v>
      </c>
      <c r="J103" t="n">
        <v>0.2086978753315174</v>
      </c>
    </row>
    <row r="104" spans="1:25">
      <c r="H104" s="49" t="s">
        <v>29</v>
      </c>
      <c r="I104" t="n">
        <v>0.1861549679694415</v>
      </c>
      <c r="J104" t="n">
        <v>0.1747131171230585</v>
      </c>
      <c r="P104" s="49" t="s">
        <v>30</v>
      </c>
      <c r="Q104" t="n">
        <v>444.8081592393909</v>
      </c>
    </row>
    <row r="105" spans="1:25">
      <c r="H105" s="49" t="s">
        <v>31</v>
      </c>
      <c r="I105" t="n">
        <v>0.1267877925414253</v>
      </c>
      <c r="J105" t="n">
        <v>0.2316291596968161</v>
      </c>
    </row>
    <row r="106" spans="1:25">
      <c r="H106" s="49" t="s">
        <v>32</v>
      </c>
      <c r="I106" t="n">
        <v>0.1119770601724726</v>
      </c>
      <c r="J106" t="n">
        <v>0.1403634098834532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49" t="n"/>
      <c r="I111" s="49" t="s">
        <v>15</v>
      </c>
      <c r="J111" s="49" t="s">
        <v>16</v>
      </c>
      <c r="P111" s="49" t="n"/>
      <c r="Q111" s="49" t="s">
        <v>15</v>
      </c>
      <c r="R111" s="49" t="s">
        <v>16</v>
      </c>
    </row>
    <row r="112" spans="1:25">
      <c r="A112" s="103" t="s">
        <v>17</v>
      </c>
      <c r="B112" t="n">
        <v>7.171125520113362</v>
      </c>
      <c r="C112" t="n">
        <v>31.19771974052866</v>
      </c>
      <c r="H112" s="49" t="s">
        <v>18</v>
      </c>
      <c r="I112" t="n">
        <v>0.1315478961745722</v>
      </c>
      <c r="J112" t="n">
        <v>0.1139697286271222</v>
      </c>
      <c r="P112" s="49" t="s">
        <v>19</v>
      </c>
      <c r="Q112" t="n">
        <v>-0.6393370447883333</v>
      </c>
      <c r="R112" t="n">
        <v>-2.129897247869448</v>
      </c>
    </row>
    <row r="113" spans="1:25">
      <c r="A113" s="103" t="s">
        <v>20</v>
      </c>
      <c r="B113" t="n">
        <v>61.0534562208077</v>
      </c>
      <c r="C113" t="n">
        <v>83.07914544287055</v>
      </c>
      <c r="H113" s="49" t="s">
        <v>21</v>
      </c>
      <c r="I113" t="n">
        <v>0.1493133589432904</v>
      </c>
      <c r="J113" t="n">
        <v>0.1680824108297861</v>
      </c>
      <c r="P113" s="49" t="s">
        <v>22</v>
      </c>
      <c r="Q113" t="n">
        <v>9.014058748161696</v>
      </c>
      <c r="R113" t="n">
        <v>16.48475164799941</v>
      </c>
    </row>
    <row r="114" spans="1:25">
      <c r="A114" s="103" t="s">
        <v>23</v>
      </c>
      <c r="B114" t="n">
        <v>33.55319784700309</v>
      </c>
      <c r="C114" t="n">
        <v>43.34540691785436</v>
      </c>
      <c r="H114" s="49" t="s">
        <v>24</v>
      </c>
      <c r="I114" t="n">
        <v>0.2242424033603523</v>
      </c>
      <c r="J114" t="n">
        <v>0.2211021835366833</v>
      </c>
      <c r="P114" s="49" t="s">
        <v>25</v>
      </c>
      <c r="Q114" t="n">
        <v>42.38376355128231</v>
      </c>
      <c r="R114" t="n">
        <v>79.95271372699104</v>
      </c>
    </row>
    <row r="115" spans="1:25">
      <c r="A115" s="103" t="s">
        <v>26</v>
      </c>
      <c r="B115" s="68" t="n">
        <v>584.685865651635</v>
      </c>
      <c r="C115" t="n">
        <v>39.0040367163068</v>
      </c>
      <c r="H115" s="49" t="s">
        <v>27</v>
      </c>
      <c r="I115" t="n">
        <v>0.1060473315510246</v>
      </c>
      <c r="J115" t="n">
        <v>0.07578157679610147</v>
      </c>
    </row>
    <row r="116" spans="1:25">
      <c r="H116" s="49" t="s">
        <v>28</v>
      </c>
      <c r="I116" t="n">
        <v>0.2924424344889673</v>
      </c>
      <c r="J116" t="n">
        <v>0.1842834979459444</v>
      </c>
    </row>
    <row r="117" spans="1:25">
      <c r="H117" s="49" t="s">
        <v>29</v>
      </c>
      <c r="I117" t="n">
        <v>0.2341614424269151</v>
      </c>
      <c r="J117" t="n">
        <v>0.09931651410931319</v>
      </c>
      <c r="P117" s="49" t="s">
        <v>30</v>
      </c>
      <c r="Q117" t="n">
        <v>2381.189966434702</v>
      </c>
    </row>
    <row r="118" spans="1:25">
      <c r="H118" s="49" t="s">
        <v>31</v>
      </c>
      <c r="I118" t="n">
        <v>0.1622913834866579</v>
      </c>
      <c r="J118" t="n">
        <v>0.117394649156165</v>
      </c>
    </row>
    <row r="119" spans="1:25">
      <c r="H119" s="49" t="s">
        <v>32</v>
      </c>
      <c r="I119" t="n">
        <v>0.2046889505375823</v>
      </c>
      <c r="J119" t="n">
        <v>0.1894677763717306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6.490125602339101</v>
      </c>
      <c r="C146" t="n">
        <v>16.75449374321499</v>
      </c>
    </row>
    <row r="147" spans="1:25">
      <c r="A147" s="103" t="s">
        <v>20</v>
      </c>
      <c r="B147" t="n">
        <v>20.2244609414848</v>
      </c>
      <c r="C147" t="n">
        <v>14.02360325549293</v>
      </c>
    </row>
    <row r="148" spans="1:25">
      <c r="A148" s="103" t="s">
        <v>23</v>
      </c>
      <c r="B148" t="n">
        <v>6.886070986598979</v>
      </c>
      <c r="C148" t="n">
        <v>7.650075660957838</v>
      </c>
    </row>
    <row r="149" spans="1:25">
      <c r="A149" s="103" t="s">
        <v>26</v>
      </c>
      <c r="B149" t="n">
        <v>9.191756676781832</v>
      </c>
      <c r="C149" t="n">
        <v>5.890452102056068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50" t="n"/>
      <c r="B159" s="50" t="s">
        <v>15</v>
      </c>
      <c r="C159" s="50" t="s">
        <v>66</v>
      </c>
      <c r="D159" s="50" t="s">
        <v>67</v>
      </c>
      <c r="H159" s="50" t="n"/>
      <c r="I159" s="50" t="s">
        <v>16</v>
      </c>
      <c r="J159" s="50" t="s">
        <v>68</v>
      </c>
      <c r="K159" s="50" t="s">
        <v>69</v>
      </c>
      <c r="O159" s="50" t="n"/>
      <c r="P159" s="50" t="s">
        <v>15</v>
      </c>
      <c r="Q159" s="50" t="s">
        <v>16</v>
      </c>
      <c r="W159" s="50" t="n"/>
      <c r="X159" s="50" t="s">
        <v>15</v>
      </c>
      <c r="Y159" s="50" t="s">
        <v>16</v>
      </c>
    </row>
    <row r="160" spans="1:25">
      <c r="A160" s="50" t="s">
        <v>17</v>
      </c>
      <c r="B160" t="n">
        <v>0.07170038185700252</v>
      </c>
      <c r="C160" t="n">
        <v>-0.02434152768508807</v>
      </c>
      <c r="D160" t="n">
        <v>-0.02386667557756213</v>
      </c>
      <c r="H160" s="50" t="s">
        <v>70</v>
      </c>
      <c r="I160" t="n">
        <v>-0.049848837140089</v>
      </c>
      <c r="J160" t="n">
        <v>0.0401334300104037</v>
      </c>
      <c r="K160" t="n">
        <v>0.03203603972881889</v>
      </c>
      <c r="O160" s="50" t="s">
        <v>71</v>
      </c>
      <c r="P160" t="n">
        <v>0.0006212766045341207</v>
      </c>
      <c r="Q160" t="n">
        <v>-0.007386827364609419</v>
      </c>
      <c r="W160" s="50" t="s">
        <v>18</v>
      </c>
      <c r="X160" t="n">
        <v>0.04152399754014798</v>
      </c>
      <c r="Y160" t="n">
        <v>0.02356531637209812</v>
      </c>
    </row>
    <row r="161" spans="1:25">
      <c r="A161" s="50" t="s">
        <v>20</v>
      </c>
      <c r="B161" t="n">
        <v>-0.0006650133913513825</v>
      </c>
      <c r="C161" t="n">
        <v>-0.02892352061286933</v>
      </c>
      <c r="D161" t="n">
        <v>-0.02501950340289042</v>
      </c>
      <c r="H161" s="50" t="s">
        <v>72</v>
      </c>
      <c r="I161" t="n">
        <v>-0.01040850163434778</v>
      </c>
      <c r="J161" t="n">
        <v>0.01884843923673053</v>
      </c>
      <c r="K161" t="n">
        <v>0.008395104245718458</v>
      </c>
      <c r="O161" s="50" t="s">
        <v>73</v>
      </c>
      <c r="P161" t="n">
        <v>0.06335508179649572</v>
      </c>
      <c r="Q161" t="n">
        <v>0.0213067038116373</v>
      </c>
      <c r="W161" s="50" t="s">
        <v>21</v>
      </c>
      <c r="X161" t="n">
        <v>0.05764676805400072</v>
      </c>
      <c r="Y161" t="n">
        <v>0.03709629055668343</v>
      </c>
    </row>
    <row r="162" spans="1:25">
      <c r="A162" s="50" t="s">
        <v>23</v>
      </c>
      <c r="B162" t="n">
        <v>0.08221600944506442</v>
      </c>
      <c r="C162" t="n">
        <v>0.0482715381989226</v>
      </c>
      <c r="D162" t="n">
        <v>0.03728603144382805</v>
      </c>
      <c r="H162" s="50" t="s">
        <v>74</v>
      </c>
      <c r="I162" t="n">
        <v>0.02262598249417925</v>
      </c>
      <c r="J162" t="n">
        <v>-0.04027339598578433</v>
      </c>
      <c r="K162" t="n">
        <v>-0.04479320916390685</v>
      </c>
      <c r="O162" s="50" t="s">
        <v>75</v>
      </c>
      <c r="P162" t="n">
        <v>0.007375969123131388</v>
      </c>
      <c r="Q162" t="n">
        <v>-0.03797342597117784</v>
      </c>
      <c r="W162" s="50" t="s">
        <v>24</v>
      </c>
      <c r="X162" t="n">
        <v>0.05316586852374599</v>
      </c>
      <c r="Y162" t="n">
        <v>0.07587994938832174</v>
      </c>
    </row>
    <row r="163" spans="1:25">
      <c r="A163" s="50" t="s">
        <v>26</v>
      </c>
      <c r="B163" t="n">
        <v>-0.0002584523846030865</v>
      </c>
      <c r="C163" t="n">
        <v>0.0324648569099738</v>
      </c>
      <c r="D163" t="n">
        <v>0.02823536336715155</v>
      </c>
      <c r="H163" s="50" t="s">
        <v>76</v>
      </c>
      <c r="I163" t="n">
        <v>0.05475573048363464</v>
      </c>
      <c r="J163" t="n">
        <v>-0.002798356394986118</v>
      </c>
      <c r="K163" t="n">
        <v>-0.00980864309140245</v>
      </c>
      <c r="O163" s="50" t="s">
        <v>77</v>
      </c>
      <c r="P163" t="n">
        <v>0.1360986670696626</v>
      </c>
      <c r="Q163" t="n">
        <v>0.03468626190862068</v>
      </c>
      <c r="W163" s="50" t="s">
        <v>27</v>
      </c>
      <c r="X163" t="n">
        <v>0.04551821922321863</v>
      </c>
      <c r="Y163" t="n">
        <v>-0.01300823758990051</v>
      </c>
    </row>
    <row r="164" spans="1:25">
      <c r="W164" s="50" t="s">
        <v>28</v>
      </c>
      <c r="X164" t="n">
        <v>0.05596224529486083</v>
      </c>
      <c r="Y164" t="n">
        <v>0.02198418118575997</v>
      </c>
    </row>
    <row r="165" spans="1:25">
      <c r="W165" s="50" t="s">
        <v>29</v>
      </c>
      <c r="X165" t="n">
        <v>0.1222450847325842</v>
      </c>
      <c r="Y165" t="n">
        <v>0.06655283174865807</v>
      </c>
    </row>
    <row r="166" spans="1:25">
      <c r="A166" s="103" t="s">
        <v>78</v>
      </c>
      <c r="H166" s="103" t="s">
        <v>78</v>
      </c>
      <c r="O166" s="103" t="s">
        <v>78</v>
      </c>
      <c r="W166" s="50" t="s">
        <v>31</v>
      </c>
      <c r="X166" t="n">
        <v>0.07918738799722584</v>
      </c>
      <c r="Y166" t="n">
        <v>0.1446446779815737</v>
      </c>
    </row>
    <row r="167" spans="1:25">
      <c r="A167" s="50" t="n"/>
      <c r="B167" s="50" t="s">
        <v>15</v>
      </c>
      <c r="C167" s="50" t="s">
        <v>66</v>
      </c>
      <c r="D167" s="50" t="s">
        <v>67</v>
      </c>
      <c r="H167" s="50" t="n"/>
      <c r="I167" s="50" t="s">
        <v>16</v>
      </c>
      <c r="J167" s="50" t="s">
        <v>68</v>
      </c>
      <c r="K167" s="50" t="s">
        <v>69</v>
      </c>
      <c r="O167" s="50" t="n"/>
      <c r="P167" s="50" t="s">
        <v>15</v>
      </c>
      <c r="Q167" s="50" t="s">
        <v>16</v>
      </c>
      <c r="W167" s="50" t="s">
        <v>32</v>
      </c>
      <c r="X167" t="n">
        <v>0.1425262798116291</v>
      </c>
      <c r="Y167" t="n">
        <v>0.1686932780862697</v>
      </c>
    </row>
    <row r="168" spans="1:25">
      <c r="A168" s="50" t="s">
        <v>17</v>
      </c>
      <c r="B168" t="n">
        <v>-0.1516972089217721</v>
      </c>
      <c r="C168" t="n">
        <v>-0.1103617031195954</v>
      </c>
      <c r="D168" t="n">
        <v>-0.09215348640295244</v>
      </c>
      <c r="H168" s="50" t="s">
        <v>70</v>
      </c>
      <c r="I168" t="n">
        <v>0.690559369319569</v>
      </c>
      <c r="J168" t="n">
        <v>0.3297503027439207</v>
      </c>
      <c r="K168" t="n">
        <v>0.272294089498548</v>
      </c>
      <c r="O168" s="50" t="s">
        <v>71</v>
      </c>
      <c r="P168" t="n">
        <v>0.7597112691990188</v>
      </c>
      <c r="Q168" t="n">
        <v>0.7688450977513798</v>
      </c>
    </row>
    <row r="169" spans="1:25">
      <c r="A169" s="50" t="s">
        <v>20</v>
      </c>
      <c r="B169" t="n">
        <v>0.3670571682666428</v>
      </c>
      <c r="C169" t="n">
        <v>0.1745549186369111</v>
      </c>
      <c r="D169" t="n">
        <v>0.1365759329666246</v>
      </c>
      <c r="H169" s="50" t="s">
        <v>72</v>
      </c>
      <c r="I169" t="n">
        <v>0.2209696667052167</v>
      </c>
      <c r="J169" t="n">
        <v>-0.1210999027764237</v>
      </c>
      <c r="K169" t="n">
        <v>-0.1571059653057949</v>
      </c>
      <c r="O169" s="50" t="s">
        <v>73</v>
      </c>
      <c r="P169" t="n">
        <v>0.09144545291361331</v>
      </c>
      <c r="Q169" t="n">
        <v>0.1665806790889329</v>
      </c>
    </row>
    <row r="170" spans="1:25">
      <c r="A170" s="50" t="s">
        <v>23</v>
      </c>
      <c r="B170" t="n">
        <v>0.4228465906418762</v>
      </c>
      <c r="C170" t="n">
        <v>0.3585604698456599</v>
      </c>
      <c r="D170" t="n">
        <v>0.2560108407633155</v>
      </c>
      <c r="H170" s="50" t="s">
        <v>74</v>
      </c>
      <c r="I170" t="n">
        <v>0.261117768160869</v>
      </c>
      <c r="J170" t="n">
        <v>0.02918657253985758</v>
      </c>
      <c r="K170" t="n">
        <v>0.006344969700640662</v>
      </c>
      <c r="O170" s="50" t="s">
        <v>75</v>
      </c>
      <c r="P170" t="n">
        <v>0.5929952717449636</v>
      </c>
      <c r="Q170" t="n">
        <v>0.5815273095285775</v>
      </c>
      <c r="W170" s="103" t="s">
        <v>79</v>
      </c>
    </row>
    <row r="171" spans="1:25">
      <c r="A171" s="50" t="s">
        <v>26</v>
      </c>
      <c r="B171" t="n">
        <v>0.7194855984536176</v>
      </c>
      <c r="C171" t="n">
        <v>0.5454248810715905</v>
      </c>
      <c r="D171" t="n">
        <v>0.4666248660597619</v>
      </c>
      <c r="H171" s="50" t="s">
        <v>76</v>
      </c>
      <c r="I171" t="n">
        <v>0.5472810457363617</v>
      </c>
      <c r="J171" t="n">
        <v>0.2494311283985088</v>
      </c>
      <c r="K171" t="n">
        <v>0.1652086714136023</v>
      </c>
      <c r="O171" s="50" t="s">
        <v>77</v>
      </c>
      <c r="P171" t="n">
        <v>0.302993831925124</v>
      </c>
      <c r="Q171" t="n">
        <v>0.320524428865699</v>
      </c>
      <c r="W171" s="50" t="n"/>
      <c r="X171" s="50" t="s">
        <v>15</v>
      </c>
      <c r="Y171" s="50" t="s">
        <v>16</v>
      </c>
    </row>
    <row r="172" spans="1:25">
      <c r="W172" s="50" t="s">
        <v>18</v>
      </c>
      <c r="X172" t="n">
        <v>0.04815067966325901</v>
      </c>
      <c r="Y172" t="n">
        <v>0.07726181968947855</v>
      </c>
    </row>
    <row r="173" spans="1:25">
      <c r="W173" s="50" t="s">
        <v>21</v>
      </c>
      <c r="X173" t="n">
        <v>0.1254327922306323</v>
      </c>
      <c r="Y173" t="n">
        <v>0.1601597592034316</v>
      </c>
    </row>
    <row r="174" spans="1:25">
      <c r="A174" s="103" t="s">
        <v>80</v>
      </c>
      <c r="H174" s="103" t="s">
        <v>80</v>
      </c>
      <c r="O174" s="103" t="s">
        <v>80</v>
      </c>
      <c r="W174" s="50" t="s">
        <v>24</v>
      </c>
      <c r="X174" t="n">
        <v>0.7283327102053965</v>
      </c>
      <c r="Y174" t="n">
        <v>0.7465023844628119</v>
      </c>
    </row>
    <row r="175" spans="1:25">
      <c r="A175" s="50" t="n"/>
      <c r="B175" s="50" t="s">
        <v>15</v>
      </c>
      <c r="C175" s="50" t="s">
        <v>66</v>
      </c>
      <c r="D175" s="50" t="s">
        <v>67</v>
      </c>
      <c r="H175" s="50" t="n"/>
      <c r="I175" s="50" t="s">
        <v>16</v>
      </c>
      <c r="J175" s="50" t="s">
        <v>68</v>
      </c>
      <c r="K175" s="50" t="s">
        <v>69</v>
      </c>
      <c r="O175" s="50" t="n"/>
      <c r="P175" s="50" t="s">
        <v>15</v>
      </c>
      <c r="Q175" s="50" t="s">
        <v>16</v>
      </c>
      <c r="W175" s="50" t="s">
        <v>27</v>
      </c>
      <c r="X175" t="n">
        <v>0.6400807123302268</v>
      </c>
      <c r="Y175" t="n">
        <v>0.6718616937263486</v>
      </c>
    </row>
    <row r="176" spans="1:25">
      <c r="A176" s="50" t="s">
        <v>17</v>
      </c>
      <c r="B176" t="n">
        <v>-0.05120591796478649</v>
      </c>
      <c r="C176" t="n">
        <v>-0.006882120947363769</v>
      </c>
      <c r="D176" t="n">
        <v>0.01650504226284482</v>
      </c>
      <c r="H176" s="50" t="s">
        <v>70</v>
      </c>
      <c r="I176" t="n">
        <v>0.7077996890499967</v>
      </c>
      <c r="J176" t="n">
        <v>0.4152425508502271</v>
      </c>
      <c r="K176" t="n">
        <v>0.3784825981975116</v>
      </c>
      <c r="O176" s="50" t="s">
        <v>71</v>
      </c>
      <c r="P176" t="n">
        <v>0.5788092755278696</v>
      </c>
      <c r="Q176" t="n">
        <v>0.6336277045427917</v>
      </c>
      <c r="W176" s="50" t="s">
        <v>28</v>
      </c>
      <c r="X176" t="n">
        <v>-0.06784056550238253</v>
      </c>
      <c r="Y176" t="n">
        <v>-0.0258577264701251</v>
      </c>
    </row>
    <row r="177" spans="1:25">
      <c r="A177" s="50" t="s">
        <v>20</v>
      </c>
      <c r="B177" t="n">
        <v>0.3368574506160505</v>
      </c>
      <c r="C177" t="n">
        <v>0.04976187396064895</v>
      </c>
      <c r="D177" t="n">
        <v>0.04716971430079163</v>
      </c>
      <c r="H177" s="50" t="s">
        <v>72</v>
      </c>
      <c r="I177" t="n">
        <v>-0.2579500245611766</v>
      </c>
      <c r="J177" t="n">
        <v>-0.1857382628903453</v>
      </c>
      <c r="K177" t="n">
        <v>-0.1789948228309127</v>
      </c>
      <c r="O177" s="50" t="s">
        <v>73</v>
      </c>
      <c r="P177" t="n">
        <v>-0.07622425326072574</v>
      </c>
      <c r="Q177" t="n">
        <v>-0.1074687767071453</v>
      </c>
      <c r="W177" s="50" t="s">
        <v>29</v>
      </c>
      <c r="X177" t="n">
        <v>0.3817746143155001</v>
      </c>
      <c r="Y177" t="n">
        <v>0.4045141070361271</v>
      </c>
    </row>
    <row r="178" spans="1:25">
      <c r="A178" s="50" t="s">
        <v>23</v>
      </c>
      <c r="B178" t="n">
        <v>0.4215058903917531</v>
      </c>
      <c r="C178" t="n">
        <v>0.005983734054576023</v>
      </c>
      <c r="D178" t="n">
        <v>-0.02071539517840293</v>
      </c>
      <c r="H178" s="50" t="s">
        <v>74</v>
      </c>
      <c r="I178" t="n">
        <v>0.5043830075925715</v>
      </c>
      <c r="J178" t="n">
        <v>0.1314529162476842</v>
      </c>
      <c r="K178" t="n">
        <v>0.1625738631663453</v>
      </c>
      <c r="O178" s="50" t="s">
        <v>75</v>
      </c>
      <c r="P178" t="n">
        <v>0.2387884874864558</v>
      </c>
      <c r="Q178" t="n">
        <v>0.2646606641827403</v>
      </c>
      <c r="W178" s="50" t="s">
        <v>31</v>
      </c>
      <c r="X178" t="n">
        <v>0.698167203862172</v>
      </c>
      <c r="Y178" t="n">
        <v>0.6989791263928681</v>
      </c>
    </row>
    <row r="179" spans="1:25">
      <c r="A179" s="50" t="s">
        <v>26</v>
      </c>
      <c r="B179" t="n">
        <v>0.3078817022399817</v>
      </c>
      <c r="C179" t="n">
        <v>0.1269665126234994</v>
      </c>
      <c r="D179" t="n">
        <v>0.08740081623868495</v>
      </c>
      <c r="H179" s="50" t="s">
        <v>76</v>
      </c>
      <c r="I179" t="n">
        <v>0.6340893774616781</v>
      </c>
      <c r="J179" t="n">
        <v>0.357751731510808</v>
      </c>
      <c r="K179" t="n">
        <v>0.3454894158297557</v>
      </c>
      <c r="O179" s="50" t="s">
        <v>77</v>
      </c>
      <c r="P179" t="n">
        <v>0.606878626632594</v>
      </c>
      <c r="Q179" t="n">
        <v>0.6373276754239815</v>
      </c>
      <c r="W179" s="50" t="s">
        <v>32</v>
      </c>
      <c r="X179" t="n">
        <v>0.7219231689170056</v>
      </c>
      <c r="Y179" t="n">
        <v>0.7355242059639884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50" t="n"/>
      <c r="B183" s="50" t="s">
        <v>15</v>
      </c>
      <c r="C183" s="50" t="s">
        <v>66</v>
      </c>
      <c r="D183" s="50" t="s">
        <v>67</v>
      </c>
      <c r="H183" s="50" t="n"/>
      <c r="I183" s="50" t="s">
        <v>16</v>
      </c>
      <c r="J183" s="50" t="s">
        <v>68</v>
      </c>
      <c r="K183" s="50" t="s">
        <v>69</v>
      </c>
      <c r="O183" s="50" t="n"/>
      <c r="P183" s="50" t="s">
        <v>15</v>
      </c>
      <c r="Q183" s="50" t="s">
        <v>16</v>
      </c>
      <c r="W183" s="50" t="n"/>
      <c r="X183" s="50" t="s">
        <v>15</v>
      </c>
      <c r="Y183" s="50" t="s">
        <v>16</v>
      </c>
    </row>
    <row r="184" spans="1:25">
      <c r="A184" s="50" t="s">
        <v>17</v>
      </c>
      <c r="B184" t="n">
        <v>0.2573232416585707</v>
      </c>
      <c r="C184" t="n">
        <v>0.2218813971676548</v>
      </c>
      <c r="D184" t="n">
        <v>0.1446916972695141</v>
      </c>
      <c r="H184" s="50" t="s">
        <v>70</v>
      </c>
      <c r="I184" t="n">
        <v>0.05376252369970305</v>
      </c>
      <c r="J184" t="n">
        <v>0.08398478038507905</v>
      </c>
      <c r="K184" t="n">
        <v>0.04953988901843785</v>
      </c>
      <c r="O184" s="50" t="s">
        <v>71</v>
      </c>
      <c r="P184" t="n">
        <v>0.1644893537935277</v>
      </c>
      <c r="Q184" t="n">
        <v>0.3265319580323023</v>
      </c>
      <c r="W184" s="50" t="s">
        <v>18</v>
      </c>
      <c r="X184" t="n">
        <v>0.04026144208875658</v>
      </c>
      <c r="Y184" t="n">
        <v>0.0285629002086546</v>
      </c>
    </row>
    <row r="185" spans="1:25">
      <c r="A185" s="50" t="s">
        <v>20</v>
      </c>
      <c r="B185" t="n">
        <v>0.1612277031788483</v>
      </c>
      <c r="C185" t="n">
        <v>0.1588245968118917</v>
      </c>
      <c r="D185" t="n">
        <v>0.1483511145674405</v>
      </c>
      <c r="H185" s="50" t="s">
        <v>72</v>
      </c>
      <c r="I185" t="n">
        <v>0.1400628360307071</v>
      </c>
      <c r="J185" t="n">
        <v>0.07453614187458829</v>
      </c>
      <c r="K185" t="n">
        <v>0.1423228239556414</v>
      </c>
      <c r="O185" s="50" t="s">
        <v>73</v>
      </c>
      <c r="P185" t="n">
        <v>0.262217332334961</v>
      </c>
      <c r="Q185" t="n">
        <v>0.1250191913430873</v>
      </c>
      <c r="W185" s="50" t="s">
        <v>21</v>
      </c>
      <c r="X185" t="n">
        <v>0.1831751482106728</v>
      </c>
      <c r="Y185" t="n">
        <v>0.1919003921840796</v>
      </c>
    </row>
    <row r="186" spans="1:25">
      <c r="A186" s="50" t="s">
        <v>23</v>
      </c>
      <c r="B186" t="n">
        <v>0.007778036369993777</v>
      </c>
      <c r="C186" t="n">
        <v>0.01331853963990898</v>
      </c>
      <c r="D186" t="n">
        <v>-0.1207189667288103</v>
      </c>
      <c r="H186" s="50" t="s">
        <v>74</v>
      </c>
      <c r="I186" t="n">
        <v>0.1275754851967918</v>
      </c>
      <c r="J186" t="n">
        <v>0.1271926411173864</v>
      </c>
      <c r="K186" t="n">
        <v>0.05004907053052662</v>
      </c>
      <c r="O186" s="50" t="s">
        <v>75</v>
      </c>
      <c r="P186" t="n">
        <v>0.1575941961794542</v>
      </c>
      <c r="Q186" t="n">
        <v>0.06473175982739937</v>
      </c>
      <c r="W186" s="50" t="s">
        <v>24</v>
      </c>
      <c r="X186" t="n">
        <v>0.7091648039880057</v>
      </c>
      <c r="Y186" t="n">
        <v>0.8102892891377611</v>
      </c>
    </row>
    <row r="187" spans="1:25">
      <c r="A187" s="50" t="s">
        <v>26</v>
      </c>
      <c r="B187" t="n">
        <v>0.1741086897041682</v>
      </c>
      <c r="C187" t="n">
        <v>0.1181865554989744</v>
      </c>
      <c r="D187" t="n">
        <v>0.1282015060944644</v>
      </c>
      <c r="H187" s="50" t="s">
        <v>76</v>
      </c>
      <c r="I187" t="n">
        <v>0.2435354772403986</v>
      </c>
      <c r="J187" t="n">
        <v>0.1883390788131887</v>
      </c>
      <c r="K187" t="n">
        <v>-0.02166210974997654</v>
      </c>
      <c r="O187" s="50" t="s">
        <v>77</v>
      </c>
      <c r="P187" t="n">
        <v>0.02385953411660299</v>
      </c>
      <c r="Q187" t="n">
        <v>0.2431128429161214</v>
      </c>
      <c r="W187" s="50" t="s">
        <v>27</v>
      </c>
      <c r="X187" t="n">
        <v>0.6482750785117555</v>
      </c>
      <c r="Y187" t="n">
        <v>0.6691196266932393</v>
      </c>
    </row>
    <row r="188" spans="1:25">
      <c r="W188" s="50" t="s">
        <v>28</v>
      </c>
      <c r="X188" t="n">
        <v>-0.01435163741825483</v>
      </c>
      <c r="Y188" t="n">
        <v>-0.03228254037247292</v>
      </c>
    </row>
    <row r="189" spans="1:25">
      <c r="W189" s="50" t="s">
        <v>29</v>
      </c>
      <c r="X189" t="n">
        <v>0.354793499715664</v>
      </c>
      <c r="Y189" t="n">
        <v>0.3348589932636769</v>
      </c>
    </row>
    <row r="190" spans="1:25">
      <c r="A190" s="103" t="s">
        <v>83</v>
      </c>
      <c r="H190" s="103" t="s">
        <v>83</v>
      </c>
      <c r="O190" s="103" t="s">
        <v>83</v>
      </c>
      <c r="W190" s="50" t="s">
        <v>31</v>
      </c>
      <c r="X190" t="n">
        <v>0.5901127092626347</v>
      </c>
      <c r="Y190" t="n">
        <v>0.6967998178452962</v>
      </c>
    </row>
    <row r="191" spans="1:25">
      <c r="A191" s="50" t="n"/>
      <c r="B191" s="50" t="s">
        <v>15</v>
      </c>
      <c r="C191" s="50" t="s">
        <v>66</v>
      </c>
      <c r="D191" s="50" t="s">
        <v>67</v>
      </c>
      <c r="H191" s="50" t="n"/>
      <c r="I191" s="50" t="s">
        <v>16</v>
      </c>
      <c r="J191" s="50" t="s">
        <v>68</v>
      </c>
      <c r="K191" s="50" t="s">
        <v>69</v>
      </c>
      <c r="O191" s="50" t="n"/>
      <c r="P191" s="50" t="s">
        <v>15</v>
      </c>
      <c r="Q191" s="50" t="s">
        <v>16</v>
      </c>
      <c r="W191" s="50" t="s">
        <v>32</v>
      </c>
      <c r="X191" t="n">
        <v>0.547133793687029</v>
      </c>
      <c r="Y191" t="n">
        <v>0.5989704423705385</v>
      </c>
    </row>
    <row r="192" spans="1:25">
      <c r="A192" s="50" t="s">
        <v>17</v>
      </c>
      <c r="B192" t="n">
        <v>0.0262964621448421</v>
      </c>
      <c r="C192" t="n">
        <v>-0.03561308685791494</v>
      </c>
      <c r="D192" t="n">
        <v>-0.05080452900690369</v>
      </c>
      <c r="H192" s="50" t="s">
        <v>70</v>
      </c>
      <c r="I192" t="n">
        <v>-0.02309773025831646</v>
      </c>
      <c r="J192" t="n">
        <v>0.05142702046189861</v>
      </c>
      <c r="K192" t="n">
        <v>0.05012396123481844</v>
      </c>
      <c r="O192" s="50" t="s">
        <v>71</v>
      </c>
      <c r="P192" t="n">
        <v>0.07415262587463138</v>
      </c>
      <c r="Q192" t="n">
        <v>0.1099164765965189</v>
      </c>
    </row>
    <row r="193" spans="1:25">
      <c r="A193" s="50" t="s">
        <v>20</v>
      </c>
      <c r="B193" t="n">
        <v>0.006225383364870008</v>
      </c>
      <c r="C193" t="n">
        <v>0.0124519443262559</v>
      </c>
      <c r="D193" t="n">
        <v>0.00600126482336237</v>
      </c>
      <c r="H193" s="50" t="s">
        <v>72</v>
      </c>
      <c r="I193" t="n">
        <v>-0.06559813503868413</v>
      </c>
      <c r="J193" t="n">
        <v>0.005622973695537528</v>
      </c>
      <c r="K193" t="n">
        <v>-0.01371732925424594</v>
      </c>
      <c r="O193" s="50" t="s">
        <v>73</v>
      </c>
      <c r="P193" t="n">
        <v>0.05818597982638212</v>
      </c>
      <c r="Q193" t="n">
        <v>-0.02443025724123194</v>
      </c>
    </row>
    <row r="194" spans="1:25">
      <c r="A194" s="50" t="s">
        <v>23</v>
      </c>
      <c r="B194" t="n">
        <v>0.06039113455547596</v>
      </c>
      <c r="C194" t="n">
        <v>-0.09251863994977014</v>
      </c>
      <c r="D194" t="n">
        <v>-0.1007325431619485</v>
      </c>
      <c r="H194" s="50" t="s">
        <v>74</v>
      </c>
      <c r="I194" t="n">
        <v>0.006821793352455358</v>
      </c>
      <c r="J194" t="n">
        <v>-0.02947523255475862</v>
      </c>
      <c r="K194" t="n">
        <v>-0.04160189990257023</v>
      </c>
      <c r="O194" s="50" t="s">
        <v>75</v>
      </c>
      <c r="P194" t="n">
        <v>0.0752349172738583</v>
      </c>
      <c r="Q194" t="n">
        <v>-0.02065050997484349</v>
      </c>
      <c r="W194" s="103" t="s">
        <v>84</v>
      </c>
    </row>
    <row r="195" spans="1:25">
      <c r="A195" s="50" t="s">
        <v>26</v>
      </c>
      <c r="B195" t="n">
        <v>-0.02389565583590155</v>
      </c>
      <c r="C195" t="n">
        <v>0.0001696010831010417</v>
      </c>
      <c r="D195" t="n">
        <v>0.02160092299665708</v>
      </c>
      <c r="H195" s="50" t="s">
        <v>76</v>
      </c>
      <c r="I195" t="n">
        <v>-0.0364476766532931</v>
      </c>
      <c r="J195" t="n">
        <v>0.01259641646126691</v>
      </c>
      <c r="K195" t="n">
        <v>-0.01792021003647292</v>
      </c>
      <c r="O195" s="50" t="s">
        <v>77</v>
      </c>
      <c r="P195" t="n">
        <v>0.001632493811222703</v>
      </c>
      <c r="Q195" t="n">
        <v>0.003094942800898135</v>
      </c>
      <c r="W195" s="50" t="n"/>
      <c r="X195" s="50" t="s">
        <v>15</v>
      </c>
      <c r="Y195" s="50" t="s">
        <v>16</v>
      </c>
    </row>
    <row r="196" spans="1:25">
      <c r="W196" s="50" t="s">
        <v>18</v>
      </c>
      <c r="X196" t="n">
        <v>0.1786111717569158</v>
      </c>
      <c r="Y196" t="n">
        <v>0.2380059773060262</v>
      </c>
    </row>
    <row r="197" spans="1:25">
      <c r="W197" s="50" t="s">
        <v>21</v>
      </c>
      <c r="X197" t="n">
        <v>0.1786183317268456</v>
      </c>
      <c r="Y197" t="n">
        <v>0.1775145193025157</v>
      </c>
    </row>
    <row r="198" spans="1:25">
      <c r="A198" s="103" t="s">
        <v>85</v>
      </c>
      <c r="H198" s="103" t="s">
        <v>85</v>
      </c>
      <c r="O198" s="103" t="s">
        <v>85</v>
      </c>
      <c r="W198" s="50" t="s">
        <v>24</v>
      </c>
      <c r="X198" t="n">
        <v>0.0457944694576643</v>
      </c>
      <c r="Y198" t="n">
        <v>0.3110967792490912</v>
      </c>
    </row>
    <row r="199" spans="1:25">
      <c r="A199" s="50" t="n"/>
      <c r="B199" s="50" t="s">
        <v>15</v>
      </c>
      <c r="C199" s="50" t="s">
        <v>66</v>
      </c>
      <c r="D199" s="50" t="s">
        <v>67</v>
      </c>
      <c r="H199" s="50" t="n"/>
      <c r="I199" s="50" t="s">
        <v>16</v>
      </c>
      <c r="J199" s="50" t="s">
        <v>68</v>
      </c>
      <c r="K199" s="50" t="s">
        <v>69</v>
      </c>
      <c r="O199" s="50" t="n"/>
      <c r="P199" s="50" t="s">
        <v>15</v>
      </c>
      <c r="Q199" s="50" t="s">
        <v>16</v>
      </c>
      <c r="W199" s="50" t="s">
        <v>27</v>
      </c>
      <c r="X199" t="n">
        <v>0.1642046853824022</v>
      </c>
      <c r="Y199" t="n">
        <v>0.1089476480547786</v>
      </c>
    </row>
    <row r="200" spans="1:25">
      <c r="A200" s="50" t="s">
        <v>17</v>
      </c>
      <c r="B200" t="n">
        <v>-0.07494876252126599</v>
      </c>
      <c r="C200" t="n">
        <v>0.002409837281566802</v>
      </c>
      <c r="D200" t="n">
        <v>-0.01087073993724883</v>
      </c>
      <c r="H200" s="50" t="s">
        <v>70</v>
      </c>
      <c r="I200" t="n">
        <v>-0.0065962027959935</v>
      </c>
      <c r="J200" t="n">
        <v>-0.05012281010724724</v>
      </c>
      <c r="K200" t="n">
        <v>-0.03335001046859547</v>
      </c>
      <c r="O200" s="50" t="s">
        <v>71</v>
      </c>
      <c r="P200" t="n">
        <v>0.03099835239941036</v>
      </c>
      <c r="Q200" t="n">
        <v>0.2301937816818559</v>
      </c>
      <c r="W200" s="50" t="s">
        <v>28</v>
      </c>
      <c r="X200" t="n">
        <v>0.2463875198870057</v>
      </c>
      <c r="Y200" t="n">
        <v>0.2374672734081728</v>
      </c>
    </row>
    <row r="201" spans="1:25">
      <c r="A201" s="50" t="s">
        <v>20</v>
      </c>
      <c r="B201" t="n">
        <v>0.001200538000586187</v>
      </c>
      <c r="C201" t="n">
        <v>-0.03978177135262929</v>
      </c>
      <c r="D201" t="n">
        <v>-0.03613500910113623</v>
      </c>
      <c r="H201" s="50" t="s">
        <v>72</v>
      </c>
      <c r="I201" t="n">
        <v>-0.1506147479224254</v>
      </c>
      <c r="J201" t="n">
        <v>-0.05192351428984945</v>
      </c>
      <c r="K201" t="n">
        <v>-0.06385351260987246</v>
      </c>
      <c r="O201" s="50" t="s">
        <v>73</v>
      </c>
      <c r="P201" t="n">
        <v>-0.04818742294788789</v>
      </c>
      <c r="Q201" t="n">
        <v>-0.1773395990113331</v>
      </c>
      <c r="W201" s="50" t="s">
        <v>29</v>
      </c>
      <c r="X201" t="n">
        <v>0.06242392997759071</v>
      </c>
      <c r="Y201" t="n">
        <v>0.2937446663014063</v>
      </c>
    </row>
    <row r="202" spans="1:25">
      <c r="A202" s="50" t="s">
        <v>23</v>
      </c>
      <c r="B202" t="n">
        <v>-0.01238349791369728</v>
      </c>
      <c r="C202" t="n">
        <v>0.0281825253673939</v>
      </c>
      <c r="D202" t="n">
        <v>0.04034830795890035</v>
      </c>
      <c r="H202" s="50" t="s">
        <v>74</v>
      </c>
      <c r="I202" t="n">
        <v>-0.06428507221609865</v>
      </c>
      <c r="J202" t="n">
        <v>-0.05305740566596191</v>
      </c>
      <c r="K202" t="n">
        <v>-0.06191810389895115</v>
      </c>
      <c r="O202" s="50" t="s">
        <v>75</v>
      </c>
      <c r="P202" t="n">
        <v>-0.003726110031797695</v>
      </c>
      <c r="Q202" t="n">
        <v>-0.1035698159284658</v>
      </c>
      <c r="W202" s="50" t="s">
        <v>31</v>
      </c>
      <c r="X202" t="n">
        <v>0.02642921029169556</v>
      </c>
      <c r="Y202" t="n">
        <v>0.3327967459802578</v>
      </c>
    </row>
    <row r="203" spans="1:25">
      <c r="A203" s="50" t="s">
        <v>26</v>
      </c>
      <c r="B203" t="n">
        <v>-0.06855162858745446</v>
      </c>
      <c r="C203" t="n">
        <v>-0.1141922398171624</v>
      </c>
      <c r="D203" t="n">
        <v>-0.09836125703831948</v>
      </c>
      <c r="H203" s="50" t="s">
        <v>76</v>
      </c>
      <c r="I203" t="n">
        <v>-0.172433237890072</v>
      </c>
      <c r="J203" t="n">
        <v>-0.0562364588893812</v>
      </c>
      <c r="K203" t="n">
        <v>-0.050163074751403</v>
      </c>
      <c r="O203" s="50" t="s">
        <v>77</v>
      </c>
      <c r="P203" t="n">
        <v>-0.1144037388599143</v>
      </c>
      <c r="Q203" t="n">
        <v>-0.1585849137362081</v>
      </c>
      <c r="W203" s="50" t="s">
        <v>32</v>
      </c>
      <c r="X203" t="n">
        <v>0.1824283370347489</v>
      </c>
      <c r="Y203" t="n">
        <v>0.3334589871432241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50" t="n"/>
      <c r="B207" s="50" t="s">
        <v>15</v>
      </c>
      <c r="C207" s="50" t="s">
        <v>66</v>
      </c>
      <c r="D207" s="50" t="s">
        <v>67</v>
      </c>
      <c r="H207" s="50" t="n"/>
      <c r="I207" s="50" t="s">
        <v>16</v>
      </c>
      <c r="J207" s="50" t="s">
        <v>68</v>
      </c>
      <c r="K207" s="50" t="s">
        <v>69</v>
      </c>
      <c r="O207" s="50" t="n"/>
      <c r="P207" s="50" t="s">
        <v>15</v>
      </c>
      <c r="Q207" s="50" t="s">
        <v>16</v>
      </c>
      <c r="W207" s="50" t="n"/>
      <c r="X207" s="50" t="s">
        <v>15</v>
      </c>
      <c r="Y207" s="50" t="s">
        <v>16</v>
      </c>
    </row>
    <row r="208" spans="1:25">
      <c r="A208" s="50" t="s">
        <v>17</v>
      </c>
      <c r="B208" t="n">
        <v>-0.5837514594917989</v>
      </c>
      <c r="C208" t="n">
        <v>-0.1892099452721465</v>
      </c>
      <c r="D208" t="n">
        <v>-0.2225981706755156</v>
      </c>
      <c r="H208" s="50" t="s">
        <v>70</v>
      </c>
      <c r="I208" t="n">
        <v>-0.03725936101496163</v>
      </c>
      <c r="J208" t="n">
        <v>-0.2193219012699336</v>
      </c>
      <c r="K208" t="n">
        <v>-0.2071363798030703</v>
      </c>
      <c r="O208" s="50" t="s">
        <v>71</v>
      </c>
      <c r="P208" t="n">
        <v>0.478888349774177</v>
      </c>
      <c r="Q208" t="n">
        <v>0.7534745758865656</v>
      </c>
      <c r="W208" s="50" t="s">
        <v>18</v>
      </c>
      <c r="X208" t="n">
        <v>-0.0207076579136331</v>
      </c>
      <c r="Y208" t="n">
        <v>-0.01054592114839911</v>
      </c>
    </row>
    <row r="209" spans="1:25">
      <c r="A209" s="50" t="s">
        <v>20</v>
      </c>
      <c r="B209" t="n">
        <v>0.09601194345339183</v>
      </c>
      <c r="C209" t="n">
        <v>-0.01463241006499583</v>
      </c>
      <c r="D209" t="n">
        <v>0.003814594872326217</v>
      </c>
      <c r="H209" s="50" t="s">
        <v>72</v>
      </c>
      <c r="I209" t="n">
        <v>0.4456189490405097</v>
      </c>
      <c r="J209" t="n">
        <v>0.04791766751153529</v>
      </c>
      <c r="K209" t="n">
        <v>0.0357976969000487</v>
      </c>
      <c r="O209" s="50" t="s">
        <v>73</v>
      </c>
      <c r="P209" t="n">
        <v>0.074119843207193</v>
      </c>
      <c r="Q209" t="n">
        <v>-0.03593441095603148</v>
      </c>
      <c r="W209" s="50" t="s">
        <v>21</v>
      </c>
      <c r="X209" t="n">
        <v>0.05894310457823156</v>
      </c>
      <c r="Y209" t="n">
        <v>0.007901692492707205</v>
      </c>
    </row>
    <row r="210" spans="1:25">
      <c r="A210" s="50" t="s">
        <v>23</v>
      </c>
      <c r="B210" t="n">
        <v>0.287887278202386</v>
      </c>
      <c r="C210" t="n">
        <v>0.1447144956599082</v>
      </c>
      <c r="D210" t="n">
        <v>0.116157383014964</v>
      </c>
      <c r="H210" s="50" t="s">
        <v>74</v>
      </c>
      <c r="I210" t="n">
        <v>0.553687316715512</v>
      </c>
      <c r="J210" t="n">
        <v>0.355614934155028</v>
      </c>
      <c r="K210" t="n">
        <v>0.3528200949358569</v>
      </c>
      <c r="O210" s="50" t="s">
        <v>75</v>
      </c>
      <c r="P210" t="n">
        <v>0.4679791953145654</v>
      </c>
      <c r="Q210" t="n">
        <v>0.4882883301329231</v>
      </c>
      <c r="W210" s="50" t="s">
        <v>24</v>
      </c>
      <c r="X210" t="n">
        <v>-0.009598233343353748</v>
      </c>
      <c r="Y210" t="n">
        <v>0.01171336376568143</v>
      </c>
    </row>
    <row r="211" spans="1:25">
      <c r="A211" s="50" t="s">
        <v>26</v>
      </c>
      <c r="B211" t="n">
        <v>0.04728399527335738</v>
      </c>
      <c r="C211" t="n">
        <v>-0.09552927957303456</v>
      </c>
      <c r="D211" t="n">
        <v>-0.07664595344613753</v>
      </c>
      <c r="H211" s="50" t="s">
        <v>76</v>
      </c>
      <c r="I211" t="n">
        <v>0.3467089148062784</v>
      </c>
      <c r="J211" t="n">
        <v>0.2441962266568936</v>
      </c>
      <c r="K211" t="n">
        <v>0.2504676926051399</v>
      </c>
      <c r="O211" s="50" t="s">
        <v>77</v>
      </c>
      <c r="P211" t="n">
        <v>0.07621740137707396</v>
      </c>
      <c r="Q211" t="n">
        <v>0.09818108354840835</v>
      </c>
      <c r="W211" s="50" t="s">
        <v>27</v>
      </c>
      <c r="X211" t="n">
        <v>-0.02553227611174702</v>
      </c>
      <c r="Y211" t="n">
        <v>-0.02421587300957429</v>
      </c>
    </row>
    <row r="212" spans="1:25">
      <c r="W212" s="50" t="s">
        <v>28</v>
      </c>
      <c r="X212" t="n">
        <v>0.006617918139278199</v>
      </c>
      <c r="Y212" t="n">
        <v>-0.05103528536159911</v>
      </c>
    </row>
    <row r="213" spans="1:25">
      <c r="W213" s="50" t="s">
        <v>29</v>
      </c>
      <c r="X213" t="n">
        <v>-0.006814971513964609</v>
      </c>
      <c r="Y213" t="n">
        <v>-0.009720641308154126</v>
      </c>
    </row>
    <row r="214" spans="1:25">
      <c r="A214" s="103" t="s">
        <v>88</v>
      </c>
      <c r="H214" s="103" t="s">
        <v>88</v>
      </c>
      <c r="O214" s="103" t="s">
        <v>88</v>
      </c>
      <c r="W214" s="50" t="s">
        <v>31</v>
      </c>
      <c r="X214" t="n">
        <v>0.02208645525104724</v>
      </c>
      <c r="Y214" t="n">
        <v>0.127607825617505</v>
      </c>
    </row>
    <row r="215" spans="1:25">
      <c r="A215" s="50" t="n"/>
      <c r="B215" s="50" t="s">
        <v>15</v>
      </c>
      <c r="C215" s="50" t="s">
        <v>66</v>
      </c>
      <c r="D215" s="50" t="s">
        <v>67</v>
      </c>
      <c r="H215" s="50" t="n"/>
      <c r="I215" s="50" t="s">
        <v>16</v>
      </c>
      <c r="J215" s="50" t="s">
        <v>68</v>
      </c>
      <c r="K215" s="50" t="s">
        <v>69</v>
      </c>
      <c r="O215" s="50" t="n"/>
      <c r="P215" s="50" t="s">
        <v>15</v>
      </c>
      <c r="Q215" s="50" t="s">
        <v>16</v>
      </c>
      <c r="W215" s="50" t="s">
        <v>32</v>
      </c>
      <c r="X215" t="n">
        <v>0.03281515638437073</v>
      </c>
      <c r="Y215" t="n">
        <v>0.07586696278825159</v>
      </c>
    </row>
    <row r="216" spans="1:25">
      <c r="A216" s="50" t="s">
        <v>17</v>
      </c>
      <c r="B216" t="n">
        <v>0.1173335844137641</v>
      </c>
      <c r="C216" t="n">
        <v>-0.02464434417023444</v>
      </c>
      <c r="D216" t="n">
        <v>-0.02478985706445917</v>
      </c>
      <c r="H216" s="50" t="s">
        <v>70</v>
      </c>
      <c r="I216" t="n">
        <v>0.01528969588682925</v>
      </c>
      <c r="J216" t="n">
        <v>-0.03869471185371302</v>
      </c>
      <c r="K216" t="n">
        <v>-0.0157015928475414</v>
      </c>
      <c r="O216" s="50" t="s">
        <v>71</v>
      </c>
      <c r="P216" t="n">
        <v>0.154788223622374</v>
      </c>
      <c r="Q216" t="n">
        <v>-0.005427290548021812</v>
      </c>
    </row>
    <row r="217" spans="1:25">
      <c r="A217" s="50" t="s">
        <v>20</v>
      </c>
      <c r="B217" t="n">
        <v>0.04613625795675596</v>
      </c>
      <c r="C217" t="n">
        <v>-0.06666209759031837</v>
      </c>
      <c r="D217" t="n">
        <v>-0.06281328873328584</v>
      </c>
      <c r="H217" s="50" t="s">
        <v>72</v>
      </c>
      <c r="I217" t="n">
        <v>-0.02710512083893093</v>
      </c>
      <c r="J217" t="n">
        <v>0.005588360042561822</v>
      </c>
      <c r="K217" t="n">
        <v>0.01492019332440385</v>
      </c>
      <c r="O217" s="50" t="s">
        <v>73</v>
      </c>
      <c r="P217" t="n">
        <v>0.08821178616734715</v>
      </c>
      <c r="Q217" t="n">
        <v>-0.04453183800550378</v>
      </c>
    </row>
    <row r="218" spans="1:25">
      <c r="A218" s="50" t="s">
        <v>23</v>
      </c>
      <c r="B218" t="n">
        <v>0.2214532478326405</v>
      </c>
      <c r="C218" t="n">
        <v>-0.0301361848975184</v>
      </c>
      <c r="D218" t="n">
        <v>-0.03075943826935349</v>
      </c>
      <c r="H218" s="50" t="s">
        <v>74</v>
      </c>
      <c r="I218" t="n">
        <v>-0.05284410441510513</v>
      </c>
      <c r="J218" t="n">
        <v>-0.008399770154712487</v>
      </c>
      <c r="K218" t="n">
        <v>-0.004873992489408001</v>
      </c>
      <c r="O218" s="50" t="s">
        <v>75</v>
      </c>
      <c r="P218" t="n">
        <v>-0.008286922846122365</v>
      </c>
      <c r="Q218" t="n">
        <v>-0.05581986032516714</v>
      </c>
      <c r="W218" s="103" t="s">
        <v>89</v>
      </c>
    </row>
    <row r="219" spans="1:25">
      <c r="A219" s="50" t="s">
        <v>26</v>
      </c>
      <c r="B219" t="n">
        <v>-0.04207532266920619</v>
      </c>
      <c r="C219" t="n">
        <v>-0.09275058784829664</v>
      </c>
      <c r="D219" t="n">
        <v>-0.09541987247904041</v>
      </c>
      <c r="H219" s="50" t="s">
        <v>76</v>
      </c>
      <c r="I219" t="n">
        <v>-0.09456383799054492</v>
      </c>
      <c r="J219" t="n">
        <v>-0.0135898960830147</v>
      </c>
      <c r="K219" t="n">
        <v>0.00290869330276291</v>
      </c>
      <c r="O219" s="50" t="s">
        <v>77</v>
      </c>
      <c r="P219" t="n">
        <v>0.05348257434653348</v>
      </c>
      <c r="Q219" t="n">
        <v>-0.0815075470281245</v>
      </c>
      <c r="W219" s="50" t="n"/>
      <c r="X219" s="50" t="s">
        <v>15</v>
      </c>
      <c r="Y219" s="50" t="s">
        <v>16</v>
      </c>
    </row>
    <row r="220" spans="1:25">
      <c r="W220" s="50" t="s">
        <v>18</v>
      </c>
      <c r="X220" t="n">
        <v>-0.03045038387577814</v>
      </c>
      <c r="Y220" t="n">
        <v>0.02414935309401874</v>
      </c>
    </row>
    <row r="221" spans="1:25">
      <c r="W221" s="50" t="s">
        <v>21</v>
      </c>
      <c r="X221" t="n">
        <v>-0.002947791217235637</v>
      </c>
      <c r="Y221" t="n">
        <v>-0.00726329121572384</v>
      </c>
    </row>
    <row r="222" spans="1:25">
      <c r="A222" s="103" t="s">
        <v>90</v>
      </c>
      <c r="H222" s="103" t="s">
        <v>90</v>
      </c>
      <c r="O222" s="103" t="s">
        <v>90</v>
      </c>
      <c r="W222" s="50" t="s">
        <v>24</v>
      </c>
      <c r="X222" t="n">
        <v>0.005339666117679758</v>
      </c>
      <c r="Y222" t="n">
        <v>0.1404824907268648</v>
      </c>
    </row>
    <row r="223" spans="1:25">
      <c r="A223" s="50" t="n"/>
      <c r="B223" s="50" t="s">
        <v>15</v>
      </c>
      <c r="C223" s="50" t="s">
        <v>66</v>
      </c>
      <c r="D223" s="50" t="s">
        <v>67</v>
      </c>
      <c r="H223" s="50" t="n"/>
      <c r="I223" s="50" t="s">
        <v>16</v>
      </c>
      <c r="J223" s="50" t="s">
        <v>68</v>
      </c>
      <c r="K223" s="50" t="s">
        <v>69</v>
      </c>
      <c r="O223" s="50" t="n"/>
      <c r="P223" s="50" t="s">
        <v>15</v>
      </c>
      <c r="Q223" s="50" t="s">
        <v>16</v>
      </c>
      <c r="W223" s="50" t="s">
        <v>27</v>
      </c>
      <c r="X223" t="n">
        <v>-0.0474759453377241</v>
      </c>
      <c r="Y223" t="n">
        <v>0.01586736270685404</v>
      </c>
    </row>
    <row r="224" spans="1:25">
      <c r="A224" s="50" t="s">
        <v>17</v>
      </c>
      <c r="B224" t="n">
        <v>0.2647413987078607</v>
      </c>
      <c r="C224" t="n">
        <v>0.22626275849814</v>
      </c>
      <c r="D224" t="n">
        <v>0.1868857084124539</v>
      </c>
      <c r="H224" s="50" t="s">
        <v>70</v>
      </c>
      <c r="I224" t="n">
        <v>0.03543685105340683</v>
      </c>
      <c r="J224" t="n">
        <v>0.1735402462927432</v>
      </c>
      <c r="K224" t="n">
        <v>0.1475247008740077</v>
      </c>
      <c r="O224" s="50" t="s">
        <v>71</v>
      </c>
      <c r="P224" t="n">
        <v>0.2030779740909253</v>
      </c>
      <c r="Q224" t="n">
        <v>0.03843394946952645</v>
      </c>
      <c r="W224" s="50" t="s">
        <v>28</v>
      </c>
      <c r="X224" t="n">
        <v>-0.06042823377509329</v>
      </c>
      <c r="Y224" t="n">
        <v>-0.1047019336911199</v>
      </c>
    </row>
    <row r="225" spans="1:25">
      <c r="A225" s="50" t="s">
        <v>20</v>
      </c>
      <c r="B225" t="n">
        <v>0.2024947078540351</v>
      </c>
      <c r="C225" t="n">
        <v>0.04157286308945757</v>
      </c>
      <c r="D225" t="n">
        <v>0.02704434354874125</v>
      </c>
      <c r="H225" s="50" t="s">
        <v>72</v>
      </c>
      <c r="I225" t="n">
        <v>0.1525436024248978</v>
      </c>
      <c r="J225" t="n">
        <v>0.2699519091319959</v>
      </c>
      <c r="K225" t="n">
        <v>0.2383443456632724</v>
      </c>
      <c r="O225" s="50" t="s">
        <v>73</v>
      </c>
      <c r="P225" t="n">
        <v>0.2537385561298233</v>
      </c>
      <c r="Q225" t="n">
        <v>0.2122443044037946</v>
      </c>
      <c r="W225" s="50" t="s">
        <v>29</v>
      </c>
      <c r="X225" t="n">
        <v>-0.06531486991793231</v>
      </c>
      <c r="Y225" t="n">
        <v>-0.02402844446199809</v>
      </c>
    </row>
    <row r="226" spans="1:25">
      <c r="A226" s="50" t="s">
        <v>23</v>
      </c>
      <c r="B226" t="n">
        <v>0.1794791824071114</v>
      </c>
      <c r="C226" t="n">
        <v>0.01418504986417803</v>
      </c>
      <c r="D226" t="n">
        <v>-0.007451890564985944</v>
      </c>
      <c r="H226" s="50" t="s">
        <v>74</v>
      </c>
      <c r="I226" t="n">
        <v>0.05577225551497982</v>
      </c>
      <c r="J226" t="n">
        <v>0.1002600595942473</v>
      </c>
      <c r="K226" t="n">
        <v>0.08521108235661434</v>
      </c>
      <c r="O226" s="50" t="s">
        <v>75</v>
      </c>
      <c r="P226" t="n">
        <v>0.1070385495051278</v>
      </c>
      <c r="Q226" t="n">
        <v>0.005189194514983998</v>
      </c>
      <c r="W226" s="50" t="s">
        <v>31</v>
      </c>
      <c r="X226" t="n">
        <v>-0.0463043887363329</v>
      </c>
      <c r="Y226" t="n">
        <v>0.3467429288719575</v>
      </c>
    </row>
    <row r="227" spans="1:25">
      <c r="A227" s="50" t="s">
        <v>26</v>
      </c>
      <c r="B227" t="n">
        <v>0.175109266697581</v>
      </c>
      <c r="C227" t="n">
        <v>0.08852687978556523</v>
      </c>
      <c r="D227" t="n">
        <v>0.06890182594676712</v>
      </c>
      <c r="H227" s="50" t="s">
        <v>76</v>
      </c>
      <c r="I227" t="n">
        <v>0.02691231702531061</v>
      </c>
      <c r="J227" t="n">
        <v>0.05153867265517431</v>
      </c>
      <c r="K227" t="n">
        <v>0.02065160588917829</v>
      </c>
      <c r="O227" s="50" t="s">
        <v>77</v>
      </c>
      <c r="P227" t="n">
        <v>0.2033418169515103</v>
      </c>
      <c r="Q227" t="n">
        <v>0.02971034507803815</v>
      </c>
      <c r="W227" s="50" t="s">
        <v>32</v>
      </c>
      <c r="X227" t="n">
        <v>-0.01485178866994306</v>
      </c>
      <c r="Y227" t="n">
        <v>0.1065510274252967</v>
      </c>
    </row>
    <row r="230" spans="1:25">
      <c r="W230" s="103" t="s">
        <v>91</v>
      </c>
    </row>
    <row r="231" spans="1:25">
      <c r="W231" s="50" t="n"/>
      <c r="X231" s="50" t="s">
        <v>15</v>
      </c>
      <c r="Y231" s="50" t="s">
        <v>16</v>
      </c>
    </row>
    <row r="232" spans="1:25">
      <c r="W232" s="50" t="s">
        <v>18</v>
      </c>
      <c r="X232" t="n">
        <v>-0.1437499731433515</v>
      </c>
      <c r="Y232" t="n">
        <v>0.1036790997280382</v>
      </c>
    </row>
    <row r="233" spans="1:25">
      <c r="W233" s="50" t="s">
        <v>21</v>
      </c>
      <c r="X233" t="n">
        <v>0.09082825636528788</v>
      </c>
      <c r="Y233" t="n">
        <v>0.686979740736289</v>
      </c>
    </row>
    <row r="234" spans="1:25">
      <c r="W234" s="50" t="s">
        <v>24</v>
      </c>
      <c r="X234" t="n">
        <v>0.5030417773254567</v>
      </c>
      <c r="Y234" t="n">
        <v>0.7450674454473339</v>
      </c>
    </row>
    <row r="235" spans="1:25">
      <c r="W235" s="50" t="s">
        <v>27</v>
      </c>
      <c r="X235" t="n">
        <v>0.0544536471077104</v>
      </c>
      <c r="Y235" t="n">
        <v>-0.04442047177361845</v>
      </c>
    </row>
    <row r="236" spans="1:25">
      <c r="W236" s="50" t="s">
        <v>28</v>
      </c>
      <c r="X236" t="n">
        <v>-0.5149345064590977</v>
      </c>
      <c r="Y236" t="n">
        <v>-0.07740668727503004</v>
      </c>
    </row>
    <row r="237" spans="1:25">
      <c r="W237" s="50" t="s">
        <v>29</v>
      </c>
      <c r="X237" t="n">
        <v>-0.07165563652334932</v>
      </c>
      <c r="Y237" t="n">
        <v>-0.03347964917307857</v>
      </c>
    </row>
    <row r="238" spans="1:25">
      <c r="W238" s="50" t="s">
        <v>31</v>
      </c>
      <c r="X238" t="n">
        <v>0.4933362222480803</v>
      </c>
      <c r="Y238" t="n">
        <v>0.6406751613797524</v>
      </c>
    </row>
    <row r="239" spans="1:25">
      <c r="W239" s="50" t="s">
        <v>32</v>
      </c>
      <c r="X239" t="n">
        <v>0.4492383858598122</v>
      </c>
      <c r="Y239" t="n">
        <v>0.7665911679131774</v>
      </c>
    </row>
    <row r="242" spans="1:25">
      <c r="W242" s="103" t="s">
        <v>92</v>
      </c>
    </row>
    <row r="243" spans="1:25">
      <c r="W243" s="50" t="n"/>
      <c r="X243" s="50" t="s">
        <v>15</v>
      </c>
      <c r="Y243" s="50" t="s">
        <v>16</v>
      </c>
    </row>
    <row r="244" spans="1:25">
      <c r="W244" s="50" t="s">
        <v>18</v>
      </c>
      <c r="X244" t="n">
        <v>0.01342159980952742</v>
      </c>
      <c r="Y244" t="n">
        <v>-0.01254734093494321</v>
      </c>
    </row>
    <row r="245" spans="1:25">
      <c r="W245" s="50" t="s">
        <v>21</v>
      </c>
      <c r="X245" t="n">
        <v>0.05193495600280462</v>
      </c>
      <c r="Y245" t="n">
        <v>-0.03103212515611585</v>
      </c>
    </row>
    <row r="246" spans="1:25">
      <c r="W246" s="50" t="s">
        <v>24</v>
      </c>
      <c r="X246" t="n">
        <v>0.0744796229959597</v>
      </c>
      <c r="Y246" t="n">
        <v>0.0240595543389138</v>
      </c>
    </row>
    <row r="247" spans="1:25">
      <c r="W247" s="50" t="s">
        <v>27</v>
      </c>
      <c r="X247" t="n">
        <v>0.02392722691672277</v>
      </c>
      <c r="Y247" t="n">
        <v>0.001852343694095285</v>
      </c>
    </row>
    <row r="248" spans="1:25">
      <c r="W248" s="50" t="s">
        <v>28</v>
      </c>
      <c r="X248" t="n">
        <v>0.06828084915001109</v>
      </c>
      <c r="Y248" t="n">
        <v>-0.02404692582263988</v>
      </c>
    </row>
    <row r="249" spans="1:25">
      <c r="W249" s="50" t="s">
        <v>29</v>
      </c>
      <c r="X249" t="n">
        <v>0.06948141300744969</v>
      </c>
      <c r="Y249" t="n">
        <v>-0.03722405777253529</v>
      </c>
    </row>
    <row r="250" spans="1:25">
      <c r="W250" s="50" t="s">
        <v>31</v>
      </c>
      <c r="X250" t="n">
        <v>0.2425650879576529</v>
      </c>
      <c r="Y250" t="n">
        <v>0.08758589314686317</v>
      </c>
    </row>
    <row r="251" spans="1:25">
      <c r="W251" s="50" t="s">
        <v>32</v>
      </c>
      <c r="X251" t="n">
        <v>0.1324997514124816</v>
      </c>
      <c r="Y251" t="n">
        <v>-0.02351615782819974</v>
      </c>
    </row>
    <row r="252" spans="1:25">
      <c r="A252" t="s">
        <v>93</v>
      </c>
    </row>
    <row r="254" spans="1:25">
      <c r="W254" s="103" t="s">
        <v>94</v>
      </c>
    </row>
    <row r="255" spans="1:25">
      <c r="W255" s="50" t="n"/>
      <c r="X255" s="50" t="s">
        <v>15</v>
      </c>
      <c r="Y255" s="50" t="s">
        <v>16</v>
      </c>
    </row>
    <row r="256" spans="1:25">
      <c r="W256" s="50" t="s">
        <v>18</v>
      </c>
      <c r="X256" t="n">
        <v>0.008940262185001723</v>
      </c>
      <c r="Y256" t="n">
        <v>0.02993088969823677</v>
      </c>
    </row>
    <row r="257" spans="1:25">
      <c r="W257" s="50" t="s">
        <v>21</v>
      </c>
      <c r="X257" t="n">
        <v>0.1210874669643662</v>
      </c>
      <c r="Y257" t="n">
        <v>0.03445593468520097</v>
      </c>
    </row>
    <row r="258" spans="1:25">
      <c r="A258" s="103" t="s">
        <v>95</v>
      </c>
      <c r="J258" s="103" t="s">
        <v>96</v>
      </c>
      <c r="W258" s="50" t="s">
        <v>24</v>
      </c>
      <c r="X258" t="n">
        <v>0.1131360454736006</v>
      </c>
      <c r="Y258" t="n">
        <v>-0.01794178420363475</v>
      </c>
    </row>
    <row r="259" spans="1:25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50" t="s">
        <v>27</v>
      </c>
      <c r="X259" t="n">
        <v>0.08885879115378492</v>
      </c>
      <c r="Y259" t="n">
        <v>0.04814730122882264</v>
      </c>
    </row>
    <row r="260" spans="1:25">
      <c r="A260" s="113" t="s">
        <v>18</v>
      </c>
      <c r="B260" t="n">
        <v>23.4375</v>
      </c>
      <c r="C260" t="n">
        <v>47.18731256905294</v>
      </c>
      <c r="D260" t="n">
        <v>25.390625</v>
      </c>
      <c r="E260" t="n">
        <v>49.8046875</v>
      </c>
      <c r="J260" s="113" t="s">
        <v>15</v>
      </c>
      <c r="K260" t="n">
        <v>0.03333333333333333</v>
      </c>
      <c r="L260" t="n">
        <v>2.141187045518765</v>
      </c>
      <c r="M260" t="n">
        <v>0.1333333333333333</v>
      </c>
      <c r="N260" t="n">
        <v>0.9666666666666667</v>
      </c>
      <c r="W260" s="50" t="s">
        <v>28</v>
      </c>
      <c r="X260" t="n">
        <v>0.2027232275630041</v>
      </c>
      <c r="Y260" t="n">
        <v>0.1270630089044137</v>
      </c>
    </row>
    <row r="261" spans="1:25">
      <c r="A261" s="113" t="s">
        <v>28</v>
      </c>
      <c r="B261" t="n">
        <v>19.53125</v>
      </c>
      <c r="C261" t="n">
        <v>74.42120110112303</v>
      </c>
      <c r="D261" t="n">
        <v>30.2734375</v>
      </c>
      <c r="E261" t="n">
        <v>122.0703125</v>
      </c>
      <c r="J261" s="113" t="s">
        <v>101</v>
      </c>
      <c r="K261" t="n">
        <v>0.03333333333333333</v>
      </c>
      <c r="L261" t="n">
        <v>1.431762026120728</v>
      </c>
      <c r="M261" t="n">
        <v>0.03333333333333333</v>
      </c>
      <c r="N261" t="n">
        <v>0.4</v>
      </c>
      <c r="W261" s="50" t="s">
        <v>29</v>
      </c>
      <c r="X261" t="n">
        <v>0.1962585096643369</v>
      </c>
      <c r="Y261" t="n">
        <v>0.01748741837346949</v>
      </c>
    </row>
    <row r="262" spans="1:25">
      <c r="A262" s="113" t="s">
        <v>21</v>
      </c>
      <c r="B262" t="n">
        <v>20.5078125</v>
      </c>
      <c r="C262" t="n">
        <v>61.42128104021195</v>
      </c>
      <c r="D262" t="n">
        <v>39.0625</v>
      </c>
      <c r="E262" t="n">
        <v>81.0546875</v>
      </c>
      <c r="W262" s="50" t="s">
        <v>31</v>
      </c>
      <c r="X262" t="n">
        <v>0.157650009911939</v>
      </c>
      <c r="Y262" t="n">
        <v>-0.01776067707463759</v>
      </c>
    </row>
    <row r="263" spans="1:25">
      <c r="A263" s="113" t="s">
        <v>29</v>
      </c>
      <c r="B263" t="n">
        <v>49.8046875</v>
      </c>
      <c r="C263" t="n">
        <v>91.01732421629821</v>
      </c>
      <c r="D263" t="n">
        <v>51.7578125</v>
      </c>
      <c r="E263" t="n">
        <v>139.6484375</v>
      </c>
      <c r="W263" s="50" t="s">
        <v>32</v>
      </c>
      <c r="X263" t="n">
        <v>0.1828226434165143</v>
      </c>
      <c r="Y263" t="n">
        <v>0.04275040933566269</v>
      </c>
    </row>
    <row r="264" spans="1:25">
      <c r="A264" s="113" t="s">
        <v>24</v>
      </c>
      <c r="B264" t="n">
        <v>29.296875</v>
      </c>
      <c r="C264" t="n">
        <v>95.20610735950997</v>
      </c>
      <c r="D264" t="n">
        <v>66.40625</v>
      </c>
      <c r="E264" t="n">
        <v>142.578125</v>
      </c>
    </row>
    <row r="265" spans="1:25">
      <c r="A265" s="113" t="s">
        <v>31</v>
      </c>
      <c r="B265" t="n">
        <v>49.8046875</v>
      </c>
      <c r="C265" t="n">
        <v>98.37612456026804</v>
      </c>
      <c r="D265" t="n">
        <v>74.21875</v>
      </c>
      <c r="E265" t="n">
        <v>133.7890625</v>
      </c>
    </row>
    <row r="266" spans="1:25">
      <c r="A266" s="113" t="s">
        <v>27</v>
      </c>
      <c r="B266" t="n">
        <v>49.8046875</v>
      </c>
      <c r="C266" t="n">
        <v>91.22372215951033</v>
      </c>
      <c r="D266" t="n">
        <v>52.734375</v>
      </c>
      <c r="E266" t="n">
        <v>125</v>
      </c>
    </row>
    <row r="267" spans="1:25">
      <c r="A267" s="113" t="s">
        <v>32</v>
      </c>
      <c r="B267" t="n">
        <v>25.390625</v>
      </c>
      <c r="C267" t="n">
        <v>113.5801956806782</v>
      </c>
      <c r="D267" t="n">
        <v>78.125</v>
      </c>
      <c r="E267" t="n">
        <v>181.640625</v>
      </c>
    </row>
    <row r="270" spans="1:25">
      <c r="A270" s="103" t="s">
        <v>102</v>
      </c>
      <c r="J270" s="103" t="s">
        <v>103</v>
      </c>
    </row>
    <row r="271" spans="1:25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25">
      <c r="A272" s="113" t="s">
        <v>18</v>
      </c>
      <c r="B272" t="n">
        <v>22.4609375</v>
      </c>
      <c r="C272" t="n">
        <v>44.41827159402008</v>
      </c>
      <c r="D272" t="n">
        <v>25.390625</v>
      </c>
      <c r="E272" t="n">
        <v>41.015625</v>
      </c>
      <c r="J272" s="113" t="s">
        <v>15</v>
      </c>
      <c r="K272" t="n">
        <v>0.2857142857142857</v>
      </c>
      <c r="L272" t="n">
        <v>0.3933069498497343</v>
      </c>
      <c r="M272" t="n">
        <v>0.2857142857142857</v>
      </c>
      <c r="N272" t="n">
        <v>0.4285714285714285</v>
      </c>
    </row>
    <row r="273" spans="1:25">
      <c r="A273" s="113" t="s">
        <v>28</v>
      </c>
      <c r="B273" t="n">
        <v>22.4609375</v>
      </c>
      <c r="C273" t="n">
        <v>98.90167034971419</v>
      </c>
      <c r="D273" t="n">
        <v>58.59375</v>
      </c>
      <c r="E273" t="n">
        <v>167.96875</v>
      </c>
      <c r="J273" s="113" t="s">
        <v>101</v>
      </c>
      <c r="K273" t="n">
        <v>0.2857142857142857</v>
      </c>
      <c r="L273" t="n">
        <v>0.5193614824617389</v>
      </c>
      <c r="M273" t="n">
        <v>0.2857142857142857</v>
      </c>
      <c r="N273" t="n">
        <v>0.4285714285714285</v>
      </c>
    </row>
    <row r="274" spans="1:25">
      <c r="A274" s="113" t="s">
        <v>21</v>
      </c>
      <c r="B274" t="n">
        <v>26.3671875</v>
      </c>
      <c r="C274" t="n">
        <v>67.85235071766678</v>
      </c>
      <c r="D274" t="n">
        <v>39.0625</v>
      </c>
      <c r="E274" t="n">
        <v>95.703125</v>
      </c>
    </row>
    <row r="275" spans="1:25">
      <c r="A275" s="113" t="s">
        <v>29</v>
      </c>
      <c r="B275" t="n">
        <v>49.8046875</v>
      </c>
      <c r="C275" t="n">
        <v>96.05091623845345</v>
      </c>
      <c r="D275" t="n">
        <v>46.875</v>
      </c>
      <c r="E275" t="n">
        <v>124.0234375</v>
      </c>
    </row>
    <row r="276" spans="1:25">
      <c r="A276" s="113" t="s">
        <v>24</v>
      </c>
      <c r="B276" t="n">
        <v>22.4609375</v>
      </c>
      <c r="C276" t="n">
        <v>97.41668223966307</v>
      </c>
      <c r="D276" t="n">
        <v>49.8046875</v>
      </c>
      <c r="E276" t="n">
        <v>161.1328125</v>
      </c>
    </row>
    <row r="277" spans="1:25">
      <c r="A277" s="113" t="s">
        <v>31</v>
      </c>
      <c r="B277" t="n">
        <v>49.8046875</v>
      </c>
      <c r="C277" t="n">
        <v>117.9676975197959</v>
      </c>
      <c r="D277" t="n">
        <v>76.171875</v>
      </c>
      <c r="E277" t="n">
        <v>184.5703125</v>
      </c>
    </row>
    <row r="278" spans="1:25">
      <c r="A278" s="113" t="s">
        <v>27</v>
      </c>
      <c r="B278" t="n">
        <v>22.4609375</v>
      </c>
      <c r="C278" t="n">
        <v>76.66186459166192</v>
      </c>
      <c r="D278" t="n">
        <v>31.25</v>
      </c>
      <c r="E278" t="n">
        <v>78.125</v>
      </c>
    </row>
    <row r="279" spans="1:25">
      <c r="A279" s="113" t="s">
        <v>32</v>
      </c>
      <c r="B279" t="n">
        <v>24.4140625</v>
      </c>
      <c r="C279" t="n">
        <v>84.45696150198762</v>
      </c>
      <c r="D279" t="n">
        <v>45.8984375</v>
      </c>
      <c r="E279" t="n">
        <v>127.9296875</v>
      </c>
    </row>
    <row r="282" spans="1:25">
      <c r="A282" s="103" t="s">
        <v>104</v>
      </c>
      <c r="J282" s="103" t="s">
        <v>105</v>
      </c>
    </row>
    <row r="283" spans="1:25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25">
      <c r="A284" s="113" t="s">
        <v>18</v>
      </c>
      <c r="B284" t="n">
        <v>22.4609375</v>
      </c>
      <c r="C284" t="n">
        <v>54.86710247234743</v>
      </c>
      <c r="D284" t="n">
        <v>26.3671875</v>
      </c>
      <c r="E284" t="n">
        <v>73.2421875</v>
      </c>
      <c r="J284" s="113" t="s">
        <v>15</v>
      </c>
      <c r="K284" t="n">
        <v>0.2857142857142857</v>
      </c>
      <c r="L284" t="n">
        <v>0.8881177196781923</v>
      </c>
      <c r="M284" t="n">
        <v>0.2857142857142857</v>
      </c>
      <c r="N284" t="n">
        <v>0.5714285714285714</v>
      </c>
    </row>
    <row r="285" spans="1:25">
      <c r="A285" s="113" t="s">
        <v>28</v>
      </c>
      <c r="B285" t="n">
        <v>20.5078125</v>
      </c>
      <c r="C285" t="n">
        <v>103.1277834241951</v>
      </c>
      <c r="D285" t="n">
        <v>48.828125</v>
      </c>
      <c r="E285" t="n">
        <v>192.3828125</v>
      </c>
      <c r="J285" s="113" t="s">
        <v>101</v>
      </c>
      <c r="K285" t="n">
        <v>0.2857142857142857</v>
      </c>
      <c r="L285" t="n">
        <v>0.6323876885731603</v>
      </c>
      <c r="M285" t="n">
        <v>0.2857142857142857</v>
      </c>
      <c r="N285" t="n">
        <v>0.5714285714285714</v>
      </c>
    </row>
    <row r="286" spans="1:25">
      <c r="A286" s="113" t="s">
        <v>21</v>
      </c>
      <c r="B286" t="n">
        <v>26.3671875</v>
      </c>
      <c r="C286" t="n">
        <v>86.99631690898968</v>
      </c>
      <c r="D286" t="n">
        <v>59.5703125</v>
      </c>
      <c r="E286" t="n">
        <v>131.8359375</v>
      </c>
    </row>
    <row r="287" spans="1:25">
      <c r="A287" s="113" t="s">
        <v>29</v>
      </c>
      <c r="B287" t="n">
        <v>23.4375</v>
      </c>
      <c r="C287" t="n">
        <v>71.50724846926984</v>
      </c>
      <c r="D287" t="n">
        <v>50.78125</v>
      </c>
      <c r="E287" t="n">
        <v>92.7734375</v>
      </c>
    </row>
    <row r="288" spans="1:25">
      <c r="A288" s="113" t="s">
        <v>24</v>
      </c>
      <c r="B288" t="n">
        <v>47.8515625</v>
      </c>
      <c r="C288" t="n">
        <v>105.8162122404937</v>
      </c>
      <c r="D288" t="n">
        <v>87.890625</v>
      </c>
      <c r="E288" t="n">
        <v>143.5546875</v>
      </c>
    </row>
    <row r="289" spans="1:25">
      <c r="A289" s="113" t="s">
        <v>31</v>
      </c>
      <c r="B289" t="n">
        <v>56.640625</v>
      </c>
      <c r="C289" t="n">
        <v>96.0787220937608</v>
      </c>
      <c r="D289" t="n">
        <v>76.171875</v>
      </c>
      <c r="E289" t="n">
        <v>125</v>
      </c>
    </row>
    <row r="290" spans="1:25">
      <c r="A290" s="113" t="s">
        <v>27</v>
      </c>
      <c r="B290" t="n">
        <v>68.359375</v>
      </c>
      <c r="C290" t="n">
        <v>85.51833328886087</v>
      </c>
      <c r="D290" t="n">
        <v>64.453125</v>
      </c>
      <c r="E290" t="n">
        <v>112.3046875</v>
      </c>
    </row>
    <row r="291" spans="1:25">
      <c r="A291" s="113" t="s">
        <v>32</v>
      </c>
      <c r="B291" t="n">
        <v>67.3828125</v>
      </c>
      <c r="C291" t="n">
        <v>86.97454971879067</v>
      </c>
      <c r="D291" t="n">
        <v>67.3828125</v>
      </c>
      <c r="E291" t="n">
        <v>108.3984375</v>
      </c>
    </row>
    <row r="294" spans="1:25">
      <c r="A294" s="103" t="s">
        <v>106</v>
      </c>
      <c r="J294" s="103" t="s">
        <v>107</v>
      </c>
    </row>
    <row r="295" spans="1:25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25">
      <c r="A296" s="113" t="s">
        <v>18</v>
      </c>
      <c r="B296" t="n">
        <v>22.4609375</v>
      </c>
      <c r="C296" t="n">
        <v>43.64997758979078</v>
      </c>
      <c r="D296" t="n">
        <v>24.4140625</v>
      </c>
      <c r="E296" t="n">
        <v>37.109375</v>
      </c>
      <c r="J296" s="113" t="s">
        <v>15</v>
      </c>
      <c r="K296" t="n">
        <v>0.06666666666666667</v>
      </c>
      <c r="L296" t="n">
        <v>0.4646771743434067</v>
      </c>
      <c r="M296" t="n">
        <v>0.06666666666666667</v>
      </c>
      <c r="N296" t="n">
        <v>0.4666666666666667</v>
      </c>
    </row>
    <row r="297" spans="1:25">
      <c r="A297" s="113" t="s">
        <v>28</v>
      </c>
      <c r="B297" t="n">
        <v>20.5078125</v>
      </c>
      <c r="C297" t="n">
        <v>98.38946663069223</v>
      </c>
      <c r="D297" t="n">
        <v>31.25</v>
      </c>
      <c r="E297" t="n">
        <v>201.171875</v>
      </c>
      <c r="J297" s="113" t="s">
        <v>101</v>
      </c>
      <c r="K297" t="n">
        <v>0.03333333333333333</v>
      </c>
      <c r="L297" t="n">
        <v>1.168828883978822</v>
      </c>
      <c r="M297" t="n">
        <v>0.9333333333333333</v>
      </c>
      <c r="N297" t="n">
        <v>1.7</v>
      </c>
    </row>
    <row r="298" spans="1:25">
      <c r="A298" s="113" t="s">
        <v>21</v>
      </c>
      <c r="B298" t="n">
        <v>29.296875</v>
      </c>
      <c r="C298" t="n">
        <v>74.37083336213986</v>
      </c>
      <c r="D298" t="n">
        <v>40.0390625</v>
      </c>
      <c r="E298" t="n">
        <v>97.65625</v>
      </c>
    </row>
    <row r="299" spans="1:25">
      <c r="A299" s="113" t="s">
        <v>29</v>
      </c>
      <c r="B299" t="n">
        <v>25.390625</v>
      </c>
      <c r="C299" t="n">
        <v>64.52032345288507</v>
      </c>
      <c r="D299" t="n">
        <v>39.0625</v>
      </c>
      <c r="E299" t="n">
        <v>81.0546875</v>
      </c>
    </row>
    <row r="300" spans="1:25">
      <c r="A300" s="113" t="s">
        <v>24</v>
      </c>
      <c r="B300" t="n">
        <v>72.265625</v>
      </c>
      <c r="C300" t="n">
        <v>88.8504580561676</v>
      </c>
      <c r="D300" t="n">
        <v>70.3125</v>
      </c>
      <c r="E300" t="n">
        <v>118.1640625</v>
      </c>
    </row>
    <row r="301" spans="1:25">
      <c r="A301" s="113" t="s">
        <v>31</v>
      </c>
      <c r="B301" t="n">
        <v>67.3828125</v>
      </c>
      <c r="C301" t="n">
        <v>95.31196229928362</v>
      </c>
      <c r="D301" t="n">
        <v>77.1484375</v>
      </c>
      <c r="E301" t="n">
        <v>124.0234375</v>
      </c>
    </row>
    <row r="302" spans="1:25">
      <c r="A302" s="113" t="s">
        <v>27</v>
      </c>
      <c r="B302" t="n">
        <v>23.4375</v>
      </c>
      <c r="C302" t="n">
        <v>87.75885429896906</v>
      </c>
      <c r="D302" t="n">
        <v>64.453125</v>
      </c>
      <c r="E302" t="n">
        <v>121.09375</v>
      </c>
    </row>
    <row r="303" spans="1:25">
      <c r="A303" s="113" t="s">
        <v>32</v>
      </c>
      <c r="B303" t="n">
        <v>55.6640625</v>
      </c>
      <c r="C303" t="n">
        <v>94.44191763031009</v>
      </c>
      <c r="D303" t="n">
        <v>68.359375</v>
      </c>
      <c r="E303" t="n">
        <v>132.8125</v>
      </c>
    </row>
    <row r="306" spans="1:25">
      <c r="A306" s="103" t="s">
        <v>108</v>
      </c>
      <c r="J306" s="103" t="s">
        <v>109</v>
      </c>
    </row>
    <row r="307" spans="1:25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25">
      <c r="A308" s="113" t="s">
        <v>18</v>
      </c>
      <c r="B308" t="n">
        <v>23.4375</v>
      </c>
      <c r="C308" t="n">
        <v>79.32797600759885</v>
      </c>
      <c r="D308" t="n">
        <v>59.5703125</v>
      </c>
      <c r="E308" t="n">
        <v>116.2109375</v>
      </c>
      <c r="J308" s="113" t="s">
        <v>15</v>
      </c>
      <c r="K308" t="n">
        <v>0.06666666666666667</v>
      </c>
      <c r="L308" t="n">
        <v>2.674023597058937</v>
      </c>
      <c r="M308" t="n">
        <v>0.4333333333333333</v>
      </c>
      <c r="N308" t="n">
        <v>1.433333333333333</v>
      </c>
    </row>
    <row r="309" spans="1:25">
      <c r="A309" s="113" t="s">
        <v>28</v>
      </c>
      <c r="B309" t="n">
        <v>71.2890625</v>
      </c>
      <c r="C309" t="n">
        <v>95.51997948138961</v>
      </c>
      <c r="D309" t="n">
        <v>73.2421875</v>
      </c>
      <c r="E309" t="n">
        <v>134.765625</v>
      </c>
      <c r="J309" s="113" t="s">
        <v>101</v>
      </c>
      <c r="K309" t="n">
        <v>0.03333333333333333</v>
      </c>
      <c r="L309" t="n">
        <v>3.011479449574867</v>
      </c>
      <c r="M309" t="n">
        <v>0.4</v>
      </c>
      <c r="N309" t="n">
        <v>1.1</v>
      </c>
    </row>
    <row r="310" spans="1:25">
      <c r="A310" s="113" t="s">
        <v>21</v>
      </c>
      <c r="B310" t="n">
        <v>37.109375</v>
      </c>
      <c r="C310" t="n">
        <v>52.0807859047773</v>
      </c>
      <c r="D310" t="n">
        <v>41.9921875</v>
      </c>
      <c r="E310" t="n">
        <v>67.3828125</v>
      </c>
    </row>
    <row r="311" spans="1:25">
      <c r="A311" s="113" t="s">
        <v>29</v>
      </c>
      <c r="B311" t="n">
        <v>36.1328125</v>
      </c>
      <c r="C311" t="n">
        <v>76.87846698896206</v>
      </c>
      <c r="D311" t="n">
        <v>57.6171875</v>
      </c>
      <c r="E311" t="n">
        <v>107.421875</v>
      </c>
    </row>
    <row r="312" spans="1:25">
      <c r="A312" s="113" t="s">
        <v>24</v>
      </c>
      <c r="B312" t="n">
        <v>45.8984375</v>
      </c>
      <c r="C312" t="n">
        <v>84.06156705579542</v>
      </c>
      <c r="D312" t="n">
        <v>66.40625</v>
      </c>
      <c r="E312" t="n">
        <v>112.3046875</v>
      </c>
    </row>
    <row r="313" spans="1:25">
      <c r="A313" s="113" t="s">
        <v>31</v>
      </c>
      <c r="B313" t="n">
        <v>69.3359375</v>
      </c>
      <c r="C313" t="n">
        <v>80.95448450195141</v>
      </c>
      <c r="D313" t="n">
        <v>69.3359375</v>
      </c>
      <c r="E313" t="n">
        <v>106.4453125</v>
      </c>
    </row>
    <row r="314" spans="1:25">
      <c r="A314" s="113" t="s">
        <v>27</v>
      </c>
      <c r="B314" t="n">
        <v>43.9453125</v>
      </c>
      <c r="C314" t="n">
        <v>84.95098049694293</v>
      </c>
      <c r="D314" t="n">
        <v>65.4296875</v>
      </c>
      <c r="E314" t="n">
        <v>115.234375</v>
      </c>
    </row>
    <row r="315" spans="1:25">
      <c r="A315" s="113" t="s">
        <v>32</v>
      </c>
      <c r="B315" t="n">
        <v>41.9921875</v>
      </c>
      <c r="C315" t="n">
        <v>89.48469706720222</v>
      </c>
      <c r="D315" t="n">
        <v>68.359375</v>
      </c>
      <c r="E315" t="n">
        <v>118.1640625</v>
      </c>
    </row>
    <row r="318" spans="1:25">
      <c r="A318" s="103" t="s">
        <v>110</v>
      </c>
      <c r="J318" s="103" t="s">
        <v>111</v>
      </c>
    </row>
    <row r="319" spans="1:25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25">
      <c r="A320" s="113" t="s">
        <v>18</v>
      </c>
      <c r="B320" t="n">
        <v>20.5078125</v>
      </c>
      <c r="C320" t="n">
        <v>47.82697846261923</v>
      </c>
      <c r="D320" t="n">
        <v>24.4140625</v>
      </c>
      <c r="E320" t="n">
        <v>46.875</v>
      </c>
      <c r="J320" s="113" t="s">
        <v>15</v>
      </c>
      <c r="K320" t="n">
        <v>0.03333333333333333</v>
      </c>
      <c r="L320" t="n">
        <v>2.874633340458045</v>
      </c>
      <c r="M320" t="n">
        <v>0.1</v>
      </c>
      <c r="N320" t="n">
        <v>0.2333333333333333</v>
      </c>
    </row>
    <row r="321" spans="1:25">
      <c r="A321" s="113" t="s">
        <v>28</v>
      </c>
      <c r="B321" t="n">
        <v>20.5078125</v>
      </c>
      <c r="C321" t="n">
        <v>68.97512015125972</v>
      </c>
      <c r="D321" t="n">
        <v>34.1796875</v>
      </c>
      <c r="E321" t="n">
        <v>100.5859375</v>
      </c>
      <c r="J321" s="113" t="s">
        <v>101</v>
      </c>
      <c r="K321" t="n">
        <v>0.03333333333333333</v>
      </c>
      <c r="L321" t="n">
        <v>1.32608669972828</v>
      </c>
      <c r="M321" t="n">
        <v>0.06666666666666667</v>
      </c>
      <c r="N321" t="n">
        <v>0.1666666666666667</v>
      </c>
    </row>
    <row r="322" spans="1:25">
      <c r="A322" s="113" t="s">
        <v>21</v>
      </c>
      <c r="B322" t="n">
        <v>24.4140625</v>
      </c>
      <c r="C322" t="n">
        <v>76.50255187542778</v>
      </c>
      <c r="D322" t="n">
        <v>42.96875</v>
      </c>
      <c r="E322" t="n">
        <v>108.3984375</v>
      </c>
    </row>
    <row r="323" spans="1:25">
      <c r="A323" s="113" t="s">
        <v>29</v>
      </c>
      <c r="B323" t="n">
        <v>49.8046875</v>
      </c>
      <c r="C323" t="n">
        <v>92.47455130295945</v>
      </c>
      <c r="D323" t="n">
        <v>50.78125</v>
      </c>
      <c r="E323" t="n">
        <v>138.671875</v>
      </c>
    </row>
    <row r="324" spans="1:25">
      <c r="A324" s="113" t="s">
        <v>24</v>
      </c>
      <c r="B324" t="n">
        <v>23.4375</v>
      </c>
      <c r="C324" t="n">
        <v>96.46903284819361</v>
      </c>
      <c r="D324" t="n">
        <v>54.6875</v>
      </c>
      <c r="E324" t="n">
        <v>156.25</v>
      </c>
    </row>
    <row r="325" spans="1:25">
      <c r="A325" s="113" t="s">
        <v>31</v>
      </c>
      <c r="B325" t="n">
        <v>29.296875</v>
      </c>
      <c r="C325" t="n">
        <v>117.8354947452933</v>
      </c>
      <c r="D325" t="n">
        <v>81.0546875</v>
      </c>
      <c r="E325" t="n">
        <v>184.5703125</v>
      </c>
    </row>
    <row r="326" spans="1:25">
      <c r="A326" s="113" t="s">
        <v>27</v>
      </c>
      <c r="B326" t="n">
        <v>49.8046875</v>
      </c>
      <c r="C326" t="n">
        <v>87.53422843960642</v>
      </c>
      <c r="D326" t="n">
        <v>42.96875</v>
      </c>
      <c r="E326" t="n">
        <v>117.1875</v>
      </c>
    </row>
    <row r="327" spans="1:25">
      <c r="A327" s="113" t="s">
        <v>32</v>
      </c>
      <c r="B327" t="n">
        <v>22.4609375</v>
      </c>
      <c r="C327" t="n">
        <v>104.5380866424184</v>
      </c>
      <c r="D327" t="n">
        <v>66.40625</v>
      </c>
      <c r="E327" t="n">
        <v>174.8046875</v>
      </c>
    </row>
    <row r="330" spans="1:25">
      <c r="A330" s="103" t="s">
        <v>112</v>
      </c>
      <c r="J330" s="103" t="s">
        <v>113</v>
      </c>
    </row>
    <row r="331" spans="1:25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25">
      <c r="A332" s="113" t="s">
        <v>18</v>
      </c>
      <c r="B332" t="n">
        <v>22.4609375</v>
      </c>
      <c r="C332" t="n">
        <v>55.92183263050849</v>
      </c>
      <c r="D332" t="n">
        <v>28.3203125</v>
      </c>
      <c r="E332" t="n">
        <v>80.078125</v>
      </c>
      <c r="J332" s="113" t="s">
        <v>15</v>
      </c>
      <c r="K332" t="n">
        <v>0.2857142857142857</v>
      </c>
      <c r="L332" t="n">
        <v>0.8376747929004937</v>
      </c>
      <c r="M332" t="n">
        <v>0.2857142857142857</v>
      </c>
      <c r="N332" t="n">
        <v>0.5714285714285714</v>
      </c>
    </row>
    <row r="333" spans="1:25">
      <c r="A333" s="113" t="s">
        <v>28</v>
      </c>
      <c r="B333" t="n">
        <v>20.5078125</v>
      </c>
      <c r="C333" t="n">
        <v>100.4762803474493</v>
      </c>
      <c r="D333" t="n">
        <v>71.2890625</v>
      </c>
      <c r="E333" t="n">
        <v>153.3203125</v>
      </c>
      <c r="J333" s="113" t="s">
        <v>101</v>
      </c>
      <c r="K333" t="n">
        <v>0.2857142857142857</v>
      </c>
      <c r="L333" t="n">
        <v>0.7016653937447189</v>
      </c>
      <c r="M333" t="n">
        <v>0.2857142857142857</v>
      </c>
      <c r="N333" t="n">
        <v>0.4285714285714285</v>
      </c>
    </row>
    <row r="334" spans="1:25">
      <c r="A334" s="113" t="s">
        <v>21</v>
      </c>
      <c r="B334" t="n">
        <v>34.1796875</v>
      </c>
      <c r="C334" t="n">
        <v>84.21746586730379</v>
      </c>
      <c r="D334" t="n">
        <v>59.5703125</v>
      </c>
      <c r="E334" t="n">
        <v>126.953125</v>
      </c>
    </row>
    <row r="335" spans="1:25">
      <c r="A335" s="113" t="s">
        <v>29</v>
      </c>
      <c r="B335" t="n">
        <v>31.25</v>
      </c>
      <c r="C335" t="n">
        <v>52.22084038924474</v>
      </c>
      <c r="D335" t="n">
        <v>43.9453125</v>
      </c>
      <c r="E335" t="n">
        <v>65.4296875</v>
      </c>
    </row>
    <row r="336" spans="1:25">
      <c r="A336" s="113" t="s">
        <v>24</v>
      </c>
      <c r="B336" t="n">
        <v>44.921875</v>
      </c>
      <c r="C336" t="n">
        <v>92.58728312005263</v>
      </c>
      <c r="D336" t="n">
        <v>70.3125</v>
      </c>
      <c r="E336" t="n">
        <v>127.9296875</v>
      </c>
    </row>
    <row r="337" spans="1:25">
      <c r="A337" s="113" t="s">
        <v>31</v>
      </c>
      <c r="B337" t="n">
        <v>38.0859375</v>
      </c>
      <c r="C337" t="n">
        <v>73.65906600569609</v>
      </c>
      <c r="D337" t="n">
        <v>54.6875</v>
      </c>
      <c r="E337" t="n">
        <v>94.7265625</v>
      </c>
    </row>
    <row r="338" spans="1:25">
      <c r="A338" s="113" t="s">
        <v>27</v>
      </c>
      <c r="B338" t="n">
        <v>49.8046875</v>
      </c>
      <c r="C338" t="n">
        <v>147.9353292379693</v>
      </c>
      <c r="D338" t="n">
        <v>100.5859375</v>
      </c>
      <c r="E338" t="n">
        <v>254.8828125</v>
      </c>
    </row>
    <row r="339" spans="1:25">
      <c r="A339" s="113" t="s">
        <v>32</v>
      </c>
      <c r="B339" t="n">
        <v>30.2734375</v>
      </c>
      <c r="C339" t="n">
        <v>76.29359452311259</v>
      </c>
      <c r="D339" t="n">
        <v>58.59375</v>
      </c>
      <c r="E339" t="n">
        <v>95.703125</v>
      </c>
    </row>
    <row r="342" spans="1:25">
      <c r="A342" s="103" t="s">
        <v>114</v>
      </c>
      <c r="J342" s="103" t="s">
        <v>115</v>
      </c>
    </row>
    <row r="343" spans="1:25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25">
      <c r="A344" s="113" t="s">
        <v>18</v>
      </c>
      <c r="B344" t="n">
        <v>22.4609375</v>
      </c>
      <c r="C344" t="n">
        <v>50.60508870684167</v>
      </c>
      <c r="D344" t="n">
        <v>26.3671875</v>
      </c>
      <c r="E344" t="n">
        <v>65.4296875</v>
      </c>
      <c r="J344" s="113" t="s">
        <v>15</v>
      </c>
      <c r="K344" t="n">
        <v>0.03333333333333333</v>
      </c>
      <c r="L344" t="n">
        <v>2.758987596868159</v>
      </c>
      <c r="M344" t="n">
        <v>0.06666666666666667</v>
      </c>
      <c r="N344" t="n">
        <v>0.1333333333333333</v>
      </c>
    </row>
    <row r="345" spans="1:25">
      <c r="A345" s="113" t="s">
        <v>28</v>
      </c>
      <c r="B345" t="n">
        <v>18.5546875</v>
      </c>
      <c r="C345" t="n">
        <v>92.5966079914722</v>
      </c>
      <c r="D345" t="n">
        <v>62.5</v>
      </c>
      <c r="E345" t="n">
        <v>142.578125</v>
      </c>
      <c r="J345" s="113" t="s">
        <v>101</v>
      </c>
      <c r="K345" t="n">
        <v>0.06666666666666667</v>
      </c>
      <c r="L345" t="n">
        <v>1.549294889115716</v>
      </c>
      <c r="M345" t="n">
        <v>0.1</v>
      </c>
      <c r="N345" t="n">
        <v>0.2</v>
      </c>
    </row>
    <row r="346" spans="1:25">
      <c r="A346" s="113" t="s">
        <v>21</v>
      </c>
      <c r="B346" t="n">
        <v>27.34375</v>
      </c>
      <c r="C346" t="n">
        <v>84.6556891404811</v>
      </c>
      <c r="D346" t="n">
        <v>53.7109375</v>
      </c>
      <c r="E346" t="n">
        <v>127.9296875</v>
      </c>
    </row>
    <row r="347" spans="1:25">
      <c r="A347" s="113" t="s">
        <v>29</v>
      </c>
      <c r="B347" t="n">
        <v>35.15625</v>
      </c>
      <c r="C347" t="n">
        <v>62.80795879777514</v>
      </c>
      <c r="D347" t="n">
        <v>43.9453125</v>
      </c>
      <c r="E347" t="n">
        <v>76.171875</v>
      </c>
    </row>
    <row r="348" spans="1:25">
      <c r="A348" s="113" t="s">
        <v>24</v>
      </c>
      <c r="B348" t="n">
        <v>22.4609375</v>
      </c>
      <c r="C348" t="n">
        <v>113.0247813870292</v>
      </c>
      <c r="D348" t="n">
        <v>82.03125</v>
      </c>
      <c r="E348" t="n">
        <v>171.875</v>
      </c>
    </row>
    <row r="349" spans="1:25">
      <c r="A349" s="113" t="s">
        <v>31</v>
      </c>
      <c r="B349" t="n">
        <v>36.1328125</v>
      </c>
      <c r="C349" t="n">
        <v>98.7526859103463</v>
      </c>
      <c r="D349" t="n">
        <v>65.4296875</v>
      </c>
      <c r="E349" t="n">
        <v>137.6953125</v>
      </c>
    </row>
    <row r="350" spans="1:25">
      <c r="A350" s="113" t="s">
        <v>27</v>
      </c>
      <c r="B350" t="n">
        <v>49.8046875</v>
      </c>
      <c r="C350" t="n">
        <v>87.31254615298134</v>
      </c>
      <c r="D350" t="n">
        <v>50.78125</v>
      </c>
      <c r="E350" t="n">
        <v>100.5859375</v>
      </c>
    </row>
    <row r="351" spans="1:25">
      <c r="A351" s="113" t="s">
        <v>32</v>
      </c>
      <c r="B351" t="n">
        <v>25.390625</v>
      </c>
      <c r="C351" t="n">
        <v>125.2843036643014</v>
      </c>
      <c r="D351" t="n">
        <v>74.21875</v>
      </c>
      <c r="E351" t="n">
        <v>218.75</v>
      </c>
    </row>
    <row r="354" spans="1:25">
      <c r="A354" s="103" t="s">
        <v>116</v>
      </c>
      <c r="J354" s="103" t="s">
        <v>117</v>
      </c>
    </row>
    <row r="355" spans="1:25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25">
      <c r="A356" s="113" t="s">
        <v>18</v>
      </c>
      <c r="B356" t="n">
        <v>23.4375</v>
      </c>
      <c r="C356" t="n">
        <v>60.46729670028058</v>
      </c>
      <c r="D356" t="n">
        <v>28.3203125</v>
      </c>
      <c r="E356" t="n">
        <v>84.9609375</v>
      </c>
      <c r="J356" s="113" t="s">
        <v>15</v>
      </c>
      <c r="K356" t="n">
        <v>0.08695652173913043</v>
      </c>
      <c r="L356" t="n">
        <v>1.186065151283425</v>
      </c>
      <c r="M356" t="n">
        <v>0.6086956521739131</v>
      </c>
      <c r="N356" t="n">
        <v>1.304347826086957</v>
      </c>
    </row>
    <row r="357" spans="1:25">
      <c r="A357" s="113" t="s">
        <v>28</v>
      </c>
      <c r="B357" t="n">
        <v>23.4375</v>
      </c>
      <c r="C357" t="n">
        <v>89.45518099684607</v>
      </c>
      <c r="D357" t="n">
        <v>69.3359375</v>
      </c>
      <c r="E357" t="n">
        <v>125.9765625</v>
      </c>
      <c r="J357" s="113" t="s">
        <v>101</v>
      </c>
      <c r="K357" t="n">
        <v>0.3478260869565217</v>
      </c>
      <c r="L357" t="n">
        <v>1.160517188727112</v>
      </c>
      <c r="M357" t="n">
        <v>0.4347826086956522</v>
      </c>
      <c r="N357" t="n">
        <v>1.173913043478261</v>
      </c>
    </row>
    <row r="358" spans="1:25">
      <c r="A358" s="113" t="s">
        <v>21</v>
      </c>
      <c r="B358" t="n">
        <v>35.15625</v>
      </c>
      <c r="C358" t="n">
        <v>63.08776764562732</v>
      </c>
      <c r="D358" t="n">
        <v>43.9453125</v>
      </c>
      <c r="E358" t="n">
        <v>81.0546875</v>
      </c>
    </row>
    <row r="359" spans="1:25">
      <c r="A359" s="113" t="s">
        <v>29</v>
      </c>
      <c r="B359" t="n">
        <v>49.8046875</v>
      </c>
      <c r="C359" t="n">
        <v>88.96369598253355</v>
      </c>
      <c r="D359" t="n">
        <v>55.6640625</v>
      </c>
      <c r="E359" t="n">
        <v>125.9765625</v>
      </c>
    </row>
    <row r="360" spans="1:25">
      <c r="A360" s="113" t="s">
        <v>24</v>
      </c>
      <c r="B360" t="n">
        <v>39.0625</v>
      </c>
      <c r="C360" t="n">
        <v>95.93377224553916</v>
      </c>
      <c r="D360" t="n">
        <v>65.4296875</v>
      </c>
      <c r="E360" t="n">
        <v>138.671875</v>
      </c>
    </row>
    <row r="361" spans="1:25">
      <c r="A361" s="113" t="s">
        <v>31</v>
      </c>
      <c r="B361" t="n">
        <v>61.5234375</v>
      </c>
      <c r="C361" t="n">
        <v>93.42241970322911</v>
      </c>
      <c r="D361" t="n">
        <v>75.1953125</v>
      </c>
      <c r="E361" t="n">
        <v>125</v>
      </c>
    </row>
    <row r="362" spans="1:25">
      <c r="A362" s="113" t="s">
        <v>27</v>
      </c>
      <c r="B362" t="n">
        <v>49.8046875</v>
      </c>
      <c r="C362" t="n">
        <v>63.69614963030222</v>
      </c>
      <c r="D362" t="n">
        <v>49.8046875</v>
      </c>
      <c r="E362" t="n">
        <v>74.21875</v>
      </c>
    </row>
    <row r="363" spans="1:25">
      <c r="A363" s="113" t="s">
        <v>32</v>
      </c>
      <c r="B363" t="n">
        <v>70.3125</v>
      </c>
      <c r="C363" t="n">
        <v>84.16054536437746</v>
      </c>
      <c r="D363" t="n">
        <v>65.4296875</v>
      </c>
      <c r="E363" t="n">
        <v>109.375</v>
      </c>
    </row>
    <row r="390" spans="1:25">
      <c r="A390" s="103" t="s">
        <v>118</v>
      </c>
    </row>
    <row r="391" spans="1:25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25">
      <c r="A392" s="113" t="s">
        <v>18</v>
      </c>
      <c r="B392" t="n">
        <v>1.953125</v>
      </c>
      <c r="C392" t="n">
        <v>3.419469436845077</v>
      </c>
      <c r="D392" t="n">
        <v>2.9296875</v>
      </c>
      <c r="E392" t="n">
        <v>4.8828125</v>
      </c>
    </row>
    <row r="393" spans="1:25">
      <c r="A393" s="113" t="s">
        <v>28</v>
      </c>
      <c r="B393" t="n">
        <v>1.953125</v>
      </c>
      <c r="C393" t="n">
        <v>3.284216028968272</v>
      </c>
      <c r="D393" t="n">
        <v>2.9296875</v>
      </c>
      <c r="E393" t="n">
        <v>4.8828125</v>
      </c>
    </row>
    <row r="394" spans="1:25">
      <c r="A394" s="113" t="s">
        <v>21</v>
      </c>
      <c r="B394" t="n">
        <v>1.953125</v>
      </c>
      <c r="C394" t="n">
        <v>3.801724376459445</v>
      </c>
      <c r="D394" t="n">
        <v>2.9296875</v>
      </c>
      <c r="E394" t="n">
        <v>4.8828125</v>
      </c>
    </row>
    <row r="395" spans="1:25">
      <c r="A395" s="113" t="s">
        <v>29</v>
      </c>
      <c r="B395" t="n">
        <v>1.953125</v>
      </c>
      <c r="C395" t="n">
        <v>3.894231022590731</v>
      </c>
      <c r="D395" t="n">
        <v>2.9296875</v>
      </c>
      <c r="E395" t="n">
        <v>4.8828125</v>
      </c>
    </row>
    <row r="396" spans="1:25">
      <c r="A396" s="113" t="s">
        <v>24</v>
      </c>
      <c r="B396" t="n">
        <v>1.953125</v>
      </c>
      <c r="C396" t="n">
        <v>3.839120782582111</v>
      </c>
      <c r="D396" t="n">
        <v>2.9296875</v>
      </c>
      <c r="E396" t="n">
        <v>4.8828125</v>
      </c>
    </row>
    <row r="397" spans="1:25">
      <c r="A397" s="113" t="s">
        <v>31</v>
      </c>
      <c r="B397" t="n">
        <v>1.953125</v>
      </c>
      <c r="C397" t="n">
        <v>3.795548044666824</v>
      </c>
      <c r="D397" t="n">
        <v>2.9296875</v>
      </c>
      <c r="E397" t="n">
        <v>4.8828125</v>
      </c>
    </row>
    <row r="398" spans="1:25">
      <c r="A398" s="113" t="s">
        <v>27</v>
      </c>
      <c r="B398" t="n">
        <v>1.953125</v>
      </c>
      <c r="C398" t="n">
        <v>3.816087356078548</v>
      </c>
      <c r="D398" t="n">
        <v>2.9296875</v>
      </c>
      <c r="E398" t="n">
        <v>4.8828125</v>
      </c>
    </row>
    <row r="399" spans="1:25">
      <c r="A399" s="113" t="s">
        <v>32</v>
      </c>
      <c r="B399" t="n">
        <v>1.953125</v>
      </c>
      <c r="C399" t="n">
        <v>3.687056191745611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177.0022021191877</v>
      </c>
      <c r="L409" s="100" t="s">
        <v>132</v>
      </c>
      <c r="M409" t="n">
        <v>0.9150430912785454</v>
      </c>
      <c r="N409" t="n">
        <v>0.8295127525074634</v>
      </c>
      <c r="O409" t="n">
        <v>0.8699916404223894</v>
      </c>
      <c r="P409" t="n">
        <v>0.9617858537318036</v>
      </c>
      <c r="Q409" t="n">
        <v>0.8793121738055361</v>
      </c>
      <c r="R409" t="n">
        <v>1</v>
      </c>
      <c r="S409" t="n">
        <v>0.4660125823743715</v>
      </c>
      <c r="T409" t="n">
        <v>1</v>
      </c>
    </row>
    <row r="410" spans="1:25">
      <c r="A410" s="99" t="s">
        <v>132</v>
      </c>
      <c r="B410" t="n">
        <v>2.617253015111254</v>
      </c>
      <c r="C410" t="n">
        <v>0.319776679544012</v>
      </c>
      <c r="D410" t="n">
        <v>5.397676825975479</v>
      </c>
      <c r="E410" t="n">
        <v>4.009676238037898</v>
      </c>
      <c r="G410" s="99" t="s">
        <v>133</v>
      </c>
      <c r="H410" t="n">
        <v>160.4140864526535</v>
      </c>
      <c r="L410" s="100" t="s">
        <v>133</v>
      </c>
      <c r="M410" t="n">
        <v>0.9503849183688099</v>
      </c>
      <c r="N410" t="n">
        <v>0.8191397708492476</v>
      </c>
      <c r="O410" t="n">
        <v>0.8794313185158682</v>
      </c>
      <c r="P410" t="n">
        <v>0.9615606097813262</v>
      </c>
      <c r="Q410" t="n">
        <v>0.8846150655971229</v>
      </c>
      <c r="R410" t="n">
        <v>0.7728747580917156</v>
      </c>
      <c r="S410" t="n">
        <v>0.4711475563041002</v>
      </c>
      <c r="T410" t="n">
        <v>0.9736501264897375</v>
      </c>
    </row>
    <row r="411" spans="1:25">
      <c r="A411" s="99" t="s">
        <v>133</v>
      </c>
      <c r="B411" t="n">
        <v>3.174299592426069</v>
      </c>
      <c r="C411" t="n">
        <v>0.9934501416350666</v>
      </c>
      <c r="D411" t="n">
        <v>5.31135525296547</v>
      </c>
      <c r="E411" t="n">
        <v>-0.3425400125518674</v>
      </c>
      <c r="G411" s="99" t="s">
        <v>134</v>
      </c>
      <c r="H411" t="n">
        <v>68.52312755949225</v>
      </c>
      <c r="L411" s="100" t="s">
        <v>134</v>
      </c>
      <c r="M411" t="n">
        <v>0.8899446037133126</v>
      </c>
      <c r="N411" t="n">
        <v>0.9100754902165515</v>
      </c>
      <c r="O411" t="n">
        <v>0.783782709481335</v>
      </c>
      <c r="P411" t="n">
        <v>0.889669128245026</v>
      </c>
      <c r="Q411" t="n">
        <v>0.8826025992051715</v>
      </c>
      <c r="R411" t="n">
        <v>0.6069554850296934</v>
      </c>
      <c r="S411" t="n">
        <v>0.4468550877668973</v>
      </c>
      <c r="T411" t="n">
        <v>0.8371832887017692</v>
      </c>
    </row>
    <row r="412" spans="1:25">
      <c r="A412" s="99" t="s">
        <v>134</v>
      </c>
      <c r="B412" t="n">
        <v>2.326388883024384</v>
      </c>
      <c r="C412" t="n">
        <v>0.7474837999949568</v>
      </c>
      <c r="D412" t="n">
        <v>2.749353386070076</v>
      </c>
      <c r="E412" t="n">
        <v>-1.233843257688882</v>
      </c>
      <c r="G412" s="99" t="s">
        <v>135</v>
      </c>
      <c r="H412" t="n">
        <v>81.4474652770773</v>
      </c>
      <c r="L412" s="100" t="s">
        <v>135</v>
      </c>
      <c r="M412" t="n">
        <v>0.901234595507112</v>
      </c>
      <c r="N412" t="n">
        <v>0.8622241887939798</v>
      </c>
      <c r="O412" t="n">
        <v>0.8152561834965224</v>
      </c>
      <c r="P412" t="n">
        <v>0.8882163463033557</v>
      </c>
      <c r="Q412" t="n">
        <v>0.7931058381940044</v>
      </c>
      <c r="R412" t="n">
        <v>0.8229120205148328</v>
      </c>
      <c r="S412" t="n">
        <v>0.4292348551824945</v>
      </c>
      <c r="T412" t="n">
        <v>0.8376469589034778</v>
      </c>
    </row>
    <row r="413" spans="1:25">
      <c r="A413" s="99" t="s">
        <v>135</v>
      </c>
      <c r="B413" t="n">
        <v>2.262245686263928</v>
      </c>
      <c r="C413" t="n">
        <v>-0.1749060294890427</v>
      </c>
      <c r="D413" t="n">
        <v>2.996908308143789</v>
      </c>
      <c r="E413" t="n">
        <v>-1.996603312440109</v>
      </c>
      <c r="G413" s="99" t="s">
        <v>136</v>
      </c>
      <c r="H413" t="n">
        <v>158.3312179916049</v>
      </c>
      <c r="L413" s="100" t="s">
        <v>136</v>
      </c>
      <c r="M413" t="n">
        <v>0.9376947886632501</v>
      </c>
      <c r="N413" t="n">
        <v>0.8485600337754603</v>
      </c>
      <c r="O413" t="n">
        <v>0.9751205565751631</v>
      </c>
      <c r="P413" t="n">
        <v>0.9292682824728192</v>
      </c>
      <c r="Q413" t="n">
        <v>0.7900409212316502</v>
      </c>
      <c r="R413" t="n">
        <v>0.7544178233781049</v>
      </c>
      <c r="S413" t="n">
        <v>0.9999999999999999</v>
      </c>
      <c r="T413" t="n">
        <v>0.8523991049537916</v>
      </c>
    </row>
    <row r="414" spans="1:25">
      <c r="A414" s="99" t="s">
        <v>136</v>
      </c>
      <c r="B414" t="n">
        <v>2.751732747545399</v>
      </c>
      <c r="C414" t="n">
        <v>1.890638597650587</v>
      </c>
      <c r="D414" t="n">
        <v>4.928679364580769</v>
      </c>
      <c r="E414" t="n">
        <v>-3.637097652763731</v>
      </c>
      <c r="G414" s="99" t="s">
        <v>137</v>
      </c>
      <c r="H414" t="n">
        <v>73.58537359235631</v>
      </c>
      <c r="L414" s="100" t="s">
        <v>137</v>
      </c>
      <c r="M414" t="n">
        <v>1</v>
      </c>
      <c r="N414" t="n">
        <v>0.844730111616067</v>
      </c>
      <c r="O414" t="n">
        <v>1</v>
      </c>
      <c r="P414" t="n">
        <v>1</v>
      </c>
      <c r="Q414" t="n">
        <v>0.8101130656530271</v>
      </c>
      <c r="R414" t="n">
        <v>0.6925486003570508</v>
      </c>
      <c r="S414" t="n">
        <v>0.4410865711770356</v>
      </c>
      <c r="T414" t="n">
        <v>0.8547700832877342</v>
      </c>
    </row>
    <row r="415" spans="1:25">
      <c r="A415" s="99" t="s">
        <v>137</v>
      </c>
      <c r="B415" t="n">
        <v>2.945273319728921</v>
      </c>
      <c r="C415" t="n">
        <v>1.935364175278117</v>
      </c>
      <c r="D415" t="n">
        <v>2.964786995282531</v>
      </c>
      <c r="E415" t="n">
        <v>-1.89359986718257</v>
      </c>
      <c r="G415" s="99" t="s">
        <v>138</v>
      </c>
      <c r="H415" t="n">
        <v>86.50569746967106</v>
      </c>
      <c r="L415" s="100" t="s">
        <v>138</v>
      </c>
      <c r="M415" t="n">
        <v>0.979802291608853</v>
      </c>
      <c r="N415" t="n">
        <v>0.9266513694202028</v>
      </c>
      <c r="O415" t="n">
        <v>0.7100028235281618</v>
      </c>
      <c r="P415" t="n">
        <v>0.8477924503215751</v>
      </c>
      <c r="Q415" t="n">
        <v>0.8208526803981551</v>
      </c>
      <c r="R415" t="n">
        <v>0.6354539788927919</v>
      </c>
      <c r="S415" t="n">
        <v>0.5414594629915155</v>
      </c>
      <c r="T415" t="n">
        <v>0.8301123960929743</v>
      </c>
    </row>
    <row r="416" spans="1:25">
      <c r="A416" s="99" t="s">
        <v>138</v>
      </c>
      <c r="B416" t="n">
        <v>2.946866148060525</v>
      </c>
      <c r="C416" t="n">
        <v>-1.597965784851958</v>
      </c>
      <c r="D416" t="n">
        <v>2.877106271150549</v>
      </c>
      <c r="E416" t="n">
        <v>1.624839788196696</v>
      </c>
      <c r="G416" s="99" t="s">
        <v>139</v>
      </c>
      <c r="H416" t="n">
        <v>55.2988842363395</v>
      </c>
      <c r="L416" s="100" t="s">
        <v>139</v>
      </c>
      <c r="M416" t="n">
        <v>0.9838769046850332</v>
      </c>
      <c r="N416" t="n">
        <v>0.9387851527562083</v>
      </c>
      <c r="O416" t="n">
        <v>0.6364985725116857</v>
      </c>
      <c r="P416" t="n">
        <v>0.9622586848255118</v>
      </c>
      <c r="Q416" t="n">
        <v>0.9543530947089494</v>
      </c>
      <c r="R416" t="n">
        <v>0.5354023458039142</v>
      </c>
      <c r="S416" t="n">
        <v>0.473912059907141</v>
      </c>
      <c r="T416" t="n">
        <v>0.943525361853545</v>
      </c>
    </row>
    <row r="417" spans="1:25">
      <c r="A417" s="99" t="s">
        <v>139</v>
      </c>
      <c r="B417" t="n">
        <v>2.281824894310048</v>
      </c>
      <c r="C417" t="n">
        <v>2.732619587568379</v>
      </c>
      <c r="D417" t="n">
        <v>2.103270912341237</v>
      </c>
      <c r="E417" t="n">
        <v>-1.323321380278417</v>
      </c>
      <c r="G417" s="99" t="s">
        <v>140</v>
      </c>
      <c r="H417" t="n">
        <v>102.6404245089472</v>
      </c>
      <c r="L417" s="100" t="s">
        <v>140</v>
      </c>
      <c r="M417" t="n">
        <v>0.9913715652615113</v>
      </c>
      <c r="N417" t="n">
        <v>1</v>
      </c>
      <c r="O417" t="n">
        <v>0.7195297974794135</v>
      </c>
      <c r="P417" t="n">
        <v>0.9465801951911967</v>
      </c>
      <c r="Q417" t="n">
        <v>0.9578452869284089</v>
      </c>
      <c r="R417" t="n">
        <v>0.6789134327742754</v>
      </c>
      <c r="S417" t="n">
        <v>0.5451766256491786</v>
      </c>
      <c r="T417" t="n">
        <v>0.8477370133074572</v>
      </c>
    </row>
    <row r="418" spans="1:25">
      <c r="A418" s="99" t="s">
        <v>140</v>
      </c>
      <c r="B418" t="n">
        <v>4.25796099288345</v>
      </c>
      <c r="C418" t="n">
        <v>-6.132538217754032</v>
      </c>
      <c r="D418" t="n">
        <v>2.962604185558383</v>
      </c>
      <c r="E418" t="n">
        <v>3.268136896544187</v>
      </c>
      <c r="G418" s="99" t="s">
        <v>141</v>
      </c>
      <c r="H418" t="n">
        <v>66.55798118076305</v>
      </c>
      <c r="L418" s="100" t="s">
        <v>141</v>
      </c>
      <c r="M418" t="n">
        <v>0.9456686435893523</v>
      </c>
      <c r="N418" t="n">
        <v>0.9403374697330615</v>
      </c>
      <c r="O418" t="n">
        <v>0.7678014989066325</v>
      </c>
      <c r="P418" t="n">
        <v>0.82241832352167</v>
      </c>
      <c r="Q418" t="n">
        <v>1</v>
      </c>
      <c r="R418" t="n">
        <v>0.79653628214327</v>
      </c>
      <c r="S418" t="n">
        <v>0.6711241411383733</v>
      </c>
      <c r="T418" t="n">
        <v>0.913089731580693</v>
      </c>
    </row>
    <row r="419" spans="1:25">
      <c r="A419" s="99" t="s">
        <v>141</v>
      </c>
      <c r="B419" t="n">
        <v>2.180411370024903</v>
      </c>
      <c r="C419" t="n">
        <v>2.40780006777887</v>
      </c>
      <c r="D419" t="n">
        <v>3.346338837540814</v>
      </c>
      <c r="E419" t="n">
        <v>-0.4066030459754955</v>
      </c>
      <c r="G419" s="99" t="s">
        <v>142</v>
      </c>
      <c r="H419" t="n">
        <v>114.2165468497351</v>
      </c>
      <c r="L419" s="100" t="s">
        <v>142</v>
      </c>
      <c r="M419" t="n">
        <v>0.9126274355196887</v>
      </c>
      <c r="N419" t="n">
        <v>0.8792540839634041</v>
      </c>
      <c r="O419" t="n">
        <v>0.6584513223739207</v>
      </c>
      <c r="P419" t="n">
        <v>0.8700315988206438</v>
      </c>
      <c r="Q419" t="n">
        <v>0.8427499514049851</v>
      </c>
      <c r="R419" t="n">
        <v>0.5749003707578745</v>
      </c>
      <c r="S419" t="n">
        <v>0.5215590635877576</v>
      </c>
      <c r="T419" t="n">
        <v>0.8520921699102534</v>
      </c>
    </row>
    <row r="420" spans="1:25">
      <c r="A420" s="99" t="s">
        <v>142</v>
      </c>
      <c r="B420" t="n">
        <v>3.214938883054059</v>
      </c>
      <c r="C420" t="n">
        <v>1.45363764090143</v>
      </c>
      <c r="D420" t="n">
        <v>4.682156584586886</v>
      </c>
      <c r="E420" t="n">
        <v>-1.052385719148692</v>
      </c>
      <c r="G420" s="99" t="s">
        <v>143</v>
      </c>
      <c r="H420" t="n">
        <v>115.8915359924362</v>
      </c>
      <c r="L420" s="100" t="s">
        <v>143</v>
      </c>
      <c r="M420" t="n">
        <v>0.8944855958253827</v>
      </c>
      <c r="N420" t="n">
        <v>0.8726215365678055</v>
      </c>
      <c r="O420" t="n">
        <v>0.7300741042831188</v>
      </c>
      <c r="P420" t="n">
        <v>0.9124641530536812</v>
      </c>
      <c r="Q420" t="n">
        <v>0.8361167131579675</v>
      </c>
      <c r="R420" t="n">
        <v>0.4680882638511185</v>
      </c>
      <c r="S420" t="n">
        <v>0.5112979916522913</v>
      </c>
      <c r="T420" t="n">
        <v>0.8285816498206067</v>
      </c>
    </row>
    <row r="421" spans="1:25">
      <c r="A421" s="99" t="s">
        <v>143</v>
      </c>
      <c r="B421" t="n">
        <v>3.205026879254008</v>
      </c>
      <c r="C421" t="n">
        <v>0.1106546308403479</v>
      </c>
      <c r="D421" t="n">
        <v>3.894550366934635</v>
      </c>
      <c r="E421" t="n">
        <v>-1.920494802199265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79.84839548502742</v>
      </c>
      <c r="L432" s="100" t="s">
        <v>146</v>
      </c>
      <c r="M432" t="n">
        <v>0.9573372809535378</v>
      </c>
      <c r="N432" t="n">
        <v>0.8391794267794723</v>
      </c>
      <c r="O432" t="n">
        <v>0.7211818485650919</v>
      </c>
      <c r="P432" t="n">
        <v>0.3421269851450428</v>
      </c>
      <c r="Q432" t="n">
        <v>0.2058013493486798</v>
      </c>
      <c r="R432" t="n">
        <v>0.1893169825303523</v>
      </c>
      <c r="S432" t="n">
        <v>0.2637918340571751</v>
      </c>
      <c r="T432" t="n">
        <v>0.1627809615365399</v>
      </c>
    </row>
    <row r="433" spans="1:25">
      <c r="A433" s="99" t="s">
        <v>132</v>
      </c>
      <c r="B433" t="n">
        <v>2.660151541111432</v>
      </c>
      <c r="C433" t="n">
        <v>1.489512194378612</v>
      </c>
      <c r="D433" t="n">
        <v>3.624200709535103</v>
      </c>
      <c r="E433" t="n">
        <v>-0.1660897700174199</v>
      </c>
      <c r="G433" s="99" t="s">
        <v>133</v>
      </c>
      <c r="H433" t="n">
        <v>39.00279335436167</v>
      </c>
      <c r="L433" s="100" t="s">
        <v>147</v>
      </c>
      <c r="M433" t="n">
        <v>1</v>
      </c>
      <c r="N433" t="n">
        <v>0.8063719461440035</v>
      </c>
      <c r="O433" t="n">
        <v>0.7598011733202723</v>
      </c>
      <c r="P433" t="n">
        <v>0.5637019589405923</v>
      </c>
      <c r="Q433" t="n">
        <v>0.8764246292575719</v>
      </c>
      <c r="R433" t="n">
        <v>0.4423259993091684</v>
      </c>
      <c r="S433" t="n">
        <v>0.5532364994517458</v>
      </c>
      <c r="T433" t="n">
        <v>0.4609021326611131</v>
      </c>
    </row>
    <row r="434" spans="1:25">
      <c r="A434" s="99" t="s">
        <v>133</v>
      </c>
      <c r="B434" t="n">
        <v>1.831796322638978</v>
      </c>
      <c r="C434" t="n">
        <v>-1.500830276901437</v>
      </c>
      <c r="D434" t="n">
        <v>1.75462938183007</v>
      </c>
      <c r="E434" t="n">
        <v>-2.046004163258324</v>
      </c>
      <c r="G434" s="99" t="s">
        <v>134</v>
      </c>
      <c r="H434" t="n">
        <v>111.8141517350548</v>
      </c>
      <c r="L434" s="100" t="s">
        <v>148</v>
      </c>
      <c r="M434" t="n">
        <v>0.9402479848540505</v>
      </c>
      <c r="N434" t="n">
        <v>0.7800955401203987</v>
      </c>
      <c r="O434" t="n">
        <v>0.8395844479364161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</row>
    <row r="435" spans="1:25">
      <c r="A435" s="99" t="s">
        <v>134</v>
      </c>
      <c r="B435" t="n">
        <v>1.977082153408263</v>
      </c>
      <c r="C435" t="n">
        <v>-0.4581082152428004</v>
      </c>
      <c r="D435" t="n">
        <v>5.224113987199408</v>
      </c>
      <c r="E435" t="n">
        <v>6.347531783106039</v>
      </c>
      <c r="G435" s="99" t="s">
        <v>135</v>
      </c>
      <c r="H435" t="n">
        <v>22.51374517099326</v>
      </c>
      <c r="L435" s="100" t="s">
        <v>149</v>
      </c>
      <c r="M435" t="n">
        <v>0.9580358929370681</v>
      </c>
      <c r="N435" t="n">
        <v>0.8632919509914836</v>
      </c>
      <c r="O435" t="n">
        <v>0.7951888958221154</v>
      </c>
      <c r="P435" t="n">
        <v>0.4558137141493594</v>
      </c>
      <c r="Q435" t="n">
        <v>0.252361274203055</v>
      </c>
      <c r="R435" t="n">
        <v>0.6679681148932921</v>
      </c>
      <c r="S435" t="n">
        <v>0.3095539184664345</v>
      </c>
      <c r="T435" t="n">
        <v>0.31288744075723</v>
      </c>
    </row>
    <row r="436" spans="1:25">
      <c r="A436" s="99" t="s">
        <v>135</v>
      </c>
      <c r="B436" t="n">
        <v>1.668433093127427</v>
      </c>
      <c r="C436" t="n">
        <v>-0.7624196223987587</v>
      </c>
      <c r="D436" t="n">
        <v>2.3175039846991</v>
      </c>
      <c r="E436" t="n">
        <v>0.7675388869403007</v>
      </c>
      <c r="G436" s="99" t="s">
        <v>136</v>
      </c>
      <c r="H436" t="n">
        <v>18.89865962815016</v>
      </c>
      <c r="L436" s="100" t="s">
        <v>150</v>
      </c>
      <c r="M436" t="n">
        <v>0.9901241951262972</v>
      </c>
      <c r="N436" t="n">
        <v>0.8468960883876107</v>
      </c>
      <c r="O436" t="n">
        <v>0.7867336139594416</v>
      </c>
      <c r="P436" t="n">
        <v>0.3851930912838934</v>
      </c>
      <c r="Q436" t="n">
        <v>0.2116748067326875</v>
      </c>
      <c r="R436" t="n">
        <v>0.1845931498053684</v>
      </c>
      <c r="S436" t="n">
        <v>0.2830622302984266</v>
      </c>
      <c r="T436" t="n">
        <v>0.1831573500379691</v>
      </c>
    </row>
    <row r="437" spans="1:25">
      <c r="A437" s="99" t="s">
        <v>136</v>
      </c>
      <c r="B437" t="n">
        <v>1.064250169122918</v>
      </c>
      <c r="C437" t="n">
        <v>-0.3751018270658361</v>
      </c>
      <c r="D437" t="n">
        <v>1.962527040373343</v>
      </c>
      <c r="E437" t="n">
        <v>1.225717480210205</v>
      </c>
      <c r="G437" s="99" t="s">
        <v>137</v>
      </c>
      <c r="H437" t="n">
        <v>37.69439655211185</v>
      </c>
      <c r="L437" s="100" t="s">
        <v>151</v>
      </c>
      <c r="M437" t="n">
        <v>0.9964058876966111</v>
      </c>
      <c r="N437" t="n">
        <v>1</v>
      </c>
      <c r="O437" t="n">
        <v>0.9999999999999999</v>
      </c>
      <c r="P437" t="n">
        <v>0.6433236645164793</v>
      </c>
      <c r="Q437" t="n">
        <v>0.2236768879574874</v>
      </c>
      <c r="R437" t="n">
        <v>0.1953661618666781</v>
      </c>
      <c r="S437" t="n">
        <v>0.3395781892858639</v>
      </c>
      <c r="T437" t="n">
        <v>0.2702738200366221</v>
      </c>
    </row>
    <row r="438" spans="1:25">
      <c r="A438" s="99" t="s">
        <v>137</v>
      </c>
      <c r="B438" t="n">
        <v>1.207169944052689</v>
      </c>
      <c r="C438" t="n">
        <v>0.6631549686331455</v>
      </c>
      <c r="D438" t="n">
        <v>3.327284904660598</v>
      </c>
      <c r="E438" t="n">
        <v>-2.338108836351588</v>
      </c>
      <c r="G438" s="99" t="s">
        <v>138</v>
      </c>
      <c r="H438" t="n">
        <v>39.11665347388621</v>
      </c>
      <c r="L438" s="100" t="s">
        <v>178</v>
      </c>
      <c r="M438" t="n">
        <v>0.8387683027369394</v>
      </c>
      <c r="N438" t="n">
        <v>0.7358404895732826</v>
      </c>
      <c r="O438" t="n">
        <v>0.6714499727834589</v>
      </c>
      <c r="P438" t="n">
        <v>0.3454714746418264</v>
      </c>
      <c r="Q438" t="n">
        <v>0.2237109197767021</v>
      </c>
      <c r="R438" t="n">
        <v>0.2660524491769316</v>
      </c>
      <c r="S438" t="n">
        <v>0.2854464204945389</v>
      </c>
      <c r="T438" t="n">
        <v>0.2031172170755889</v>
      </c>
    </row>
    <row r="439" spans="1:25">
      <c r="A439" s="99" t="s">
        <v>138</v>
      </c>
      <c r="B439" t="n">
        <v>1.618674151573441</v>
      </c>
      <c r="C439" t="n">
        <v>0.1162696066351527</v>
      </c>
      <c r="D439" t="n">
        <v>2.267863646543159</v>
      </c>
      <c r="E439" t="n">
        <v>1.421869584957759</v>
      </c>
      <c r="G439" s="99" t="s">
        <v>139</v>
      </c>
      <c r="H439" t="n">
        <v>29.51062607505016</v>
      </c>
    </row>
    <row r="440" spans="1:25">
      <c r="A440" s="99" t="s">
        <v>139</v>
      </c>
      <c r="B440" t="n">
        <v>1.422575237392753</v>
      </c>
      <c r="C440" t="n">
        <v>0.4364302898732464</v>
      </c>
      <c r="D440" t="n">
        <v>2.878489315723006</v>
      </c>
      <c r="E440" t="n">
        <v>-2.583174952037175</v>
      </c>
      <c r="G440" s="99" t="s">
        <v>140</v>
      </c>
      <c r="H440" t="n">
        <v>25.87206632837488</v>
      </c>
    </row>
    <row r="441" spans="1:25">
      <c r="A441" s="99" t="s">
        <v>140</v>
      </c>
      <c r="B441" t="n">
        <v>1.324814562302902</v>
      </c>
      <c r="C441" t="n">
        <v>-1.180597409512402</v>
      </c>
      <c r="D441" t="n">
        <v>2.292595702159987</v>
      </c>
      <c r="E441" t="n">
        <v>3.06150440963555</v>
      </c>
      <c r="G441" s="99" t="s">
        <v>141</v>
      </c>
      <c r="H441" t="n">
        <v>43.83939228431992</v>
      </c>
    </row>
    <row r="442" spans="1:25">
      <c r="A442" s="99" t="s">
        <v>141</v>
      </c>
      <c r="B442" t="n">
        <v>2.047180745119881</v>
      </c>
      <c r="C442" t="n">
        <v>-0.4712209441220879</v>
      </c>
      <c r="D442" t="n">
        <v>3.966108332090258</v>
      </c>
      <c r="E442" t="n">
        <v>1.500245181206519</v>
      </c>
      <c r="G442" s="99" t="s">
        <v>142</v>
      </c>
      <c r="H442" t="n">
        <v>36.34301750616375</v>
      </c>
    </row>
    <row r="443" spans="1:25">
      <c r="A443" s="99" t="s">
        <v>142</v>
      </c>
      <c r="B443" t="n">
        <v>2.120377494571847</v>
      </c>
      <c r="C443" t="n">
        <v>2.142740239186262</v>
      </c>
      <c r="D443" t="n">
        <v>4.39782440093079</v>
      </c>
      <c r="E443" t="n">
        <v>-4.103908013604243</v>
      </c>
      <c r="G443" s="99" t="s">
        <v>143</v>
      </c>
      <c r="H443" t="n">
        <v>17.48956240150229</v>
      </c>
    </row>
    <row r="444" spans="1:25">
      <c r="A444" s="99" t="s">
        <v>143</v>
      </c>
      <c r="B444" t="n">
        <v>0.8077435392697676</v>
      </c>
      <c r="C444" t="n">
        <v>0.676864712216538</v>
      </c>
      <c r="D444" t="n">
        <v>1.161260075093026</v>
      </c>
      <c r="E444" t="n">
        <v>0.4527215276992377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6.238711328489103</v>
      </c>
      <c r="L455" s="100" t="s">
        <v>146</v>
      </c>
      <c r="M455" t="n">
        <v>0.8229958411773076</v>
      </c>
      <c r="N455" t="n">
        <v>0.6645758928704341</v>
      </c>
      <c r="O455" t="n">
        <v>0.7138811543407781</v>
      </c>
      <c r="P455" t="n">
        <v>0.4452318761860889</v>
      </c>
      <c r="Q455" t="n">
        <v>0.1354566558342488</v>
      </c>
      <c r="R455" t="n">
        <v>0.23852034752944</v>
      </c>
      <c r="S455" t="n">
        <v>0.3151726536954172</v>
      </c>
      <c r="T455" t="n">
        <v>0.202822006046961</v>
      </c>
    </row>
    <row r="456" spans="1:25">
      <c r="A456" s="99" t="s">
        <v>146</v>
      </c>
      <c r="B456" t="n">
        <v>0.6151885975582027</v>
      </c>
      <c r="C456" t="n">
        <v>0.9840905100280375</v>
      </c>
      <c r="D456" t="n">
        <v>0.7837620032270886</v>
      </c>
      <c r="E456" t="n">
        <v>-0.2018439183513381</v>
      </c>
      <c r="G456" s="99" t="s">
        <v>147</v>
      </c>
      <c r="H456" t="n">
        <v>142.9937273526969</v>
      </c>
      <c r="L456" s="100" t="s">
        <v>147</v>
      </c>
      <c r="M456" t="n">
        <v>1</v>
      </c>
      <c r="N456" t="n">
        <v>1</v>
      </c>
      <c r="O456" t="n">
        <v>1</v>
      </c>
      <c r="P456" t="n">
        <v>1</v>
      </c>
      <c r="Q456" t="n">
        <v>0.8599151634348943</v>
      </c>
      <c r="R456" t="n">
        <v>1</v>
      </c>
      <c r="S456" t="n">
        <v>1</v>
      </c>
      <c r="T456" t="n">
        <v>1</v>
      </c>
    </row>
    <row r="457" spans="1:25">
      <c r="A457" s="99" t="s">
        <v>147</v>
      </c>
      <c r="B457" t="n">
        <v>11.5417754008854</v>
      </c>
      <c r="C457" t="n">
        <v>-35.86067558398962</v>
      </c>
      <c r="D457" t="n">
        <v>11.11309411946511</v>
      </c>
      <c r="E457" t="n">
        <v>36.93034469731009</v>
      </c>
      <c r="G457" s="99" t="s">
        <v>148</v>
      </c>
      <c r="H457" t="n">
        <v>530.2151437718949</v>
      </c>
      <c r="L457" s="100" t="s">
        <v>148</v>
      </c>
      <c r="M457" t="n">
        <v>0.8573115918014018</v>
      </c>
      <c r="N457" t="n">
        <v>0.7143210519615217</v>
      </c>
      <c r="O457" t="n">
        <v>0.8809047219003762</v>
      </c>
      <c r="P457" t="n">
        <v>0.8383419298413854</v>
      </c>
      <c r="Q457" t="n">
        <v>1</v>
      </c>
      <c r="R457" t="n">
        <v>0.8931727359814722</v>
      </c>
      <c r="S457" t="n">
        <v>0.9177181901611597</v>
      </c>
      <c r="T457" t="n">
        <v>0.5922335104836487</v>
      </c>
    </row>
    <row r="458" spans="1:25">
      <c r="A458" s="99" t="s">
        <v>148</v>
      </c>
      <c r="B458" t="n">
        <v>12.17991632456878</v>
      </c>
      <c r="C458" t="n">
        <v>-33.42257047403677</v>
      </c>
      <c r="D458" t="n">
        <v>10.33450886033469</v>
      </c>
      <c r="E458" t="n">
        <v>16.54391958216643</v>
      </c>
      <c r="G458" s="99" t="s">
        <v>149</v>
      </c>
      <c r="H458" t="n">
        <v>1097.435644060582</v>
      </c>
      <c r="L458" s="100" t="s">
        <v>149</v>
      </c>
      <c r="M458" t="n">
        <v>0.9029487083590761</v>
      </c>
      <c r="N458" t="n">
        <v>0.8824054969726272</v>
      </c>
      <c r="O458" t="n">
        <v>0.9590685169018981</v>
      </c>
      <c r="P458" t="n">
        <v>0.512574141375461</v>
      </c>
      <c r="Q458" t="n">
        <v>0.1376606940781173</v>
      </c>
      <c r="R458" t="n">
        <v>0.2235562986329814</v>
      </c>
      <c r="S458" t="n">
        <v>0.298540505346569</v>
      </c>
      <c r="T458" t="n">
        <v>0.2673683071480692</v>
      </c>
    </row>
    <row r="459" spans="1:25">
      <c r="A459" s="99" t="s">
        <v>149</v>
      </c>
      <c r="B459" t="n">
        <v>16.57931450585236</v>
      </c>
      <c r="C459" t="n">
        <v>60.94528598438019</v>
      </c>
      <c r="D459" t="n">
        <v>10.49166002365551</v>
      </c>
      <c r="E459" t="n">
        <v>-34.83175073483064</v>
      </c>
      <c r="G459" s="99" t="s">
        <v>150</v>
      </c>
      <c r="H459" t="n">
        <v>40.77217578326925</v>
      </c>
      <c r="L459" s="100" t="s">
        <v>150</v>
      </c>
      <c r="M459" t="n">
        <v>0.9462591375582446</v>
      </c>
      <c r="N459" t="n">
        <v>0.819334583404141</v>
      </c>
      <c r="O459" t="n">
        <v>0.8499997136594699</v>
      </c>
      <c r="P459" t="n">
        <v>0.6484167424105594</v>
      </c>
      <c r="Q459" t="n">
        <v>0.2257647374040364</v>
      </c>
      <c r="R459" t="n">
        <v>0.3499326940665346</v>
      </c>
      <c r="S459" t="n">
        <v>0.4922972245182252</v>
      </c>
      <c r="T459" t="n">
        <v>0.4423299646357571</v>
      </c>
    </row>
    <row r="460" spans="1:25">
      <c r="A460" s="99" t="s">
        <v>150</v>
      </c>
      <c r="B460" t="n">
        <v>2.466622267764409</v>
      </c>
      <c r="C460" t="n">
        <v>0.5936322016743061</v>
      </c>
      <c r="D460" t="n">
        <v>1.700917400443207</v>
      </c>
      <c r="E460" t="n">
        <v>-6.829395809838514</v>
      </c>
      <c r="G460" s="99" t="s">
        <v>151</v>
      </c>
      <c r="H460" t="n">
        <v>24.49038181209104</v>
      </c>
      <c r="L460" s="100" t="s">
        <v>151</v>
      </c>
      <c r="M460" t="n">
        <v>0.9482193044167916</v>
      </c>
      <c r="N460" t="n">
        <v>0.8322499132437806</v>
      </c>
      <c r="O460" t="n">
        <v>0.8471522775560092</v>
      </c>
      <c r="P460" t="n">
        <v>0.5613772773930006</v>
      </c>
      <c r="Q460" t="n">
        <v>0.2738487394440424</v>
      </c>
      <c r="R460" t="n">
        <v>0.3908621098048607</v>
      </c>
      <c r="S460" t="n">
        <v>0.5341373662838871</v>
      </c>
      <c r="T460" t="n">
        <v>0.4315033125836069</v>
      </c>
    </row>
    <row r="461" spans="1:25">
      <c r="A461" s="99" t="s">
        <v>151</v>
      </c>
      <c r="B461" t="n">
        <v>1.889982183722574</v>
      </c>
      <c r="C461" t="n">
        <v>-0.2035628588876352</v>
      </c>
      <c r="D461" t="n">
        <v>2.079582758705681</v>
      </c>
      <c r="E461" t="n">
        <v>3.78521453938813</v>
      </c>
      <c r="G461" s="99" t="s">
        <v>178</v>
      </c>
      <c r="H461" t="n">
        <v>23.47929300187058</v>
      </c>
      <c r="L461" s="100" t="s">
        <v>178</v>
      </c>
      <c r="M461" t="n">
        <v>0.8782526147571917</v>
      </c>
      <c r="N461" t="n">
        <v>0.786650383841992</v>
      </c>
      <c r="O461" t="n">
        <v>0.7758682871343194</v>
      </c>
      <c r="P461" t="n">
        <v>0.4814493344214871</v>
      </c>
      <c r="Q461" t="n">
        <v>0.1606075057491216</v>
      </c>
      <c r="R461" t="n">
        <v>0.3661224950481626</v>
      </c>
      <c r="S461" t="n">
        <v>0.3230573874291466</v>
      </c>
      <c r="T461" t="n">
        <v>0.3306234825288705</v>
      </c>
    </row>
    <row r="462" spans="1:25">
      <c r="A462" s="99" t="s">
        <v>178</v>
      </c>
      <c r="B462" t="n">
        <v>1.480807671198231</v>
      </c>
      <c r="C462" t="n">
        <v>-2.938074732018316</v>
      </c>
      <c r="D462" t="n">
        <v>2.681758101067149</v>
      </c>
      <c r="E462" t="n">
        <v>1.99617558535118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10.69393325930232</v>
      </c>
      <c r="L478" s="100" t="s">
        <v>132</v>
      </c>
      <c r="M478" t="n">
        <v>0.3717873213947264</v>
      </c>
      <c r="N478" t="n">
        <v>0.1755894320897183</v>
      </c>
      <c r="O478" t="n">
        <v>0.4441436796268769</v>
      </c>
      <c r="P478" t="n">
        <v>0.2975937812135203</v>
      </c>
      <c r="Q478" t="n">
        <v>0.3773502538571058</v>
      </c>
      <c r="R478" t="n">
        <v>0.4438114252606335</v>
      </c>
      <c r="S478" t="n">
        <v>0.1544832065408623</v>
      </c>
      <c r="T478" t="n">
        <v>0.2285992058074675</v>
      </c>
    </row>
    <row r="479" spans="1:25">
      <c r="A479" s="99" t="s">
        <v>146</v>
      </c>
      <c r="B479" t="n">
        <v>0.9245729384698221</v>
      </c>
      <c r="C479" t="n">
        <v>-1.058776361170803</v>
      </c>
      <c r="D479" t="n">
        <v>1.312562034220747</v>
      </c>
      <c r="E479" t="n">
        <v>3.378707563653199</v>
      </c>
      <c r="G479" s="99" t="s">
        <v>147</v>
      </c>
      <c r="H479" t="n">
        <v>421.9956853775765</v>
      </c>
      <c r="L479" s="100" t="s">
        <v>133</v>
      </c>
      <c r="M479" t="n">
        <v>0.4002845743261049</v>
      </c>
      <c r="N479" t="n">
        <v>0.1624582093842332</v>
      </c>
      <c r="O479" t="n">
        <v>0.2166606882187719</v>
      </c>
      <c r="P479" t="n">
        <v>0.1721320502054825</v>
      </c>
      <c r="Q479" t="n">
        <v>0.3532582489984483</v>
      </c>
      <c r="R479" t="n">
        <v>0.4026034986162537</v>
      </c>
      <c r="S479" t="n">
        <v>0.1377388275083312</v>
      </c>
      <c r="T479" t="n">
        <v>0.1859934759597422</v>
      </c>
    </row>
    <row r="480" spans="1:25">
      <c r="A480" s="99" t="s">
        <v>147</v>
      </c>
      <c r="B480" t="n">
        <v>11.45521110765518</v>
      </c>
      <c r="C480" t="n">
        <v>-29.49132683289003</v>
      </c>
      <c r="D480" t="n">
        <v>23.54847823455456</v>
      </c>
      <c r="E480" t="n">
        <v>63.10376918358948</v>
      </c>
      <c r="G480" s="99" t="s">
        <v>148</v>
      </c>
      <c r="H480" t="n">
        <v>319.1668281809788</v>
      </c>
      <c r="L480" s="100" t="s">
        <v>134</v>
      </c>
      <c r="M480" t="n">
        <v>0.4759553198653834</v>
      </c>
      <c r="N480" t="n">
        <v>0.1836403763626623</v>
      </c>
      <c r="O480" t="n">
        <v>0.2247956404041567</v>
      </c>
      <c r="P480" t="n">
        <v>0.2623016172468154</v>
      </c>
      <c r="Q480" t="n">
        <v>0.7184174628335591</v>
      </c>
      <c r="R480" t="n">
        <v>0.6090435498485498</v>
      </c>
      <c r="S480" t="n">
        <v>0.2513763666878799</v>
      </c>
      <c r="T480" t="n">
        <v>0.3843570024912389</v>
      </c>
    </row>
    <row r="481" spans="1:25">
      <c r="A481" s="99" t="s">
        <v>148</v>
      </c>
      <c r="B481" t="n">
        <v>10.53731480944339</v>
      </c>
      <c r="C481" t="n">
        <v>18.4741752422717</v>
      </c>
      <c r="D481" t="n">
        <v>26.47910207722505</v>
      </c>
      <c r="E481" t="n">
        <v>-59.80223255950956</v>
      </c>
      <c r="G481" s="99" t="s">
        <v>149</v>
      </c>
      <c r="H481" t="n">
        <v>70.58025140424445</v>
      </c>
      <c r="L481" s="100" t="s">
        <v>135</v>
      </c>
      <c r="M481" t="n">
        <v>0.4095402815504279</v>
      </c>
      <c r="N481" t="n">
        <v>0.4548628660615676</v>
      </c>
      <c r="O481" t="n">
        <v>0.5486993951419619</v>
      </c>
      <c r="P481" t="n">
        <v>0.8030340996407416</v>
      </c>
      <c r="Q481" t="n">
        <v>0.8500020970928045</v>
      </c>
      <c r="R481" t="n">
        <v>0.6051586491374572</v>
      </c>
      <c r="S481" t="n">
        <v>0.256494432635815</v>
      </c>
      <c r="T481" t="n">
        <v>0.6850965272559078</v>
      </c>
    </row>
    <row r="482" spans="1:25">
      <c r="A482" s="99" t="s">
        <v>149</v>
      </c>
      <c r="B482" t="n">
        <v>4.663337306150961</v>
      </c>
      <c r="C482" t="n">
        <v>6.610246864431041</v>
      </c>
      <c r="D482" t="n">
        <v>2.208592376931918</v>
      </c>
      <c r="E482" t="n">
        <v>0.6416572750782925</v>
      </c>
      <c r="G482" s="99" t="s">
        <v>150</v>
      </c>
      <c r="H482" t="n">
        <v>49.36635631132173</v>
      </c>
      <c r="L482" s="100" t="s">
        <v>136</v>
      </c>
      <c r="M482" t="n">
        <v>1</v>
      </c>
      <c r="N482" t="n">
        <v>1</v>
      </c>
      <c r="O482" t="n">
        <v>0.7573418638767772</v>
      </c>
      <c r="P482" t="n">
        <v>0.9999999999999999</v>
      </c>
      <c r="Q482" t="n">
        <v>1</v>
      </c>
      <c r="R482" t="n">
        <v>0.9057507799450424</v>
      </c>
      <c r="S482" t="n">
        <v>0.3291308568497139</v>
      </c>
      <c r="T482" t="n">
        <v>0.9518423718876937</v>
      </c>
    </row>
    <row r="483" spans="1:25">
      <c r="A483" s="99" t="s">
        <v>150</v>
      </c>
      <c r="B483" t="n">
        <v>3.276067825239571</v>
      </c>
      <c r="C483" t="n">
        <v>-10.33538394042829</v>
      </c>
      <c r="D483" t="n">
        <v>5.668130349839206</v>
      </c>
      <c r="E483" t="n">
        <v>14.15920474386164</v>
      </c>
      <c r="G483" s="99" t="s">
        <v>151</v>
      </c>
      <c r="H483" t="n">
        <v>33.98324377912022</v>
      </c>
      <c r="L483" s="100" t="s">
        <v>137</v>
      </c>
      <c r="M483" t="n">
        <v>0.4786541526571692</v>
      </c>
      <c r="N483" t="n">
        <v>0.4766288479423906</v>
      </c>
      <c r="O483" t="n">
        <v>0.6447305297093753</v>
      </c>
      <c r="P483" t="n">
        <v>0.7162545823705363</v>
      </c>
      <c r="Q483" t="n">
        <v>0.7454544086361499</v>
      </c>
      <c r="R483" t="n">
        <v>1</v>
      </c>
      <c r="S483" t="n">
        <v>0.2161466484556323</v>
      </c>
      <c r="T483" t="n">
        <v>1</v>
      </c>
    </row>
    <row r="484" spans="1:25">
      <c r="A484" s="99" t="s">
        <v>151</v>
      </c>
      <c r="B484" t="n">
        <v>1.254982789504519</v>
      </c>
      <c r="C484" t="n">
        <v>3.079795951533657</v>
      </c>
      <c r="D484" t="n">
        <v>3.046381426957657</v>
      </c>
      <c r="E484" t="n">
        <v>-5.489440938201213</v>
      </c>
      <c r="G484" s="99" t="s">
        <v>178</v>
      </c>
      <c r="H484" t="n">
        <v>85.79565282184294</v>
      </c>
      <c r="L484" s="100" t="s">
        <v>138</v>
      </c>
      <c r="M484" t="n">
        <v>0.4640862727182763</v>
      </c>
      <c r="N484" t="n">
        <v>0.2550045561974112</v>
      </c>
      <c r="O484" t="n">
        <v>0.6794919343556942</v>
      </c>
      <c r="P484" t="n">
        <v>0.8535117742144663</v>
      </c>
      <c r="Q484" t="n">
        <v>0.6518839091163324</v>
      </c>
      <c r="R484" t="n">
        <v>0.6000669092092306</v>
      </c>
      <c r="S484" t="n">
        <v>0.2722492067242532</v>
      </c>
      <c r="T484" t="n">
        <v>0.6691587777969582</v>
      </c>
    </row>
    <row r="485" spans="1:25">
      <c r="A485" s="99" t="s">
        <v>178</v>
      </c>
      <c r="B485" t="n">
        <v>2.430688911592591</v>
      </c>
      <c r="C485" t="n">
        <v>9.160334287651223</v>
      </c>
      <c r="D485" t="n">
        <v>6.439989006133699</v>
      </c>
      <c r="E485" t="n">
        <v>-20.17386739680094</v>
      </c>
      <c r="L485" s="100" t="s">
        <v>139</v>
      </c>
      <c r="M485" t="n">
        <v>0.6158527983603199</v>
      </c>
      <c r="N485" t="n">
        <v>0.2271605386322393</v>
      </c>
      <c r="O485" t="n">
        <v>0.7027807672172478</v>
      </c>
      <c r="P485" t="n">
        <v>0.5934042936743574</v>
      </c>
      <c r="Q485" t="n">
        <v>0.6598591838357252</v>
      </c>
      <c r="R485" t="n">
        <v>0.7275076112469302</v>
      </c>
      <c r="S485" t="n">
        <v>0.2620181300245352</v>
      </c>
      <c r="T485" t="n">
        <v>0.3772269809076975</v>
      </c>
    </row>
    <row r="486" spans="1:25">
      <c r="L486" s="100" t="s">
        <v>140</v>
      </c>
      <c r="M486" t="n">
        <v>0.4761352054032126</v>
      </c>
      <c r="N486" t="n">
        <v>0.2713710198534506</v>
      </c>
      <c r="O486" t="n">
        <v>0.7402343943802627</v>
      </c>
      <c r="P486" t="n">
        <v>0.9405304905468925</v>
      </c>
      <c r="Q486" t="n">
        <v>0.6008283289377085</v>
      </c>
      <c r="R486" t="n">
        <v>0.6141733001483539</v>
      </c>
      <c r="S486" t="n">
        <v>0.2553189350367478</v>
      </c>
      <c r="T486" t="n">
        <v>0.3863189085626658</v>
      </c>
    </row>
    <row r="487" spans="1:25">
      <c r="L487" s="100" t="s">
        <v>141</v>
      </c>
      <c r="M487" t="n">
        <v>0.3760132745644838</v>
      </c>
      <c r="N487" t="n">
        <v>0.1609921199764656</v>
      </c>
      <c r="O487" t="n">
        <v>0.3835185072721007</v>
      </c>
      <c r="P487" t="n">
        <v>0.4862514614089384</v>
      </c>
      <c r="Q487" t="n">
        <v>0.4991718249810461</v>
      </c>
      <c r="R487" t="n">
        <v>0.6117591017784916</v>
      </c>
      <c r="S487" t="n">
        <v>1</v>
      </c>
      <c r="T487" t="n">
        <v>0.2845436059627793</v>
      </c>
    </row>
    <row r="488" spans="1:25">
      <c r="L488" s="100" t="s">
        <v>142</v>
      </c>
      <c r="M488" t="n">
        <v>0.4168866454705131</v>
      </c>
      <c r="N488" t="n">
        <v>0.1814260384171759</v>
      </c>
      <c r="O488" t="n">
        <v>0.454163523500464</v>
      </c>
      <c r="P488" t="n">
        <v>0.4885420934385414</v>
      </c>
      <c r="Q488" t="n">
        <v>0.3228988882562345</v>
      </c>
      <c r="R488" t="n">
        <v>0.4889609290625181</v>
      </c>
      <c r="S488" t="n">
        <v>0.2223261576375493</v>
      </c>
      <c r="T488" t="n">
        <v>0.2697875177503379</v>
      </c>
    </row>
    <row r="489" spans="1:25">
      <c r="L489" s="100" t="s">
        <v>143</v>
      </c>
      <c r="M489" t="n">
        <v>0.4088417770445</v>
      </c>
      <c r="N489" t="n">
        <v>0.2228318166053916</v>
      </c>
      <c r="O489" t="n">
        <v>1</v>
      </c>
      <c r="P489" t="n">
        <v>0.5021529034014071</v>
      </c>
      <c r="Q489" t="n">
        <v>0.6031371082463182</v>
      </c>
      <c r="R489" t="n">
        <v>0.5840688393381767</v>
      </c>
      <c r="S489" t="n">
        <v>0.2384664098881201</v>
      </c>
      <c r="T489" t="n">
        <v>0.3455756899128761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1182.990693296116</v>
      </c>
      <c r="L501" s="100" t="s">
        <v>132</v>
      </c>
      <c r="M501" t="n">
        <v>0.9857602369616945</v>
      </c>
      <c r="N501" t="n">
        <v>1</v>
      </c>
      <c r="O501" t="n">
        <v>0.9799075357788907</v>
      </c>
      <c r="P501" t="n">
        <v>0.7153516514884929</v>
      </c>
      <c r="Q501" t="n">
        <v>0.8405532610671818</v>
      </c>
      <c r="R501" t="n">
        <v>0.63554758435001</v>
      </c>
      <c r="S501" t="n">
        <v>0.5882124051530387</v>
      </c>
      <c r="T501" t="n">
        <v>0.7229305275913712</v>
      </c>
    </row>
    <row r="502" spans="1:25">
      <c r="A502" s="99" t="s">
        <v>132</v>
      </c>
      <c r="B502" t="n">
        <v>9.571858363333899</v>
      </c>
      <c r="C502" t="n">
        <v>7.369276330429927</v>
      </c>
      <c r="D502" t="n">
        <v>19.2366443845709</v>
      </c>
      <c r="E502" t="n">
        <v>-20.75732283004031</v>
      </c>
      <c r="G502" s="99" t="s">
        <v>133</v>
      </c>
      <c r="H502" t="n">
        <v>468.9659803933206</v>
      </c>
      <c r="L502" s="100" t="s">
        <v>133</v>
      </c>
      <c r="M502" t="n">
        <v>0.9375155170376326</v>
      </c>
      <c r="N502" t="n">
        <v>0.6139099047966887</v>
      </c>
      <c r="O502" t="n">
        <v>0.7245850460482989</v>
      </c>
      <c r="P502" t="n">
        <v>0.4899665344541826</v>
      </c>
      <c r="Q502" t="n">
        <v>0.6712403165776979</v>
      </c>
      <c r="R502" t="n">
        <v>0.8316949301365718</v>
      </c>
      <c r="S502" t="n">
        <v>0.6461170020637982</v>
      </c>
      <c r="T502" t="n">
        <v>0.7799730455001869</v>
      </c>
    </row>
    <row r="503" spans="1:25">
      <c r="A503" s="99" t="s">
        <v>133</v>
      </c>
      <c r="B503" t="n">
        <v>5.790100170526357</v>
      </c>
      <c r="C503" t="n">
        <v>1.062941616550598</v>
      </c>
      <c r="D503" t="n">
        <v>8.670559722763908</v>
      </c>
      <c r="E503" t="n">
        <v>7.256335915947513</v>
      </c>
      <c r="G503" s="99" t="s">
        <v>134</v>
      </c>
      <c r="H503" t="n">
        <v>2140.368659397348</v>
      </c>
      <c r="L503" s="100" t="s">
        <v>134</v>
      </c>
      <c r="M503" t="n">
        <v>0.9310755378208588</v>
      </c>
      <c r="N503" t="n">
        <v>0.5605654968696403</v>
      </c>
      <c r="O503" t="n">
        <v>0.6615132783445585</v>
      </c>
      <c r="P503" t="n">
        <v>0.4467370160048918</v>
      </c>
      <c r="Q503" t="n">
        <v>0.6964799029798046</v>
      </c>
      <c r="R503" t="n">
        <v>0.4546499537724694</v>
      </c>
      <c r="S503" t="n">
        <v>0.3063344531463362</v>
      </c>
      <c r="T503" t="n">
        <v>0.5701586951139234</v>
      </c>
    </row>
    <row r="504" spans="1:25">
      <c r="A504" s="99" t="s">
        <v>134</v>
      </c>
      <c r="B504" t="n">
        <v>15.3190034906803</v>
      </c>
      <c r="C504" t="n">
        <v>10.2514875561044</v>
      </c>
      <c r="D504" t="n">
        <v>23.60467454813889</v>
      </c>
      <c r="E504" t="n">
        <v>-29.71950960116706</v>
      </c>
      <c r="G504" s="99" t="s">
        <v>135</v>
      </c>
      <c r="H504" t="n">
        <v>4713.533870173158</v>
      </c>
      <c r="L504" s="100" t="s">
        <v>135</v>
      </c>
      <c r="M504" t="n">
        <v>0.9188986639781722</v>
      </c>
      <c r="N504" t="n">
        <v>0.6283160078624793</v>
      </c>
      <c r="O504" t="n">
        <v>0.6541628212338741</v>
      </c>
      <c r="P504" t="n">
        <v>0.5371140909703965</v>
      </c>
      <c r="Q504" t="n">
        <v>0.619388083845501</v>
      </c>
      <c r="R504" t="n">
        <v>0.4390450761182627</v>
      </c>
      <c r="S504" t="n">
        <v>0.4182133274209368</v>
      </c>
      <c r="T504" t="n">
        <v>0.6139286394875858</v>
      </c>
    </row>
    <row r="505" spans="1:25">
      <c r="A505" s="99" t="s">
        <v>135</v>
      </c>
      <c r="B505" t="n">
        <v>26.36788275235376</v>
      </c>
      <c r="C505" t="n">
        <v>-16.31858973062386</v>
      </c>
      <c r="D505" t="n">
        <v>41.81697939259549</v>
      </c>
      <c r="E505" t="n">
        <v>25.56922780645969</v>
      </c>
      <c r="G505" s="99" t="s">
        <v>136</v>
      </c>
      <c r="H505" t="n">
        <v>7022.270522094654</v>
      </c>
      <c r="L505" s="100" t="s">
        <v>136</v>
      </c>
      <c r="M505" t="n">
        <v>0.9292084082398402</v>
      </c>
      <c r="N505" t="n">
        <v>0.558494232866522</v>
      </c>
      <c r="O505" t="n">
        <v>0.6303796268786906</v>
      </c>
      <c r="P505" t="n">
        <v>0.4518607418971465</v>
      </c>
      <c r="Q505" t="n">
        <v>0.6396393383224283</v>
      </c>
      <c r="R505" t="n">
        <v>0.4136100690490061</v>
      </c>
      <c r="S505" t="n">
        <v>0.3574036534960306</v>
      </c>
      <c r="T505" t="n">
        <v>0.6643626533719142</v>
      </c>
    </row>
    <row r="506" spans="1:25">
      <c r="A506" s="99" t="s">
        <v>136</v>
      </c>
      <c r="B506" t="n">
        <v>48.75458426738994</v>
      </c>
      <c r="C506" t="n">
        <v>-19.62516991305079</v>
      </c>
      <c r="D506" t="n">
        <v>48.4176134521878</v>
      </c>
      <c r="E506" t="n">
        <v>0.4202386261076783</v>
      </c>
      <c r="G506" s="99" t="s">
        <v>137</v>
      </c>
      <c r="H506" t="n">
        <v>5982.00149072467</v>
      </c>
      <c r="L506" s="100" t="s">
        <v>137</v>
      </c>
      <c r="M506" t="n">
        <v>1</v>
      </c>
      <c r="N506" t="n">
        <v>0.676292741458133</v>
      </c>
      <c r="O506" t="n">
        <v>0.657469700986141</v>
      </c>
      <c r="P506" t="n">
        <v>0.4523679854359862</v>
      </c>
      <c r="Q506" t="n">
        <v>0.6133569213750161</v>
      </c>
      <c r="R506" t="n">
        <v>0.5779977964083458</v>
      </c>
      <c r="S506" t="n">
        <v>0.3515993802678153</v>
      </c>
      <c r="T506" t="n">
        <v>0.6464076827115407</v>
      </c>
    </row>
    <row r="507" spans="1:25">
      <c r="A507" s="99" t="s">
        <v>137</v>
      </c>
      <c r="B507" t="n">
        <v>28.37601649505488</v>
      </c>
      <c r="C507" t="n">
        <v>32.84194042574428</v>
      </c>
      <c r="D507" t="n">
        <v>43.42072600336803</v>
      </c>
      <c r="E507" t="n">
        <v>-25.45377104768677</v>
      </c>
      <c r="G507" s="99" t="s">
        <v>138</v>
      </c>
      <c r="H507" t="n">
        <v>1989.909263070067</v>
      </c>
      <c r="L507" s="100" t="s">
        <v>138</v>
      </c>
      <c r="M507" t="n">
        <v>0.933514818820283</v>
      </c>
      <c r="N507" t="n">
        <v>0.6203683906242681</v>
      </c>
      <c r="O507" t="n">
        <v>0.8153495152177557</v>
      </c>
      <c r="P507" t="n">
        <v>0.5247857293544771</v>
      </c>
      <c r="Q507" t="n">
        <v>0.7399675207507261</v>
      </c>
      <c r="R507" t="n">
        <v>0.5232700687228427</v>
      </c>
      <c r="S507" t="n">
        <v>0.3735188934386539</v>
      </c>
      <c r="T507" t="n">
        <v>0.8074790674010464</v>
      </c>
    </row>
    <row r="508" spans="1:25">
      <c r="A508" s="99" t="s">
        <v>138</v>
      </c>
      <c r="B508" t="n">
        <v>13.8781133163227</v>
      </c>
      <c r="C508" t="n">
        <v>-2.926465571034151</v>
      </c>
      <c r="D508" t="n">
        <v>21.81697961161431</v>
      </c>
      <c r="E508" t="n">
        <v>19.14454848411937</v>
      </c>
      <c r="G508" s="99" t="s">
        <v>139</v>
      </c>
      <c r="H508" t="n">
        <v>3213.890580242115</v>
      </c>
      <c r="L508" s="100" t="s">
        <v>139</v>
      </c>
      <c r="M508" t="n">
        <v>0.9094997802370408</v>
      </c>
      <c r="N508" t="n">
        <v>0.5441605630291205</v>
      </c>
      <c r="O508" t="n">
        <v>0.6644914974809055</v>
      </c>
      <c r="P508" t="n">
        <v>0.413582395506703</v>
      </c>
      <c r="Q508" t="n">
        <v>0.6047947477404709</v>
      </c>
      <c r="R508" t="n">
        <v>0.4914011443055549</v>
      </c>
      <c r="S508" t="n">
        <v>0.7205157580339544</v>
      </c>
      <c r="T508" t="n">
        <v>0.7535234221685635</v>
      </c>
    </row>
    <row r="509" spans="1:25">
      <c r="A509" s="99" t="s">
        <v>139</v>
      </c>
      <c r="B509" t="n">
        <v>19.24611148465432</v>
      </c>
      <c r="C509" t="n">
        <v>-22.63562176764585</v>
      </c>
      <c r="D509" t="n">
        <v>34.71061296645236</v>
      </c>
      <c r="E509" t="n">
        <v>19.47922680208086</v>
      </c>
      <c r="G509" s="99" t="s">
        <v>140</v>
      </c>
      <c r="H509" t="n">
        <v>7873.093229140235</v>
      </c>
      <c r="L509" s="100" t="s">
        <v>140</v>
      </c>
      <c r="M509" t="n">
        <v>0.9399530679142176</v>
      </c>
      <c r="N509" t="n">
        <v>0.5409860647147595</v>
      </c>
      <c r="O509" t="n">
        <v>0.6704871481060294</v>
      </c>
      <c r="P509" t="n">
        <v>0.4216027998633493</v>
      </c>
      <c r="Q509" t="n">
        <v>0.9092555322579887</v>
      </c>
      <c r="R509" t="n">
        <v>1</v>
      </c>
      <c r="S509" t="n">
        <v>0.3724831972162303</v>
      </c>
      <c r="T509" t="n">
        <v>0.9765451874308578</v>
      </c>
    </row>
    <row r="510" spans="1:25">
      <c r="A510" s="99" t="s">
        <v>140</v>
      </c>
      <c r="B510" t="n">
        <v>29.07454276833499</v>
      </c>
      <c r="C510" t="n">
        <v>-7.406581506539583</v>
      </c>
      <c r="D510" t="n">
        <v>48.79610979939234</v>
      </c>
      <c r="E510" t="n">
        <v>-37.06464634060196</v>
      </c>
      <c r="G510" s="99" t="s">
        <v>141</v>
      </c>
      <c r="H510" t="n">
        <v>1876.714888737111</v>
      </c>
      <c r="L510" s="100" t="s">
        <v>141</v>
      </c>
      <c r="M510" t="n">
        <v>0.8912297818737539</v>
      </c>
      <c r="N510" t="n">
        <v>0.4986253488781744</v>
      </c>
      <c r="O510" t="n">
        <v>0.9334161838837125</v>
      </c>
      <c r="P510" t="n">
        <v>0.5715372896169134</v>
      </c>
      <c r="Q510" t="n">
        <v>0.830756527599923</v>
      </c>
      <c r="R510" t="n">
        <v>0.8252331874604222</v>
      </c>
      <c r="S510" t="n">
        <v>1</v>
      </c>
      <c r="T510" t="n">
        <v>0.9279296246147336</v>
      </c>
    </row>
    <row r="511" spans="1:25">
      <c r="A511" s="99" t="s">
        <v>141</v>
      </c>
      <c r="B511" t="n">
        <v>10.14021611938188</v>
      </c>
      <c r="C511" t="n">
        <v>0.905564160383035</v>
      </c>
      <c r="D511" t="n">
        <v>22.26163532474931</v>
      </c>
      <c r="E511" t="n">
        <v>-4.066679044299289</v>
      </c>
      <c r="G511" s="99" t="s">
        <v>142</v>
      </c>
      <c r="H511" t="n">
        <v>1140.0034893014</v>
      </c>
      <c r="L511" s="100" t="s">
        <v>142</v>
      </c>
      <c r="M511" t="n">
        <v>0.9559802937562508</v>
      </c>
      <c r="N511" t="n">
        <v>0.7528918544715257</v>
      </c>
      <c r="O511" t="n">
        <v>1</v>
      </c>
      <c r="P511" t="n">
        <v>0.8239863501800054</v>
      </c>
      <c r="Q511" t="n">
        <v>1</v>
      </c>
      <c r="R511" t="n">
        <v>0.594167941142708</v>
      </c>
      <c r="S511" t="n">
        <v>0.5258346143761147</v>
      </c>
      <c r="T511" t="n">
        <v>1</v>
      </c>
    </row>
    <row r="512" spans="1:25">
      <c r="A512" s="99" t="s">
        <v>142</v>
      </c>
      <c r="B512" t="n">
        <v>7.753941775543606</v>
      </c>
      <c r="C512" t="n">
        <v>2.30227764435011</v>
      </c>
      <c r="D512" t="n">
        <v>18.41463908862822</v>
      </c>
      <c r="E512" t="n">
        <v>12.27307716430954</v>
      </c>
      <c r="G512" s="99" t="s">
        <v>143</v>
      </c>
      <c r="H512" t="n">
        <v>1294.998803829275</v>
      </c>
      <c r="L512" s="100" t="s">
        <v>143</v>
      </c>
      <c r="M512" t="n">
        <v>0.9502894077192375</v>
      </c>
      <c r="N512" t="n">
        <v>0.6028158404947437</v>
      </c>
      <c r="O512" t="n">
        <v>0.6387136204627064</v>
      </c>
      <c r="P512" t="n">
        <v>1</v>
      </c>
      <c r="Q512" t="n">
        <v>0.9908200776425415</v>
      </c>
      <c r="R512" t="n">
        <v>0.4820356772752369</v>
      </c>
      <c r="S512" t="n">
        <v>0.442097853420478</v>
      </c>
      <c r="T512" t="n">
        <v>0.8692214206080618</v>
      </c>
    </row>
    <row r="513" spans="1:25">
      <c r="A513" s="99" t="s">
        <v>143</v>
      </c>
      <c r="B513" t="n">
        <v>14.5421975859008</v>
      </c>
      <c r="C513" t="n">
        <v>-13.77648912114898</v>
      </c>
      <c r="D513" t="n">
        <v>33.23040544278073</v>
      </c>
      <c r="E513" t="n">
        <v>12.59616118639904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42.78282082120185</v>
      </c>
      <c r="L524" s="100" t="s">
        <v>132</v>
      </c>
      <c r="M524" t="n">
        <v>0.9414152127199913</v>
      </c>
      <c r="N524" t="n">
        <v>0.6269711884178113</v>
      </c>
      <c r="O524" t="n">
        <v>0.8783985479685077</v>
      </c>
      <c r="P524" t="n">
        <v>0.9008519915485425</v>
      </c>
      <c r="Q524" t="n">
        <v>1</v>
      </c>
      <c r="R524" t="n">
        <v>0.9807045920507992</v>
      </c>
      <c r="S524" t="n">
        <v>0.7949506988346101</v>
      </c>
      <c r="T524" t="n">
        <v>0.7814642035261767</v>
      </c>
    </row>
    <row r="525" spans="1:25">
      <c r="A525" s="99" t="s">
        <v>132</v>
      </c>
      <c r="B525" t="n">
        <v>2.281203079963727</v>
      </c>
      <c r="C525" t="n">
        <v>0.579854855932142</v>
      </c>
      <c r="D525" t="n">
        <v>5.601119783523994</v>
      </c>
      <c r="E525" t="n">
        <v>-3.112433924927341</v>
      </c>
      <c r="G525" s="99" t="s">
        <v>133</v>
      </c>
      <c r="H525" t="n">
        <v>18.88076049024662</v>
      </c>
      <c r="L525" s="100" t="s">
        <v>133</v>
      </c>
      <c r="M525" t="n">
        <v>0.9927372189666973</v>
      </c>
      <c r="N525" t="n">
        <v>0.6634796024238024</v>
      </c>
      <c r="O525" t="n">
        <v>0.8713824559320604</v>
      </c>
      <c r="P525" t="n">
        <v>0.7736763364248901</v>
      </c>
      <c r="Q525" t="n">
        <v>0.9325919130279334</v>
      </c>
      <c r="R525" t="n">
        <v>1</v>
      </c>
      <c r="S525" t="n">
        <v>0.9562911420793246</v>
      </c>
      <c r="T525" t="n">
        <v>1</v>
      </c>
    </row>
    <row r="526" spans="1:25">
      <c r="A526" s="99" t="s">
        <v>133</v>
      </c>
      <c r="B526" t="n">
        <v>0.7494902913606407</v>
      </c>
      <c r="C526" t="n">
        <v>-0.3141274231932718</v>
      </c>
      <c r="D526" t="n">
        <v>1.619480292216745</v>
      </c>
      <c r="E526" t="n">
        <v>1.287429130604982</v>
      </c>
      <c r="G526" s="99" t="s">
        <v>134</v>
      </c>
      <c r="H526" t="n">
        <v>30.76790934617167</v>
      </c>
      <c r="L526" s="100" t="s">
        <v>134</v>
      </c>
      <c r="M526" t="n">
        <v>0.9524540939622166</v>
      </c>
      <c r="N526" t="n">
        <v>1</v>
      </c>
      <c r="O526" t="n">
        <v>0.9511413362299649</v>
      </c>
      <c r="P526" t="n">
        <v>0.9842166174319277</v>
      </c>
      <c r="Q526" t="n">
        <v>0.9271791279864947</v>
      </c>
      <c r="R526" t="n">
        <v>0.7171314370571866</v>
      </c>
      <c r="S526" t="n">
        <v>0.8949434273163748</v>
      </c>
      <c r="T526" t="n">
        <v>0.7676458141733511</v>
      </c>
    </row>
    <row r="527" spans="1:25">
      <c r="A527" s="99" t="s">
        <v>134</v>
      </c>
      <c r="B527" t="n">
        <v>1.121269411516244</v>
      </c>
      <c r="C527" t="n">
        <v>-0.1430818510398899</v>
      </c>
      <c r="D527" t="n">
        <v>1.78867099008782</v>
      </c>
      <c r="E527" t="n">
        <v>-1.225882473798341</v>
      </c>
      <c r="G527" s="99" t="s">
        <v>135</v>
      </c>
      <c r="H527" t="n">
        <v>13.6754490442522</v>
      </c>
      <c r="L527" s="100" t="s">
        <v>135</v>
      </c>
      <c r="M527" t="n">
        <v>0.9134430283171211</v>
      </c>
      <c r="N527" t="n">
        <v>0.772334439470617</v>
      </c>
      <c r="O527" t="n">
        <v>0.8178126031064709</v>
      </c>
      <c r="P527" t="n">
        <v>0.808952003687641</v>
      </c>
      <c r="Q527" t="n">
        <v>0.8993980324715852</v>
      </c>
      <c r="R527" t="n">
        <v>0.6352316317259216</v>
      </c>
      <c r="S527" t="n">
        <v>0.8633702628262682</v>
      </c>
      <c r="T527" t="n">
        <v>0.8208079379098537</v>
      </c>
    </row>
    <row r="528" spans="1:25">
      <c r="A528" s="99" t="s">
        <v>135</v>
      </c>
      <c r="B528" t="n">
        <v>1.085711760691231</v>
      </c>
      <c r="C528" t="n">
        <v>-1.059424311926819</v>
      </c>
      <c r="D528" t="n">
        <v>1.482211694862169</v>
      </c>
      <c r="E528" t="n">
        <v>3.111981936776447</v>
      </c>
      <c r="G528" s="99" t="s">
        <v>136</v>
      </c>
      <c r="H528" t="n">
        <v>20.37404019456261</v>
      </c>
      <c r="L528" s="100" t="s">
        <v>136</v>
      </c>
      <c r="M528" t="n">
        <v>0.8637702977788129</v>
      </c>
      <c r="N528" t="n">
        <v>0.7637735780925646</v>
      </c>
      <c r="O528" t="n">
        <v>0.8391744310326679</v>
      </c>
      <c r="P528" t="n">
        <v>0.8353503798804298</v>
      </c>
      <c r="Q528" t="n">
        <v>0.9217702867046715</v>
      </c>
      <c r="R528" t="n">
        <v>0.6744812108249928</v>
      </c>
      <c r="S528" t="n">
        <v>0.8497977614349148</v>
      </c>
      <c r="T528" t="n">
        <v>0.8908002254904738</v>
      </c>
    </row>
    <row r="529" spans="1:25">
      <c r="A529" s="99" t="s">
        <v>136</v>
      </c>
      <c r="B529" t="n">
        <v>1.38542018913453</v>
      </c>
      <c r="C529" t="n">
        <v>-1.596773668843221</v>
      </c>
      <c r="D529" t="n">
        <v>2.382231517009703</v>
      </c>
      <c r="E529" t="n">
        <v>3.990806612036046</v>
      </c>
      <c r="G529" s="99" t="s">
        <v>137</v>
      </c>
      <c r="H529" t="n">
        <v>37.10793049196129</v>
      </c>
      <c r="L529" s="100" t="s">
        <v>137</v>
      </c>
      <c r="M529" t="n">
        <v>0.8373159520075061</v>
      </c>
      <c r="N529" t="n">
        <v>0.6982426283215104</v>
      </c>
      <c r="O529" t="n">
        <v>1</v>
      </c>
      <c r="P529" t="n">
        <v>1</v>
      </c>
      <c r="Q529" t="n">
        <v>0.9456822877530163</v>
      </c>
      <c r="R529" t="n">
        <v>0.8350576430416152</v>
      </c>
      <c r="S529" t="n">
        <v>0.8684540278661257</v>
      </c>
      <c r="T529" t="n">
        <v>0.8302923845901304</v>
      </c>
    </row>
    <row r="530" spans="1:25">
      <c r="A530" s="99" t="s">
        <v>137</v>
      </c>
      <c r="B530" t="n">
        <v>1.560156160906959</v>
      </c>
      <c r="C530" t="n">
        <v>1.740166850626739</v>
      </c>
      <c r="D530" t="n">
        <v>4.349522343472859</v>
      </c>
      <c r="E530" t="n">
        <v>-5.567459619693636</v>
      </c>
      <c r="G530" s="99" t="s">
        <v>138</v>
      </c>
      <c r="H530" t="n">
        <v>20.4899948529694</v>
      </c>
      <c r="L530" s="100" t="s">
        <v>138</v>
      </c>
      <c r="M530" t="n">
        <v>0.8760684943671928</v>
      </c>
      <c r="N530" t="n">
        <v>0.8120973542369609</v>
      </c>
      <c r="O530" t="n">
        <v>0.828933517855325</v>
      </c>
      <c r="P530" t="n">
        <v>0.8059744114099636</v>
      </c>
      <c r="Q530" t="n">
        <v>0.9761899936197508</v>
      </c>
      <c r="R530" t="n">
        <v>0.6960384688476611</v>
      </c>
      <c r="S530" t="n">
        <v>0.9362104542941995</v>
      </c>
      <c r="T530" t="n">
        <v>0.8442829285784303</v>
      </c>
    </row>
    <row r="531" spans="1:25">
      <c r="A531" s="99" t="s">
        <v>138</v>
      </c>
      <c r="B531" t="n">
        <v>1.11066163162293</v>
      </c>
      <c r="C531" t="n">
        <v>0.7953465799630607</v>
      </c>
      <c r="D531" t="n">
        <v>2.2844038166414</v>
      </c>
      <c r="E531" t="n">
        <v>-2.520423692485545</v>
      </c>
      <c r="G531" s="99" t="s">
        <v>139</v>
      </c>
      <c r="H531" t="n">
        <v>34.52507304092411</v>
      </c>
      <c r="L531" s="100" t="s">
        <v>139</v>
      </c>
      <c r="M531" t="n">
        <v>1</v>
      </c>
      <c r="N531" t="n">
        <v>0.7436917460717093</v>
      </c>
      <c r="O531" t="n">
        <v>0.8606380977176826</v>
      </c>
      <c r="P531" t="n">
        <v>0.8048572358803607</v>
      </c>
      <c r="Q531" t="n">
        <v>0.8864253423882935</v>
      </c>
      <c r="R531" t="n">
        <v>0.5812878956883946</v>
      </c>
      <c r="S531" t="n">
        <v>0.8818957926360322</v>
      </c>
      <c r="T531" t="n">
        <v>0.8413393388926087</v>
      </c>
    </row>
    <row r="532" spans="1:25">
      <c r="A532" s="99" t="s">
        <v>139</v>
      </c>
      <c r="B532" t="n">
        <v>1.299122136355684</v>
      </c>
      <c r="C532" t="n">
        <v>-1.86187318562278</v>
      </c>
      <c r="D532" t="n">
        <v>3.853723675783175</v>
      </c>
      <c r="E532" t="n">
        <v>5.556009730029229</v>
      </c>
      <c r="G532" s="99" t="s">
        <v>140</v>
      </c>
      <c r="H532" t="n">
        <v>23.50568563760549</v>
      </c>
      <c r="L532" s="100" t="s">
        <v>140</v>
      </c>
      <c r="M532" t="n">
        <v>0.9049714897170014</v>
      </c>
      <c r="N532" t="n">
        <v>0.6350809624447857</v>
      </c>
      <c r="O532" t="n">
        <v>0.8312524094879727</v>
      </c>
      <c r="P532" t="n">
        <v>0.8327234853935495</v>
      </c>
      <c r="Q532" t="n">
        <v>0.8336602019855186</v>
      </c>
      <c r="R532" t="n">
        <v>0.7361465272154898</v>
      </c>
      <c r="S532" t="n">
        <v>0.9773304337882942</v>
      </c>
      <c r="T532" t="n">
        <v>0.7830506244804202</v>
      </c>
    </row>
    <row r="533" spans="1:25">
      <c r="A533" s="99" t="s">
        <v>140</v>
      </c>
      <c r="B533" t="n">
        <v>1.282096555311341</v>
      </c>
      <c r="C533" t="n">
        <v>-1.134283959878797</v>
      </c>
      <c r="D533" t="n">
        <v>1.539007515017295</v>
      </c>
      <c r="E533" t="n">
        <v>0.2509388740355051</v>
      </c>
      <c r="G533" s="99" t="s">
        <v>141</v>
      </c>
      <c r="H533" t="n">
        <v>41.45082460105794</v>
      </c>
      <c r="L533" s="100" t="s">
        <v>141</v>
      </c>
      <c r="M533" t="n">
        <v>0.9629029893916815</v>
      </c>
      <c r="N533" t="n">
        <v>0.6836258327409021</v>
      </c>
      <c r="O533" t="n">
        <v>0.8748042009748198</v>
      </c>
      <c r="P533" t="n">
        <v>0.8120582360177809</v>
      </c>
      <c r="Q533" t="n">
        <v>0.913336581096435</v>
      </c>
      <c r="R533" t="n">
        <v>0.6920776160934241</v>
      </c>
      <c r="S533" t="n">
        <v>0.9690310809275786</v>
      </c>
      <c r="T533" t="n">
        <v>0.8112327794365308</v>
      </c>
    </row>
    <row r="534" spans="1:25">
      <c r="A534" s="99" t="s">
        <v>141</v>
      </c>
      <c r="B534" t="n">
        <v>1.549963007758929</v>
      </c>
      <c r="C534" t="n">
        <v>2.158647946128711</v>
      </c>
      <c r="D534" t="n">
        <v>3.457446285607694</v>
      </c>
      <c r="E534" t="n">
        <v>-4.4369582959214</v>
      </c>
      <c r="G534" s="99" t="s">
        <v>142</v>
      </c>
      <c r="H534" t="n">
        <v>63.36712255149909</v>
      </c>
      <c r="L534" s="100" t="s">
        <v>142</v>
      </c>
      <c r="M534" t="n">
        <v>0.9092152013336683</v>
      </c>
      <c r="N534" t="n">
        <v>0.7415595502477959</v>
      </c>
      <c r="O534" t="n">
        <v>0.8526057792469828</v>
      </c>
      <c r="P534" t="n">
        <v>0.8091152838118475</v>
      </c>
      <c r="Q534" t="n">
        <v>0.8526556047855571</v>
      </c>
      <c r="R534" t="n">
        <v>0.6434217293949229</v>
      </c>
      <c r="S534" t="n">
        <v>0.9040552277995505</v>
      </c>
      <c r="T534" t="n">
        <v>0.9106380833741804</v>
      </c>
    </row>
    <row r="535" spans="1:25">
      <c r="A535" s="99" t="s">
        <v>142</v>
      </c>
      <c r="B535" t="n">
        <v>3.546340435585336</v>
      </c>
      <c r="C535" t="n">
        <v>-3.350688514224556</v>
      </c>
      <c r="D535" t="n">
        <v>8.14962453367426</v>
      </c>
      <c r="E535" t="n">
        <v>7.169060258502714</v>
      </c>
      <c r="G535" s="99" t="s">
        <v>143</v>
      </c>
      <c r="H535" t="n">
        <v>59.50191338179953</v>
      </c>
      <c r="L535" s="100" t="s">
        <v>143</v>
      </c>
      <c r="M535" t="n">
        <v>0.914595357450354</v>
      </c>
      <c r="N535" t="n">
        <v>0.6664011603990216</v>
      </c>
      <c r="O535" t="n">
        <v>0.878288949130253</v>
      </c>
      <c r="P535" t="n">
        <v>0.7387196111596444</v>
      </c>
      <c r="Q535" t="n">
        <v>0.9256432857904017</v>
      </c>
      <c r="R535" t="n">
        <v>0.6085453504062091</v>
      </c>
      <c r="S535" t="n">
        <v>1</v>
      </c>
      <c r="T535" t="n">
        <v>0.8053991655527534</v>
      </c>
    </row>
    <row r="536" spans="1:25">
      <c r="A536" s="99" t="s">
        <v>143</v>
      </c>
      <c r="B536" t="n">
        <v>1.767034280062288</v>
      </c>
      <c r="C536" t="n">
        <v>1.315940681942601</v>
      </c>
      <c r="D536" t="n">
        <v>4.352753606215675</v>
      </c>
      <c r="E536" t="n">
        <v>-6.025135342828585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891.7108423808438</v>
      </c>
      <c r="L547" s="100" t="s">
        <v>146</v>
      </c>
      <c r="M547" t="n">
        <v>1</v>
      </c>
      <c r="N547" t="n">
        <v>0.6302614764905521</v>
      </c>
      <c r="O547" t="n">
        <v>1</v>
      </c>
      <c r="P547" t="n">
        <v>0.216554885073265</v>
      </c>
      <c r="Q547" t="n">
        <v>1</v>
      </c>
      <c r="R547" t="n">
        <v>1</v>
      </c>
      <c r="S547" t="n">
        <v>0.8265942649405883</v>
      </c>
      <c r="T547" t="n">
        <v>1</v>
      </c>
    </row>
    <row r="548" spans="1:25">
      <c r="A548" s="99" t="s">
        <v>132</v>
      </c>
      <c r="B548" t="n">
        <v>10.07377961307625</v>
      </c>
      <c r="C548" t="n">
        <v>-6.650801185090966</v>
      </c>
      <c r="D548" t="n">
        <v>16.24379510387816</v>
      </c>
      <c r="E548" t="n">
        <v>16.349774828856</v>
      </c>
      <c r="G548" s="99" t="s">
        <v>133</v>
      </c>
      <c r="H548" t="n">
        <v>483.2016733824778</v>
      </c>
      <c r="L548" s="100" t="s">
        <v>147</v>
      </c>
      <c r="M548" t="n">
        <v>0.6861273765741418</v>
      </c>
      <c r="N548" t="n">
        <v>1</v>
      </c>
      <c r="O548" t="n">
        <v>0.2962822901931497</v>
      </c>
      <c r="P548" t="n">
        <v>0.2252988173604711</v>
      </c>
      <c r="Q548" t="n">
        <v>0.7263109927324528</v>
      </c>
      <c r="R548" t="n">
        <v>0.9262240842858744</v>
      </c>
      <c r="S548" t="n">
        <v>0.3902857824425962</v>
      </c>
      <c r="T548" t="n">
        <v>0.5879721124091494</v>
      </c>
    </row>
    <row r="549" spans="1:25">
      <c r="A549" s="99" t="s">
        <v>133</v>
      </c>
      <c r="B549" t="n">
        <v>9.543318114625222</v>
      </c>
      <c r="C549" t="n">
        <v>6.197779365272589</v>
      </c>
      <c r="D549" t="n">
        <v>11.62695267124831</v>
      </c>
      <c r="E549" t="n">
        <v>-2.904803468727446</v>
      </c>
      <c r="G549" s="99" t="s">
        <v>134</v>
      </c>
      <c r="H549" t="n">
        <v>820.0030535055639</v>
      </c>
      <c r="L549" s="100" t="s">
        <v>148</v>
      </c>
      <c r="M549" t="n">
        <v>0.6861042503879724</v>
      </c>
      <c r="N549" t="n">
        <v>0.5287276918060998</v>
      </c>
      <c r="O549" t="n">
        <v>0.2798147261280572</v>
      </c>
      <c r="P549" t="n">
        <v>0.1390868563842712</v>
      </c>
      <c r="Q549" t="n">
        <v>0.2601895872991808</v>
      </c>
      <c r="R549" t="n">
        <v>0.3023960211745354</v>
      </c>
      <c r="S549" t="n">
        <v>0.9829679305566864</v>
      </c>
      <c r="T549" t="n">
        <v>0.211530538593975</v>
      </c>
    </row>
    <row r="550" spans="1:25">
      <c r="A550" s="99" t="s">
        <v>134</v>
      </c>
      <c r="B550" t="n">
        <v>10.03138026470163</v>
      </c>
      <c r="C550" t="n">
        <v>-7.415501467528431</v>
      </c>
      <c r="D550" t="n">
        <v>14.74355887500574</v>
      </c>
      <c r="E550" t="n">
        <v>9.568875282352622</v>
      </c>
      <c r="G550" s="99" t="s">
        <v>135</v>
      </c>
      <c r="H550" t="n">
        <v>494.7498262237024</v>
      </c>
      <c r="L550" s="100" t="s">
        <v>149</v>
      </c>
      <c r="M550" t="n">
        <v>0.7076913968754297</v>
      </c>
      <c r="N550" t="n">
        <v>0.47926023625516</v>
      </c>
      <c r="O550" t="n">
        <v>0.2829733188602933</v>
      </c>
      <c r="P550" t="n">
        <v>0.1502908395532027</v>
      </c>
      <c r="Q550" t="n">
        <v>0.2123711741140862</v>
      </c>
      <c r="R550" t="n">
        <v>0.301491128702704</v>
      </c>
      <c r="S550" t="n">
        <v>1</v>
      </c>
      <c r="T550" t="n">
        <v>0.1952380489294726</v>
      </c>
    </row>
    <row r="551" spans="1:25">
      <c r="A551" s="99" t="s">
        <v>135</v>
      </c>
      <c r="B551" t="n">
        <v>5.883920965248022</v>
      </c>
      <c r="C551" t="n">
        <v>2.362431226542582</v>
      </c>
      <c r="D551" t="n">
        <v>8.647008503911879</v>
      </c>
      <c r="E551" t="n">
        <v>-5.738902450753192</v>
      </c>
      <c r="G551" s="99" t="s">
        <v>136</v>
      </c>
      <c r="H551" t="n">
        <v>615.5334067356863</v>
      </c>
      <c r="L551" s="100" t="s">
        <v>150</v>
      </c>
      <c r="M551" t="n">
        <v>0.8142252500798639</v>
      </c>
      <c r="N551" t="n">
        <v>0.9701054109914953</v>
      </c>
      <c r="O551" t="n">
        <v>0.3103322719624257</v>
      </c>
      <c r="P551" t="n">
        <v>0.1640900348714805</v>
      </c>
      <c r="Q551" t="n">
        <v>0.2569115487526821</v>
      </c>
      <c r="R551" t="n">
        <v>0.2455840943749732</v>
      </c>
      <c r="S551" t="n">
        <v>0.7362861344712427</v>
      </c>
      <c r="T551" t="n">
        <v>0.1385676797313803</v>
      </c>
    </row>
    <row r="552" spans="1:25">
      <c r="A552" s="99" t="s">
        <v>136</v>
      </c>
      <c r="B552" t="n">
        <v>5.95322940598792</v>
      </c>
      <c r="C552" t="n">
        <v>6.806522882165558</v>
      </c>
      <c r="D552" t="n">
        <v>9.935381123995255</v>
      </c>
      <c r="E552" t="n">
        <v>-10.69203403423406</v>
      </c>
      <c r="G552" s="99" t="s">
        <v>137</v>
      </c>
      <c r="H552" t="n">
        <v>603.576171315871</v>
      </c>
      <c r="L552" s="100" t="s">
        <v>151</v>
      </c>
      <c r="M552" t="n">
        <v>0.8017818355285878</v>
      </c>
      <c r="N552" t="n">
        <v>0.9384357646153227</v>
      </c>
      <c r="O552" t="n">
        <v>0.346483605351568</v>
      </c>
      <c r="P552" t="n">
        <v>0.233382581638674</v>
      </c>
      <c r="Q552" t="n">
        <v>0.2664588638916869</v>
      </c>
      <c r="R552" t="n">
        <v>0.2988626655986404</v>
      </c>
      <c r="S552" t="n">
        <v>0.8776743973801947</v>
      </c>
      <c r="T552" t="n">
        <v>0.1952548002017976</v>
      </c>
    </row>
    <row r="553" spans="1:25">
      <c r="A553" s="99" t="s">
        <v>137</v>
      </c>
      <c r="B553" t="n">
        <v>10.26050282849546</v>
      </c>
      <c r="C553" t="n">
        <v>-9.679528759402483</v>
      </c>
      <c r="D553" t="n">
        <v>10.22088867700157</v>
      </c>
      <c r="E553" t="n">
        <v>10.56092579039514</v>
      </c>
      <c r="G553" s="99" t="s">
        <v>138</v>
      </c>
      <c r="H553" t="n">
        <v>697.7607242955844</v>
      </c>
      <c r="L553" s="100" t="s">
        <v>178</v>
      </c>
      <c r="M553" t="n">
        <v>0.6833677978752927</v>
      </c>
      <c r="N553" t="n">
        <v>0.8243411312337294</v>
      </c>
      <c r="O553" t="n">
        <v>0.2892932229330905</v>
      </c>
      <c r="P553" t="n">
        <v>1</v>
      </c>
      <c r="Q553" t="n">
        <v>0.2215738228761056</v>
      </c>
      <c r="R553" t="n">
        <v>0.3575431682681431</v>
      </c>
      <c r="S553" t="n">
        <v>0.9992333562574705</v>
      </c>
      <c r="T553" t="n">
        <v>0.1798722797959598</v>
      </c>
    </row>
    <row r="554" spans="1:25">
      <c r="A554" s="99" t="s">
        <v>138</v>
      </c>
      <c r="B554" t="n">
        <v>10.10081179145441</v>
      </c>
      <c r="C554" t="n">
        <v>8.420115056215366</v>
      </c>
      <c r="D554" t="n">
        <v>15.30511032621418</v>
      </c>
      <c r="E554" t="n">
        <v>-11.2724838501682</v>
      </c>
      <c r="G554" s="99" t="s">
        <v>139</v>
      </c>
      <c r="H554" t="n">
        <v>565.7071062688904</v>
      </c>
    </row>
    <row r="555" spans="1:25">
      <c r="A555" s="99" t="s">
        <v>139</v>
      </c>
      <c r="B555" t="n">
        <v>8.015353722366104</v>
      </c>
      <c r="C555" t="n">
        <v>3.660276321570049</v>
      </c>
      <c r="D555" t="n">
        <v>12.32438412689882</v>
      </c>
      <c r="E555" t="n">
        <v>-1.843103899541686</v>
      </c>
      <c r="G555" s="99" t="s">
        <v>140</v>
      </c>
      <c r="H555" t="n">
        <v>1039.639886216788</v>
      </c>
    </row>
    <row r="556" spans="1:25">
      <c r="A556" s="99" t="s">
        <v>140</v>
      </c>
      <c r="B556" t="n">
        <v>12.63417798481702</v>
      </c>
      <c r="C556" t="n">
        <v>-2.534443670233113</v>
      </c>
      <c r="D556" t="n">
        <v>22.65087372117808</v>
      </c>
      <c r="E556" t="n">
        <v>1.490188084959686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238.5709758514001</v>
      </c>
      <c r="L570" s="100" t="s">
        <v>132</v>
      </c>
      <c r="M570" t="n">
        <v>0.9582333779165749</v>
      </c>
      <c r="N570" t="n">
        <v>0.9151540668895758</v>
      </c>
      <c r="O570" t="n">
        <v>0.8814899577003037</v>
      </c>
      <c r="P570" t="n">
        <v>0.6666700930068065</v>
      </c>
      <c r="Q570" t="n">
        <v>0.8977354573900335</v>
      </c>
      <c r="R570" t="n">
        <v>0.808160360908093</v>
      </c>
      <c r="S570" t="n">
        <v>0.8194288355117157</v>
      </c>
      <c r="T570" t="n">
        <v>0.6025465302107317</v>
      </c>
    </row>
    <row r="571" spans="1:25">
      <c r="A571" s="99" t="s">
        <v>132</v>
      </c>
      <c r="B571" t="n">
        <v>5.068284571509884</v>
      </c>
      <c r="C571" t="n">
        <v>-1.294097938444598</v>
      </c>
      <c r="D571" t="n">
        <v>5.381021831589552</v>
      </c>
      <c r="E571" t="n">
        <v>-0.4719986112865416</v>
      </c>
      <c r="G571" s="99" t="s">
        <v>133</v>
      </c>
      <c r="H571" t="n">
        <v>82.48707368230997</v>
      </c>
      <c r="L571" s="100" t="s">
        <v>133</v>
      </c>
      <c r="M571" t="n">
        <v>0.9116302595733988</v>
      </c>
      <c r="N571" t="n">
        <v>0.8991567375765841</v>
      </c>
      <c r="O571" t="n">
        <v>0.85770906122585</v>
      </c>
      <c r="P571" t="n">
        <v>0.8111124115001813</v>
      </c>
      <c r="Q571" t="n">
        <v>0.9278836901989065</v>
      </c>
      <c r="R571" t="n">
        <v>0.7750794851188181</v>
      </c>
      <c r="S571" t="n">
        <v>0.4187369511251713</v>
      </c>
      <c r="T571" t="n">
        <v>0.6165992355084742</v>
      </c>
    </row>
    <row r="572" spans="1:25">
      <c r="A572" s="99" t="s">
        <v>133</v>
      </c>
      <c r="B572" t="n">
        <v>2.61067580526085</v>
      </c>
      <c r="C572" t="n">
        <v>1.776674021115239</v>
      </c>
      <c r="D572" t="n">
        <v>3.584481024548373</v>
      </c>
      <c r="E572" t="n">
        <v>-0.8718819716359026</v>
      </c>
      <c r="G572" s="99" t="s">
        <v>134</v>
      </c>
      <c r="H572" t="n">
        <v>64.40196033337453</v>
      </c>
      <c r="L572" s="100" t="s">
        <v>134</v>
      </c>
      <c r="M572" t="n">
        <v>0.8985965412722232</v>
      </c>
      <c r="N572" t="n">
        <v>0.9728829283572753</v>
      </c>
      <c r="O572" t="n">
        <v>0.9999999999999999</v>
      </c>
      <c r="P572" t="n">
        <v>1</v>
      </c>
      <c r="Q572" t="n">
        <v>0.9104977494340557</v>
      </c>
      <c r="R572" t="n">
        <v>1</v>
      </c>
      <c r="S572" t="n">
        <v>1</v>
      </c>
      <c r="T572" t="n">
        <v>1</v>
      </c>
    </row>
    <row r="573" spans="1:25">
      <c r="A573" s="99" t="s">
        <v>134</v>
      </c>
      <c r="B573" t="n">
        <v>2.061682732872824</v>
      </c>
      <c r="C573" t="n">
        <v>0.291007706124236</v>
      </c>
      <c r="D573" t="n">
        <v>2.399847992774454</v>
      </c>
      <c r="E573" t="n">
        <v>-2.349556066371798</v>
      </c>
      <c r="G573" s="99" t="s">
        <v>135</v>
      </c>
      <c r="H573" t="n">
        <v>77.21636182929659</v>
      </c>
      <c r="L573" s="100" t="s">
        <v>135</v>
      </c>
      <c r="M573" t="n">
        <v>0.9275533845358758</v>
      </c>
      <c r="N573" t="n">
        <v>0.8744003115700419</v>
      </c>
      <c r="O573" t="n">
        <v>0.8123948020688183</v>
      </c>
      <c r="P573" t="n">
        <v>0.6750123328946064</v>
      </c>
      <c r="Q573" t="n">
        <v>0.9221120056517328</v>
      </c>
      <c r="R573" t="n">
        <v>0.6322662127879234</v>
      </c>
      <c r="S573" t="n">
        <v>0.4502591025183894</v>
      </c>
      <c r="T573" t="n">
        <v>0.6540183298276439</v>
      </c>
    </row>
    <row r="574" spans="1:25">
      <c r="A574" s="99" t="s">
        <v>135</v>
      </c>
      <c r="B574" t="n">
        <v>2.683670653886254</v>
      </c>
      <c r="C574" t="n">
        <v>-0.09834086552574191</v>
      </c>
      <c r="D574" t="n">
        <v>2.647610742030994</v>
      </c>
      <c r="E574" t="n">
        <v>-0.2251161241198992</v>
      </c>
      <c r="G574" s="99" t="s">
        <v>136</v>
      </c>
      <c r="H574" t="n">
        <v>47.67241218947716</v>
      </c>
      <c r="L574" s="100" t="s">
        <v>136</v>
      </c>
      <c r="M574" t="n">
        <v>0.9261396713001779</v>
      </c>
      <c r="N574" t="n">
        <v>0.9578576372990416</v>
      </c>
      <c r="O574" t="n">
        <v>0.8410137718714352</v>
      </c>
      <c r="P574" t="n">
        <v>0.7130111879214379</v>
      </c>
      <c r="Q574" t="n">
        <v>0.9887118743771658</v>
      </c>
      <c r="R574" t="n">
        <v>0.625089980584649</v>
      </c>
      <c r="S574" t="n">
        <v>0.4856023260101416</v>
      </c>
      <c r="T574" t="n">
        <v>0.6371817348331946</v>
      </c>
    </row>
    <row r="575" spans="1:25">
      <c r="A575" s="99" t="s">
        <v>136</v>
      </c>
      <c r="B575" t="n">
        <v>2.528843205931935</v>
      </c>
      <c r="C575" t="n">
        <v>-0.1366143964663983</v>
      </c>
      <c r="D575" t="n">
        <v>2.167709605065621</v>
      </c>
      <c r="E575" t="n">
        <v>-1.376405134951218</v>
      </c>
      <c r="G575" s="99" t="s">
        <v>137</v>
      </c>
      <c r="H575" t="n">
        <v>72.79276036840807</v>
      </c>
      <c r="L575" s="100" t="s">
        <v>137</v>
      </c>
      <c r="M575" t="n">
        <v>0.9447866514135949</v>
      </c>
      <c r="N575" t="n">
        <v>0.8053138243511958</v>
      </c>
      <c r="O575" t="n">
        <v>0.8998027996849005</v>
      </c>
      <c r="P575" t="n">
        <v>0.6712897144775475</v>
      </c>
      <c r="Q575" t="n">
        <v>0.9445776293393852</v>
      </c>
      <c r="R575" t="n">
        <v>0.6465766343993011</v>
      </c>
      <c r="S575" t="n">
        <v>0.4867091953716529</v>
      </c>
      <c r="T575" t="n">
        <v>0.5774430989850443</v>
      </c>
    </row>
    <row r="576" spans="1:25">
      <c r="A576" s="99" t="s">
        <v>137</v>
      </c>
      <c r="B576" t="n">
        <v>2.50829134510697</v>
      </c>
      <c r="C576" t="n">
        <v>1.222650637018206</v>
      </c>
      <c r="D576" t="n">
        <v>2.451131656544453</v>
      </c>
      <c r="E576" t="n">
        <v>-0.0749023424334453</v>
      </c>
      <c r="G576" s="99" t="s">
        <v>138</v>
      </c>
      <c r="H576" t="n">
        <v>136.374527523438</v>
      </c>
      <c r="L576" s="100" t="s">
        <v>138</v>
      </c>
      <c r="M576" t="n">
        <v>0.9542573559873039</v>
      </c>
      <c r="N576" t="n">
        <v>0.8145429580743287</v>
      </c>
      <c r="O576" t="n">
        <v>0.9344279064042593</v>
      </c>
      <c r="P576" t="n">
        <v>0.730424493350441</v>
      </c>
      <c r="Q576" t="n">
        <v>0.9208569991068118</v>
      </c>
      <c r="R576" t="n">
        <v>0.7251395811290495</v>
      </c>
      <c r="S576" t="n">
        <v>0.4482173964547377</v>
      </c>
      <c r="T576" t="n">
        <v>0.6004225992816838</v>
      </c>
    </row>
    <row r="577" spans="1:25">
      <c r="A577" s="99" t="s">
        <v>138</v>
      </c>
      <c r="B577" t="n">
        <v>3.661174871135495</v>
      </c>
      <c r="C577" t="n">
        <v>-1.077581522245509</v>
      </c>
      <c r="D577" t="n">
        <v>4.194428580100857</v>
      </c>
      <c r="E577" t="n">
        <v>1.684047116310117</v>
      </c>
      <c r="G577" s="99" t="s">
        <v>139</v>
      </c>
      <c r="H577" t="n">
        <v>71.16075701625783</v>
      </c>
      <c r="L577" s="100" t="s">
        <v>139</v>
      </c>
      <c r="M577" t="n">
        <v>0.9009331025747431</v>
      </c>
      <c r="N577" t="n">
        <v>0.8342312914552468</v>
      </c>
      <c r="O577" t="n">
        <v>0.897214224183959</v>
      </c>
      <c r="P577" t="n">
        <v>0.6880003506919956</v>
      </c>
      <c r="Q577" t="n">
        <v>0.9839905747051928</v>
      </c>
      <c r="R577" t="n">
        <v>0.6355618447369972</v>
      </c>
      <c r="S577" t="n">
        <v>0.4671128981775801</v>
      </c>
      <c r="T577" t="n">
        <v>0.5831235635664902</v>
      </c>
    </row>
    <row r="578" spans="1:25">
      <c r="A578" s="99" t="s">
        <v>139</v>
      </c>
      <c r="B578" t="n">
        <v>2.293143541566901</v>
      </c>
      <c r="C578" t="n">
        <v>0.6366303518862476</v>
      </c>
      <c r="D578" t="n">
        <v>1.960178750533049</v>
      </c>
      <c r="E578" t="n">
        <v>1.435948754914951</v>
      </c>
      <c r="G578" s="99" t="s">
        <v>140</v>
      </c>
      <c r="H578" t="n">
        <v>109.7645127454703</v>
      </c>
      <c r="L578" s="100" t="s">
        <v>140</v>
      </c>
      <c r="M578" t="n">
        <v>0.8856934236486478</v>
      </c>
      <c r="N578" t="n">
        <v>0.8781706050455865</v>
      </c>
      <c r="O578" t="n">
        <v>0.8999961862169876</v>
      </c>
      <c r="P578" t="n">
        <v>0.6438338792065671</v>
      </c>
      <c r="Q578" t="n">
        <v>0.9024403581438699</v>
      </c>
      <c r="R578" t="n">
        <v>0.7046867239138146</v>
      </c>
      <c r="S578" t="n">
        <v>0.4578166062248428</v>
      </c>
      <c r="T578" t="n">
        <v>0.6493442069054125</v>
      </c>
    </row>
    <row r="579" spans="1:25">
      <c r="A579" s="99" t="s">
        <v>140</v>
      </c>
      <c r="B579" t="n">
        <v>3.673092158002244</v>
      </c>
      <c r="C579" t="n">
        <v>-4.009032822037772</v>
      </c>
      <c r="D579" t="n">
        <v>5.517390015262237</v>
      </c>
      <c r="E579" t="n">
        <v>4.522102037814584</v>
      </c>
      <c r="G579" s="99" t="s">
        <v>141</v>
      </c>
      <c r="H579" t="n">
        <v>187.4024073134953</v>
      </c>
      <c r="L579" s="100" t="s">
        <v>141</v>
      </c>
      <c r="M579" t="n">
        <v>1</v>
      </c>
      <c r="N579" t="n">
        <v>1</v>
      </c>
      <c r="O579" t="n">
        <v>0.8994745651748071</v>
      </c>
      <c r="P579" t="n">
        <v>0.6287479700131455</v>
      </c>
      <c r="Q579" t="n">
        <v>0.9458001801099215</v>
      </c>
      <c r="R579" t="n">
        <v>0.564422569022806</v>
      </c>
      <c r="S579" t="n">
        <v>0.469698534064253</v>
      </c>
      <c r="T579" t="n">
        <v>0.5557750593685494</v>
      </c>
    </row>
    <row r="580" spans="1:25">
      <c r="A580" s="99" t="s">
        <v>141</v>
      </c>
      <c r="B580" t="n">
        <v>4.003120704129021</v>
      </c>
      <c r="C580" t="n">
        <v>3.07539883618297</v>
      </c>
      <c r="D580" t="n">
        <v>5.623286755287507</v>
      </c>
      <c r="E580" t="n">
        <v>-4.110333744274651</v>
      </c>
      <c r="G580" s="99" t="s">
        <v>142</v>
      </c>
      <c r="H580" t="n">
        <v>121.0489136756597</v>
      </c>
      <c r="L580" s="100" t="s">
        <v>142</v>
      </c>
      <c r="M580" t="n">
        <v>0.883952718393477</v>
      </c>
      <c r="N580" t="n">
        <v>0.8546814460265473</v>
      </c>
      <c r="O580" t="n">
        <v>0.8698257942954325</v>
      </c>
      <c r="P580" t="n">
        <v>0.6110211015950279</v>
      </c>
      <c r="Q580" t="n">
        <v>0.9692584781752673</v>
      </c>
      <c r="R580" t="n">
        <v>0.8229619916319366</v>
      </c>
      <c r="S580" t="n">
        <v>0.4195872112814859</v>
      </c>
      <c r="T580" t="n">
        <v>0.6392041444875082</v>
      </c>
    </row>
    <row r="581" spans="1:25">
      <c r="A581" s="99" t="s">
        <v>142</v>
      </c>
      <c r="B581" t="n">
        <v>2.537457784193661</v>
      </c>
      <c r="C581" t="n">
        <v>0.304697687607685</v>
      </c>
      <c r="D581" t="n">
        <v>2.93282906412511</v>
      </c>
      <c r="E581" t="n">
        <v>2.152413963353838</v>
      </c>
      <c r="G581" s="99" t="s">
        <v>143</v>
      </c>
      <c r="H581" t="n">
        <v>71.27468569485043</v>
      </c>
      <c r="L581" s="100" t="s">
        <v>143</v>
      </c>
      <c r="M581" t="n">
        <v>0.919453943405143</v>
      </c>
      <c r="N581" t="n">
        <v>0.7783986933164587</v>
      </c>
      <c r="O581" t="n">
        <v>0.9287016584442418</v>
      </c>
      <c r="P581" t="n">
        <v>0.6354476758663339</v>
      </c>
      <c r="Q581" t="n">
        <v>1</v>
      </c>
      <c r="R581" t="n">
        <v>0.6329426680571346</v>
      </c>
      <c r="S581" t="n">
        <v>0.4895432143220739</v>
      </c>
      <c r="T581" t="n">
        <v>0.6033018518452876</v>
      </c>
    </row>
    <row r="582" spans="1:25">
      <c r="A582" s="99" t="s">
        <v>143</v>
      </c>
      <c r="B582" t="n">
        <v>2.774395701266682</v>
      </c>
      <c r="C582" t="n">
        <v>2.795688582165331</v>
      </c>
      <c r="D582" t="n">
        <v>4.025875865529079</v>
      </c>
      <c r="E582" t="n">
        <v>-4.363760541119956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824.0738483219692</v>
      </c>
      <c r="L593" s="100" t="s">
        <v>132</v>
      </c>
      <c r="M593" t="n">
        <v>0.6075853395366777</v>
      </c>
      <c r="N593" t="n">
        <v>0.471518501627837</v>
      </c>
      <c r="O593" t="n">
        <v>0.3957606657755759</v>
      </c>
      <c r="P593" t="n">
        <v>0.41313777180676</v>
      </c>
      <c r="Q593" t="n">
        <v>0.3599473662491881</v>
      </c>
      <c r="R593" t="n">
        <v>0.6394652939454089</v>
      </c>
      <c r="S593" t="n">
        <v>0.8035579650778234</v>
      </c>
      <c r="T593" t="n">
        <v>0.4048303497726547</v>
      </c>
    </row>
    <row r="594" spans="1:25">
      <c r="A594" s="99" t="s">
        <v>146</v>
      </c>
      <c r="B594" t="n">
        <v>9.317502407533569</v>
      </c>
      <c r="C594" t="n">
        <v>21.60143995685449</v>
      </c>
      <c r="D594" t="n">
        <v>18.36742443040998</v>
      </c>
      <c r="E594" t="n">
        <v>13.14260675248799</v>
      </c>
      <c r="G594" s="99" t="s">
        <v>147</v>
      </c>
      <c r="H594" t="n">
        <v>1003.172417899339</v>
      </c>
      <c r="L594" s="100" t="s">
        <v>133</v>
      </c>
      <c r="M594" t="n">
        <v>0.5885413437539632</v>
      </c>
      <c r="N594" t="n">
        <v>0.4969700626060439</v>
      </c>
      <c r="O594" t="n">
        <v>0.382939498607931</v>
      </c>
      <c r="P594" t="n">
        <v>0.3411503940160603</v>
      </c>
      <c r="Q594" t="n">
        <v>0.2808686028846584</v>
      </c>
      <c r="R594" t="n">
        <v>0.6381037518159243</v>
      </c>
      <c r="S594" t="n">
        <v>0.6095936040911385</v>
      </c>
      <c r="T594" t="n">
        <v>0.4028160264530584</v>
      </c>
    </row>
    <row r="595" spans="1:25">
      <c r="A595" s="99" t="s">
        <v>147</v>
      </c>
      <c r="B595" t="n">
        <v>9.996529610735209</v>
      </c>
      <c r="C595" t="n">
        <v>-13.73529757554427</v>
      </c>
      <c r="D595" t="n">
        <v>18.87422702815874</v>
      </c>
      <c r="E595" t="n">
        <v>-63.73109216745365</v>
      </c>
      <c r="G595" s="99" t="s">
        <v>148</v>
      </c>
      <c r="H595" t="n">
        <v>122.8408216436336</v>
      </c>
      <c r="L595" s="100" t="s">
        <v>134</v>
      </c>
      <c r="M595" t="n">
        <v>0.594010911604874</v>
      </c>
      <c r="N595" t="n">
        <v>0.4289165635718488</v>
      </c>
      <c r="O595" t="n">
        <v>0.3505656294751975</v>
      </c>
      <c r="P595" t="n">
        <v>0.3128522846173692</v>
      </c>
      <c r="Q595" t="n">
        <v>0.3007365667459502</v>
      </c>
      <c r="R595" t="n">
        <v>0.6093192420674327</v>
      </c>
      <c r="S595" t="n">
        <v>0.6229961362881619</v>
      </c>
      <c r="T595" t="n">
        <v>0.5062268382247506</v>
      </c>
    </row>
    <row r="596" spans="1:25">
      <c r="A596" s="99" t="s">
        <v>148</v>
      </c>
      <c r="B596" t="n">
        <v>2.453611179148025</v>
      </c>
      <c r="C596" t="n">
        <v>-5.848298109070917</v>
      </c>
      <c r="D596" t="n">
        <v>6.430965884079807</v>
      </c>
      <c r="E596" t="n">
        <v>21.98489049114464</v>
      </c>
      <c r="G596" s="99" t="s">
        <v>149</v>
      </c>
      <c r="H596" t="n">
        <v>139.876548570341</v>
      </c>
      <c r="L596" s="100" t="s">
        <v>135</v>
      </c>
      <c r="M596" t="n">
        <v>0.6314174928265933</v>
      </c>
      <c r="N596" t="n">
        <v>0.4907784401949503</v>
      </c>
      <c r="O596" t="n">
        <v>0.3601714055392285</v>
      </c>
      <c r="P596" t="n">
        <v>0.3449012839322017</v>
      </c>
      <c r="Q596" t="n">
        <v>0.3151749988512105</v>
      </c>
      <c r="R596" t="n">
        <v>0.5275938934739905</v>
      </c>
      <c r="S596" t="n">
        <v>0.7333014753036518</v>
      </c>
      <c r="T596" t="n">
        <v>0.3964124574372263</v>
      </c>
    </row>
    <row r="597" spans="1:25">
      <c r="A597" s="99" t="s">
        <v>149</v>
      </c>
      <c r="B597" t="n">
        <v>3.994458263924629</v>
      </c>
      <c r="C597" t="n">
        <v>-4.594034754297665</v>
      </c>
      <c r="D597" t="n">
        <v>5.050902851760807</v>
      </c>
      <c r="E597" t="n">
        <v>4.557353684406522</v>
      </c>
      <c r="G597" s="99" t="s">
        <v>150</v>
      </c>
      <c r="H597" t="n">
        <v>26.67465394139547</v>
      </c>
      <c r="L597" s="100" t="s">
        <v>136</v>
      </c>
      <c r="M597" t="n">
        <v>0.6515757912807344</v>
      </c>
      <c r="N597" t="n">
        <v>0.4205827707946266</v>
      </c>
      <c r="O597" t="n">
        <v>0.3288468450524911</v>
      </c>
      <c r="P597" t="n">
        <v>0.3759754094673518</v>
      </c>
      <c r="Q597" t="n">
        <v>0.2329100921531945</v>
      </c>
      <c r="R597" t="n">
        <v>0.4213312991210115</v>
      </c>
      <c r="S597" t="n">
        <v>0.6304457567860069</v>
      </c>
      <c r="T597" t="n">
        <v>0.393334817953934</v>
      </c>
    </row>
    <row r="598" spans="1:25">
      <c r="A598" s="99" t="s">
        <v>150</v>
      </c>
      <c r="B598" t="n">
        <v>2.773769332618149</v>
      </c>
      <c r="C598" t="n">
        <v>6.384713055449117</v>
      </c>
      <c r="D598" t="n">
        <v>3.096314857866231</v>
      </c>
      <c r="E598" t="n">
        <v>-7.193480689408661</v>
      </c>
      <c r="G598" s="99" t="s">
        <v>151</v>
      </c>
      <c r="H598" t="n">
        <v>15.33915361565174</v>
      </c>
      <c r="L598" s="100" t="s">
        <v>137</v>
      </c>
      <c r="M598" t="n">
        <v>0.6368374177339183</v>
      </c>
      <c r="N598" t="n">
        <v>0.438988935520382</v>
      </c>
      <c r="O598" t="n">
        <v>0.3633184719336607</v>
      </c>
      <c r="P598" t="n">
        <v>0.4410124791261442</v>
      </c>
      <c r="Q598" t="n">
        <v>0.5361414310179301</v>
      </c>
      <c r="R598" t="n">
        <v>0.6227819323940137</v>
      </c>
      <c r="S598" t="n">
        <v>0.6249464861191294</v>
      </c>
      <c r="T598" t="n">
        <v>0.5208151466704897</v>
      </c>
    </row>
    <row r="599" spans="1:25">
      <c r="A599" s="99" t="s">
        <v>151</v>
      </c>
      <c r="B599" t="n">
        <v>1.365600015196689</v>
      </c>
      <c r="C599" t="n">
        <v>2.406282602746229</v>
      </c>
      <c r="D599" t="n">
        <v>1.953629116264276</v>
      </c>
      <c r="E599" t="n">
        <v>-3.763574684628016</v>
      </c>
      <c r="G599" s="99" t="s">
        <v>178</v>
      </c>
      <c r="H599" t="n">
        <v>53.11224976883452</v>
      </c>
      <c r="L599" s="100" t="s">
        <v>138</v>
      </c>
      <c r="M599" t="n">
        <v>1</v>
      </c>
      <c r="N599" t="n">
        <v>0.5578772266544597</v>
      </c>
      <c r="O599" t="n">
        <v>0.807884285617211</v>
      </c>
      <c r="P599" t="n">
        <v>0.4687209454796891</v>
      </c>
      <c r="Q599" t="n">
        <v>0.5517953231767148</v>
      </c>
      <c r="R599" t="n">
        <v>0.7034173138587636</v>
      </c>
      <c r="S599" t="n">
        <v>0.9720845170010446</v>
      </c>
      <c r="T599" t="n">
        <v>0.56866110785896</v>
      </c>
    </row>
    <row r="600" spans="1:25">
      <c r="A600" s="99" t="s">
        <v>178</v>
      </c>
      <c r="B600" t="n">
        <v>2.782584662826095</v>
      </c>
      <c r="C600" t="n">
        <v>-10.70022537798853</v>
      </c>
      <c r="D600" t="n">
        <v>5.916326368325125</v>
      </c>
      <c r="E600" t="n">
        <v>20.11626203765055</v>
      </c>
      <c r="L600" s="100" t="s">
        <v>139</v>
      </c>
      <c r="M600" t="n">
        <v>0.6112281245045512</v>
      </c>
      <c r="N600" t="n">
        <v>0.4372168993511374</v>
      </c>
      <c r="O600" t="n">
        <v>0.3649313907449284</v>
      </c>
      <c r="P600" t="n">
        <v>0.481084414616077</v>
      </c>
      <c r="Q600" t="n">
        <v>0.2584396570618049</v>
      </c>
      <c r="R600" t="n">
        <v>0.4546473718008591</v>
      </c>
      <c r="S600" t="n">
        <v>0.6037332339280366</v>
      </c>
      <c r="T600" t="n">
        <v>0.5154480907706799</v>
      </c>
    </row>
    <row r="601" spans="1:25">
      <c r="L601" s="100" t="s">
        <v>140</v>
      </c>
      <c r="M601" t="n">
        <v>0.8225200372720478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0.9999999999999999</v>
      </c>
      <c r="T601" t="n">
        <v>1</v>
      </c>
    </row>
  </sheetData>
  <mergeCells count="1">
    <mergeCell ref="G2:I2"/>
  </mergeCells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Y604"/>
  <sheetViews>
    <sheetView topLeftCell="A127"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177</v>
      </c>
      <c r="C1" s="103" t="s">
        <v>2</v>
      </c>
      <c r="D1" s="1" t="n">
        <v>169</v>
      </c>
    </row>
    <row r="2" spans="1:25">
      <c r="A2" s="103" t="s">
        <v>3</v>
      </c>
      <c r="B2" s="1" t="n">
        <v>28</v>
      </c>
      <c r="C2" s="103" t="s">
        <v>4</v>
      </c>
      <c r="D2" s="1" t="n">
        <v>70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73" t="n"/>
      <c r="I7" s="73" t="s">
        <v>15</v>
      </c>
      <c r="J7" s="73" t="s">
        <v>16</v>
      </c>
      <c r="P7" s="73" t="n"/>
      <c r="Q7" s="73" t="s">
        <v>15</v>
      </c>
      <c r="R7" s="73" t="s">
        <v>16</v>
      </c>
    </row>
    <row r="8" spans="1:25">
      <c r="A8" s="103" t="s">
        <v>17</v>
      </c>
      <c r="B8" t="n">
        <v>13.88962983877912</v>
      </c>
      <c r="C8" t="n">
        <v>9.184114176240838</v>
      </c>
      <c r="H8" s="73" t="s">
        <v>18</v>
      </c>
      <c r="I8" t="n">
        <v>0.07075859772958595</v>
      </c>
      <c r="J8" t="n">
        <v>0.06947575235396591</v>
      </c>
      <c r="P8" s="73" t="s">
        <v>19</v>
      </c>
      <c r="Q8" t="n">
        <v>1.5273257630647</v>
      </c>
      <c r="R8" t="n">
        <v>0.4514021763736732</v>
      </c>
    </row>
    <row r="9" spans="1:25">
      <c r="A9" s="103" t="s">
        <v>20</v>
      </c>
      <c r="B9" t="n">
        <v>107.2349414214018</v>
      </c>
      <c r="C9" t="n">
        <v>28.49808492349218</v>
      </c>
      <c r="H9" s="73" t="s">
        <v>21</v>
      </c>
      <c r="I9" t="n">
        <v>0.1649180673363207</v>
      </c>
      <c r="J9" t="n">
        <v>0.1190167716297532</v>
      </c>
      <c r="P9" s="73" t="s">
        <v>22</v>
      </c>
      <c r="Q9" t="n">
        <v>7.366080171470315</v>
      </c>
      <c r="R9" t="n">
        <v>6.493349797302591</v>
      </c>
    </row>
    <row r="10" spans="1:25">
      <c r="A10" s="103" t="s">
        <v>23</v>
      </c>
      <c r="B10" t="n">
        <v>15.5740656027393</v>
      </c>
      <c r="C10" t="n">
        <v>26.71930809263283</v>
      </c>
      <c r="H10" s="73" t="s">
        <v>24</v>
      </c>
      <c r="I10" t="n">
        <v>0.2209844973443767</v>
      </c>
      <c r="J10" t="n">
        <v>0.1005105983808497</v>
      </c>
      <c r="P10" s="73" t="s">
        <v>25</v>
      </c>
      <c r="Q10" t="n">
        <v>78.35466656899403</v>
      </c>
      <c r="R10" t="n">
        <v>52.10082778908205</v>
      </c>
    </row>
    <row r="11" spans="1:25">
      <c r="A11" s="103" t="s">
        <v>26</v>
      </c>
      <c r="B11" t="n">
        <v>16.04551792337405</v>
      </c>
      <c r="C11" t="n">
        <v>24.07983568147802</v>
      </c>
      <c r="H11" s="73" t="s">
        <v>27</v>
      </c>
      <c r="I11" t="n">
        <v>0.2537973929072734</v>
      </c>
      <c r="J11" t="n">
        <v>0.1989496206186742</v>
      </c>
    </row>
    <row r="12" spans="1:25">
      <c r="H12" s="73" t="s">
        <v>28</v>
      </c>
      <c r="I12" t="n">
        <v>0.09067900655302595</v>
      </c>
      <c r="J12" t="n">
        <v>0.1053873509357625</v>
      </c>
    </row>
    <row r="13" spans="1:25">
      <c r="H13" s="73" t="s">
        <v>29</v>
      </c>
      <c r="I13" t="n">
        <v>0.09242939603344487</v>
      </c>
      <c r="J13" t="n">
        <v>0.0599007635971698</v>
      </c>
      <c r="P13" s="73" t="s">
        <v>30</v>
      </c>
      <c r="Q13" t="n">
        <v>1999.636779603817</v>
      </c>
    </row>
    <row r="14" spans="1:25">
      <c r="H14" s="73" t="s">
        <v>31</v>
      </c>
      <c r="I14" t="n">
        <v>0.188450242707913</v>
      </c>
      <c r="J14" t="n">
        <v>0.1865542222637448</v>
      </c>
    </row>
    <row r="15" spans="1:25">
      <c r="H15" s="73" t="s">
        <v>32</v>
      </c>
      <c r="I15" t="n">
        <v>0.2442780720778078</v>
      </c>
      <c r="J15" t="n">
        <v>0.2570301085095057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73" t="n"/>
      <c r="I20" s="73" t="s">
        <v>15</v>
      </c>
      <c r="J20" s="73" t="s">
        <v>16</v>
      </c>
      <c r="P20" s="73" t="n"/>
      <c r="Q20" s="73" t="s">
        <v>15</v>
      </c>
      <c r="R20" s="73" t="s">
        <v>16</v>
      </c>
    </row>
    <row r="21" spans="1:25">
      <c r="A21" s="103" t="s">
        <v>17</v>
      </c>
      <c r="B21" t="n">
        <v>11.50107451137248</v>
      </c>
      <c r="C21" t="n">
        <v>7.003225192209285</v>
      </c>
      <c r="H21" s="73" t="s">
        <v>18</v>
      </c>
      <c r="I21" t="n">
        <v>0.3950717856191511</v>
      </c>
      <c r="J21" t="n">
        <v>0.3203559742168507</v>
      </c>
      <c r="P21" s="73" t="s">
        <v>19</v>
      </c>
      <c r="Q21" t="n">
        <v>-0.0311509850311614</v>
      </c>
      <c r="R21" t="n">
        <v>0.01905764153978146</v>
      </c>
    </row>
    <row r="22" spans="1:25">
      <c r="A22" s="103" t="s">
        <v>20</v>
      </c>
      <c r="B22" t="n">
        <v>19.86543213676726</v>
      </c>
      <c r="C22" t="n">
        <v>8.927710598476866</v>
      </c>
      <c r="H22" s="73" t="s">
        <v>21</v>
      </c>
      <c r="I22" t="n">
        <v>0.3839432766428019</v>
      </c>
      <c r="J22" t="n">
        <v>0.4186421881958321</v>
      </c>
      <c r="P22" s="73" t="s">
        <v>22</v>
      </c>
      <c r="Q22" t="n">
        <v>1.881958247399734</v>
      </c>
      <c r="R22" t="n">
        <v>3.613037284809932</v>
      </c>
    </row>
    <row r="23" spans="1:25">
      <c r="A23" s="103" t="s">
        <v>23</v>
      </c>
      <c r="B23" t="n">
        <v>10.64883593439421</v>
      </c>
      <c r="C23" t="n">
        <v>15.08732646497829</v>
      </c>
      <c r="H23" s="73" t="s">
        <v>24</v>
      </c>
      <c r="I23" t="n">
        <v>0.5506772706604778</v>
      </c>
      <c r="J23" t="n">
        <v>0.5080722928353016</v>
      </c>
      <c r="P23" s="73" t="s">
        <v>25</v>
      </c>
      <c r="Q23" t="n">
        <v>12.30426057203943</v>
      </c>
      <c r="R23" t="n">
        <v>21.06874223359824</v>
      </c>
    </row>
    <row r="24" spans="1:25">
      <c r="A24" s="103" t="s">
        <v>26</v>
      </c>
      <c r="B24" t="n">
        <v>7.342857958341765</v>
      </c>
      <c r="C24" t="n">
        <v>15.53516585738152</v>
      </c>
      <c r="H24" s="73" t="s">
        <v>27</v>
      </c>
      <c r="I24" t="n">
        <v>0.7770963962873429</v>
      </c>
      <c r="J24" t="n">
        <v>0.6303305996074113</v>
      </c>
    </row>
    <row r="25" spans="1:25">
      <c r="H25" s="73" t="s">
        <v>28</v>
      </c>
      <c r="I25" t="n">
        <v>0.5963735193942307</v>
      </c>
      <c r="J25" t="n">
        <v>0.459405281471013</v>
      </c>
    </row>
    <row r="26" spans="1:25">
      <c r="H26" s="73" t="s">
        <v>29</v>
      </c>
      <c r="I26" t="n">
        <v>0.6751179560420028</v>
      </c>
      <c r="J26" t="n">
        <v>0.6066987907054727</v>
      </c>
      <c r="P26" s="73" t="s">
        <v>30</v>
      </c>
      <c r="Q26" t="n">
        <v>92.14898455294014</v>
      </c>
    </row>
    <row r="27" spans="1:25">
      <c r="H27" s="73" t="s">
        <v>31</v>
      </c>
      <c r="I27" t="n">
        <v>0.5390221544090856</v>
      </c>
      <c r="J27" t="n">
        <v>0.7152954283514019</v>
      </c>
    </row>
    <row r="28" spans="1:25">
      <c r="H28" s="73" t="s">
        <v>32</v>
      </c>
      <c r="I28" t="n">
        <v>0.6395297419592387</v>
      </c>
      <c r="J28" t="n">
        <v>0.5710077699705188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73" t="n"/>
      <c r="I33" s="73" t="s">
        <v>15</v>
      </c>
      <c r="J33" s="73" t="s">
        <v>16</v>
      </c>
      <c r="P33" s="73" t="n"/>
      <c r="Q33" s="73" t="s">
        <v>15</v>
      </c>
      <c r="R33" s="73" t="s">
        <v>16</v>
      </c>
    </row>
    <row r="34" spans="1:25">
      <c r="A34" s="103" t="s">
        <v>17</v>
      </c>
      <c r="B34" t="n">
        <v>12.64912680066497</v>
      </c>
      <c r="C34" t="n">
        <v>154.0990307164973</v>
      </c>
      <c r="H34" s="73" t="s">
        <v>18</v>
      </c>
      <c r="I34" t="n">
        <v>0.3404034819756875</v>
      </c>
      <c r="J34" t="n">
        <v>0.3866341279264812</v>
      </c>
      <c r="P34" s="73" t="s">
        <v>19</v>
      </c>
      <c r="Q34" t="n">
        <v>-2.356659335360459</v>
      </c>
      <c r="R34" t="n">
        <v>3.712988191078339</v>
      </c>
    </row>
    <row r="35" spans="1:25">
      <c r="A35" s="103" t="s">
        <v>20</v>
      </c>
      <c r="B35" t="n">
        <v>43.04026585646442</v>
      </c>
      <c r="C35" t="n">
        <v>98.18824630730562</v>
      </c>
      <c r="H35" s="73" t="s">
        <v>21</v>
      </c>
      <c r="I35" t="n">
        <v>0.5634842938041569</v>
      </c>
      <c r="J35" t="n">
        <v>0.675423230885246</v>
      </c>
      <c r="P35" s="73" t="s">
        <v>22</v>
      </c>
      <c r="Q35" t="n">
        <v>41.77469645371207</v>
      </c>
      <c r="R35" t="n">
        <v>42.34364332696895</v>
      </c>
    </row>
    <row r="36" spans="1:25">
      <c r="A36" s="103" t="s">
        <v>23</v>
      </c>
      <c r="B36" t="n">
        <v>57.87585026576353</v>
      </c>
      <c r="C36" t="n">
        <v>92.20016236895498</v>
      </c>
      <c r="H36" s="73" t="s">
        <v>24</v>
      </c>
      <c r="I36" t="n">
        <v>0.6279523339700557</v>
      </c>
      <c r="J36" t="n">
        <v>0.3648996243754797</v>
      </c>
      <c r="P36" s="73" t="s">
        <v>25</v>
      </c>
      <c r="Q36" t="n">
        <v>161.834773326129</v>
      </c>
      <c r="R36" t="n">
        <v>158.3953558474417</v>
      </c>
    </row>
    <row r="37" spans="1:25">
      <c r="A37" s="103" t="s">
        <v>26</v>
      </c>
      <c r="B37" t="n">
        <v>44.008492031229</v>
      </c>
      <c r="C37" t="n">
        <v>36.1090824585967</v>
      </c>
      <c r="H37" s="73" t="s">
        <v>27</v>
      </c>
      <c r="I37" t="n">
        <v>0.6176502784756053</v>
      </c>
      <c r="J37" t="n">
        <v>0.6532814995010009</v>
      </c>
    </row>
    <row r="38" spans="1:25">
      <c r="H38" s="73" t="s">
        <v>28</v>
      </c>
      <c r="I38" t="n">
        <v>0.4231105009007858</v>
      </c>
      <c r="J38" t="n">
        <v>0.5150380065806598</v>
      </c>
    </row>
    <row r="39" spans="1:25">
      <c r="H39" s="73" t="s">
        <v>29</v>
      </c>
      <c r="I39" t="n">
        <v>0.5733701516698304</v>
      </c>
      <c r="J39" t="n">
        <v>0.6853161402174653</v>
      </c>
      <c r="P39" s="73" t="s">
        <v>30</v>
      </c>
      <c r="Q39" t="n">
        <v>5251.301486583299</v>
      </c>
    </row>
    <row r="40" spans="1:25">
      <c r="H40" s="73" t="s">
        <v>31</v>
      </c>
      <c r="I40" t="n">
        <v>0.4936146470717014</v>
      </c>
      <c r="J40" t="n">
        <v>0.5030622678854233</v>
      </c>
    </row>
    <row r="41" spans="1:25">
      <c r="H41" s="73" t="s">
        <v>32</v>
      </c>
      <c r="I41" t="n">
        <v>0.6082802055395971</v>
      </c>
      <c r="J41" t="n">
        <v>0.5288231802770316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73" t="n"/>
      <c r="I46" s="73" t="s">
        <v>15</v>
      </c>
      <c r="J46" s="73" t="s">
        <v>16</v>
      </c>
      <c r="P46" s="73" t="n"/>
      <c r="Q46" s="73" t="s">
        <v>15</v>
      </c>
      <c r="R46" s="73" t="s">
        <v>16</v>
      </c>
    </row>
    <row r="47" spans="1:25">
      <c r="A47" s="103" t="s">
        <v>17</v>
      </c>
      <c r="B47" t="n">
        <v>11.51491446114522</v>
      </c>
      <c r="C47" t="n">
        <v>5.516528968075638</v>
      </c>
      <c r="H47" s="73" t="s">
        <v>18</v>
      </c>
      <c r="I47" t="n">
        <v>0.04603046380569554</v>
      </c>
      <c r="J47" t="n">
        <v>0.05093262707454194</v>
      </c>
      <c r="P47" s="73" t="s">
        <v>19</v>
      </c>
      <c r="Q47" t="n">
        <v>-2.552615732079843</v>
      </c>
      <c r="R47" t="n">
        <v>4.527097314427079</v>
      </c>
    </row>
    <row r="48" spans="1:25">
      <c r="A48" s="103" t="s">
        <v>20</v>
      </c>
      <c r="B48" t="n">
        <v>98.85126881512649</v>
      </c>
      <c r="C48" t="n">
        <v>72.73527797461236</v>
      </c>
      <c r="H48" s="73" t="s">
        <v>21</v>
      </c>
      <c r="I48" t="n">
        <v>0.2645619080289747</v>
      </c>
      <c r="J48" t="n">
        <v>0.2971729958601875</v>
      </c>
      <c r="P48" s="73" t="s">
        <v>22</v>
      </c>
      <c r="Q48" t="n">
        <v>19.84374244063334</v>
      </c>
      <c r="R48" t="n">
        <v>51.84832265511409</v>
      </c>
    </row>
    <row r="49" spans="1:25">
      <c r="A49" s="103" t="s">
        <v>23</v>
      </c>
      <c r="B49" t="n">
        <v>53.7603308618315</v>
      </c>
      <c r="C49" t="n">
        <v>76.98599706146491</v>
      </c>
      <c r="H49" s="73" t="s">
        <v>24</v>
      </c>
      <c r="I49" t="n">
        <v>0.2259766433231477</v>
      </c>
      <c r="J49" t="n">
        <v>0.2476940360739514</v>
      </c>
      <c r="P49" s="73" t="s">
        <v>25</v>
      </c>
      <c r="Q49" t="n">
        <v>75.10595041146233</v>
      </c>
      <c r="R49" t="n">
        <v>173.4477161110097</v>
      </c>
    </row>
    <row r="50" spans="1:25">
      <c r="A50" s="103" t="s">
        <v>26</v>
      </c>
      <c r="B50" t="n">
        <v>29.77080940133706</v>
      </c>
      <c r="C50" t="n">
        <v>31.19501921159649</v>
      </c>
      <c r="H50" s="73" t="s">
        <v>27</v>
      </c>
      <c r="I50" t="n">
        <v>0.2591065030075096</v>
      </c>
      <c r="J50" t="n">
        <v>0.20139847466973</v>
      </c>
    </row>
    <row r="51" spans="1:25">
      <c r="H51" s="73" t="s">
        <v>28</v>
      </c>
      <c r="I51" t="n">
        <v>0.07473745326563029</v>
      </c>
      <c r="J51" t="n">
        <v>0.06750447692801186</v>
      </c>
    </row>
    <row r="52" spans="1:25">
      <c r="H52" s="73" t="s">
        <v>29</v>
      </c>
      <c r="I52" t="n">
        <v>0.2346023802553117</v>
      </c>
      <c r="J52" t="n">
        <v>0.4121587135570999</v>
      </c>
      <c r="P52" s="73" t="s">
        <v>30</v>
      </c>
      <c r="Q52" t="n">
        <v>3036.94298535506</v>
      </c>
    </row>
    <row r="53" spans="1:25">
      <c r="H53" s="73" t="s">
        <v>31</v>
      </c>
      <c r="I53" t="n">
        <v>0.2065323778815842</v>
      </c>
      <c r="J53" t="n">
        <v>0.17438700950063</v>
      </c>
    </row>
    <row r="54" spans="1:25">
      <c r="H54" s="73" t="s">
        <v>32</v>
      </c>
      <c r="I54" t="n">
        <v>0.1991315536807303</v>
      </c>
      <c r="J54" t="n">
        <v>0.2828997248359571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73" t="n"/>
      <c r="I59" s="73" t="s">
        <v>15</v>
      </c>
      <c r="J59" s="73" t="s">
        <v>16</v>
      </c>
      <c r="P59" s="73" t="n"/>
      <c r="Q59" s="73" t="s">
        <v>15</v>
      </c>
      <c r="R59" s="73" t="s">
        <v>16</v>
      </c>
    </row>
    <row r="60" spans="1:25">
      <c r="A60" s="103" t="s">
        <v>17</v>
      </c>
      <c r="B60" t="n">
        <v>11.69147904139496</v>
      </c>
      <c r="C60" t="n">
        <v>11.87289459443843</v>
      </c>
      <c r="H60" s="73" t="s">
        <v>18</v>
      </c>
      <c r="I60" t="n">
        <v>0.05378094424435242</v>
      </c>
      <c r="J60" t="n">
        <v>0.07182419088996829</v>
      </c>
      <c r="P60" s="73" t="s">
        <v>19</v>
      </c>
      <c r="Q60" t="n">
        <v>3.497714253692446</v>
      </c>
      <c r="R60" t="n">
        <v>0.2105939843894972</v>
      </c>
    </row>
    <row r="61" spans="1:25">
      <c r="A61" s="103" t="s">
        <v>20</v>
      </c>
      <c r="B61" t="n">
        <v>398.3844663685047</v>
      </c>
      <c r="C61" t="n">
        <v>73.36446497478494</v>
      </c>
      <c r="H61" s="73" t="s">
        <v>21</v>
      </c>
      <c r="I61" t="n">
        <v>0.1470117469844996</v>
      </c>
      <c r="J61" t="n">
        <v>0.1372637281192864</v>
      </c>
      <c r="P61" s="73" t="s">
        <v>22</v>
      </c>
      <c r="Q61" t="n">
        <v>21.28637645141633</v>
      </c>
      <c r="R61" t="n">
        <v>16.05606309119859</v>
      </c>
    </row>
    <row r="62" spans="1:25">
      <c r="A62" s="103" t="s">
        <v>23</v>
      </c>
      <c r="B62" t="n">
        <v>31.36349818083616</v>
      </c>
      <c r="C62" t="n">
        <v>91.08897780524742</v>
      </c>
      <c r="H62" s="73" t="s">
        <v>24</v>
      </c>
      <c r="I62" t="n">
        <v>0.0980937116777225</v>
      </c>
      <c r="J62" t="n">
        <v>0.07425373236671172</v>
      </c>
      <c r="P62" s="73" t="s">
        <v>25</v>
      </c>
      <c r="Q62" t="n">
        <v>173.6701264735984</v>
      </c>
      <c r="R62" t="n">
        <v>219.7023918174419</v>
      </c>
    </row>
    <row r="63" spans="1:25">
      <c r="A63" s="103" t="s">
        <v>26</v>
      </c>
      <c r="B63" t="n">
        <v>34.05044926315373</v>
      </c>
      <c r="C63" t="n">
        <v>61.22798352043037</v>
      </c>
      <c r="H63" s="73" t="s">
        <v>27</v>
      </c>
      <c r="I63" t="n">
        <v>0.2143530997767381</v>
      </c>
      <c r="J63" t="n">
        <v>0.1576047716564476</v>
      </c>
    </row>
    <row r="64" spans="1:25">
      <c r="H64" s="73" t="s">
        <v>28</v>
      </c>
      <c r="I64" t="n">
        <v>0.06990279924247181</v>
      </c>
      <c r="J64" t="n">
        <v>0.05422662000756072</v>
      </c>
    </row>
    <row r="65" spans="1:25">
      <c r="H65" s="73" t="s">
        <v>29</v>
      </c>
      <c r="I65" t="n">
        <v>0.2438478560047709</v>
      </c>
      <c r="J65" t="n">
        <v>0.1780617641031619</v>
      </c>
      <c r="P65" s="73" t="s">
        <v>30</v>
      </c>
      <c r="Q65" t="n">
        <v>15817.30873606924</v>
      </c>
    </row>
    <row r="66" spans="1:25">
      <c r="H66" s="73" t="s">
        <v>31</v>
      </c>
      <c r="I66" t="n">
        <v>0.5315195730963318</v>
      </c>
      <c r="J66" t="n">
        <v>0.2677317454938535</v>
      </c>
    </row>
    <row r="67" spans="1:25">
      <c r="H67" s="73" t="s">
        <v>32</v>
      </c>
      <c r="I67" t="n">
        <v>0.3629102955521972</v>
      </c>
      <c r="J67" t="n">
        <v>0.238240212047037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73" t="n"/>
      <c r="I72" s="73" t="s">
        <v>15</v>
      </c>
      <c r="J72" s="73" t="s">
        <v>16</v>
      </c>
      <c r="P72" s="73" t="n"/>
      <c r="Q72" s="73" t="s">
        <v>15</v>
      </c>
      <c r="R72" s="73" t="s">
        <v>16</v>
      </c>
    </row>
    <row r="73" spans="1:25">
      <c r="A73" s="103" t="s">
        <v>17</v>
      </c>
      <c r="B73" t="n">
        <v>11.58222746500592</v>
      </c>
      <c r="C73" t="n">
        <v>8.93476225246801</v>
      </c>
      <c r="H73" s="73" t="s">
        <v>18</v>
      </c>
      <c r="I73" t="n">
        <v>0.1543220010930778</v>
      </c>
      <c r="J73" t="n">
        <v>0.06938721135218985</v>
      </c>
      <c r="P73" s="73" t="s">
        <v>19</v>
      </c>
      <c r="Q73" t="n">
        <v>-0.1686584152726933</v>
      </c>
      <c r="R73" t="n">
        <v>0.5381791574628603</v>
      </c>
    </row>
    <row r="74" spans="1:25">
      <c r="A74" s="103" t="s">
        <v>20</v>
      </c>
      <c r="B74" t="n">
        <v>16.64718150799068</v>
      </c>
      <c r="C74" t="n">
        <v>10.57948303568589</v>
      </c>
      <c r="H74" s="73" t="s">
        <v>21</v>
      </c>
      <c r="I74" t="n">
        <v>0.1253406381903529</v>
      </c>
      <c r="J74" t="n">
        <v>0.05981949793317973</v>
      </c>
      <c r="P74" s="73" t="s">
        <v>22</v>
      </c>
      <c r="Q74" t="n">
        <v>3.025000302495092</v>
      </c>
      <c r="R74" t="n">
        <v>5.229315346752611</v>
      </c>
    </row>
    <row r="75" spans="1:25">
      <c r="A75" s="103" t="s">
        <v>23</v>
      </c>
      <c r="B75" t="n">
        <v>11.46469376108481</v>
      </c>
      <c r="C75" t="n">
        <v>17.20453644507062</v>
      </c>
      <c r="H75" s="73" t="s">
        <v>24</v>
      </c>
      <c r="I75" t="n">
        <v>0.08015568461430313</v>
      </c>
      <c r="J75" t="n">
        <v>0.09191788074454223</v>
      </c>
      <c r="P75" s="73" t="s">
        <v>25</v>
      </c>
      <c r="Q75" t="n">
        <v>16.51761655549869</v>
      </c>
      <c r="R75" t="n">
        <v>29.22195583774555</v>
      </c>
    </row>
    <row r="76" spans="1:25">
      <c r="A76" s="103" t="s">
        <v>26</v>
      </c>
      <c r="B76" t="n">
        <v>7.53520973226532</v>
      </c>
      <c r="C76" t="n">
        <v>16.68247312904565</v>
      </c>
      <c r="H76" s="73" t="s">
        <v>27</v>
      </c>
      <c r="I76" t="n">
        <v>0.1278366129660151</v>
      </c>
      <c r="J76" t="n">
        <v>0.1551926305288064</v>
      </c>
    </row>
    <row r="77" spans="1:25">
      <c r="H77" s="73" t="s">
        <v>28</v>
      </c>
      <c r="I77" t="n">
        <v>0.1316596526358499</v>
      </c>
      <c r="J77" t="n">
        <v>0.09006858554932426</v>
      </c>
    </row>
    <row r="78" spans="1:25">
      <c r="H78" s="73" t="s">
        <v>29</v>
      </c>
      <c r="I78" t="n">
        <v>0.1988758942465129</v>
      </c>
      <c r="J78" t="n">
        <v>0.1150916753234845</v>
      </c>
      <c r="P78" s="73" t="s">
        <v>30</v>
      </c>
      <c r="Q78" t="n">
        <v>121.6808687723051</v>
      </c>
    </row>
    <row r="79" spans="1:25">
      <c r="H79" s="73" t="s">
        <v>31</v>
      </c>
      <c r="I79" t="n">
        <v>0.09625368233038056</v>
      </c>
      <c r="J79" t="n">
        <v>0.08116194492100727</v>
      </c>
    </row>
    <row r="80" spans="1:25">
      <c r="H80" s="73" t="s">
        <v>32</v>
      </c>
      <c r="I80" t="n">
        <v>0.0685229533929478</v>
      </c>
      <c r="J80" t="n">
        <v>0.08945693675233699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73" t="n"/>
      <c r="I85" s="73" t="s">
        <v>15</v>
      </c>
      <c r="J85" s="73" t="s">
        <v>16</v>
      </c>
      <c r="P85" s="73" t="n"/>
      <c r="Q85" s="73" t="s">
        <v>15</v>
      </c>
      <c r="R85" s="73" t="s">
        <v>16</v>
      </c>
    </row>
    <row r="86" spans="1:25">
      <c r="A86" s="103" t="s">
        <v>17</v>
      </c>
      <c r="B86" t="n">
        <v>10.96638232835762</v>
      </c>
      <c r="C86" t="n">
        <v>152.6639922884272</v>
      </c>
      <c r="H86" s="73" t="s">
        <v>18</v>
      </c>
      <c r="I86" t="n">
        <v>0.3638137862455051</v>
      </c>
      <c r="J86" t="n">
        <v>0.2043945806814021</v>
      </c>
      <c r="P86" s="73" t="s">
        <v>19</v>
      </c>
      <c r="Q86" t="n">
        <v>-2.852104928572711</v>
      </c>
      <c r="R86" t="n">
        <v>1.515825828647791</v>
      </c>
    </row>
    <row r="87" spans="1:25">
      <c r="A87" s="103" t="s">
        <v>20</v>
      </c>
      <c r="B87" t="n">
        <v>182.932981836736</v>
      </c>
      <c r="C87" t="n">
        <v>231.2518528610944</v>
      </c>
      <c r="H87" s="73" t="s">
        <v>21</v>
      </c>
      <c r="I87" t="n">
        <v>0.6614389114502539</v>
      </c>
      <c r="J87" t="n">
        <v>0.5668730858981127</v>
      </c>
      <c r="P87" s="73" t="s">
        <v>22</v>
      </c>
      <c r="Q87" t="n">
        <v>26.28504002217259</v>
      </c>
      <c r="R87" t="n">
        <v>17.53660867312941</v>
      </c>
    </row>
    <row r="88" spans="1:25">
      <c r="A88" s="103" t="s">
        <v>23</v>
      </c>
      <c r="B88" t="n">
        <v>40.975971738246</v>
      </c>
      <c r="C88" t="n">
        <v>77.65648673006802</v>
      </c>
      <c r="H88" s="73" t="s">
        <v>24</v>
      </c>
      <c r="I88" t="n">
        <v>0.5317167629572677</v>
      </c>
      <c r="J88" t="n">
        <v>0.5595350729570563</v>
      </c>
      <c r="P88" s="73" t="s">
        <v>25</v>
      </c>
      <c r="Q88" t="n">
        <v>209.6593642400326</v>
      </c>
      <c r="R88" t="n">
        <v>132.8034586871303</v>
      </c>
    </row>
    <row r="89" spans="1:25">
      <c r="A89" s="103" t="s">
        <v>26</v>
      </c>
      <c r="B89" t="n">
        <v>27.446052604461</v>
      </c>
      <c r="C89" t="n">
        <v>34.39056652344625</v>
      </c>
      <c r="H89" s="73" t="s">
        <v>27</v>
      </c>
      <c r="I89" t="n">
        <v>0.5024286477965855</v>
      </c>
      <c r="J89" t="n">
        <v>0.4071083068279815</v>
      </c>
    </row>
    <row r="90" spans="1:25">
      <c r="H90" s="73" t="s">
        <v>28</v>
      </c>
      <c r="I90" t="n">
        <v>0.4970036515522421</v>
      </c>
      <c r="J90" t="n">
        <v>0.2720436619876195</v>
      </c>
    </row>
    <row r="91" spans="1:25">
      <c r="H91" s="73" t="s">
        <v>29</v>
      </c>
      <c r="I91" t="n">
        <v>0.5348539435630744</v>
      </c>
      <c r="J91" t="n">
        <v>0.4169496267386821</v>
      </c>
      <c r="P91" s="73" t="s">
        <v>30</v>
      </c>
      <c r="Q91" t="n">
        <v>7827.095597716745</v>
      </c>
    </row>
    <row r="92" spans="1:25">
      <c r="H92" s="73" t="s">
        <v>31</v>
      </c>
      <c r="I92" t="n">
        <v>0.5838772195429045</v>
      </c>
      <c r="J92" t="n">
        <v>0.6107809044881256</v>
      </c>
    </row>
    <row r="93" spans="1:25">
      <c r="H93" s="73" t="s">
        <v>32</v>
      </c>
      <c r="I93" t="n">
        <v>0.6441089021312854</v>
      </c>
      <c r="J93" t="n">
        <v>0.4538082163269387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73" t="n"/>
      <c r="I98" s="73" t="s">
        <v>15</v>
      </c>
      <c r="J98" s="73" t="s">
        <v>16</v>
      </c>
      <c r="P98" s="73" t="n"/>
      <c r="Q98" s="73" t="s">
        <v>15</v>
      </c>
      <c r="R98" s="73" t="s">
        <v>16</v>
      </c>
    </row>
    <row r="99" spans="1:25">
      <c r="A99" s="103" t="s">
        <v>17</v>
      </c>
      <c r="B99" t="n">
        <v>11.73263451815784</v>
      </c>
      <c r="C99" t="n">
        <v>80.00531718741802</v>
      </c>
      <c r="H99" s="73" t="s">
        <v>18</v>
      </c>
      <c r="I99" t="n">
        <v>0.08472895127730097</v>
      </c>
      <c r="J99" t="n">
        <v>0.09198743181204752</v>
      </c>
      <c r="P99" s="73" t="s">
        <v>19</v>
      </c>
      <c r="Q99" t="n">
        <v>-0.9915147474847922</v>
      </c>
      <c r="R99" t="n">
        <v>0.4369915794312262</v>
      </c>
    </row>
    <row r="100" spans="1:25">
      <c r="A100" s="103" t="s">
        <v>20</v>
      </c>
      <c r="B100" t="n">
        <v>168.1148146911393</v>
      </c>
      <c r="C100" t="n">
        <v>76.14600694437826</v>
      </c>
      <c r="H100" s="73" t="s">
        <v>21</v>
      </c>
      <c r="I100" t="n">
        <v>0.04246057441491603</v>
      </c>
      <c r="J100" t="n">
        <v>0.08865127220251692</v>
      </c>
      <c r="P100" s="73" t="s">
        <v>22</v>
      </c>
      <c r="Q100" t="n">
        <v>9.926552105013096</v>
      </c>
      <c r="R100" t="n">
        <v>8.110367754510028</v>
      </c>
    </row>
    <row r="101" spans="1:25">
      <c r="A101" s="103" t="s">
        <v>23</v>
      </c>
      <c r="B101" t="n">
        <v>34.66955216635182</v>
      </c>
      <c r="C101" t="n">
        <v>110.279023814997</v>
      </c>
      <c r="H101" s="73" t="s">
        <v>24</v>
      </c>
      <c r="I101" t="n">
        <v>0.1653334617729939</v>
      </c>
      <c r="J101" t="n">
        <v>0.1972554107623637</v>
      </c>
      <c r="P101" s="73" t="s">
        <v>25</v>
      </c>
      <c r="Q101" t="n">
        <v>93.79803921127539</v>
      </c>
      <c r="R101" t="n">
        <v>72.75513214409428</v>
      </c>
    </row>
    <row r="102" spans="1:25">
      <c r="A102" s="103" t="s">
        <v>26</v>
      </c>
      <c r="B102" t="n">
        <v>23.99051182407456</v>
      </c>
      <c r="C102" t="n">
        <v>27.14480582850745</v>
      </c>
      <c r="H102" s="73" t="s">
        <v>27</v>
      </c>
      <c r="I102" t="n">
        <v>0.1287007333251823</v>
      </c>
      <c r="J102" t="n">
        <v>0.1707483951136326</v>
      </c>
    </row>
    <row r="103" spans="1:25">
      <c r="H103" s="73" t="s">
        <v>28</v>
      </c>
      <c r="I103" t="n">
        <v>0.08067830007580783</v>
      </c>
      <c r="J103" t="n">
        <v>0.1000620098725288</v>
      </c>
    </row>
    <row r="104" spans="1:25">
      <c r="H104" s="73" t="s">
        <v>29</v>
      </c>
      <c r="I104" t="n">
        <v>0.05923676151877404</v>
      </c>
      <c r="J104" t="n">
        <v>0.05701907398043763</v>
      </c>
      <c r="P104" s="73" t="s">
        <v>30</v>
      </c>
      <c r="Q104" t="n">
        <v>1980.262948138022</v>
      </c>
    </row>
    <row r="105" spans="1:25">
      <c r="H105" s="73" t="s">
        <v>31</v>
      </c>
      <c r="I105" t="n">
        <v>0.1897579967533836</v>
      </c>
      <c r="J105" t="n">
        <v>0.2017439512476064</v>
      </c>
    </row>
    <row r="106" spans="1:25">
      <c r="H106" s="73" t="s">
        <v>32</v>
      </c>
      <c r="I106" t="n">
        <v>0.2863985516995493</v>
      </c>
      <c r="J106" t="n">
        <v>0.3033364240413212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73" t="n"/>
      <c r="I111" s="73" t="s">
        <v>15</v>
      </c>
      <c r="J111" s="73" t="s">
        <v>16</v>
      </c>
      <c r="P111" s="73" t="n"/>
      <c r="Q111" s="73" t="s">
        <v>15</v>
      </c>
      <c r="R111" s="73" t="s">
        <v>16</v>
      </c>
    </row>
    <row r="112" spans="1:25">
      <c r="A112" s="103" t="s">
        <v>17</v>
      </c>
      <c r="B112" t="n">
        <v>12.56268464175173</v>
      </c>
      <c r="C112" t="n">
        <v>7.606391209880699</v>
      </c>
      <c r="H112" s="73" t="s">
        <v>18</v>
      </c>
      <c r="I112" t="n">
        <v>0.06854021895179759</v>
      </c>
      <c r="J112" t="n">
        <v>0.0644147395838026</v>
      </c>
      <c r="P112" s="73" t="s">
        <v>19</v>
      </c>
      <c r="Q112" t="n">
        <v>0.5220926588354661</v>
      </c>
      <c r="R112" t="n">
        <v>2.046647692036468</v>
      </c>
    </row>
    <row r="113" spans="1:25">
      <c r="A113" s="103" t="s">
        <v>20</v>
      </c>
      <c r="B113" t="n">
        <v>493.0321617216758</v>
      </c>
      <c r="C113" t="n">
        <v>29.02082283302328</v>
      </c>
      <c r="H113" s="73" t="s">
        <v>21</v>
      </c>
      <c r="I113" t="n">
        <v>0.06741853622348205</v>
      </c>
      <c r="J113" t="n">
        <v>0.1963312901980662</v>
      </c>
      <c r="P113" s="73" t="s">
        <v>22</v>
      </c>
      <c r="Q113" t="n">
        <v>9.202114548542335</v>
      </c>
      <c r="R113" t="n">
        <v>45.29269010663245</v>
      </c>
    </row>
    <row r="114" spans="1:25">
      <c r="A114" s="103" t="s">
        <v>23</v>
      </c>
      <c r="B114" t="n">
        <v>50.49471771711739</v>
      </c>
      <c r="C114" t="n">
        <v>66.37906561486801</v>
      </c>
      <c r="H114" s="73" t="s">
        <v>24</v>
      </c>
      <c r="I114" t="n">
        <v>0.2352554210288879</v>
      </c>
      <c r="J114" t="n">
        <v>0.2415510736130365</v>
      </c>
      <c r="P114" s="73" t="s">
        <v>25</v>
      </c>
      <c r="Q114" t="n">
        <v>45.2283764713945</v>
      </c>
      <c r="R114" t="n">
        <v>169.8190070512969</v>
      </c>
    </row>
    <row r="115" spans="1:25">
      <c r="A115" s="103" t="s">
        <v>26</v>
      </c>
      <c r="B115" t="n">
        <v>26.07849655000499</v>
      </c>
      <c r="C115" t="n">
        <v>61.19875967962787</v>
      </c>
      <c r="H115" s="73" t="s">
        <v>27</v>
      </c>
      <c r="I115" t="n">
        <v>0.2156899847353484</v>
      </c>
      <c r="J115" t="n">
        <v>0.1441859298693156</v>
      </c>
    </row>
    <row r="116" spans="1:25">
      <c r="H116" s="73" t="s">
        <v>28</v>
      </c>
      <c r="I116" t="n">
        <v>0.07326050428903161</v>
      </c>
      <c r="J116" t="n">
        <v>0.09987311453708429</v>
      </c>
    </row>
    <row r="117" spans="1:25">
      <c r="H117" s="73" t="s">
        <v>29</v>
      </c>
      <c r="I117" t="n">
        <v>0.09914946049157684</v>
      </c>
      <c r="J117" t="n">
        <v>0.1800353064383556</v>
      </c>
      <c r="P117" s="73" t="s">
        <v>30</v>
      </c>
      <c r="Q117" t="n">
        <v>2785.77091369667</v>
      </c>
    </row>
    <row r="118" spans="1:25">
      <c r="H118" s="73" t="s">
        <v>31</v>
      </c>
      <c r="I118" t="n">
        <v>0.133635455652906</v>
      </c>
      <c r="J118" t="n">
        <v>0.08695091910076259</v>
      </c>
    </row>
    <row r="119" spans="1:25">
      <c r="H119" s="73" t="s">
        <v>32</v>
      </c>
      <c r="I119" t="n">
        <v>0.1467847521497253</v>
      </c>
      <c r="J119" t="n">
        <v>0.1121497877781584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11.88156920344104</v>
      </c>
      <c r="C146" t="n">
        <v>6.030013883894543</v>
      </c>
    </row>
    <row r="147" spans="1:25">
      <c r="A147" s="103" t="s">
        <v>20</v>
      </c>
      <c r="B147" t="n">
        <v>49.57313794274844</v>
      </c>
      <c r="C147" t="n">
        <v>13.83185641288971</v>
      </c>
    </row>
    <row r="148" spans="1:25">
      <c r="A148" s="103" t="s">
        <v>23</v>
      </c>
      <c r="B148" t="n">
        <v>5.406154551165083</v>
      </c>
      <c r="C148" t="n">
        <v>415.714887623937</v>
      </c>
    </row>
    <row r="149" spans="1:25">
      <c r="A149" s="103" t="s">
        <v>26</v>
      </c>
      <c r="B149" t="n">
        <v>7.945097749313793</v>
      </c>
      <c r="C149" t="n">
        <v>529.8544872194204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74" t="n"/>
      <c r="B159" s="74" t="s">
        <v>15</v>
      </c>
      <c r="C159" s="74" t="s">
        <v>66</v>
      </c>
      <c r="D159" s="74" t="s">
        <v>67</v>
      </c>
      <c r="H159" s="74" t="n"/>
      <c r="I159" s="74" t="s">
        <v>16</v>
      </c>
      <c r="J159" s="74" t="s">
        <v>68</v>
      </c>
      <c r="K159" s="74" t="s">
        <v>69</v>
      </c>
      <c r="O159" s="74" t="n"/>
      <c r="P159" s="74" t="s">
        <v>15</v>
      </c>
      <c r="Q159" s="74" t="s">
        <v>16</v>
      </c>
      <c r="W159" s="74" t="n"/>
      <c r="X159" s="74" t="s">
        <v>15</v>
      </c>
      <c r="Y159" s="74" t="s">
        <v>16</v>
      </c>
    </row>
    <row r="160" spans="1:25">
      <c r="A160" s="74" t="s">
        <v>17</v>
      </c>
      <c r="B160" t="n">
        <v>0.04997198942290346</v>
      </c>
      <c r="C160" t="n">
        <v>-0.06771277213760246</v>
      </c>
      <c r="D160" t="n">
        <v>-0.06106982563709495</v>
      </c>
      <c r="H160" s="74" t="s">
        <v>70</v>
      </c>
      <c r="I160" t="n">
        <v>0.01230202542206712</v>
      </c>
      <c r="J160" t="n">
        <v>-0.06545561228118861</v>
      </c>
      <c r="K160" t="n">
        <v>-0.07420193636064093</v>
      </c>
      <c r="O160" s="74" t="s">
        <v>71</v>
      </c>
      <c r="P160" t="n">
        <v>0.1583701673878194</v>
      </c>
      <c r="Q160" t="n">
        <v>0.1113429886316</v>
      </c>
      <c r="W160" s="74" t="s">
        <v>18</v>
      </c>
      <c r="X160" t="n">
        <v>-0.03844298268696129</v>
      </c>
      <c r="Y160" t="n">
        <v>-0.008059385874689172</v>
      </c>
    </row>
    <row r="161" spans="1:25">
      <c r="A161" s="74" t="s">
        <v>20</v>
      </c>
      <c r="B161" t="n">
        <v>0.2100248041474116</v>
      </c>
      <c r="C161" t="n">
        <v>0.08705888839644338</v>
      </c>
      <c r="D161" t="n">
        <v>0.02843775272051994</v>
      </c>
      <c r="H161" s="74" t="s">
        <v>72</v>
      </c>
      <c r="I161" t="n">
        <v>0.08670939928065537</v>
      </c>
      <c r="J161" t="n">
        <v>-0.06814270285533586</v>
      </c>
      <c r="K161" t="n">
        <v>-0.06799251032303724</v>
      </c>
      <c r="O161" s="74" t="s">
        <v>73</v>
      </c>
      <c r="P161" t="n">
        <v>0.04538742208686339</v>
      </c>
      <c r="Q161" t="n">
        <v>-0.05897225157127957</v>
      </c>
      <c r="W161" s="74" t="s">
        <v>21</v>
      </c>
      <c r="X161" t="n">
        <v>0.1865202015538084</v>
      </c>
      <c r="Y161" t="n">
        <v>0.05907115032116072</v>
      </c>
    </row>
    <row r="162" spans="1:25">
      <c r="A162" s="74" t="s">
        <v>23</v>
      </c>
      <c r="B162" t="n">
        <v>0.1394907124349878</v>
      </c>
      <c r="C162" t="n">
        <v>-0.009582626394429397</v>
      </c>
      <c r="D162" t="n">
        <v>-0.03891747548230168</v>
      </c>
      <c r="H162" s="74" t="s">
        <v>74</v>
      </c>
      <c r="I162" t="n">
        <v>0.04771944595439648</v>
      </c>
      <c r="J162" t="n">
        <v>-0.03158159415528405</v>
      </c>
      <c r="K162" t="n">
        <v>-0.05737742753459687</v>
      </c>
      <c r="O162" s="74" t="s">
        <v>75</v>
      </c>
      <c r="P162" t="n">
        <v>0.1891558670918741</v>
      </c>
      <c r="Q162" t="n">
        <v>0.04186762963688145</v>
      </c>
      <c r="W162" s="74" t="s">
        <v>24</v>
      </c>
      <c r="X162" t="n">
        <v>0.2126855799472687</v>
      </c>
      <c r="Y162" t="n">
        <v>0.1007276366985231</v>
      </c>
    </row>
    <row r="163" spans="1:25">
      <c r="A163" s="74" t="s">
        <v>26</v>
      </c>
      <c r="B163" t="n">
        <v>0.2960846345327432</v>
      </c>
      <c r="C163" t="n">
        <v>-0.006492101712889446</v>
      </c>
      <c r="D163" t="n">
        <v>-0.06879111276840642</v>
      </c>
      <c r="H163" s="74" t="s">
        <v>76</v>
      </c>
      <c r="I163" t="n">
        <v>0.1374494185691781</v>
      </c>
      <c r="J163" t="n">
        <v>-0.002571504052110376</v>
      </c>
      <c r="K163" t="n">
        <v>-0.02375927924489896</v>
      </c>
      <c r="O163" s="74" t="s">
        <v>77</v>
      </c>
      <c r="P163" t="n">
        <v>0.1505683462978829</v>
      </c>
      <c r="Q163" t="n">
        <v>0.02341473276351424</v>
      </c>
      <c r="W163" s="74" t="s">
        <v>27</v>
      </c>
      <c r="X163" t="n">
        <v>0.056046165299432</v>
      </c>
      <c r="Y163" t="n">
        <v>-0.02054090342721848</v>
      </c>
    </row>
    <row r="164" spans="1:25">
      <c r="W164" s="74" t="s">
        <v>28</v>
      </c>
      <c r="X164" t="n">
        <v>0.04107254399240737</v>
      </c>
      <c r="Y164" t="n">
        <v>0.05965461460855335</v>
      </c>
    </row>
    <row r="165" spans="1:25">
      <c r="W165" s="74" t="s">
        <v>29</v>
      </c>
      <c r="X165" t="n">
        <v>0.04850158539501533</v>
      </c>
      <c r="Y165" t="n">
        <v>-0.03561287494096641</v>
      </c>
    </row>
    <row r="166" spans="1:25">
      <c r="A166" s="103" t="s">
        <v>78</v>
      </c>
      <c r="H166" s="103" t="s">
        <v>78</v>
      </c>
      <c r="O166" s="103" t="s">
        <v>78</v>
      </c>
      <c r="W166" s="74" t="s">
        <v>31</v>
      </c>
      <c r="X166" t="n">
        <v>0.1578836880485961</v>
      </c>
      <c r="Y166" t="n">
        <v>0.1488018018527436</v>
      </c>
    </row>
    <row r="167" spans="1:25">
      <c r="A167" s="74" t="n"/>
      <c r="B167" s="74" t="s">
        <v>15</v>
      </c>
      <c r="C167" s="74" t="s">
        <v>66</v>
      </c>
      <c r="D167" s="74" t="s">
        <v>67</v>
      </c>
      <c r="H167" s="74" t="n"/>
      <c r="I167" s="74" t="s">
        <v>16</v>
      </c>
      <c r="J167" s="74" t="s">
        <v>68</v>
      </c>
      <c r="K167" s="74" t="s">
        <v>69</v>
      </c>
      <c r="O167" s="74" t="n"/>
      <c r="P167" s="74" t="s">
        <v>15</v>
      </c>
      <c r="Q167" s="74" t="s">
        <v>16</v>
      </c>
      <c r="W167" s="74" t="s">
        <v>32</v>
      </c>
      <c r="X167" t="n">
        <v>0.1206871258544613</v>
      </c>
      <c r="Y167" t="n">
        <v>0.1090461295155016</v>
      </c>
    </row>
    <row r="168" spans="1:25">
      <c r="A168" s="74" t="s">
        <v>17</v>
      </c>
      <c r="B168" t="n">
        <v>-0.4225987410349401</v>
      </c>
      <c r="C168" t="n">
        <v>-0.2852392502229856</v>
      </c>
      <c r="D168" t="n">
        <v>-0.1076499122693475</v>
      </c>
      <c r="H168" s="74" t="s">
        <v>70</v>
      </c>
      <c r="I168" t="n">
        <v>0.5247185327485528</v>
      </c>
      <c r="J168" t="n">
        <v>0.0242530534264483</v>
      </c>
      <c r="K168" t="n">
        <v>-0.1277704057967042</v>
      </c>
      <c r="O168" s="74" t="s">
        <v>71</v>
      </c>
      <c r="P168" t="n">
        <v>0.583507018457553</v>
      </c>
      <c r="Q168" t="n">
        <v>0.5738162753503748</v>
      </c>
    </row>
    <row r="169" spans="1:25">
      <c r="A169" s="74" t="s">
        <v>20</v>
      </c>
      <c r="B169" t="n">
        <v>0.6112158240323949</v>
      </c>
      <c r="C169" t="n">
        <v>0.3054117850774823</v>
      </c>
      <c r="D169" t="n">
        <v>0.1864344157261407</v>
      </c>
      <c r="H169" s="74" t="s">
        <v>72</v>
      </c>
      <c r="I169" t="n">
        <v>-0.4783847266105207</v>
      </c>
      <c r="J169" t="n">
        <v>-0.03313129932115329</v>
      </c>
      <c r="K169" t="n">
        <v>0.09026931881393559</v>
      </c>
      <c r="O169" s="74" t="s">
        <v>73</v>
      </c>
      <c r="P169" t="n">
        <v>-0.4043834544518607</v>
      </c>
      <c r="Q169" t="n">
        <v>-0.4509764488011292</v>
      </c>
    </row>
    <row r="170" spans="1:25">
      <c r="A170" s="74" t="s">
        <v>23</v>
      </c>
      <c r="B170" t="n">
        <v>0.7266827969078478</v>
      </c>
      <c r="C170" t="n">
        <v>0.419447034237198</v>
      </c>
      <c r="D170" t="n">
        <v>0.3548277113037321</v>
      </c>
      <c r="H170" s="74" t="s">
        <v>74</v>
      </c>
      <c r="I170" t="n">
        <v>0.2372025227779307</v>
      </c>
      <c r="J170" t="n">
        <v>-0.002732872433973754</v>
      </c>
      <c r="K170" t="n">
        <v>-0.1388263570984037</v>
      </c>
      <c r="O170" s="74" t="s">
        <v>75</v>
      </c>
      <c r="P170" t="n">
        <v>0.7736074617816727</v>
      </c>
      <c r="Q170" t="n">
        <v>0.7285472383421512</v>
      </c>
      <c r="W170" s="103" t="s">
        <v>79</v>
      </c>
    </row>
    <row r="171" spans="1:25">
      <c r="A171" s="74" t="s">
        <v>26</v>
      </c>
      <c r="B171" t="n">
        <v>0.5237737315285224</v>
      </c>
      <c r="C171" t="n">
        <v>0.3639270511662234</v>
      </c>
      <c r="D171" t="n">
        <v>0.2761673805886297</v>
      </c>
      <c r="H171" s="74" t="s">
        <v>76</v>
      </c>
      <c r="I171" t="n">
        <v>0.5673528660273852</v>
      </c>
      <c r="J171" t="n">
        <v>0.1478068272925903</v>
      </c>
      <c r="K171" t="n">
        <v>0.08173021302889363</v>
      </c>
      <c r="O171" s="74" t="s">
        <v>77</v>
      </c>
      <c r="P171" t="n">
        <v>0.6521265229247578</v>
      </c>
      <c r="Q171" t="n">
        <v>0.6377147429173465</v>
      </c>
      <c r="W171" s="74" t="n"/>
      <c r="X171" s="74" t="s">
        <v>15</v>
      </c>
      <c r="Y171" s="74" t="s">
        <v>16</v>
      </c>
    </row>
    <row r="172" spans="1:25">
      <c r="W172" s="74" t="s">
        <v>18</v>
      </c>
      <c r="X172" t="n">
        <v>0.1026986263461837</v>
      </c>
      <c r="Y172" t="n">
        <v>0.1279636290234789</v>
      </c>
    </row>
    <row r="173" spans="1:25">
      <c r="W173" s="74" t="s">
        <v>21</v>
      </c>
      <c r="X173" t="n">
        <v>0.6115348450435509</v>
      </c>
      <c r="Y173" t="n">
        <v>0.5749471440733414</v>
      </c>
    </row>
    <row r="174" spans="1:25">
      <c r="A174" s="103" t="s">
        <v>80</v>
      </c>
      <c r="H174" s="103" t="s">
        <v>80</v>
      </c>
      <c r="O174" s="103" t="s">
        <v>80</v>
      </c>
      <c r="W174" s="74" t="s">
        <v>24</v>
      </c>
      <c r="X174" t="n">
        <v>0.6054566620835256</v>
      </c>
      <c r="Y174" t="n">
        <v>0.5857115135156739</v>
      </c>
    </row>
    <row r="175" spans="1:25">
      <c r="A175" s="74" t="n"/>
      <c r="B175" s="74" t="s">
        <v>15</v>
      </c>
      <c r="C175" s="74" t="s">
        <v>66</v>
      </c>
      <c r="D175" s="74" t="s">
        <v>67</v>
      </c>
      <c r="H175" s="74" t="n"/>
      <c r="I175" s="74" t="s">
        <v>16</v>
      </c>
      <c r="J175" s="74" t="s">
        <v>68</v>
      </c>
      <c r="K175" s="74" t="s">
        <v>69</v>
      </c>
      <c r="O175" s="74" t="n"/>
      <c r="P175" s="74" t="s">
        <v>15</v>
      </c>
      <c r="Q175" s="74" t="s">
        <v>16</v>
      </c>
      <c r="W175" s="74" t="s">
        <v>27</v>
      </c>
      <c r="X175" t="n">
        <v>0.5632690471039684</v>
      </c>
      <c r="Y175" t="n">
        <v>0.5359611163110176</v>
      </c>
    </row>
    <row r="176" spans="1:25">
      <c r="A176" s="74" t="s">
        <v>17</v>
      </c>
      <c r="B176" t="n">
        <v>-0.03182053720813043</v>
      </c>
      <c r="C176" t="n">
        <v>0.09339714673187816</v>
      </c>
      <c r="D176" t="n">
        <v>0.0311320577048598</v>
      </c>
      <c r="H176" s="74" t="s">
        <v>70</v>
      </c>
      <c r="I176" t="n">
        <v>0.5263725839977454</v>
      </c>
      <c r="J176" t="n">
        <v>0.2904597439988114</v>
      </c>
      <c r="K176" t="n">
        <v>0.1849413943440232</v>
      </c>
      <c r="O176" s="74" t="s">
        <v>71</v>
      </c>
      <c r="P176" t="n">
        <v>0.06138968685559955</v>
      </c>
      <c r="Q176" t="n">
        <v>0.09984723186581773</v>
      </c>
      <c r="W176" s="74" t="s">
        <v>28</v>
      </c>
      <c r="X176" t="n">
        <v>-0.4242179185730451</v>
      </c>
      <c r="Y176" t="n">
        <v>-0.4660998315855738</v>
      </c>
    </row>
    <row r="177" spans="1:25">
      <c r="A177" s="74" t="s">
        <v>20</v>
      </c>
      <c r="B177" t="n">
        <v>-0.379977075969198</v>
      </c>
      <c r="C177" t="n">
        <v>-0.02128249563850051</v>
      </c>
      <c r="D177" t="n">
        <v>0.02879708177536796</v>
      </c>
      <c r="H177" s="74" t="s">
        <v>72</v>
      </c>
      <c r="I177" t="n">
        <v>0.09092781139546681</v>
      </c>
      <c r="J177" t="n">
        <v>0.01810610847381543</v>
      </c>
      <c r="K177" t="n">
        <v>0.01651540271685822</v>
      </c>
      <c r="O177" s="74" t="s">
        <v>73</v>
      </c>
      <c r="P177" t="n">
        <v>0.508144512297166</v>
      </c>
      <c r="Q177" t="n">
        <v>0.5401177607767846</v>
      </c>
      <c r="W177" s="74" t="s">
        <v>29</v>
      </c>
      <c r="X177" t="n">
        <v>0.4892346874590923</v>
      </c>
      <c r="Y177" t="n">
        <v>0.4540676140940658</v>
      </c>
    </row>
    <row r="178" spans="1:25">
      <c r="A178" s="74" t="s">
        <v>23</v>
      </c>
      <c r="B178" t="n">
        <v>0.0004195956472513539</v>
      </c>
      <c r="C178" t="n">
        <v>0.03521107295599773</v>
      </c>
      <c r="D178" t="n">
        <v>0.01388165923658558</v>
      </c>
      <c r="H178" s="74" t="s">
        <v>74</v>
      </c>
      <c r="I178" t="n">
        <v>-0.2079943619757641</v>
      </c>
      <c r="J178" t="n">
        <v>-0.06688242858189243</v>
      </c>
      <c r="K178" t="n">
        <v>0.01746172211778119</v>
      </c>
      <c r="O178" s="74" t="s">
        <v>75</v>
      </c>
      <c r="P178" t="n">
        <v>-0.03559416307772694</v>
      </c>
      <c r="Q178" t="n">
        <v>-0.09616373095580968</v>
      </c>
      <c r="W178" s="74" t="s">
        <v>31</v>
      </c>
      <c r="X178" t="n">
        <v>0.7549216741459388</v>
      </c>
      <c r="Y178" t="n">
        <v>0.6994363263894929</v>
      </c>
    </row>
    <row r="179" spans="1:25">
      <c r="A179" s="74" t="s">
        <v>26</v>
      </c>
      <c r="B179" t="n">
        <v>-0.4304252906267897</v>
      </c>
      <c r="C179" t="n">
        <v>-0.1340652807480629</v>
      </c>
      <c r="D179" t="n">
        <v>-0.05454889893771716</v>
      </c>
      <c r="H179" s="74" t="s">
        <v>76</v>
      </c>
      <c r="I179" t="n">
        <v>-0.04181727064124088</v>
      </c>
      <c r="J179" t="n">
        <v>0.09847860862880613</v>
      </c>
      <c r="K179" t="n">
        <v>-0.001127502312866202</v>
      </c>
      <c r="O179" s="74" t="s">
        <v>77</v>
      </c>
      <c r="P179" t="n">
        <v>0.1140572157175528</v>
      </c>
      <c r="Q179" t="n">
        <v>0.1617961677230458</v>
      </c>
      <c r="W179" s="74" t="s">
        <v>32</v>
      </c>
      <c r="X179" t="n">
        <v>0.6429173488067577</v>
      </c>
      <c r="Y179" t="n">
        <v>0.6459532065718298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74" t="n"/>
      <c r="B183" s="74" t="s">
        <v>15</v>
      </c>
      <c r="C183" s="74" t="s">
        <v>66</v>
      </c>
      <c r="D183" s="74" t="s">
        <v>67</v>
      </c>
      <c r="H183" s="74" t="n"/>
      <c r="I183" s="74" t="s">
        <v>16</v>
      </c>
      <c r="J183" s="74" t="s">
        <v>68</v>
      </c>
      <c r="K183" s="74" t="s">
        <v>69</v>
      </c>
      <c r="O183" s="74" t="n"/>
      <c r="P183" s="74" t="s">
        <v>15</v>
      </c>
      <c r="Q183" s="74" t="s">
        <v>16</v>
      </c>
      <c r="W183" s="74" t="n"/>
      <c r="X183" s="74" t="s">
        <v>15</v>
      </c>
      <c r="Y183" s="74" t="s">
        <v>16</v>
      </c>
    </row>
    <row r="184" spans="1:25">
      <c r="A184" s="74" t="s">
        <v>17</v>
      </c>
      <c r="B184" t="n">
        <v>-0.2878507649667191</v>
      </c>
      <c r="C184" t="n">
        <v>-0.0537203651834052</v>
      </c>
      <c r="D184" t="n">
        <v>0.03830074514403122</v>
      </c>
      <c r="H184" s="74" t="s">
        <v>70</v>
      </c>
      <c r="I184" t="n">
        <v>0.3348440648753105</v>
      </c>
      <c r="J184" t="n">
        <v>0.1732867274394228</v>
      </c>
      <c r="K184" t="n">
        <v>-0.04451830460962204</v>
      </c>
      <c r="O184" s="74" t="s">
        <v>71</v>
      </c>
      <c r="P184" t="n">
        <v>0.2494398711641013</v>
      </c>
      <c r="Q184" t="n">
        <v>0.2111963293296575</v>
      </c>
      <c r="W184" s="74" t="s">
        <v>18</v>
      </c>
      <c r="X184" t="n">
        <v>-0.09181508418136593</v>
      </c>
      <c r="Y184" t="n">
        <v>-0.03596480210871372</v>
      </c>
    </row>
    <row r="185" spans="1:25">
      <c r="A185" s="74" t="s">
        <v>20</v>
      </c>
      <c r="B185" t="n">
        <v>0.07220731675375582</v>
      </c>
      <c r="C185" t="n">
        <v>0.1006588863898636</v>
      </c>
      <c r="D185" t="n">
        <v>0.0560171392918208</v>
      </c>
      <c r="H185" s="74" t="s">
        <v>72</v>
      </c>
      <c r="I185" t="n">
        <v>0.2924155652544804</v>
      </c>
      <c r="J185" t="n">
        <v>0.2397634795124683</v>
      </c>
      <c r="K185" t="n">
        <v>0.0277613033876103</v>
      </c>
      <c r="O185" s="74" t="s">
        <v>73</v>
      </c>
      <c r="P185" t="n">
        <v>0.3164092511526669</v>
      </c>
      <c r="Q185" t="n">
        <v>0.4696548989608281</v>
      </c>
      <c r="W185" s="74" t="s">
        <v>21</v>
      </c>
      <c r="X185" t="n">
        <v>-0.3150652406222974</v>
      </c>
      <c r="Y185" t="n">
        <v>-0.3020226340841661</v>
      </c>
    </row>
    <row r="186" spans="1:25">
      <c r="A186" s="74" t="s">
        <v>23</v>
      </c>
      <c r="B186" t="n">
        <v>0.1372350696605464</v>
      </c>
      <c r="C186" t="n">
        <v>0.2258441811088865</v>
      </c>
      <c r="D186" t="n">
        <v>0.1180061854151703</v>
      </c>
      <c r="H186" s="74" t="s">
        <v>74</v>
      </c>
      <c r="I186" t="n">
        <v>0.2047770570812309</v>
      </c>
      <c r="J186" t="n">
        <v>0.1312932493907586</v>
      </c>
      <c r="K186" t="n">
        <v>0.05627998073390654</v>
      </c>
      <c r="O186" s="74" t="s">
        <v>75</v>
      </c>
      <c r="P186" t="n">
        <v>0.07779618857843877</v>
      </c>
      <c r="Q186" t="n">
        <v>0.1921138795653716</v>
      </c>
      <c r="W186" s="74" t="s">
        <v>24</v>
      </c>
      <c r="X186" t="n">
        <v>0.314854766475507</v>
      </c>
      <c r="Y186" t="n">
        <v>0.3599800108560369</v>
      </c>
    </row>
    <row r="187" spans="1:25">
      <c r="A187" s="74" t="s">
        <v>26</v>
      </c>
      <c r="B187" t="n">
        <v>0.216634871729198</v>
      </c>
      <c r="C187" t="n">
        <v>0.1540284643937348</v>
      </c>
      <c r="D187" t="n">
        <v>0.05844392503362721</v>
      </c>
      <c r="H187" s="74" t="s">
        <v>76</v>
      </c>
      <c r="I187" t="n">
        <v>0.2391340625772186</v>
      </c>
      <c r="J187" t="n">
        <v>0.1666834053820507</v>
      </c>
      <c r="K187" t="n">
        <v>-0.007139571521348461</v>
      </c>
      <c r="O187" s="74" t="s">
        <v>77</v>
      </c>
      <c r="P187" t="n">
        <v>0.228159981855087</v>
      </c>
      <c r="Q187" t="n">
        <v>0.3749290009096023</v>
      </c>
      <c r="W187" s="74" t="s">
        <v>27</v>
      </c>
      <c r="X187" t="n">
        <v>0.4676093210389748</v>
      </c>
      <c r="Y187" t="n">
        <v>0.5205225272238723</v>
      </c>
    </row>
    <row r="188" spans="1:25">
      <c r="W188" s="74" t="s">
        <v>28</v>
      </c>
      <c r="X188" t="n">
        <v>-0.09771859706282682</v>
      </c>
      <c r="Y188" t="n">
        <v>0.0005177518703406417</v>
      </c>
    </row>
    <row r="189" spans="1:25">
      <c r="W189" s="74" t="s">
        <v>29</v>
      </c>
      <c r="X189" t="n">
        <v>-0.2416634499238826</v>
      </c>
      <c r="Y189" t="n">
        <v>-0.2269015931760121</v>
      </c>
    </row>
    <row r="190" spans="1:25">
      <c r="A190" s="103" t="s">
        <v>83</v>
      </c>
      <c r="H190" s="103" t="s">
        <v>83</v>
      </c>
      <c r="O190" s="103" t="s">
        <v>83</v>
      </c>
      <c r="W190" s="74" t="s">
        <v>31</v>
      </c>
      <c r="X190" t="n">
        <v>0.09649053518774471</v>
      </c>
      <c r="Y190" t="n">
        <v>0.04699546857002784</v>
      </c>
    </row>
    <row r="191" spans="1:25">
      <c r="A191" s="74" t="n"/>
      <c r="B191" s="74" t="s">
        <v>15</v>
      </c>
      <c r="C191" s="74" t="s">
        <v>66</v>
      </c>
      <c r="D191" s="74" t="s">
        <v>67</v>
      </c>
      <c r="H191" s="74" t="n"/>
      <c r="I191" s="74" t="s">
        <v>16</v>
      </c>
      <c r="J191" s="74" t="s">
        <v>68</v>
      </c>
      <c r="K191" s="74" t="s">
        <v>69</v>
      </c>
      <c r="O191" s="74" t="n"/>
      <c r="P191" s="74" t="s">
        <v>15</v>
      </c>
      <c r="Q191" s="74" t="s">
        <v>16</v>
      </c>
      <c r="W191" s="74" t="s">
        <v>32</v>
      </c>
      <c r="X191" t="n">
        <v>0.01954610246010116</v>
      </c>
      <c r="Y191" t="n">
        <v>0.0938426718574329</v>
      </c>
    </row>
    <row r="192" spans="1:25">
      <c r="A192" s="74" t="s">
        <v>17</v>
      </c>
      <c r="B192" t="n">
        <v>-0.1184296411597584</v>
      </c>
      <c r="C192" t="n">
        <v>-0.1121072474223952</v>
      </c>
      <c r="D192" t="n">
        <v>-0.07155765703688326</v>
      </c>
      <c r="H192" s="74" t="s">
        <v>70</v>
      </c>
      <c r="I192" t="n">
        <v>0.1590981181399957</v>
      </c>
      <c r="J192" t="n">
        <v>0.08333127230391527</v>
      </c>
      <c r="K192" t="n">
        <v>0.05402448983311586</v>
      </c>
      <c r="O192" s="74" t="s">
        <v>71</v>
      </c>
      <c r="P192" t="n">
        <v>0.00397059208949793</v>
      </c>
      <c r="Q192" t="n">
        <v>-0.008718950400340073</v>
      </c>
    </row>
    <row r="193" spans="1:25">
      <c r="A193" s="74" t="s">
        <v>20</v>
      </c>
      <c r="B193" t="n">
        <v>0.006454485895816872</v>
      </c>
      <c r="C193" t="n">
        <v>0.03813880986608281</v>
      </c>
      <c r="D193" t="n">
        <v>0.01917781882307848</v>
      </c>
      <c r="H193" s="74" t="s">
        <v>72</v>
      </c>
      <c r="I193" t="n">
        <v>-0.2146210849619486</v>
      </c>
      <c r="J193" t="n">
        <v>-0.04467578844963366</v>
      </c>
      <c r="K193" t="n">
        <v>-0.01105847588924038</v>
      </c>
      <c r="O193" s="74" t="s">
        <v>73</v>
      </c>
      <c r="P193" t="n">
        <v>-0.1434242693264276</v>
      </c>
      <c r="Q193" t="n">
        <v>-0.196551045171885</v>
      </c>
    </row>
    <row r="194" spans="1:25">
      <c r="A194" s="74" t="s">
        <v>23</v>
      </c>
      <c r="B194" t="n">
        <v>0.505806826489658</v>
      </c>
      <c r="C194" t="n">
        <v>0.002307672690337186</v>
      </c>
      <c r="D194" t="n">
        <v>-0.06585969801236476</v>
      </c>
      <c r="H194" s="74" t="s">
        <v>74</v>
      </c>
      <c r="I194" t="n">
        <v>-0.03477856045503296</v>
      </c>
      <c r="J194" t="n">
        <v>0.03092299238049836</v>
      </c>
      <c r="K194" t="n">
        <v>0.01279487828552227</v>
      </c>
      <c r="O194" s="74" t="s">
        <v>75</v>
      </c>
      <c r="P194" t="n">
        <v>0.0853272862747432</v>
      </c>
      <c r="Q194" t="n">
        <v>0.02176242069509928</v>
      </c>
      <c r="W194" s="103" t="s">
        <v>84</v>
      </c>
    </row>
    <row r="195" spans="1:25">
      <c r="A195" s="74" t="s">
        <v>26</v>
      </c>
      <c r="B195" t="n">
        <v>-0.1929542146719163</v>
      </c>
      <c r="C195" t="n">
        <v>-0.01094059697054231</v>
      </c>
      <c r="D195" t="n">
        <v>0.01298123461137817</v>
      </c>
      <c r="H195" s="74" t="s">
        <v>76</v>
      </c>
      <c r="I195" t="n">
        <v>0.3494041320938346</v>
      </c>
      <c r="J195" t="n">
        <v>0.02826144661346515</v>
      </c>
      <c r="K195" t="n">
        <v>-0.003113985816119386</v>
      </c>
      <c r="O195" s="74" t="s">
        <v>77</v>
      </c>
      <c r="P195" t="n">
        <v>0.0523510889261584</v>
      </c>
      <c r="Q195" t="n">
        <v>0.04391659322680953</v>
      </c>
      <c r="W195" s="74" t="n"/>
      <c r="X195" s="74" t="s">
        <v>15</v>
      </c>
      <c r="Y195" s="74" t="s">
        <v>16</v>
      </c>
    </row>
    <row r="196" spans="1:25">
      <c r="W196" s="74" t="s">
        <v>18</v>
      </c>
      <c r="X196" t="n">
        <v>-0.05389250799679078</v>
      </c>
      <c r="Y196" t="n">
        <v>0.05916881966975047</v>
      </c>
    </row>
    <row r="197" spans="1:25">
      <c r="W197" s="74" t="s">
        <v>21</v>
      </c>
      <c r="X197" t="n">
        <v>0.09306816278427989</v>
      </c>
      <c r="Y197" t="n">
        <v>0.2043285707405162</v>
      </c>
    </row>
    <row r="198" spans="1:25">
      <c r="A198" s="103" t="s">
        <v>85</v>
      </c>
      <c r="H198" s="103" t="s">
        <v>85</v>
      </c>
      <c r="O198" s="103" t="s">
        <v>85</v>
      </c>
      <c r="W198" s="74" t="s">
        <v>24</v>
      </c>
      <c r="X198" t="n">
        <v>0.2281480735741445</v>
      </c>
      <c r="Y198" t="n">
        <v>0.323943244076984</v>
      </c>
    </row>
    <row r="199" spans="1:25">
      <c r="A199" s="74" t="n"/>
      <c r="B199" s="74" t="s">
        <v>15</v>
      </c>
      <c r="C199" s="74" t="s">
        <v>66</v>
      </c>
      <c r="D199" s="74" t="s">
        <v>67</v>
      </c>
      <c r="H199" s="74" t="n"/>
      <c r="I199" s="74" t="s">
        <v>16</v>
      </c>
      <c r="J199" s="74" t="s">
        <v>68</v>
      </c>
      <c r="K199" s="74" t="s">
        <v>69</v>
      </c>
      <c r="O199" s="74" t="n"/>
      <c r="P199" s="74" t="s">
        <v>15</v>
      </c>
      <c r="Q199" s="74" t="s">
        <v>16</v>
      </c>
      <c r="W199" s="74" t="s">
        <v>27</v>
      </c>
      <c r="X199" t="n">
        <v>0.1461193196204216</v>
      </c>
      <c r="Y199" t="n">
        <v>0.3968059230998999</v>
      </c>
    </row>
    <row r="200" spans="1:25">
      <c r="A200" s="74" t="s">
        <v>17</v>
      </c>
      <c r="B200" t="n">
        <v>0.0361065296714836</v>
      </c>
      <c r="C200" t="n">
        <v>-0.0406303706837456</v>
      </c>
      <c r="D200" t="n">
        <v>-0.04383832188622983</v>
      </c>
      <c r="H200" s="74" t="s">
        <v>70</v>
      </c>
      <c r="I200" t="n">
        <v>0.06157207539095421</v>
      </c>
      <c r="J200" t="n">
        <v>0.02601122527530741</v>
      </c>
      <c r="K200" t="n">
        <v>0.03584406315170934</v>
      </c>
      <c r="O200" s="74" t="s">
        <v>71</v>
      </c>
      <c r="P200" t="n">
        <v>0.06062273591767487</v>
      </c>
      <c r="Q200" t="n">
        <v>0.05980986261524537</v>
      </c>
      <c r="W200" s="74" t="s">
        <v>28</v>
      </c>
      <c r="X200" t="n">
        <v>-0.3675777455288672</v>
      </c>
      <c r="Y200" t="n">
        <v>-0.1405715533688471</v>
      </c>
    </row>
    <row r="201" spans="1:25">
      <c r="A201" s="74" t="s">
        <v>20</v>
      </c>
      <c r="B201" t="n">
        <v>-0.1427405990821307</v>
      </c>
      <c r="C201" t="n">
        <v>-0.009792983235708022</v>
      </c>
      <c r="D201" t="n">
        <v>-0.004141967152555093</v>
      </c>
      <c r="H201" s="74" t="s">
        <v>72</v>
      </c>
      <c r="I201" t="n">
        <v>0.06274352651454794</v>
      </c>
      <c r="J201" t="n">
        <v>0.01254998901605792</v>
      </c>
      <c r="K201" t="n">
        <v>0.02628608358702016</v>
      </c>
      <c r="O201" s="74" t="s">
        <v>73</v>
      </c>
      <c r="P201" t="n">
        <v>0.007116721517856119</v>
      </c>
      <c r="Q201" t="n">
        <v>0.008301879678713577</v>
      </c>
      <c r="W201" s="74" t="s">
        <v>29</v>
      </c>
      <c r="X201" t="n">
        <v>0.2054874032551082</v>
      </c>
      <c r="Y201" t="n">
        <v>0.404821712380338</v>
      </c>
    </row>
    <row r="202" spans="1:25">
      <c r="A202" s="74" t="s">
        <v>23</v>
      </c>
      <c r="B202" t="n">
        <v>0.04305430069512943</v>
      </c>
      <c r="C202" t="n">
        <v>-0.06276202705301408</v>
      </c>
      <c r="D202" t="n">
        <v>-0.05164357339987345</v>
      </c>
      <c r="H202" s="74" t="s">
        <v>74</v>
      </c>
      <c r="I202" t="n">
        <v>-0.104142991259527</v>
      </c>
      <c r="J202" t="n">
        <v>-0.02752190594355903</v>
      </c>
      <c r="K202" t="n">
        <v>-0.04052275331568488</v>
      </c>
      <c r="O202" s="74" t="s">
        <v>75</v>
      </c>
      <c r="P202" t="n">
        <v>0.1544273549505025</v>
      </c>
      <c r="Q202" t="n">
        <v>0.1051751975483293</v>
      </c>
      <c r="W202" s="74" t="s">
        <v>31</v>
      </c>
      <c r="X202" t="n">
        <v>0.1840673613396111</v>
      </c>
      <c r="Y202" t="n">
        <v>0.3153339268296503</v>
      </c>
    </row>
    <row r="203" spans="1:25">
      <c r="A203" s="74" t="s">
        <v>26</v>
      </c>
      <c r="B203" t="n">
        <v>0.04363462864437047</v>
      </c>
      <c r="C203" t="n">
        <v>-0.09528111060142257</v>
      </c>
      <c r="D203" t="n">
        <v>-0.08899185254183774</v>
      </c>
      <c r="H203" s="74" t="s">
        <v>76</v>
      </c>
      <c r="I203" t="n">
        <v>0.2086674045116438</v>
      </c>
      <c r="J203" t="n">
        <v>0.03278647720765909</v>
      </c>
      <c r="K203" t="n">
        <v>0.04418353009253574</v>
      </c>
      <c r="O203" s="74" t="s">
        <v>77</v>
      </c>
      <c r="P203" t="n">
        <v>0.130045363030576</v>
      </c>
      <c r="Q203" t="n">
        <v>0.1820007085385307</v>
      </c>
      <c r="W203" s="74" t="s">
        <v>32</v>
      </c>
      <c r="X203" t="n">
        <v>0.2293333924582356</v>
      </c>
      <c r="Y203" t="n">
        <v>0.2203265145997764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74" t="n"/>
      <c r="B207" s="74" t="s">
        <v>15</v>
      </c>
      <c r="C207" s="74" t="s">
        <v>66</v>
      </c>
      <c r="D207" s="74" t="s">
        <v>67</v>
      </c>
      <c r="H207" s="74" t="n"/>
      <c r="I207" s="74" t="s">
        <v>16</v>
      </c>
      <c r="J207" s="74" t="s">
        <v>68</v>
      </c>
      <c r="K207" s="74" t="s">
        <v>69</v>
      </c>
      <c r="O207" s="74" t="n"/>
      <c r="P207" s="74" t="s">
        <v>15</v>
      </c>
      <c r="Q207" s="74" t="s">
        <v>16</v>
      </c>
      <c r="W207" s="74" t="n"/>
      <c r="X207" s="74" t="s">
        <v>15</v>
      </c>
      <c r="Y207" s="74" t="s">
        <v>16</v>
      </c>
    </row>
    <row r="208" spans="1:25">
      <c r="A208" s="74" t="s">
        <v>17</v>
      </c>
      <c r="B208" t="n">
        <v>-0.334861920532361</v>
      </c>
      <c r="C208" t="n">
        <v>-0.002330767699764798</v>
      </c>
      <c r="D208" t="n">
        <v>0.02172869984768164</v>
      </c>
      <c r="H208" s="74" t="s">
        <v>70</v>
      </c>
      <c r="I208" t="n">
        <v>0.5649625132535064</v>
      </c>
      <c r="J208" t="n">
        <v>0.5971422797460594</v>
      </c>
      <c r="K208" t="n">
        <v>0.5515924272720449</v>
      </c>
      <c r="O208" s="74" t="s">
        <v>71</v>
      </c>
      <c r="P208" t="n">
        <v>0.3838965342627559</v>
      </c>
      <c r="Q208" t="n">
        <v>0.6175279209398018</v>
      </c>
      <c r="W208" s="74" t="s">
        <v>18</v>
      </c>
      <c r="X208" t="n">
        <v>0.00670258645228936</v>
      </c>
      <c r="Y208" t="n">
        <v>-0.004544213896610744</v>
      </c>
    </row>
    <row r="209" spans="1:25">
      <c r="A209" s="74" t="s">
        <v>20</v>
      </c>
      <c r="B209" t="n">
        <v>0.1161363213810558</v>
      </c>
      <c r="C209" t="n">
        <v>0.3399812749331501</v>
      </c>
      <c r="D209" t="n">
        <v>0.3314400843244172</v>
      </c>
      <c r="H209" s="74" t="s">
        <v>72</v>
      </c>
      <c r="I209" t="n">
        <v>0.621514277871561</v>
      </c>
      <c r="J209" t="n">
        <v>0.637298632047271</v>
      </c>
      <c r="K209" t="n">
        <v>0.6064783961046061</v>
      </c>
      <c r="O209" s="74" t="s">
        <v>73</v>
      </c>
      <c r="P209" t="n">
        <v>0.2996205792824029</v>
      </c>
      <c r="Q209" t="n">
        <v>0.6274773687564659</v>
      </c>
      <c r="W209" s="74" t="s">
        <v>21</v>
      </c>
      <c r="X209" t="n">
        <v>-0.004104249464750651</v>
      </c>
      <c r="Y209" t="n">
        <v>-0.0311597896146982</v>
      </c>
    </row>
    <row r="210" spans="1:25">
      <c r="A210" s="74" t="s">
        <v>23</v>
      </c>
      <c r="B210" t="n">
        <v>0.5016065293067755</v>
      </c>
      <c r="C210" t="n">
        <v>0.2833576146879186</v>
      </c>
      <c r="D210" t="n">
        <v>0.2653339658968794</v>
      </c>
      <c r="H210" s="74" t="s">
        <v>74</v>
      </c>
      <c r="I210" t="n">
        <v>0.5860577709111959</v>
      </c>
      <c r="J210" t="n">
        <v>0.557435327441271</v>
      </c>
      <c r="K210" t="n">
        <v>0.5345227934184518</v>
      </c>
      <c r="O210" s="74" t="s">
        <v>75</v>
      </c>
      <c r="P210" t="n">
        <v>0.1571077068576413</v>
      </c>
      <c r="Q210" t="n">
        <v>0.6024263196574485</v>
      </c>
      <c r="W210" s="74" t="s">
        <v>24</v>
      </c>
      <c r="X210" t="n">
        <v>0.05779593781687192</v>
      </c>
      <c r="Y210" t="n">
        <v>0.03034616655970121</v>
      </c>
    </row>
    <row r="211" spans="1:25">
      <c r="A211" s="74" t="s">
        <v>26</v>
      </c>
      <c r="B211" t="n">
        <v>0.2640278915542046</v>
      </c>
      <c r="C211" t="n">
        <v>0.1854718996368151</v>
      </c>
      <c r="D211" t="n">
        <v>0.1853779109018901</v>
      </c>
      <c r="H211" s="74" t="s">
        <v>76</v>
      </c>
      <c r="I211" t="n">
        <v>0.8030722151261697</v>
      </c>
      <c r="J211" t="n">
        <v>0.6980335143196595</v>
      </c>
      <c r="K211" t="n">
        <v>0.7196555599103044</v>
      </c>
      <c r="O211" s="74" t="s">
        <v>77</v>
      </c>
      <c r="P211" t="n">
        <v>0.2281368368433576</v>
      </c>
      <c r="Q211" t="n">
        <v>0.4854974684175137</v>
      </c>
      <c r="W211" s="74" t="s">
        <v>27</v>
      </c>
      <c r="X211" t="n">
        <v>0.2364922913619118</v>
      </c>
      <c r="Y211" t="n">
        <v>0.2116828992920436</v>
      </c>
    </row>
    <row r="212" spans="1:25">
      <c r="W212" s="74" t="s">
        <v>28</v>
      </c>
      <c r="X212" t="n">
        <v>-0.1121771740333244</v>
      </c>
      <c r="Y212" t="n">
        <v>-0.1687668696403415</v>
      </c>
    </row>
    <row r="213" spans="1:25">
      <c r="W213" s="74" t="s">
        <v>29</v>
      </c>
      <c r="X213" t="n">
        <v>-0.002235964633547758</v>
      </c>
      <c r="Y213" t="n">
        <v>-0.04505018035234907</v>
      </c>
    </row>
    <row r="214" spans="1:25">
      <c r="A214" s="103" t="s">
        <v>88</v>
      </c>
      <c r="H214" s="103" t="s">
        <v>88</v>
      </c>
      <c r="O214" s="103" t="s">
        <v>88</v>
      </c>
      <c r="W214" s="74" t="s">
        <v>31</v>
      </c>
      <c r="X214" t="n">
        <v>0.3984492143436851</v>
      </c>
      <c r="Y214" t="n">
        <v>0.3428924775916997</v>
      </c>
    </row>
    <row r="215" spans="1:25">
      <c r="A215" s="74" t="n"/>
      <c r="B215" s="74" t="s">
        <v>15</v>
      </c>
      <c r="C215" s="74" t="s">
        <v>66</v>
      </c>
      <c r="D215" s="74" t="s">
        <v>67</v>
      </c>
      <c r="H215" s="74" t="n"/>
      <c r="I215" s="74" t="s">
        <v>16</v>
      </c>
      <c r="J215" s="74" t="s">
        <v>68</v>
      </c>
      <c r="K215" s="74" t="s">
        <v>69</v>
      </c>
      <c r="O215" s="74" t="n"/>
      <c r="P215" s="74" t="s">
        <v>15</v>
      </c>
      <c r="Q215" s="74" t="s">
        <v>16</v>
      </c>
      <c r="W215" s="74" t="s">
        <v>32</v>
      </c>
      <c r="X215" t="n">
        <v>-0.004808202446370387</v>
      </c>
      <c r="Y215" t="n">
        <v>-0.02528187239139304</v>
      </c>
    </row>
    <row r="216" spans="1:25">
      <c r="A216" s="74" t="s">
        <v>17</v>
      </c>
      <c r="B216" t="n">
        <v>0.003755868864625249</v>
      </c>
      <c r="C216" t="n">
        <v>-0.01651658016862859</v>
      </c>
      <c r="D216" t="n">
        <v>-0.01314772058331234</v>
      </c>
      <c r="H216" s="74" t="s">
        <v>70</v>
      </c>
      <c r="I216" t="n">
        <v>0.04919011438896834</v>
      </c>
      <c r="J216" t="n">
        <v>-0.03120495573011832</v>
      </c>
      <c r="K216" t="n">
        <v>-0.02057857217111466</v>
      </c>
      <c r="O216" s="74" t="s">
        <v>71</v>
      </c>
      <c r="P216" t="n">
        <v>0.1622617904014887</v>
      </c>
      <c r="Q216" t="n">
        <v>0.1408233922602082</v>
      </c>
    </row>
    <row r="217" spans="1:25">
      <c r="A217" s="74" t="s">
        <v>20</v>
      </c>
      <c r="B217" t="n">
        <v>0.02558066113317378</v>
      </c>
      <c r="C217" t="n">
        <v>0.07411072328586271</v>
      </c>
      <c r="D217" t="n">
        <v>0.05056850809238841</v>
      </c>
      <c r="H217" s="74" t="s">
        <v>72</v>
      </c>
      <c r="I217" t="n">
        <v>0.1381575447142786</v>
      </c>
      <c r="J217" t="n">
        <v>0.02008499617184475</v>
      </c>
      <c r="K217" t="n">
        <v>0.03344629755185966</v>
      </c>
      <c r="O217" s="74" t="s">
        <v>73</v>
      </c>
      <c r="P217" t="n">
        <v>0.02887355222496445</v>
      </c>
      <c r="Q217" t="n">
        <v>0.07697099535477121</v>
      </c>
    </row>
    <row r="218" spans="1:25">
      <c r="A218" s="74" t="s">
        <v>23</v>
      </c>
      <c r="B218" t="n">
        <v>0.06454981654403186</v>
      </c>
      <c r="C218" t="n">
        <v>0.02761498791152639</v>
      </c>
      <c r="D218" t="n">
        <v>0.02057478290175923</v>
      </c>
      <c r="H218" s="74" t="s">
        <v>74</v>
      </c>
      <c r="I218" t="n">
        <v>-0.09200036409150998</v>
      </c>
      <c r="J218" t="n">
        <v>0.07519108746466631</v>
      </c>
      <c r="K218" t="n">
        <v>0.0579299653185505</v>
      </c>
      <c r="O218" s="74" t="s">
        <v>75</v>
      </c>
      <c r="P218" t="n">
        <v>0.03468881862452902</v>
      </c>
      <c r="Q218" t="n">
        <v>-0.03108257931590009</v>
      </c>
      <c r="W218" s="103" t="s">
        <v>89</v>
      </c>
    </row>
    <row r="219" spans="1:25">
      <c r="A219" s="74" t="s">
        <v>26</v>
      </c>
      <c r="B219" t="n">
        <v>0.1973989361766255</v>
      </c>
      <c r="C219" t="n">
        <v>0.04952764809501877</v>
      </c>
      <c r="D219" t="n">
        <v>0.04745389144052366</v>
      </c>
      <c r="H219" s="74" t="s">
        <v>76</v>
      </c>
      <c r="I219" t="n">
        <v>0.1816814648788466</v>
      </c>
      <c r="J219" t="n">
        <v>-0.02281031009828852</v>
      </c>
      <c r="K219" t="n">
        <v>-0.009660604110296811</v>
      </c>
      <c r="O219" s="74" t="s">
        <v>77</v>
      </c>
      <c r="P219" t="n">
        <v>0.1692791410421788</v>
      </c>
      <c r="Q219" t="n">
        <v>0.2018997614350915</v>
      </c>
      <c r="W219" s="74" t="n"/>
      <c r="X219" s="74" t="s">
        <v>15</v>
      </c>
      <c r="Y219" s="74" t="s">
        <v>16</v>
      </c>
    </row>
    <row r="220" spans="1:25">
      <c r="W220" s="74" t="s">
        <v>18</v>
      </c>
      <c r="X220" t="n">
        <v>-0.00696772459364697</v>
      </c>
      <c r="Y220" t="n">
        <v>-0.004875440896260541</v>
      </c>
    </row>
    <row r="221" spans="1:25">
      <c r="W221" s="74" t="s">
        <v>21</v>
      </c>
      <c r="X221" t="n">
        <v>-0.128765743471939</v>
      </c>
      <c r="Y221" t="n">
        <v>-0.1507800957109874</v>
      </c>
    </row>
    <row r="222" spans="1:25">
      <c r="A222" s="103" t="s">
        <v>90</v>
      </c>
      <c r="H222" s="103" t="s">
        <v>90</v>
      </c>
      <c r="O222" s="103" t="s">
        <v>90</v>
      </c>
      <c r="W222" s="74" t="s">
        <v>24</v>
      </c>
      <c r="X222" t="n">
        <v>0.04104348157940665</v>
      </c>
      <c r="Y222" t="n">
        <v>0.09067299320169286</v>
      </c>
    </row>
    <row r="223" spans="1:25">
      <c r="A223" s="74" t="n"/>
      <c r="B223" s="74" t="s">
        <v>15</v>
      </c>
      <c r="C223" s="74" t="s">
        <v>66</v>
      </c>
      <c r="D223" s="74" t="s">
        <v>67</v>
      </c>
      <c r="H223" s="74" t="n"/>
      <c r="I223" s="74" t="s">
        <v>16</v>
      </c>
      <c r="J223" s="74" t="s">
        <v>68</v>
      </c>
      <c r="K223" s="74" t="s">
        <v>69</v>
      </c>
      <c r="O223" s="74" t="n"/>
      <c r="P223" s="74" t="s">
        <v>15</v>
      </c>
      <c r="Q223" s="74" t="s">
        <v>16</v>
      </c>
      <c r="W223" s="74" t="s">
        <v>27</v>
      </c>
      <c r="X223" t="n">
        <v>0.09607366038548398</v>
      </c>
      <c r="Y223" t="n">
        <v>0.07295383288032409</v>
      </c>
    </row>
    <row r="224" spans="1:25">
      <c r="A224" s="74" t="s">
        <v>17</v>
      </c>
      <c r="B224" t="n">
        <v>-0.4444269018845547</v>
      </c>
      <c r="C224" t="n">
        <v>-0.1880234305713125</v>
      </c>
      <c r="D224" t="n">
        <v>-0.09470115107307116</v>
      </c>
      <c r="H224" s="74" t="s">
        <v>70</v>
      </c>
      <c r="I224" t="n">
        <v>0.1855833240941679</v>
      </c>
      <c r="J224" t="n">
        <v>0.08073659723861533</v>
      </c>
      <c r="K224" t="n">
        <v>0.0457572194925306</v>
      </c>
      <c r="O224" s="74" t="s">
        <v>71</v>
      </c>
      <c r="P224" t="n">
        <v>-0.1005573471473385</v>
      </c>
      <c r="Q224" t="n">
        <v>-0.02241127719210224</v>
      </c>
      <c r="W224" s="74" t="s">
        <v>28</v>
      </c>
      <c r="X224" t="n">
        <v>0.02771068319805592</v>
      </c>
      <c r="Y224" t="n">
        <v>0.01364772409379368</v>
      </c>
    </row>
    <row r="225" spans="1:25">
      <c r="A225" s="74" t="s">
        <v>20</v>
      </c>
      <c r="B225" t="n">
        <v>-0.01987651299617827</v>
      </c>
      <c r="C225" t="n">
        <v>0.02976391064589984</v>
      </c>
      <c r="D225" t="n">
        <v>0.01328051569111286</v>
      </c>
      <c r="H225" s="74" t="s">
        <v>72</v>
      </c>
      <c r="I225" t="n">
        <v>-0.5664618611895094</v>
      </c>
      <c r="J225" t="n">
        <v>-0.05655742644363339</v>
      </c>
      <c r="K225" t="n">
        <v>-0.0423512958634502</v>
      </c>
      <c r="O225" s="74" t="s">
        <v>73</v>
      </c>
      <c r="P225" t="n">
        <v>-0.436682942536287</v>
      </c>
      <c r="Q225" t="n">
        <v>-0.5741547105844643</v>
      </c>
      <c r="W225" s="74" t="s">
        <v>29</v>
      </c>
      <c r="X225" t="n">
        <v>-0.0911358959099267</v>
      </c>
      <c r="Y225" t="n">
        <v>-0.136770955862202</v>
      </c>
    </row>
    <row r="226" spans="1:25">
      <c r="A226" s="74" t="s">
        <v>23</v>
      </c>
      <c r="B226" t="n">
        <v>0.1118332525720585</v>
      </c>
      <c r="C226" t="n">
        <v>0.1176451207979387</v>
      </c>
      <c r="D226" t="n">
        <v>0.05534907719487309</v>
      </c>
      <c r="H226" s="74" t="s">
        <v>74</v>
      </c>
      <c r="I226" t="n">
        <v>0.08955763636212165</v>
      </c>
      <c r="J226" t="n">
        <v>0.0101893475917736</v>
      </c>
      <c r="K226" t="n">
        <v>-0.00361867259162012</v>
      </c>
      <c r="O226" s="74" t="s">
        <v>75</v>
      </c>
      <c r="P226" t="n">
        <v>-0.1497945629581745</v>
      </c>
      <c r="Q226" t="n">
        <v>0.04401708039783894</v>
      </c>
      <c r="W226" s="74" t="s">
        <v>31</v>
      </c>
      <c r="X226" t="n">
        <v>0.07445696247687925</v>
      </c>
      <c r="Y226" t="n">
        <v>0.1051547625974437</v>
      </c>
    </row>
    <row r="227" spans="1:25">
      <c r="A227" s="74" t="s">
        <v>26</v>
      </c>
      <c r="B227" t="n">
        <v>-0.1145044419359467</v>
      </c>
      <c r="C227" t="n">
        <v>0.06376631238823607</v>
      </c>
      <c r="D227" t="n">
        <v>0.05273687094829119</v>
      </c>
      <c r="H227" s="74" t="s">
        <v>76</v>
      </c>
      <c r="I227" t="n">
        <v>0.03909256810578062</v>
      </c>
      <c r="J227" t="n">
        <v>0.01777734354011633</v>
      </c>
      <c r="K227" t="n">
        <v>0.007186777120739176</v>
      </c>
      <c r="O227" s="74" t="s">
        <v>77</v>
      </c>
      <c r="P227" t="n">
        <v>-0.1512480070986746</v>
      </c>
      <c r="Q227" t="n">
        <v>0.006900469758703612</v>
      </c>
      <c r="W227" s="74" t="s">
        <v>32</v>
      </c>
      <c r="X227" t="n">
        <v>0.08294551590585658</v>
      </c>
      <c r="Y227" t="n">
        <v>0.08336261547307487</v>
      </c>
    </row>
    <row r="230" spans="1:25">
      <c r="W230" s="103" t="s">
        <v>91</v>
      </c>
    </row>
    <row r="231" spans="1:25">
      <c r="W231" s="74" t="n"/>
      <c r="X231" s="74" t="s">
        <v>15</v>
      </c>
      <c r="Y231" s="74" t="s">
        <v>16</v>
      </c>
    </row>
    <row r="232" spans="1:25">
      <c r="W232" s="74" t="s">
        <v>18</v>
      </c>
      <c r="X232" t="n">
        <v>-0.1406273049817655</v>
      </c>
      <c r="Y232" t="n">
        <v>0.1020860432148695</v>
      </c>
    </row>
    <row r="233" spans="1:25">
      <c r="W233" s="74" t="s">
        <v>21</v>
      </c>
      <c r="X233" t="n">
        <v>0.1127336631978263</v>
      </c>
      <c r="Y233" t="n">
        <v>0.5927032397735554</v>
      </c>
    </row>
    <row r="234" spans="1:25">
      <c r="W234" s="74" t="s">
        <v>24</v>
      </c>
      <c r="X234" t="n">
        <v>0.2637539267484363</v>
      </c>
      <c r="Y234" t="n">
        <v>0.6833049380944299</v>
      </c>
    </row>
    <row r="235" spans="1:25">
      <c r="W235" s="74" t="s">
        <v>27</v>
      </c>
      <c r="X235" t="n">
        <v>0.271205379709778</v>
      </c>
      <c r="Y235" t="n">
        <v>0.6372903764810629</v>
      </c>
    </row>
    <row r="236" spans="1:25">
      <c r="W236" s="74" t="s">
        <v>28</v>
      </c>
      <c r="X236" t="n">
        <v>-0.3940734852814049</v>
      </c>
      <c r="Y236" t="n">
        <v>-0.0005124611646554618</v>
      </c>
    </row>
    <row r="237" spans="1:25">
      <c r="W237" s="74" t="s">
        <v>29</v>
      </c>
      <c r="X237" t="n">
        <v>0.2140045082927926</v>
      </c>
      <c r="Y237" t="n">
        <v>0.6825309247398084</v>
      </c>
    </row>
    <row r="238" spans="1:25">
      <c r="W238" s="74" t="s">
        <v>31</v>
      </c>
      <c r="X238" t="n">
        <v>0.4581455351351414</v>
      </c>
      <c r="Y238" t="n">
        <v>0.8368978828664863</v>
      </c>
    </row>
    <row r="239" spans="1:25">
      <c r="W239" s="74" t="s">
        <v>32</v>
      </c>
      <c r="X239" t="n">
        <v>0.3082433799092533</v>
      </c>
      <c r="Y239" t="n">
        <v>0.6123637968652318</v>
      </c>
    </row>
    <row r="242" spans="1:25">
      <c r="W242" s="103" t="s">
        <v>92</v>
      </c>
    </row>
    <row r="243" spans="1:25">
      <c r="W243" s="74" t="n"/>
      <c r="X243" s="74" t="s">
        <v>15</v>
      </c>
      <c r="Y243" s="74" t="s">
        <v>16</v>
      </c>
    </row>
    <row r="244" spans="1:25">
      <c r="W244" s="74" t="s">
        <v>18</v>
      </c>
      <c r="X244" t="n">
        <v>-0.06257618686407768</v>
      </c>
      <c r="Y244" t="n">
        <v>-0.04821615183342833</v>
      </c>
    </row>
    <row r="245" spans="1:25">
      <c r="W245" s="74" t="s">
        <v>21</v>
      </c>
      <c r="X245" t="n">
        <v>-0.03220650156718737</v>
      </c>
      <c r="Y245" t="n">
        <v>0.008668158079923461</v>
      </c>
    </row>
    <row r="246" spans="1:25">
      <c r="W246" s="74" t="s">
        <v>24</v>
      </c>
      <c r="X246" t="n">
        <v>0.0840226634280123</v>
      </c>
      <c r="Y246" t="n">
        <v>0.1014180374055734</v>
      </c>
    </row>
    <row r="247" spans="1:25">
      <c r="W247" s="74" t="s">
        <v>27</v>
      </c>
      <c r="X247" t="n">
        <v>-0.01701456408363393</v>
      </c>
      <c r="Y247" t="n">
        <v>-0.02233192051206219</v>
      </c>
    </row>
    <row r="248" spans="1:25">
      <c r="W248" s="74" t="s">
        <v>28</v>
      </c>
      <c r="X248" t="n">
        <v>-0.02852980825363248</v>
      </c>
      <c r="Y248" t="n">
        <v>-0.04814091210323275</v>
      </c>
    </row>
    <row r="249" spans="1:25">
      <c r="W249" s="74" t="s">
        <v>29</v>
      </c>
      <c r="X249" t="n">
        <v>-0.1143256982998414</v>
      </c>
      <c r="Y249" t="n">
        <v>-0.1400518468255942</v>
      </c>
    </row>
    <row r="250" spans="1:25">
      <c r="W250" s="74" t="s">
        <v>31</v>
      </c>
      <c r="X250" t="n">
        <v>0.108364325868656</v>
      </c>
      <c r="Y250" t="n">
        <v>0.09865741830871226</v>
      </c>
    </row>
    <row r="251" spans="1:25">
      <c r="W251" s="74" t="s">
        <v>32</v>
      </c>
      <c r="X251" t="n">
        <v>0.1667623285284656</v>
      </c>
      <c r="Y251" t="n">
        <v>0.1457652645308443</v>
      </c>
    </row>
    <row r="252" spans="1:25">
      <c r="A252" t="s">
        <v>93</v>
      </c>
    </row>
    <row r="254" spans="1:25">
      <c r="W254" s="103" t="s">
        <v>94</v>
      </c>
    </row>
    <row r="255" spans="1:25">
      <c r="W255" s="74" t="n"/>
      <c r="X255" s="74" t="s">
        <v>15</v>
      </c>
      <c r="Y255" s="74" t="s">
        <v>16</v>
      </c>
    </row>
    <row r="256" spans="1:25">
      <c r="W256" s="74" t="s">
        <v>18</v>
      </c>
      <c r="X256" t="n">
        <v>0.04161459568996941</v>
      </c>
      <c r="Y256" t="n">
        <v>0.01014928014063543</v>
      </c>
    </row>
    <row r="257" spans="1:25">
      <c r="W257" s="74" t="s">
        <v>21</v>
      </c>
      <c r="X257" t="n">
        <v>-0.1415644267462869</v>
      </c>
      <c r="Y257" t="n">
        <v>0.06220276114552895</v>
      </c>
    </row>
    <row r="258" spans="1:25">
      <c r="A258" s="103" t="s">
        <v>95</v>
      </c>
      <c r="J258" s="103" t="s">
        <v>96</v>
      </c>
      <c r="W258" s="74" t="s">
        <v>24</v>
      </c>
      <c r="X258" t="n">
        <v>-0.1972038448555443</v>
      </c>
      <c r="Y258" t="n">
        <v>-0.01160217985125208</v>
      </c>
    </row>
    <row r="259" spans="1:25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74" t="s">
        <v>27</v>
      </c>
      <c r="X259" t="n">
        <v>0.05602225635996976</v>
      </c>
      <c r="Y259" t="n">
        <v>0.192043229307487</v>
      </c>
    </row>
    <row r="260" spans="1:25">
      <c r="A260" s="113" t="s">
        <v>18</v>
      </c>
      <c r="B260" t="n">
        <v>16.6015625</v>
      </c>
      <c r="C260" t="n">
        <v>37.61561874386769</v>
      </c>
      <c r="D260" t="n">
        <v>32.2265625</v>
      </c>
      <c r="E260" t="n">
        <v>54.6875</v>
      </c>
      <c r="J260" s="113" t="s">
        <v>15</v>
      </c>
      <c r="K260" t="n">
        <v>0.03333333333333333</v>
      </c>
      <c r="L260" t="n">
        <v>1.791015945925965</v>
      </c>
      <c r="M260" t="n">
        <v>0.6666666666666666</v>
      </c>
      <c r="N260" t="n">
        <v>1.466666666666667</v>
      </c>
      <c r="W260" s="74" t="s">
        <v>28</v>
      </c>
      <c r="X260" t="n">
        <v>-0.4458121127074527</v>
      </c>
      <c r="Y260" t="n">
        <v>-0.5878508451118065</v>
      </c>
    </row>
    <row r="261" spans="1:25">
      <c r="A261" s="113" t="s">
        <v>28</v>
      </c>
      <c r="B261" t="n">
        <v>49.8046875</v>
      </c>
      <c r="C261" t="n">
        <v>60.84053039860663</v>
      </c>
      <c r="D261" t="n">
        <v>50.78125</v>
      </c>
      <c r="E261" t="n">
        <v>99.609375</v>
      </c>
      <c r="J261" s="113" t="s">
        <v>101</v>
      </c>
      <c r="K261" t="n">
        <v>0.03333333333333333</v>
      </c>
      <c r="L261" t="n">
        <v>2.29907173207938</v>
      </c>
      <c r="M261" t="n">
        <v>0.2666666666666667</v>
      </c>
      <c r="N261" t="n">
        <v>0.9333333333333333</v>
      </c>
      <c r="W261" s="74" t="s">
        <v>29</v>
      </c>
      <c r="X261" t="n">
        <v>-0.1813953674623517</v>
      </c>
      <c r="Y261" t="n">
        <v>-0.03741974418376311</v>
      </c>
    </row>
    <row r="262" spans="1:25">
      <c r="A262" s="113" t="s">
        <v>21</v>
      </c>
      <c r="B262" t="n">
        <v>36.1328125</v>
      </c>
      <c r="C262" t="n">
        <v>73.55773688656406</v>
      </c>
      <c r="D262" t="n">
        <v>56.640625</v>
      </c>
      <c r="E262" t="n">
        <v>87.890625</v>
      </c>
      <c r="W262" s="74" t="s">
        <v>31</v>
      </c>
      <c r="X262" t="n">
        <v>0.100696564754523</v>
      </c>
      <c r="Y262" t="n">
        <v>0.1916554473683911</v>
      </c>
    </row>
    <row r="263" spans="1:25">
      <c r="A263" s="113" t="s">
        <v>29</v>
      </c>
      <c r="B263" t="n">
        <v>46.875</v>
      </c>
      <c r="C263" t="n">
        <v>104.5197709232417</v>
      </c>
      <c r="D263" t="n">
        <v>80.078125</v>
      </c>
      <c r="E263" t="n">
        <v>147.4609375</v>
      </c>
      <c r="W263" s="74" t="s">
        <v>32</v>
      </c>
      <c r="X263" t="n">
        <v>-0.06681819260020304</v>
      </c>
      <c r="Y263" t="n">
        <v>-0.007730735578282115</v>
      </c>
    </row>
    <row r="264" spans="1:25">
      <c r="A264" s="113" t="s">
        <v>24</v>
      </c>
      <c r="B264" t="n">
        <v>71.2890625</v>
      </c>
      <c r="C264" t="n">
        <v>143.7428949534338</v>
      </c>
      <c r="D264" t="n">
        <v>124.0234375</v>
      </c>
      <c r="E264" t="n">
        <v>203.125</v>
      </c>
    </row>
    <row r="265" spans="1:25">
      <c r="A265" s="113" t="s">
        <v>31</v>
      </c>
      <c r="B265" t="n">
        <v>49.8046875</v>
      </c>
      <c r="C265" t="n">
        <v>116.0891536492559</v>
      </c>
      <c r="D265" t="n">
        <v>95.703125</v>
      </c>
      <c r="E265" t="n">
        <v>172.8515625</v>
      </c>
    </row>
    <row r="266" spans="1:25">
      <c r="A266" s="113" t="s">
        <v>27</v>
      </c>
      <c r="B266" t="n">
        <v>49.8046875</v>
      </c>
      <c r="C266" t="n">
        <v>121.1433927714227</v>
      </c>
      <c r="D266" t="n">
        <v>97.65625</v>
      </c>
      <c r="E266" t="n">
        <v>177.734375</v>
      </c>
    </row>
    <row r="267" spans="1:25">
      <c r="A267" s="113" t="s">
        <v>32</v>
      </c>
      <c r="B267" t="n">
        <v>49.8046875</v>
      </c>
      <c r="C267" t="n">
        <v>120.1502101628516</v>
      </c>
      <c r="D267" t="n">
        <v>89.84375</v>
      </c>
      <c r="E267" t="n">
        <v>176.7578125</v>
      </c>
    </row>
    <row r="270" spans="1:25">
      <c r="A270" s="103" t="s">
        <v>102</v>
      </c>
      <c r="J270" s="103" t="s">
        <v>103</v>
      </c>
    </row>
    <row r="271" spans="1:25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25">
      <c r="A272" s="113" t="s">
        <v>18</v>
      </c>
      <c r="B272" t="n">
        <v>19.53125</v>
      </c>
      <c r="C272" t="n">
        <v>36.13046234047154</v>
      </c>
      <c r="D272" t="n">
        <v>26.3671875</v>
      </c>
      <c r="E272" t="n">
        <v>52.734375</v>
      </c>
      <c r="J272" s="113" t="s">
        <v>15</v>
      </c>
      <c r="K272" t="n">
        <v>0.4285714285714285</v>
      </c>
      <c r="L272" t="n">
        <v>0.3916226896373949</v>
      </c>
      <c r="M272" t="n">
        <v>0.2857142857142857</v>
      </c>
      <c r="N272" t="n">
        <v>0.4285714285714285</v>
      </c>
    </row>
    <row r="273" spans="1:25">
      <c r="A273" s="113" t="s">
        <v>28</v>
      </c>
      <c r="B273" t="n">
        <v>49.8046875</v>
      </c>
      <c r="C273" t="n">
        <v>40.84801794484004</v>
      </c>
      <c r="D273" t="n">
        <v>28.3203125</v>
      </c>
      <c r="E273" t="n">
        <v>50.78125</v>
      </c>
      <c r="J273" s="113" t="s">
        <v>101</v>
      </c>
      <c r="K273" t="n">
        <v>0.4285714285714285</v>
      </c>
      <c r="L273" t="n">
        <v>0.4090320818475265</v>
      </c>
      <c r="M273" t="n">
        <v>0.2857142857142857</v>
      </c>
      <c r="N273" t="n">
        <v>0.4285714285714285</v>
      </c>
    </row>
    <row r="274" spans="1:25">
      <c r="A274" s="113" t="s">
        <v>21</v>
      </c>
      <c r="B274" t="n">
        <v>48.828125</v>
      </c>
      <c r="C274" t="n">
        <v>115.2860503291266</v>
      </c>
      <c r="D274" t="n">
        <v>70.3125</v>
      </c>
      <c r="E274" t="n">
        <v>178.7109375</v>
      </c>
    </row>
    <row r="275" spans="1:25">
      <c r="A275" s="113" t="s">
        <v>29</v>
      </c>
      <c r="B275" t="n">
        <v>23.4375</v>
      </c>
      <c r="C275" t="n">
        <v>108.2089842825827</v>
      </c>
      <c r="D275" t="n">
        <v>77.1484375</v>
      </c>
      <c r="E275" t="n">
        <v>164.0625</v>
      </c>
    </row>
    <row r="276" spans="1:25">
      <c r="A276" s="113" t="s">
        <v>24</v>
      </c>
      <c r="B276" t="n">
        <v>112.3046875</v>
      </c>
      <c r="C276" t="n">
        <v>148.7048608490315</v>
      </c>
      <c r="D276" t="n">
        <v>129.8828125</v>
      </c>
      <c r="E276" t="n">
        <v>208.984375</v>
      </c>
    </row>
    <row r="277" spans="1:25">
      <c r="A277" s="113" t="s">
        <v>31</v>
      </c>
      <c r="B277" t="n">
        <v>49.8046875</v>
      </c>
      <c r="C277" t="n">
        <v>132.9104063682094</v>
      </c>
      <c r="D277" t="n">
        <v>112.3046875</v>
      </c>
      <c r="E277" t="n">
        <v>193.359375</v>
      </c>
    </row>
    <row r="278" spans="1:25">
      <c r="A278" s="113" t="s">
        <v>27</v>
      </c>
      <c r="B278" t="n">
        <v>49.8046875</v>
      </c>
      <c r="C278" t="n">
        <v>126.0325666420301</v>
      </c>
      <c r="D278" t="n">
        <v>97.65625</v>
      </c>
      <c r="E278" t="n">
        <v>190.4296875</v>
      </c>
    </row>
    <row r="279" spans="1:25">
      <c r="A279" s="113" t="s">
        <v>32</v>
      </c>
      <c r="B279" t="n">
        <v>83.0078125</v>
      </c>
      <c r="C279" t="n">
        <v>123.1281626632053</v>
      </c>
      <c r="D279" t="n">
        <v>103.515625</v>
      </c>
      <c r="E279" t="n">
        <v>178.7109375</v>
      </c>
    </row>
    <row r="282" spans="1:25">
      <c r="A282" s="103" t="s">
        <v>104</v>
      </c>
      <c r="J282" s="103" t="s">
        <v>105</v>
      </c>
    </row>
    <row r="283" spans="1:25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25">
      <c r="A284" s="113" t="s">
        <v>18</v>
      </c>
      <c r="B284" t="n">
        <v>16.6015625</v>
      </c>
      <c r="C284" t="n">
        <v>39.08848726133777</v>
      </c>
      <c r="D284" t="n">
        <v>31.25</v>
      </c>
      <c r="E284" t="n">
        <v>53.7109375</v>
      </c>
      <c r="J284" s="113" t="s">
        <v>15</v>
      </c>
      <c r="K284" t="n">
        <v>0.4</v>
      </c>
      <c r="L284" t="n">
        <v>0.5234883732154179</v>
      </c>
      <c r="M284" t="n">
        <v>0.2</v>
      </c>
      <c r="N284" t="n">
        <v>0.4</v>
      </c>
    </row>
    <row r="285" spans="1:25">
      <c r="A285" s="113" t="s">
        <v>28</v>
      </c>
      <c r="B285" t="n">
        <v>49.8046875</v>
      </c>
      <c r="C285" t="n">
        <v>78.9960151584968</v>
      </c>
      <c r="D285" t="n">
        <v>50.78125</v>
      </c>
      <c r="E285" t="n">
        <v>100.5859375</v>
      </c>
      <c r="J285" s="113" t="s">
        <v>101</v>
      </c>
      <c r="K285" t="n">
        <v>0.4</v>
      </c>
      <c r="L285" t="n">
        <v>0.4190662304409647</v>
      </c>
      <c r="M285" t="n">
        <v>0.2</v>
      </c>
      <c r="N285" t="n">
        <v>0.4</v>
      </c>
    </row>
    <row r="286" spans="1:25">
      <c r="A286" s="113" t="s">
        <v>21</v>
      </c>
      <c r="B286" t="n">
        <v>72.265625</v>
      </c>
      <c r="C286" t="n">
        <v>105.9576792963801</v>
      </c>
      <c r="D286" t="n">
        <v>73.2421875</v>
      </c>
      <c r="E286" t="n">
        <v>145.5078125</v>
      </c>
    </row>
    <row r="287" spans="1:25">
      <c r="A287" s="113" t="s">
        <v>29</v>
      </c>
      <c r="B287" t="n">
        <v>40.0390625</v>
      </c>
      <c r="C287" t="n">
        <v>53.04601643447231</v>
      </c>
      <c r="D287" t="n">
        <v>48.828125</v>
      </c>
      <c r="E287" t="n">
        <v>68.359375</v>
      </c>
    </row>
    <row r="288" spans="1:25">
      <c r="A288" s="113" t="s">
        <v>24</v>
      </c>
      <c r="B288" t="n">
        <v>81.0546875</v>
      </c>
      <c r="C288" t="n">
        <v>126.4933408344877</v>
      </c>
      <c r="D288" t="n">
        <v>118.1640625</v>
      </c>
      <c r="E288" t="n">
        <v>163.0859375</v>
      </c>
    </row>
    <row r="289" spans="1:25">
      <c r="A289" s="113" t="s">
        <v>31</v>
      </c>
      <c r="B289" t="n">
        <v>49.8046875</v>
      </c>
      <c r="C289" t="n">
        <v>75.47557649935031</v>
      </c>
      <c r="D289" t="n">
        <v>51.7578125</v>
      </c>
      <c r="E289" t="n">
        <v>108.3984375</v>
      </c>
    </row>
    <row r="290" spans="1:25">
      <c r="A290" s="113" t="s">
        <v>27</v>
      </c>
      <c r="B290" t="n">
        <v>49.8046875</v>
      </c>
      <c r="C290" t="n">
        <v>92.88548115179739</v>
      </c>
      <c r="D290" t="n">
        <v>72.265625</v>
      </c>
      <c r="E290" t="n">
        <v>130.859375</v>
      </c>
    </row>
    <row r="291" spans="1:25">
      <c r="A291" s="113" t="s">
        <v>32</v>
      </c>
      <c r="B291" t="n">
        <v>53.7109375</v>
      </c>
      <c r="C291" t="n">
        <v>100.8471709989635</v>
      </c>
      <c r="D291" t="n">
        <v>81.0546875</v>
      </c>
      <c r="E291" t="n">
        <v>145.5078125</v>
      </c>
    </row>
    <row r="294" spans="1:25">
      <c r="A294" s="103" t="s">
        <v>106</v>
      </c>
      <c r="J294" s="103" t="s">
        <v>107</v>
      </c>
    </row>
    <row r="295" spans="1:25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25">
      <c r="A296" s="113" t="s">
        <v>18</v>
      </c>
      <c r="B296" t="n">
        <v>17.578125</v>
      </c>
      <c r="C296" t="n">
        <v>39.7609179208762</v>
      </c>
      <c r="D296" t="n">
        <v>34.1796875</v>
      </c>
      <c r="E296" t="n">
        <v>54.6875</v>
      </c>
      <c r="J296" s="113" t="s">
        <v>15</v>
      </c>
      <c r="K296" t="n">
        <v>0.03333333333333333</v>
      </c>
      <c r="L296" t="n">
        <v>0.8616736740394395</v>
      </c>
      <c r="M296" t="n">
        <v>0.2</v>
      </c>
      <c r="N296" t="n">
        <v>0.9</v>
      </c>
    </row>
    <row r="297" spans="1:25">
      <c r="A297" s="113" t="s">
        <v>28</v>
      </c>
      <c r="B297" t="n">
        <v>49.8046875</v>
      </c>
      <c r="C297" t="n">
        <v>50.92219089432763</v>
      </c>
      <c r="D297" t="n">
        <v>29.296875</v>
      </c>
      <c r="E297" t="n">
        <v>66.40625</v>
      </c>
      <c r="J297" s="113" t="s">
        <v>101</v>
      </c>
      <c r="K297" t="n">
        <v>0.03333333333333333</v>
      </c>
      <c r="L297" t="n">
        <v>1.653500358941512</v>
      </c>
      <c r="M297" t="n">
        <v>1.533333333333333</v>
      </c>
      <c r="N297" t="n">
        <v>2.166666666666667</v>
      </c>
    </row>
    <row r="298" spans="1:25">
      <c r="A298" s="113" t="s">
        <v>21</v>
      </c>
      <c r="B298" t="n">
        <v>46.875</v>
      </c>
      <c r="C298" t="n">
        <v>75.67411091862925</v>
      </c>
      <c r="D298" t="n">
        <v>61.5234375</v>
      </c>
      <c r="E298" t="n">
        <v>89.84375</v>
      </c>
    </row>
    <row r="299" spans="1:25">
      <c r="A299" s="113" t="s">
        <v>29</v>
      </c>
      <c r="B299" t="n">
        <v>51.7578125</v>
      </c>
      <c r="C299" t="n">
        <v>56.99789205158048</v>
      </c>
      <c r="D299" t="n">
        <v>48.828125</v>
      </c>
      <c r="E299" t="n">
        <v>71.2890625</v>
      </c>
    </row>
    <row r="300" spans="1:25">
      <c r="A300" s="113" t="s">
        <v>24</v>
      </c>
      <c r="B300" t="n">
        <v>98.6328125</v>
      </c>
      <c r="C300" t="n">
        <v>121.6944045753827</v>
      </c>
      <c r="D300" t="n">
        <v>104.4921875</v>
      </c>
      <c r="E300" t="n">
        <v>162.109375</v>
      </c>
    </row>
    <row r="301" spans="1:25">
      <c r="A301" s="113" t="s">
        <v>31</v>
      </c>
      <c r="B301" t="n">
        <v>49.8046875</v>
      </c>
      <c r="C301" t="n">
        <v>82.2394057599375</v>
      </c>
      <c r="D301" t="n">
        <v>57.6171875</v>
      </c>
      <c r="E301" t="n">
        <v>109.375</v>
      </c>
    </row>
    <row r="302" spans="1:25">
      <c r="A302" s="113" t="s">
        <v>27</v>
      </c>
      <c r="B302" t="n">
        <v>49.8046875</v>
      </c>
      <c r="C302" t="n">
        <v>89.35570255693717</v>
      </c>
      <c r="D302" t="n">
        <v>67.3828125</v>
      </c>
      <c r="E302" t="n">
        <v>121.09375</v>
      </c>
    </row>
    <row r="303" spans="1:25">
      <c r="A303" s="113" t="s">
        <v>32</v>
      </c>
      <c r="B303" t="n">
        <v>50.78125</v>
      </c>
      <c r="C303" t="n">
        <v>94.37261459837272</v>
      </c>
      <c r="D303" t="n">
        <v>74.21875</v>
      </c>
      <c r="E303" t="n">
        <v>132.8125</v>
      </c>
    </row>
    <row r="306" spans="1:25">
      <c r="A306" s="103" t="s">
        <v>108</v>
      </c>
      <c r="J306" s="103" t="s">
        <v>109</v>
      </c>
    </row>
    <row r="307" spans="1:25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25">
      <c r="A308" s="113" t="s">
        <v>18</v>
      </c>
      <c r="B308" t="n">
        <v>17.578125</v>
      </c>
      <c r="C308" t="n">
        <v>40.29621475972164</v>
      </c>
      <c r="D308" t="n">
        <v>36.1328125</v>
      </c>
      <c r="E308" t="n">
        <v>55.6640625</v>
      </c>
      <c r="J308" s="113" t="s">
        <v>15</v>
      </c>
      <c r="K308" t="n">
        <v>0.1666666666666667</v>
      </c>
      <c r="L308" t="n">
        <v>0.8398404800282431</v>
      </c>
      <c r="M308" t="n">
        <v>0.2666666666666667</v>
      </c>
      <c r="N308" t="n">
        <v>0.7333333333333333</v>
      </c>
    </row>
    <row r="309" spans="1:25">
      <c r="A309" s="113" t="s">
        <v>28</v>
      </c>
      <c r="B309" t="n">
        <v>49.8046875</v>
      </c>
      <c r="C309" t="n">
        <v>67.26115924410442</v>
      </c>
      <c r="D309" t="n">
        <v>50.78125</v>
      </c>
      <c r="E309" t="n">
        <v>100.5859375</v>
      </c>
      <c r="J309" s="113" t="s">
        <v>101</v>
      </c>
      <c r="K309" t="n">
        <v>0.1666666666666667</v>
      </c>
      <c r="L309" t="n">
        <v>1.359747454002524</v>
      </c>
      <c r="M309" t="n">
        <v>0.2666666666666667</v>
      </c>
      <c r="N309" t="n">
        <v>0.8</v>
      </c>
    </row>
    <row r="310" spans="1:25">
      <c r="A310" s="113" t="s">
        <v>21</v>
      </c>
      <c r="B310" t="n">
        <v>35.15625</v>
      </c>
      <c r="C310" t="n">
        <v>56.96461771428774</v>
      </c>
      <c r="D310" t="n">
        <v>48.828125</v>
      </c>
      <c r="E310" t="n">
        <v>75.1953125</v>
      </c>
    </row>
    <row r="311" spans="1:25">
      <c r="A311" s="113" t="s">
        <v>29</v>
      </c>
      <c r="B311" t="n">
        <v>41.9921875</v>
      </c>
      <c r="C311" t="n">
        <v>80.65952675524063</v>
      </c>
      <c r="D311" t="n">
        <v>60.546875</v>
      </c>
      <c r="E311" t="n">
        <v>109.375</v>
      </c>
    </row>
    <row r="312" spans="1:25">
      <c r="A312" s="113" t="s">
        <v>24</v>
      </c>
      <c r="B312" t="n">
        <v>60.546875</v>
      </c>
      <c r="C312" t="n">
        <v>128.0245233025703</v>
      </c>
      <c r="D312" t="n">
        <v>106.4453125</v>
      </c>
      <c r="E312" t="n">
        <v>184.5703125</v>
      </c>
    </row>
    <row r="313" spans="1:25">
      <c r="A313" s="113" t="s">
        <v>31</v>
      </c>
      <c r="B313" t="n">
        <v>49.8046875</v>
      </c>
      <c r="C313" t="n">
        <v>89.63447564237194</v>
      </c>
      <c r="D313" t="n">
        <v>68.359375</v>
      </c>
      <c r="E313" t="n">
        <v>130.859375</v>
      </c>
    </row>
    <row r="314" spans="1:25">
      <c r="A314" s="113" t="s">
        <v>27</v>
      </c>
      <c r="B314" t="n">
        <v>49.8046875</v>
      </c>
      <c r="C314" t="n">
        <v>117.219753629499</v>
      </c>
      <c r="D314" t="n">
        <v>97.65625</v>
      </c>
      <c r="E314" t="n">
        <v>165.0390625</v>
      </c>
    </row>
    <row r="315" spans="1:25">
      <c r="A315" s="113" t="s">
        <v>32</v>
      </c>
      <c r="B315" t="n">
        <v>55.6640625</v>
      </c>
      <c r="C315" t="n">
        <v>109.0285033996941</v>
      </c>
      <c r="D315" t="n">
        <v>86.9140625</v>
      </c>
      <c r="E315" t="n">
        <v>155.2734375</v>
      </c>
    </row>
    <row r="318" spans="1:25">
      <c r="A318" s="103" t="s">
        <v>110</v>
      </c>
      <c r="J318" s="103" t="s">
        <v>111</v>
      </c>
    </row>
    <row r="319" spans="1:25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25">
      <c r="A320" s="113" t="s">
        <v>18</v>
      </c>
      <c r="B320" t="n">
        <v>19.53125</v>
      </c>
      <c r="C320" t="n">
        <v>35.09173989478403</v>
      </c>
      <c r="D320" t="n">
        <v>25.390625</v>
      </c>
      <c r="E320" t="n">
        <v>51.7578125</v>
      </c>
      <c r="J320" s="113" t="s">
        <v>15</v>
      </c>
      <c r="K320" t="n">
        <v>0.1</v>
      </c>
      <c r="L320" t="n">
        <v>7.902827860042227</v>
      </c>
      <c r="M320" t="n">
        <v>0.1</v>
      </c>
      <c r="N320" t="n">
        <v>0.4333333333333333</v>
      </c>
    </row>
    <row r="321" spans="1:25">
      <c r="A321" s="113" t="s">
        <v>28</v>
      </c>
      <c r="B321" t="n">
        <v>49.8046875</v>
      </c>
      <c r="C321" t="n">
        <v>56.47527421685833</v>
      </c>
      <c r="D321" t="n">
        <v>50.78125</v>
      </c>
      <c r="E321" t="n">
        <v>51.7578125</v>
      </c>
      <c r="J321" s="113" t="s">
        <v>101</v>
      </c>
      <c r="K321" t="n">
        <v>0.1</v>
      </c>
      <c r="L321" t="n">
        <v>4.065363003390253</v>
      </c>
      <c r="M321" t="n">
        <v>0.1</v>
      </c>
      <c r="N321" t="n">
        <v>0.2333333333333333</v>
      </c>
    </row>
    <row r="322" spans="1:25">
      <c r="A322" s="113" t="s">
        <v>21</v>
      </c>
      <c r="B322" t="n">
        <v>23.4375</v>
      </c>
      <c r="C322" t="n">
        <v>111.4681368887806</v>
      </c>
      <c r="D322" t="n">
        <v>66.40625</v>
      </c>
      <c r="E322" t="n">
        <v>187.5</v>
      </c>
    </row>
    <row r="323" spans="1:25">
      <c r="A323" s="113" t="s">
        <v>29</v>
      </c>
      <c r="B323" t="n">
        <v>23.4375</v>
      </c>
      <c r="C323" t="n">
        <v>98.43526700372682</v>
      </c>
      <c r="D323" t="n">
        <v>66.40625</v>
      </c>
      <c r="E323" t="n">
        <v>143.5546875</v>
      </c>
    </row>
    <row r="324" spans="1:25">
      <c r="A324" s="113" t="s">
        <v>24</v>
      </c>
      <c r="B324" t="n">
        <v>104.4921875</v>
      </c>
      <c r="C324" t="n">
        <v>146.1156656329667</v>
      </c>
      <c r="D324" t="n">
        <v>128.90625</v>
      </c>
      <c r="E324" t="n">
        <v>205.078125</v>
      </c>
    </row>
    <row r="325" spans="1:25">
      <c r="A325" s="113" t="s">
        <v>31</v>
      </c>
      <c r="B325" t="n">
        <v>49.8046875</v>
      </c>
      <c r="C325" t="n">
        <v>129.308079506017</v>
      </c>
      <c r="D325" t="n">
        <v>108.3984375</v>
      </c>
      <c r="E325" t="n">
        <v>189.453125</v>
      </c>
    </row>
    <row r="326" spans="1:25">
      <c r="A326" s="113" t="s">
        <v>27</v>
      </c>
      <c r="B326" t="n">
        <v>49.8046875</v>
      </c>
      <c r="C326" t="n">
        <v>117.6263089872571</v>
      </c>
      <c r="D326" t="n">
        <v>82.03125</v>
      </c>
      <c r="E326" t="n">
        <v>179.6875</v>
      </c>
    </row>
    <row r="327" spans="1:25">
      <c r="A327" s="113" t="s">
        <v>32</v>
      </c>
      <c r="B327" t="n">
        <v>74.21875</v>
      </c>
      <c r="C327" t="n">
        <v>125.9637437695982</v>
      </c>
      <c r="D327" t="n">
        <v>101.5625</v>
      </c>
      <c r="E327" t="n">
        <v>182.6171875</v>
      </c>
    </row>
    <row r="330" spans="1:25">
      <c r="A330" s="103" t="s">
        <v>112</v>
      </c>
      <c r="J330" s="103" t="s">
        <v>113</v>
      </c>
    </row>
    <row r="331" spans="1:25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25">
      <c r="A332" s="113" t="s">
        <v>18</v>
      </c>
      <c r="B332" t="n">
        <v>17.578125</v>
      </c>
      <c r="C332" t="n">
        <v>38.7588830351327</v>
      </c>
      <c r="D332" t="n">
        <v>33.203125</v>
      </c>
      <c r="E332" t="n">
        <v>52.734375</v>
      </c>
      <c r="J332" s="113" t="s">
        <v>15</v>
      </c>
      <c r="K332" t="n">
        <v>0.4285714285714285</v>
      </c>
      <c r="L332" t="n">
        <v>0.9388562099884087</v>
      </c>
      <c r="M332" t="n">
        <v>0.4285714285714285</v>
      </c>
      <c r="N332" t="n">
        <v>0.7142857142857142</v>
      </c>
    </row>
    <row r="333" spans="1:25">
      <c r="A333" s="113" t="s">
        <v>28</v>
      </c>
      <c r="B333" t="n">
        <v>49.8046875</v>
      </c>
      <c r="C333" t="n">
        <v>71.67188583254992</v>
      </c>
      <c r="D333" t="n">
        <v>50.78125</v>
      </c>
      <c r="E333" t="n">
        <v>100.5859375</v>
      </c>
      <c r="J333" s="113" t="s">
        <v>101</v>
      </c>
      <c r="K333" t="n">
        <v>0.2857142857142857</v>
      </c>
      <c r="L333" t="n">
        <v>0.414561365362799</v>
      </c>
      <c r="M333" t="n">
        <v>0.2857142857142857</v>
      </c>
      <c r="N333" t="n">
        <v>0.4285714285714285</v>
      </c>
    </row>
    <row r="334" spans="1:25">
      <c r="A334" s="113" t="s">
        <v>21</v>
      </c>
      <c r="B334" t="n">
        <v>35.15625</v>
      </c>
      <c r="C334" t="n">
        <v>86.1264462269083</v>
      </c>
      <c r="D334" t="n">
        <v>69.3359375</v>
      </c>
      <c r="E334" t="n">
        <v>119.140625</v>
      </c>
    </row>
    <row r="335" spans="1:25">
      <c r="A335" s="113" t="s">
        <v>29</v>
      </c>
      <c r="B335" t="n">
        <v>35.15625</v>
      </c>
      <c r="C335" t="n">
        <v>52.02293202439601</v>
      </c>
      <c r="D335" t="n">
        <v>47.8515625</v>
      </c>
      <c r="E335" t="n">
        <v>67.3828125</v>
      </c>
    </row>
    <row r="336" spans="1:25">
      <c r="A336" s="113" t="s">
        <v>24</v>
      </c>
      <c r="B336" t="n">
        <v>112.3046875</v>
      </c>
      <c r="C336" t="n">
        <v>138.0980012972849</v>
      </c>
      <c r="D336" t="n">
        <v>125</v>
      </c>
      <c r="E336" t="n">
        <v>191.40625</v>
      </c>
    </row>
    <row r="337" spans="1:25">
      <c r="A337" s="113" t="s">
        <v>31</v>
      </c>
      <c r="B337" t="n">
        <v>34.1796875</v>
      </c>
      <c r="C337" t="n">
        <v>69.30558720847802</v>
      </c>
      <c r="D337" t="n">
        <v>54.6875</v>
      </c>
      <c r="E337" t="n">
        <v>89.84375</v>
      </c>
    </row>
    <row r="338" spans="1:25">
      <c r="A338" s="113" t="s">
        <v>27</v>
      </c>
      <c r="B338" t="n">
        <v>49.8046875</v>
      </c>
      <c r="C338" t="n">
        <v>114.7110109320294</v>
      </c>
      <c r="D338" t="n">
        <v>95.703125</v>
      </c>
      <c r="E338" t="n">
        <v>157.2265625</v>
      </c>
    </row>
    <row r="339" spans="1:25">
      <c r="A339" s="113" t="s">
        <v>32</v>
      </c>
      <c r="B339" t="n">
        <v>56.640625</v>
      </c>
      <c r="C339" t="n">
        <v>108.5871036092191</v>
      </c>
      <c r="D339" t="n">
        <v>87.890625</v>
      </c>
      <c r="E339" t="n">
        <v>160.15625</v>
      </c>
    </row>
    <row r="342" spans="1:25">
      <c r="A342" s="103" t="s">
        <v>114</v>
      </c>
      <c r="J342" s="103" t="s">
        <v>115</v>
      </c>
    </row>
    <row r="343" spans="1:25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25">
      <c r="A344" s="113" t="s">
        <v>18</v>
      </c>
      <c r="B344" t="n">
        <v>17.578125</v>
      </c>
      <c r="C344" t="n">
        <v>35.66429826668077</v>
      </c>
      <c r="D344" t="n">
        <v>26.3671875</v>
      </c>
      <c r="E344" t="n">
        <v>51.7578125</v>
      </c>
      <c r="J344" s="113" t="s">
        <v>15</v>
      </c>
      <c r="K344" t="n">
        <v>0.03333333333333333</v>
      </c>
      <c r="L344" t="n">
        <v>3.141090210894751</v>
      </c>
      <c r="M344" t="n">
        <v>0.03333333333333333</v>
      </c>
      <c r="N344" t="n">
        <v>0.2666666666666667</v>
      </c>
    </row>
    <row r="345" spans="1:25">
      <c r="A345" s="113" t="s">
        <v>28</v>
      </c>
      <c r="B345" t="n">
        <v>49.8046875</v>
      </c>
      <c r="C345" t="n">
        <v>70.91855823519889</v>
      </c>
      <c r="D345" t="n">
        <v>50.78125</v>
      </c>
      <c r="E345" t="n">
        <v>100.5859375</v>
      </c>
      <c r="J345" s="113" t="s">
        <v>101</v>
      </c>
      <c r="K345" t="n">
        <v>0.03333333333333333</v>
      </c>
      <c r="L345" t="n">
        <v>2.192342596251388</v>
      </c>
      <c r="M345" t="n">
        <v>0.06666666666666667</v>
      </c>
      <c r="N345" t="n">
        <v>0.3333333333333333</v>
      </c>
    </row>
    <row r="346" spans="1:25">
      <c r="A346" s="113" t="s">
        <v>21</v>
      </c>
      <c r="B346" t="n">
        <v>36.1328125</v>
      </c>
      <c r="C346" t="n">
        <v>87.47451711635931</v>
      </c>
      <c r="D346" t="n">
        <v>70.3125</v>
      </c>
      <c r="E346" t="n">
        <v>117.1875</v>
      </c>
    </row>
    <row r="347" spans="1:25">
      <c r="A347" s="113" t="s">
        <v>29</v>
      </c>
      <c r="B347" t="n">
        <v>47.8515625</v>
      </c>
      <c r="C347" t="n">
        <v>54.68959210888423</v>
      </c>
      <c r="D347" t="n">
        <v>48.828125</v>
      </c>
      <c r="E347" t="n">
        <v>68.359375</v>
      </c>
    </row>
    <row r="348" spans="1:25">
      <c r="A348" s="113" t="s">
        <v>24</v>
      </c>
      <c r="B348" t="n">
        <v>95.703125</v>
      </c>
      <c r="C348" t="n">
        <v>142.2531826812311</v>
      </c>
      <c r="D348" t="n">
        <v>128.90625</v>
      </c>
      <c r="E348" t="n">
        <v>197.265625</v>
      </c>
    </row>
    <row r="349" spans="1:25">
      <c r="A349" s="113" t="s">
        <v>31</v>
      </c>
      <c r="B349" t="n">
        <v>35.15625</v>
      </c>
      <c r="C349" t="n">
        <v>85.09552704418351</v>
      </c>
      <c r="D349" t="n">
        <v>61.5234375</v>
      </c>
      <c r="E349" t="n">
        <v>119.140625</v>
      </c>
    </row>
    <row r="350" spans="1:25">
      <c r="A350" s="113" t="s">
        <v>27</v>
      </c>
      <c r="B350" t="n">
        <v>49.8046875</v>
      </c>
      <c r="C350" t="n">
        <v>120.781016118225</v>
      </c>
      <c r="D350" t="n">
        <v>100.5859375</v>
      </c>
      <c r="E350" t="n">
        <v>166.9921875</v>
      </c>
    </row>
    <row r="351" spans="1:25">
      <c r="A351" s="113" t="s">
        <v>32</v>
      </c>
      <c r="B351" t="n">
        <v>67.3828125</v>
      </c>
      <c r="C351" t="n">
        <v>116.5985138900694</v>
      </c>
      <c r="D351" t="n">
        <v>95.703125</v>
      </c>
      <c r="E351" t="n">
        <v>168.9453125</v>
      </c>
    </row>
    <row r="354" spans="1:25">
      <c r="A354" s="103" t="s">
        <v>116</v>
      </c>
      <c r="J354" s="103" t="s">
        <v>117</v>
      </c>
    </row>
    <row r="355" spans="1:25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25">
      <c r="A356" s="113" t="s">
        <v>18</v>
      </c>
      <c r="B356" t="n">
        <v>17.578125</v>
      </c>
      <c r="C356" t="n">
        <v>40.18491669286085</v>
      </c>
      <c r="D356" t="n">
        <v>32.2265625</v>
      </c>
      <c r="E356" t="n">
        <v>53.7109375</v>
      </c>
      <c r="J356" s="113" t="s">
        <v>15</v>
      </c>
      <c r="K356" t="n">
        <v>0.1333333333333333</v>
      </c>
      <c r="L356" t="n">
        <v>0.4248006285260865</v>
      </c>
      <c r="M356" t="n">
        <v>0.1666666666666667</v>
      </c>
      <c r="N356" t="n">
        <v>0.4</v>
      </c>
    </row>
    <row r="357" spans="1:25">
      <c r="A357" s="113" t="s">
        <v>28</v>
      </c>
      <c r="B357" t="n">
        <v>49.8046875</v>
      </c>
      <c r="C357" t="n">
        <v>57.58248894215827</v>
      </c>
      <c r="D357" t="n">
        <v>50.78125</v>
      </c>
      <c r="E357" t="n">
        <v>69.3359375</v>
      </c>
      <c r="J357" s="113" t="s">
        <v>101</v>
      </c>
      <c r="K357" t="n">
        <v>0.2</v>
      </c>
      <c r="L357" t="n">
        <v>0.5799333085622336</v>
      </c>
      <c r="M357" t="n">
        <v>0.1666666666666667</v>
      </c>
      <c r="N357" t="n">
        <v>0.2666666666666667</v>
      </c>
    </row>
    <row r="358" spans="1:25">
      <c r="A358" s="113" t="s">
        <v>21</v>
      </c>
      <c r="B358" t="n">
        <v>39.0625</v>
      </c>
      <c r="C358" t="n">
        <v>56.04494007325896</v>
      </c>
      <c r="D358" t="n">
        <v>44.921875</v>
      </c>
      <c r="E358" t="n">
        <v>77.1484375</v>
      </c>
    </row>
    <row r="359" spans="1:25">
      <c r="A359" s="113" t="s">
        <v>29</v>
      </c>
      <c r="B359" t="n">
        <v>39.0625</v>
      </c>
      <c r="C359" t="n">
        <v>109.6632917654425</v>
      </c>
      <c r="D359" t="n">
        <v>92.7734375</v>
      </c>
      <c r="E359" t="n">
        <v>156.25</v>
      </c>
    </row>
    <row r="360" spans="1:25">
      <c r="A360" s="113" t="s">
        <v>24</v>
      </c>
      <c r="B360" t="n">
        <v>119.140625</v>
      </c>
      <c r="C360" t="n">
        <v>128.626865160573</v>
      </c>
      <c r="D360" t="n">
        <v>115.234375</v>
      </c>
      <c r="E360" t="n">
        <v>171.875</v>
      </c>
    </row>
    <row r="361" spans="1:25">
      <c r="A361" s="113" t="s">
        <v>31</v>
      </c>
      <c r="B361" t="n">
        <v>49.8046875</v>
      </c>
      <c r="C361" t="n">
        <v>94.64428858798838</v>
      </c>
      <c r="D361" t="n">
        <v>80.078125</v>
      </c>
      <c r="E361" t="n">
        <v>132.8125</v>
      </c>
    </row>
    <row r="362" spans="1:25">
      <c r="A362" s="113" t="s">
        <v>27</v>
      </c>
      <c r="B362" t="n">
        <v>49.8046875</v>
      </c>
      <c r="C362" t="n">
        <v>103.8604655048703</v>
      </c>
      <c r="D362" t="n">
        <v>82.03125</v>
      </c>
      <c r="E362" t="n">
        <v>138.671875</v>
      </c>
    </row>
    <row r="363" spans="1:25">
      <c r="A363" s="113" t="s">
        <v>32</v>
      </c>
      <c r="B363" t="n">
        <v>54.6875</v>
      </c>
      <c r="C363" t="n">
        <v>99.40704615489329</v>
      </c>
      <c r="D363" t="n">
        <v>80.078125</v>
      </c>
      <c r="E363" t="n">
        <v>146.484375</v>
      </c>
    </row>
    <row r="390" spans="1:25">
      <c r="A390" s="103" t="s">
        <v>118</v>
      </c>
    </row>
    <row r="391" spans="1:25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25">
      <c r="A392" s="113" t="s">
        <v>18</v>
      </c>
      <c r="B392" t="n">
        <v>0.9765625</v>
      </c>
      <c r="C392" t="n">
        <v>3.233666890904391</v>
      </c>
      <c r="D392" t="n">
        <v>2.9296875</v>
      </c>
      <c r="E392" t="n">
        <v>4.8828125</v>
      </c>
    </row>
    <row r="393" spans="1:25">
      <c r="A393" s="113" t="s">
        <v>28</v>
      </c>
      <c r="B393" t="n">
        <v>0.9765625</v>
      </c>
      <c r="C393" t="n">
        <v>3.065296354188841</v>
      </c>
      <c r="D393" t="n">
        <v>2.9296875</v>
      </c>
      <c r="E393" t="n">
        <v>4.8828125</v>
      </c>
    </row>
    <row r="394" spans="1:25">
      <c r="A394" s="113" t="s">
        <v>21</v>
      </c>
      <c r="B394" t="n">
        <v>0.9765625</v>
      </c>
      <c r="C394" t="n">
        <v>4.889656431335259</v>
      </c>
      <c r="D394" t="n">
        <v>3.90625</v>
      </c>
      <c r="E394" t="n">
        <v>5.859375</v>
      </c>
    </row>
    <row r="395" spans="1:25">
      <c r="A395" s="113" t="s">
        <v>29</v>
      </c>
      <c r="B395" t="n">
        <v>0.9765625</v>
      </c>
      <c r="C395" t="n">
        <v>5.325235481407769</v>
      </c>
      <c r="D395" t="n">
        <v>3.90625</v>
      </c>
      <c r="E395" t="n">
        <v>5.859375</v>
      </c>
    </row>
    <row r="396" spans="1:25">
      <c r="A396" s="113" t="s">
        <v>24</v>
      </c>
      <c r="B396" t="n">
        <v>0.9765625</v>
      </c>
      <c r="C396" t="n">
        <v>5.283827772597032</v>
      </c>
      <c r="D396" t="n">
        <v>2.9296875</v>
      </c>
      <c r="E396" t="n">
        <v>5.859375</v>
      </c>
    </row>
    <row r="397" spans="1:25">
      <c r="A397" s="113" t="s">
        <v>31</v>
      </c>
      <c r="B397" t="n">
        <v>0.9765625</v>
      </c>
      <c r="C397" t="n">
        <v>1.29114701193708</v>
      </c>
      <c r="D397" t="n">
        <v>1.953125</v>
      </c>
      <c r="E397" t="n">
        <v>1.953125</v>
      </c>
    </row>
    <row r="398" spans="1:25">
      <c r="A398" s="113" t="s">
        <v>27</v>
      </c>
      <c r="B398" t="n">
        <v>1.953125</v>
      </c>
      <c r="C398" t="n">
        <v>5.605914295810527</v>
      </c>
      <c r="D398" t="n">
        <v>3.90625</v>
      </c>
      <c r="E398" t="n">
        <v>6.8359375</v>
      </c>
    </row>
    <row r="399" spans="1:25">
      <c r="A399" s="113" t="s">
        <v>32</v>
      </c>
      <c r="B399" t="n">
        <v>0.9765625</v>
      </c>
      <c r="C399" t="n">
        <v>1.445563266998187</v>
      </c>
      <c r="D399" t="n">
        <v>1.953125</v>
      </c>
      <c r="E399" t="n">
        <v>1.953125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2267.41995969447</v>
      </c>
      <c r="L409" s="100" t="s">
        <v>132</v>
      </c>
      <c r="M409" t="n">
        <v>0.8028371594164085</v>
      </c>
      <c r="N409" t="n">
        <v>1</v>
      </c>
      <c r="O409" t="n">
        <v>0.5598746773305824</v>
      </c>
      <c r="P409" t="n">
        <v>0.3803130982516654</v>
      </c>
      <c r="Q409" t="n">
        <v>1</v>
      </c>
      <c r="R409" t="n">
        <v>1</v>
      </c>
      <c r="S409" t="n">
        <v>0.9999999999999999</v>
      </c>
      <c r="T409" t="n">
        <v>1</v>
      </c>
    </row>
    <row r="410" spans="1:25">
      <c r="A410" s="99" t="s">
        <v>132</v>
      </c>
      <c r="B410" t="n">
        <v>18.82780019988795</v>
      </c>
      <c r="C410" t="n">
        <v>21.66840787483681</v>
      </c>
      <c r="D410" t="n">
        <v>10.506925512539</v>
      </c>
      <c r="E410" t="n">
        <v>1.305931164848013</v>
      </c>
      <c r="G410" s="99" t="s">
        <v>133</v>
      </c>
      <c r="H410" t="n">
        <v>129.0868272929956</v>
      </c>
      <c r="L410" s="100" t="s">
        <v>133</v>
      </c>
      <c r="M410" t="n">
        <v>0.785965696528177</v>
      </c>
      <c r="N410" t="n">
        <v>0.9726575484083045</v>
      </c>
      <c r="O410" t="n">
        <v>0.2951081555321915</v>
      </c>
      <c r="P410" t="n">
        <v>0.3040598940242702</v>
      </c>
      <c r="Q410" t="n">
        <v>0.7099149620748062</v>
      </c>
      <c r="R410" t="n">
        <v>0.5900258256738515</v>
      </c>
      <c r="S410" t="n">
        <v>0.7403086975975789</v>
      </c>
      <c r="T410" t="n">
        <v>0.5061586666560273</v>
      </c>
    </row>
    <row r="411" spans="1:25">
      <c r="A411" s="99" t="s">
        <v>133</v>
      </c>
      <c r="B411" t="n">
        <v>4.045365137464409</v>
      </c>
      <c r="C411" t="n">
        <v>-3.085503565673669</v>
      </c>
      <c r="D411" t="n">
        <v>6.527511320076924</v>
      </c>
      <c r="E411" t="n">
        <v>5.293550562290321</v>
      </c>
      <c r="G411" s="99" t="s">
        <v>134</v>
      </c>
      <c r="H411" t="n">
        <v>74.14014910560934</v>
      </c>
      <c r="L411" s="100" t="s">
        <v>134</v>
      </c>
      <c r="M411" t="n">
        <v>0.7892203139925904</v>
      </c>
      <c r="N411" t="n">
        <v>0.9148395641241061</v>
      </c>
      <c r="O411" t="n">
        <v>0.1975256242141703</v>
      </c>
      <c r="P411" t="n">
        <v>0.2892948798457738</v>
      </c>
      <c r="Q411" t="n">
        <v>0.7099695790767088</v>
      </c>
      <c r="R411" t="n">
        <v>0.579013074102665</v>
      </c>
      <c r="S411" t="n">
        <v>0.8475059330192837</v>
      </c>
      <c r="T411" t="n">
        <v>0.4639210071955126</v>
      </c>
    </row>
    <row r="412" spans="1:25">
      <c r="A412" s="99" t="s">
        <v>134</v>
      </c>
      <c r="B412" t="n">
        <v>2.715884659765607</v>
      </c>
      <c r="C412" t="n">
        <v>2.305642170357009</v>
      </c>
      <c r="D412" t="n">
        <v>2.813261483123034</v>
      </c>
      <c r="E412" t="n">
        <v>-0.2975447012505072</v>
      </c>
      <c r="G412" s="99" t="s">
        <v>135</v>
      </c>
      <c r="H412" t="n">
        <v>88.4240168870773</v>
      </c>
      <c r="L412" s="100" t="s">
        <v>135</v>
      </c>
      <c r="M412" t="n">
        <v>0.8217059097951007</v>
      </c>
      <c r="N412" t="n">
        <v>0.8534558747740135</v>
      </c>
      <c r="O412" t="n">
        <v>0.2098626946960268</v>
      </c>
      <c r="P412" t="n">
        <v>0.2822431877266506</v>
      </c>
      <c r="Q412" t="n">
        <v>0.7879633994823909</v>
      </c>
      <c r="R412" t="n">
        <v>0.5775307612313827</v>
      </c>
      <c r="S412" t="n">
        <v>0.6409638985013096</v>
      </c>
      <c r="T412" t="n">
        <v>0.5102575407002679</v>
      </c>
    </row>
    <row r="413" spans="1:25">
      <c r="A413" s="99" t="s">
        <v>135</v>
      </c>
      <c r="B413" t="n">
        <v>2.109621620986571</v>
      </c>
      <c r="C413" t="n">
        <v>-0.664240078325871</v>
      </c>
      <c r="D413" t="n">
        <v>3.427042809662499</v>
      </c>
      <c r="E413" t="n">
        <v>-1.550414465496951</v>
      </c>
      <c r="G413" s="99" t="s">
        <v>136</v>
      </c>
      <c r="H413" t="n">
        <v>101.3058972229053</v>
      </c>
      <c r="L413" s="100" t="s">
        <v>136</v>
      </c>
      <c r="M413" t="n">
        <v>0.8117383992850759</v>
      </c>
      <c r="N413" t="n">
        <v>0.7101079277244949</v>
      </c>
      <c r="O413" t="n">
        <v>0.2016317955279338</v>
      </c>
      <c r="P413" t="n">
        <v>0.290015406788621</v>
      </c>
      <c r="Q413" t="n">
        <v>0.7505940219386456</v>
      </c>
      <c r="R413" t="n">
        <v>0.5418718440172683</v>
      </c>
      <c r="S413" t="n">
        <v>0.7046454361039062</v>
      </c>
      <c r="T413" t="n">
        <v>0.4115237647784553</v>
      </c>
    </row>
    <row r="414" spans="1:25">
      <c r="A414" s="99" t="s">
        <v>136</v>
      </c>
      <c r="B414" t="n">
        <v>2.280894144981215</v>
      </c>
      <c r="C414" t="n">
        <v>0.09561778795754754</v>
      </c>
      <c r="D414" t="n">
        <v>4.440498634769585</v>
      </c>
      <c r="E414" t="n">
        <v>-0.8564441468346151</v>
      </c>
      <c r="G414" s="99" t="s">
        <v>137</v>
      </c>
      <c r="H414" t="n">
        <v>150.5632460958868</v>
      </c>
      <c r="L414" s="100" t="s">
        <v>137</v>
      </c>
      <c r="M414" t="n">
        <v>0.8707640516616784</v>
      </c>
      <c r="N414" t="n">
        <v>0.7941130032884991</v>
      </c>
      <c r="O414" t="n">
        <v>1</v>
      </c>
      <c r="P414" t="n">
        <v>1</v>
      </c>
      <c r="Q414" t="n">
        <v>0.7325810135594597</v>
      </c>
      <c r="R414" t="n">
        <v>0.9718017391859003</v>
      </c>
      <c r="S414" t="n">
        <v>0.7222946041443817</v>
      </c>
      <c r="T414" t="n">
        <v>0.5389544541656012</v>
      </c>
    </row>
    <row r="415" spans="1:25">
      <c r="A415" s="99" t="s">
        <v>137</v>
      </c>
      <c r="B415" t="n">
        <v>3.625318056034167</v>
      </c>
      <c r="C415" t="n">
        <v>-0.6485825513373212</v>
      </c>
      <c r="D415" t="n">
        <v>3.463513865138315</v>
      </c>
      <c r="E415" t="n">
        <v>0.6379654781466656</v>
      </c>
      <c r="G415" s="99" t="s">
        <v>138</v>
      </c>
      <c r="H415" t="n">
        <v>87.77659321024376</v>
      </c>
      <c r="L415" s="100" t="s">
        <v>138</v>
      </c>
      <c r="M415" t="n">
        <v>0.7842331978628676</v>
      </c>
      <c r="N415" t="n">
        <v>0.6630426695320255</v>
      </c>
      <c r="O415" t="n">
        <v>0.408403700539085</v>
      </c>
      <c r="P415" t="n">
        <v>0.3778155825631131</v>
      </c>
      <c r="Q415" t="n">
        <v>0.6815609344965824</v>
      </c>
      <c r="R415" t="n">
        <v>0.485536001651519</v>
      </c>
      <c r="S415" t="n">
        <v>0.6888031524256161</v>
      </c>
      <c r="T415" t="n">
        <v>0.4166917743358736</v>
      </c>
    </row>
    <row r="416" spans="1:25">
      <c r="A416" s="99" t="s">
        <v>138</v>
      </c>
      <c r="B416" t="n">
        <v>2.484493848085348</v>
      </c>
      <c r="C416" t="n">
        <v>1.865481286592933</v>
      </c>
      <c r="D416" t="n">
        <v>3.188616639961714</v>
      </c>
      <c r="E416" t="n">
        <v>-1.636105173440432</v>
      </c>
      <c r="G416" s="99" t="s">
        <v>139</v>
      </c>
      <c r="H416" t="n">
        <v>94.79871209959306</v>
      </c>
      <c r="L416" s="100" t="s">
        <v>139</v>
      </c>
      <c r="M416" t="n">
        <v>0.7942618272753199</v>
      </c>
      <c r="N416" t="n">
        <v>0.7259867886393955</v>
      </c>
      <c r="O416" t="n">
        <v>0.1820460743591575</v>
      </c>
      <c r="P416" t="n">
        <v>0.2686170071359175</v>
      </c>
      <c r="Q416" t="n">
        <v>0.6943342351388558</v>
      </c>
      <c r="R416" t="n">
        <v>0.579238371622714</v>
      </c>
      <c r="S416" t="n">
        <v>0.6964431084817331</v>
      </c>
      <c r="T416" t="n">
        <v>0.4783184691188889</v>
      </c>
    </row>
    <row r="417" spans="1:25">
      <c r="A417" s="99" t="s">
        <v>139</v>
      </c>
      <c r="B417" t="n">
        <v>3.459889170746995</v>
      </c>
      <c r="C417" t="n">
        <v>-0.03603483642053798</v>
      </c>
      <c r="D417" t="n">
        <v>4.464677434209912</v>
      </c>
      <c r="E417" t="n">
        <v>-2.848520747354506</v>
      </c>
      <c r="G417" s="99" t="s">
        <v>140</v>
      </c>
      <c r="H417" t="n">
        <v>103.7673662404735</v>
      </c>
      <c r="L417" s="100" t="s">
        <v>140</v>
      </c>
      <c r="M417" t="n">
        <v>0.8136570825737485</v>
      </c>
      <c r="N417" t="n">
        <v>0.7794780554635647</v>
      </c>
      <c r="O417" t="n">
        <v>0.1665626343075056</v>
      </c>
      <c r="P417" t="n">
        <v>0.3570456851967733</v>
      </c>
      <c r="Q417" t="n">
        <v>0.637585478078347</v>
      </c>
      <c r="R417" t="n">
        <v>0.5756268655842089</v>
      </c>
      <c r="S417" t="n">
        <v>0.7136178300114701</v>
      </c>
      <c r="T417" t="n">
        <v>0.3977045165697758</v>
      </c>
    </row>
    <row r="418" spans="1:25">
      <c r="A418" s="99" t="s">
        <v>140</v>
      </c>
      <c r="B418" t="n">
        <v>2.805513940329809</v>
      </c>
      <c r="C418" t="n">
        <v>-0.6161343148456988</v>
      </c>
      <c r="D418" t="n">
        <v>4.098079190363975</v>
      </c>
      <c r="E418" t="n">
        <v>2.94384876483367</v>
      </c>
      <c r="G418" s="99" t="s">
        <v>141</v>
      </c>
      <c r="H418" t="n">
        <v>141.1117346363106</v>
      </c>
      <c r="L418" s="100" t="s">
        <v>141</v>
      </c>
      <c r="M418" t="n">
        <v>0.7954417176751889</v>
      </c>
      <c r="N418" t="n">
        <v>0.767084783462923</v>
      </c>
      <c r="O418" t="n">
        <v>0.1666364412263889</v>
      </c>
      <c r="P418" t="n">
        <v>0.286652651935927</v>
      </c>
      <c r="Q418" t="n">
        <v>0.698934859681846</v>
      </c>
      <c r="R418" t="n">
        <v>0.5185323111520945</v>
      </c>
      <c r="S418" t="n">
        <v>0.6474617034326969</v>
      </c>
      <c r="T418" t="n">
        <v>0.4218809854107193</v>
      </c>
    </row>
    <row r="419" spans="1:25">
      <c r="A419" s="99" t="s">
        <v>141</v>
      </c>
      <c r="B419" t="n">
        <v>3.439884575111209</v>
      </c>
      <c r="C419" t="n">
        <v>1.636176135538971</v>
      </c>
      <c r="D419" t="n">
        <v>4.451423215835909</v>
      </c>
      <c r="E419" t="n">
        <v>-6.470636105444195</v>
      </c>
      <c r="G419" s="99" t="s">
        <v>142</v>
      </c>
      <c r="H419" t="n">
        <v>131.4897641848908</v>
      </c>
      <c r="L419" s="100" t="s">
        <v>142</v>
      </c>
      <c r="M419" t="n">
        <v>0.789035357273384</v>
      </c>
      <c r="N419" t="n">
        <v>0.7097398876604105</v>
      </c>
      <c r="O419" t="n">
        <v>0.2250376279682584</v>
      </c>
      <c r="P419" t="n">
        <v>0.2901037351176245</v>
      </c>
      <c r="Q419" t="n">
        <v>0.8618610633893057</v>
      </c>
      <c r="R419" t="n">
        <v>0.7084929667651241</v>
      </c>
      <c r="S419" t="n">
        <v>0.7588872362135215</v>
      </c>
      <c r="T419" t="n">
        <v>0.4647977597859883</v>
      </c>
    </row>
    <row r="420" spans="1:25">
      <c r="A420" s="99" t="s">
        <v>142</v>
      </c>
      <c r="B420" t="n">
        <v>3.954828497353838</v>
      </c>
      <c r="C420" t="n">
        <v>-3.334098570110773</v>
      </c>
      <c r="D420" t="n">
        <v>5.755585885174482</v>
      </c>
      <c r="E420" t="n">
        <v>6.336474443705861</v>
      </c>
      <c r="G420" s="99" t="s">
        <v>143</v>
      </c>
      <c r="H420" t="n">
        <v>94.57671563427883</v>
      </c>
      <c r="L420" s="100" t="s">
        <v>143</v>
      </c>
      <c r="M420" t="n">
        <v>1</v>
      </c>
      <c r="N420" t="n">
        <v>0.771771880815715</v>
      </c>
      <c r="O420" t="n">
        <v>0.2760403991248482</v>
      </c>
      <c r="P420" t="n">
        <v>0.3561662437097558</v>
      </c>
      <c r="Q420" t="n">
        <v>0.7396952025673196</v>
      </c>
      <c r="R420" t="n">
        <v>0.5099338337009363</v>
      </c>
      <c r="S420" t="n">
        <v>0.7300636472341503</v>
      </c>
      <c r="T420" t="n">
        <v>0.5173291266447023</v>
      </c>
    </row>
    <row r="421" spans="1:25">
      <c r="A421" s="99" t="s">
        <v>143</v>
      </c>
      <c r="B421" t="n">
        <v>1.904684506527871</v>
      </c>
      <c r="C421" t="n">
        <v>-0.8597770229073932</v>
      </c>
      <c r="D421" t="n">
        <v>3.243592991218406</v>
      </c>
      <c r="E421" t="n">
        <v>2.559564307333144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33.04068152291924</v>
      </c>
      <c r="L432" s="100" t="s">
        <v>146</v>
      </c>
      <c r="M432" t="n">
        <v>0.8608055944519879</v>
      </c>
      <c r="N432" t="n">
        <v>0.04058052348918564</v>
      </c>
      <c r="O432" t="n">
        <v>0.6054149134945678</v>
      </c>
      <c r="P432" t="n">
        <v>1</v>
      </c>
      <c r="Q432" t="n">
        <v>0.8006145685034519</v>
      </c>
      <c r="R432" t="n">
        <v>0.607196810309743</v>
      </c>
      <c r="S432" t="n">
        <v>0.9527638724246452</v>
      </c>
      <c r="T432" t="n">
        <v>1</v>
      </c>
    </row>
    <row r="433" spans="1:25">
      <c r="A433" s="99" t="s">
        <v>132</v>
      </c>
      <c r="B433" t="n">
        <v>1.774474928694472</v>
      </c>
      <c r="C433" t="n">
        <v>-1.859186496748084</v>
      </c>
      <c r="D433" t="n">
        <v>1.6803004230032</v>
      </c>
      <c r="E433" t="n">
        <v>2.894129662451256</v>
      </c>
      <c r="G433" s="99" t="s">
        <v>133</v>
      </c>
      <c r="H433" t="n">
        <v>41.2308339089954</v>
      </c>
      <c r="L433" s="100" t="s">
        <v>147</v>
      </c>
      <c r="M433" t="n">
        <v>1</v>
      </c>
      <c r="N433" t="n">
        <v>0.3746519871721787</v>
      </c>
      <c r="O433" t="n">
        <v>1</v>
      </c>
      <c r="P433" t="n">
        <v>0.9925407062359519</v>
      </c>
      <c r="Q433" t="n">
        <v>1</v>
      </c>
      <c r="R433" t="n">
        <v>1</v>
      </c>
      <c r="S433" t="n">
        <v>1</v>
      </c>
      <c r="T433" t="n">
        <v>0.9722606757443566</v>
      </c>
    </row>
    <row r="434" spans="1:25">
      <c r="A434" s="99" t="s">
        <v>133</v>
      </c>
      <c r="B434" t="n">
        <v>2.114001542693702</v>
      </c>
      <c r="C434" t="n">
        <v>0.7898337361688148</v>
      </c>
      <c r="D434" t="n">
        <v>4.002220817219596</v>
      </c>
      <c r="E434" t="n">
        <v>-2.02525817142709</v>
      </c>
      <c r="G434" s="99" t="s">
        <v>134</v>
      </c>
      <c r="H434" t="n">
        <v>20.71548388998049</v>
      </c>
      <c r="L434" s="100" t="s">
        <v>148</v>
      </c>
      <c r="M434" t="n">
        <v>0.7654220188820542</v>
      </c>
      <c r="N434" t="n">
        <v>0.8551984619042491</v>
      </c>
      <c r="O434" t="n">
        <v>0.6561004465824902</v>
      </c>
      <c r="P434" t="n">
        <v>0.07097557562897105</v>
      </c>
      <c r="Q434" t="n">
        <v>0.2734193006396117</v>
      </c>
      <c r="R434" t="n">
        <v>0.5548045267875622</v>
      </c>
      <c r="S434" t="n">
        <v>0.2415867727846859</v>
      </c>
      <c r="T434" t="n">
        <v>0.5455777011961835</v>
      </c>
    </row>
    <row r="435" spans="1:25">
      <c r="A435" s="99" t="s">
        <v>134</v>
      </c>
      <c r="B435" t="n">
        <v>0.7778280517991223</v>
      </c>
      <c r="C435" t="n">
        <v>-0.4165450638489399</v>
      </c>
      <c r="D435" t="n">
        <v>1.963660159469936</v>
      </c>
      <c r="E435" t="n">
        <v>1.944063932076695</v>
      </c>
      <c r="G435" s="99" t="s">
        <v>135</v>
      </c>
      <c r="H435" t="n">
        <v>11.13545828452465</v>
      </c>
      <c r="L435" s="100" t="s">
        <v>149</v>
      </c>
      <c r="M435" t="n">
        <v>0.8793536694777684</v>
      </c>
      <c r="N435" t="n">
        <v>0.6806177373627721</v>
      </c>
      <c r="O435" t="n">
        <v>0.4830058053296478</v>
      </c>
      <c r="P435" t="n">
        <v>0.09955791267195974</v>
      </c>
      <c r="Q435" t="n">
        <v>0.2584684257934078</v>
      </c>
      <c r="R435" t="n">
        <v>0.4052246936974969</v>
      </c>
      <c r="S435" t="n">
        <v>0.2994686905461629</v>
      </c>
      <c r="T435" t="n">
        <v>0.4964010117354424</v>
      </c>
    </row>
    <row r="436" spans="1:25">
      <c r="A436" s="99" t="s">
        <v>135</v>
      </c>
      <c r="B436" t="n">
        <v>0.7643109591704942</v>
      </c>
      <c r="C436" t="n">
        <v>0.2410969038026055</v>
      </c>
      <c r="D436" t="n">
        <v>1.854134816833438</v>
      </c>
      <c r="E436" t="n">
        <v>-1.669471012438267</v>
      </c>
      <c r="G436" s="99" t="s">
        <v>136</v>
      </c>
      <c r="H436" t="n">
        <v>9.002224181442584</v>
      </c>
      <c r="L436" s="100" t="s">
        <v>150</v>
      </c>
      <c r="M436" t="n">
        <v>0.8404408990294053</v>
      </c>
      <c r="N436" t="n">
        <v>0.9530547320223185</v>
      </c>
      <c r="O436" t="n">
        <v>0.5436306274719334</v>
      </c>
      <c r="P436" t="n">
        <v>0.08565382955366062</v>
      </c>
      <c r="Q436" t="n">
        <v>0.2060198649722992</v>
      </c>
      <c r="R436" t="n">
        <v>0.3118809772998212</v>
      </c>
      <c r="S436" t="n">
        <v>0.2560115274862557</v>
      </c>
      <c r="T436" t="n">
        <v>0.4492291539925246</v>
      </c>
    </row>
    <row r="437" spans="1:25">
      <c r="A437" s="99" t="s">
        <v>136</v>
      </c>
      <c r="B437" t="n">
        <v>0.6042182070330976</v>
      </c>
      <c r="C437" t="n">
        <v>0.004131373957124652</v>
      </c>
      <c r="D437" t="n">
        <v>0.9409062960730534</v>
      </c>
      <c r="E437" t="n">
        <v>0.4688641095059069</v>
      </c>
      <c r="G437" s="99" t="s">
        <v>137</v>
      </c>
      <c r="H437" t="n">
        <v>10.54920486052178</v>
      </c>
      <c r="L437" s="100" t="s">
        <v>151</v>
      </c>
      <c r="M437" t="n">
        <v>0.7868808677534271</v>
      </c>
      <c r="N437" t="n">
        <v>0.9999999999999999</v>
      </c>
      <c r="O437" t="n">
        <v>0.3990773749501415</v>
      </c>
      <c r="P437" t="n">
        <v>0.05929021010482156</v>
      </c>
      <c r="Q437" t="n">
        <v>0.2246710205917823</v>
      </c>
      <c r="R437" t="n">
        <v>0.1981357113777931</v>
      </c>
      <c r="S437" t="n">
        <v>0.1749094435552893</v>
      </c>
      <c r="T437" t="n">
        <v>0.3794084685340119</v>
      </c>
    </row>
    <row r="438" spans="1:25">
      <c r="A438" s="99" t="s">
        <v>137</v>
      </c>
      <c r="B438" t="n">
        <v>0.8840573320245459</v>
      </c>
      <c r="C438" t="n">
        <v>-0.6001468167205809</v>
      </c>
      <c r="D438" t="n">
        <v>0.8944264319213144</v>
      </c>
      <c r="E438" t="n">
        <v>1.387179481439548</v>
      </c>
      <c r="G438" s="99" t="s">
        <v>138</v>
      </c>
      <c r="H438" t="n">
        <v>25.591404137077</v>
      </c>
      <c r="L438" s="100" t="s">
        <v>178</v>
      </c>
      <c r="M438" t="n">
        <v>0.8542828604578149</v>
      </c>
      <c r="N438" t="n">
        <v>0.9506358580527898</v>
      </c>
      <c r="O438" t="n">
        <v>0.6338124123195131</v>
      </c>
      <c r="P438" t="n">
        <v>0.08345884671197246</v>
      </c>
      <c r="Q438" t="n">
        <v>0.2260423269846985</v>
      </c>
      <c r="R438" t="n">
        <v>0.4783406326194359</v>
      </c>
      <c r="S438" t="n">
        <v>0.2316035631640386</v>
      </c>
      <c r="T438" t="n">
        <v>0.5571628690394297</v>
      </c>
    </row>
    <row r="439" spans="1:25">
      <c r="A439" s="99" t="s">
        <v>138</v>
      </c>
      <c r="B439" t="n">
        <v>1.127143649034661</v>
      </c>
      <c r="C439" t="n">
        <v>0.3978055205937709</v>
      </c>
      <c r="D439" t="n">
        <v>1.600499505901977</v>
      </c>
      <c r="E439" t="n">
        <v>-1.675830485358114</v>
      </c>
      <c r="G439" s="99" t="s">
        <v>139</v>
      </c>
      <c r="H439" t="n">
        <v>11.2806969532097</v>
      </c>
    </row>
    <row r="440" spans="1:25">
      <c r="A440" s="99" t="s">
        <v>139</v>
      </c>
      <c r="B440" t="n">
        <v>0.7920835725745097</v>
      </c>
      <c r="C440" t="n">
        <v>0.7706408490558431</v>
      </c>
      <c r="D440" t="n">
        <v>0.7740526894306117</v>
      </c>
      <c r="E440" t="n">
        <v>0.2700914843011861</v>
      </c>
      <c r="G440" s="99" t="s">
        <v>140</v>
      </c>
      <c r="H440" t="n">
        <v>34.22605675937217</v>
      </c>
    </row>
    <row r="441" spans="1:25">
      <c r="A441" s="99" t="s">
        <v>140</v>
      </c>
      <c r="B441" t="n">
        <v>3.081374564433506</v>
      </c>
      <c r="C441" t="n">
        <v>-3.02133868627526</v>
      </c>
      <c r="D441" t="n">
        <v>5.122041734553265</v>
      </c>
      <c r="E441" t="n">
        <v>5.282057828000098</v>
      </c>
      <c r="G441" s="99" t="s">
        <v>141</v>
      </c>
      <c r="H441" t="n">
        <v>32.8414019359339</v>
      </c>
    </row>
    <row r="442" spans="1:25">
      <c r="A442" s="99" t="s">
        <v>141</v>
      </c>
      <c r="B442" t="n">
        <v>1.542615845903963</v>
      </c>
      <c r="C442" t="n">
        <v>1.692725043863009</v>
      </c>
      <c r="D442" t="n">
        <v>2.088695653412233</v>
      </c>
      <c r="E442" t="n">
        <v>-3.651756857463118</v>
      </c>
      <c r="G442" s="99" t="s">
        <v>142</v>
      </c>
      <c r="H442" t="n">
        <v>20.86261246160855</v>
      </c>
    </row>
    <row r="443" spans="1:25">
      <c r="A443" s="99" t="s">
        <v>142</v>
      </c>
      <c r="B443" t="n">
        <v>1.204591063194251</v>
      </c>
      <c r="C443" t="n">
        <v>1.507230827767852</v>
      </c>
      <c r="D443" t="n">
        <v>2.019459040353335</v>
      </c>
      <c r="E443" t="n">
        <v>-2.464923647020829</v>
      </c>
      <c r="G443" s="99" t="s">
        <v>143</v>
      </c>
      <c r="H443" t="n">
        <v>13.52419157244728</v>
      </c>
    </row>
    <row r="444" spans="1:25">
      <c r="A444" s="99" t="s">
        <v>143</v>
      </c>
      <c r="B444" t="n">
        <v>0.8107950500744545</v>
      </c>
      <c r="C444" t="n">
        <v>0.1200014489835263</v>
      </c>
      <c r="D444" t="n">
        <v>1.22586768288514</v>
      </c>
      <c r="E444" t="n">
        <v>-0.5306745184538949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632.2665308850802</v>
      </c>
      <c r="L455" s="100" t="s">
        <v>146</v>
      </c>
      <c r="M455" t="n">
        <v>0.9089056888870171</v>
      </c>
      <c r="N455" t="n">
        <v>0.9519508461701834</v>
      </c>
      <c r="O455" t="n">
        <v>0.1588217073796623</v>
      </c>
      <c r="P455" t="n">
        <v>0.1524748139111674</v>
      </c>
      <c r="Q455" t="n">
        <v>0.4587998433919876</v>
      </c>
      <c r="R455" t="n">
        <v>0.515789758113845</v>
      </c>
      <c r="S455" t="n">
        <v>0.5727673959419557</v>
      </c>
      <c r="T455" t="n">
        <v>1</v>
      </c>
    </row>
    <row r="456" spans="1:25">
      <c r="A456" s="99" t="s">
        <v>146</v>
      </c>
      <c r="B456" t="n">
        <v>38.74766622097525</v>
      </c>
      <c r="C456" t="n">
        <v>-104.7316386027392</v>
      </c>
      <c r="D456" t="n">
        <v>40.5918502241005</v>
      </c>
      <c r="E456" t="n">
        <v>108.3362082251638</v>
      </c>
      <c r="G456" s="99" t="s">
        <v>147</v>
      </c>
      <c r="H456" t="n">
        <v>1109.837431920716</v>
      </c>
      <c r="L456" s="100" t="s">
        <v>147</v>
      </c>
      <c r="M456" t="n">
        <v>1</v>
      </c>
      <c r="N456" t="n">
        <v>0.863371621875309</v>
      </c>
      <c r="O456" t="n">
        <v>0.2059583450914138</v>
      </c>
      <c r="P456" t="n">
        <v>0.2157095381644686</v>
      </c>
      <c r="Q456" t="n">
        <v>1</v>
      </c>
      <c r="R456" t="n">
        <v>0.9977317273758092</v>
      </c>
      <c r="S456" t="n">
        <v>1</v>
      </c>
      <c r="T456" t="n">
        <v>0.8785243840731011</v>
      </c>
    </row>
    <row r="457" spans="1:25">
      <c r="A457" s="99" t="s">
        <v>147</v>
      </c>
      <c r="B457" t="n">
        <v>22.14294839270891</v>
      </c>
      <c r="C457" t="n">
        <v>60.74595042917628</v>
      </c>
      <c r="D457" t="n">
        <v>11.68005916879759</v>
      </c>
      <c r="E457" t="n">
        <v>-28.90015132935362</v>
      </c>
      <c r="G457" s="99" t="s">
        <v>148</v>
      </c>
      <c r="H457" t="n">
        <v>1806.610727950882</v>
      </c>
      <c r="L457" s="100" t="s">
        <v>148</v>
      </c>
      <c r="M457" t="n">
        <v>0.9295991636386844</v>
      </c>
      <c r="N457" t="n">
        <v>0.790561031767984</v>
      </c>
      <c r="O457" t="n">
        <v>0.1966360796091802</v>
      </c>
      <c r="P457" t="n">
        <v>0.09311379287390087</v>
      </c>
      <c r="Q457" t="n">
        <v>0.3371176262824525</v>
      </c>
      <c r="R457" t="n">
        <v>1</v>
      </c>
      <c r="S457" t="n">
        <v>0.3535289804308247</v>
      </c>
      <c r="T457" t="n">
        <v>0.4517900053994499</v>
      </c>
    </row>
    <row r="458" spans="1:25">
      <c r="A458" s="99" t="s">
        <v>148</v>
      </c>
      <c r="B458" t="n">
        <v>17.02596071920437</v>
      </c>
      <c r="C458" t="n">
        <v>29.93676760933605</v>
      </c>
      <c r="D458" t="n">
        <v>19.50620617641822</v>
      </c>
      <c r="E458" t="n">
        <v>-66.58780385469011</v>
      </c>
      <c r="G458" s="99" t="s">
        <v>149</v>
      </c>
      <c r="H458" t="n">
        <v>103.9776286230514</v>
      </c>
      <c r="L458" s="100" t="s">
        <v>149</v>
      </c>
      <c r="M458" t="n">
        <v>0.9219280358584448</v>
      </c>
      <c r="N458" t="n">
        <v>0.8103890535607344</v>
      </c>
      <c r="O458" t="n">
        <v>0.2192603049172407</v>
      </c>
      <c r="P458" t="n">
        <v>0.09438720566830923</v>
      </c>
      <c r="Q458" t="n">
        <v>0.2630998593070806</v>
      </c>
      <c r="R458" t="n">
        <v>0.768556905569771</v>
      </c>
      <c r="S458" t="n">
        <v>0.3064248764773339</v>
      </c>
      <c r="T458" t="n">
        <v>0.516653186469369</v>
      </c>
    </row>
    <row r="459" spans="1:25">
      <c r="A459" s="99" t="s">
        <v>149</v>
      </c>
      <c r="B459" t="n">
        <v>3.652773273216927</v>
      </c>
      <c r="C459" t="n">
        <v>-4.389012165640741</v>
      </c>
      <c r="D459" t="n">
        <v>9.665921294056462</v>
      </c>
      <c r="E459" t="n">
        <v>20.22421241166531</v>
      </c>
      <c r="G459" s="99" t="s">
        <v>150</v>
      </c>
      <c r="H459" t="n">
        <v>158.7257450865487</v>
      </c>
      <c r="L459" s="100" t="s">
        <v>150</v>
      </c>
      <c r="M459" t="n">
        <v>0.9752433214248803</v>
      </c>
      <c r="N459" t="n">
        <v>1</v>
      </c>
      <c r="O459" t="n">
        <v>1</v>
      </c>
      <c r="P459" t="n">
        <v>1</v>
      </c>
      <c r="Q459" t="n">
        <v>0.5124348352507229</v>
      </c>
      <c r="R459" t="n">
        <v>0.9315803698188055</v>
      </c>
      <c r="S459" t="n">
        <v>0.5133924048747081</v>
      </c>
      <c r="T459" t="n">
        <v>0.923571106566605</v>
      </c>
    </row>
    <row r="460" spans="1:25">
      <c r="A460" s="99" t="s">
        <v>150</v>
      </c>
      <c r="B460" t="n">
        <v>5.720235211740428</v>
      </c>
      <c r="C460" t="n">
        <v>7.688251196842803</v>
      </c>
      <c r="D460" t="n">
        <v>8.213518954620541</v>
      </c>
      <c r="E460" t="n">
        <v>-15.70225546399371</v>
      </c>
      <c r="G460" s="99" t="s">
        <v>151</v>
      </c>
      <c r="H460" t="n">
        <v>11.85648469509951</v>
      </c>
    </row>
    <row r="461" spans="1:25">
      <c r="A461" s="99" t="s">
        <v>151</v>
      </c>
      <c r="B461" t="n">
        <v>1.538338628407879</v>
      </c>
      <c r="C461" t="n">
        <v>2.997860804383074</v>
      </c>
      <c r="D461" t="n">
        <v>1.939710000793109</v>
      </c>
      <c r="E461" t="n">
        <v>-5.682936247367014</v>
      </c>
      <c r="G461" s="99" t="s">
        <v>178</v>
      </c>
      <c r="H461" t="n">
        <v>70.79629881905905</v>
      </c>
    </row>
    <row r="462" spans="1:25">
      <c r="A462" s="99" t="s">
        <v>178</v>
      </c>
      <c r="B462" t="n">
        <v>3.106046512024893</v>
      </c>
      <c r="C462" t="n">
        <v>-8.75118914869479</v>
      </c>
      <c r="D462" t="n">
        <v>5.346290468942174</v>
      </c>
      <c r="E462" t="n">
        <v>14.31424485278544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624.5308771961968</v>
      </c>
      <c r="L478" s="100" t="s">
        <v>132</v>
      </c>
      <c r="M478" t="n">
        <v>0.9287159879593655</v>
      </c>
      <c r="N478" t="n">
        <v>0.8588755415967191</v>
      </c>
      <c r="O478" t="n">
        <v>0.3086457139549511</v>
      </c>
      <c r="P478" t="n">
        <v>0.223735701694469</v>
      </c>
      <c r="Q478" t="n">
        <v>0.6126733745102136</v>
      </c>
      <c r="R478" t="n">
        <v>0.6481463348970271</v>
      </c>
      <c r="S478" t="n">
        <v>0.4815105130651064</v>
      </c>
      <c r="T478" t="n">
        <v>0.3588095626349307</v>
      </c>
    </row>
    <row r="479" spans="1:25">
      <c r="A479" s="99" t="s">
        <v>146</v>
      </c>
      <c r="B479" t="n">
        <v>12.06848959741575</v>
      </c>
      <c r="C479" t="n">
        <v>-29.96855555344323</v>
      </c>
      <c r="D479" t="n">
        <v>25.73536499337749</v>
      </c>
      <c r="E479" t="n">
        <v>80.97564355746255</v>
      </c>
      <c r="G479" s="99" t="s">
        <v>147</v>
      </c>
      <c r="H479" t="n">
        <v>1087.6530568533</v>
      </c>
      <c r="L479" s="100" t="s">
        <v>133</v>
      </c>
      <c r="M479" t="n">
        <v>0.9438581055977801</v>
      </c>
      <c r="N479" t="n">
        <v>0.8613093254476449</v>
      </c>
      <c r="O479" t="n">
        <v>0.4736806459254005</v>
      </c>
      <c r="P479" t="n">
        <v>0.174659948973061</v>
      </c>
      <c r="Q479" t="n">
        <v>0.4539644050212622</v>
      </c>
      <c r="R479" t="n">
        <v>0.3499271442077032</v>
      </c>
      <c r="S479" t="n">
        <v>0.3831566671580364</v>
      </c>
      <c r="T479" t="n">
        <v>0.2528783598471943</v>
      </c>
    </row>
    <row r="480" spans="1:25">
      <c r="A480" s="99" t="s">
        <v>147</v>
      </c>
      <c r="B480" t="n">
        <v>7.249491891486779</v>
      </c>
      <c r="C480" t="n">
        <v>-16.66592986204386</v>
      </c>
      <c r="D480" t="n">
        <v>17.27896315526036</v>
      </c>
      <c r="E480" t="n">
        <v>13.37101964465556</v>
      </c>
      <c r="G480" s="99" t="s">
        <v>148</v>
      </c>
      <c r="H480" t="n">
        <v>567.1501024611599</v>
      </c>
      <c r="L480" s="100" t="s">
        <v>134</v>
      </c>
      <c r="M480" t="n">
        <v>1</v>
      </c>
      <c r="N480" t="n">
        <v>0.9808784801528966</v>
      </c>
      <c r="O480" t="n">
        <v>0.6642284736858043</v>
      </c>
      <c r="P480" t="n">
        <v>0.3615474492344845</v>
      </c>
      <c r="Q480" t="n">
        <v>0.5180195983722652</v>
      </c>
      <c r="R480" t="n">
        <v>0.5806612537182159</v>
      </c>
      <c r="S480" t="n">
        <v>0.486073329205657</v>
      </c>
      <c r="T480" t="n">
        <v>0.4793886304276772</v>
      </c>
    </row>
    <row r="481" spans="1:25">
      <c r="A481" s="99" t="s">
        <v>148</v>
      </c>
      <c r="B481" t="n">
        <v>14.80042637741901</v>
      </c>
      <c r="C481" t="n">
        <v>54.72561817157811</v>
      </c>
      <c r="D481" t="n">
        <v>26.01617536540071</v>
      </c>
      <c r="E481" t="n">
        <v>-101.0125970773965</v>
      </c>
      <c r="G481" s="99" t="s">
        <v>149</v>
      </c>
      <c r="H481" t="n">
        <v>115.0889316955967</v>
      </c>
      <c r="L481" s="100" t="s">
        <v>135</v>
      </c>
      <c r="M481" t="n">
        <v>0.9443314832886539</v>
      </c>
      <c r="N481" t="n">
        <v>0.8241416747136595</v>
      </c>
      <c r="O481" t="n">
        <v>0.5980329005093097</v>
      </c>
      <c r="P481" t="n">
        <v>0.4109218022645204</v>
      </c>
      <c r="Q481" t="n">
        <v>0.4529189827641187</v>
      </c>
      <c r="R481" t="n">
        <v>0.6632391326370323</v>
      </c>
      <c r="S481" t="n">
        <v>0.5994725468423605</v>
      </c>
      <c r="T481" t="n">
        <v>0.7947102486871438</v>
      </c>
    </row>
    <row r="482" spans="1:25">
      <c r="A482" s="99" t="s">
        <v>149</v>
      </c>
      <c r="B482" t="n">
        <v>5.319321746810393</v>
      </c>
      <c r="C482" t="n">
        <v>-18.85090454545285</v>
      </c>
      <c r="D482" t="n">
        <v>11.65558089084808</v>
      </c>
      <c r="E482" t="n">
        <v>38.4179570840388</v>
      </c>
      <c r="G482" s="99" t="s">
        <v>150</v>
      </c>
      <c r="H482" t="n">
        <v>105.5584763228699</v>
      </c>
      <c r="L482" s="100" t="s">
        <v>136</v>
      </c>
      <c r="M482" t="n">
        <v>0.9530475981019887</v>
      </c>
      <c r="N482" t="n">
        <v>0.8569574316289541</v>
      </c>
      <c r="O482" t="n">
        <v>0.4861717342285714</v>
      </c>
      <c r="P482" t="n">
        <v>0.3097908816679063</v>
      </c>
      <c r="Q482" t="n">
        <v>0.440424025393217</v>
      </c>
      <c r="R482" t="n">
        <v>0.4765356938934419</v>
      </c>
      <c r="S482" t="n">
        <v>0.4069440312918273</v>
      </c>
      <c r="T482" t="n">
        <v>0.3188916078276789</v>
      </c>
    </row>
    <row r="483" spans="1:25">
      <c r="A483" s="99" t="s">
        <v>150</v>
      </c>
      <c r="B483" t="n">
        <v>2.538327063495063</v>
      </c>
      <c r="C483" t="n">
        <v>-2.00275701231764</v>
      </c>
      <c r="D483" t="n">
        <v>4.32752247335814</v>
      </c>
      <c r="E483" t="n">
        <v>-9.130193927867321</v>
      </c>
      <c r="L483" s="100" t="s">
        <v>137</v>
      </c>
      <c r="M483" t="n">
        <v>0.9560974403345807</v>
      </c>
      <c r="N483" t="n">
        <v>0.914353955869913</v>
      </c>
      <c r="O483" t="n">
        <v>0.3150594313463821</v>
      </c>
      <c r="P483" t="n">
        <v>0.385182774174232</v>
      </c>
      <c r="Q483" t="n">
        <v>0.4986731169651145</v>
      </c>
      <c r="R483" t="n">
        <v>0.6751426713954995</v>
      </c>
      <c r="S483" t="n">
        <v>0.398080241935434</v>
      </c>
      <c r="T483" t="n">
        <v>0.6203545393247266</v>
      </c>
    </row>
    <row r="484" spans="1:25">
      <c r="L484" s="100" t="s">
        <v>138</v>
      </c>
      <c r="M484" t="n">
        <v>0.9439992967601871</v>
      </c>
      <c r="N484" t="n">
        <v>0.7957462615400904</v>
      </c>
      <c r="O484" t="n">
        <v>0.1578245615645171</v>
      </c>
      <c r="P484" t="n">
        <v>0.1454978806001143</v>
      </c>
      <c r="Q484" t="n">
        <v>0.3706619426364717</v>
      </c>
      <c r="R484" t="n">
        <v>0.275612708914892</v>
      </c>
      <c r="S484" t="n">
        <v>0.4859917844051814</v>
      </c>
      <c r="T484" t="n">
        <v>0.2317520059297478</v>
      </c>
    </row>
    <row r="485" spans="1:25">
      <c r="L485" s="100" t="s">
        <v>139</v>
      </c>
      <c r="M485" t="n">
        <v>0.9438657688548605</v>
      </c>
      <c r="N485" t="n">
        <v>1</v>
      </c>
      <c r="O485" t="n">
        <v>0.2473256362627358</v>
      </c>
      <c r="P485" t="n">
        <v>0.2246837119657925</v>
      </c>
      <c r="Q485" t="n">
        <v>0.4866732163407054</v>
      </c>
      <c r="R485" t="n">
        <v>0.3000890937196926</v>
      </c>
      <c r="S485" t="n">
        <v>0.494479714639654</v>
      </c>
      <c r="T485" t="n">
        <v>0.2433189169405336</v>
      </c>
    </row>
    <row r="486" spans="1:25">
      <c r="L486" s="100" t="s">
        <v>140</v>
      </c>
      <c r="M486" t="n">
        <v>0.9536233848017992</v>
      </c>
      <c r="N486" t="n">
        <v>0.6451797873344391</v>
      </c>
      <c r="O486" t="n">
        <v>1</v>
      </c>
      <c r="P486" t="n">
        <v>0.6188511324199364</v>
      </c>
      <c r="Q486" t="n">
        <v>0.7123744786190084</v>
      </c>
      <c r="R486" t="n">
        <v>1</v>
      </c>
      <c r="S486" t="n">
        <v>0.6680537905960466</v>
      </c>
      <c r="T486" t="n">
        <v>1</v>
      </c>
    </row>
    <row r="487" spans="1:25">
      <c r="L487" s="100" t="s">
        <v>141</v>
      </c>
      <c r="M487" t="n">
        <v>0.9035576547677057</v>
      </c>
      <c r="N487" t="n">
        <v>0.6521361652896579</v>
      </c>
      <c r="O487" t="n">
        <v>0.9410844564391521</v>
      </c>
      <c r="P487" t="n">
        <v>1</v>
      </c>
      <c r="Q487" t="n">
        <v>1</v>
      </c>
      <c r="R487" t="n">
        <v>0.5070486694678442</v>
      </c>
      <c r="S487" t="n">
        <v>1</v>
      </c>
      <c r="T487" t="n">
        <v>0.4662893319192526</v>
      </c>
    </row>
    <row r="488" spans="1:25">
      <c r="L488" s="100" t="s">
        <v>142</v>
      </c>
      <c r="M488" t="n">
        <v>0.9034707799873865</v>
      </c>
      <c r="N488" t="n">
        <v>0.638735450112603</v>
      </c>
      <c r="O488" t="n">
        <v>0.3769522201188035</v>
      </c>
      <c r="P488" t="n">
        <v>0.2601427270172428</v>
      </c>
      <c r="Q488" t="n">
        <v>0.5353351400586116</v>
      </c>
      <c r="R488" t="n">
        <v>0.3099098438440396</v>
      </c>
      <c r="S488" t="n">
        <v>0.4635958859325116</v>
      </c>
      <c r="T488" t="n">
        <v>0.3605860168659512</v>
      </c>
    </row>
    <row r="489" spans="1:25">
      <c r="L489" s="100" t="s">
        <v>143</v>
      </c>
      <c r="M489" t="n">
        <v>0.9428121223510737</v>
      </c>
      <c r="N489" t="n">
        <v>0.5886428682448219</v>
      </c>
      <c r="O489" t="n">
        <v>0.320117985218292</v>
      </c>
      <c r="P489" t="n">
        <v>0.2199888085604589</v>
      </c>
      <c r="Q489" t="n">
        <v>0.4509203520824598</v>
      </c>
      <c r="R489" t="n">
        <v>0.2604039417525472</v>
      </c>
      <c r="S489" t="n">
        <v>0.4791292178308472</v>
      </c>
      <c r="T489" t="n">
        <v>0.2364912444797661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4231.6906274145</v>
      </c>
      <c r="L501" s="100" t="s">
        <v>132</v>
      </c>
      <c r="M501" t="n">
        <v>0.834325680212716</v>
      </c>
      <c r="N501" t="n">
        <v>0.191362414651752</v>
      </c>
      <c r="O501" t="n">
        <v>0.582622315919105</v>
      </c>
      <c r="P501" t="n">
        <v>0.7089357554292054</v>
      </c>
      <c r="Q501" t="n">
        <v>0.5983373767665968</v>
      </c>
      <c r="R501" t="n">
        <v>1</v>
      </c>
      <c r="S501" t="n">
        <v>0.8138015204806854</v>
      </c>
      <c r="T501" t="n">
        <v>0.7467893304890996</v>
      </c>
    </row>
    <row r="502" spans="1:25">
      <c r="A502" s="99" t="s">
        <v>132</v>
      </c>
      <c r="B502" t="n">
        <v>46.00151910380134</v>
      </c>
      <c r="C502" t="n">
        <v>51.31874668306099</v>
      </c>
      <c r="D502" t="n">
        <v>10.47343375622336</v>
      </c>
      <c r="E502" t="n">
        <v>4.927713259660481</v>
      </c>
      <c r="G502" s="99" t="s">
        <v>133</v>
      </c>
      <c r="H502" t="n">
        <v>401.5458012364889</v>
      </c>
      <c r="L502" s="100" t="s">
        <v>133</v>
      </c>
      <c r="M502" t="n">
        <v>0.8934314077607326</v>
      </c>
      <c r="N502" t="n">
        <v>0.1410032191972377</v>
      </c>
      <c r="O502" t="n">
        <v>0.2999665470373575</v>
      </c>
      <c r="P502" t="n">
        <v>0.4241218278714134</v>
      </c>
      <c r="Q502" t="n">
        <v>0.5852162802202228</v>
      </c>
      <c r="R502" t="n">
        <v>0.213062882969777</v>
      </c>
      <c r="S502" t="n">
        <v>0.2511416498813526</v>
      </c>
      <c r="T502" t="n">
        <v>0.6775254693676448</v>
      </c>
    </row>
    <row r="503" spans="1:25">
      <c r="A503" s="99" t="s">
        <v>133</v>
      </c>
      <c r="B503" t="n">
        <v>6.663745882986473</v>
      </c>
      <c r="C503" t="n">
        <v>-0.228696714119766</v>
      </c>
      <c r="D503" t="n">
        <v>9.992443020543586</v>
      </c>
      <c r="E503" t="n">
        <v>-3.264678026769675</v>
      </c>
      <c r="G503" s="99" t="s">
        <v>134</v>
      </c>
      <c r="H503" t="n">
        <v>345.5009184001087</v>
      </c>
      <c r="L503" s="100" t="s">
        <v>134</v>
      </c>
      <c r="M503" t="n">
        <v>0.9058870541306108</v>
      </c>
      <c r="N503" t="n">
        <v>0.1416299955936399</v>
      </c>
      <c r="O503" t="n">
        <v>0.2334082261446822</v>
      </c>
      <c r="P503" t="n">
        <v>0.3344517939859609</v>
      </c>
      <c r="Q503" t="n">
        <v>0.4868334629443365</v>
      </c>
      <c r="R503" t="n">
        <v>0.1946453635539099</v>
      </c>
      <c r="S503" t="n">
        <v>0.2406717821328514</v>
      </c>
      <c r="T503" t="n">
        <v>0.7429529666446932</v>
      </c>
    </row>
    <row r="504" spans="1:25">
      <c r="A504" s="99" t="s">
        <v>134</v>
      </c>
      <c r="B504" t="n">
        <v>7.025615689442877</v>
      </c>
      <c r="C504" t="n">
        <v>-1.952314692248566</v>
      </c>
      <c r="D504" t="n">
        <v>5.654938439963098</v>
      </c>
      <c r="E504" t="n">
        <v>2.256060021690744</v>
      </c>
      <c r="G504" s="99" t="s">
        <v>135</v>
      </c>
      <c r="H504" t="n">
        <v>372.3801783371472</v>
      </c>
      <c r="L504" s="100" t="s">
        <v>135</v>
      </c>
      <c r="M504" t="n">
        <v>0.9583072292780862</v>
      </c>
      <c r="N504" t="n">
        <v>0.1245288675567486</v>
      </c>
      <c r="O504" t="n">
        <v>0.4587609425249106</v>
      </c>
      <c r="P504" t="n">
        <v>0.4849558382930134</v>
      </c>
      <c r="Q504" t="n">
        <v>0.5052883572168024</v>
      </c>
      <c r="R504" t="n">
        <v>0.1917144566910838</v>
      </c>
      <c r="S504" t="n">
        <v>0.4897887811470006</v>
      </c>
      <c r="T504" t="n">
        <v>0.7412682699397248</v>
      </c>
    </row>
    <row r="505" spans="1:25">
      <c r="A505" s="99" t="s">
        <v>135</v>
      </c>
      <c r="B505" t="n">
        <v>7.367038135190969</v>
      </c>
      <c r="C505" t="n">
        <v>-0.7317293973149863</v>
      </c>
      <c r="D505" t="n">
        <v>7.365275780850441</v>
      </c>
      <c r="E505" t="n">
        <v>3.292693784874954</v>
      </c>
      <c r="G505" s="99" t="s">
        <v>136</v>
      </c>
      <c r="H505" t="n">
        <v>409.4716477098941</v>
      </c>
      <c r="L505" s="100" t="s">
        <v>136</v>
      </c>
      <c r="M505" t="n">
        <v>0.9631588198762293</v>
      </c>
      <c r="N505" t="n">
        <v>0.08726907661634289</v>
      </c>
      <c r="O505" t="n">
        <v>0.5648621035802098</v>
      </c>
      <c r="P505" t="n">
        <v>0.6074532348240385</v>
      </c>
      <c r="Q505" t="n">
        <v>0.5769573527759754</v>
      </c>
      <c r="R505" t="n">
        <v>0.2781320807030713</v>
      </c>
      <c r="S505" t="n">
        <v>0.5568044086024343</v>
      </c>
      <c r="T505" t="n">
        <v>0.756596434812094</v>
      </c>
    </row>
    <row r="506" spans="1:25">
      <c r="A506" s="99" t="s">
        <v>136</v>
      </c>
      <c r="B506" t="n">
        <v>7.300512847791506</v>
      </c>
      <c r="C506" t="n">
        <v>2.95254855201711</v>
      </c>
      <c r="D506" t="n">
        <v>7.649788775925943</v>
      </c>
      <c r="E506" t="n">
        <v>-6.77492186942868</v>
      </c>
      <c r="G506" s="99" t="s">
        <v>137</v>
      </c>
      <c r="H506" t="n">
        <v>300.3309336897892</v>
      </c>
      <c r="L506" s="100" t="s">
        <v>137</v>
      </c>
      <c r="M506" t="n">
        <v>0.9056780256672463</v>
      </c>
      <c r="N506" t="n">
        <v>0.141534516527296</v>
      </c>
      <c r="O506" t="n">
        <v>1</v>
      </c>
      <c r="P506" t="n">
        <v>0.8310692057451854</v>
      </c>
      <c r="Q506" t="n">
        <v>0.716020411149597</v>
      </c>
      <c r="R506" t="n">
        <v>0.2428617643905271</v>
      </c>
      <c r="S506" t="n">
        <v>0.6827739209112885</v>
      </c>
      <c r="T506" t="n">
        <v>0.7908220650630694</v>
      </c>
    </row>
    <row r="507" spans="1:25">
      <c r="A507" s="99" t="s">
        <v>137</v>
      </c>
      <c r="B507" t="n">
        <v>8.814114463765566</v>
      </c>
      <c r="C507" t="n">
        <v>-3.689898861123416</v>
      </c>
      <c r="D507" t="n">
        <v>11.81166609352132</v>
      </c>
      <c r="E507" t="n">
        <v>3.526177886024787</v>
      </c>
      <c r="G507" s="99" t="s">
        <v>138</v>
      </c>
      <c r="H507" t="n">
        <v>393.301688633603</v>
      </c>
      <c r="L507" s="100" t="s">
        <v>138</v>
      </c>
      <c r="M507" t="n">
        <v>0.952795338264305</v>
      </c>
      <c r="N507" t="n">
        <v>0.4697810226145301</v>
      </c>
      <c r="O507" t="n">
        <v>0.538408047174863</v>
      </c>
      <c r="P507" t="n">
        <v>0.9261905642121676</v>
      </c>
      <c r="Q507" t="n">
        <v>1</v>
      </c>
      <c r="R507" t="n">
        <v>0.2950942343727693</v>
      </c>
      <c r="S507" t="n">
        <v>1</v>
      </c>
      <c r="T507" t="n">
        <v>1</v>
      </c>
    </row>
    <row r="508" spans="1:25">
      <c r="A508" s="99" t="s">
        <v>138</v>
      </c>
      <c r="B508" t="n">
        <v>6.934549112977799</v>
      </c>
      <c r="C508" t="n">
        <v>-0.1642845120838916</v>
      </c>
      <c r="D508" t="n">
        <v>9.81197812667482</v>
      </c>
      <c r="E508" t="n">
        <v>3.483825323535045</v>
      </c>
      <c r="G508" s="99" t="s">
        <v>139</v>
      </c>
      <c r="H508" t="n">
        <v>342.0922189004066</v>
      </c>
      <c r="L508" s="100" t="s">
        <v>139</v>
      </c>
      <c r="M508" t="n">
        <v>0.9329750260675556</v>
      </c>
      <c r="N508" t="n">
        <v>0.7163287009845157</v>
      </c>
      <c r="O508" t="n">
        <v>0.2706207256152515</v>
      </c>
      <c r="P508" t="n">
        <v>0.847702047152858</v>
      </c>
      <c r="Q508" t="n">
        <v>0.5157048425436295</v>
      </c>
      <c r="R508" t="n">
        <v>0.1829698904825041</v>
      </c>
      <c r="S508" t="n">
        <v>0.2717127610962666</v>
      </c>
      <c r="T508" t="n">
        <v>0.6987900224915689</v>
      </c>
    </row>
    <row r="509" spans="1:25">
      <c r="A509" s="99" t="s">
        <v>139</v>
      </c>
      <c r="B509" t="n">
        <v>6.317170909897931</v>
      </c>
      <c r="C509" t="n">
        <v>-1.643766439181913</v>
      </c>
      <c r="D509" t="n">
        <v>6.759152213770022</v>
      </c>
      <c r="E509" t="n">
        <v>-1.188438869054353</v>
      </c>
      <c r="G509" s="99" t="s">
        <v>140</v>
      </c>
      <c r="H509" t="n">
        <v>1925.3156559731</v>
      </c>
      <c r="L509" s="100" t="s">
        <v>140</v>
      </c>
      <c r="M509" t="n">
        <v>0.9549166441811517</v>
      </c>
      <c r="N509" t="n">
        <v>0.7110736837321944</v>
      </c>
      <c r="O509" t="n">
        <v>0.2538369039097647</v>
      </c>
      <c r="P509" t="n">
        <v>0.3292950034319777</v>
      </c>
      <c r="Q509" t="n">
        <v>0.5532065093071524</v>
      </c>
      <c r="R509" t="n">
        <v>0.1968864797348571</v>
      </c>
      <c r="S509" t="n">
        <v>0.2615398125968783</v>
      </c>
      <c r="T509" t="n">
        <v>0.769755221722813</v>
      </c>
    </row>
    <row r="510" spans="1:25">
      <c r="A510" s="99" t="s">
        <v>140</v>
      </c>
      <c r="B510" t="n">
        <v>15.16486667496981</v>
      </c>
      <c r="C510" t="n">
        <v>-26.91519644770055</v>
      </c>
      <c r="D510" t="n">
        <v>25.78756906691711</v>
      </c>
      <c r="E510" t="n">
        <v>42.94460725085528</v>
      </c>
      <c r="G510" s="99" t="s">
        <v>141</v>
      </c>
      <c r="H510" t="n">
        <v>3417.531441432335</v>
      </c>
      <c r="L510" s="100" t="s">
        <v>141</v>
      </c>
      <c r="M510" t="n">
        <v>0.9971262871446389</v>
      </c>
      <c r="N510" t="n">
        <v>0.6849720724365208</v>
      </c>
      <c r="O510" t="n">
        <v>0.3864003530378022</v>
      </c>
      <c r="P510" t="n">
        <v>0.4201751908353288</v>
      </c>
      <c r="Q510" t="n">
        <v>0.6991099449437272</v>
      </c>
      <c r="R510" t="n">
        <v>0.1906107089732711</v>
      </c>
      <c r="S510" t="n">
        <v>0.4531538250930331</v>
      </c>
      <c r="T510" t="n">
        <v>0.7171916795719249</v>
      </c>
    </row>
    <row r="511" spans="1:25">
      <c r="A511" s="99" t="s">
        <v>141</v>
      </c>
      <c r="B511" t="n">
        <v>19.31758068009331</v>
      </c>
      <c r="C511" t="n">
        <v>16.29860917715164</v>
      </c>
      <c r="D511" t="n">
        <v>33.51296730770845</v>
      </c>
      <c r="E511" t="n">
        <v>-38.46142659973678</v>
      </c>
      <c r="G511" s="99" t="s">
        <v>142</v>
      </c>
      <c r="H511" t="n">
        <v>664.829945655971</v>
      </c>
      <c r="L511" s="100" t="s">
        <v>142</v>
      </c>
      <c r="M511" t="n">
        <v>1</v>
      </c>
      <c r="N511" t="n">
        <v>1</v>
      </c>
      <c r="O511" t="n">
        <v>0.7222730211272687</v>
      </c>
      <c r="P511" t="n">
        <v>0.6152052408428557</v>
      </c>
      <c r="Q511" t="n">
        <v>0.986328972949572</v>
      </c>
      <c r="R511" t="n">
        <v>0.2082213212343879</v>
      </c>
      <c r="S511" t="n">
        <v>0.8560749047273055</v>
      </c>
      <c r="T511" t="n">
        <v>0.7123027326689654</v>
      </c>
    </row>
    <row r="512" spans="1:25">
      <c r="A512" s="99" t="s">
        <v>142</v>
      </c>
      <c r="B512" t="n">
        <v>6.053770545063665</v>
      </c>
      <c r="C512" t="n">
        <v>9.132437787219772</v>
      </c>
      <c r="D512" t="n">
        <v>10.68474028036192</v>
      </c>
      <c r="E512" t="n">
        <v>-9.700206665215349</v>
      </c>
      <c r="G512" s="99" t="s">
        <v>143</v>
      </c>
      <c r="H512" t="n">
        <v>264.6808565833358</v>
      </c>
      <c r="L512" s="100" t="s">
        <v>143</v>
      </c>
      <c r="M512" t="n">
        <v>0.967735640550396</v>
      </c>
      <c r="N512" t="n">
        <v>0.9366379291171801</v>
      </c>
      <c r="O512" t="n">
        <v>0.3514177664868734</v>
      </c>
      <c r="P512" t="n">
        <v>1</v>
      </c>
      <c r="Q512" t="n">
        <v>0.8224774563896361</v>
      </c>
      <c r="R512" t="n">
        <v>0.2710960711105238</v>
      </c>
      <c r="S512" t="n">
        <v>0.3801397266134061</v>
      </c>
      <c r="T512" t="n">
        <v>0.950536769019217</v>
      </c>
    </row>
    <row r="513" spans="1:25">
      <c r="A513" s="99" t="s">
        <v>143</v>
      </c>
      <c r="B513" t="n">
        <v>6.121533682602885</v>
      </c>
      <c r="C513" t="n">
        <v>-2.406245675338685</v>
      </c>
      <c r="D513" t="n">
        <v>5.201292309663864</v>
      </c>
      <c r="E513" t="n">
        <v>1.486232571672434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23.24342554678733</v>
      </c>
      <c r="L524" s="100" t="s">
        <v>132</v>
      </c>
      <c r="M524" t="n">
        <v>0.9155421683824041</v>
      </c>
      <c r="N524" t="n">
        <v>0.7809218658214226</v>
      </c>
      <c r="O524" t="n">
        <v>0.7810481131214051</v>
      </c>
      <c r="P524" t="n">
        <v>0.7225580531743336</v>
      </c>
      <c r="Q524" t="n">
        <v>0.9362445150757469</v>
      </c>
      <c r="R524" t="n">
        <v>0.9592430208287114</v>
      </c>
      <c r="S524" t="n">
        <v>1</v>
      </c>
      <c r="T524" t="n">
        <v>1</v>
      </c>
    </row>
    <row r="525" spans="1:25">
      <c r="A525" s="99" t="s">
        <v>132</v>
      </c>
      <c r="B525" t="n">
        <v>0.9377084252515332</v>
      </c>
      <c r="C525" t="n">
        <v>-0.263157198070632</v>
      </c>
      <c r="D525" t="n">
        <v>2.75352165203697</v>
      </c>
      <c r="E525" t="n">
        <v>2.502606930516683</v>
      </c>
      <c r="G525" s="99" t="s">
        <v>133</v>
      </c>
      <c r="H525" t="n">
        <v>27.49283514674114</v>
      </c>
      <c r="L525" s="100" t="s">
        <v>133</v>
      </c>
      <c r="M525" t="n">
        <v>0.9057196102409296</v>
      </c>
      <c r="N525" t="n">
        <v>0.9198186994047598</v>
      </c>
      <c r="O525" t="n">
        <v>0.8497008285181702</v>
      </c>
      <c r="P525" t="n">
        <v>0.6184569920859163</v>
      </c>
      <c r="Q525" t="n">
        <v>0.9303850837512718</v>
      </c>
      <c r="R525" t="n">
        <v>0.9163621168024348</v>
      </c>
      <c r="S525" t="n">
        <v>0.8740491400847834</v>
      </c>
      <c r="T525" t="n">
        <v>0.903767117282276</v>
      </c>
    </row>
    <row r="526" spans="1:25">
      <c r="A526" s="99" t="s">
        <v>133</v>
      </c>
      <c r="B526" t="n">
        <v>1.55634835574821</v>
      </c>
      <c r="C526" t="n">
        <v>0.7609838005932322</v>
      </c>
      <c r="D526" t="n">
        <v>1.449577180518896</v>
      </c>
      <c r="E526" t="n">
        <v>-0.2535382181153099</v>
      </c>
      <c r="G526" s="99" t="s">
        <v>134</v>
      </c>
      <c r="H526" t="n">
        <v>32.96349045183227</v>
      </c>
      <c r="L526" s="100" t="s">
        <v>134</v>
      </c>
      <c r="M526" t="n">
        <v>0.9366346429059268</v>
      </c>
      <c r="N526" t="n">
        <v>1</v>
      </c>
      <c r="O526" t="n">
        <v>0.7857502940239035</v>
      </c>
      <c r="P526" t="n">
        <v>0.8509239872388364</v>
      </c>
      <c r="Q526" t="n">
        <v>0.901325375267671</v>
      </c>
      <c r="R526" t="n">
        <v>0.9653576355513114</v>
      </c>
      <c r="S526" t="n">
        <v>0.8522234124373002</v>
      </c>
      <c r="T526" t="n">
        <v>0.9345223502229991</v>
      </c>
    </row>
    <row r="527" spans="1:25">
      <c r="A527" s="99" t="s">
        <v>134</v>
      </c>
      <c r="B527" t="n">
        <v>1.796749972546501</v>
      </c>
      <c r="C527" t="n">
        <v>-0.6870110227845456</v>
      </c>
      <c r="D527" t="n">
        <v>2.584122415372489</v>
      </c>
      <c r="E527" t="n">
        <v>1.521216441722631</v>
      </c>
      <c r="G527" s="99" t="s">
        <v>135</v>
      </c>
      <c r="H527" t="n">
        <v>45.43674371225021</v>
      </c>
      <c r="L527" s="100" t="s">
        <v>135</v>
      </c>
      <c r="M527" t="n">
        <v>0.9461291107957683</v>
      </c>
      <c r="N527" t="n">
        <v>0.9345397978775007</v>
      </c>
      <c r="O527" t="n">
        <v>0.7765593550504076</v>
      </c>
      <c r="P527" t="n">
        <v>0.6767800860627038</v>
      </c>
      <c r="Q527" t="n">
        <v>0.9156448976424233</v>
      </c>
      <c r="R527" t="n">
        <v>0.945186006704587</v>
      </c>
      <c r="S527" t="n">
        <v>0.9897030230273539</v>
      </c>
      <c r="T527" t="n">
        <v>0.8487693970410995</v>
      </c>
    </row>
    <row r="528" spans="1:25">
      <c r="A528" s="99" t="s">
        <v>135</v>
      </c>
      <c r="B528" t="n">
        <v>1.648453568866942</v>
      </c>
      <c r="C528" t="n">
        <v>-0.189746461261554</v>
      </c>
      <c r="D528" t="n">
        <v>3.468478850463073</v>
      </c>
      <c r="E528" t="n">
        <v>0.4521639494499785</v>
      </c>
      <c r="G528" s="99" t="s">
        <v>136</v>
      </c>
      <c r="H528" t="n">
        <v>24.68202405616287</v>
      </c>
      <c r="L528" s="100" t="s">
        <v>136</v>
      </c>
      <c r="M528" t="n">
        <v>0.9553274298157758</v>
      </c>
      <c r="N528" t="n">
        <v>0.9256366612046266</v>
      </c>
      <c r="O528" t="n">
        <v>0.7138262816684763</v>
      </c>
      <c r="P528" t="n">
        <v>0.660802865876482</v>
      </c>
      <c r="Q528" t="n">
        <v>0.841044615196097</v>
      </c>
      <c r="R528" t="n">
        <v>0.8719313778500685</v>
      </c>
      <c r="S528" t="n">
        <v>0.8386958939699454</v>
      </c>
      <c r="T528" t="n">
        <v>0.9135340571504122</v>
      </c>
    </row>
    <row r="529" spans="1:25">
      <c r="A529" s="99" t="s">
        <v>136</v>
      </c>
      <c r="B529" t="n">
        <v>1.424627556775802</v>
      </c>
      <c r="C529" t="n">
        <v>0.3461034827381012</v>
      </c>
      <c r="D529" t="n">
        <v>1.800492594593765</v>
      </c>
      <c r="E529" t="n">
        <v>-1.296104811068108</v>
      </c>
      <c r="G529" s="99" t="s">
        <v>137</v>
      </c>
      <c r="H529" t="n">
        <v>15.84095579031152</v>
      </c>
      <c r="L529" s="100" t="s">
        <v>137</v>
      </c>
      <c r="M529" t="n">
        <v>0.9573377388494333</v>
      </c>
      <c r="N529" t="n">
        <v>0.9271989027218281</v>
      </c>
      <c r="O529" t="n">
        <v>0.701582272760922</v>
      </c>
      <c r="P529" t="n">
        <v>0.6231625058513074</v>
      </c>
      <c r="Q529" t="n">
        <v>1</v>
      </c>
      <c r="R529" t="n">
        <v>0.8789368475477609</v>
      </c>
      <c r="S529" t="n">
        <v>0.8530544611086395</v>
      </c>
      <c r="T529" t="n">
        <v>0.9475377864077962</v>
      </c>
    </row>
    <row r="530" spans="1:25">
      <c r="A530" s="99" t="s">
        <v>137</v>
      </c>
      <c r="B530" t="n">
        <v>1.115219994352716</v>
      </c>
      <c r="C530" t="n">
        <v>-0.04818159834328608</v>
      </c>
      <c r="D530" t="n">
        <v>1.573731334666149</v>
      </c>
      <c r="E530" t="n">
        <v>-0.2368958881110245</v>
      </c>
      <c r="G530" s="99" t="s">
        <v>138</v>
      </c>
      <c r="H530" t="n">
        <v>24.25901186428599</v>
      </c>
      <c r="L530" s="100" t="s">
        <v>138</v>
      </c>
      <c r="M530" t="n">
        <v>0.9290842357577891</v>
      </c>
      <c r="N530" t="n">
        <v>0.9230637349083448</v>
      </c>
      <c r="O530" t="n">
        <v>0.7909367272895146</v>
      </c>
      <c r="P530" t="n">
        <v>0.9601914777712298</v>
      </c>
      <c r="Q530" t="n">
        <v>0.9836226044709718</v>
      </c>
      <c r="R530" t="n">
        <v>0.854105891914426</v>
      </c>
      <c r="S530" t="n">
        <v>0.8149886242174932</v>
      </c>
      <c r="T530" t="n">
        <v>0.903428839576086</v>
      </c>
    </row>
    <row r="531" spans="1:25">
      <c r="A531" s="99" t="s">
        <v>138</v>
      </c>
      <c r="B531" t="n">
        <v>1.272642608903144</v>
      </c>
      <c r="C531" t="n">
        <v>0.1585098450043284</v>
      </c>
      <c r="D531" t="n">
        <v>1.956292498390218</v>
      </c>
      <c r="E531" t="n">
        <v>0.4718318772683928</v>
      </c>
      <c r="G531" s="99" t="s">
        <v>139</v>
      </c>
      <c r="H531" t="n">
        <v>19.37878448706727</v>
      </c>
      <c r="L531" s="100" t="s">
        <v>139</v>
      </c>
      <c r="M531" t="n">
        <v>0.919453689774243</v>
      </c>
      <c r="N531" t="n">
        <v>0.7522936567310061</v>
      </c>
      <c r="O531" t="n">
        <v>0.8019798222134956</v>
      </c>
      <c r="P531" t="n">
        <v>0.6061608886383194</v>
      </c>
      <c r="Q531" t="n">
        <v>0.8951519973054598</v>
      </c>
      <c r="R531" t="n">
        <v>0.8620616428284236</v>
      </c>
      <c r="S531" t="n">
        <v>0.8264139842213974</v>
      </c>
      <c r="T531" t="n">
        <v>0.9540372282170461</v>
      </c>
    </row>
    <row r="532" spans="1:25">
      <c r="A532" s="99" t="s">
        <v>139</v>
      </c>
      <c r="B532" t="n">
        <v>1.135235906997055</v>
      </c>
      <c r="C532" t="n">
        <v>-1.442916050731436</v>
      </c>
      <c r="D532" t="n">
        <v>1.448375500459685</v>
      </c>
      <c r="E532" t="n">
        <v>2.016812149051337</v>
      </c>
      <c r="G532" s="99" t="s">
        <v>140</v>
      </c>
      <c r="H532" t="n">
        <v>24.72953085998535</v>
      </c>
      <c r="L532" s="100" t="s">
        <v>140</v>
      </c>
      <c r="M532" t="n">
        <v>0.9244711234632352</v>
      </c>
      <c r="N532" t="n">
        <v>0.8392871981338386</v>
      </c>
      <c r="O532" t="n">
        <v>0.7250166752615173</v>
      </c>
      <c r="P532" t="n">
        <v>0.6528939857786134</v>
      </c>
      <c r="Q532" t="n">
        <v>0.9077585549301085</v>
      </c>
      <c r="R532" t="n">
        <v>1</v>
      </c>
      <c r="S532" t="n">
        <v>0.7726217143230506</v>
      </c>
      <c r="T532" t="n">
        <v>0.9732670747507965</v>
      </c>
    </row>
    <row r="533" spans="1:25">
      <c r="A533" s="99" t="s">
        <v>140</v>
      </c>
      <c r="B533" t="n">
        <v>1.484215188004244</v>
      </c>
      <c r="C533" t="n">
        <v>-0.02366751627298872</v>
      </c>
      <c r="D533" t="n">
        <v>2.624967740188196</v>
      </c>
      <c r="E533" t="n">
        <v>-0.9766187745974093</v>
      </c>
      <c r="G533" s="99" t="s">
        <v>141</v>
      </c>
      <c r="H533" t="n">
        <v>29.18975723035703</v>
      </c>
      <c r="L533" s="100" t="s">
        <v>141</v>
      </c>
      <c r="M533" t="n">
        <v>0.9749006176742943</v>
      </c>
      <c r="N533" t="n">
        <v>0.9501536507010185</v>
      </c>
      <c r="O533" t="n">
        <v>0.7478462610294423</v>
      </c>
      <c r="P533" t="n">
        <v>0.7301451242935183</v>
      </c>
      <c r="Q533" t="n">
        <v>0.8973915394942396</v>
      </c>
      <c r="R533" t="n">
        <v>0.8736903304133061</v>
      </c>
      <c r="S533" t="n">
        <v>0.8223640947718162</v>
      </c>
      <c r="T533" t="n">
        <v>0.9448656576548485</v>
      </c>
    </row>
    <row r="534" spans="1:25">
      <c r="A534" s="99" t="s">
        <v>141</v>
      </c>
      <c r="B534" t="n">
        <v>1.964707724508289</v>
      </c>
      <c r="C534" t="n">
        <v>-2.031679106820942</v>
      </c>
      <c r="D534" t="n">
        <v>3.950781683590003</v>
      </c>
      <c r="E534" t="n">
        <v>4.715592243866811</v>
      </c>
      <c r="G534" s="99" t="s">
        <v>142</v>
      </c>
      <c r="H534" t="n">
        <v>41.8220874055262</v>
      </c>
      <c r="L534" s="100" t="s">
        <v>142</v>
      </c>
      <c r="M534" t="n">
        <v>0.9035231421735499</v>
      </c>
      <c r="N534" t="n">
        <v>0.8186048964582726</v>
      </c>
      <c r="O534" t="n">
        <v>1</v>
      </c>
      <c r="P534" t="n">
        <v>1</v>
      </c>
      <c r="Q534" t="n">
        <v>0.8915511910138615</v>
      </c>
      <c r="R534" t="n">
        <v>0.9944863075222894</v>
      </c>
      <c r="S534" t="n">
        <v>0.7846405607186527</v>
      </c>
      <c r="T534" t="n">
        <v>0.9263209459971259</v>
      </c>
    </row>
    <row r="535" spans="1:25">
      <c r="A535" s="99" t="s">
        <v>142</v>
      </c>
      <c r="B535" t="n">
        <v>2.70249019838562</v>
      </c>
      <c r="C535" t="n">
        <v>2.19301775592212</v>
      </c>
      <c r="D535" t="n">
        <v>4.1073095272508</v>
      </c>
      <c r="E535" t="n">
        <v>-4.56413588090777</v>
      </c>
      <c r="G535" s="99" t="s">
        <v>143</v>
      </c>
      <c r="H535" t="n">
        <v>24.428007313647</v>
      </c>
      <c r="L535" s="100" t="s">
        <v>143</v>
      </c>
      <c r="M535" t="n">
        <v>1</v>
      </c>
      <c r="N535" t="n">
        <v>0.8253153523131419</v>
      </c>
      <c r="O535" t="n">
        <v>0.7964921662447478</v>
      </c>
      <c r="P535" t="n">
        <v>0.7834928665368834</v>
      </c>
      <c r="Q535" t="n">
        <v>0.8212876148164244</v>
      </c>
      <c r="R535" t="n">
        <v>0.9392970602041938</v>
      </c>
      <c r="S535" t="n">
        <v>0.7597727924248389</v>
      </c>
      <c r="T535" t="n">
        <v>0.9267523220533215</v>
      </c>
    </row>
    <row r="536" spans="1:25">
      <c r="A536" s="99" t="s">
        <v>143</v>
      </c>
      <c r="B536" t="n">
        <v>0.9359948330313664</v>
      </c>
      <c r="C536" t="n">
        <v>-0.7964080130838436</v>
      </c>
      <c r="D536" t="n">
        <v>2.255484690996497</v>
      </c>
      <c r="E536" t="n">
        <v>2.105846937590152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4825.733725397579</v>
      </c>
      <c r="L547" s="100" t="s">
        <v>146</v>
      </c>
      <c r="M547" t="n">
        <v>0.8408691372890585</v>
      </c>
      <c r="N547" t="n">
        <v>1</v>
      </c>
      <c r="O547" t="n">
        <v>0.04628784764443759</v>
      </c>
      <c r="P547" t="n">
        <v>0.213720572936183</v>
      </c>
      <c r="Q547" t="n">
        <v>0.183218521873648</v>
      </c>
      <c r="R547" t="n">
        <v>0.3027453744268395</v>
      </c>
      <c r="S547" t="n">
        <v>0.2681092853739273</v>
      </c>
      <c r="T547" t="n">
        <v>0.2557519724195283</v>
      </c>
    </row>
    <row r="548" spans="1:25">
      <c r="A548" s="99" t="s">
        <v>132</v>
      </c>
      <c r="B548" t="n">
        <v>59.35533081912391</v>
      </c>
      <c r="C548" t="n">
        <v>-34.37478744043603</v>
      </c>
      <c r="D548" t="n">
        <v>24.18096437657197</v>
      </c>
      <c r="E548" t="n">
        <v>25.74187287092493</v>
      </c>
      <c r="G548" s="99" t="s">
        <v>133</v>
      </c>
      <c r="H548" t="n">
        <v>757.7833423612974</v>
      </c>
      <c r="L548" s="100" t="s">
        <v>147</v>
      </c>
      <c r="M548" t="n">
        <v>0.8571237695723652</v>
      </c>
      <c r="N548" t="n">
        <v>0.683146522657159</v>
      </c>
      <c r="O548" t="n">
        <v>0.8140190455220396</v>
      </c>
      <c r="P548" t="n">
        <v>0.8261162367531785</v>
      </c>
      <c r="Q548" t="n">
        <v>1</v>
      </c>
      <c r="R548" t="n">
        <v>0.9213235552812997</v>
      </c>
      <c r="S548" t="n">
        <v>1</v>
      </c>
      <c r="T548" t="n">
        <v>0.5943546899470504</v>
      </c>
    </row>
    <row r="549" spans="1:25">
      <c r="A549" s="99" t="s">
        <v>133</v>
      </c>
      <c r="B549" t="n">
        <v>8.494355775240642</v>
      </c>
      <c r="C549" t="n">
        <v>-4.083144787055939</v>
      </c>
      <c r="D549" t="n">
        <v>11.97001900669983</v>
      </c>
      <c r="E549" t="n">
        <v>-1.897582683542406</v>
      </c>
      <c r="G549" s="99" t="s">
        <v>134</v>
      </c>
      <c r="H549" t="n">
        <v>253.3113115880008</v>
      </c>
      <c r="L549" s="100" t="s">
        <v>148</v>
      </c>
      <c r="M549" t="n">
        <v>1</v>
      </c>
      <c r="N549" t="n">
        <v>0.637749008546139</v>
      </c>
      <c r="O549" t="n">
        <v>1</v>
      </c>
      <c r="P549" t="n">
        <v>1</v>
      </c>
      <c r="Q549" t="n">
        <v>0.7089019848314961</v>
      </c>
      <c r="R549" t="n">
        <v>0.9999999999999999</v>
      </c>
      <c r="S549" t="n">
        <v>0.7233918764553161</v>
      </c>
      <c r="T549" t="n">
        <v>1</v>
      </c>
    </row>
    <row r="550" spans="1:25">
      <c r="A550" s="99" t="s">
        <v>134</v>
      </c>
      <c r="B550" t="n">
        <v>5.0360978074796</v>
      </c>
      <c r="C550" t="n">
        <v>6.427358182928808</v>
      </c>
      <c r="D550" t="n">
        <v>4.645273934587862</v>
      </c>
      <c r="E550" t="n">
        <v>-8.756616480191873</v>
      </c>
      <c r="G550" s="99" t="s">
        <v>135</v>
      </c>
      <c r="H550" t="n">
        <v>248.5835008145424</v>
      </c>
      <c r="L550" s="100" t="s">
        <v>149</v>
      </c>
      <c r="M550" t="n">
        <v>0.7876496445818334</v>
      </c>
      <c r="N550" t="n">
        <v>0.7007927311667072</v>
      </c>
      <c r="O550" t="n">
        <v>0.04746302267216893</v>
      </c>
      <c r="P550" t="n">
        <v>0.2779565685028557</v>
      </c>
      <c r="Q550" t="n">
        <v>0.2478344857616927</v>
      </c>
      <c r="R550" t="n">
        <v>0.7570634799312956</v>
      </c>
      <c r="S550" t="n">
        <v>0.284277290516019</v>
      </c>
      <c r="T550" t="n">
        <v>0.2847147374318433</v>
      </c>
    </row>
    <row r="551" spans="1:25">
      <c r="A551" s="99" t="s">
        <v>135</v>
      </c>
      <c r="B551" t="n">
        <v>3.609154350098726</v>
      </c>
      <c r="C551" t="n">
        <v>-3.945243372536552</v>
      </c>
      <c r="D551" t="n">
        <v>7.010092184773616</v>
      </c>
      <c r="E551" t="n">
        <v>4.377100005048615</v>
      </c>
      <c r="G551" s="99" t="s">
        <v>136</v>
      </c>
      <c r="H551" t="n">
        <v>364.4462250376084</v>
      </c>
      <c r="L551" s="100" t="s">
        <v>150</v>
      </c>
      <c r="M551" t="n">
        <v>0.8530234487920667</v>
      </c>
      <c r="N551" t="n">
        <v>0.5728428695954998</v>
      </c>
      <c r="O551" t="n">
        <v>0.03631484663342457</v>
      </c>
      <c r="P551" t="n">
        <v>0.242991685311869</v>
      </c>
      <c r="Q551" t="n">
        <v>0.2802943743990972</v>
      </c>
      <c r="R551" t="n">
        <v>0.2828361079641223</v>
      </c>
      <c r="S551" t="n">
        <v>0.3866797998307968</v>
      </c>
      <c r="T551" t="n">
        <v>0.2901171902684595</v>
      </c>
    </row>
    <row r="552" spans="1:25">
      <c r="A552" s="99" t="s">
        <v>136</v>
      </c>
      <c r="B552" t="n">
        <v>5.147296736072768</v>
      </c>
      <c r="C552" t="n">
        <v>-3.629943946543362</v>
      </c>
      <c r="D552" t="n">
        <v>6.597221481995659</v>
      </c>
      <c r="E552" t="n">
        <v>4.847760085475502</v>
      </c>
      <c r="G552" s="99" t="s">
        <v>137</v>
      </c>
      <c r="H552" t="n">
        <v>598.0338770852484</v>
      </c>
      <c r="L552" s="100" t="s">
        <v>151</v>
      </c>
      <c r="M552" t="n">
        <v>0.8138207936325609</v>
      </c>
      <c r="N552" t="n">
        <v>0.7383577547489293</v>
      </c>
      <c r="O552" t="n">
        <v>0.0373076762558797</v>
      </c>
      <c r="P552" t="n">
        <v>0.2619073828309616</v>
      </c>
      <c r="Q552" t="n">
        <v>0.3172236657748434</v>
      </c>
      <c r="R552" t="n">
        <v>0.2915302387831222</v>
      </c>
      <c r="S552" t="n">
        <v>0.3035255172185269</v>
      </c>
      <c r="T552" t="n">
        <v>0.2666336800016296</v>
      </c>
    </row>
    <row r="553" spans="1:25">
      <c r="A553" s="99" t="s">
        <v>137</v>
      </c>
      <c r="B553" t="n">
        <v>9.013340272095434</v>
      </c>
      <c r="C553" t="n">
        <v>8.036185292801701</v>
      </c>
      <c r="D553" t="n">
        <v>12.528737412538</v>
      </c>
      <c r="E553" t="n">
        <v>-10.14089176706866</v>
      </c>
      <c r="G553" s="99" t="s">
        <v>138</v>
      </c>
      <c r="H553" t="n">
        <v>342.916255405206</v>
      </c>
      <c r="L553" s="100" t="s">
        <v>178</v>
      </c>
      <c r="M553" t="n">
        <v>0.8739535849139227</v>
      </c>
      <c r="N553" t="n">
        <v>0.6293446736147383</v>
      </c>
      <c r="O553" t="n">
        <v>0.02792659017814693</v>
      </c>
      <c r="P553" t="n">
        <v>0.2014047872958679</v>
      </c>
      <c r="Q553" t="n">
        <v>0.2232337414911496</v>
      </c>
      <c r="R553" t="n">
        <v>0.2674524251302322</v>
      </c>
      <c r="S553" t="n">
        <v>0.3282110682819205</v>
      </c>
      <c r="T553" t="n">
        <v>0.2403640587282892</v>
      </c>
    </row>
    <row r="554" spans="1:25">
      <c r="A554" s="99" t="s">
        <v>138</v>
      </c>
      <c r="B554" t="n">
        <v>5.686010142234428</v>
      </c>
      <c r="C554" t="n">
        <v>-3.716857213428422</v>
      </c>
      <c r="D554" t="n">
        <v>6.735992405706428</v>
      </c>
      <c r="E554" t="n">
        <v>4.883756230817052</v>
      </c>
      <c r="G554" s="99" t="s">
        <v>139</v>
      </c>
      <c r="H554" t="n">
        <v>135.5525830693643</v>
      </c>
    </row>
    <row r="555" spans="1:25">
      <c r="A555" s="99" t="s">
        <v>139</v>
      </c>
      <c r="B555" t="n">
        <v>3.133047365619431</v>
      </c>
      <c r="C555" t="n">
        <v>0.4699527499076604</v>
      </c>
      <c r="D555" t="n">
        <v>2.797340676287481</v>
      </c>
      <c r="E555" t="n">
        <v>-0.1148136827721294</v>
      </c>
      <c r="G555" s="99" t="s">
        <v>140</v>
      </c>
      <c r="H555" t="n">
        <v>198.1244761050295</v>
      </c>
    </row>
    <row r="556" spans="1:25">
      <c r="A556" s="99" t="s">
        <v>140</v>
      </c>
      <c r="B556" t="n">
        <v>4.009256029630348</v>
      </c>
      <c r="C556" t="n">
        <v>2.352254675906695</v>
      </c>
      <c r="D556" t="n">
        <v>7.345389533888749</v>
      </c>
      <c r="E556" t="n">
        <v>-7.345895023325407</v>
      </c>
      <c r="G556" s="99" t="s">
        <v>141</v>
      </c>
      <c r="H556" t="n">
        <v>205.2718163744947</v>
      </c>
    </row>
    <row r="557" spans="1:25">
      <c r="A557" s="99" t="s">
        <v>141</v>
      </c>
      <c r="B557" t="n">
        <v>3.60344520739023</v>
      </c>
      <c r="C557" t="n">
        <v>-0.2363377508023692</v>
      </c>
      <c r="D557" t="n">
        <v>6.374019937199193</v>
      </c>
      <c r="E557" t="n">
        <v>3.940854940790296</v>
      </c>
      <c r="G557" s="99" t="s">
        <v>142</v>
      </c>
      <c r="H557" t="n">
        <v>461.3050154414093</v>
      </c>
    </row>
    <row r="558" spans="1:25">
      <c r="A558" s="99" t="s">
        <v>142</v>
      </c>
      <c r="B558" t="n">
        <v>6.934945677455299</v>
      </c>
      <c r="C558" t="n">
        <v>-4.481579682716073</v>
      </c>
      <c r="D558" t="n">
        <v>14.37305177486047</v>
      </c>
      <c r="E558" t="n">
        <v>10.39565251553655</v>
      </c>
      <c r="G558" s="99" t="s">
        <v>143</v>
      </c>
      <c r="H558" t="n">
        <v>309.0673509733253</v>
      </c>
    </row>
    <row r="559" spans="1:25">
      <c r="A559" s="99" t="s">
        <v>143</v>
      </c>
      <c r="B559" t="n">
        <v>6.635288173260851</v>
      </c>
      <c r="C559" t="n">
        <v>2.959208674542603</v>
      </c>
      <c r="D559" t="n">
        <v>8.202513128862934</v>
      </c>
      <c r="E559" t="n">
        <v>-7.744991394808352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1470.29523036409</v>
      </c>
      <c r="L570" s="100" t="s">
        <v>132</v>
      </c>
      <c r="M570" t="n">
        <v>0.9745324643281856</v>
      </c>
      <c r="N570" t="n">
        <v>0.7982960827751974</v>
      </c>
      <c r="O570" t="n">
        <v>0.9201403708349712</v>
      </c>
      <c r="P570" t="n">
        <v>0.5603628713889872</v>
      </c>
      <c r="Q570" t="n">
        <v>0.8829857451603655</v>
      </c>
      <c r="R570" t="n">
        <v>0.772224686110816</v>
      </c>
      <c r="S570" t="n">
        <v>0.8098627832731351</v>
      </c>
      <c r="T570" t="n">
        <v>0.8498917046629578</v>
      </c>
    </row>
    <row r="571" spans="1:25">
      <c r="A571" s="99" t="s">
        <v>132</v>
      </c>
      <c r="B571" t="n">
        <v>24.19461243329024</v>
      </c>
      <c r="C571" t="n">
        <v>-11.80478991962518</v>
      </c>
      <c r="D571" t="n">
        <v>17.70450617123755</v>
      </c>
      <c r="E571" t="n">
        <v>9.835392020447559</v>
      </c>
      <c r="G571" s="99" t="s">
        <v>133</v>
      </c>
      <c r="H571" t="n">
        <v>128.7411226800265</v>
      </c>
      <c r="L571" s="100" t="s">
        <v>133</v>
      </c>
      <c r="M571" t="n">
        <v>0.9937962235069672</v>
      </c>
      <c r="N571" t="n">
        <v>0.8709624669769233</v>
      </c>
      <c r="O571" t="n">
        <v>0.9080361287622274</v>
      </c>
      <c r="P571" t="n">
        <v>0.7445501143763176</v>
      </c>
      <c r="Q571" t="n">
        <v>0.8308608104264483</v>
      </c>
      <c r="R571" t="n">
        <v>0.8270816014131037</v>
      </c>
      <c r="S571" t="n">
        <v>0.8365691175286041</v>
      </c>
      <c r="T571" t="n">
        <v>0.7901437937114579</v>
      </c>
    </row>
    <row r="572" spans="1:25">
      <c r="A572" s="99" t="s">
        <v>133</v>
      </c>
      <c r="B572" t="n">
        <v>2.504027598988555</v>
      </c>
      <c r="C572" t="n">
        <v>-1.133138577984103</v>
      </c>
      <c r="D572" t="n">
        <v>4.33392900393967</v>
      </c>
      <c r="E572" t="n">
        <v>-0.3171548815235478</v>
      </c>
      <c r="G572" s="99" t="s">
        <v>134</v>
      </c>
      <c r="H572" t="n">
        <v>91.99830344745209</v>
      </c>
      <c r="L572" s="100" t="s">
        <v>134</v>
      </c>
      <c r="M572" t="n">
        <v>0.9402499955341361</v>
      </c>
      <c r="N572" t="n">
        <v>0.8522827649430067</v>
      </c>
      <c r="O572" t="n">
        <v>0.8880289158249945</v>
      </c>
      <c r="P572" t="n">
        <v>0.5696303229372004</v>
      </c>
      <c r="Q572" t="n">
        <v>0.8716982159543663</v>
      </c>
      <c r="R572" t="n">
        <v>0.8137155411175033</v>
      </c>
      <c r="S572" t="n">
        <v>0.9402229244452177</v>
      </c>
      <c r="T572" t="n">
        <v>0.763747955887728</v>
      </c>
    </row>
    <row r="573" spans="1:25">
      <c r="A573" s="99" t="s">
        <v>134</v>
      </c>
      <c r="B573" t="n">
        <v>1.650878984857706</v>
      </c>
      <c r="C573" t="n">
        <v>0.6598877874240354</v>
      </c>
      <c r="D573" t="n">
        <v>4.699679259042708</v>
      </c>
      <c r="E573" t="n">
        <v>-4.53400540410339</v>
      </c>
      <c r="G573" s="99" t="s">
        <v>135</v>
      </c>
      <c r="H573" t="n">
        <v>77.69649168619451</v>
      </c>
      <c r="L573" s="100" t="s">
        <v>135</v>
      </c>
      <c r="M573" t="n">
        <v>1</v>
      </c>
      <c r="N573" t="n">
        <v>0.9264172003047701</v>
      </c>
      <c r="O573" t="n">
        <v>0.8050172755945945</v>
      </c>
      <c r="P573" t="n">
        <v>0.634240178588408</v>
      </c>
      <c r="Q573" t="n">
        <v>0.8301683788528701</v>
      </c>
      <c r="R573" t="n">
        <v>0.7672254586443081</v>
      </c>
      <c r="S573" t="n">
        <v>0.867101763938227</v>
      </c>
      <c r="T573" t="n">
        <v>0.7753027610095804</v>
      </c>
    </row>
    <row r="574" spans="1:25">
      <c r="A574" s="99" t="s">
        <v>135</v>
      </c>
      <c r="B574" t="n">
        <v>1.933954714745944</v>
      </c>
      <c r="C574" t="n">
        <v>-0.8331410042069367</v>
      </c>
      <c r="D574" t="n">
        <v>3.70875076553371</v>
      </c>
      <c r="E574" t="n">
        <v>-0.4462186946989161</v>
      </c>
      <c r="G574" s="99" t="s">
        <v>136</v>
      </c>
      <c r="H574" t="n">
        <v>43.32679051669038</v>
      </c>
      <c r="L574" s="100" t="s">
        <v>136</v>
      </c>
      <c r="M574" t="n">
        <v>0.9961297656744522</v>
      </c>
      <c r="N574" t="n">
        <v>1</v>
      </c>
      <c r="O574" t="n">
        <v>0.9484348231401494</v>
      </c>
      <c r="P574" t="n">
        <v>0.5844551503265861</v>
      </c>
      <c r="Q574" t="n">
        <v>0.7958011059568494</v>
      </c>
      <c r="R574" t="n">
        <v>0.6900309380117531</v>
      </c>
      <c r="S574" t="n">
        <v>0.8680907550620139</v>
      </c>
      <c r="T574" t="n">
        <v>0.7961387959867511</v>
      </c>
    </row>
    <row r="575" spans="1:25">
      <c r="A575" s="99" t="s">
        <v>136</v>
      </c>
      <c r="B575" t="n">
        <v>2.059065544357455</v>
      </c>
      <c r="C575" t="n">
        <v>-1.138577871679318</v>
      </c>
      <c r="D575" t="n">
        <v>2.794469691844422</v>
      </c>
      <c r="E575" t="n">
        <v>1.187409195406444</v>
      </c>
      <c r="G575" s="99" t="s">
        <v>137</v>
      </c>
      <c r="H575" t="n">
        <v>192.1789205158007</v>
      </c>
      <c r="L575" s="100" t="s">
        <v>137</v>
      </c>
      <c r="M575" t="n">
        <v>0.928634269354943</v>
      </c>
      <c r="N575" t="n">
        <v>0.9166658555623861</v>
      </c>
      <c r="O575" t="n">
        <v>0.7819874703164432</v>
      </c>
      <c r="P575" t="n">
        <v>0.5759267508622452</v>
      </c>
      <c r="Q575" t="n">
        <v>0.837544205142127</v>
      </c>
      <c r="R575" t="n">
        <v>1</v>
      </c>
      <c r="S575" t="n">
        <v>1</v>
      </c>
      <c r="T575" t="n">
        <v>0.9014196694804698</v>
      </c>
    </row>
    <row r="576" spans="1:25">
      <c r="A576" s="99" t="s">
        <v>137</v>
      </c>
      <c r="B576" t="n">
        <v>4.872050482713287</v>
      </c>
      <c r="C576" t="n">
        <v>0.007279720992564399</v>
      </c>
      <c r="D576" t="n">
        <v>6.109927737324202</v>
      </c>
      <c r="E576" t="n">
        <v>-0.4314033075975985</v>
      </c>
      <c r="G576" s="99" t="s">
        <v>138</v>
      </c>
      <c r="H576" t="n">
        <v>317.528270743776</v>
      </c>
      <c r="L576" s="100" t="s">
        <v>138</v>
      </c>
      <c r="M576" t="n">
        <v>0.9128143492566689</v>
      </c>
      <c r="N576" t="n">
        <v>0.9341174724761134</v>
      </c>
      <c r="O576" t="n">
        <v>0.9973884712607258</v>
      </c>
      <c r="P576" t="n">
        <v>0.8660023874107421</v>
      </c>
      <c r="Q576" t="n">
        <v>0.8062577164514935</v>
      </c>
      <c r="R576" t="n">
        <v>0.7772622368083284</v>
      </c>
      <c r="S576" t="n">
        <v>0.8827496593004497</v>
      </c>
      <c r="T576" t="n">
        <v>0.7921587001576198</v>
      </c>
    </row>
    <row r="577" spans="1:25">
      <c r="A577" s="99" t="s">
        <v>138</v>
      </c>
      <c r="B577" t="n">
        <v>5.750923258328365</v>
      </c>
      <c r="C577" t="n">
        <v>1.669023765250268</v>
      </c>
      <c r="D577" t="n">
        <v>6.863116330653582</v>
      </c>
      <c r="E577" t="n">
        <v>6.778741855992377</v>
      </c>
      <c r="G577" s="99" t="s">
        <v>139</v>
      </c>
      <c r="H577" t="n">
        <v>135.0806757321116</v>
      </c>
      <c r="L577" s="100" t="s">
        <v>139</v>
      </c>
      <c r="M577" t="n">
        <v>0.9063291615005724</v>
      </c>
      <c r="N577" t="n">
        <v>0.5285251125269103</v>
      </c>
      <c r="O577" t="n">
        <v>0.9263876455058779</v>
      </c>
      <c r="P577" t="n">
        <v>1</v>
      </c>
      <c r="Q577" t="n">
        <v>0.9116931548803507</v>
      </c>
      <c r="R577" t="n">
        <v>0.8419628488783378</v>
      </c>
      <c r="S577" t="n">
        <v>0.8473812605268912</v>
      </c>
      <c r="T577" t="n">
        <v>0.9513576889053856</v>
      </c>
    </row>
    <row r="578" spans="1:25">
      <c r="A578" s="99" t="s">
        <v>139</v>
      </c>
      <c r="B578" t="n">
        <v>3.491989049566104</v>
      </c>
      <c r="C578" t="n">
        <v>2.109429985297005</v>
      </c>
      <c r="D578" t="n">
        <v>6.01006638908713</v>
      </c>
      <c r="E578" t="n">
        <v>-5.353270027891696</v>
      </c>
      <c r="G578" s="99" t="s">
        <v>140</v>
      </c>
      <c r="H578" t="n">
        <v>60.8891766326326</v>
      </c>
      <c r="L578" s="100" t="s">
        <v>140</v>
      </c>
      <c r="M578" t="n">
        <v>0.9082425595231038</v>
      </c>
      <c r="N578" t="n">
        <v>0.6583960333137632</v>
      </c>
      <c r="O578" t="n">
        <v>1</v>
      </c>
      <c r="P578" t="n">
        <v>0.6231155730243174</v>
      </c>
      <c r="Q578" t="n">
        <v>0.8629754963702718</v>
      </c>
      <c r="R578" t="n">
        <v>0.8619307796146268</v>
      </c>
      <c r="S578" t="n">
        <v>0.8968849519829168</v>
      </c>
      <c r="T578" t="n">
        <v>1</v>
      </c>
    </row>
    <row r="579" spans="1:25">
      <c r="A579" s="99" t="s">
        <v>140</v>
      </c>
      <c r="B579" t="n">
        <v>1.528688509562186</v>
      </c>
      <c r="C579" t="n">
        <v>-2.576895585653601</v>
      </c>
      <c r="D579" t="n">
        <v>2.178789307236599</v>
      </c>
      <c r="E579" t="n">
        <v>-0.9404879510107336</v>
      </c>
      <c r="G579" s="99" t="s">
        <v>141</v>
      </c>
      <c r="H579" t="n">
        <v>106.3374762181721</v>
      </c>
      <c r="L579" s="100" t="s">
        <v>141</v>
      </c>
      <c r="M579" t="n">
        <v>0.9316554733377129</v>
      </c>
      <c r="N579" t="n">
        <v>0.6716503359064112</v>
      </c>
      <c r="O579" t="n">
        <v>0.9749021379121808</v>
      </c>
      <c r="P579" t="n">
        <v>0.5388797930453439</v>
      </c>
      <c r="Q579" t="n">
        <v>1</v>
      </c>
      <c r="R579" t="n">
        <v>0.9589151343967626</v>
      </c>
      <c r="S579" t="n">
        <v>0.8586315560981616</v>
      </c>
      <c r="T579" t="n">
        <v>0.9297813497545302</v>
      </c>
    </row>
    <row r="580" spans="1:25">
      <c r="A580" s="99" t="s">
        <v>141</v>
      </c>
      <c r="B580" t="n">
        <v>3.952092594533894</v>
      </c>
      <c r="C580" t="n">
        <v>3.196156856708423</v>
      </c>
      <c r="D580" t="n">
        <v>4.210459652044557</v>
      </c>
      <c r="E580" t="n">
        <v>-1.726756698020511</v>
      </c>
      <c r="G580" s="99" t="s">
        <v>142</v>
      </c>
      <c r="H580" t="n">
        <v>159.9081942880578</v>
      </c>
      <c r="L580" s="100" t="s">
        <v>142</v>
      </c>
      <c r="M580" t="n">
        <v>0.9129568030128623</v>
      </c>
      <c r="N580" t="n">
        <v>0.704577103010818</v>
      </c>
      <c r="O580" t="n">
        <v>0.8699437739021673</v>
      </c>
      <c r="P580" t="n">
        <v>0.5980066317567776</v>
      </c>
      <c r="Q580" t="n">
        <v>0.8488655870148185</v>
      </c>
      <c r="R580" t="n">
        <v>0.8813586535030835</v>
      </c>
      <c r="S580" t="n">
        <v>0.8987071489226419</v>
      </c>
      <c r="T580" t="n">
        <v>0.8320326870203983</v>
      </c>
    </row>
    <row r="581" spans="1:25">
      <c r="A581" s="99" t="s">
        <v>142</v>
      </c>
      <c r="B581" t="n">
        <v>3.741824976894265</v>
      </c>
      <c r="C581" t="n">
        <v>-6.922541100367373</v>
      </c>
      <c r="D581" t="n">
        <v>4.186323597394374</v>
      </c>
      <c r="E581" t="n">
        <v>5.161855991890882</v>
      </c>
      <c r="G581" s="99" t="s">
        <v>143</v>
      </c>
      <c r="H581" t="n">
        <v>173.1049626976849</v>
      </c>
      <c r="L581" s="100" t="s">
        <v>143</v>
      </c>
      <c r="M581" t="n">
        <v>0.8998623889011313</v>
      </c>
      <c r="N581" t="n">
        <v>0.8875740750047609</v>
      </c>
      <c r="O581" t="n">
        <v>0.9409343798804849</v>
      </c>
      <c r="P581" t="n">
        <v>0.5100794857252977</v>
      </c>
      <c r="Q581" t="n">
        <v>0.8904119257270469</v>
      </c>
      <c r="R581" t="n">
        <v>0.8248263173407214</v>
      </c>
      <c r="S581" t="n">
        <v>0.9017895251051384</v>
      </c>
      <c r="T581" t="n">
        <v>0.9080633210974489</v>
      </c>
    </row>
    <row r="582" spans="1:25">
      <c r="A582" s="99" t="s">
        <v>143</v>
      </c>
      <c r="B582" t="n">
        <v>4.827348853497007</v>
      </c>
      <c r="C582" t="n">
        <v>4.87147416959353</v>
      </c>
      <c r="D582" t="n">
        <v>4.344290595835202</v>
      </c>
      <c r="E582" t="n">
        <v>-3.971966729039547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69.6563018960597</v>
      </c>
      <c r="L593" s="100" t="s">
        <v>132</v>
      </c>
      <c r="M593" t="n">
        <v>0.9601350713983283</v>
      </c>
      <c r="N593" t="n">
        <v>0.0276685639510448</v>
      </c>
      <c r="O593" t="n">
        <v>0.583975558395585</v>
      </c>
      <c r="P593" t="n">
        <v>0.4987264810049691</v>
      </c>
      <c r="Q593" t="n">
        <v>0.9999999999999999</v>
      </c>
      <c r="R593" t="n">
        <v>0.8214141144550137</v>
      </c>
      <c r="S593" t="n">
        <v>0.5209641803419254</v>
      </c>
      <c r="T593" t="n">
        <v>1</v>
      </c>
    </row>
    <row r="594" spans="1:25">
      <c r="A594" s="99" t="s">
        <v>146</v>
      </c>
      <c r="B594" t="n">
        <v>2.089721935891282</v>
      </c>
      <c r="C594" t="n">
        <v>-3.690170414950451</v>
      </c>
      <c r="D594" t="n">
        <v>2.51508824036903</v>
      </c>
      <c r="E594" t="n">
        <v>-8.946717180696613</v>
      </c>
      <c r="G594" s="99" t="s">
        <v>147</v>
      </c>
      <c r="H594" t="n">
        <v>1893.233576861677</v>
      </c>
      <c r="L594" s="100" t="s">
        <v>133</v>
      </c>
      <c r="M594" t="n">
        <v>0.964585336367394</v>
      </c>
      <c r="N594" t="n">
        <v>0.05991096978756869</v>
      </c>
      <c r="O594" t="n">
        <v>0.9466537196329925</v>
      </c>
      <c r="P594" t="n">
        <v>0.7559962941871593</v>
      </c>
      <c r="Q594" t="n">
        <v>0.9803784294598215</v>
      </c>
      <c r="R594" t="n">
        <v>1</v>
      </c>
      <c r="S594" t="n">
        <v>0.7835071112695957</v>
      </c>
      <c r="T594" t="n">
        <v>0.7721735268951097</v>
      </c>
    </row>
    <row r="595" spans="1:25">
      <c r="A595" s="99" t="s">
        <v>147</v>
      </c>
      <c r="B595" t="n">
        <v>5.560745423684012</v>
      </c>
      <c r="C595" t="n">
        <v>12.6993884124395</v>
      </c>
      <c r="D595" t="n">
        <v>59.56334844231302</v>
      </c>
      <c r="E595" t="n">
        <v>136.2731510186513</v>
      </c>
      <c r="G595" s="99" t="s">
        <v>148</v>
      </c>
      <c r="H595" t="n">
        <v>1468.62622041565</v>
      </c>
      <c r="L595" s="100" t="s">
        <v>134</v>
      </c>
      <c r="M595" t="n">
        <v>0.978910903544704</v>
      </c>
      <c r="N595" t="n">
        <v>0.7768873001896723</v>
      </c>
      <c r="O595" t="n">
        <v>0.3662774308289152</v>
      </c>
      <c r="P595" t="n">
        <v>0.3629337913700839</v>
      </c>
      <c r="Q595" t="n">
        <v>0.6897321751024201</v>
      </c>
      <c r="R595" t="n">
        <v>0.3658779072603003</v>
      </c>
      <c r="S595" t="n">
        <v>0.4238444921677114</v>
      </c>
      <c r="T595" t="n">
        <v>0.6593987785537805</v>
      </c>
    </row>
    <row r="596" spans="1:25">
      <c r="A596" s="99" t="s">
        <v>148</v>
      </c>
      <c r="B596" t="n">
        <v>7.407725827387</v>
      </c>
      <c r="C596" t="n">
        <v>-18.33291704636952</v>
      </c>
      <c r="D596" t="n">
        <v>8.311145502528319</v>
      </c>
      <c r="E596" t="n">
        <v>-41.82967063383051</v>
      </c>
      <c r="G596" s="99" t="s">
        <v>149</v>
      </c>
      <c r="H596" t="n">
        <v>1272.066913812052</v>
      </c>
      <c r="L596" s="100" t="s">
        <v>135</v>
      </c>
      <c r="M596" t="n">
        <v>0.9523680962428307</v>
      </c>
      <c r="N596" t="n">
        <v>0.9366178523558808</v>
      </c>
      <c r="O596" t="n">
        <v>0.3163429497010125</v>
      </c>
      <c r="P596" t="n">
        <v>0.6894176191808337</v>
      </c>
      <c r="Q596" t="n">
        <v>0.6355107004361584</v>
      </c>
      <c r="R596" t="n">
        <v>0.4561922937599768</v>
      </c>
      <c r="S596" t="n">
        <v>0.398921635257977</v>
      </c>
      <c r="T596" t="n">
        <v>0.736172525963563</v>
      </c>
    </row>
    <row r="597" spans="1:25">
      <c r="A597" s="99" t="s">
        <v>149</v>
      </c>
      <c r="B597" t="n">
        <v>6.028226805081449</v>
      </c>
      <c r="C597" t="n">
        <v>-0.4122636474766969</v>
      </c>
      <c r="D597" t="n">
        <v>19.39051336193324</v>
      </c>
      <c r="E597" t="n">
        <v>-76.90074849659668</v>
      </c>
      <c r="G597" s="99" t="s">
        <v>150</v>
      </c>
      <c r="H597" t="n">
        <v>221.696007491951</v>
      </c>
      <c r="L597" s="100" t="s">
        <v>136</v>
      </c>
      <c r="M597" t="n">
        <v>0.9523578952621489</v>
      </c>
      <c r="N597" t="n">
        <v>0.943548499803726</v>
      </c>
      <c r="O597" t="n">
        <v>1</v>
      </c>
      <c r="P597" t="n">
        <v>0.6825100272911646</v>
      </c>
      <c r="Q597" t="n">
        <v>0.7650766801235064</v>
      </c>
      <c r="R597" t="n">
        <v>0.427317024514657</v>
      </c>
      <c r="S597" t="n">
        <v>1</v>
      </c>
      <c r="T597" t="n">
        <v>0.8205172420116752</v>
      </c>
    </row>
    <row r="598" spans="1:25">
      <c r="A598" s="99" t="s">
        <v>150</v>
      </c>
      <c r="B598" t="n">
        <v>4.200467614869518</v>
      </c>
      <c r="C598" t="n">
        <v>0.01188478585744633</v>
      </c>
      <c r="D598" t="n">
        <v>5.301184669512155</v>
      </c>
      <c r="E598" t="n">
        <v>28.87106072242074</v>
      </c>
      <c r="G598" s="99" t="s">
        <v>151</v>
      </c>
      <c r="H598" t="n">
        <v>235.5230456980503</v>
      </c>
      <c r="L598" s="100" t="s">
        <v>137</v>
      </c>
      <c r="M598" t="n">
        <v>0.9715558354516749</v>
      </c>
      <c r="N598" t="n">
        <v>0.9836101327391307</v>
      </c>
      <c r="O598" t="n">
        <v>0.4880830754198001</v>
      </c>
      <c r="P598" t="n">
        <v>0.9997179513969546</v>
      </c>
      <c r="Q598" t="n">
        <v>0.66911301346688</v>
      </c>
      <c r="R598" t="n">
        <v>0.4638804999899063</v>
      </c>
      <c r="S598" t="n">
        <v>0.4783460215162674</v>
      </c>
      <c r="T598" t="n">
        <v>0.7673841022260777</v>
      </c>
    </row>
    <row r="599" spans="1:25">
      <c r="A599" s="99" t="s">
        <v>151</v>
      </c>
      <c r="B599" t="n">
        <v>3.481541622953753</v>
      </c>
      <c r="C599" t="n">
        <v>4.220920909243168</v>
      </c>
      <c r="D599" t="n">
        <v>10.86841092472362</v>
      </c>
      <c r="E599" t="n">
        <v>-25.29954593111225</v>
      </c>
      <c r="G599" s="99" t="s">
        <v>178</v>
      </c>
      <c r="H599" t="n">
        <v>129.0724804192574</v>
      </c>
      <c r="L599" s="100" t="s">
        <v>138</v>
      </c>
      <c r="M599" t="n">
        <v>0.9955395198049688</v>
      </c>
      <c r="N599" t="n">
        <v>1</v>
      </c>
      <c r="O599" t="n">
        <v>0.4564632878790592</v>
      </c>
      <c r="P599" t="n">
        <v>1</v>
      </c>
      <c r="Q599" t="n">
        <v>0.905262291710183</v>
      </c>
      <c r="R599" t="n">
        <v>0.4604393940052995</v>
      </c>
      <c r="S599" t="n">
        <v>0.7674368317788636</v>
      </c>
      <c r="T599" t="n">
        <v>0.787704914177202</v>
      </c>
    </row>
    <row r="600" spans="1:25">
      <c r="A600" s="99" t="s">
        <v>178</v>
      </c>
      <c r="B600" t="n">
        <v>4.34924702406453</v>
      </c>
      <c r="C600" t="n">
        <v>9.16644997041638</v>
      </c>
      <c r="D600" t="n">
        <v>5.431148293523148</v>
      </c>
      <c r="E600" t="n">
        <v>2.159116814541753</v>
      </c>
      <c r="L600" s="100" t="s">
        <v>139</v>
      </c>
      <c r="M600" t="n">
        <v>0.955279554870699</v>
      </c>
      <c r="N600" t="n">
        <v>0.9561916895132863</v>
      </c>
      <c r="O600" t="n">
        <v>0.4559439266506217</v>
      </c>
      <c r="P600" t="n">
        <v>0.3747489575776888</v>
      </c>
      <c r="Q600" t="n">
        <v>0.9537444202579718</v>
      </c>
      <c r="R600" t="n">
        <v>0.4825588622931475</v>
      </c>
      <c r="S600" t="n">
        <v>0.7702795332815383</v>
      </c>
      <c r="T600" t="n">
        <v>0.6387523604970744</v>
      </c>
    </row>
    <row r="601" spans="1:25">
      <c r="L601" s="100" t="s">
        <v>140</v>
      </c>
      <c r="M601" t="n">
        <v>1</v>
      </c>
      <c r="N601" t="n">
        <v>0.9322813572802329</v>
      </c>
      <c r="O601" t="n">
        <v>0.7701404565378325</v>
      </c>
      <c r="P601" t="n">
        <v>0.4607354833375084</v>
      </c>
      <c r="Q601" t="n">
        <v>0.7788907011938746</v>
      </c>
      <c r="R601" t="n">
        <v>0.3103553102347839</v>
      </c>
      <c r="S601" t="n">
        <v>0.7241726811258071</v>
      </c>
      <c r="T601" t="n">
        <v>0.574424860909892</v>
      </c>
    </row>
    <row r="602" spans="1:25">
      <c r="L602" s="100" t="s">
        <v>141</v>
      </c>
      <c r="M602" t="n">
        <v>0.9868755535898693</v>
      </c>
      <c r="N602" t="n">
        <v>0.5796353919612174</v>
      </c>
      <c r="O602" t="n">
        <v>0.2952243167841619</v>
      </c>
      <c r="P602" t="n">
        <v>0.3338622569405989</v>
      </c>
      <c r="Q602" t="n">
        <v>0.711788104983755</v>
      </c>
      <c r="R602" t="n">
        <v>0.3255900731733494</v>
      </c>
      <c r="S602" t="n">
        <v>0.3436630722029216</v>
      </c>
      <c r="T602" t="n">
        <v>0.5258527501237856</v>
      </c>
    </row>
    <row r="603" spans="1:25">
      <c r="L603" s="100" t="s">
        <v>142</v>
      </c>
      <c r="M603" t="n">
        <v>0.9544891907647284</v>
      </c>
      <c r="N603" t="n">
        <v>0.5391641659790093</v>
      </c>
      <c r="O603" t="n">
        <v>0.5698089248950083</v>
      </c>
      <c r="P603" t="n">
        <v>0.3918417695892111</v>
      </c>
      <c r="Q603" t="n">
        <v>0.7127525711390907</v>
      </c>
      <c r="R603" t="n">
        <v>0.4200395529721238</v>
      </c>
      <c r="S603" t="n">
        <v>0.8658708402661662</v>
      </c>
      <c r="T603" t="n">
        <v>0.597038360459314</v>
      </c>
    </row>
    <row r="604" spans="1:25">
      <c r="L604" s="100" t="s">
        <v>143</v>
      </c>
      <c r="M604" t="n">
        <v>0.9658118248219</v>
      </c>
      <c r="N604" t="n">
        <v>0.7128272405733856</v>
      </c>
      <c r="O604" t="n">
        <v>0.4615769081721781</v>
      </c>
      <c r="P604" t="n">
        <v>0.4127020685390387</v>
      </c>
      <c r="Q604" t="n">
        <v>0.6511501367507327</v>
      </c>
      <c r="R604" t="n">
        <v>0.3386259714694698</v>
      </c>
      <c r="S604" t="n">
        <v>0.3806062449881475</v>
      </c>
      <c r="T604" t="n">
        <v>0.5852332159558137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Y604"/>
  <sheetViews>
    <sheetView topLeftCell="H1"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177</v>
      </c>
      <c r="C1" s="103" t="s">
        <v>2</v>
      </c>
      <c r="D1" s="1" t="n">
        <v>179</v>
      </c>
    </row>
    <row r="2" spans="1:25">
      <c r="A2" s="103" t="s">
        <v>3</v>
      </c>
      <c r="B2" s="1" t="n">
        <v>22</v>
      </c>
      <c r="C2" s="103" t="s">
        <v>4</v>
      </c>
      <c r="D2" s="1" t="n">
        <v>67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51" t="n"/>
      <c r="I7" s="51" t="s">
        <v>15</v>
      </c>
      <c r="J7" s="51" t="s">
        <v>16</v>
      </c>
      <c r="P7" s="51" t="n"/>
      <c r="Q7" s="51" t="s">
        <v>15</v>
      </c>
      <c r="R7" s="51" t="s">
        <v>16</v>
      </c>
    </row>
    <row r="8" spans="1:25">
      <c r="A8" s="103" t="s">
        <v>17</v>
      </c>
      <c r="B8" t="n">
        <v>25.68284024348514</v>
      </c>
      <c r="C8" t="n">
        <v>7.534134126017035</v>
      </c>
      <c r="H8" s="51" t="s">
        <v>18</v>
      </c>
      <c r="I8" t="n">
        <v>0.5619204298115492</v>
      </c>
      <c r="J8" t="n">
        <v>0.3511614842873331</v>
      </c>
      <c r="P8" s="51" t="s">
        <v>19</v>
      </c>
      <c r="Q8" t="n">
        <v>0.5687387734867209</v>
      </c>
      <c r="R8" t="n">
        <v>-0.6377272088657292</v>
      </c>
    </row>
    <row r="9" spans="1:25">
      <c r="A9" s="103" t="s">
        <v>20</v>
      </c>
      <c r="B9" t="n">
        <v>181.3684496634985</v>
      </c>
      <c r="C9" t="n">
        <v>59.7124154079426</v>
      </c>
      <c r="H9" s="51" t="s">
        <v>21</v>
      </c>
      <c r="I9" t="n">
        <v>0.5311392400297817</v>
      </c>
      <c r="J9" t="n">
        <v>0.2458221554668246</v>
      </c>
      <c r="P9" s="51" t="s">
        <v>22</v>
      </c>
      <c r="Q9" t="n">
        <v>5.531041034479628</v>
      </c>
      <c r="R9" t="n">
        <v>7.375849745021275</v>
      </c>
    </row>
    <row r="10" spans="1:25">
      <c r="A10" s="103" t="s">
        <v>23</v>
      </c>
      <c r="B10" t="n">
        <v>10.23995998116841</v>
      </c>
      <c r="C10" t="n">
        <v>10.54806229688641</v>
      </c>
      <c r="H10" s="51" t="s">
        <v>24</v>
      </c>
      <c r="I10" t="n">
        <v>0.1270311719765815</v>
      </c>
      <c r="J10" t="n">
        <v>0.1552338533120582</v>
      </c>
      <c r="P10" s="51" t="s">
        <v>25</v>
      </c>
      <c r="Q10" t="n">
        <v>31.70235637859984</v>
      </c>
      <c r="R10" t="n">
        <v>43.60276543537017</v>
      </c>
    </row>
    <row r="11" spans="1:25">
      <c r="A11" s="103" t="s">
        <v>26</v>
      </c>
      <c r="B11" t="n">
        <v>2.622846775843131</v>
      </c>
      <c r="C11" t="n">
        <v>6.52176968831077</v>
      </c>
      <c r="H11" s="51" t="s">
        <v>27</v>
      </c>
      <c r="I11" t="n">
        <v>0.09770742225474405</v>
      </c>
      <c r="J11" t="n">
        <v>0.06616843371104478</v>
      </c>
    </row>
    <row r="12" spans="1:25">
      <c r="H12" s="51" t="s">
        <v>28</v>
      </c>
      <c r="I12" t="n">
        <v>0.4578283867011423</v>
      </c>
      <c r="J12" t="n">
        <v>0.256974590117476</v>
      </c>
    </row>
    <row r="13" spans="1:25">
      <c r="H13" s="51" t="s">
        <v>29</v>
      </c>
      <c r="I13" t="n">
        <v>0.4167750651924498</v>
      </c>
      <c r="J13" t="n">
        <v>0.2725558590792666</v>
      </c>
      <c r="P13" s="51" t="s">
        <v>30</v>
      </c>
      <c r="Q13" t="n">
        <v>538.7715743738931</v>
      </c>
    </row>
    <row r="14" spans="1:25">
      <c r="H14" s="51" t="s">
        <v>31</v>
      </c>
      <c r="I14" t="n">
        <v>0.222194336094653</v>
      </c>
      <c r="J14" t="n">
        <v>0.2502951942857453</v>
      </c>
    </row>
    <row r="15" spans="1:25">
      <c r="H15" s="51" t="s">
        <v>32</v>
      </c>
      <c r="I15" t="n">
        <v>0.3127911422756292</v>
      </c>
      <c r="J15" t="n">
        <v>0.2225415747363696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51" t="n"/>
      <c r="I20" s="51" t="s">
        <v>15</v>
      </c>
      <c r="J20" s="51" t="s">
        <v>16</v>
      </c>
      <c r="P20" s="51" t="n"/>
      <c r="Q20" s="51" t="s">
        <v>15</v>
      </c>
      <c r="R20" s="51" t="s">
        <v>16</v>
      </c>
    </row>
    <row r="21" spans="1:25">
      <c r="A21" s="103" t="s">
        <v>17</v>
      </c>
      <c r="B21" t="n">
        <v>18.93076622043655</v>
      </c>
      <c r="C21" t="n">
        <v>8.395029707968728</v>
      </c>
      <c r="H21" s="51" t="s">
        <v>18</v>
      </c>
      <c r="I21" t="n">
        <v>0.3425616806929339</v>
      </c>
      <c r="J21" t="n">
        <v>0.3706079869589536</v>
      </c>
      <c r="P21" s="51" t="s">
        <v>19</v>
      </c>
      <c r="Q21" t="n">
        <v>-0.004069699221900056</v>
      </c>
      <c r="R21" t="n">
        <v>-0.456198105304975</v>
      </c>
    </row>
    <row r="22" spans="1:25">
      <c r="A22" s="103" t="s">
        <v>20</v>
      </c>
      <c r="B22" t="n">
        <v>61.94187925160976</v>
      </c>
      <c r="C22" t="n">
        <v>27.0064100478682</v>
      </c>
      <c r="H22" s="51" t="s">
        <v>21</v>
      </c>
      <c r="I22" t="n">
        <v>0.3500946124840008</v>
      </c>
      <c r="J22" t="n">
        <v>0.3571730872003349</v>
      </c>
      <c r="P22" s="51" t="s">
        <v>22</v>
      </c>
      <c r="Q22" t="n">
        <v>3.877575471494966</v>
      </c>
      <c r="R22" t="n">
        <v>6.881589569792739</v>
      </c>
    </row>
    <row r="23" spans="1:25">
      <c r="A23" s="103" t="s">
        <v>23</v>
      </c>
      <c r="B23" t="n">
        <v>7.183179672286188</v>
      </c>
      <c r="C23" t="n">
        <v>5.947064581458054</v>
      </c>
      <c r="H23" s="51" t="s">
        <v>24</v>
      </c>
      <c r="I23" t="n">
        <v>0.6106821219377628</v>
      </c>
      <c r="J23" t="n">
        <v>0.5382183497546646</v>
      </c>
      <c r="P23" s="51" t="s">
        <v>25</v>
      </c>
      <c r="Q23" t="n">
        <v>23.55915452682356</v>
      </c>
      <c r="R23" t="n">
        <v>41.07980688835527</v>
      </c>
    </row>
    <row r="24" spans="1:25">
      <c r="A24" s="103" t="s">
        <v>26</v>
      </c>
      <c r="B24" t="n">
        <v>2.280038069347445</v>
      </c>
      <c r="C24" t="n">
        <v>2.503752284742256</v>
      </c>
      <c r="H24" s="51" t="s">
        <v>27</v>
      </c>
      <c r="I24" t="n">
        <v>0.5011444847365625</v>
      </c>
      <c r="J24" t="n">
        <v>0.4613668092595005</v>
      </c>
    </row>
    <row r="25" spans="1:25">
      <c r="H25" s="51" t="s">
        <v>28</v>
      </c>
      <c r="I25" t="n">
        <v>0.3992582526792325</v>
      </c>
      <c r="J25" t="n">
        <v>0.4603282419098813</v>
      </c>
    </row>
    <row r="26" spans="1:25">
      <c r="H26" s="51" t="s">
        <v>29</v>
      </c>
      <c r="I26" t="n">
        <v>0.1907948803358746</v>
      </c>
      <c r="J26" t="n">
        <v>0.2342354949377778</v>
      </c>
      <c r="P26" s="51" t="s">
        <v>30</v>
      </c>
      <c r="Q26" t="n">
        <v>269.5675070205687</v>
      </c>
    </row>
    <row r="27" spans="1:25">
      <c r="H27" s="51" t="s">
        <v>31</v>
      </c>
      <c r="I27" t="n">
        <v>0.5215268362284958</v>
      </c>
      <c r="J27" t="n">
        <v>0.4280362032916555</v>
      </c>
    </row>
    <row r="28" spans="1:25">
      <c r="H28" s="51" t="s">
        <v>32</v>
      </c>
      <c r="I28" t="n">
        <v>0.4139289992790513</v>
      </c>
      <c r="J28" t="n">
        <v>0.3663631194476417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51" t="n"/>
      <c r="I33" s="51" t="s">
        <v>15</v>
      </c>
      <c r="J33" s="51" t="s">
        <v>16</v>
      </c>
      <c r="P33" s="51" t="n"/>
      <c r="Q33" s="51" t="s">
        <v>15</v>
      </c>
      <c r="R33" s="51" t="s">
        <v>16</v>
      </c>
    </row>
    <row r="34" spans="1:25">
      <c r="A34" s="103" t="s">
        <v>17</v>
      </c>
      <c r="B34" t="n">
        <v>11.32696638391701</v>
      </c>
      <c r="C34" t="n">
        <v>5.859891351804576</v>
      </c>
      <c r="H34" s="51" t="s">
        <v>18</v>
      </c>
      <c r="I34" t="n">
        <v>0.2096999545615796</v>
      </c>
      <c r="J34" t="n">
        <v>0.2237800781702395</v>
      </c>
      <c r="P34" s="51" t="s">
        <v>19</v>
      </c>
      <c r="Q34" t="n">
        <v>-4.358362176588189</v>
      </c>
      <c r="R34" t="n">
        <v>5.350085398745581</v>
      </c>
    </row>
    <row r="35" spans="1:25">
      <c r="A35" s="103" t="s">
        <v>20</v>
      </c>
      <c r="B35" t="n">
        <v>33.71919243923656</v>
      </c>
      <c r="C35" t="n">
        <v>19.65737686391683</v>
      </c>
      <c r="H35" s="51" t="s">
        <v>21</v>
      </c>
      <c r="I35" t="n">
        <v>0.1740178987702209</v>
      </c>
      <c r="J35" t="n">
        <v>0.2100624128623926</v>
      </c>
      <c r="P35" s="51" t="s">
        <v>22</v>
      </c>
      <c r="Q35" t="n">
        <v>31.4743386568437</v>
      </c>
      <c r="R35" t="n">
        <v>34.2164451800981</v>
      </c>
    </row>
    <row r="36" spans="1:25">
      <c r="A36" s="103" t="s">
        <v>23</v>
      </c>
      <c r="B36" t="n">
        <v>41.9639815465326</v>
      </c>
      <c r="C36" t="n">
        <v>26.26087158196144</v>
      </c>
      <c r="H36" s="51" t="s">
        <v>24</v>
      </c>
      <c r="I36" t="n">
        <v>0.4208509896149549</v>
      </c>
      <c r="J36" t="n">
        <v>0.3033529645378339</v>
      </c>
      <c r="P36" s="51" t="s">
        <v>25</v>
      </c>
      <c r="Q36" t="n">
        <v>109.6136987077104</v>
      </c>
      <c r="R36" t="n">
        <v>115.8624582014408</v>
      </c>
    </row>
    <row r="37" spans="1:25">
      <c r="A37" s="103" t="s">
        <v>26</v>
      </c>
      <c r="B37" t="n">
        <v>18.68317697431482</v>
      </c>
      <c r="C37" t="n">
        <v>7.991509529467564</v>
      </c>
      <c r="H37" s="51" t="s">
        <v>27</v>
      </c>
      <c r="I37" t="n">
        <v>0.4100579861401289</v>
      </c>
      <c r="J37" t="n">
        <v>0.4626563490931087</v>
      </c>
    </row>
    <row r="38" spans="1:25">
      <c r="H38" s="51" t="s">
        <v>28</v>
      </c>
      <c r="I38" t="n">
        <v>0.271386864063047</v>
      </c>
      <c r="J38" t="n">
        <v>0.2337475839537428</v>
      </c>
    </row>
    <row r="39" spans="1:25">
      <c r="H39" s="51" t="s">
        <v>29</v>
      </c>
      <c r="I39" t="n">
        <v>0.4084721012170628</v>
      </c>
      <c r="J39" t="n">
        <v>0.4403062885798778</v>
      </c>
      <c r="P39" s="51" t="s">
        <v>30</v>
      </c>
      <c r="Q39" t="n">
        <v>1981.521231681658</v>
      </c>
    </row>
    <row r="40" spans="1:25">
      <c r="H40" s="51" t="s">
        <v>31</v>
      </c>
      <c r="I40" t="n">
        <v>0.3634200017260781</v>
      </c>
      <c r="J40" t="n">
        <v>0.3521252264461352</v>
      </c>
    </row>
    <row r="41" spans="1:25">
      <c r="H41" s="51" t="s">
        <v>32</v>
      </c>
      <c r="I41" t="n">
        <v>0.3461467208267163</v>
      </c>
      <c r="J41" t="n">
        <v>0.2373152131690025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51" t="n"/>
      <c r="I46" s="51" t="s">
        <v>15</v>
      </c>
      <c r="J46" s="51" t="s">
        <v>16</v>
      </c>
      <c r="P46" s="51" t="n"/>
      <c r="Q46" s="51" t="s">
        <v>15</v>
      </c>
      <c r="R46" s="51" t="s">
        <v>16</v>
      </c>
    </row>
    <row r="47" spans="1:25">
      <c r="A47" s="103" t="s">
        <v>17</v>
      </c>
      <c r="B47" t="n">
        <v>11.65830653862852</v>
      </c>
      <c r="C47" t="n">
        <v>5.577524138631896</v>
      </c>
      <c r="H47" s="51" t="s">
        <v>18</v>
      </c>
      <c r="I47" t="n">
        <v>0.4274700112275955</v>
      </c>
      <c r="J47" t="n">
        <v>0.5231847522562684</v>
      </c>
      <c r="P47" s="51" t="s">
        <v>19</v>
      </c>
      <c r="Q47" t="n">
        <v>12.65611580862047</v>
      </c>
      <c r="R47" t="n">
        <v>-15.67492032783538</v>
      </c>
    </row>
    <row r="48" spans="1:25">
      <c r="A48" s="103" t="s">
        <v>20</v>
      </c>
      <c r="B48" t="n">
        <v>62.78351294929664</v>
      </c>
      <c r="C48" t="n">
        <v>24.60724825798533</v>
      </c>
      <c r="H48" s="51" t="s">
        <v>21</v>
      </c>
      <c r="I48" t="n">
        <v>0.5138079264738288</v>
      </c>
      <c r="J48" t="n">
        <v>0.4952042643473126</v>
      </c>
      <c r="P48" s="51" t="s">
        <v>22</v>
      </c>
      <c r="Q48" t="n">
        <v>47.13199141600064</v>
      </c>
      <c r="R48" t="n">
        <v>67.43361326965558</v>
      </c>
    </row>
    <row r="49" spans="1:25">
      <c r="A49" s="103" t="s">
        <v>23</v>
      </c>
      <c r="B49" t="n">
        <v>62.26702650925458</v>
      </c>
      <c r="C49" t="n">
        <v>19.6214167280154</v>
      </c>
      <c r="H49" s="51" t="s">
        <v>24</v>
      </c>
      <c r="I49" t="n">
        <v>0.1857251785541753</v>
      </c>
      <c r="J49" t="n">
        <v>0.1693975464284065</v>
      </c>
      <c r="P49" s="51" t="s">
        <v>25</v>
      </c>
      <c r="Q49" t="n">
        <v>152.6098406651213</v>
      </c>
      <c r="R49" t="n">
        <v>232.8973779021821</v>
      </c>
    </row>
    <row r="50" spans="1:25">
      <c r="A50" s="103" t="s">
        <v>26</v>
      </c>
      <c r="B50" t="n">
        <v>23.34236944685728</v>
      </c>
      <c r="C50" t="n">
        <v>6.834578823116057</v>
      </c>
      <c r="H50" s="51" t="s">
        <v>27</v>
      </c>
      <c r="I50" t="n">
        <v>0.2801736667423226</v>
      </c>
      <c r="J50" t="n">
        <v>0.282915135834527</v>
      </c>
    </row>
    <row r="51" spans="1:25">
      <c r="H51" s="51" t="s">
        <v>28</v>
      </c>
      <c r="I51" t="n">
        <v>0.2420372888145666</v>
      </c>
      <c r="J51" t="n">
        <v>0.2464607668142617</v>
      </c>
    </row>
    <row r="52" spans="1:25">
      <c r="H52" s="51" t="s">
        <v>29</v>
      </c>
      <c r="I52" t="n">
        <v>0.3763176782095868</v>
      </c>
      <c r="J52" t="n">
        <v>0.4239100778314567</v>
      </c>
      <c r="P52" s="51" t="s">
        <v>30</v>
      </c>
      <c r="Q52" t="n">
        <v>13628.97409717674</v>
      </c>
    </row>
    <row r="53" spans="1:25">
      <c r="H53" s="51" t="s">
        <v>31</v>
      </c>
      <c r="I53" t="n">
        <v>0.5512460225723841</v>
      </c>
      <c r="J53" t="n">
        <v>0.6337893927401098</v>
      </c>
    </row>
    <row r="54" spans="1:25">
      <c r="H54" s="51" t="s">
        <v>32</v>
      </c>
      <c r="I54" t="n">
        <v>0.4177687339527709</v>
      </c>
      <c r="J54" t="n">
        <v>0.6131260683588341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51" t="n"/>
      <c r="I59" s="51" t="s">
        <v>15</v>
      </c>
      <c r="J59" s="51" t="s">
        <v>16</v>
      </c>
      <c r="P59" s="51" t="n"/>
      <c r="Q59" s="51" t="s">
        <v>15</v>
      </c>
      <c r="R59" s="51" t="s">
        <v>16</v>
      </c>
    </row>
    <row r="60" spans="1:25">
      <c r="A60" s="103" t="s">
        <v>17</v>
      </c>
      <c r="B60" t="n">
        <v>42.60796074044958</v>
      </c>
      <c r="C60" t="n">
        <v>29.05714301536556</v>
      </c>
      <c r="H60" s="51" t="s">
        <v>18</v>
      </c>
      <c r="I60" t="n">
        <v>0.05756108526117658</v>
      </c>
      <c r="J60" t="n">
        <v>0.07502657461042625</v>
      </c>
      <c r="P60" s="51" t="s">
        <v>19</v>
      </c>
      <c r="Q60" t="n">
        <v>-0.2123504243803679</v>
      </c>
      <c r="R60" t="n">
        <v>1.998490252502471</v>
      </c>
    </row>
    <row r="61" spans="1:25">
      <c r="A61" s="103" t="s">
        <v>20</v>
      </c>
      <c r="B61" t="n">
        <v>228.7583473264095</v>
      </c>
      <c r="C61" t="n">
        <v>164.3442809014462</v>
      </c>
      <c r="H61" s="51" t="s">
        <v>21</v>
      </c>
      <c r="I61" t="n">
        <v>0.1531361278255762</v>
      </c>
      <c r="J61" t="n">
        <v>0.1511735763566645</v>
      </c>
      <c r="P61" s="51" t="s">
        <v>22</v>
      </c>
      <c r="Q61" t="n">
        <v>32.31506204142286</v>
      </c>
      <c r="R61" t="n">
        <v>26.63392665495187</v>
      </c>
    </row>
    <row r="62" spans="1:25">
      <c r="A62" s="103" t="s">
        <v>23</v>
      </c>
      <c r="B62" t="n">
        <v>96.19684450281079</v>
      </c>
      <c r="C62" t="n">
        <v>42.59748068113264</v>
      </c>
      <c r="H62" s="51" t="s">
        <v>24</v>
      </c>
      <c r="I62" t="n">
        <v>0.1312470792217187</v>
      </c>
      <c r="J62" t="n">
        <v>0.1230670525968879</v>
      </c>
      <c r="P62" s="51" t="s">
        <v>25</v>
      </c>
      <c r="Q62" t="n">
        <v>188.2462748890139</v>
      </c>
      <c r="R62" t="n">
        <v>203.9581753428556</v>
      </c>
    </row>
    <row r="63" spans="1:25">
      <c r="A63" s="103" t="s">
        <v>26</v>
      </c>
      <c r="B63" t="n">
        <v>14.15775136005539</v>
      </c>
      <c r="C63" t="n">
        <v>21.70181868284563</v>
      </c>
      <c r="H63" s="51" t="s">
        <v>27</v>
      </c>
      <c r="I63" t="n">
        <v>0.04378663981798565</v>
      </c>
      <c r="J63" t="n">
        <v>0.09662907783079953</v>
      </c>
    </row>
    <row r="64" spans="1:25">
      <c r="H64" s="51" t="s">
        <v>28</v>
      </c>
      <c r="I64" t="n">
        <v>0.2429002126228441</v>
      </c>
      <c r="J64" t="n">
        <v>0.2257794916565317</v>
      </c>
    </row>
    <row r="65" spans="1:25">
      <c r="H65" s="51" t="s">
        <v>29</v>
      </c>
      <c r="I65" t="n">
        <v>0.1648173374751371</v>
      </c>
      <c r="J65" t="n">
        <v>0.1435800264462899</v>
      </c>
      <c r="P65" s="51" t="s">
        <v>30</v>
      </c>
      <c r="Q65" t="n">
        <v>20134.56815218298</v>
      </c>
    </row>
    <row r="66" spans="1:25">
      <c r="H66" s="51" t="s">
        <v>31</v>
      </c>
      <c r="I66" t="n">
        <v>0.09062121210529966</v>
      </c>
      <c r="J66" t="n">
        <v>0.07387952567469482</v>
      </c>
    </row>
    <row r="67" spans="1:25">
      <c r="H67" s="51" t="s">
        <v>32</v>
      </c>
      <c r="I67" t="n">
        <v>0.06116537488842814</v>
      </c>
      <c r="J67" t="n">
        <v>0.07388469443030003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51" t="n"/>
      <c r="I72" s="51" t="s">
        <v>15</v>
      </c>
      <c r="J72" s="51" t="s">
        <v>16</v>
      </c>
      <c r="P72" s="51" t="n"/>
      <c r="Q72" s="51" t="s">
        <v>15</v>
      </c>
      <c r="R72" s="51" t="s">
        <v>16</v>
      </c>
    </row>
    <row r="73" spans="1:25">
      <c r="A73" s="103" t="s">
        <v>17</v>
      </c>
      <c r="B73" t="n">
        <v>7.877058728660407</v>
      </c>
      <c r="C73" t="n">
        <v>4.846310437903657</v>
      </c>
      <c r="H73" s="51" t="s">
        <v>18</v>
      </c>
      <c r="I73" t="n">
        <v>0.1474293726061821</v>
      </c>
      <c r="J73" t="n">
        <v>0.1461410629542857</v>
      </c>
      <c r="P73" s="51" t="s">
        <v>19</v>
      </c>
      <c r="Q73" t="n">
        <v>0.1048819602187638</v>
      </c>
      <c r="R73" t="n">
        <v>-0.4521141140194666</v>
      </c>
    </row>
    <row r="74" spans="1:25">
      <c r="A74" s="103" t="s">
        <v>20</v>
      </c>
      <c r="B74" t="n">
        <v>29.43533754209807</v>
      </c>
      <c r="C74" t="n">
        <v>16.19220895230693</v>
      </c>
      <c r="H74" s="51" t="s">
        <v>21</v>
      </c>
      <c r="I74" t="n">
        <v>0.2234523931627044</v>
      </c>
      <c r="J74" t="n">
        <v>0.1706457453285268</v>
      </c>
      <c r="P74" s="51" t="s">
        <v>22</v>
      </c>
      <c r="Q74" t="n">
        <v>4.710485106144063</v>
      </c>
      <c r="R74" t="n">
        <v>8.41548920546086</v>
      </c>
    </row>
    <row r="75" spans="1:25">
      <c r="A75" s="103" t="s">
        <v>23</v>
      </c>
      <c r="B75" t="n">
        <v>9.460902904436916</v>
      </c>
      <c r="C75" t="n">
        <v>5.562733997073189</v>
      </c>
      <c r="H75" s="51" t="s">
        <v>24</v>
      </c>
      <c r="I75" t="n">
        <v>0.1325515066229126</v>
      </c>
      <c r="J75" t="n">
        <v>0.09267407543561422</v>
      </c>
      <c r="P75" s="51" t="s">
        <v>25</v>
      </c>
      <c r="Q75" t="n">
        <v>23.54961202221148</v>
      </c>
      <c r="R75" t="n">
        <v>40.21697962913096</v>
      </c>
    </row>
    <row r="76" spans="1:25">
      <c r="A76" s="103" t="s">
        <v>26</v>
      </c>
      <c r="B76" t="n">
        <v>2.539869815549202</v>
      </c>
      <c r="C76" t="n">
        <v>1.918255794445318</v>
      </c>
      <c r="H76" s="51" t="s">
        <v>27</v>
      </c>
      <c r="I76" t="n">
        <v>0.1268397825751654</v>
      </c>
      <c r="J76" t="n">
        <v>0.1004253810099981</v>
      </c>
    </row>
    <row r="77" spans="1:25">
      <c r="H77" s="51" t="s">
        <v>28</v>
      </c>
      <c r="I77" t="n">
        <v>0.1377103067771159</v>
      </c>
      <c r="J77" t="n">
        <v>0.1676825904915471</v>
      </c>
    </row>
    <row r="78" spans="1:25">
      <c r="H78" s="51" t="s">
        <v>29</v>
      </c>
      <c r="I78" t="n">
        <v>0.0676638483135394</v>
      </c>
      <c r="J78" t="n">
        <v>0.07300961533103391</v>
      </c>
      <c r="P78" s="51" t="s">
        <v>30</v>
      </c>
      <c r="Q78" t="n">
        <v>253.169552202493</v>
      </c>
    </row>
    <row r="79" spans="1:25">
      <c r="H79" s="51" t="s">
        <v>31</v>
      </c>
      <c r="I79" t="n">
        <v>0.1270875833911677</v>
      </c>
      <c r="J79" t="n">
        <v>0.1089951600609265</v>
      </c>
    </row>
    <row r="80" spans="1:25">
      <c r="H80" s="51" t="s">
        <v>32</v>
      </c>
      <c r="I80" t="n">
        <v>0.1559082619697409</v>
      </c>
      <c r="J80" t="n">
        <v>0.1059774355479431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51" t="n"/>
      <c r="I85" s="51" t="s">
        <v>15</v>
      </c>
      <c r="J85" s="51" t="s">
        <v>16</v>
      </c>
      <c r="P85" s="51" t="n"/>
      <c r="Q85" s="51" t="s">
        <v>15</v>
      </c>
      <c r="R85" s="51" t="s">
        <v>16</v>
      </c>
    </row>
    <row r="86" spans="1:25">
      <c r="A86" s="103" t="s">
        <v>17</v>
      </c>
      <c r="B86" t="n">
        <v>18.44187849140302</v>
      </c>
      <c r="C86" t="n">
        <v>14.75334963904909</v>
      </c>
      <c r="H86" s="51" t="s">
        <v>18</v>
      </c>
      <c r="I86" t="n">
        <v>0.2856227762336197</v>
      </c>
      <c r="J86" t="n">
        <v>0.2449206639253841</v>
      </c>
      <c r="P86" s="51" t="s">
        <v>19</v>
      </c>
      <c r="Q86" t="n">
        <v>-1.203124120745135</v>
      </c>
      <c r="R86" t="n">
        <v>1.417698924544726</v>
      </c>
    </row>
    <row r="87" spans="1:25">
      <c r="A87" s="103" t="s">
        <v>20</v>
      </c>
      <c r="B87" t="n">
        <v>256.2669498236087</v>
      </c>
      <c r="C87" t="n">
        <v>108.6571042926032</v>
      </c>
      <c r="H87" s="51" t="s">
        <v>21</v>
      </c>
      <c r="I87" t="n">
        <v>0.2508248966397876</v>
      </c>
      <c r="J87" t="n">
        <v>0.2977388502787203</v>
      </c>
      <c r="P87" s="51" t="s">
        <v>22</v>
      </c>
      <c r="Q87" t="n">
        <v>26.39483794915011</v>
      </c>
      <c r="R87" t="n">
        <v>38.70768154045075</v>
      </c>
    </row>
    <row r="88" spans="1:25">
      <c r="A88" s="103" t="s">
        <v>23</v>
      </c>
      <c r="B88" t="n">
        <v>59.77841331582879</v>
      </c>
      <c r="C88" t="n">
        <v>39.11974056065584</v>
      </c>
      <c r="H88" s="51" t="s">
        <v>24</v>
      </c>
      <c r="I88" t="n">
        <v>0.2674723708062212</v>
      </c>
      <c r="J88" t="n">
        <v>0.1864349004760806</v>
      </c>
      <c r="P88" s="51" t="s">
        <v>25</v>
      </c>
      <c r="Q88" t="n">
        <v>176.545243823799</v>
      </c>
      <c r="R88" t="n">
        <v>235.1299628280024</v>
      </c>
    </row>
    <row r="89" spans="1:25">
      <c r="A89" s="103" t="s">
        <v>26</v>
      </c>
      <c r="B89" t="n">
        <v>60.94816714065546</v>
      </c>
      <c r="C89" t="n">
        <v>19.93417973186167</v>
      </c>
      <c r="H89" s="51" t="s">
        <v>27</v>
      </c>
      <c r="I89" t="n">
        <v>0.2783110672818249</v>
      </c>
      <c r="J89" t="n">
        <v>0.1818328487065206</v>
      </c>
    </row>
    <row r="90" spans="1:25">
      <c r="H90" s="51" t="s">
        <v>28</v>
      </c>
      <c r="I90" t="n">
        <v>0.3138996506888093</v>
      </c>
      <c r="J90" t="n">
        <v>0.2728172300546418</v>
      </c>
    </row>
    <row r="91" spans="1:25">
      <c r="H91" s="51" t="s">
        <v>29</v>
      </c>
      <c r="I91" t="n">
        <v>0.2766541719782998</v>
      </c>
      <c r="J91" t="n">
        <v>0.3379370346748974</v>
      </c>
      <c r="P91" s="51" t="s">
        <v>30</v>
      </c>
      <c r="Q91" t="n">
        <v>18199.45057280322</v>
      </c>
    </row>
    <row r="92" spans="1:25">
      <c r="H92" s="51" t="s">
        <v>31</v>
      </c>
      <c r="I92" t="n">
        <v>0.4889501397827535</v>
      </c>
      <c r="J92" t="n">
        <v>0.3953122317385115</v>
      </c>
    </row>
    <row r="93" spans="1:25">
      <c r="H93" s="51" t="s">
        <v>32</v>
      </c>
      <c r="I93" t="n">
        <v>0.347863437371372</v>
      </c>
      <c r="J93" t="n">
        <v>0.3194092185727126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51" t="n"/>
      <c r="I98" s="51" t="s">
        <v>15</v>
      </c>
      <c r="J98" s="51" t="s">
        <v>16</v>
      </c>
      <c r="P98" s="51" t="n"/>
      <c r="Q98" s="51" t="s">
        <v>15</v>
      </c>
      <c r="R98" s="51" t="s">
        <v>16</v>
      </c>
    </row>
    <row r="99" spans="1:25">
      <c r="A99" s="103" t="s">
        <v>17</v>
      </c>
      <c r="B99" t="n">
        <v>8.677131985485202</v>
      </c>
      <c r="C99" t="n">
        <v>8.816579450038088</v>
      </c>
      <c r="H99" s="51" t="s">
        <v>18</v>
      </c>
      <c r="I99" t="n">
        <v>0.1618564025120013</v>
      </c>
      <c r="J99" t="n">
        <v>0.1152448968718795</v>
      </c>
      <c r="P99" s="51" t="s">
        <v>19</v>
      </c>
      <c r="Q99" t="n">
        <v>-0.2884506880012275</v>
      </c>
      <c r="R99" t="n">
        <v>0.4805783731992765</v>
      </c>
    </row>
    <row r="100" spans="1:25">
      <c r="A100" s="103" t="s">
        <v>20</v>
      </c>
      <c r="B100" t="n">
        <v>55.91513697649735</v>
      </c>
      <c r="C100" t="n">
        <v>44.11909610278464</v>
      </c>
      <c r="H100" s="51" t="s">
        <v>21</v>
      </c>
      <c r="I100" t="n">
        <v>0.08802421911800234</v>
      </c>
      <c r="J100" t="n">
        <v>0.09151320042473905</v>
      </c>
      <c r="P100" s="51" t="s">
        <v>22</v>
      </c>
      <c r="Q100" t="n">
        <v>5.37207769403593</v>
      </c>
      <c r="R100" t="n">
        <v>6.771305171091994</v>
      </c>
    </row>
    <row r="101" spans="1:25">
      <c r="A101" s="103" t="s">
        <v>23</v>
      </c>
      <c r="B101" t="n">
        <v>9.088030406144227</v>
      </c>
      <c r="C101" t="n">
        <v>6.978545675112054</v>
      </c>
      <c r="H101" s="51" t="s">
        <v>24</v>
      </c>
      <c r="I101" t="n">
        <v>0.1395436149217284</v>
      </c>
      <c r="J101" t="n">
        <v>0.07614370834693447</v>
      </c>
      <c r="P101" s="51" t="s">
        <v>25</v>
      </c>
      <c r="Q101" t="n">
        <v>36.36308769136446</v>
      </c>
      <c r="R101" t="n">
        <v>48.89530147644109</v>
      </c>
    </row>
    <row r="102" spans="1:25">
      <c r="A102" s="103" t="s">
        <v>26</v>
      </c>
      <c r="B102" t="n">
        <v>3.390396696887851</v>
      </c>
      <c r="C102" t="n">
        <v>4.934399507780034</v>
      </c>
      <c r="H102" s="51" t="s">
        <v>27</v>
      </c>
      <c r="I102" t="n">
        <v>0.2213151045942286</v>
      </c>
      <c r="J102" t="n">
        <v>0.09154915531574781</v>
      </c>
    </row>
    <row r="103" spans="1:25">
      <c r="H103" s="51" t="s">
        <v>28</v>
      </c>
      <c r="I103" t="n">
        <v>0.06573406549993027</v>
      </c>
      <c r="J103" t="n">
        <v>0.06347986844891833</v>
      </c>
    </row>
    <row r="104" spans="1:25">
      <c r="H104" s="51" t="s">
        <v>29</v>
      </c>
      <c r="I104" t="n">
        <v>0.08633259474632264</v>
      </c>
      <c r="J104" t="n">
        <v>0.08126515093214658</v>
      </c>
      <c r="P104" s="51" t="s">
        <v>30</v>
      </c>
      <c r="Q104" t="n">
        <v>664.5917290586136</v>
      </c>
    </row>
    <row r="105" spans="1:25">
      <c r="H105" s="51" t="s">
        <v>31</v>
      </c>
      <c r="I105" t="n">
        <v>0.1486715150462972</v>
      </c>
      <c r="J105" t="n">
        <v>0.04783659756972278</v>
      </c>
    </row>
    <row r="106" spans="1:25">
      <c r="H106" s="51" t="s">
        <v>32</v>
      </c>
      <c r="I106" t="n">
        <v>0.2142517889721238</v>
      </c>
      <c r="J106" t="n">
        <v>0.0918364370602929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51" t="n"/>
      <c r="I111" s="51" t="s">
        <v>15</v>
      </c>
      <c r="J111" s="51" t="s">
        <v>16</v>
      </c>
      <c r="P111" s="51" t="n"/>
      <c r="Q111" s="51" t="s">
        <v>15</v>
      </c>
      <c r="R111" s="51" t="s">
        <v>16</v>
      </c>
    </row>
    <row r="112" spans="1:25">
      <c r="A112" s="103" t="s">
        <v>17</v>
      </c>
      <c r="B112" t="n">
        <v>6.133963484271571</v>
      </c>
      <c r="C112" t="n">
        <v>4.272286071076492</v>
      </c>
      <c r="H112" s="51" t="s">
        <v>18</v>
      </c>
      <c r="I112" t="n">
        <v>0.1387069064335041</v>
      </c>
      <c r="J112" t="n">
        <v>0.1236134395803304</v>
      </c>
      <c r="P112" s="51" t="s">
        <v>19</v>
      </c>
      <c r="Q112" t="n">
        <v>-1.53034288476703</v>
      </c>
      <c r="R112" t="n">
        <v>-0.4112639403275333</v>
      </c>
    </row>
    <row r="113" spans="1:25">
      <c r="A113" s="103" t="s">
        <v>20</v>
      </c>
      <c r="B113" t="n">
        <v>24.4345350438694</v>
      </c>
      <c r="C113" t="n">
        <v>17.47195863006625</v>
      </c>
      <c r="H113" s="51" t="s">
        <v>21</v>
      </c>
      <c r="I113" t="n">
        <v>0.1420660870102425</v>
      </c>
      <c r="J113" t="n">
        <v>0.1206410539982974</v>
      </c>
      <c r="P113" s="51" t="s">
        <v>22</v>
      </c>
      <c r="Q113" t="n">
        <v>13.96259752493462</v>
      </c>
      <c r="R113" t="n">
        <v>12.20732730430285</v>
      </c>
    </row>
    <row r="114" spans="1:25">
      <c r="A114" s="103" t="s">
        <v>23</v>
      </c>
      <c r="B114" t="n">
        <v>8.70588425754165</v>
      </c>
      <c r="C114" t="n">
        <v>7.531906901002867</v>
      </c>
      <c r="H114" s="51" t="s">
        <v>24</v>
      </c>
      <c r="I114" t="n">
        <v>0.1460876794206449</v>
      </c>
      <c r="J114" t="n">
        <v>0.1565668168217862</v>
      </c>
      <c r="P114" s="51" t="s">
        <v>25</v>
      </c>
      <c r="Q114" t="n">
        <v>73.68759628895852</v>
      </c>
      <c r="R114" t="n">
        <v>49.07500324221549</v>
      </c>
    </row>
    <row r="115" spans="1:25">
      <c r="A115" s="103" t="s">
        <v>26</v>
      </c>
      <c r="B115" t="n">
        <v>2.718677711683632</v>
      </c>
      <c r="C115" t="n">
        <v>3.310435890387049</v>
      </c>
      <c r="H115" s="51" t="s">
        <v>27</v>
      </c>
      <c r="I115" t="n">
        <v>0.1344490088839866</v>
      </c>
      <c r="J115" t="n">
        <v>0.2288320343269769</v>
      </c>
    </row>
    <row r="116" spans="1:25">
      <c r="H116" s="51" t="s">
        <v>28</v>
      </c>
      <c r="I116" t="n">
        <v>0.1309016254745941</v>
      </c>
      <c r="J116" t="n">
        <v>0.1666158303721</v>
      </c>
    </row>
    <row r="117" spans="1:25">
      <c r="H117" s="51" t="s">
        <v>29</v>
      </c>
      <c r="I117" t="n">
        <v>0.2217238957687706</v>
      </c>
      <c r="J117" t="n">
        <v>0.2596330908437725</v>
      </c>
      <c r="P117" s="51" t="s">
        <v>30</v>
      </c>
      <c r="Q117" t="n">
        <v>1733.830563350296</v>
      </c>
    </row>
    <row r="118" spans="1:25">
      <c r="H118" s="51" t="s">
        <v>31</v>
      </c>
      <c r="I118" t="n">
        <v>0.1546934156107864</v>
      </c>
      <c r="J118" t="n">
        <v>0.1909219404154567</v>
      </c>
    </row>
    <row r="119" spans="1:25">
      <c r="H119" s="51" t="s">
        <v>32</v>
      </c>
      <c r="I119" t="n">
        <v>0.1957192259792937</v>
      </c>
      <c r="J119" t="n">
        <v>0.2186152292448584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6.806369243880964</v>
      </c>
      <c r="C146" t="n">
        <v>2.653304120069316</v>
      </c>
    </row>
    <row r="147" spans="1:25">
      <c r="A147" s="103" t="s">
        <v>20</v>
      </c>
      <c r="B147" t="n">
        <v>13.18292215186639</v>
      </c>
      <c r="C147" t="n">
        <v>5.029809022778141</v>
      </c>
    </row>
    <row r="148" spans="1:25">
      <c r="A148" s="103" t="s">
        <v>23</v>
      </c>
      <c r="B148" t="n">
        <v>6.282031609392718</v>
      </c>
      <c r="C148" t="n">
        <v>4.51639840635622</v>
      </c>
    </row>
    <row r="149" spans="1:25">
      <c r="A149" s="103" t="s">
        <v>26</v>
      </c>
      <c r="B149" t="n">
        <v>1.804078204910608</v>
      </c>
      <c r="C149" t="n">
        <v>1.646877419918004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52" t="n"/>
      <c r="B159" s="52" t="s">
        <v>15</v>
      </c>
      <c r="C159" s="52" t="s">
        <v>66</v>
      </c>
      <c r="D159" s="52" t="s">
        <v>67</v>
      </c>
      <c r="H159" s="52" t="n"/>
      <c r="I159" s="52" t="s">
        <v>16</v>
      </c>
      <c r="J159" s="52" t="s">
        <v>68</v>
      </c>
      <c r="K159" s="52" t="s">
        <v>69</v>
      </c>
      <c r="O159" s="52" t="n"/>
      <c r="P159" s="52" t="s">
        <v>15</v>
      </c>
      <c r="Q159" s="52" t="s">
        <v>16</v>
      </c>
      <c r="W159" s="52" t="n"/>
      <c r="X159" s="52" t="s">
        <v>15</v>
      </c>
      <c r="Y159" s="52" t="s">
        <v>16</v>
      </c>
    </row>
    <row r="160" spans="1:25">
      <c r="A160" s="52" t="s">
        <v>17</v>
      </c>
      <c r="B160" t="n">
        <v>0.2808991446571578</v>
      </c>
      <c r="C160" t="n">
        <v>0.08601562615106415</v>
      </c>
      <c r="D160" t="n">
        <v>0.02681495327602009</v>
      </c>
      <c r="H160" s="52" t="s">
        <v>70</v>
      </c>
      <c r="I160" t="n">
        <v>0.03434808951549311</v>
      </c>
      <c r="J160" t="n">
        <v>0.07010897200750348</v>
      </c>
      <c r="K160" t="n">
        <v>0.02651783228284932</v>
      </c>
      <c r="O160" s="52" t="s">
        <v>71</v>
      </c>
      <c r="P160" t="n">
        <v>0.2380416389700092</v>
      </c>
      <c r="Q160" t="n">
        <v>0.03357172029364068</v>
      </c>
      <c r="W160" s="52" t="s">
        <v>18</v>
      </c>
      <c r="X160" t="n">
        <v>0.2316044799068969</v>
      </c>
      <c r="Y160" t="n">
        <v>0.03321134366552122</v>
      </c>
    </row>
    <row r="161" spans="1:25">
      <c r="A161" s="52" t="s">
        <v>20</v>
      </c>
      <c r="B161" t="n">
        <v>0.1399991579572551</v>
      </c>
      <c r="C161" t="n">
        <v>0.0779735790436854</v>
      </c>
      <c r="D161" t="n">
        <v>0.02701157828857099</v>
      </c>
      <c r="H161" s="52" t="s">
        <v>72</v>
      </c>
      <c r="I161" t="n">
        <v>-0.003577254919946065</v>
      </c>
      <c r="J161" t="n">
        <v>0.05070488747303117</v>
      </c>
      <c r="K161" t="n">
        <v>0.02511721586715476</v>
      </c>
      <c r="O161" s="52" t="s">
        <v>73</v>
      </c>
      <c r="P161" t="n">
        <v>0.1202457245070341</v>
      </c>
      <c r="Q161" t="n">
        <v>-0.01917249796040455</v>
      </c>
      <c r="W161" s="52" t="s">
        <v>21</v>
      </c>
      <c r="X161" t="n">
        <v>0.1458693103007388</v>
      </c>
      <c r="Y161" t="n">
        <v>0.0007479225326464865</v>
      </c>
    </row>
    <row r="162" spans="1:25">
      <c r="A162" s="52" t="s">
        <v>23</v>
      </c>
      <c r="B162" t="n">
        <v>0.02183147741235246</v>
      </c>
      <c r="C162" t="n">
        <v>-0.06926897809482208</v>
      </c>
      <c r="D162" t="n">
        <v>-0.1138342520841865</v>
      </c>
      <c r="H162" s="52" t="s">
        <v>74</v>
      </c>
      <c r="I162" t="n">
        <v>0.01282764402484325</v>
      </c>
      <c r="J162" t="n">
        <v>0.1107400907995412</v>
      </c>
      <c r="K162" t="n">
        <v>0.07204535356232543</v>
      </c>
      <c r="O162" s="52" t="s">
        <v>75</v>
      </c>
      <c r="P162" t="n">
        <v>0.163817909158236</v>
      </c>
      <c r="Q162" t="n">
        <v>0.01082907960242836</v>
      </c>
      <c r="W162" s="52" t="s">
        <v>24</v>
      </c>
      <c r="X162" t="n">
        <v>0.1102443379485478</v>
      </c>
      <c r="Y162" t="n">
        <v>-0.01744726569187077</v>
      </c>
    </row>
    <row r="163" spans="1:25">
      <c r="A163" s="52" t="s">
        <v>26</v>
      </c>
      <c r="B163" t="n">
        <v>0.2612517165733372</v>
      </c>
      <c r="C163" t="n">
        <v>0.01842704744257414</v>
      </c>
      <c r="D163" t="n">
        <v>-0.0005343050706561784</v>
      </c>
      <c r="H163" s="52" t="s">
        <v>76</v>
      </c>
      <c r="I163" t="n">
        <v>0.02541425561080133</v>
      </c>
      <c r="J163" t="n">
        <v>0.02938455395909057</v>
      </c>
      <c r="K163" t="n">
        <v>-0.006261252688204167</v>
      </c>
      <c r="O163" s="52" t="s">
        <v>77</v>
      </c>
      <c r="P163" t="n">
        <v>0.185908766804691</v>
      </c>
      <c r="Q163" t="n">
        <v>0.03384889873419232</v>
      </c>
      <c r="W163" s="52" t="s">
        <v>27</v>
      </c>
      <c r="X163" t="n">
        <v>0.02862713670865629</v>
      </c>
      <c r="Y163" t="n">
        <v>0.0008743692979696332</v>
      </c>
    </row>
    <row r="164" spans="1:25">
      <c r="W164" s="52" t="s">
        <v>28</v>
      </c>
      <c r="X164" t="n">
        <v>0.1247911855994559</v>
      </c>
      <c r="Y164" t="n">
        <v>-0.01296690259672908</v>
      </c>
    </row>
    <row r="165" spans="1:25">
      <c r="W165" s="52" t="s">
        <v>29</v>
      </c>
      <c r="X165" t="n">
        <v>0.1654335357203811</v>
      </c>
      <c r="Y165" t="n">
        <v>0.0207901781391328</v>
      </c>
    </row>
    <row r="166" spans="1:25">
      <c r="A166" s="103" t="s">
        <v>78</v>
      </c>
      <c r="H166" s="103" t="s">
        <v>78</v>
      </c>
      <c r="O166" s="103" t="s">
        <v>78</v>
      </c>
      <c r="W166" s="52" t="s">
        <v>31</v>
      </c>
      <c r="X166" t="n">
        <v>0.2661646893555049</v>
      </c>
      <c r="Y166" t="n">
        <v>0.02813360379968496</v>
      </c>
    </row>
    <row r="167" spans="1:25">
      <c r="A167" s="52" t="n"/>
      <c r="B167" s="52" t="s">
        <v>15</v>
      </c>
      <c r="C167" s="52" t="s">
        <v>66</v>
      </c>
      <c r="D167" s="52" t="s">
        <v>67</v>
      </c>
      <c r="H167" s="52" t="n"/>
      <c r="I167" s="52" t="s">
        <v>16</v>
      </c>
      <c r="J167" s="52" t="s">
        <v>68</v>
      </c>
      <c r="K167" s="52" t="s">
        <v>69</v>
      </c>
      <c r="O167" s="52" t="n"/>
      <c r="P167" s="52" t="s">
        <v>15</v>
      </c>
      <c r="Q167" s="52" t="s">
        <v>16</v>
      </c>
      <c r="W167" s="52" t="s">
        <v>32</v>
      </c>
      <c r="X167" t="n">
        <v>0.2090995360151453</v>
      </c>
      <c r="Y167" t="n">
        <v>0.07341670971828894</v>
      </c>
    </row>
    <row r="168" spans="1:25">
      <c r="A168" s="52" t="s">
        <v>17</v>
      </c>
      <c r="B168" t="n">
        <v>0.0668933690131271</v>
      </c>
      <c r="C168" t="n">
        <v>0.09592611994834095</v>
      </c>
      <c r="D168" t="n">
        <v>0.01182766348780711</v>
      </c>
      <c r="H168" s="52" t="s">
        <v>70</v>
      </c>
      <c r="I168" t="n">
        <v>0.5881008343130814</v>
      </c>
      <c r="J168" t="n">
        <v>-0.09287074010900687</v>
      </c>
      <c r="K168" t="n">
        <v>-0.2097311096052041</v>
      </c>
      <c r="O168" s="52" t="s">
        <v>71</v>
      </c>
      <c r="P168" t="n">
        <v>0.3407901911413182</v>
      </c>
      <c r="Q168" t="n">
        <v>0.4034764421457851</v>
      </c>
    </row>
    <row r="169" spans="1:25">
      <c r="A169" s="52" t="s">
        <v>20</v>
      </c>
      <c r="B169" t="n">
        <v>0.1587242661121554</v>
      </c>
      <c r="C169" t="n">
        <v>-0.0407568848104651</v>
      </c>
      <c r="D169" t="n">
        <v>-0.1069911186709624</v>
      </c>
      <c r="H169" s="52" t="s">
        <v>72</v>
      </c>
      <c r="I169" t="n">
        <v>0.5588114840269183</v>
      </c>
      <c r="J169" t="n">
        <v>-0.08227066603269864</v>
      </c>
      <c r="K169" t="n">
        <v>-0.2197644227138873</v>
      </c>
      <c r="O169" s="52" t="s">
        <v>73</v>
      </c>
      <c r="P169" t="n">
        <v>0.5893017692325703</v>
      </c>
      <c r="Q169" t="n">
        <v>0.5736270266286285</v>
      </c>
    </row>
    <row r="170" spans="1:25">
      <c r="A170" s="52" t="s">
        <v>23</v>
      </c>
      <c r="B170" t="n">
        <v>0.470437215630231</v>
      </c>
      <c r="C170" t="n">
        <v>-0.1637551427321836</v>
      </c>
      <c r="D170" t="n">
        <v>-0.1949488090814246</v>
      </c>
      <c r="H170" s="52" t="s">
        <v>74</v>
      </c>
      <c r="I170" t="n">
        <v>0.01354533347365436</v>
      </c>
      <c r="J170" t="n">
        <v>0.2129759975627218</v>
      </c>
      <c r="K170" t="n">
        <v>0.1081360264208312</v>
      </c>
      <c r="O170" s="52" t="s">
        <v>75</v>
      </c>
      <c r="P170" t="n">
        <v>-0.264253286591645</v>
      </c>
      <c r="Q170" t="n">
        <v>-0.1797980994368176</v>
      </c>
      <c r="W170" s="103" t="s">
        <v>79</v>
      </c>
    </row>
    <row r="171" spans="1:25">
      <c r="A171" s="52" t="s">
        <v>26</v>
      </c>
      <c r="B171" t="n">
        <v>0.525873520167213</v>
      </c>
      <c r="C171" t="n">
        <v>-0.1762504140979508</v>
      </c>
      <c r="D171" t="n">
        <v>-0.2161855177923926</v>
      </c>
      <c r="H171" s="52" t="s">
        <v>76</v>
      </c>
      <c r="I171" t="n">
        <v>0.5000854259461688</v>
      </c>
      <c r="J171" t="n">
        <v>-0.2232454301315469</v>
      </c>
      <c r="K171" t="n">
        <v>-0.2501616570671795</v>
      </c>
      <c r="O171" s="52" t="s">
        <v>77</v>
      </c>
      <c r="P171" t="n">
        <v>0.6270561615946505</v>
      </c>
      <c r="Q171" t="n">
        <v>0.586907201938399</v>
      </c>
      <c r="W171" s="52" t="n"/>
      <c r="X171" s="52" t="s">
        <v>15</v>
      </c>
      <c r="Y171" s="52" t="s">
        <v>16</v>
      </c>
    </row>
    <row r="172" spans="1:25">
      <c r="W172" s="52" t="s">
        <v>18</v>
      </c>
      <c r="X172" t="n">
        <v>0.08804705223132135</v>
      </c>
      <c r="Y172" t="n">
        <v>0.1558960881573127</v>
      </c>
    </row>
    <row r="173" spans="1:25">
      <c r="W173" s="52" t="s">
        <v>21</v>
      </c>
      <c r="X173" t="n">
        <v>0.2349583407151859</v>
      </c>
      <c r="Y173" t="n">
        <v>0.2847114451053946</v>
      </c>
    </row>
    <row r="174" spans="1:25">
      <c r="A174" s="103" t="s">
        <v>80</v>
      </c>
      <c r="H174" s="103" t="s">
        <v>80</v>
      </c>
      <c r="O174" s="103" t="s">
        <v>80</v>
      </c>
      <c r="W174" s="52" t="s">
        <v>24</v>
      </c>
      <c r="X174" t="n">
        <v>0.5809627384257091</v>
      </c>
      <c r="Y174" t="n">
        <v>0.5356615389528254</v>
      </c>
    </row>
    <row r="175" spans="1:25">
      <c r="A175" s="52" t="n"/>
      <c r="B175" s="52" t="s">
        <v>15</v>
      </c>
      <c r="C175" s="52" t="s">
        <v>66</v>
      </c>
      <c r="D175" s="52" t="s">
        <v>67</v>
      </c>
      <c r="H175" s="52" t="n"/>
      <c r="I175" s="52" t="s">
        <v>16</v>
      </c>
      <c r="J175" s="52" t="s">
        <v>68</v>
      </c>
      <c r="K175" s="52" t="s">
        <v>69</v>
      </c>
      <c r="O175" s="52" t="n"/>
      <c r="P175" s="52" t="s">
        <v>15</v>
      </c>
      <c r="Q175" s="52" t="s">
        <v>16</v>
      </c>
      <c r="W175" s="52" t="s">
        <v>27</v>
      </c>
      <c r="X175" t="n">
        <v>0.5616725608597756</v>
      </c>
      <c r="Y175" t="n">
        <v>0.5239307376947357</v>
      </c>
    </row>
    <row r="176" spans="1:25">
      <c r="A176" s="52" t="s">
        <v>17</v>
      </c>
      <c r="B176" t="n">
        <v>-0.07944798915708845</v>
      </c>
      <c r="C176" t="n">
        <v>-0.1434212980290643</v>
      </c>
      <c r="D176" t="n">
        <v>-0.1362087085470241</v>
      </c>
      <c r="H176" s="52" t="s">
        <v>70</v>
      </c>
      <c r="I176" t="n">
        <v>0.2036723271653245</v>
      </c>
      <c r="J176" t="n">
        <v>0.5392550862237185</v>
      </c>
      <c r="K176" t="n">
        <v>0.5323982199581875</v>
      </c>
      <c r="O176" s="52" t="s">
        <v>71</v>
      </c>
      <c r="P176" t="n">
        <v>-0.1949904773129965</v>
      </c>
      <c r="Q176" t="n">
        <v>-0.2359682102988095</v>
      </c>
      <c r="W176" s="52" t="s">
        <v>28</v>
      </c>
      <c r="X176" t="n">
        <v>0.07927995285720817</v>
      </c>
      <c r="Y176" t="n">
        <v>0.1434196873376748</v>
      </c>
    </row>
    <row r="177" spans="1:25">
      <c r="A177" s="52" t="s">
        <v>20</v>
      </c>
      <c r="B177" t="n">
        <v>-0.2015215006709512</v>
      </c>
      <c r="C177" t="n">
        <v>-0.00711670352847076</v>
      </c>
      <c r="D177" t="n">
        <v>-0.03317408409430734</v>
      </c>
      <c r="H177" s="52" t="s">
        <v>72</v>
      </c>
      <c r="I177" t="n">
        <v>-0.3533784976428492</v>
      </c>
      <c r="J177" t="n">
        <v>-0.1087093026542965</v>
      </c>
      <c r="K177" t="n">
        <v>-0.09861259193916408</v>
      </c>
      <c r="O177" s="52" t="s">
        <v>73</v>
      </c>
      <c r="P177" t="n">
        <v>-0.3331057718641905</v>
      </c>
      <c r="Q177" t="n">
        <v>0.2622631780754574</v>
      </c>
      <c r="W177" s="52" t="s">
        <v>29</v>
      </c>
      <c r="X177" t="n">
        <v>0.1664057376538174</v>
      </c>
      <c r="Y177" t="n">
        <v>0.147300717747415</v>
      </c>
    </row>
    <row r="178" spans="1:25">
      <c r="A178" s="52" t="s">
        <v>23</v>
      </c>
      <c r="B178" t="n">
        <v>-0.3296420071051924</v>
      </c>
      <c r="C178" t="n">
        <v>0.394885423484977</v>
      </c>
      <c r="D178" t="n">
        <v>0.4082979507341281</v>
      </c>
      <c r="H178" s="52" t="s">
        <v>74</v>
      </c>
      <c r="I178" t="n">
        <v>-0.2607095310671918</v>
      </c>
      <c r="J178" t="n">
        <v>-0.1482994622710379</v>
      </c>
      <c r="K178" t="n">
        <v>-0.1407610361778573</v>
      </c>
      <c r="O178" s="52" t="s">
        <v>75</v>
      </c>
      <c r="P178" t="n">
        <v>-0.1552892378035369</v>
      </c>
      <c r="Q178" t="n">
        <v>-0.1887839629177912</v>
      </c>
      <c r="W178" s="52" t="s">
        <v>31</v>
      </c>
      <c r="X178" t="n">
        <v>0.6029700080535439</v>
      </c>
      <c r="Y178" t="n">
        <v>0.560547716998515</v>
      </c>
    </row>
    <row r="179" spans="1:25">
      <c r="A179" s="52" t="s">
        <v>26</v>
      </c>
      <c r="B179" t="n">
        <v>-0.324958196642624</v>
      </c>
      <c r="C179" t="n">
        <v>0.4702190195829604</v>
      </c>
      <c r="D179" t="n">
        <v>0.479708284544158</v>
      </c>
      <c r="H179" s="52" t="s">
        <v>76</v>
      </c>
      <c r="I179" t="n">
        <v>-0.2818590237975792</v>
      </c>
      <c r="J179" t="n">
        <v>-0.2924854343320136</v>
      </c>
      <c r="K179" t="n">
        <v>-0.2893707330826469</v>
      </c>
      <c r="O179" s="52" t="s">
        <v>77</v>
      </c>
      <c r="P179" t="n">
        <v>-0.2873522341934578</v>
      </c>
      <c r="Q179" t="n">
        <v>0.177793866394778</v>
      </c>
      <c r="W179" s="52" t="s">
        <v>32</v>
      </c>
      <c r="X179" t="n">
        <v>0.5611346735220153</v>
      </c>
      <c r="Y179" t="n">
        <v>0.5195850962288591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52" t="n"/>
      <c r="B183" s="52" t="s">
        <v>15</v>
      </c>
      <c r="C183" s="52" t="s">
        <v>66</v>
      </c>
      <c r="D183" s="52" t="s">
        <v>67</v>
      </c>
      <c r="H183" s="52" t="n"/>
      <c r="I183" s="52" t="s">
        <v>16</v>
      </c>
      <c r="J183" s="52" t="s">
        <v>68</v>
      </c>
      <c r="K183" s="52" t="s">
        <v>69</v>
      </c>
      <c r="O183" s="52" t="n"/>
      <c r="P183" s="52" t="s">
        <v>15</v>
      </c>
      <c r="Q183" s="52" t="s">
        <v>16</v>
      </c>
      <c r="W183" s="52" t="n"/>
      <c r="X183" s="52" t="s">
        <v>15</v>
      </c>
      <c r="Y183" s="52" t="s">
        <v>16</v>
      </c>
    </row>
    <row r="184" spans="1:25">
      <c r="A184" s="52" t="s">
        <v>17</v>
      </c>
      <c r="B184" t="n">
        <v>0.06486471736764347</v>
      </c>
      <c r="C184" t="n">
        <v>0.2380618296535778</v>
      </c>
      <c r="D184" t="n">
        <v>-0.01058235908006219</v>
      </c>
      <c r="H184" s="52" t="s">
        <v>70</v>
      </c>
      <c r="I184" t="n">
        <v>0.38120854092107</v>
      </c>
      <c r="J184" t="n">
        <v>0.5211690865744277</v>
      </c>
      <c r="K184" t="n">
        <v>-0.04406207962889314</v>
      </c>
      <c r="O184" s="52" t="s">
        <v>71</v>
      </c>
      <c r="P184" t="n">
        <v>0.009744383753334061</v>
      </c>
      <c r="Q184" t="n">
        <v>0.392324546552183</v>
      </c>
      <c r="W184" s="52" t="s">
        <v>18</v>
      </c>
      <c r="X184" t="n">
        <v>-0.1257627158257501</v>
      </c>
      <c r="Y184" t="n">
        <v>-0.1236399709804571</v>
      </c>
    </row>
    <row r="185" spans="1:25">
      <c r="A185" s="52" t="s">
        <v>20</v>
      </c>
      <c r="B185" t="n">
        <v>0.0940154291424547</v>
      </c>
      <c r="C185" t="n">
        <v>0.3297223890682208</v>
      </c>
      <c r="D185" t="n">
        <v>0.01174062904367733</v>
      </c>
      <c r="H185" s="52" t="s">
        <v>72</v>
      </c>
      <c r="I185" t="n">
        <v>0.06985353778476613</v>
      </c>
      <c r="J185" t="n">
        <v>0.196121383458497</v>
      </c>
      <c r="K185" t="n">
        <v>-0.1035310670721225</v>
      </c>
      <c r="O185" s="52" t="s">
        <v>73</v>
      </c>
      <c r="P185" t="n">
        <v>-0.2729242695262998</v>
      </c>
      <c r="Q185" t="n">
        <v>0.1405673249063605</v>
      </c>
      <c r="W185" s="52" t="s">
        <v>21</v>
      </c>
      <c r="X185" t="n">
        <v>-0.2383297357065171</v>
      </c>
      <c r="Y185" t="n">
        <v>-0.1277441257886944</v>
      </c>
    </row>
    <row r="186" spans="1:25">
      <c r="A186" s="52" t="s">
        <v>23</v>
      </c>
      <c r="B186" t="n">
        <v>0.1871172862420291</v>
      </c>
      <c r="C186" t="n">
        <v>-0.1535861759027518</v>
      </c>
      <c r="D186" t="n">
        <v>-0.2863428183154015</v>
      </c>
      <c r="H186" s="52" t="s">
        <v>74</v>
      </c>
      <c r="I186" t="n">
        <v>0.5268119831061716</v>
      </c>
      <c r="J186" t="n">
        <v>0.583970023594916</v>
      </c>
      <c r="K186" t="n">
        <v>0.04079937406050989</v>
      </c>
      <c r="O186" s="52" t="s">
        <v>75</v>
      </c>
      <c r="P186" t="n">
        <v>0.06027576152485597</v>
      </c>
      <c r="Q186" t="n">
        <v>0.5097542005071637</v>
      </c>
      <c r="W186" s="52" t="s">
        <v>24</v>
      </c>
      <c r="X186" t="n">
        <v>-0.3141879177616316</v>
      </c>
      <c r="Y186" t="n">
        <v>0.1890114734165236</v>
      </c>
    </row>
    <row r="187" spans="1:25">
      <c r="A187" s="52" t="s">
        <v>26</v>
      </c>
      <c r="B187" t="n">
        <v>0.05385337538865777</v>
      </c>
      <c r="C187" t="n">
        <v>0.1835748281295519</v>
      </c>
      <c r="D187" t="n">
        <v>-0.1089566737066155</v>
      </c>
      <c r="H187" s="52" t="s">
        <v>76</v>
      </c>
      <c r="I187" t="n">
        <v>0.2371787408092643</v>
      </c>
      <c r="J187" t="n">
        <v>0.48450302015579</v>
      </c>
      <c r="K187" t="n">
        <v>-0.03907581843491709</v>
      </c>
      <c r="O187" s="52" t="s">
        <v>77</v>
      </c>
      <c r="P187" t="n">
        <v>-0.002204748663046287</v>
      </c>
      <c r="Q187" t="n">
        <v>0.2990127090783246</v>
      </c>
      <c r="W187" s="52" t="s">
        <v>27</v>
      </c>
      <c r="X187" t="n">
        <v>-0.3243356655785881</v>
      </c>
      <c r="Y187" t="n">
        <v>0.2648390468897048</v>
      </c>
    </row>
    <row r="188" spans="1:25">
      <c r="W188" s="52" t="s">
        <v>28</v>
      </c>
      <c r="X188" t="n">
        <v>-0.2529645565159954</v>
      </c>
      <c r="Y188" t="n">
        <v>-0.2017919337122451</v>
      </c>
    </row>
    <row r="189" spans="1:25">
      <c r="W189" s="52" t="s">
        <v>29</v>
      </c>
      <c r="X189" t="n">
        <v>-0.2396622211308051</v>
      </c>
      <c r="Y189" t="n">
        <v>-0.131734261394938</v>
      </c>
    </row>
    <row r="190" spans="1:25">
      <c r="A190" s="103" t="s">
        <v>83</v>
      </c>
      <c r="H190" s="103" t="s">
        <v>83</v>
      </c>
      <c r="O190" s="103" t="s">
        <v>83</v>
      </c>
      <c r="W190" s="52" t="s">
        <v>31</v>
      </c>
      <c r="X190" t="n">
        <v>-0.2943478084058047</v>
      </c>
      <c r="Y190" t="n">
        <v>0.09719593849381562</v>
      </c>
    </row>
    <row r="191" spans="1:25">
      <c r="A191" s="52" t="n"/>
      <c r="B191" s="52" t="s">
        <v>15</v>
      </c>
      <c r="C191" s="52" t="s">
        <v>66</v>
      </c>
      <c r="D191" s="52" t="s">
        <v>67</v>
      </c>
      <c r="H191" s="52" t="n"/>
      <c r="I191" s="52" t="s">
        <v>16</v>
      </c>
      <c r="J191" s="52" t="s">
        <v>68</v>
      </c>
      <c r="K191" s="52" t="s">
        <v>69</v>
      </c>
      <c r="O191" s="52" t="n"/>
      <c r="P191" s="52" t="s">
        <v>15</v>
      </c>
      <c r="Q191" s="52" t="s">
        <v>16</v>
      </c>
      <c r="W191" s="52" t="s">
        <v>32</v>
      </c>
      <c r="X191" t="n">
        <v>-0.1384267317266626</v>
      </c>
      <c r="Y191" t="n">
        <v>-0.103649110476847</v>
      </c>
    </row>
    <row r="192" spans="1:25">
      <c r="A192" s="52" t="s">
        <v>17</v>
      </c>
      <c r="B192" t="n">
        <v>0.07421170075085422</v>
      </c>
      <c r="C192" t="n">
        <v>-0.01181641633965752</v>
      </c>
      <c r="D192" t="n">
        <v>-0.01924491369581396</v>
      </c>
      <c r="H192" s="52" t="s">
        <v>70</v>
      </c>
      <c r="I192" t="n">
        <v>0.04883078085803365</v>
      </c>
      <c r="J192" t="n">
        <v>0.08844355685327025</v>
      </c>
      <c r="K192" t="n">
        <v>0.07216566100060501</v>
      </c>
      <c r="O192" s="52" t="s">
        <v>71</v>
      </c>
      <c r="P192" t="n">
        <v>0.06920301926561834</v>
      </c>
      <c r="Q192" t="n">
        <v>0.04756056916706152</v>
      </c>
    </row>
    <row r="193" spans="1:25">
      <c r="A193" s="52" t="s">
        <v>20</v>
      </c>
      <c r="B193" t="n">
        <v>0.09822755237261299</v>
      </c>
      <c r="C193" t="n">
        <v>-0.01009383365777556</v>
      </c>
      <c r="D193" t="n">
        <v>-0.00719567023657404</v>
      </c>
      <c r="H193" s="52" t="s">
        <v>72</v>
      </c>
      <c r="I193" t="n">
        <v>-0.006327018867282238</v>
      </c>
      <c r="J193" t="n">
        <v>0.05140726950439223</v>
      </c>
      <c r="K193" t="n">
        <v>0.03238992195055408</v>
      </c>
      <c r="O193" s="52" t="s">
        <v>73</v>
      </c>
      <c r="P193" t="n">
        <v>0.05893948296112443</v>
      </c>
      <c r="Q193" t="n">
        <v>-0.008979521299466444</v>
      </c>
    </row>
    <row r="194" spans="1:25">
      <c r="A194" s="52" t="s">
        <v>23</v>
      </c>
      <c r="B194" t="n">
        <v>-0.1100538739438205</v>
      </c>
      <c r="C194" t="n">
        <v>-0.0106081369437432</v>
      </c>
      <c r="D194" t="n">
        <v>-0.02378254770330687</v>
      </c>
      <c r="H194" s="52" t="s">
        <v>74</v>
      </c>
      <c r="I194" t="n">
        <v>-0.0155208489032727</v>
      </c>
      <c r="J194" t="n">
        <v>-0.04054079916618684</v>
      </c>
      <c r="K194" t="n">
        <v>-0.0303883141300929</v>
      </c>
      <c r="O194" s="52" t="s">
        <v>75</v>
      </c>
      <c r="P194" t="n">
        <v>0.1253474023627081</v>
      </c>
      <c r="Q194" t="n">
        <v>-0.02032218873880044</v>
      </c>
      <c r="W194" s="103" t="s">
        <v>84</v>
      </c>
    </row>
    <row r="195" spans="1:25">
      <c r="A195" s="52" t="s">
        <v>26</v>
      </c>
      <c r="B195" t="n">
        <v>-0.07796748481136606</v>
      </c>
      <c r="C195" t="n">
        <v>0.01198364175277084</v>
      </c>
      <c r="D195" t="n">
        <v>0.01781134052156462</v>
      </c>
      <c r="H195" s="52" t="s">
        <v>76</v>
      </c>
      <c r="I195" t="n">
        <v>0.05453909769937127</v>
      </c>
      <c r="J195" t="n">
        <v>0.08496100367076116</v>
      </c>
      <c r="K195" t="n">
        <v>0.07298502717445841</v>
      </c>
      <c r="O195" s="52" t="s">
        <v>77</v>
      </c>
      <c r="P195" t="n">
        <v>0.0869597836681418</v>
      </c>
      <c r="Q195" t="n">
        <v>0.05829217570858248</v>
      </c>
      <c r="W195" s="52" t="n"/>
      <c r="X195" s="52" t="s">
        <v>15</v>
      </c>
      <c r="Y195" s="52" t="s">
        <v>16</v>
      </c>
    </row>
    <row r="196" spans="1:25">
      <c r="W196" s="52" t="s">
        <v>18</v>
      </c>
      <c r="X196" t="n">
        <v>0.00249319718082923</v>
      </c>
      <c r="Y196" t="n">
        <v>0.4177606244440459</v>
      </c>
    </row>
    <row r="197" spans="1:25">
      <c r="W197" s="52" t="s">
        <v>21</v>
      </c>
      <c r="X197" t="n">
        <v>0.06867379516437067</v>
      </c>
      <c r="Y197" t="n">
        <v>0.519854332431629</v>
      </c>
    </row>
    <row r="198" spans="1:25">
      <c r="A198" s="103" t="s">
        <v>85</v>
      </c>
      <c r="H198" s="103" t="s">
        <v>85</v>
      </c>
      <c r="O198" s="103" t="s">
        <v>85</v>
      </c>
      <c r="W198" s="52" t="s">
        <v>24</v>
      </c>
      <c r="X198" t="n">
        <v>0.1419420451875736</v>
      </c>
      <c r="Y198" t="n">
        <v>0.3216222070090751</v>
      </c>
    </row>
    <row r="199" spans="1:25">
      <c r="A199" s="52" t="n"/>
      <c r="B199" s="52" t="s">
        <v>15</v>
      </c>
      <c r="C199" s="52" t="s">
        <v>66</v>
      </c>
      <c r="D199" s="52" t="s">
        <v>67</v>
      </c>
      <c r="H199" s="52" t="n"/>
      <c r="I199" s="52" t="s">
        <v>16</v>
      </c>
      <c r="J199" s="52" t="s">
        <v>68</v>
      </c>
      <c r="K199" s="52" t="s">
        <v>69</v>
      </c>
      <c r="O199" s="52" t="n"/>
      <c r="P199" s="52" t="s">
        <v>15</v>
      </c>
      <c r="Q199" s="52" t="s">
        <v>16</v>
      </c>
      <c r="W199" s="52" t="s">
        <v>27</v>
      </c>
      <c r="X199" t="n">
        <v>0.07636818562065067</v>
      </c>
      <c r="Y199" t="n">
        <v>0.413559672494673</v>
      </c>
    </row>
    <row r="200" spans="1:25">
      <c r="A200" s="52" t="s">
        <v>17</v>
      </c>
      <c r="B200" t="n">
        <v>0.1361329058865361</v>
      </c>
      <c r="C200" t="n">
        <v>-0.0103143699227977</v>
      </c>
      <c r="D200" t="n">
        <v>-0.0004015521356060313</v>
      </c>
      <c r="H200" s="52" t="s">
        <v>70</v>
      </c>
      <c r="I200" t="n">
        <v>0.01303646561674231</v>
      </c>
      <c r="J200" t="n">
        <v>-0.03161684348297652</v>
      </c>
      <c r="K200" t="n">
        <v>-0.02687087654713494</v>
      </c>
      <c r="O200" s="52" t="s">
        <v>71</v>
      </c>
      <c r="P200" t="n">
        <v>0.1178400706400743</v>
      </c>
      <c r="Q200" t="n">
        <v>0.01159979880169637</v>
      </c>
      <c r="W200" s="52" t="s">
        <v>28</v>
      </c>
      <c r="X200" t="n">
        <v>-0.1934895971920424</v>
      </c>
      <c r="Y200" t="n">
        <v>0.2664994529930611</v>
      </c>
    </row>
    <row r="201" spans="1:25">
      <c r="A201" s="52" t="s">
        <v>20</v>
      </c>
      <c r="B201" t="n">
        <v>0.2408982537334214</v>
      </c>
      <c r="C201" t="n">
        <v>0.0249937129540846</v>
      </c>
      <c r="D201" t="n">
        <v>0.03516964875134414</v>
      </c>
      <c r="H201" s="52" t="s">
        <v>72</v>
      </c>
      <c r="I201" t="n">
        <v>0.05586731150427281</v>
      </c>
      <c r="J201" t="n">
        <v>0.00460542889445026</v>
      </c>
      <c r="K201" t="n">
        <v>0.006453393404029012</v>
      </c>
      <c r="O201" s="52" t="s">
        <v>73</v>
      </c>
      <c r="P201" t="n">
        <v>0.1383915100439078</v>
      </c>
      <c r="Q201" t="n">
        <v>0.05797917595589046</v>
      </c>
      <c r="W201" s="52" t="s">
        <v>29</v>
      </c>
      <c r="X201" t="n">
        <v>-0.05372956690807884</v>
      </c>
      <c r="Y201" t="n">
        <v>0.3246041182579836</v>
      </c>
    </row>
    <row r="202" spans="1:25">
      <c r="A202" s="52" t="s">
        <v>23</v>
      </c>
      <c r="B202" t="n">
        <v>0.08356060584782585</v>
      </c>
      <c r="C202" t="n">
        <v>0.04595025192083093</v>
      </c>
      <c r="D202" t="n">
        <v>0.03756114262175513</v>
      </c>
      <c r="H202" s="52" t="s">
        <v>74</v>
      </c>
      <c r="I202" t="n">
        <v>0.221748375231478</v>
      </c>
      <c r="J202" t="n">
        <v>-0.03314315070943128</v>
      </c>
      <c r="K202" t="n">
        <v>-0.02954764717513575</v>
      </c>
      <c r="O202" s="52" t="s">
        <v>75</v>
      </c>
      <c r="P202" t="n">
        <v>0.2658731583493872</v>
      </c>
      <c r="Q202" t="n">
        <v>0.2245371357794353</v>
      </c>
      <c r="W202" s="52" t="s">
        <v>31</v>
      </c>
      <c r="X202" t="n">
        <v>0.09443161731644523</v>
      </c>
      <c r="Y202" t="n">
        <v>0.501705257711875</v>
      </c>
    </row>
    <row r="203" spans="1:25">
      <c r="A203" s="52" t="s">
        <v>26</v>
      </c>
      <c r="B203" t="n">
        <v>0.121662507843017</v>
      </c>
      <c r="C203" t="n">
        <v>0.05844516418169137</v>
      </c>
      <c r="D203" t="n">
        <v>0.05296727660496451</v>
      </c>
      <c r="H203" s="52" t="s">
        <v>76</v>
      </c>
      <c r="I203" t="n">
        <v>0.1445077702812233</v>
      </c>
      <c r="J203" t="n">
        <v>-0.1101743060279568</v>
      </c>
      <c r="K203" t="n">
        <v>-0.1298745749834552</v>
      </c>
      <c r="O203" s="52" t="s">
        <v>77</v>
      </c>
      <c r="P203" t="n">
        <v>0.08965076798752925</v>
      </c>
      <c r="Q203" t="n">
        <v>0.1363107263509113</v>
      </c>
      <c r="W203" s="52" t="s">
        <v>32</v>
      </c>
      <c r="X203" t="n">
        <v>0.05765619276704231</v>
      </c>
      <c r="Y203" t="n">
        <v>0.46687339321277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52" t="n"/>
      <c r="B207" s="52" t="s">
        <v>15</v>
      </c>
      <c r="C207" s="52" t="s">
        <v>66</v>
      </c>
      <c r="D207" s="52" t="s">
        <v>67</v>
      </c>
      <c r="H207" s="52" t="n"/>
      <c r="I207" s="52" t="s">
        <v>16</v>
      </c>
      <c r="J207" s="52" t="s">
        <v>68</v>
      </c>
      <c r="K207" s="52" t="s">
        <v>69</v>
      </c>
      <c r="O207" s="52" t="n"/>
      <c r="P207" s="52" t="s">
        <v>15</v>
      </c>
      <c r="Q207" s="52" t="s">
        <v>16</v>
      </c>
      <c r="W207" s="52" t="n"/>
      <c r="X207" s="52" t="s">
        <v>15</v>
      </c>
      <c r="Y207" s="52" t="s">
        <v>16</v>
      </c>
    </row>
    <row r="208" spans="1:25">
      <c r="A208" s="52" t="s">
        <v>17</v>
      </c>
      <c r="B208" t="n">
        <v>-0.06358642175200663</v>
      </c>
      <c r="C208" t="n">
        <v>-0.0588550194438488</v>
      </c>
      <c r="D208" t="n">
        <v>-0.07249697315891408</v>
      </c>
      <c r="H208" s="52" t="s">
        <v>70</v>
      </c>
      <c r="I208" t="n">
        <v>-0.1801793186224124</v>
      </c>
      <c r="J208" t="n">
        <v>-0.1746710349672246</v>
      </c>
      <c r="K208" t="n">
        <v>-0.1413790969322551</v>
      </c>
      <c r="O208" s="52" t="s">
        <v>71</v>
      </c>
      <c r="P208" t="n">
        <v>-0.0858000258755247</v>
      </c>
      <c r="Q208" t="n">
        <v>-0.2496293666203897</v>
      </c>
      <c r="W208" s="52" t="s">
        <v>18</v>
      </c>
      <c r="X208" t="n">
        <v>0.05359484087980351</v>
      </c>
      <c r="Y208" t="n">
        <v>0.04049632607063017</v>
      </c>
    </row>
    <row r="209" spans="1:25">
      <c r="A209" s="52" t="s">
        <v>20</v>
      </c>
      <c r="B209" t="n">
        <v>-0.3110364458777956</v>
      </c>
      <c r="C209" t="n">
        <v>-0.1306004960840337</v>
      </c>
      <c r="D209" t="n">
        <v>-0.10696828581908</v>
      </c>
      <c r="H209" s="52" t="s">
        <v>72</v>
      </c>
      <c r="I209" t="n">
        <v>-0.2202218960933911</v>
      </c>
      <c r="J209" t="n">
        <v>-0.2140055789919836</v>
      </c>
      <c r="K209" t="n">
        <v>-0.1606991417221804</v>
      </c>
      <c r="O209" s="52" t="s">
        <v>73</v>
      </c>
      <c r="P209" t="n">
        <v>0.1168476424162304</v>
      </c>
      <c r="Q209" t="n">
        <v>-0.08712932437282531</v>
      </c>
      <c r="W209" s="52" t="s">
        <v>21</v>
      </c>
      <c r="X209" t="n">
        <v>0.1174402929659392</v>
      </c>
      <c r="Y209" t="n">
        <v>-0.01330611567118972</v>
      </c>
    </row>
    <row r="210" spans="1:25">
      <c r="A210" s="52" t="s">
        <v>23</v>
      </c>
      <c r="B210" t="n">
        <v>-0.06477214668447948</v>
      </c>
      <c r="C210" t="n">
        <v>0.02031871430108692</v>
      </c>
      <c r="D210" t="n">
        <v>-0.01332147824713632</v>
      </c>
      <c r="H210" s="52" t="s">
        <v>74</v>
      </c>
      <c r="I210" t="n">
        <v>-0.1976491044052627</v>
      </c>
      <c r="J210" t="n">
        <v>-0.215959418947514</v>
      </c>
      <c r="K210" t="n">
        <v>-0.186848625782834</v>
      </c>
      <c r="O210" s="52" t="s">
        <v>75</v>
      </c>
      <c r="P210" t="n">
        <v>-0.2196880267509112</v>
      </c>
      <c r="Q210" t="n">
        <v>-0.2247067292453517</v>
      </c>
      <c r="W210" s="52" t="s">
        <v>24</v>
      </c>
      <c r="X210" t="n">
        <v>-0.04981272613886031</v>
      </c>
      <c r="Y210" t="n">
        <v>-0.02758391030939548</v>
      </c>
    </row>
    <row r="211" spans="1:25">
      <c r="A211" s="52" t="s">
        <v>26</v>
      </c>
      <c r="B211" t="n">
        <v>-0.1189712138230279</v>
      </c>
      <c r="C211" t="n">
        <v>-0.01716542161060548</v>
      </c>
      <c r="D211" t="n">
        <v>0.01073079978566065</v>
      </c>
      <c r="H211" s="52" t="s">
        <v>76</v>
      </c>
      <c r="I211" t="n">
        <v>0.1912348349035755</v>
      </c>
      <c r="J211" t="n">
        <v>0.02116832078570913</v>
      </c>
      <c r="K211" t="n">
        <v>0.05711103869293794</v>
      </c>
      <c r="O211" s="52" t="s">
        <v>77</v>
      </c>
      <c r="P211" t="n">
        <v>0.1129842494840903</v>
      </c>
      <c r="Q211" t="n">
        <v>0.2279135420648274</v>
      </c>
      <c r="W211" s="52" t="s">
        <v>27</v>
      </c>
      <c r="X211" t="n">
        <v>-0.01669180244329055</v>
      </c>
      <c r="Y211" t="n">
        <v>-0.02818896825203611</v>
      </c>
    </row>
    <row r="212" spans="1:25">
      <c r="W212" s="52" t="s">
        <v>28</v>
      </c>
      <c r="X212" t="n">
        <v>0.04176301128862186</v>
      </c>
      <c r="Y212" t="n">
        <v>-0.02107930078628465</v>
      </c>
    </row>
    <row r="213" spans="1:25">
      <c r="W213" s="52" t="s">
        <v>29</v>
      </c>
      <c r="X213" t="n">
        <v>0.0523369996708249</v>
      </c>
      <c r="Y213" t="n">
        <v>0.0388596476637875</v>
      </c>
    </row>
    <row r="214" spans="1:25">
      <c r="A214" s="103" t="s">
        <v>88</v>
      </c>
      <c r="H214" s="103" t="s">
        <v>88</v>
      </c>
      <c r="O214" s="103" t="s">
        <v>88</v>
      </c>
      <c r="W214" s="52" t="s">
        <v>31</v>
      </c>
      <c r="X214" t="n">
        <v>0.0821925241098472</v>
      </c>
      <c r="Y214" t="n">
        <v>0.01453204314353393</v>
      </c>
    </row>
    <row r="215" spans="1:25">
      <c r="A215" s="52" t="n"/>
      <c r="B215" s="52" t="s">
        <v>15</v>
      </c>
      <c r="C215" s="52" t="s">
        <v>66</v>
      </c>
      <c r="D215" s="52" t="s">
        <v>67</v>
      </c>
      <c r="H215" s="52" t="n"/>
      <c r="I215" s="52" t="s">
        <v>16</v>
      </c>
      <c r="J215" s="52" t="s">
        <v>68</v>
      </c>
      <c r="K215" s="52" t="s">
        <v>69</v>
      </c>
      <c r="O215" s="52" t="n"/>
      <c r="P215" s="52" t="s">
        <v>15</v>
      </c>
      <c r="Q215" s="52" t="s">
        <v>16</v>
      </c>
      <c r="W215" s="52" t="s">
        <v>32</v>
      </c>
      <c r="X215" t="n">
        <v>-0.02761603819082916</v>
      </c>
      <c r="Y215" t="n">
        <v>-0.04972356503925588</v>
      </c>
    </row>
    <row r="216" spans="1:25">
      <c r="A216" s="52" t="s">
        <v>17</v>
      </c>
      <c r="B216" t="n">
        <v>0.06241163286223397</v>
      </c>
      <c r="C216" t="n">
        <v>-0.02309864804467602</v>
      </c>
      <c r="D216" t="n">
        <v>-0.03333518832660332</v>
      </c>
      <c r="H216" s="52" t="s">
        <v>70</v>
      </c>
      <c r="I216" t="n">
        <v>-0.06296292935155794</v>
      </c>
      <c r="J216" t="n">
        <v>0.05201510888246621</v>
      </c>
      <c r="K216" t="n">
        <v>0.05296702664282708</v>
      </c>
      <c r="O216" s="52" t="s">
        <v>71</v>
      </c>
      <c r="P216" t="n">
        <v>-0.03923459615080262</v>
      </c>
      <c r="Q216" t="n">
        <v>-0.05989829129026279</v>
      </c>
    </row>
    <row r="217" spans="1:25">
      <c r="A217" s="52" t="s">
        <v>20</v>
      </c>
      <c r="B217" t="n">
        <v>-0.07045796211814959</v>
      </c>
      <c r="C217" t="n">
        <v>-0.02564517029949478</v>
      </c>
      <c r="D217" t="n">
        <v>-0.02947101992719765</v>
      </c>
      <c r="H217" s="52" t="s">
        <v>72</v>
      </c>
      <c r="I217" t="n">
        <v>-0.1856004972284988</v>
      </c>
      <c r="J217" t="n">
        <v>0.01192702606389778</v>
      </c>
      <c r="K217" t="n">
        <v>0.002687380059361793</v>
      </c>
      <c r="O217" s="52" t="s">
        <v>73</v>
      </c>
      <c r="P217" t="n">
        <v>-0.1586196778774518</v>
      </c>
      <c r="Q217" t="n">
        <v>-0.1773591156856181</v>
      </c>
    </row>
    <row r="218" spans="1:25">
      <c r="A218" s="52" t="s">
        <v>23</v>
      </c>
      <c r="B218" t="n">
        <v>0.1151016430277169</v>
      </c>
      <c r="C218" t="n">
        <v>-0.1293270271500614</v>
      </c>
      <c r="D218" t="n">
        <v>-0.1495324459899728</v>
      </c>
      <c r="H218" s="52" t="s">
        <v>74</v>
      </c>
      <c r="I218" t="n">
        <v>-0.1763201589352865</v>
      </c>
      <c r="J218" t="n">
        <v>0.08414750270474806</v>
      </c>
      <c r="K218" t="n">
        <v>0.07219526301871926</v>
      </c>
      <c r="O218" s="52" t="s">
        <v>75</v>
      </c>
      <c r="P218" t="n">
        <v>-0.1203186475990507</v>
      </c>
      <c r="Q218" t="n">
        <v>-0.1461205208674307</v>
      </c>
      <c r="W218" s="103" t="s">
        <v>89</v>
      </c>
    </row>
    <row r="219" spans="1:25">
      <c r="A219" s="52" t="s">
        <v>26</v>
      </c>
      <c r="B219" t="n">
        <v>-0.05337984574324837</v>
      </c>
      <c r="C219" t="n">
        <v>-0.1273154425847733</v>
      </c>
      <c r="D219" t="n">
        <v>-0.1529674218743758</v>
      </c>
      <c r="H219" s="52" t="s">
        <v>76</v>
      </c>
      <c r="I219" t="n">
        <v>-0.09847802626459591</v>
      </c>
      <c r="J219" t="n">
        <v>0.1481964375865212</v>
      </c>
      <c r="K219" t="n">
        <v>0.1249993640712809</v>
      </c>
      <c r="O219" s="52" t="s">
        <v>77</v>
      </c>
      <c r="P219" t="n">
        <v>-0.1101349973054575</v>
      </c>
      <c r="Q219" t="n">
        <v>-0.1511556763377052</v>
      </c>
      <c r="W219" s="52" t="n"/>
      <c r="X219" s="52" t="s">
        <v>15</v>
      </c>
      <c r="Y219" s="52" t="s">
        <v>16</v>
      </c>
    </row>
    <row r="220" spans="1:25">
      <c r="W220" s="52" t="s">
        <v>18</v>
      </c>
      <c r="X220" t="n">
        <v>0.1091451719993662</v>
      </c>
      <c r="Y220" t="n">
        <v>0.01489002508887748</v>
      </c>
    </row>
    <row r="221" spans="1:25">
      <c r="W221" s="52" t="s">
        <v>21</v>
      </c>
      <c r="X221" t="n">
        <v>0.2466424572554068</v>
      </c>
      <c r="Y221" t="n">
        <v>0.2123759850135718</v>
      </c>
    </row>
    <row r="222" spans="1:25">
      <c r="A222" s="103" t="s">
        <v>90</v>
      </c>
      <c r="H222" s="103" t="s">
        <v>90</v>
      </c>
      <c r="O222" s="103" t="s">
        <v>90</v>
      </c>
      <c r="W222" s="52" t="s">
        <v>24</v>
      </c>
      <c r="X222" t="n">
        <v>0.09422403284779528</v>
      </c>
      <c r="Y222" t="n">
        <v>0.09847335379388895</v>
      </c>
    </row>
    <row r="223" spans="1:25">
      <c r="A223" s="52" t="n"/>
      <c r="B223" s="52" t="s">
        <v>15</v>
      </c>
      <c r="C223" s="52" t="s">
        <v>66</v>
      </c>
      <c r="D223" s="52" t="s">
        <v>67</v>
      </c>
      <c r="H223" s="52" t="n"/>
      <c r="I223" s="52" t="s">
        <v>16</v>
      </c>
      <c r="J223" s="52" t="s">
        <v>68</v>
      </c>
      <c r="K223" s="52" t="s">
        <v>69</v>
      </c>
      <c r="O223" s="52" t="n"/>
      <c r="P223" s="52" t="s">
        <v>15</v>
      </c>
      <c r="Q223" s="52" t="s">
        <v>16</v>
      </c>
      <c r="W223" s="52" t="s">
        <v>27</v>
      </c>
      <c r="X223" t="n">
        <v>0.04295172704094236</v>
      </c>
      <c r="Y223" t="n">
        <v>0.04048731360607985</v>
      </c>
    </row>
    <row r="224" spans="1:25">
      <c r="A224" s="52" t="s">
        <v>17</v>
      </c>
      <c r="B224" t="n">
        <v>0.03729833297010765</v>
      </c>
      <c r="C224" t="n">
        <v>0.1752426562868865</v>
      </c>
      <c r="D224" t="n">
        <v>0.03778621820081535</v>
      </c>
      <c r="H224" s="52" t="s">
        <v>70</v>
      </c>
      <c r="I224" t="n">
        <v>0.1547954756286286</v>
      </c>
      <c r="J224" t="n">
        <v>0.1411264653871741</v>
      </c>
      <c r="K224" t="n">
        <v>0.09800716182763949</v>
      </c>
      <c r="O224" s="52" t="s">
        <v>71</v>
      </c>
      <c r="P224" t="n">
        <v>0.1213216696933481</v>
      </c>
      <c r="Q224" t="n">
        <v>0.2147363604682679</v>
      </c>
      <c r="W224" s="52" t="s">
        <v>28</v>
      </c>
      <c r="X224" t="n">
        <v>0.1431291204476039</v>
      </c>
      <c r="Y224" t="n">
        <v>0.06763858952371042</v>
      </c>
    </row>
    <row r="225" spans="1:25">
      <c r="A225" s="52" t="s">
        <v>20</v>
      </c>
      <c r="B225" t="n">
        <v>0.1209776812932193</v>
      </c>
      <c r="C225" t="n">
        <v>0.1385089833314643</v>
      </c>
      <c r="D225" t="n">
        <v>0.03495892273390837</v>
      </c>
      <c r="H225" s="52" t="s">
        <v>72</v>
      </c>
      <c r="I225" t="n">
        <v>0.1248798682984377</v>
      </c>
      <c r="J225" t="n">
        <v>0.1816561599102447</v>
      </c>
      <c r="K225" t="n">
        <v>0.1330181056089062</v>
      </c>
      <c r="O225" s="52" t="s">
        <v>73</v>
      </c>
      <c r="P225" t="n">
        <v>0.07162468262378668</v>
      </c>
      <c r="Q225" t="n">
        <v>0.1579030056954721</v>
      </c>
      <c r="W225" s="52" t="s">
        <v>29</v>
      </c>
      <c r="X225" t="n">
        <v>0.104097566332959</v>
      </c>
      <c r="Y225" t="n">
        <v>0.1440761839767933</v>
      </c>
    </row>
    <row r="226" spans="1:25">
      <c r="A226" s="52" t="s">
        <v>23</v>
      </c>
      <c r="B226" t="n">
        <v>0.222023572711543</v>
      </c>
      <c r="C226" t="n">
        <v>0.2249723502152674</v>
      </c>
      <c r="D226" t="n">
        <v>0.02164369793721302</v>
      </c>
      <c r="H226" s="52" t="s">
        <v>74</v>
      </c>
      <c r="I226" t="n">
        <v>0.2399085435516989</v>
      </c>
      <c r="J226" t="n">
        <v>0.2623303080599764</v>
      </c>
      <c r="K226" t="n">
        <v>0.106618044689065</v>
      </c>
      <c r="O226" s="52" t="s">
        <v>75</v>
      </c>
      <c r="P226" t="n">
        <v>0.1495205167622488</v>
      </c>
      <c r="Q226" t="n">
        <v>0.2516597071613631</v>
      </c>
      <c r="W226" s="52" t="s">
        <v>31</v>
      </c>
      <c r="X226" t="n">
        <v>0.05886574126890696</v>
      </c>
      <c r="Y226" t="n">
        <v>0.08830645035839668</v>
      </c>
    </row>
    <row r="227" spans="1:25">
      <c r="A227" s="52" t="s">
        <v>26</v>
      </c>
      <c r="B227" t="n">
        <v>0.2350383951231562</v>
      </c>
      <c r="C227" t="n">
        <v>0.06909902655958433</v>
      </c>
      <c r="D227" t="n">
        <v>0.007582781266281867</v>
      </c>
      <c r="H227" s="52" t="s">
        <v>76</v>
      </c>
      <c r="I227" t="n">
        <v>0.3270798783039713</v>
      </c>
      <c r="J227" t="n">
        <v>0.4164217882428612</v>
      </c>
      <c r="K227" t="n">
        <v>0.1653035371863348</v>
      </c>
      <c r="O227" s="52" t="s">
        <v>77</v>
      </c>
      <c r="P227" t="n">
        <v>0.1367966795724766</v>
      </c>
      <c r="Q227" t="n">
        <v>0.274875659610986</v>
      </c>
      <c r="W227" s="52" t="s">
        <v>32</v>
      </c>
      <c r="X227" t="n">
        <v>0.06946094046420116</v>
      </c>
      <c r="Y227" t="n">
        <v>0.06395915553037826</v>
      </c>
    </row>
    <row r="230" spans="1:25">
      <c r="W230" s="103" t="s">
        <v>91</v>
      </c>
    </row>
    <row r="231" spans="1:25">
      <c r="W231" s="52" t="n"/>
      <c r="X231" s="52" t="s">
        <v>15</v>
      </c>
      <c r="Y231" s="52" t="s">
        <v>16</v>
      </c>
    </row>
    <row r="232" spans="1:25">
      <c r="W232" s="52" t="s">
        <v>18</v>
      </c>
      <c r="X232" t="n">
        <v>-0.03116649345480721</v>
      </c>
      <c r="Y232" t="n">
        <v>-0.1237534439174037</v>
      </c>
    </row>
    <row r="233" spans="1:25">
      <c r="W233" s="52" t="s">
        <v>21</v>
      </c>
      <c r="X233" t="n">
        <v>-0.1884376938349347</v>
      </c>
      <c r="Y233" t="n">
        <v>-0.1523615171528836</v>
      </c>
    </row>
    <row r="234" spans="1:25">
      <c r="W234" s="52" t="s">
        <v>24</v>
      </c>
      <c r="X234" t="n">
        <v>-0.0868556762989426</v>
      </c>
      <c r="Y234" t="n">
        <v>-0.006042538074692751</v>
      </c>
    </row>
    <row r="235" spans="1:25">
      <c r="W235" s="52" t="s">
        <v>27</v>
      </c>
      <c r="X235" t="n">
        <v>-0.1334631230501637</v>
      </c>
      <c r="Y235" t="n">
        <v>-0.1372108362612509</v>
      </c>
    </row>
    <row r="236" spans="1:25">
      <c r="W236" s="52" t="s">
        <v>28</v>
      </c>
      <c r="X236" t="n">
        <v>0.05673299107075624</v>
      </c>
      <c r="Y236" t="n">
        <v>-0.1087655820169954</v>
      </c>
    </row>
    <row r="237" spans="1:25">
      <c r="W237" s="52" t="s">
        <v>29</v>
      </c>
      <c r="X237" t="n">
        <v>0.05640515074779246</v>
      </c>
      <c r="Y237" t="n">
        <v>0.2085436562613737</v>
      </c>
    </row>
    <row r="238" spans="1:25">
      <c r="W238" s="52" t="s">
        <v>31</v>
      </c>
      <c r="X238" t="n">
        <v>-0.06913450761225767</v>
      </c>
      <c r="Y238" t="n">
        <v>0.10992300622726</v>
      </c>
    </row>
    <row r="239" spans="1:25">
      <c r="W239" s="52" t="s">
        <v>32</v>
      </c>
      <c r="X239" t="n">
        <v>-0.1486673029882211</v>
      </c>
      <c r="Y239" t="n">
        <v>-0.02298591208595996</v>
      </c>
    </row>
    <row r="242" spans="1:25">
      <c r="W242" s="103" t="s">
        <v>92</v>
      </c>
    </row>
    <row r="243" spans="1:25">
      <c r="W243" s="52" t="n"/>
      <c r="X243" s="52" t="s">
        <v>15</v>
      </c>
      <c r="Y243" s="52" t="s">
        <v>16</v>
      </c>
    </row>
    <row r="244" spans="1:25">
      <c r="W244" s="52" t="s">
        <v>18</v>
      </c>
      <c r="X244" t="n">
        <v>-0.03511142012530811</v>
      </c>
      <c r="Y244" t="n">
        <v>-0.04541161397421997</v>
      </c>
    </row>
    <row r="245" spans="1:25">
      <c r="W245" s="52" t="s">
        <v>21</v>
      </c>
      <c r="X245" t="n">
        <v>-0.1034688915537532</v>
      </c>
      <c r="Y245" t="n">
        <v>-0.126045276183837</v>
      </c>
    </row>
    <row r="246" spans="1:25">
      <c r="W246" s="52" t="s">
        <v>24</v>
      </c>
      <c r="X246" t="n">
        <v>0.07870206844050055</v>
      </c>
      <c r="Y246" t="n">
        <v>0.1110335433418336</v>
      </c>
    </row>
    <row r="247" spans="1:25">
      <c r="W247" s="52" t="s">
        <v>27</v>
      </c>
      <c r="X247" t="n">
        <v>-0.01157802686123454</v>
      </c>
      <c r="Y247" t="n">
        <v>-0.003818165754677702</v>
      </c>
    </row>
    <row r="248" spans="1:25">
      <c r="W248" s="52" t="s">
        <v>28</v>
      </c>
      <c r="X248" t="n">
        <v>-0.1480104346041937</v>
      </c>
      <c r="Y248" t="n">
        <v>-0.1618856775072643</v>
      </c>
    </row>
    <row r="249" spans="1:25">
      <c r="W249" s="52" t="s">
        <v>29</v>
      </c>
      <c r="X249" t="n">
        <v>-0.06524641591948099</v>
      </c>
      <c r="Y249" t="n">
        <v>-0.08606748843065617</v>
      </c>
    </row>
    <row r="250" spans="1:25">
      <c r="W250" s="52" t="s">
        <v>31</v>
      </c>
      <c r="X250" t="n">
        <v>0.001811462814508444</v>
      </c>
      <c r="Y250" t="n">
        <v>-0.004436625873526256</v>
      </c>
    </row>
    <row r="251" spans="1:25">
      <c r="W251" s="52" t="s">
        <v>32</v>
      </c>
      <c r="X251" t="n">
        <v>-0.02002415234327833</v>
      </c>
      <c r="Y251" t="n">
        <v>-0.006727029660239935</v>
      </c>
    </row>
    <row r="252" spans="1:25">
      <c r="A252" t="s">
        <v>93</v>
      </c>
    </row>
    <row r="254" spans="1:25">
      <c r="W254" s="103" t="s">
        <v>94</v>
      </c>
    </row>
    <row r="255" spans="1:25">
      <c r="W255" s="52" t="n"/>
      <c r="X255" s="52" t="s">
        <v>15</v>
      </c>
      <c r="Y255" s="52" t="s">
        <v>16</v>
      </c>
    </row>
    <row r="256" spans="1:25">
      <c r="W256" s="52" t="s">
        <v>18</v>
      </c>
      <c r="X256" t="n">
        <v>0.1769157728679197</v>
      </c>
      <c r="Y256" t="n">
        <v>0.2438771881182544</v>
      </c>
    </row>
    <row r="257" spans="1:25">
      <c r="W257" s="52" t="s">
        <v>21</v>
      </c>
      <c r="X257" t="n">
        <v>0.1683751102831074</v>
      </c>
      <c r="Y257" t="n">
        <v>0.2594518003546385</v>
      </c>
    </row>
    <row r="258" spans="1:25">
      <c r="A258" s="103" t="s">
        <v>95</v>
      </c>
      <c r="J258" s="103" t="s">
        <v>96</v>
      </c>
      <c r="W258" s="52" t="s">
        <v>24</v>
      </c>
      <c r="X258" t="n">
        <v>0.3017906847323806</v>
      </c>
      <c r="Y258" t="n">
        <v>0.3219837114985272</v>
      </c>
    </row>
    <row r="259" spans="1:25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52" t="s">
        <v>27</v>
      </c>
      <c r="X259" t="n">
        <v>0.1953194329283637</v>
      </c>
      <c r="Y259" t="n">
        <v>0.1656215195137352</v>
      </c>
    </row>
    <row r="260" spans="1:25">
      <c r="A260" s="113" t="s">
        <v>18</v>
      </c>
      <c r="B260" t="n">
        <v>30.2734375</v>
      </c>
      <c r="C260" t="n">
        <v>68.18023892047069</v>
      </c>
      <c r="D260" t="n">
        <v>55.6640625</v>
      </c>
      <c r="E260" t="n">
        <v>94.7265625</v>
      </c>
      <c r="J260" s="113" t="s">
        <v>15</v>
      </c>
      <c r="K260" t="n">
        <v>0.08333333333333333</v>
      </c>
      <c r="L260" t="n">
        <v>1.827053297113766</v>
      </c>
      <c r="M260" t="n">
        <v>0.4583333333333333</v>
      </c>
      <c r="N260" t="n">
        <v>1.25</v>
      </c>
      <c r="W260" s="52" t="s">
        <v>28</v>
      </c>
      <c r="X260" t="n">
        <v>0.1226263374082627</v>
      </c>
      <c r="Y260" t="n">
        <v>0.2737607784100948</v>
      </c>
    </row>
    <row r="261" spans="1:25">
      <c r="A261" s="113" t="s">
        <v>28</v>
      </c>
      <c r="B261" t="n">
        <v>31.25</v>
      </c>
      <c r="C261" t="n">
        <v>81.38786247513895</v>
      </c>
      <c r="D261" t="n">
        <v>55.6640625</v>
      </c>
      <c r="E261" t="n">
        <v>106.4453125</v>
      </c>
      <c r="J261" s="113" t="s">
        <v>101</v>
      </c>
      <c r="K261" t="n">
        <v>0.08333333333333333</v>
      </c>
      <c r="L261" t="n">
        <v>1.799089689161775</v>
      </c>
      <c r="M261" t="n">
        <v>0.4166666666666666</v>
      </c>
      <c r="N261" t="n">
        <v>1.166666666666667</v>
      </c>
      <c r="W261" s="52" t="s">
        <v>29</v>
      </c>
      <c r="X261" t="n">
        <v>0.1960149434280532</v>
      </c>
      <c r="Y261" t="n">
        <v>0.3167752673245405</v>
      </c>
    </row>
    <row r="262" spans="1:25">
      <c r="A262" s="113" t="s">
        <v>21</v>
      </c>
      <c r="B262" t="n">
        <v>29.296875</v>
      </c>
      <c r="C262" t="n">
        <v>50.2125463459517</v>
      </c>
      <c r="D262" t="n">
        <v>42.96875</v>
      </c>
      <c r="E262" t="n">
        <v>62.5</v>
      </c>
      <c r="W262" s="52" t="s">
        <v>31</v>
      </c>
      <c r="X262" t="n">
        <v>0.356749583736602</v>
      </c>
      <c r="Y262" t="n">
        <v>0.3952285686468008</v>
      </c>
    </row>
    <row r="263" spans="1:25">
      <c r="A263" s="113" t="s">
        <v>29</v>
      </c>
      <c r="B263" t="n">
        <v>43.9453125</v>
      </c>
      <c r="C263" t="n">
        <v>70.01527379420513</v>
      </c>
      <c r="D263" t="n">
        <v>56.640625</v>
      </c>
      <c r="E263" t="n">
        <v>88.8671875</v>
      </c>
      <c r="W263" s="52" t="s">
        <v>32</v>
      </c>
      <c r="X263" t="n">
        <v>0.2626398883841262</v>
      </c>
      <c r="Y263" t="n">
        <v>0.3488255317741086</v>
      </c>
    </row>
    <row r="264" spans="1:25">
      <c r="A264" s="113" t="s">
        <v>24</v>
      </c>
      <c r="B264" t="n">
        <v>30.2734375</v>
      </c>
      <c r="C264" t="n">
        <v>158.1964974573338</v>
      </c>
      <c r="D264" t="n">
        <v>100.5859375</v>
      </c>
      <c r="E264" t="n">
        <v>294.921875</v>
      </c>
    </row>
    <row r="265" spans="1:25">
      <c r="A265" s="113" t="s">
        <v>31</v>
      </c>
      <c r="B265" t="n">
        <v>46.875</v>
      </c>
      <c r="C265" t="n">
        <v>129.2974690462827</v>
      </c>
      <c r="D265" t="n">
        <v>100.5859375</v>
      </c>
      <c r="E265" t="n">
        <v>201.171875</v>
      </c>
    </row>
    <row r="266" spans="1:25">
      <c r="A266" s="113" t="s">
        <v>27</v>
      </c>
      <c r="B266" t="n">
        <v>29.296875</v>
      </c>
      <c r="C266" t="n">
        <v>111.3065766905914</v>
      </c>
      <c r="D266" t="n">
        <v>43.9453125</v>
      </c>
      <c r="E266" t="n">
        <v>196.2890625</v>
      </c>
    </row>
    <row r="267" spans="1:25">
      <c r="A267" s="113" t="s">
        <v>32</v>
      </c>
      <c r="B267" t="n">
        <v>31.25</v>
      </c>
      <c r="C267" t="n">
        <v>112.182738053418</v>
      </c>
      <c r="D267" t="n">
        <v>72.265625</v>
      </c>
      <c r="E267" t="n">
        <v>168.9453125</v>
      </c>
    </row>
    <row r="270" spans="1:25">
      <c r="A270" s="103" t="s">
        <v>102</v>
      </c>
      <c r="J270" s="103" t="s">
        <v>103</v>
      </c>
    </row>
    <row r="271" spans="1:25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25">
      <c r="A272" s="113" t="s">
        <v>18</v>
      </c>
      <c r="B272" t="n">
        <v>31.25</v>
      </c>
      <c r="C272" t="n">
        <v>67.59307790970482</v>
      </c>
      <c r="D272" t="n">
        <v>54.6875</v>
      </c>
      <c r="E272" t="n">
        <v>91.796875</v>
      </c>
      <c r="J272" s="113" t="s">
        <v>15</v>
      </c>
      <c r="K272" t="n">
        <v>0.2857142857142857</v>
      </c>
      <c r="L272" t="n">
        <v>0.4239243325286566</v>
      </c>
      <c r="M272" t="n">
        <v>0.2857142857142857</v>
      </c>
      <c r="N272" t="n">
        <v>0.4285714285714285</v>
      </c>
    </row>
    <row r="273" spans="1:25">
      <c r="A273" s="113" t="s">
        <v>28</v>
      </c>
      <c r="B273" t="n">
        <v>32.2265625</v>
      </c>
      <c r="C273" t="n">
        <v>82.14278303451317</v>
      </c>
      <c r="D273" t="n">
        <v>57.6171875</v>
      </c>
      <c r="E273" t="n">
        <v>102.5390625</v>
      </c>
      <c r="J273" s="113" t="s">
        <v>101</v>
      </c>
      <c r="K273" t="n">
        <v>0.2857142857142857</v>
      </c>
      <c r="L273" t="n">
        <v>0.4878106817333259</v>
      </c>
      <c r="M273" t="n">
        <v>0.2857142857142857</v>
      </c>
      <c r="N273" t="n">
        <v>0.4285714285714285</v>
      </c>
    </row>
    <row r="274" spans="1:25">
      <c r="A274" s="113" t="s">
        <v>21</v>
      </c>
      <c r="B274" t="n">
        <v>31.25</v>
      </c>
      <c r="C274" t="n">
        <v>61.3632223658494</v>
      </c>
      <c r="D274" t="n">
        <v>47.8515625</v>
      </c>
      <c r="E274" t="n">
        <v>77.1484375</v>
      </c>
    </row>
    <row r="275" spans="1:25">
      <c r="A275" s="113" t="s">
        <v>29</v>
      </c>
      <c r="B275" t="n">
        <v>49.8046875</v>
      </c>
      <c r="C275" t="n">
        <v>76.96352454509764</v>
      </c>
      <c r="D275" t="n">
        <v>62.5</v>
      </c>
      <c r="E275" t="n">
        <v>92.7734375</v>
      </c>
    </row>
    <row r="276" spans="1:25">
      <c r="A276" s="113" t="s">
        <v>24</v>
      </c>
      <c r="B276" t="n">
        <v>20.5078125</v>
      </c>
      <c r="C276" t="n">
        <v>227.1191504027918</v>
      </c>
      <c r="D276" t="n">
        <v>239.2578125</v>
      </c>
      <c r="E276" t="n">
        <v>388.671875</v>
      </c>
    </row>
    <row r="277" spans="1:25">
      <c r="A277" s="113" t="s">
        <v>31</v>
      </c>
      <c r="B277" t="n">
        <v>16.6015625</v>
      </c>
      <c r="C277" t="n">
        <v>131.5575841193457</v>
      </c>
      <c r="D277" t="n">
        <v>90.8203125</v>
      </c>
      <c r="E277" t="n">
        <v>213.8671875</v>
      </c>
    </row>
    <row r="278" spans="1:25">
      <c r="A278" s="113" t="s">
        <v>27</v>
      </c>
      <c r="B278" t="n">
        <v>27.34375</v>
      </c>
      <c r="C278" t="n">
        <v>90.96820746193997</v>
      </c>
      <c r="D278" t="n">
        <v>35.15625</v>
      </c>
      <c r="E278" t="n">
        <v>146.484375</v>
      </c>
    </row>
    <row r="279" spans="1:25">
      <c r="A279" s="113" t="s">
        <v>32</v>
      </c>
      <c r="B279" t="n">
        <v>27.34375</v>
      </c>
      <c r="C279" t="n">
        <v>102.8602238474177</v>
      </c>
      <c r="D279" t="n">
        <v>48.828125</v>
      </c>
      <c r="E279" t="n">
        <v>169.921875</v>
      </c>
    </row>
    <row r="282" spans="1:25">
      <c r="A282" s="103" t="s">
        <v>104</v>
      </c>
      <c r="J282" s="103" t="s">
        <v>105</v>
      </c>
    </row>
    <row r="283" spans="1:25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25">
      <c r="A284" s="113" t="s">
        <v>18</v>
      </c>
      <c r="B284" t="n">
        <v>28.3203125</v>
      </c>
      <c r="C284" t="n">
        <v>69.86192159570278</v>
      </c>
      <c r="D284" t="n">
        <v>52.734375</v>
      </c>
      <c r="E284" t="n">
        <v>93.75</v>
      </c>
      <c r="J284" s="113" t="s">
        <v>15</v>
      </c>
      <c r="K284" t="n">
        <v>0.1428571428571428</v>
      </c>
      <c r="L284" t="n">
        <v>0.4414852799708596</v>
      </c>
      <c r="M284" t="n">
        <v>0.1428571428571428</v>
      </c>
      <c r="N284" t="n">
        <v>0.2857142857142857</v>
      </c>
    </row>
    <row r="285" spans="1:25">
      <c r="A285" s="113" t="s">
        <v>28</v>
      </c>
      <c r="B285" t="n">
        <v>41.9921875</v>
      </c>
      <c r="C285" t="n">
        <v>84.80348643133975</v>
      </c>
      <c r="D285" t="n">
        <v>51.7578125</v>
      </c>
      <c r="E285" t="n">
        <v>119.140625</v>
      </c>
      <c r="J285" s="113" t="s">
        <v>101</v>
      </c>
      <c r="K285" t="n">
        <v>0.1428571428571428</v>
      </c>
      <c r="L285" t="n">
        <v>0.3697095130753074</v>
      </c>
      <c r="M285" t="n">
        <v>0.1428571428571428</v>
      </c>
      <c r="N285" t="n">
        <v>0.2857142857142857</v>
      </c>
    </row>
    <row r="286" spans="1:25">
      <c r="A286" s="113" t="s">
        <v>21</v>
      </c>
      <c r="B286" t="n">
        <v>49.8046875</v>
      </c>
      <c r="C286" t="n">
        <v>81.92842394330303</v>
      </c>
      <c r="D286" t="n">
        <v>62.5</v>
      </c>
      <c r="E286" t="n">
        <v>114.2578125</v>
      </c>
    </row>
    <row r="287" spans="1:25">
      <c r="A287" s="113" t="s">
        <v>29</v>
      </c>
      <c r="B287" t="n">
        <v>44.921875</v>
      </c>
      <c r="C287" t="n">
        <v>77.99148934529541</v>
      </c>
      <c r="D287" t="n">
        <v>56.640625</v>
      </c>
      <c r="E287" t="n">
        <v>98.6328125</v>
      </c>
    </row>
    <row r="288" spans="1:25">
      <c r="A288" s="113" t="s">
        <v>24</v>
      </c>
      <c r="B288" t="n">
        <v>65.4296875</v>
      </c>
      <c r="C288" t="n">
        <v>119.6855063193952</v>
      </c>
      <c r="D288" t="n">
        <v>90.8203125</v>
      </c>
      <c r="E288" t="n">
        <v>168.9453125</v>
      </c>
    </row>
    <row r="289" spans="1:25">
      <c r="A289" s="113" t="s">
        <v>31</v>
      </c>
      <c r="B289" t="n">
        <v>50.78125</v>
      </c>
      <c r="C289" t="n">
        <v>122.9500593247129</v>
      </c>
      <c r="D289" t="n">
        <v>89.84375</v>
      </c>
      <c r="E289" t="n">
        <v>178.7109375</v>
      </c>
    </row>
    <row r="290" spans="1:25">
      <c r="A290" s="113" t="s">
        <v>27</v>
      </c>
      <c r="B290" t="n">
        <v>44.921875</v>
      </c>
      <c r="C290" t="n">
        <v>89.8845013330229</v>
      </c>
      <c r="D290" t="n">
        <v>65.4296875</v>
      </c>
      <c r="E290" t="n">
        <v>129.8828125</v>
      </c>
    </row>
    <row r="291" spans="1:25">
      <c r="A291" s="113" t="s">
        <v>32</v>
      </c>
      <c r="B291" t="n">
        <v>49.8046875</v>
      </c>
      <c r="C291" t="n">
        <v>114.5250715166466</v>
      </c>
      <c r="D291" t="n">
        <v>86.9140625</v>
      </c>
      <c r="E291" t="n">
        <v>172.8515625</v>
      </c>
    </row>
    <row r="294" spans="1:25">
      <c r="A294" s="103" t="s">
        <v>106</v>
      </c>
      <c r="J294" s="103" t="s">
        <v>107</v>
      </c>
    </row>
    <row r="295" spans="1:25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25">
      <c r="A296" s="113" t="s">
        <v>18</v>
      </c>
      <c r="B296" t="n">
        <v>27.34375</v>
      </c>
      <c r="C296" t="n">
        <v>72.70600620671793</v>
      </c>
      <c r="D296" t="n">
        <v>50.78125</v>
      </c>
      <c r="E296" t="n">
        <v>102.5390625</v>
      </c>
      <c r="J296" s="113" t="s">
        <v>15</v>
      </c>
      <c r="K296" t="n">
        <v>0.03333333333333333</v>
      </c>
      <c r="L296" t="n">
        <v>0.3640922929110273</v>
      </c>
      <c r="M296" t="n">
        <v>0.1666666666666667</v>
      </c>
      <c r="N296" t="n">
        <v>0.4</v>
      </c>
    </row>
    <row r="297" spans="1:25">
      <c r="A297" s="113" t="s">
        <v>28</v>
      </c>
      <c r="B297" t="n">
        <v>21.484375</v>
      </c>
      <c r="C297" t="n">
        <v>107.6645678473939</v>
      </c>
      <c r="D297" t="n">
        <v>64.453125</v>
      </c>
      <c r="E297" t="n">
        <v>186.5234375</v>
      </c>
      <c r="J297" s="113" t="s">
        <v>101</v>
      </c>
      <c r="K297" t="n">
        <v>0.03333333333333333</v>
      </c>
      <c r="L297" t="n">
        <v>0.9393744730776555</v>
      </c>
      <c r="M297" t="n">
        <v>0.2666666666666667</v>
      </c>
      <c r="N297" t="n">
        <v>1.666666666666667</v>
      </c>
    </row>
    <row r="298" spans="1:25">
      <c r="A298" s="113" t="s">
        <v>21</v>
      </c>
      <c r="B298" t="n">
        <v>44.921875</v>
      </c>
      <c r="C298" t="n">
        <v>83.41690119446346</v>
      </c>
      <c r="D298" t="n">
        <v>64.453125</v>
      </c>
      <c r="E298" t="n">
        <v>116.2109375</v>
      </c>
    </row>
    <row r="299" spans="1:25">
      <c r="A299" s="113" t="s">
        <v>29</v>
      </c>
      <c r="B299" t="n">
        <v>49.8046875</v>
      </c>
      <c r="C299" t="n">
        <v>82.23975711244927</v>
      </c>
      <c r="D299" t="n">
        <v>68.359375</v>
      </c>
      <c r="E299" t="n">
        <v>110.3515625</v>
      </c>
    </row>
    <row r="300" spans="1:25">
      <c r="A300" s="113" t="s">
        <v>24</v>
      </c>
      <c r="B300" t="n">
        <v>57.6171875</v>
      </c>
      <c r="C300" t="n">
        <v>108.7282549531823</v>
      </c>
      <c r="D300" t="n">
        <v>89.84375</v>
      </c>
      <c r="E300" t="n">
        <v>147.4609375</v>
      </c>
    </row>
    <row r="301" spans="1:25">
      <c r="A301" s="113" t="s">
        <v>31</v>
      </c>
      <c r="B301" t="n">
        <v>57.6171875</v>
      </c>
      <c r="C301" t="n">
        <v>154.7753943945403</v>
      </c>
      <c r="D301" t="n">
        <v>96.6796875</v>
      </c>
      <c r="E301" t="n">
        <v>258.7890625</v>
      </c>
    </row>
    <row r="302" spans="1:25">
      <c r="A302" s="113" t="s">
        <v>27</v>
      </c>
      <c r="B302" t="n">
        <v>46.875</v>
      </c>
      <c r="C302" t="n">
        <v>67.8393920680536</v>
      </c>
      <c r="D302" t="n">
        <v>47.8515625</v>
      </c>
      <c r="E302" t="n">
        <v>87.890625</v>
      </c>
    </row>
    <row r="303" spans="1:25">
      <c r="A303" s="113" t="s">
        <v>32</v>
      </c>
      <c r="B303" t="n">
        <v>28.3203125</v>
      </c>
      <c r="C303" t="n">
        <v>108.2077794387652</v>
      </c>
      <c r="D303" t="n">
        <v>82.03125</v>
      </c>
      <c r="E303" t="n">
        <v>161.1328125</v>
      </c>
    </row>
    <row r="306" spans="1:25">
      <c r="A306" s="103" t="s">
        <v>108</v>
      </c>
      <c r="J306" s="103" t="s">
        <v>109</v>
      </c>
    </row>
    <row r="307" spans="1:25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25">
      <c r="A308" s="113" t="s">
        <v>18</v>
      </c>
      <c r="B308" t="n">
        <v>32.2265625</v>
      </c>
      <c r="C308" t="n">
        <v>75.03266070498545</v>
      </c>
      <c r="D308" t="n">
        <v>64.453125</v>
      </c>
      <c r="E308" t="n">
        <v>104.4921875</v>
      </c>
      <c r="J308" s="113" t="s">
        <v>15</v>
      </c>
      <c r="K308" t="n">
        <v>0.1</v>
      </c>
      <c r="L308" t="n">
        <v>1.925556338388667</v>
      </c>
      <c r="M308" t="n">
        <v>0.4333333333333333</v>
      </c>
      <c r="N308" t="n">
        <v>1.7</v>
      </c>
    </row>
    <row r="309" spans="1:25">
      <c r="A309" s="113" t="s">
        <v>28</v>
      </c>
      <c r="B309" t="n">
        <v>50.78125</v>
      </c>
      <c r="C309" t="n">
        <v>79.16229865953022</v>
      </c>
      <c r="D309" t="n">
        <v>58.59375</v>
      </c>
      <c r="E309" t="n">
        <v>102.5390625</v>
      </c>
      <c r="J309" s="113" t="s">
        <v>101</v>
      </c>
      <c r="K309" t="n">
        <v>0.03333333333333333</v>
      </c>
      <c r="L309" t="n">
        <v>2.377683250062056</v>
      </c>
      <c r="M309" t="n">
        <v>0.6</v>
      </c>
      <c r="N309" t="n">
        <v>1.7</v>
      </c>
    </row>
    <row r="310" spans="1:25">
      <c r="A310" s="113" t="s">
        <v>21</v>
      </c>
      <c r="B310" t="n">
        <v>32.2265625</v>
      </c>
      <c r="C310" t="n">
        <v>61.84643583802504</v>
      </c>
      <c r="D310" t="n">
        <v>48.828125</v>
      </c>
      <c r="E310" t="n">
        <v>83.984375</v>
      </c>
    </row>
    <row r="311" spans="1:25">
      <c r="A311" s="113" t="s">
        <v>29</v>
      </c>
      <c r="B311" t="n">
        <v>40.0390625</v>
      </c>
      <c r="C311" t="n">
        <v>75.69174932246821</v>
      </c>
      <c r="D311" t="n">
        <v>57.6171875</v>
      </c>
      <c r="E311" t="n">
        <v>105.46875</v>
      </c>
    </row>
    <row r="312" spans="1:25">
      <c r="A312" s="113" t="s">
        <v>24</v>
      </c>
      <c r="B312" t="n">
        <v>11.71875</v>
      </c>
      <c r="C312" t="n">
        <v>93.44160385924519</v>
      </c>
      <c r="D312" t="n">
        <v>48.828125</v>
      </c>
      <c r="E312" t="n">
        <v>145.5078125</v>
      </c>
    </row>
    <row r="313" spans="1:25">
      <c r="A313" s="113" t="s">
        <v>31</v>
      </c>
      <c r="B313" t="n">
        <v>54.6875</v>
      </c>
      <c r="C313" t="n">
        <v>114.5748539714925</v>
      </c>
      <c r="D313" t="n">
        <v>78.125</v>
      </c>
      <c r="E313" t="n">
        <v>179.6875</v>
      </c>
    </row>
    <row r="314" spans="1:25">
      <c r="A314" s="113" t="s">
        <v>27</v>
      </c>
      <c r="B314" t="n">
        <v>28.3203125</v>
      </c>
      <c r="C314" t="n">
        <v>93.89487842587735</v>
      </c>
      <c r="D314" t="n">
        <v>55.6640625</v>
      </c>
      <c r="E314" t="n">
        <v>133.7890625</v>
      </c>
    </row>
    <row r="315" spans="1:25">
      <c r="A315" s="113" t="s">
        <v>32</v>
      </c>
      <c r="B315" t="n">
        <v>42.96875</v>
      </c>
      <c r="C315" t="n">
        <v>85.23042280721609</v>
      </c>
      <c r="D315" t="n">
        <v>60.546875</v>
      </c>
      <c r="E315" t="n">
        <v>110.3515625</v>
      </c>
    </row>
    <row r="318" spans="1:25">
      <c r="A318" s="103" t="s">
        <v>110</v>
      </c>
      <c r="J318" s="103" t="s">
        <v>111</v>
      </c>
    </row>
    <row r="319" spans="1:25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25">
      <c r="A320" s="113" t="s">
        <v>18</v>
      </c>
      <c r="B320" t="n">
        <v>49.8046875</v>
      </c>
      <c r="C320" t="n">
        <v>75.35291657450513</v>
      </c>
      <c r="D320" t="n">
        <v>61.5234375</v>
      </c>
      <c r="E320" t="n">
        <v>100.5859375</v>
      </c>
      <c r="J320" s="113" t="s">
        <v>15</v>
      </c>
      <c r="K320" t="n">
        <v>0.06666666666666667</v>
      </c>
      <c r="L320" t="n">
        <v>2.102697660774919</v>
      </c>
      <c r="M320" t="n">
        <v>0.1666666666666667</v>
      </c>
      <c r="N320" t="n">
        <v>0.4666666666666667</v>
      </c>
    </row>
    <row r="321" spans="1:25">
      <c r="A321" s="113" t="s">
        <v>28</v>
      </c>
      <c r="B321" t="n">
        <v>49.8046875</v>
      </c>
      <c r="C321" t="n">
        <v>89.91373160111172</v>
      </c>
      <c r="D321" t="n">
        <v>59.5703125</v>
      </c>
      <c r="E321" t="n">
        <v>122.0703125</v>
      </c>
      <c r="J321" s="113" t="s">
        <v>101</v>
      </c>
      <c r="K321" t="n">
        <v>0.06666666666666667</v>
      </c>
      <c r="L321" t="n">
        <v>1.444301305899627</v>
      </c>
      <c r="M321" t="n">
        <v>0.2</v>
      </c>
      <c r="N321" t="n">
        <v>0.4</v>
      </c>
    </row>
    <row r="322" spans="1:25">
      <c r="A322" s="113" t="s">
        <v>21</v>
      </c>
      <c r="B322" t="n">
        <v>34.1796875</v>
      </c>
      <c r="C322" t="n">
        <v>74.41723998948352</v>
      </c>
      <c r="D322" t="n">
        <v>56.640625</v>
      </c>
      <c r="E322" t="n">
        <v>103.515625</v>
      </c>
    </row>
    <row r="323" spans="1:25">
      <c r="A323" s="113" t="s">
        <v>29</v>
      </c>
      <c r="B323" t="n">
        <v>49.8046875</v>
      </c>
      <c r="C323" t="n">
        <v>84.58145601560257</v>
      </c>
      <c r="D323" t="n">
        <v>64.453125</v>
      </c>
      <c r="E323" t="n">
        <v>107.421875</v>
      </c>
    </row>
    <row r="324" spans="1:25">
      <c r="A324" s="113" t="s">
        <v>24</v>
      </c>
      <c r="B324" t="n">
        <v>22.4609375</v>
      </c>
      <c r="C324" t="n">
        <v>203.8871913852632</v>
      </c>
      <c r="D324" t="n">
        <v>183.59375</v>
      </c>
      <c r="E324" t="n">
        <v>367.1875</v>
      </c>
    </row>
    <row r="325" spans="1:25">
      <c r="A325" s="113" t="s">
        <v>31</v>
      </c>
      <c r="B325" t="n">
        <v>21.484375</v>
      </c>
      <c r="C325" t="n">
        <v>114.7069481365897</v>
      </c>
      <c r="D325" t="n">
        <v>78.125</v>
      </c>
      <c r="E325" t="n">
        <v>183.59375</v>
      </c>
    </row>
    <row r="326" spans="1:25">
      <c r="A326" s="113" t="s">
        <v>27</v>
      </c>
      <c r="B326" t="n">
        <v>27.34375</v>
      </c>
      <c r="C326" t="n">
        <v>118.0204450613633</v>
      </c>
      <c r="D326" t="n">
        <v>36.1328125</v>
      </c>
      <c r="E326" t="n">
        <v>258.7890625</v>
      </c>
    </row>
    <row r="327" spans="1:25">
      <c r="A327" s="113" t="s">
        <v>32</v>
      </c>
      <c r="B327" t="n">
        <v>28.3203125</v>
      </c>
      <c r="C327" t="n">
        <v>129.1301955204575</v>
      </c>
      <c r="D327" t="n">
        <v>62.5</v>
      </c>
      <c r="E327" t="n">
        <v>233.3984375</v>
      </c>
    </row>
    <row r="330" spans="1:25">
      <c r="A330" s="103" t="s">
        <v>112</v>
      </c>
      <c r="J330" s="103" t="s">
        <v>113</v>
      </c>
    </row>
    <row r="331" spans="1:25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25">
      <c r="A332" s="113" t="s">
        <v>18</v>
      </c>
      <c r="B332" t="n">
        <v>31.25</v>
      </c>
      <c r="C332" t="n">
        <v>75.78504935720143</v>
      </c>
      <c r="D332" t="n">
        <v>56.640625</v>
      </c>
      <c r="E332" t="n">
        <v>106.4453125</v>
      </c>
      <c r="J332" s="113" t="s">
        <v>15</v>
      </c>
      <c r="K332" t="n">
        <v>0.1428571428571428</v>
      </c>
      <c r="L332" t="n">
        <v>0.5732871905829933</v>
      </c>
      <c r="M332" t="n">
        <v>0.1428571428571428</v>
      </c>
      <c r="N332" t="n">
        <v>0.5714285714285714</v>
      </c>
    </row>
    <row r="333" spans="1:25">
      <c r="A333" s="113" t="s">
        <v>28</v>
      </c>
      <c r="B333" t="n">
        <v>32.2265625</v>
      </c>
      <c r="C333" t="n">
        <v>66.341923390164</v>
      </c>
      <c r="D333" t="n">
        <v>48.828125</v>
      </c>
      <c r="E333" t="n">
        <v>85.9375</v>
      </c>
      <c r="J333" s="113" t="s">
        <v>101</v>
      </c>
      <c r="K333" t="n">
        <v>0.1428571428571428</v>
      </c>
      <c r="L333" t="n">
        <v>0.8773374830367086</v>
      </c>
      <c r="M333" t="n">
        <v>0.1428571428571428</v>
      </c>
      <c r="N333" t="n">
        <v>0.4285714285714285</v>
      </c>
    </row>
    <row r="334" spans="1:25">
      <c r="A334" s="113" t="s">
        <v>21</v>
      </c>
      <c r="B334" t="n">
        <v>41.015625</v>
      </c>
      <c r="C334" t="n">
        <v>89.24507649712103</v>
      </c>
      <c r="D334" t="n">
        <v>72.265625</v>
      </c>
      <c r="E334" t="n">
        <v>132.8125</v>
      </c>
    </row>
    <row r="335" spans="1:25">
      <c r="A335" s="113" t="s">
        <v>29</v>
      </c>
      <c r="B335" t="n">
        <v>33.203125</v>
      </c>
      <c r="C335" t="n">
        <v>59.06054919657081</v>
      </c>
      <c r="D335" t="n">
        <v>49.8046875</v>
      </c>
      <c r="E335" t="n">
        <v>78.125</v>
      </c>
    </row>
    <row r="336" spans="1:25">
      <c r="A336" s="113" t="s">
        <v>24</v>
      </c>
      <c r="B336" t="n">
        <v>43.9453125</v>
      </c>
      <c r="C336" t="n">
        <v>115.4648614369708</v>
      </c>
      <c r="D336" t="n">
        <v>87.890625</v>
      </c>
      <c r="E336" t="n">
        <v>169.921875</v>
      </c>
    </row>
    <row r="337" spans="1:25">
      <c r="A337" s="113" t="s">
        <v>31</v>
      </c>
      <c r="B337" t="n">
        <v>40.0390625</v>
      </c>
      <c r="C337" t="n">
        <v>112.7524427689788</v>
      </c>
      <c r="D337" t="n">
        <v>74.21875</v>
      </c>
      <c r="E337" t="n">
        <v>178.7109375</v>
      </c>
    </row>
    <row r="338" spans="1:25">
      <c r="A338" s="113" t="s">
        <v>27</v>
      </c>
      <c r="B338" t="n">
        <v>37.109375</v>
      </c>
      <c r="C338" t="n">
        <v>67.89503642348261</v>
      </c>
      <c r="D338" t="n">
        <v>51.7578125</v>
      </c>
      <c r="E338" t="n">
        <v>75.1953125</v>
      </c>
    </row>
    <row r="339" spans="1:25">
      <c r="A339" s="113" t="s">
        <v>32</v>
      </c>
      <c r="B339" t="n">
        <v>41.9921875</v>
      </c>
      <c r="C339" t="n">
        <v>90.55436045527389</v>
      </c>
      <c r="D339" t="n">
        <v>66.40625</v>
      </c>
      <c r="E339" t="n">
        <v>118.1640625</v>
      </c>
    </row>
    <row r="342" spans="1:25">
      <c r="A342" s="103" t="s">
        <v>114</v>
      </c>
      <c r="J342" s="103" t="s">
        <v>115</v>
      </c>
    </row>
    <row r="343" spans="1:25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25">
      <c r="A344" s="113" t="s">
        <v>18</v>
      </c>
      <c r="B344" t="n">
        <v>28.3203125</v>
      </c>
      <c r="C344" t="n">
        <v>71.8484702431418</v>
      </c>
      <c r="D344" t="n">
        <v>55.6640625</v>
      </c>
      <c r="E344" t="n">
        <v>99.609375</v>
      </c>
      <c r="J344" s="113" t="s">
        <v>15</v>
      </c>
      <c r="K344" t="n">
        <v>0.03333333333333333</v>
      </c>
      <c r="L344" t="n">
        <v>1.482258644582341</v>
      </c>
      <c r="M344" t="n">
        <v>0.1</v>
      </c>
      <c r="N344" t="n">
        <v>0.3333333333333333</v>
      </c>
    </row>
    <row r="345" spans="1:25">
      <c r="A345" s="113" t="s">
        <v>28</v>
      </c>
      <c r="B345" t="n">
        <v>41.9921875</v>
      </c>
      <c r="C345" t="n">
        <v>78.17841048782434</v>
      </c>
      <c r="D345" t="n">
        <v>58.59375</v>
      </c>
      <c r="E345" t="n">
        <v>103.515625</v>
      </c>
      <c r="J345" s="113" t="s">
        <v>101</v>
      </c>
      <c r="K345" t="n">
        <v>0.03333333333333333</v>
      </c>
      <c r="L345" t="n">
        <v>0.9658066943596143</v>
      </c>
      <c r="M345" t="n">
        <v>0.06666666666666667</v>
      </c>
      <c r="N345" t="n">
        <v>0.2666666666666667</v>
      </c>
    </row>
    <row r="346" spans="1:25">
      <c r="A346" s="113" t="s">
        <v>21</v>
      </c>
      <c r="B346" t="n">
        <v>35.15625</v>
      </c>
      <c r="C346" t="n">
        <v>68.0066628342871</v>
      </c>
      <c r="D346" t="n">
        <v>51.7578125</v>
      </c>
      <c r="E346" t="n">
        <v>93.75</v>
      </c>
    </row>
    <row r="347" spans="1:25">
      <c r="A347" s="113" t="s">
        <v>29</v>
      </c>
      <c r="B347" t="n">
        <v>52.734375</v>
      </c>
      <c r="C347" t="n">
        <v>69.87579259780104</v>
      </c>
      <c r="D347" t="n">
        <v>58.59375</v>
      </c>
      <c r="E347" t="n">
        <v>87.890625</v>
      </c>
    </row>
    <row r="348" spans="1:25">
      <c r="A348" s="113" t="s">
        <v>24</v>
      </c>
      <c r="B348" t="n">
        <v>27.34375</v>
      </c>
      <c r="C348" t="n">
        <v>165.7639300464471</v>
      </c>
      <c r="D348" t="n">
        <v>112.3046875</v>
      </c>
      <c r="E348" t="n">
        <v>311.5234375</v>
      </c>
    </row>
    <row r="349" spans="1:25">
      <c r="A349" s="113" t="s">
        <v>31</v>
      </c>
      <c r="B349" t="n">
        <v>34.1796875</v>
      </c>
      <c r="C349" t="n">
        <v>157.6265498521853</v>
      </c>
      <c r="D349" t="n">
        <v>121.09375</v>
      </c>
      <c r="E349" t="n">
        <v>262.6953125</v>
      </c>
    </row>
    <row r="350" spans="1:25">
      <c r="A350" s="113" t="s">
        <v>27</v>
      </c>
      <c r="B350" t="n">
        <v>31.25</v>
      </c>
      <c r="C350" t="n">
        <v>123.9787764209856</v>
      </c>
      <c r="D350" t="n">
        <v>49.8046875</v>
      </c>
      <c r="E350" t="n">
        <v>224.609375</v>
      </c>
    </row>
    <row r="351" spans="1:25">
      <c r="A351" s="113" t="s">
        <v>32</v>
      </c>
      <c r="B351" t="n">
        <v>29.296875</v>
      </c>
      <c r="C351" t="n">
        <v>116.9760147643222</v>
      </c>
      <c r="D351" t="n">
        <v>55.6640625</v>
      </c>
      <c r="E351" t="n">
        <v>187.5</v>
      </c>
    </row>
    <row r="354" spans="1:25">
      <c r="A354" s="103" t="s">
        <v>116</v>
      </c>
      <c r="J354" s="103" t="s">
        <v>117</v>
      </c>
    </row>
    <row r="355" spans="1:25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25">
      <c r="A356" s="113" t="s">
        <v>18</v>
      </c>
      <c r="B356" t="n">
        <v>24.4140625</v>
      </c>
      <c r="C356" t="n">
        <v>56.37864559461155</v>
      </c>
      <c r="D356" t="n">
        <v>30.2734375</v>
      </c>
      <c r="E356" t="n">
        <v>70.3125</v>
      </c>
      <c r="J356" s="113" t="s">
        <v>15</v>
      </c>
      <c r="K356" t="n">
        <v>0.06666666666666667</v>
      </c>
      <c r="L356" t="n">
        <v>1.076316661854278</v>
      </c>
      <c r="M356" t="n">
        <v>0.2666666666666667</v>
      </c>
      <c r="N356" t="n">
        <v>2.1</v>
      </c>
    </row>
    <row r="357" spans="1:25">
      <c r="A357" s="113" t="s">
        <v>28</v>
      </c>
      <c r="B357" t="n">
        <v>53.7109375</v>
      </c>
      <c r="C357" t="n">
        <v>87.67986174288916</v>
      </c>
      <c r="D357" t="n">
        <v>52.734375</v>
      </c>
      <c r="E357" t="n">
        <v>120.1171875</v>
      </c>
      <c r="J357" s="113" t="s">
        <v>101</v>
      </c>
      <c r="K357" t="n">
        <v>2.033333333333333</v>
      </c>
      <c r="L357" t="n">
        <v>1.868446165955544</v>
      </c>
      <c r="M357" t="n">
        <v>2</v>
      </c>
      <c r="N357" t="n">
        <v>2.666666666666667</v>
      </c>
    </row>
    <row r="358" spans="1:25">
      <c r="A358" s="113" t="s">
        <v>21</v>
      </c>
      <c r="B358" t="n">
        <v>27.34375</v>
      </c>
      <c r="C358" t="n">
        <v>80.75393015954016</v>
      </c>
      <c r="D358" t="n">
        <v>59.5703125</v>
      </c>
      <c r="E358" t="n">
        <v>116.2109375</v>
      </c>
    </row>
    <row r="359" spans="1:25">
      <c r="A359" s="113" t="s">
        <v>29</v>
      </c>
      <c r="B359" t="n">
        <v>49.8046875</v>
      </c>
      <c r="C359" t="n">
        <v>84.25509527553173</v>
      </c>
      <c r="D359" t="n">
        <v>61.5234375</v>
      </c>
      <c r="E359" t="n">
        <v>111.328125</v>
      </c>
    </row>
    <row r="360" spans="1:25">
      <c r="A360" s="113" t="s">
        <v>24</v>
      </c>
      <c r="B360" t="n">
        <v>19.53125</v>
      </c>
      <c r="C360" t="n">
        <v>172.1961604781144</v>
      </c>
      <c r="D360" t="n">
        <v>124.0234375</v>
      </c>
      <c r="E360" t="n">
        <v>325.1953125</v>
      </c>
    </row>
    <row r="361" spans="1:25">
      <c r="A361" s="113" t="s">
        <v>31</v>
      </c>
      <c r="B361" t="n">
        <v>24.4140625</v>
      </c>
      <c r="C361" t="n">
        <v>189.4722505923896</v>
      </c>
      <c r="D361" t="n">
        <v>179.6875</v>
      </c>
      <c r="E361" t="n">
        <v>301.7578125</v>
      </c>
    </row>
    <row r="362" spans="1:25">
      <c r="A362" s="113" t="s">
        <v>27</v>
      </c>
      <c r="B362" t="n">
        <v>29.296875</v>
      </c>
      <c r="C362" t="n">
        <v>115.8423983743813</v>
      </c>
      <c r="D362" t="n">
        <v>40.0390625</v>
      </c>
      <c r="E362" t="n">
        <v>203.125</v>
      </c>
    </row>
    <row r="363" spans="1:25">
      <c r="A363" s="113" t="s">
        <v>32</v>
      </c>
      <c r="B363" t="n">
        <v>27.34375</v>
      </c>
      <c r="C363" t="n">
        <v>125.521153163408</v>
      </c>
      <c r="D363" t="n">
        <v>72.265625</v>
      </c>
      <c r="E363" t="n">
        <v>197.265625</v>
      </c>
    </row>
    <row r="390" spans="1:25">
      <c r="A390" s="103" t="s">
        <v>118</v>
      </c>
    </row>
    <row r="391" spans="1:25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25">
      <c r="A392" s="113" t="s">
        <v>18</v>
      </c>
      <c r="B392" t="n">
        <v>0.9765625</v>
      </c>
      <c r="C392" t="n">
        <v>3.35896516322081</v>
      </c>
      <c r="D392" t="n">
        <v>2.9296875</v>
      </c>
      <c r="E392" t="n">
        <v>4.8828125</v>
      </c>
    </row>
    <row r="393" spans="1:25">
      <c r="A393" s="113" t="s">
        <v>28</v>
      </c>
      <c r="B393" t="n">
        <v>0.9765625</v>
      </c>
      <c r="C393" t="n">
        <v>3.209560928183854</v>
      </c>
      <c r="D393" t="n">
        <v>2.9296875</v>
      </c>
      <c r="E393" t="n">
        <v>4.8828125</v>
      </c>
    </row>
    <row r="394" spans="1:25">
      <c r="A394" s="113" t="s">
        <v>21</v>
      </c>
      <c r="B394" t="n">
        <v>0.9765625</v>
      </c>
      <c r="C394" t="n">
        <v>3.590668363356063</v>
      </c>
      <c r="D394" t="n">
        <v>2.9296875</v>
      </c>
      <c r="E394" t="n">
        <v>4.8828125</v>
      </c>
    </row>
    <row r="395" spans="1:25">
      <c r="A395" s="113" t="s">
        <v>29</v>
      </c>
      <c r="B395" t="n">
        <v>0.9765625</v>
      </c>
      <c r="C395" t="n">
        <v>3.240999987181391</v>
      </c>
      <c r="D395" t="n">
        <v>2.9296875</v>
      </c>
      <c r="E395" t="n">
        <v>4.8828125</v>
      </c>
    </row>
    <row r="396" spans="1:25">
      <c r="A396" s="113" t="s">
        <v>24</v>
      </c>
      <c r="B396" t="n">
        <v>0.9765625</v>
      </c>
      <c r="C396" t="n">
        <v>3.733600400471161</v>
      </c>
      <c r="D396" t="n">
        <v>2.9296875</v>
      </c>
      <c r="E396" t="n">
        <v>4.8828125</v>
      </c>
    </row>
    <row r="397" spans="1:25">
      <c r="A397" s="113" t="s">
        <v>31</v>
      </c>
      <c r="B397" t="n">
        <v>0.9765625</v>
      </c>
      <c r="C397" t="n">
        <v>4.868641846696196</v>
      </c>
      <c r="D397" t="n">
        <v>2.9296875</v>
      </c>
      <c r="E397" t="n">
        <v>4.8828125</v>
      </c>
    </row>
    <row r="398" spans="1:25">
      <c r="A398" s="113" t="s">
        <v>27</v>
      </c>
      <c r="B398" t="n">
        <v>0.9765625</v>
      </c>
      <c r="C398" t="n">
        <v>3.652245321262032</v>
      </c>
      <c r="D398" t="n">
        <v>2.9296875</v>
      </c>
      <c r="E398" t="n">
        <v>4.8828125</v>
      </c>
    </row>
    <row r="399" spans="1:25">
      <c r="A399" s="113" t="s">
        <v>32</v>
      </c>
      <c r="B399" t="n">
        <v>0.9765625</v>
      </c>
      <c r="C399" t="n">
        <v>3.786982045029085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526.3288370355281</v>
      </c>
      <c r="L409" s="100" t="s">
        <v>132</v>
      </c>
      <c r="M409" t="n">
        <v>0.8807808790494374</v>
      </c>
      <c r="N409" t="n">
        <v>0.7440764880930358</v>
      </c>
      <c r="O409" t="n">
        <v>1</v>
      </c>
      <c r="P409" t="n">
        <v>0.7497581675932241</v>
      </c>
      <c r="Q409" t="n">
        <v>0.872072392615263</v>
      </c>
      <c r="R409" t="n">
        <v>1</v>
      </c>
      <c r="S409" t="n">
        <v>0.844189957151036</v>
      </c>
      <c r="T409" t="n">
        <v>0.8867990325246303</v>
      </c>
    </row>
    <row r="410" spans="1:25">
      <c r="A410" s="99" t="s">
        <v>132</v>
      </c>
      <c r="B410" t="n">
        <v>7.835949055033568</v>
      </c>
      <c r="C410" t="n">
        <v>4.807294432626287</v>
      </c>
      <c r="D410" t="n">
        <v>8.666112734150056</v>
      </c>
      <c r="E410" t="n">
        <v>-5.358625697690132</v>
      </c>
      <c r="G410" s="99" t="s">
        <v>133</v>
      </c>
      <c r="H410" t="n">
        <v>215.6563382982939</v>
      </c>
      <c r="L410" s="100" t="s">
        <v>133</v>
      </c>
      <c r="M410" t="n">
        <v>1</v>
      </c>
      <c r="N410" t="n">
        <v>1</v>
      </c>
      <c r="O410" t="n">
        <v>0.8958841644876301</v>
      </c>
      <c r="P410" t="n">
        <v>1</v>
      </c>
      <c r="Q410" t="n">
        <v>1</v>
      </c>
      <c r="R410" t="n">
        <v>0.956812650966863</v>
      </c>
      <c r="S410" t="n">
        <v>0.8382055183705981</v>
      </c>
      <c r="T410" t="n">
        <v>1</v>
      </c>
    </row>
    <row r="411" spans="1:25">
      <c r="A411" s="99" t="s">
        <v>133</v>
      </c>
      <c r="B411" t="n">
        <v>5.31953656938938</v>
      </c>
      <c r="C411" t="n">
        <v>-3.119229782192817</v>
      </c>
      <c r="D411" t="n">
        <v>7.863078747172321</v>
      </c>
      <c r="E411" t="n">
        <v>1.163257599878607</v>
      </c>
      <c r="G411" s="99" t="s">
        <v>134</v>
      </c>
      <c r="H411" t="n">
        <v>231.9381447958222</v>
      </c>
      <c r="L411" s="100" t="s">
        <v>134</v>
      </c>
      <c r="M411" t="n">
        <v>0.595313585660309</v>
      </c>
      <c r="N411" t="n">
        <v>0.6704667296017095</v>
      </c>
      <c r="O411" t="n">
        <v>0.6035113558384421</v>
      </c>
      <c r="P411" t="n">
        <v>0.5341122114805068</v>
      </c>
      <c r="Q411" t="n">
        <v>0.8140120417856201</v>
      </c>
      <c r="R411" t="n">
        <v>0.8830627418133523</v>
      </c>
      <c r="S411" t="n">
        <v>0.8371776197817115</v>
      </c>
      <c r="T411" t="n">
        <v>0.4018727486910253</v>
      </c>
    </row>
    <row r="412" spans="1:25">
      <c r="A412" s="99" t="s">
        <v>134</v>
      </c>
      <c r="B412" t="n">
        <v>4.739274278874587</v>
      </c>
      <c r="C412" t="n">
        <v>-1.177186792504012</v>
      </c>
      <c r="D412" t="n">
        <v>5.673177193917526</v>
      </c>
      <c r="E412" t="n">
        <v>3.806856314333694</v>
      </c>
      <c r="G412" s="99" t="s">
        <v>135</v>
      </c>
      <c r="H412" t="n">
        <v>112.8214916962156</v>
      </c>
      <c r="L412" s="100" t="s">
        <v>135</v>
      </c>
      <c r="M412" t="n">
        <v>0.4657832412791277</v>
      </c>
      <c r="N412" t="n">
        <v>0.8235629854458597</v>
      </c>
      <c r="O412" t="n">
        <v>0.6732957777533163</v>
      </c>
      <c r="P412" t="n">
        <v>0.7849373745695351</v>
      </c>
      <c r="Q412" t="n">
        <v>0.7120109177670864</v>
      </c>
      <c r="R412" t="n">
        <v>0.6403508839877023</v>
      </c>
      <c r="S412" t="n">
        <v>0.8241555458537662</v>
      </c>
      <c r="T412" t="n">
        <v>0.4136895144393492</v>
      </c>
    </row>
    <row r="413" spans="1:25">
      <c r="A413" s="99" t="s">
        <v>135</v>
      </c>
      <c r="B413" t="n">
        <v>3.782171317873424</v>
      </c>
      <c r="C413" t="n">
        <v>4.354653464781947</v>
      </c>
      <c r="D413" t="n">
        <v>3.729312480489752</v>
      </c>
      <c r="E413" t="n">
        <v>-5.135890151042017</v>
      </c>
      <c r="G413" s="99" t="s">
        <v>136</v>
      </c>
      <c r="H413" t="n">
        <v>236.9273945524587</v>
      </c>
      <c r="L413" s="100" t="s">
        <v>136</v>
      </c>
      <c r="M413" t="n">
        <v>0.7654465490836347</v>
      </c>
      <c r="N413" t="n">
        <v>0.7894555903176044</v>
      </c>
      <c r="O413" t="n">
        <v>0.8984567242932787</v>
      </c>
      <c r="P413" t="n">
        <v>0.6232016847783134</v>
      </c>
      <c r="Q413" t="n">
        <v>0.908413757589047</v>
      </c>
      <c r="R413" t="n">
        <v>0.735065114682161</v>
      </c>
      <c r="S413" t="n">
        <v>1</v>
      </c>
      <c r="T413" t="n">
        <v>0.8996642175529113</v>
      </c>
    </row>
    <row r="414" spans="1:25">
      <c r="A414" s="99" t="s">
        <v>136</v>
      </c>
      <c r="B414" t="n">
        <v>5.915687712979572</v>
      </c>
      <c r="C414" t="n">
        <v>0.9467405350147772</v>
      </c>
      <c r="D414" t="n">
        <v>7.352775404478864</v>
      </c>
      <c r="E414" t="n">
        <v>1.854497584204012</v>
      </c>
      <c r="G414" s="99" t="s">
        <v>137</v>
      </c>
      <c r="H414" t="n">
        <v>163.5457870080346</v>
      </c>
      <c r="L414" s="100" t="s">
        <v>137</v>
      </c>
      <c r="M414" t="n">
        <v>0.5044557196372973</v>
      </c>
      <c r="N414" t="n">
        <v>0.6547830969345578</v>
      </c>
      <c r="O414" t="n">
        <v>0.6729857907996719</v>
      </c>
      <c r="P414" t="n">
        <v>0.6534124880883196</v>
      </c>
      <c r="Q414" t="n">
        <v>0.6769285582376088</v>
      </c>
      <c r="R414" t="n">
        <v>0.6792036503871055</v>
      </c>
      <c r="S414" t="n">
        <v>0.8036854516598638</v>
      </c>
      <c r="T414" t="n">
        <v>0.3753229701035845</v>
      </c>
    </row>
    <row r="415" spans="1:25">
      <c r="A415" s="99" t="s">
        <v>137</v>
      </c>
      <c r="B415" t="n">
        <v>2.737616283681128</v>
      </c>
      <c r="C415" t="n">
        <v>-5.673429502041436</v>
      </c>
      <c r="D415" t="n">
        <v>4.064245819117618</v>
      </c>
      <c r="E415" t="n">
        <v>2.999172099953263</v>
      </c>
      <c r="G415" s="99" t="s">
        <v>138</v>
      </c>
      <c r="H415" t="n">
        <v>206.1008831003819</v>
      </c>
      <c r="L415" s="100" t="s">
        <v>138</v>
      </c>
      <c r="M415" t="n">
        <v>0.4410040337692389</v>
      </c>
      <c r="N415" t="n">
        <v>0.8571707755073129</v>
      </c>
      <c r="O415" t="n">
        <v>0.4104407299587592</v>
      </c>
      <c r="P415" t="n">
        <v>0.5459589213473423</v>
      </c>
      <c r="Q415" t="n">
        <v>0.7418442195750982</v>
      </c>
      <c r="R415" t="n">
        <v>0.645506381497441</v>
      </c>
      <c r="S415" t="n">
        <v>0.7557834148060505</v>
      </c>
      <c r="T415" t="n">
        <v>0.2908013803720362</v>
      </c>
    </row>
    <row r="416" spans="1:25">
      <c r="A416" s="99" t="s">
        <v>138</v>
      </c>
      <c r="B416" t="n">
        <v>4.777460658561579</v>
      </c>
      <c r="C416" t="n">
        <v>2.030718988965275</v>
      </c>
      <c r="D416" t="n">
        <v>7.95673484000605</v>
      </c>
      <c r="E416" t="n">
        <v>-2.951793858524494</v>
      </c>
      <c r="G416" s="99" t="s">
        <v>139</v>
      </c>
      <c r="H416" t="n">
        <v>105.4565822502467</v>
      </c>
      <c r="L416" s="100" t="s">
        <v>139</v>
      </c>
      <c r="M416" t="n">
        <v>0.4132337839721297</v>
      </c>
      <c r="N416" t="n">
        <v>0.6611652522897739</v>
      </c>
      <c r="O416" t="n">
        <v>0.511625966618296</v>
      </c>
      <c r="P416" t="n">
        <v>0.4259433724299724</v>
      </c>
      <c r="Q416" t="n">
        <v>0.7260886849803502</v>
      </c>
      <c r="R416" t="n">
        <v>0.6011378570011005</v>
      </c>
      <c r="S416" t="n">
        <v>0.7479112940511451</v>
      </c>
      <c r="T416" t="n">
        <v>0.3373799683052561</v>
      </c>
    </row>
    <row r="417" spans="1:25">
      <c r="A417" s="99" t="s">
        <v>139</v>
      </c>
      <c r="B417" t="n">
        <v>2.924328844235533</v>
      </c>
      <c r="C417" t="n">
        <v>1.798701461994235</v>
      </c>
      <c r="D417" t="n">
        <v>3.638005752488013</v>
      </c>
      <c r="E417" t="n">
        <v>-0.204869785665442</v>
      </c>
      <c r="G417" s="99" t="s">
        <v>140</v>
      </c>
      <c r="H417" t="n">
        <v>110.4331851046741</v>
      </c>
      <c r="L417" s="100" t="s">
        <v>140</v>
      </c>
      <c r="M417" t="n">
        <v>0.3509441278302283</v>
      </c>
      <c r="N417" t="n">
        <v>0.5899345807404166</v>
      </c>
      <c r="O417" t="n">
        <v>0.4006555092590298</v>
      </c>
      <c r="P417" t="n">
        <v>0.3802254809619475</v>
      </c>
      <c r="Q417" t="n">
        <v>0.6959998749168558</v>
      </c>
      <c r="R417" t="n">
        <v>0.5661747206480726</v>
      </c>
      <c r="S417" t="n">
        <v>0.8278149150107568</v>
      </c>
      <c r="T417" t="n">
        <v>0.7813965228344285</v>
      </c>
    </row>
    <row r="418" spans="1:25">
      <c r="A418" s="99" t="s">
        <v>140</v>
      </c>
      <c r="B418" t="n">
        <v>2.80872684323284</v>
      </c>
      <c r="C418" t="n">
        <v>-2.773950543167031</v>
      </c>
      <c r="D418" t="n">
        <v>4.731968754198574</v>
      </c>
      <c r="E418" t="n">
        <v>4.141278196367772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212.2123366028867</v>
      </c>
      <c r="L432" s="100" t="s">
        <v>146</v>
      </c>
      <c r="M432" t="n">
        <v>0.5286848087833049</v>
      </c>
      <c r="N432" t="n">
        <v>0.5329551485306504</v>
      </c>
      <c r="O432" t="n">
        <v>0.7173171248531842</v>
      </c>
      <c r="P432" t="n">
        <v>0.7704300073676775</v>
      </c>
      <c r="Q432" t="n">
        <v>0.1765343855475148</v>
      </c>
      <c r="R432" t="n">
        <v>0.2058649309736227</v>
      </c>
      <c r="S432" t="n">
        <v>0.1174552487597671</v>
      </c>
      <c r="T432" t="n">
        <v>0.266677904831552</v>
      </c>
    </row>
    <row r="433" spans="1:25">
      <c r="A433" s="99" t="s">
        <v>132</v>
      </c>
      <c r="B433" t="n">
        <v>6.77414458103704</v>
      </c>
      <c r="C433" t="n">
        <v>0.968537254556574</v>
      </c>
      <c r="D433" t="n">
        <v>12.78673071647275</v>
      </c>
      <c r="E433" t="n">
        <v>-6.25440585596517</v>
      </c>
      <c r="G433" s="99" t="s">
        <v>133</v>
      </c>
      <c r="H433" t="n">
        <v>44.55189152811293</v>
      </c>
      <c r="L433" s="100" t="s">
        <v>147</v>
      </c>
      <c r="M433" t="n">
        <v>0.3884195128002675</v>
      </c>
      <c r="N433" t="n">
        <v>0.5401888399128192</v>
      </c>
      <c r="O433" t="n">
        <v>0.8417538800772928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</row>
    <row r="434" spans="1:25">
      <c r="A434" s="99" t="s">
        <v>133</v>
      </c>
      <c r="B434" t="n">
        <v>2.630624950320438</v>
      </c>
      <c r="C434" t="n">
        <v>-1.687577512864512</v>
      </c>
      <c r="D434" t="n">
        <v>4.332809592960615</v>
      </c>
      <c r="E434" t="n">
        <v>4.932607403163617</v>
      </c>
      <c r="G434" s="99" t="s">
        <v>134</v>
      </c>
      <c r="H434" t="n">
        <v>57.04200844841947</v>
      </c>
      <c r="L434" s="100" t="s">
        <v>148</v>
      </c>
      <c r="M434" t="n">
        <v>0.9999999999999999</v>
      </c>
      <c r="N434" t="n">
        <v>1</v>
      </c>
      <c r="O434" t="n">
        <v>0.8438449545892106</v>
      </c>
      <c r="P434" t="n">
        <v>0.6980586207992672</v>
      </c>
      <c r="Q434" t="n">
        <v>0.8375670617953329</v>
      </c>
      <c r="R434" t="n">
        <v>0.9578136441625473</v>
      </c>
      <c r="S434" t="n">
        <v>0.7463004956681472</v>
      </c>
      <c r="T434" t="n">
        <v>0.9923186423017153</v>
      </c>
    </row>
    <row r="435" spans="1:25">
      <c r="A435" s="99" t="s">
        <v>134</v>
      </c>
      <c r="B435" t="n">
        <v>3.7589021274984</v>
      </c>
      <c r="C435" t="n">
        <v>-0.2593443904271709</v>
      </c>
      <c r="D435" t="n">
        <v>4.728888706773912</v>
      </c>
      <c r="E435" t="n">
        <v>-0.4921577012337675</v>
      </c>
      <c r="G435" s="99" t="s">
        <v>135</v>
      </c>
      <c r="H435" t="n">
        <v>50.91216595055172</v>
      </c>
      <c r="L435" s="100" t="s">
        <v>149</v>
      </c>
      <c r="M435" t="n">
        <v>0.6617731057659569</v>
      </c>
      <c r="N435" t="n">
        <v>0.7864575216715566</v>
      </c>
      <c r="O435" t="n">
        <v>1</v>
      </c>
      <c r="P435" t="n">
        <v>0.6899085488338109</v>
      </c>
      <c r="Q435" t="n">
        <v>0.1748166071324433</v>
      </c>
      <c r="R435" t="n">
        <v>0.1913200968148007</v>
      </c>
      <c r="S435" t="n">
        <v>0.1487784318576314</v>
      </c>
      <c r="T435" t="n">
        <v>0.2350193128761181</v>
      </c>
    </row>
    <row r="436" spans="1:25">
      <c r="A436" s="99" t="s">
        <v>135</v>
      </c>
      <c r="B436" t="n">
        <v>2.556979233470753</v>
      </c>
      <c r="C436" t="n">
        <v>2.597661628115471</v>
      </c>
      <c r="D436" t="n">
        <v>2.278934338990823</v>
      </c>
      <c r="E436" t="n">
        <v>-3.78557552392364</v>
      </c>
      <c r="G436" s="99" t="s">
        <v>136</v>
      </c>
      <c r="H436" t="n">
        <v>22.09959251375526</v>
      </c>
      <c r="L436" s="100" t="s">
        <v>150</v>
      </c>
      <c r="M436" t="n">
        <v>0.4221267796041063</v>
      </c>
      <c r="N436" t="n">
        <v>0.4270719564875505</v>
      </c>
      <c r="O436" t="n">
        <v>0.7133477175027535</v>
      </c>
      <c r="P436" t="n">
        <v>0.7479295169872689</v>
      </c>
      <c r="Q436" t="n">
        <v>0.2349607954488876</v>
      </c>
      <c r="R436" t="n">
        <v>0.2049332205621472</v>
      </c>
      <c r="S436" t="n">
        <v>0.1658913915456788</v>
      </c>
      <c r="T436" t="n">
        <v>0.3549666020972568</v>
      </c>
    </row>
    <row r="437" spans="1:25">
      <c r="A437" s="99" t="s">
        <v>136</v>
      </c>
      <c r="B437" t="n">
        <v>1.314260939640736</v>
      </c>
      <c r="C437" t="n">
        <v>-0.2132174560916807</v>
      </c>
      <c r="D437" t="n">
        <v>2.492278188290141</v>
      </c>
      <c r="E437" t="n">
        <v>-0.1613312362815246</v>
      </c>
      <c r="G437" s="99" t="s">
        <v>137</v>
      </c>
      <c r="H437" t="n">
        <v>35.87412395406734</v>
      </c>
      <c r="L437" s="100" t="s">
        <v>151</v>
      </c>
      <c r="M437" t="n">
        <v>0.4463486723519676</v>
      </c>
      <c r="N437" t="n">
        <v>0.5297538703629298</v>
      </c>
      <c r="O437" t="n">
        <v>0.6507856811454066</v>
      </c>
      <c r="P437" t="n">
        <v>0.768045923888459</v>
      </c>
      <c r="Q437" t="n">
        <v>0.1706858326076048</v>
      </c>
      <c r="R437" t="n">
        <v>0.1893436978643224</v>
      </c>
      <c r="S437" t="n">
        <v>0.1230002777246411</v>
      </c>
      <c r="T437" t="n">
        <v>0.219671978408563</v>
      </c>
    </row>
    <row r="438" spans="1:25">
      <c r="A438" s="99" t="s">
        <v>137</v>
      </c>
      <c r="B438" t="n">
        <v>2.057723214593717</v>
      </c>
      <c r="C438" t="n">
        <v>-1.939416979848615</v>
      </c>
      <c r="D438" t="n">
        <v>4.483190668536698</v>
      </c>
      <c r="E438" t="n">
        <v>4.210801679850047</v>
      </c>
      <c r="G438" s="99" t="s">
        <v>138</v>
      </c>
      <c r="H438" t="n">
        <v>31.69479094365335</v>
      </c>
      <c r="L438" s="100" t="s">
        <v>178</v>
      </c>
      <c r="M438" t="n">
        <v>0.4450619399762672</v>
      </c>
      <c r="N438" t="n">
        <v>0.522169348279657</v>
      </c>
      <c r="O438" t="n">
        <v>0.5695112512927578</v>
      </c>
      <c r="P438" t="n">
        <v>0.5715587093896466</v>
      </c>
      <c r="Q438" t="n">
        <v>0.2034924546219309</v>
      </c>
      <c r="R438" t="n">
        <v>0.2221636944237686</v>
      </c>
      <c r="S438" t="n">
        <v>0.1911731874278285</v>
      </c>
      <c r="T438" t="n">
        <v>0.2919352418662537</v>
      </c>
    </row>
    <row r="439" spans="1:25">
      <c r="A439" s="99" t="s">
        <v>138</v>
      </c>
      <c r="B439" t="n">
        <v>1.681697280472563</v>
      </c>
      <c r="C439" t="n">
        <v>0.1626656348083292</v>
      </c>
      <c r="D439" t="n">
        <v>3.65599225528491</v>
      </c>
      <c r="E439" t="n">
        <v>-1.084457420612513</v>
      </c>
      <c r="G439" s="99" t="s">
        <v>139</v>
      </c>
      <c r="H439" t="n">
        <v>33.42808242459293</v>
      </c>
    </row>
    <row r="440" spans="1:25">
      <c r="A440" s="99" t="s">
        <v>139</v>
      </c>
      <c r="B440" t="n">
        <v>2.412863776101455</v>
      </c>
      <c r="C440" t="n">
        <v>-3.20117923076935</v>
      </c>
      <c r="D440" t="n">
        <v>4.161058123806221</v>
      </c>
      <c r="E440" t="n">
        <v>5.102160142394682</v>
      </c>
      <c r="G440" s="99" t="s">
        <v>140</v>
      </c>
      <c r="H440" t="n">
        <v>35.46108331632224</v>
      </c>
    </row>
    <row r="441" spans="1:25">
      <c r="A441" s="99" t="s">
        <v>140</v>
      </c>
      <c r="B441" t="n">
        <v>2.45264421824819</v>
      </c>
      <c r="C441" t="n">
        <v>2.286002110952161</v>
      </c>
      <c r="D441" t="n">
        <v>4.579526956600783</v>
      </c>
      <c r="E441" t="n">
        <v>-4.663742453821913</v>
      </c>
      <c r="G441" s="99" t="s">
        <v>141</v>
      </c>
      <c r="H441" t="n">
        <v>25.61880020721832</v>
      </c>
    </row>
    <row r="442" spans="1:25">
      <c r="A442" s="99" t="s">
        <v>141</v>
      </c>
      <c r="B442" t="n">
        <v>1.728738660329443</v>
      </c>
      <c r="C442" t="n">
        <v>1.448915604611733</v>
      </c>
      <c r="D442" t="n">
        <v>2.756778586083983</v>
      </c>
      <c r="E442" t="n">
        <v>-3.084698602901466</v>
      </c>
      <c r="G442" s="99" t="s">
        <v>142</v>
      </c>
      <c r="H442" t="n">
        <v>11.80577377253337</v>
      </c>
    </row>
    <row r="443" spans="1:25">
      <c r="A443" s="99" t="s">
        <v>142</v>
      </c>
      <c r="B443" t="n">
        <v>0.8042043143152227</v>
      </c>
      <c r="C443" t="n">
        <v>0.3491751714066085</v>
      </c>
      <c r="D443" t="n">
        <v>1.053128487769244</v>
      </c>
      <c r="E443" t="n">
        <v>-0.1924513218395119</v>
      </c>
      <c r="G443" s="99" t="s">
        <v>143</v>
      </c>
      <c r="H443" t="n">
        <v>13.69934378557335</v>
      </c>
    </row>
    <row r="444" spans="1:25">
      <c r="A444" s="99" t="s">
        <v>143</v>
      </c>
      <c r="B444" t="n">
        <v>0.7383558633694808</v>
      </c>
      <c r="C444" t="n">
        <v>-0.5612811096765417</v>
      </c>
      <c r="D444" t="n">
        <v>2.009720441171402</v>
      </c>
      <c r="E444" t="n">
        <v>-0.0009442709548055354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70.20879581761723</v>
      </c>
      <c r="L455" s="100" t="s">
        <v>146</v>
      </c>
      <c r="M455" t="n">
        <v>0.401421608614386</v>
      </c>
      <c r="N455" t="n">
        <v>0.665426911621527</v>
      </c>
      <c r="O455" t="n">
        <v>0.5088687372927153</v>
      </c>
      <c r="P455" t="n">
        <v>0.8716494513278008</v>
      </c>
      <c r="Q455" t="n">
        <v>1</v>
      </c>
      <c r="R455" t="n">
        <v>1</v>
      </c>
      <c r="S455" t="n">
        <v>1</v>
      </c>
      <c r="T455" t="n">
        <v>0.6870494436337351</v>
      </c>
    </row>
    <row r="456" spans="1:25">
      <c r="A456" s="99" t="s">
        <v>146</v>
      </c>
      <c r="B456" t="n">
        <v>5.909370014121973</v>
      </c>
      <c r="C456" t="n">
        <v>-3.042799646923875</v>
      </c>
      <c r="D456" t="n">
        <v>7.785300469183866</v>
      </c>
      <c r="E456" t="n">
        <v>8.39790242850556</v>
      </c>
      <c r="G456" s="99" t="s">
        <v>147</v>
      </c>
      <c r="H456" t="n">
        <v>621.6938620722142</v>
      </c>
      <c r="L456" s="100" t="s">
        <v>147</v>
      </c>
      <c r="M456" t="n">
        <v>0.6172926942152559</v>
      </c>
      <c r="N456" t="n">
        <v>0.7117037892630723</v>
      </c>
      <c r="O456" t="n">
        <v>0.3829998649881623</v>
      </c>
      <c r="P456" t="n">
        <v>0.5380356646519033</v>
      </c>
      <c r="Q456" t="n">
        <v>0.4267599112645669</v>
      </c>
      <c r="R456" t="n">
        <v>0.3643767688076653</v>
      </c>
      <c r="S456" t="n">
        <v>0.4211804221351593</v>
      </c>
      <c r="T456" t="n">
        <v>0.3448837413445867</v>
      </c>
    </row>
    <row r="457" spans="1:25">
      <c r="A457" s="99" t="s">
        <v>147</v>
      </c>
      <c r="B457" t="n">
        <v>41.14334144088634</v>
      </c>
      <c r="C457" t="n">
        <v>-98.35689936130555</v>
      </c>
      <c r="D457" t="n">
        <v>43.18030742745344</v>
      </c>
      <c r="E457" t="n">
        <v>105.0696660377182</v>
      </c>
      <c r="G457" s="99" t="s">
        <v>148</v>
      </c>
      <c r="H457" t="n">
        <v>1085.246345271852</v>
      </c>
      <c r="L457" s="100" t="s">
        <v>148</v>
      </c>
      <c r="M457" t="n">
        <v>0.544370880975714</v>
      </c>
      <c r="N457" t="n">
        <v>0.5829019975112116</v>
      </c>
      <c r="O457" t="n">
        <v>0.3575312248340241</v>
      </c>
      <c r="P457" t="n">
        <v>0.4548715780905852</v>
      </c>
      <c r="Q457" t="n">
        <v>0.1046667791972619</v>
      </c>
      <c r="R457" t="n">
        <v>0.2401161210506058</v>
      </c>
      <c r="S457" t="n">
        <v>0.09353028481661363</v>
      </c>
      <c r="T457" t="n">
        <v>0.2793638608662821</v>
      </c>
    </row>
    <row r="458" spans="1:25">
      <c r="A458" s="99" t="s">
        <v>148</v>
      </c>
      <c r="B458" t="n">
        <v>29.63015952439352</v>
      </c>
      <c r="C458" t="n">
        <v>86.48555186133531</v>
      </c>
      <c r="D458" t="n">
        <v>33.834425876229</v>
      </c>
      <c r="E458" t="n">
        <v>-103.3820558121174</v>
      </c>
      <c r="G458" s="99" t="s">
        <v>149</v>
      </c>
      <c r="H458" t="n">
        <v>74.0349032968425</v>
      </c>
      <c r="L458" s="100" t="s">
        <v>149</v>
      </c>
      <c r="M458" t="n">
        <v>1</v>
      </c>
      <c r="N458" t="n">
        <v>1</v>
      </c>
      <c r="O458" t="n">
        <v>1</v>
      </c>
      <c r="P458" t="n">
        <v>1</v>
      </c>
      <c r="Q458" t="n">
        <v>0.150617144821059</v>
      </c>
      <c r="R458" t="n">
        <v>0.3306600901985841</v>
      </c>
      <c r="S458" t="n">
        <v>0.1565143296096461</v>
      </c>
      <c r="T458" t="n">
        <v>0.4646478675576879</v>
      </c>
    </row>
    <row r="459" spans="1:25">
      <c r="A459" s="99" t="s">
        <v>149</v>
      </c>
      <c r="B459" t="n">
        <v>3.611539865754704</v>
      </c>
      <c r="C459" t="n">
        <v>-2.882877826023662</v>
      </c>
      <c r="D459" t="n">
        <v>4.948300859347091</v>
      </c>
      <c r="E459" t="n">
        <v>2.465070433088485</v>
      </c>
      <c r="G459" s="99" t="s">
        <v>150</v>
      </c>
      <c r="H459" t="n">
        <v>44.92789945020164</v>
      </c>
      <c r="L459" s="100" t="s">
        <v>150</v>
      </c>
      <c r="M459" t="n">
        <v>0.4122775637037796</v>
      </c>
      <c r="N459" t="n">
        <v>0.4920641762975154</v>
      </c>
      <c r="O459" t="n">
        <v>0.6081298775570224</v>
      </c>
      <c r="P459" t="n">
        <v>0.6464607782060463</v>
      </c>
      <c r="Q459" t="n">
        <v>0.1513741697006971</v>
      </c>
      <c r="R459" t="n">
        <v>0.7130934774512573</v>
      </c>
      <c r="S459" t="n">
        <v>0.1071254479044482</v>
      </c>
      <c r="T459" t="n">
        <v>1</v>
      </c>
    </row>
    <row r="460" spans="1:25">
      <c r="A460" s="99" t="s">
        <v>150</v>
      </c>
      <c r="B460" t="n">
        <v>1.671408707522558</v>
      </c>
      <c r="C460" t="n">
        <v>3.666878456105843</v>
      </c>
      <c r="D460" t="n">
        <v>4.610510633893579</v>
      </c>
      <c r="E460" t="n">
        <v>14.43835181687967</v>
      </c>
      <c r="G460" s="99" t="s">
        <v>151</v>
      </c>
      <c r="H460" t="n">
        <v>44.57994220134646</v>
      </c>
      <c r="L460" s="100" t="s">
        <v>151</v>
      </c>
      <c r="M460" t="n">
        <v>0.4547324890019374</v>
      </c>
      <c r="N460" t="n">
        <v>0.4411868944987318</v>
      </c>
      <c r="O460" t="n">
        <v>0.3982381567838225</v>
      </c>
      <c r="P460" t="n">
        <v>0.5465488675349673</v>
      </c>
      <c r="Q460" t="n">
        <v>0.1203648049277827</v>
      </c>
      <c r="R460" t="n">
        <v>0.2506696520472476</v>
      </c>
      <c r="S460" t="n">
        <v>0.0893238304235227</v>
      </c>
      <c r="T460" t="n">
        <v>0.364267321376158</v>
      </c>
    </row>
    <row r="461" spans="1:25">
      <c r="A461" s="99" t="s">
        <v>151</v>
      </c>
      <c r="B461" t="n">
        <v>4.661937778941192</v>
      </c>
      <c r="C461" t="n">
        <v>-17.17219888768735</v>
      </c>
      <c r="D461" t="n">
        <v>4.217979454645047</v>
      </c>
      <c r="E461" t="n">
        <v>17.49820230517604</v>
      </c>
      <c r="G461" s="99" t="s">
        <v>178</v>
      </c>
      <c r="H461" t="n">
        <v>34.18687722105664</v>
      </c>
      <c r="L461" s="100" t="s">
        <v>178</v>
      </c>
      <c r="M461" t="n">
        <v>0.6121821693251993</v>
      </c>
      <c r="N461" t="n">
        <v>0.8879068234815503</v>
      </c>
      <c r="O461" t="n">
        <v>0.3893322858949956</v>
      </c>
      <c r="P461" t="n">
        <v>0.5258539902900934</v>
      </c>
      <c r="Q461" t="n">
        <v>0.1426427620187124</v>
      </c>
      <c r="R461" t="n">
        <v>0.3303596434741943</v>
      </c>
      <c r="S461" t="n">
        <v>0.1505843481008776</v>
      </c>
      <c r="T461" t="n">
        <v>0.3800946380603124</v>
      </c>
    </row>
    <row r="462" spans="1:25">
      <c r="A462" s="99" t="s">
        <v>178</v>
      </c>
      <c r="B462" t="n">
        <v>1.809026723611015</v>
      </c>
      <c r="C462" t="n">
        <v>0.7989674980566073</v>
      </c>
      <c r="D462" t="n">
        <v>2.125332225486493</v>
      </c>
      <c r="E462" t="n">
        <v>-7.048938441872143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461.7200737842695</v>
      </c>
      <c r="L478" s="100" t="s">
        <v>132</v>
      </c>
      <c r="M478" t="n">
        <v>1</v>
      </c>
      <c r="N478" t="n">
        <v>1</v>
      </c>
      <c r="O478" t="n">
        <v>1</v>
      </c>
      <c r="P478" t="n">
        <v>1</v>
      </c>
      <c r="Q478" t="n">
        <v>0.3330807075846465</v>
      </c>
      <c r="R478" t="n">
        <v>1</v>
      </c>
      <c r="S478" t="n">
        <v>0.9696176815948196</v>
      </c>
      <c r="T478" t="n">
        <v>1</v>
      </c>
    </row>
    <row r="479" spans="1:25">
      <c r="A479" s="99" t="s">
        <v>146</v>
      </c>
      <c r="B479" t="n">
        <v>1.714105131186737</v>
      </c>
      <c r="C479" t="n">
        <v>-1.541007558326216</v>
      </c>
      <c r="D479" t="n">
        <v>47.73158553062709</v>
      </c>
      <c r="E479" t="n">
        <v>110.940482366063</v>
      </c>
      <c r="G479" s="99" t="s">
        <v>147</v>
      </c>
      <c r="H479" t="n">
        <v>747.1368756455602</v>
      </c>
      <c r="L479" s="100" t="s">
        <v>133</v>
      </c>
      <c r="M479" t="n">
        <v>0.5260031365925452</v>
      </c>
      <c r="N479" t="n">
        <v>0.7674718461807909</v>
      </c>
      <c r="O479" t="n">
        <v>0.4252405110790546</v>
      </c>
      <c r="P479" t="n">
        <v>0.424918394230609</v>
      </c>
      <c r="Q479" t="n">
        <v>1</v>
      </c>
      <c r="R479" t="n">
        <v>0.6586982905895119</v>
      </c>
      <c r="S479" t="n">
        <v>1</v>
      </c>
      <c r="T479" t="n">
        <v>0.6177624678168573</v>
      </c>
    </row>
    <row r="480" spans="1:25">
      <c r="A480" s="99" t="s">
        <v>147</v>
      </c>
      <c r="B480" t="n">
        <v>4.776626208539314</v>
      </c>
      <c r="C480" t="n">
        <v>-7.36151308472468</v>
      </c>
      <c r="D480" t="n">
        <v>41.75151888067763</v>
      </c>
      <c r="E480" t="n">
        <v>-102.6818229124179</v>
      </c>
      <c r="G480" s="99" t="s">
        <v>148</v>
      </c>
      <c r="H480" t="n">
        <v>14.61568316536682</v>
      </c>
      <c r="L480" s="100" t="s">
        <v>134</v>
      </c>
      <c r="M480" t="n">
        <v>0.1358574297173977</v>
      </c>
      <c r="N480" t="n">
        <v>0.1487023712919721</v>
      </c>
      <c r="O480" t="n">
        <v>0.1337143583948637</v>
      </c>
      <c r="P480" t="n">
        <v>0.09581389320868211</v>
      </c>
      <c r="Q480" t="n">
        <v>0.1021480436228992</v>
      </c>
      <c r="R480" t="n">
        <v>0.1684785433743123</v>
      </c>
      <c r="S480" t="n">
        <v>0.195144907452628</v>
      </c>
      <c r="T480" t="n">
        <v>0.09203734475606061</v>
      </c>
    </row>
    <row r="481" spans="1:25">
      <c r="A481" s="99" t="s">
        <v>148</v>
      </c>
      <c r="B481" t="n">
        <v>1.070644500543361</v>
      </c>
      <c r="C481" t="n">
        <v>1.812961110127395</v>
      </c>
      <c r="D481" t="n">
        <v>1.376918003412843</v>
      </c>
      <c r="E481" t="n">
        <v>-3.329296882907271</v>
      </c>
      <c r="G481" s="99" t="s">
        <v>149</v>
      </c>
      <c r="H481" t="n">
        <v>172.7271983008055</v>
      </c>
      <c r="L481" s="100" t="s">
        <v>135</v>
      </c>
      <c r="M481" t="n">
        <v>0.1390292691815223</v>
      </c>
      <c r="N481" t="n">
        <v>0.1158742226201187</v>
      </c>
      <c r="O481" t="n">
        <v>0.1676067859378885</v>
      </c>
      <c r="P481" t="n">
        <v>0.08470987261768313</v>
      </c>
      <c r="Q481" t="n">
        <v>0.08041334919908928</v>
      </c>
      <c r="R481" t="n">
        <v>0.1250816058175908</v>
      </c>
      <c r="S481" t="n">
        <v>0.1701438277926654</v>
      </c>
      <c r="T481" t="n">
        <v>0.08729401711029988</v>
      </c>
    </row>
    <row r="482" spans="1:25">
      <c r="A482" s="99" t="s">
        <v>149</v>
      </c>
      <c r="B482" t="n">
        <v>2.829579983957078</v>
      </c>
      <c r="C482" t="n">
        <v>11.9980875372035</v>
      </c>
      <c r="D482" t="n">
        <v>5.298579117243976</v>
      </c>
      <c r="E482" t="n">
        <v>8.682553133157969</v>
      </c>
      <c r="G482" s="99" t="s">
        <v>150</v>
      </c>
      <c r="H482" t="n">
        <v>4383.928958264342</v>
      </c>
      <c r="L482" s="100" t="s">
        <v>136</v>
      </c>
      <c r="M482" t="n">
        <v>0.1772379022235419</v>
      </c>
      <c r="N482" t="n">
        <v>0.1625821291589215</v>
      </c>
      <c r="O482" t="n">
        <v>0.1318556388414952</v>
      </c>
      <c r="P482" t="n">
        <v>0.1090642085853246</v>
      </c>
      <c r="Q482" t="n">
        <v>0.07009133437372245</v>
      </c>
      <c r="R482" t="n">
        <v>0.127582579897737</v>
      </c>
      <c r="S482" t="n">
        <v>0.1640918904080524</v>
      </c>
      <c r="T482" t="n">
        <v>0.08317108813684521</v>
      </c>
    </row>
    <row r="483" spans="1:25">
      <c r="A483" s="99" t="s">
        <v>150</v>
      </c>
      <c r="B483" t="n">
        <v>18.8123310054928</v>
      </c>
      <c r="C483" t="n">
        <v>49.11396835074756</v>
      </c>
      <c r="D483" t="n">
        <v>22.96885357450755</v>
      </c>
      <c r="E483" t="n">
        <v>-89.08438178966412</v>
      </c>
      <c r="G483" s="99" t="s">
        <v>151</v>
      </c>
      <c r="H483" t="n">
        <v>422.2120082568105</v>
      </c>
      <c r="L483" s="100" t="s">
        <v>137</v>
      </c>
      <c r="M483" t="n">
        <v>0.1313612641885498</v>
      </c>
      <c r="N483" t="n">
        <v>0.1614580589480454</v>
      </c>
      <c r="O483" t="n">
        <v>0.1520839086752531</v>
      </c>
      <c r="P483" t="n">
        <v>0.1892659930735131</v>
      </c>
      <c r="Q483" t="n">
        <v>0.09076402767399847</v>
      </c>
      <c r="R483" t="n">
        <v>0.1536390109896592</v>
      </c>
      <c r="S483" t="n">
        <v>0.1849052791941338</v>
      </c>
      <c r="T483" t="n">
        <v>0.1258658117907445</v>
      </c>
    </row>
    <row r="484" spans="1:25">
      <c r="A484" s="99" t="s">
        <v>151</v>
      </c>
      <c r="B484" t="n">
        <v>15.59748530261415</v>
      </c>
      <c r="C484" t="n">
        <v>41.43378435922081</v>
      </c>
      <c r="D484" t="n">
        <v>8.678310416351465</v>
      </c>
      <c r="E484" t="n">
        <v>-29.36071763686206</v>
      </c>
      <c r="G484" s="99" t="s">
        <v>178</v>
      </c>
      <c r="H484" t="n">
        <v>56.99982777317243</v>
      </c>
      <c r="L484" s="100" t="s">
        <v>138</v>
      </c>
      <c r="M484" t="n">
        <v>0.1841051628175551</v>
      </c>
      <c r="N484" t="n">
        <v>0.2638564650831414</v>
      </c>
      <c r="O484" t="n">
        <v>0.2137774654446689</v>
      </c>
      <c r="P484" t="n">
        <v>0.2621106764845171</v>
      </c>
      <c r="Q484" t="n">
        <v>0.1202233009124819</v>
      </c>
      <c r="R484" t="n">
        <v>0.183012090434699</v>
      </c>
      <c r="S484" t="n">
        <v>0.1588880111513814</v>
      </c>
      <c r="T484" t="n">
        <v>0.107237904732256</v>
      </c>
    </row>
    <row r="485" spans="1:25">
      <c r="A485" s="99" t="s">
        <v>178</v>
      </c>
      <c r="B485" t="n">
        <v>2.404022795488366</v>
      </c>
      <c r="C485" t="n">
        <v>-6.883009178892598</v>
      </c>
      <c r="D485" t="n">
        <v>2.212550482174821</v>
      </c>
      <c r="E485" t="n">
        <v>-4.880464116005464</v>
      </c>
      <c r="L485" s="100" t="s">
        <v>139</v>
      </c>
      <c r="M485" t="n">
        <v>0.1450482117699182</v>
      </c>
      <c r="N485" t="n">
        <v>0.2324702549714852</v>
      </c>
      <c r="O485" t="n">
        <v>0.2419193656340625</v>
      </c>
      <c r="P485" t="n">
        <v>0.1980685617433552</v>
      </c>
      <c r="Q485" t="n">
        <v>0.09416182597812889</v>
      </c>
      <c r="R485" t="n">
        <v>0.1302599922384148</v>
      </c>
      <c r="S485" t="n">
        <v>0.1344359302760059</v>
      </c>
      <c r="T485" t="n">
        <v>0.08505791411607286</v>
      </c>
    </row>
    <row r="486" spans="1:25">
      <c r="L486" s="100" t="s">
        <v>140</v>
      </c>
      <c r="M486" t="n">
        <v>0.2036482987313604</v>
      </c>
      <c r="N486" t="n">
        <v>0.2773267973415063</v>
      </c>
      <c r="O486" t="n">
        <v>0.2444261689060759</v>
      </c>
      <c r="P486" t="n">
        <v>0.263693398210294</v>
      </c>
      <c r="Q486" t="n">
        <v>0.08480564866156551</v>
      </c>
      <c r="R486" t="n">
        <v>0.158524409562073</v>
      </c>
      <c r="S486" t="n">
        <v>0.1279339301337304</v>
      </c>
      <c r="T486" t="n">
        <v>0.1033551798342774</v>
      </c>
    </row>
    <row r="487" spans="1:25">
      <c r="L487" s="100" t="s">
        <v>141</v>
      </c>
      <c r="M487" t="n">
        <v>0.1986234075886253</v>
      </c>
      <c r="N487" t="n">
        <v>0.2935035471980684</v>
      </c>
      <c r="O487" t="n">
        <v>0.2220665547408462</v>
      </c>
      <c r="P487" t="n">
        <v>0.2272365127530134</v>
      </c>
      <c r="Q487" t="n">
        <v>0.08592697383241972</v>
      </c>
      <c r="R487" t="n">
        <v>0.1399447792365163</v>
      </c>
      <c r="S487" t="n">
        <v>0.1301278120161539</v>
      </c>
      <c r="T487" t="n">
        <v>0.09006097834853831</v>
      </c>
    </row>
    <row r="488" spans="1:25">
      <c r="L488" s="100" t="s">
        <v>142</v>
      </c>
      <c r="M488" t="n">
        <v>0.1751837133434282</v>
      </c>
      <c r="N488" t="n">
        <v>0.2768781215759587</v>
      </c>
      <c r="O488" t="n">
        <v>0.2177858257589437</v>
      </c>
      <c r="P488" t="n">
        <v>0.2297463310367468</v>
      </c>
      <c r="Q488" t="n">
        <v>0.08014283534530445</v>
      </c>
      <c r="R488" t="n">
        <v>0.161365953528664</v>
      </c>
      <c r="S488" t="n">
        <v>0.1382203175838954</v>
      </c>
      <c r="T488" t="n">
        <v>0.1165603481475157</v>
      </c>
    </row>
    <row r="489" spans="1:25">
      <c r="L489" s="100" t="s">
        <v>143</v>
      </c>
      <c r="M489" t="n">
        <v>0.1935920440222097</v>
      </c>
      <c r="N489" t="n">
        <v>0.3033985504500155</v>
      </c>
      <c r="O489" t="n">
        <v>0.212085058283437</v>
      </c>
      <c r="P489" t="n">
        <v>0.2379611069445462</v>
      </c>
      <c r="Q489" t="n">
        <v>0.08656200104661835</v>
      </c>
      <c r="R489" t="n">
        <v>0.140027928075352</v>
      </c>
      <c r="S489" t="n">
        <v>0.1275756052361807</v>
      </c>
      <c r="T489" t="n">
        <v>0.2273712186206661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15240.03891717086</v>
      </c>
      <c r="L501" s="100" t="s">
        <v>132</v>
      </c>
      <c r="M501" t="n">
        <v>0.9040309192808097</v>
      </c>
      <c r="N501" t="n">
        <v>0.7879562357822331</v>
      </c>
      <c r="O501" t="n">
        <v>0.8746262822926848</v>
      </c>
      <c r="P501" t="n">
        <v>0.8403202504742786</v>
      </c>
      <c r="Q501" t="n">
        <v>1</v>
      </c>
      <c r="R501" t="n">
        <v>1</v>
      </c>
      <c r="S501" t="n">
        <v>0.6142816785986083</v>
      </c>
      <c r="T501" t="n">
        <v>0.3758844185629711</v>
      </c>
    </row>
    <row r="502" spans="1:25">
      <c r="A502" s="99" t="s">
        <v>132</v>
      </c>
      <c r="B502" t="n">
        <v>37.4039044046589</v>
      </c>
      <c r="C502" t="n">
        <v>-12.14000969817038</v>
      </c>
      <c r="D502" t="n">
        <v>50.60326280856784</v>
      </c>
      <c r="E502" t="n">
        <v>53.57374195383613</v>
      </c>
      <c r="G502" s="99" t="s">
        <v>133</v>
      </c>
      <c r="H502" t="n">
        <v>11326.31903217378</v>
      </c>
      <c r="L502" s="100" t="s">
        <v>133</v>
      </c>
      <c r="M502" t="n">
        <v>1</v>
      </c>
      <c r="N502" t="n">
        <v>0.9140686638109882</v>
      </c>
      <c r="O502" t="n">
        <v>1</v>
      </c>
      <c r="P502" t="n">
        <v>0.7585665145560676</v>
      </c>
      <c r="Q502" t="n">
        <v>0.9966182536227948</v>
      </c>
      <c r="R502" t="n">
        <v>0.7951187349961536</v>
      </c>
      <c r="S502" t="n">
        <v>0.5514544005233168</v>
      </c>
      <c r="T502" t="n">
        <v>0.4412794041810695</v>
      </c>
    </row>
    <row r="503" spans="1:25">
      <c r="A503" s="99" t="s">
        <v>133</v>
      </c>
      <c r="B503" t="n">
        <v>45.71604724316411</v>
      </c>
      <c r="C503" t="n">
        <v>35.66523510486529</v>
      </c>
      <c r="D503" t="n">
        <v>28.04368948678464</v>
      </c>
      <c r="E503" t="n">
        <v>-37.91749451031052</v>
      </c>
      <c r="G503" s="99" t="s">
        <v>134</v>
      </c>
      <c r="H503" t="n">
        <v>164.6972168373463</v>
      </c>
      <c r="L503" s="100" t="s">
        <v>134</v>
      </c>
      <c r="M503" t="n">
        <v>0.9099717936938928</v>
      </c>
      <c r="N503" t="n">
        <v>0.9672354232876863</v>
      </c>
      <c r="O503" t="n">
        <v>0.8831011523449823</v>
      </c>
      <c r="P503" t="n">
        <v>0.982270682537819</v>
      </c>
      <c r="Q503" t="n">
        <v>0.9095878064347224</v>
      </c>
      <c r="R503" t="n">
        <v>0.9676411409173888</v>
      </c>
      <c r="S503" t="n">
        <v>0.5433955875178839</v>
      </c>
      <c r="T503" t="n">
        <v>0.4545593172047488</v>
      </c>
    </row>
    <row r="504" spans="1:25">
      <c r="A504" s="99" t="s">
        <v>134</v>
      </c>
      <c r="B504" t="n">
        <v>6.389258388672029</v>
      </c>
      <c r="C504" t="n">
        <v>-4.683883639560292</v>
      </c>
      <c r="D504" t="n">
        <v>15.1458856905096</v>
      </c>
      <c r="E504" t="n">
        <v>-8.565995320654613</v>
      </c>
      <c r="G504" s="99" t="s">
        <v>135</v>
      </c>
      <c r="H504" t="n">
        <v>241.9994579958434</v>
      </c>
      <c r="L504" s="100" t="s">
        <v>135</v>
      </c>
      <c r="M504" t="n">
        <v>0.975334066304901</v>
      </c>
      <c r="N504" t="n">
        <v>0.8710544376848253</v>
      </c>
      <c r="O504" t="n">
        <v>0.908459077898161</v>
      </c>
      <c r="P504" t="n">
        <v>0.819329721956693</v>
      </c>
      <c r="Q504" t="n">
        <v>0.848161626343277</v>
      </c>
      <c r="R504" t="n">
        <v>0.8221744762253039</v>
      </c>
      <c r="S504" t="n">
        <v>0.577185641077515</v>
      </c>
      <c r="T504" t="n">
        <v>0.4380721559938549</v>
      </c>
    </row>
    <row r="505" spans="1:25">
      <c r="A505" s="99" t="s">
        <v>135</v>
      </c>
      <c r="B505" t="n">
        <v>4.376632272692624</v>
      </c>
      <c r="C505" t="n">
        <v>8.219442867543433</v>
      </c>
      <c r="D505" t="n">
        <v>6.174465102068203</v>
      </c>
      <c r="E505" t="n">
        <v>-5.639690067024198</v>
      </c>
      <c r="G505" s="99" t="s">
        <v>136</v>
      </c>
      <c r="H505" t="n">
        <v>1584.92807337907</v>
      </c>
      <c r="L505" s="100" t="s">
        <v>136</v>
      </c>
      <c r="M505" t="n">
        <v>0.8026087081084238</v>
      </c>
      <c r="N505" t="n">
        <v>0.9125642906112671</v>
      </c>
      <c r="O505" t="n">
        <v>0.8676612398572617</v>
      </c>
      <c r="P505" t="n">
        <v>0.8558171402788312</v>
      </c>
      <c r="Q505" t="n">
        <v>0.8708282410500021</v>
      </c>
      <c r="R505" t="n">
        <v>0.9849833692791002</v>
      </c>
      <c r="S505" t="n">
        <v>0.5235992798238696</v>
      </c>
      <c r="T505" t="n">
        <v>0.5126392192924284</v>
      </c>
    </row>
    <row r="506" spans="1:25">
      <c r="A506" s="99" t="s">
        <v>136</v>
      </c>
      <c r="B506" t="n">
        <v>36.95306117705587</v>
      </c>
      <c r="C506" t="n">
        <v>-22.96875137296035</v>
      </c>
      <c r="D506" t="n">
        <v>14.5134292174001</v>
      </c>
      <c r="E506" t="n">
        <v>10.82955739236125</v>
      </c>
      <c r="G506" s="99" t="s">
        <v>137</v>
      </c>
      <c r="H506" t="n">
        <v>3648.797649896692</v>
      </c>
      <c r="L506" s="100" t="s">
        <v>137</v>
      </c>
      <c r="M506" t="n">
        <v>0.9506187324988699</v>
      </c>
      <c r="N506" t="n">
        <v>0.9999999999999999</v>
      </c>
      <c r="O506" t="n">
        <v>0.7751839453960954</v>
      </c>
      <c r="P506" t="n">
        <v>0.8863952964050484</v>
      </c>
      <c r="Q506" t="n">
        <v>0.9163194798793649</v>
      </c>
      <c r="R506" t="n">
        <v>0.9287898790824587</v>
      </c>
      <c r="S506" t="n">
        <v>0.666126274613731</v>
      </c>
      <c r="T506" t="n">
        <v>1</v>
      </c>
    </row>
    <row r="507" spans="1:25">
      <c r="A507" s="99" t="s">
        <v>137</v>
      </c>
      <c r="B507" t="n">
        <v>37.67379088693529</v>
      </c>
      <c r="C507" t="n">
        <v>-2.337196385249432</v>
      </c>
      <c r="D507" t="n">
        <v>20.06995994058026</v>
      </c>
      <c r="E507" t="n">
        <v>8.119614667425491</v>
      </c>
      <c r="G507" s="99" t="s">
        <v>138</v>
      </c>
      <c r="H507" t="n">
        <v>412.2117811389915</v>
      </c>
      <c r="L507" s="100" t="s">
        <v>138</v>
      </c>
      <c r="M507" t="n">
        <v>0.7388211586819468</v>
      </c>
      <c r="N507" t="n">
        <v>0.7509737533533747</v>
      </c>
      <c r="O507" t="n">
        <v>0.7839341223865888</v>
      </c>
      <c r="P507" t="n">
        <v>1</v>
      </c>
      <c r="Q507" t="n">
        <v>0.9819393111026988</v>
      </c>
      <c r="R507" t="n">
        <v>0.8796937750649795</v>
      </c>
      <c r="S507" t="n">
        <v>0.5399791720381211</v>
      </c>
      <c r="T507" t="n">
        <v>0.4004775685758687</v>
      </c>
    </row>
    <row r="508" spans="1:25">
      <c r="A508" s="99" t="s">
        <v>138</v>
      </c>
      <c r="B508" t="n">
        <v>7.490437761341638</v>
      </c>
      <c r="C508" t="n">
        <v>-7.55408989153696</v>
      </c>
      <c r="D508" t="n">
        <v>10.79769176768425</v>
      </c>
      <c r="E508" t="n">
        <v>5.524461760880593</v>
      </c>
      <c r="G508" s="99" t="s">
        <v>139</v>
      </c>
      <c r="H508" t="n">
        <v>219.1461489993974</v>
      </c>
      <c r="L508" s="100" t="s">
        <v>139</v>
      </c>
      <c r="M508" t="n">
        <v>0.8132981266346595</v>
      </c>
      <c r="N508" t="n">
        <v>0.8070496809661786</v>
      </c>
      <c r="O508" t="n">
        <v>0.8354970749532752</v>
      </c>
      <c r="P508" t="n">
        <v>0.6786079866175536</v>
      </c>
      <c r="Q508" t="n">
        <v>0.8230098291803949</v>
      </c>
      <c r="R508" t="n">
        <v>0.7326927557216393</v>
      </c>
      <c r="S508" t="n">
        <v>0.6023451887441098</v>
      </c>
      <c r="T508" t="n">
        <v>0.4071332485611481</v>
      </c>
    </row>
    <row r="509" spans="1:25">
      <c r="A509" s="99" t="s">
        <v>139</v>
      </c>
      <c r="B509" t="n">
        <v>4.728430550577956</v>
      </c>
      <c r="C509" t="n">
        <v>2.206755949112724</v>
      </c>
      <c r="D509" t="n">
        <v>4.986758990008099</v>
      </c>
      <c r="E509" t="n">
        <v>-2.249738341046752</v>
      </c>
      <c r="G509" s="99" t="s">
        <v>140</v>
      </c>
      <c r="H509" t="n">
        <v>165.1999081580041</v>
      </c>
      <c r="L509" s="100" t="s">
        <v>140</v>
      </c>
      <c r="M509" t="n">
        <v>0.7279127837738817</v>
      </c>
      <c r="N509" t="n">
        <v>0.7909742778637076</v>
      </c>
      <c r="O509" t="n">
        <v>0.7566295306814337</v>
      </c>
      <c r="P509" t="n">
        <v>0.7367712283979148</v>
      </c>
      <c r="Q509" t="n">
        <v>0.9730342251321852</v>
      </c>
      <c r="R509" t="n">
        <v>0.8078097075327566</v>
      </c>
      <c r="S509" t="n">
        <v>1</v>
      </c>
      <c r="T509" t="n">
        <v>0.440050897471719</v>
      </c>
    </row>
    <row r="510" spans="1:25">
      <c r="A510" s="99" t="s">
        <v>140</v>
      </c>
      <c r="B510" t="n">
        <v>4.007887346593813</v>
      </c>
      <c r="C510" t="n">
        <v>0.5242798702843098</v>
      </c>
      <c r="D510" t="n">
        <v>5.113542897332445</v>
      </c>
      <c r="E510" t="n">
        <v>0.1564612269827532</v>
      </c>
      <c r="G510" s="99" t="s">
        <v>141</v>
      </c>
      <c r="H510" t="n">
        <v>178.9945786485147</v>
      </c>
      <c r="L510" s="100" t="s">
        <v>141</v>
      </c>
      <c r="M510" t="n">
        <v>0.8400299665731068</v>
      </c>
      <c r="N510" t="n">
        <v>0.9592414945093523</v>
      </c>
      <c r="O510" t="n">
        <v>0.7320069517627092</v>
      </c>
      <c r="P510" t="n">
        <v>0.603950389394589</v>
      </c>
      <c r="Q510" t="n">
        <v>0.9271998824320187</v>
      </c>
      <c r="R510" t="n">
        <v>0.8862148876708532</v>
      </c>
      <c r="S510" t="n">
        <v>0.5669866906565467</v>
      </c>
      <c r="T510" t="n">
        <v>0.409677518989495</v>
      </c>
    </row>
    <row r="511" spans="1:25">
      <c r="A511" s="99" t="s">
        <v>141</v>
      </c>
      <c r="B511" t="n">
        <v>4.557069268703554</v>
      </c>
      <c r="C511" t="n">
        <v>2.886274220080747</v>
      </c>
      <c r="D511" t="n">
        <v>4.39877259396737</v>
      </c>
      <c r="E511" t="n">
        <v>-1.50068847274557</v>
      </c>
      <c r="G511" s="99" t="s">
        <v>142</v>
      </c>
      <c r="H511" t="n">
        <v>186.1619604877797</v>
      </c>
      <c r="L511" s="100" t="s">
        <v>142</v>
      </c>
      <c r="M511" t="n">
        <v>0.8291616609373541</v>
      </c>
      <c r="N511" t="n">
        <v>0.7940943271177383</v>
      </c>
      <c r="O511" t="n">
        <v>0.6001500567633669</v>
      </c>
      <c r="P511" t="n">
        <v>0.5551533348942931</v>
      </c>
      <c r="Q511" t="n">
        <v>0.8923722022204069</v>
      </c>
      <c r="R511" t="n">
        <v>0.8762427912273567</v>
      </c>
      <c r="S511" t="n">
        <v>0.5615176065866108</v>
      </c>
      <c r="T511" t="n">
        <v>0.3458096676781129</v>
      </c>
    </row>
    <row r="512" spans="1:25">
      <c r="A512" s="99" t="s">
        <v>142</v>
      </c>
      <c r="B512" t="n">
        <v>4.044816075050592</v>
      </c>
      <c r="C512" t="n">
        <v>-4.873304584256123</v>
      </c>
      <c r="D512" t="n">
        <v>4.681084785424164</v>
      </c>
      <c r="E512" t="n">
        <v>4.396579101233572</v>
      </c>
      <c r="G512" s="99" t="s">
        <v>143</v>
      </c>
      <c r="H512" t="n">
        <v>203.2608293974118</v>
      </c>
      <c r="L512" s="100" t="s">
        <v>143</v>
      </c>
      <c r="M512" t="n">
        <v>0.67611778725889</v>
      </c>
      <c r="N512" t="n">
        <v>0.7100045924142431</v>
      </c>
      <c r="O512" t="n">
        <v>0.592608786303139</v>
      </c>
      <c r="P512" t="n">
        <v>0.5566850106506935</v>
      </c>
      <c r="Q512" t="n">
        <v>0.9038214844305303</v>
      </c>
      <c r="R512" t="n">
        <v>0.8083523371011385</v>
      </c>
      <c r="S512" t="n">
        <v>0.6043577930937438</v>
      </c>
      <c r="T512" t="n">
        <v>0.3967373832472189</v>
      </c>
    </row>
    <row r="513" spans="1:25">
      <c r="A513" s="99" t="s">
        <v>143</v>
      </c>
      <c r="B513" t="n">
        <v>4.463786239221713</v>
      </c>
      <c r="C513" t="n">
        <v>2.508130659716246</v>
      </c>
      <c r="D513" t="n">
        <v>5.665981106631693</v>
      </c>
      <c r="E513" t="n">
        <v>-2.746824486804225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75.66482621400455</v>
      </c>
      <c r="L524" s="100" t="s">
        <v>132</v>
      </c>
      <c r="M524" t="n">
        <v>0.9999999999999999</v>
      </c>
      <c r="N524" t="n">
        <v>1</v>
      </c>
      <c r="O524" t="n">
        <v>1</v>
      </c>
      <c r="P524" t="n">
        <v>1</v>
      </c>
      <c r="Q524" t="n">
        <v>0.989092145685763</v>
      </c>
      <c r="R524" t="n">
        <v>1</v>
      </c>
      <c r="S524" t="n">
        <v>1</v>
      </c>
      <c r="T524" t="n">
        <v>1</v>
      </c>
    </row>
    <row r="525" spans="1:25">
      <c r="A525" s="99" t="s">
        <v>132</v>
      </c>
      <c r="B525" t="n">
        <v>3.032557062281511</v>
      </c>
      <c r="C525" t="n">
        <v>0.1262463237183856</v>
      </c>
      <c r="D525" t="n">
        <v>5.8404420279966</v>
      </c>
      <c r="E525" t="n">
        <v>-3.289131018218951</v>
      </c>
      <c r="G525" s="99" t="s">
        <v>133</v>
      </c>
      <c r="H525" t="n">
        <v>37.11201782614643</v>
      </c>
      <c r="L525" s="100" t="s">
        <v>133</v>
      </c>
      <c r="M525" t="n">
        <v>0.4961256258574074</v>
      </c>
      <c r="N525" t="n">
        <v>0.7459551564677327</v>
      </c>
      <c r="O525" t="n">
        <v>0.6687859723405073</v>
      </c>
      <c r="P525" t="n">
        <v>0.7457318148331153</v>
      </c>
      <c r="Q525" t="n">
        <v>0.948192902466923</v>
      </c>
      <c r="R525" t="n">
        <v>0.7797253602015873</v>
      </c>
      <c r="S525" t="n">
        <v>0.8033366375070418</v>
      </c>
      <c r="T525" t="n">
        <v>0.6971587122167343</v>
      </c>
    </row>
    <row r="526" spans="1:25">
      <c r="A526" s="99" t="s">
        <v>133</v>
      </c>
      <c r="B526" t="n">
        <v>3.235171839374109</v>
      </c>
      <c r="C526" t="n">
        <v>-1.851416497853177</v>
      </c>
      <c r="D526" t="n">
        <v>5.167772973806343</v>
      </c>
      <c r="E526" t="n">
        <v>2.519187704517393</v>
      </c>
      <c r="G526" s="99" t="s">
        <v>134</v>
      </c>
      <c r="H526" t="n">
        <v>22.21715096885551</v>
      </c>
      <c r="L526" s="100" t="s">
        <v>134</v>
      </c>
      <c r="M526" t="n">
        <v>0.4498067957150443</v>
      </c>
      <c r="N526" t="n">
        <v>0.7147586048620941</v>
      </c>
      <c r="O526" t="n">
        <v>0.7230831263015796</v>
      </c>
      <c r="P526" t="n">
        <v>0.895224418306801</v>
      </c>
      <c r="Q526" t="n">
        <v>1</v>
      </c>
      <c r="R526" t="n">
        <v>0.8082701113797265</v>
      </c>
      <c r="S526" t="n">
        <v>0.9208982923283868</v>
      </c>
      <c r="T526" t="n">
        <v>0.7866350619707227</v>
      </c>
    </row>
    <row r="527" spans="1:25">
      <c r="A527" s="99" t="s">
        <v>134</v>
      </c>
      <c r="B527" t="n">
        <v>1.675538568016706</v>
      </c>
      <c r="C527" t="n">
        <v>1.822197057750137</v>
      </c>
      <c r="D527" t="n">
        <v>2.080348113141696</v>
      </c>
      <c r="E527" t="n">
        <v>-2.13328432311163</v>
      </c>
      <c r="G527" s="99" t="s">
        <v>135</v>
      </c>
      <c r="H527" t="n">
        <v>32.40685985682722</v>
      </c>
      <c r="L527" s="100" t="s">
        <v>135</v>
      </c>
      <c r="M527" t="n">
        <v>0.5357989085487267</v>
      </c>
      <c r="N527" t="n">
        <v>0.851494424181338</v>
      </c>
      <c r="O527" t="n">
        <v>0.8556887726859504</v>
      </c>
      <c r="P527" t="n">
        <v>0.7308315841720051</v>
      </c>
      <c r="Q527" t="n">
        <v>0.9249761985603874</v>
      </c>
      <c r="R527" t="n">
        <v>0.7582197118557288</v>
      </c>
      <c r="S527" t="n">
        <v>0.8677948008632632</v>
      </c>
      <c r="T527" t="n">
        <v>0.7056972219377545</v>
      </c>
    </row>
    <row r="528" spans="1:25">
      <c r="A528" s="99" t="s">
        <v>135</v>
      </c>
      <c r="B528" t="n">
        <v>1.345947158963081</v>
      </c>
      <c r="C528" t="n">
        <v>1.090609737701885</v>
      </c>
      <c r="D528" t="n">
        <v>1.697236875171068</v>
      </c>
      <c r="E528" t="n">
        <v>-2.592683809716172</v>
      </c>
      <c r="G528" s="99" t="s">
        <v>136</v>
      </c>
      <c r="H528" t="n">
        <v>96.3691220935803</v>
      </c>
      <c r="L528" s="100" t="s">
        <v>136</v>
      </c>
      <c r="M528" t="n">
        <v>0.5406113493211485</v>
      </c>
      <c r="N528" t="n">
        <v>0.7020670634583548</v>
      </c>
      <c r="O528" t="n">
        <v>0.7621917044949111</v>
      </c>
      <c r="P528" t="n">
        <v>0.6644607561752441</v>
      </c>
      <c r="Q528" t="n">
        <v>0.9195830898002237</v>
      </c>
      <c r="R528" t="n">
        <v>0.7374054819220435</v>
      </c>
      <c r="S528" t="n">
        <v>0.8774427030933452</v>
      </c>
      <c r="T528" t="n">
        <v>0.6978941147295783</v>
      </c>
    </row>
    <row r="529" spans="1:25">
      <c r="A529" s="99" t="s">
        <v>136</v>
      </c>
      <c r="B529" t="n">
        <v>6.808848075971574</v>
      </c>
      <c r="C529" t="n">
        <v>-6.422364807816456</v>
      </c>
      <c r="D529" t="n">
        <v>11.62956871694635</v>
      </c>
      <c r="E529" t="n">
        <v>12.49849786316901</v>
      </c>
      <c r="G529" s="99" t="s">
        <v>137</v>
      </c>
      <c r="H529" t="n">
        <v>52.94906983069998</v>
      </c>
      <c r="L529" s="100" t="s">
        <v>137</v>
      </c>
      <c r="M529" t="n">
        <v>0.4094560129088901</v>
      </c>
      <c r="N529" t="n">
        <v>0.6595786275656192</v>
      </c>
      <c r="O529" t="n">
        <v>0.6646667008048716</v>
      </c>
      <c r="P529" t="n">
        <v>0.6353492243145296</v>
      </c>
      <c r="Q529" t="n">
        <v>0.932279555804833</v>
      </c>
      <c r="R529" t="n">
        <v>0.8321290823127712</v>
      </c>
      <c r="S529" t="n">
        <v>0.8662243521995689</v>
      </c>
      <c r="T529" t="n">
        <v>0.7547699833993718</v>
      </c>
    </row>
    <row r="530" spans="1:25">
      <c r="A530" s="99" t="s">
        <v>137</v>
      </c>
      <c r="B530" t="n">
        <v>3.573446680027633</v>
      </c>
      <c r="C530" t="n">
        <v>2.43069733940606</v>
      </c>
      <c r="D530" t="n">
        <v>5.445359099091169</v>
      </c>
      <c r="E530" t="n">
        <v>-5.04726469484272</v>
      </c>
      <c r="G530" s="99" t="s">
        <v>138</v>
      </c>
      <c r="H530" t="n">
        <v>43.63416423010651</v>
      </c>
      <c r="L530" s="100" t="s">
        <v>138</v>
      </c>
      <c r="M530" t="n">
        <v>0.4105678891766244</v>
      </c>
      <c r="N530" t="n">
        <v>0.7131601952362823</v>
      </c>
      <c r="O530" t="n">
        <v>0.613834405709062</v>
      </c>
      <c r="P530" t="n">
        <v>0.6977375522820456</v>
      </c>
      <c r="Q530" t="n">
        <v>0.9160933090884633</v>
      </c>
      <c r="R530" t="n">
        <v>0.9729038206715432</v>
      </c>
      <c r="S530" t="n">
        <v>0.8507211545244527</v>
      </c>
      <c r="T530" t="n">
        <v>0.6890215657299853</v>
      </c>
    </row>
    <row r="531" spans="1:25">
      <c r="A531" s="99" t="s">
        <v>138</v>
      </c>
      <c r="B531" t="n">
        <v>2.47511081889191</v>
      </c>
      <c r="C531" t="n">
        <v>2.6840433488364</v>
      </c>
      <c r="D531" t="n">
        <v>4.550457387860247</v>
      </c>
      <c r="E531" t="n">
        <v>-4.104007841339357</v>
      </c>
      <c r="G531" s="99" t="s">
        <v>139</v>
      </c>
      <c r="H531" t="n">
        <v>24.00898901767039</v>
      </c>
      <c r="L531" s="100" t="s">
        <v>139</v>
      </c>
      <c r="M531" t="n">
        <v>0.3503466793010049</v>
      </c>
      <c r="N531" t="n">
        <v>0.7269877234868689</v>
      </c>
      <c r="O531" t="n">
        <v>0.4938634371076229</v>
      </c>
      <c r="P531" t="n">
        <v>0.6267731141355605</v>
      </c>
      <c r="Q531" t="n">
        <v>0.8668675296972372</v>
      </c>
      <c r="R531" t="n">
        <v>0.918948353474644</v>
      </c>
      <c r="S531" t="n">
        <v>0.9489397504206598</v>
      </c>
      <c r="T531" t="n">
        <v>0.6897493109586216</v>
      </c>
    </row>
    <row r="532" spans="1:25">
      <c r="A532" s="99" t="s">
        <v>139</v>
      </c>
      <c r="B532" t="n">
        <v>1.311688817202461</v>
      </c>
      <c r="C532" t="n">
        <v>-2.63954179742906</v>
      </c>
      <c r="D532" t="n">
        <v>1.93493833343092</v>
      </c>
      <c r="E532" t="n">
        <v>3.395773990998913</v>
      </c>
      <c r="G532" s="99" t="s">
        <v>140</v>
      </c>
      <c r="H532" t="n">
        <v>53.39117407859907</v>
      </c>
      <c r="L532" s="100" t="s">
        <v>140</v>
      </c>
      <c r="M532" t="n">
        <v>0.4140080964184255</v>
      </c>
      <c r="N532" t="n">
        <v>0.6165355693613108</v>
      </c>
      <c r="O532" t="n">
        <v>0.5603408283119689</v>
      </c>
      <c r="P532" t="n">
        <v>0.9236414831708648</v>
      </c>
      <c r="Q532" t="n">
        <v>0.9740349983719951</v>
      </c>
      <c r="R532" t="n">
        <v>0.8368636632935982</v>
      </c>
      <c r="S532" t="n">
        <v>0.9713773751698098</v>
      </c>
      <c r="T532" t="n">
        <v>0.7519562355479528</v>
      </c>
    </row>
    <row r="533" spans="1:25">
      <c r="A533" s="99" t="s">
        <v>140</v>
      </c>
      <c r="B533" t="n">
        <v>4.202542372311115</v>
      </c>
      <c r="C533" t="n">
        <v>3.094732195941064</v>
      </c>
      <c r="D533" t="n">
        <v>6.754240292709712</v>
      </c>
      <c r="E533" t="n">
        <v>-5.115804525581325</v>
      </c>
      <c r="G533" s="99" t="s">
        <v>141</v>
      </c>
      <c r="H533" t="n">
        <v>15.15460850484513</v>
      </c>
      <c r="L533" s="100" t="s">
        <v>141</v>
      </c>
      <c r="M533" t="n">
        <v>0.3833334692559517</v>
      </c>
      <c r="N533" t="n">
        <v>0.5706280288138103</v>
      </c>
      <c r="O533" t="n">
        <v>0.6037663429418546</v>
      </c>
      <c r="P533" t="n">
        <v>0.6746986602849107</v>
      </c>
      <c r="Q533" t="n">
        <v>0.9435570307510701</v>
      </c>
      <c r="R533" t="n">
        <v>0.8197158707698127</v>
      </c>
      <c r="S533" t="n">
        <v>0.9087267002801694</v>
      </c>
      <c r="T533" t="n">
        <v>0.707579583953726</v>
      </c>
    </row>
    <row r="534" spans="1:25">
      <c r="A534" s="99" t="s">
        <v>141</v>
      </c>
      <c r="B534" t="n">
        <v>1.144559744261797</v>
      </c>
      <c r="C534" t="n">
        <v>-0.9603889792523812</v>
      </c>
      <c r="D534" t="n">
        <v>2.029628030943696</v>
      </c>
      <c r="E534" t="n">
        <v>0.5131274778347837</v>
      </c>
      <c r="G534" s="99" t="s">
        <v>142</v>
      </c>
      <c r="H534" t="n">
        <v>29.09650054478835</v>
      </c>
      <c r="L534" s="100" t="s">
        <v>142</v>
      </c>
      <c r="M534" t="n">
        <v>0.4324455023335229</v>
      </c>
      <c r="N534" t="n">
        <v>0.6913816222322676</v>
      </c>
      <c r="O534" t="n">
        <v>0.6485000775791714</v>
      </c>
      <c r="P534" t="n">
        <v>0.6419328536651291</v>
      </c>
      <c r="Q534" t="n">
        <v>0.9403665786204246</v>
      </c>
      <c r="R534" t="n">
        <v>0.8286368154057975</v>
      </c>
      <c r="S534" t="n">
        <v>0.8978340287881365</v>
      </c>
      <c r="T534" t="n">
        <v>0.8223811350197459</v>
      </c>
    </row>
    <row r="535" spans="1:25">
      <c r="A535" s="99" t="s">
        <v>142</v>
      </c>
      <c r="B535" t="n">
        <v>2.803539437944088</v>
      </c>
      <c r="C535" t="n">
        <v>2.875000913447528</v>
      </c>
      <c r="D535" t="n">
        <v>3.48212225361817</v>
      </c>
      <c r="E535" t="n">
        <v>-2.98680926384095</v>
      </c>
      <c r="G535" s="99" t="s">
        <v>143</v>
      </c>
      <c r="H535" t="n">
        <v>30.42579113702677</v>
      </c>
      <c r="L535" s="100" t="s">
        <v>143</v>
      </c>
      <c r="M535" t="n">
        <v>0.5364662241417095</v>
      </c>
      <c r="N535" t="n">
        <v>0.6337381871360436</v>
      </c>
      <c r="O535" t="n">
        <v>0.62090938025083</v>
      </c>
      <c r="P535" t="n">
        <v>0.7960997883293011</v>
      </c>
      <c r="Q535" t="n">
        <v>0.9376110218698895</v>
      </c>
      <c r="R535" t="n">
        <v>0.9669159860278713</v>
      </c>
      <c r="S535" t="n">
        <v>0.9107311604503293</v>
      </c>
      <c r="T535" t="n">
        <v>0.8676951327602396</v>
      </c>
    </row>
    <row r="536" spans="1:25">
      <c r="A536" s="99" t="s">
        <v>143</v>
      </c>
      <c r="B536" t="n">
        <v>2.390403215514052</v>
      </c>
      <c r="C536" t="n">
        <v>-0.9916699325823352</v>
      </c>
      <c r="D536" t="n">
        <v>2.839690252139091</v>
      </c>
      <c r="E536" t="n">
        <v>0.9175769483223367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565.3621423886394</v>
      </c>
      <c r="L547" s="100" t="s">
        <v>146</v>
      </c>
      <c r="M547" t="n">
        <v>1</v>
      </c>
      <c r="N547" t="n">
        <v>1</v>
      </c>
      <c r="O547" t="n">
        <v>0.764872623227334</v>
      </c>
      <c r="P547" t="n">
        <v>0.8747258742420922</v>
      </c>
      <c r="Q547" t="n">
        <v>0.9381367541082146</v>
      </c>
      <c r="R547" t="n">
        <v>0.6866011448962268</v>
      </c>
      <c r="S547" t="n">
        <v>0.8266224897638619</v>
      </c>
      <c r="T547" t="n">
        <v>0.7932911939869379</v>
      </c>
    </row>
    <row r="548" spans="1:25">
      <c r="A548" s="99" t="s">
        <v>132</v>
      </c>
      <c r="B548" t="n">
        <v>6.623976053527641</v>
      </c>
      <c r="C548" t="n">
        <v>-9.042407252825534</v>
      </c>
      <c r="D548" t="n">
        <v>8.218223308551083</v>
      </c>
      <c r="E548" t="n">
        <v>2.000010105812507</v>
      </c>
      <c r="G548" s="99" t="s">
        <v>133</v>
      </c>
      <c r="H548" t="n">
        <v>727.9020123316235</v>
      </c>
      <c r="L548" s="100" t="s">
        <v>147</v>
      </c>
      <c r="M548" t="n">
        <v>0.7701252330976159</v>
      </c>
      <c r="N548" t="n">
        <v>0.6835181253666781</v>
      </c>
      <c r="O548" t="n">
        <v>1</v>
      </c>
      <c r="P548" t="n">
        <v>0.8841652425894045</v>
      </c>
      <c r="Q548" t="n">
        <v>1</v>
      </c>
      <c r="R548" t="n">
        <v>1</v>
      </c>
      <c r="S548" t="n">
        <v>0.9999999999999999</v>
      </c>
      <c r="T548" t="n">
        <v>1</v>
      </c>
    </row>
    <row r="549" spans="1:25">
      <c r="A549" s="99" t="s">
        <v>133</v>
      </c>
      <c r="B549" t="n">
        <v>8.348189564580624</v>
      </c>
      <c r="C549" t="n">
        <v>-8.793543379545831</v>
      </c>
      <c r="D549" t="n">
        <v>10.6554218304824</v>
      </c>
      <c r="E549" t="n">
        <v>13.73393173568933</v>
      </c>
      <c r="G549" s="99" t="s">
        <v>134</v>
      </c>
      <c r="H549" t="n">
        <v>7266.398134752284</v>
      </c>
      <c r="L549" s="100" t="s">
        <v>148</v>
      </c>
      <c r="M549" t="n">
        <v>0.8538953514242177</v>
      </c>
      <c r="N549" t="n">
        <v>0.6805816093762755</v>
      </c>
      <c r="O549" t="n">
        <v>0.8356433787874027</v>
      </c>
      <c r="P549" t="n">
        <v>0.8748645960388876</v>
      </c>
      <c r="Q549" t="n">
        <v>0.8242669395188098</v>
      </c>
      <c r="R549" t="n">
        <v>0.6992933479782704</v>
      </c>
      <c r="S549" t="n">
        <v>0.7323481073953406</v>
      </c>
      <c r="T549" t="n">
        <v>0.5115730219553352</v>
      </c>
    </row>
    <row r="550" spans="1:25">
      <c r="A550" s="99" t="s">
        <v>134</v>
      </c>
      <c r="B550" t="n">
        <v>28.45567817627279</v>
      </c>
      <c r="C550" t="n">
        <v>-4.171021212214849</v>
      </c>
      <c r="D550" t="n">
        <v>45.80884869329198</v>
      </c>
      <c r="E550" t="n">
        <v>29.09790545380799</v>
      </c>
      <c r="G550" s="99" t="s">
        <v>135</v>
      </c>
      <c r="H550" t="n">
        <v>3841.448606390181</v>
      </c>
      <c r="L550" s="100" t="s">
        <v>149</v>
      </c>
      <c r="M550" t="n">
        <v>0.8650958918782955</v>
      </c>
      <c r="N550" t="n">
        <v>0.788634522414699</v>
      </c>
      <c r="O550" t="n">
        <v>0.9034735618615268</v>
      </c>
      <c r="P550" t="n">
        <v>1</v>
      </c>
      <c r="Q550" t="n">
        <v>0.8719119668020643</v>
      </c>
      <c r="R550" t="n">
        <v>0.7208776471600149</v>
      </c>
      <c r="S550" t="n">
        <v>0.8319490647753955</v>
      </c>
      <c r="T550" t="n">
        <v>0.5759517643535996</v>
      </c>
    </row>
    <row r="551" spans="1:25">
      <c r="A551" s="99" t="s">
        <v>135</v>
      </c>
      <c r="B551" t="n">
        <v>23.71601803349369</v>
      </c>
      <c r="C551" t="n">
        <v>26.38351090767909</v>
      </c>
      <c r="D551" t="n">
        <v>46.40078770465199</v>
      </c>
      <c r="E551" t="n">
        <v>-50.28204958412739</v>
      </c>
      <c r="G551" s="99" t="s">
        <v>136</v>
      </c>
      <c r="H551" t="n">
        <v>4771.863990781627</v>
      </c>
      <c r="L551" s="100" t="s">
        <v>150</v>
      </c>
      <c r="M551" t="n">
        <v>0.8644226110729758</v>
      </c>
      <c r="N551" t="n">
        <v>0.625117313039755</v>
      </c>
      <c r="O551" t="n">
        <v>0.9419643111726597</v>
      </c>
      <c r="P551" t="n">
        <v>0.7058358964252607</v>
      </c>
      <c r="Q551" t="n">
        <v>0.8846448748370622</v>
      </c>
      <c r="R551" t="n">
        <v>0.6783858201371367</v>
      </c>
      <c r="S551" t="n">
        <v>0.8877770146519363</v>
      </c>
      <c r="T551" t="n">
        <v>0.5866534460859716</v>
      </c>
    </row>
    <row r="552" spans="1:25">
      <c r="A552" s="99" t="s">
        <v>136</v>
      </c>
      <c r="B552" t="n">
        <v>25.0442583546123</v>
      </c>
      <c r="C552" t="n">
        <v>6.629828340684378</v>
      </c>
      <c r="D552" t="n">
        <v>43.41249336662529</v>
      </c>
      <c r="E552" t="n">
        <v>4.806182278787892</v>
      </c>
      <c r="G552" s="99" t="s">
        <v>137</v>
      </c>
      <c r="H552" t="n">
        <v>11923.94863644762</v>
      </c>
      <c r="L552" s="100" t="s">
        <v>151</v>
      </c>
      <c r="M552" t="n">
        <v>0.8408753022197969</v>
      </c>
      <c r="N552" t="n">
        <v>0.9233833774171699</v>
      </c>
      <c r="O552" t="n">
        <v>0.8052160929379236</v>
      </c>
      <c r="P552" t="n">
        <v>0.706615004546479</v>
      </c>
      <c r="Q552" t="n">
        <v>0.8243031465507475</v>
      </c>
      <c r="R552" t="n">
        <v>0.6431043466457464</v>
      </c>
      <c r="S552" t="n">
        <v>0.7775552286672968</v>
      </c>
      <c r="T552" t="n">
        <v>0.5650913902609549</v>
      </c>
    </row>
    <row r="553" spans="1:25">
      <c r="A553" s="99" t="s">
        <v>137</v>
      </c>
      <c r="B553" t="n">
        <v>33.14349047521591</v>
      </c>
      <c r="C553" t="n">
        <v>-19.43672536147967</v>
      </c>
      <c r="D553" t="n">
        <v>53.79460004815978</v>
      </c>
      <c r="E553" t="n">
        <v>3.140596593560945</v>
      </c>
      <c r="G553" s="99" t="s">
        <v>138</v>
      </c>
      <c r="H553" t="n">
        <v>4957.740777474122</v>
      </c>
      <c r="L553" s="100" t="s">
        <v>178</v>
      </c>
      <c r="M553" t="n">
        <v>0.8835092666206628</v>
      </c>
      <c r="N553" t="n">
        <v>0.9564731186118995</v>
      </c>
      <c r="O553" t="n">
        <v>0.9007412129295699</v>
      </c>
      <c r="P553" t="n">
        <v>0.6894202950556999</v>
      </c>
      <c r="Q553" t="n">
        <v>0.8225896972854514</v>
      </c>
      <c r="R553" t="n">
        <v>0.7613739177229618</v>
      </c>
      <c r="S553" t="n">
        <v>0.9252301448884257</v>
      </c>
      <c r="T553" t="n">
        <v>0.6331349103087673</v>
      </c>
    </row>
    <row r="554" spans="1:25">
      <c r="A554" s="99" t="s">
        <v>138</v>
      </c>
      <c r="B554" t="n">
        <v>20.03932551035262</v>
      </c>
      <c r="C554" t="n">
        <v>-1.520918132597937</v>
      </c>
      <c r="D554" t="n">
        <v>47.7383595005677</v>
      </c>
      <c r="E554" t="n">
        <v>15.44215977968971</v>
      </c>
      <c r="G554" s="99" t="s">
        <v>139</v>
      </c>
      <c r="H554" t="n">
        <v>829.5438873954388</v>
      </c>
    </row>
    <row r="555" spans="1:25">
      <c r="A555" s="99" t="s">
        <v>139</v>
      </c>
      <c r="B555" t="n">
        <v>9.497148115560766</v>
      </c>
      <c r="C555" t="n">
        <v>-0.47848559599</v>
      </c>
      <c r="D555" t="n">
        <v>19.19986005758126</v>
      </c>
      <c r="E555" t="n">
        <v>-9.19248359765214</v>
      </c>
      <c r="G555" s="99" t="s">
        <v>140</v>
      </c>
      <c r="H555" t="n">
        <v>889.6555960518377</v>
      </c>
    </row>
    <row r="556" spans="1:25">
      <c r="A556" s="99" t="s">
        <v>140</v>
      </c>
      <c r="B556" t="n">
        <v>8.185861823179151</v>
      </c>
      <c r="C556" t="n">
        <v>1.356627407486556</v>
      </c>
      <c r="D556" t="n">
        <v>13.87844716913987</v>
      </c>
      <c r="E556" t="n">
        <v>1.781615233532204</v>
      </c>
      <c r="G556" s="99" t="s">
        <v>141</v>
      </c>
      <c r="H556" t="n">
        <v>978.765448481868</v>
      </c>
    </row>
    <row r="557" spans="1:25">
      <c r="A557" s="99" t="s">
        <v>141</v>
      </c>
      <c r="B557" t="n">
        <v>9.600040602887034</v>
      </c>
      <c r="C557" t="n">
        <v>-8.736364734935725</v>
      </c>
      <c r="D557" t="n">
        <v>16.49752633281929</v>
      </c>
      <c r="E557" t="n">
        <v>12.35452616411061</v>
      </c>
      <c r="G557" s="99" t="s">
        <v>142</v>
      </c>
      <c r="H557" t="n">
        <v>4012.473278028276</v>
      </c>
    </row>
    <row r="558" spans="1:25">
      <c r="A558" s="99" t="s">
        <v>142</v>
      </c>
      <c r="B558" t="n">
        <v>24.09637927899026</v>
      </c>
      <c r="C558" t="n">
        <v>-3.031231988107617</v>
      </c>
      <c r="D558" t="n">
        <v>41.68353589441173</v>
      </c>
      <c r="E558" t="n">
        <v>17.78704782018865</v>
      </c>
      <c r="G558" s="99" t="s">
        <v>143</v>
      </c>
      <c r="H558" t="n">
        <v>2761.147883948446</v>
      </c>
    </row>
    <row r="559" spans="1:25">
      <c r="A559" s="99" t="s">
        <v>143</v>
      </c>
      <c r="B559" t="n">
        <v>17.81276376542064</v>
      </c>
      <c r="C559" t="n">
        <v>6.406285316680487</v>
      </c>
      <c r="D559" t="n">
        <v>32.01093595427587</v>
      </c>
      <c r="E559" t="n">
        <v>-23.66708880395499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354.6860340149307</v>
      </c>
      <c r="L570" s="100" t="s">
        <v>132</v>
      </c>
      <c r="M570" t="n">
        <v>0.8756187653709111</v>
      </c>
      <c r="N570" t="n">
        <v>0.9948362012813546</v>
      </c>
      <c r="O570" t="n">
        <v>0.9760892796732576</v>
      </c>
      <c r="P570" t="n">
        <v>0.8937269095756272</v>
      </c>
      <c r="Q570" t="n">
        <v>0.8403213780605462</v>
      </c>
      <c r="R570" t="n">
        <v>0.9810287255302209</v>
      </c>
      <c r="S570" t="n">
        <v>1</v>
      </c>
      <c r="T570" t="n">
        <v>0.9842947576162229</v>
      </c>
    </row>
    <row r="571" spans="1:25">
      <c r="A571" s="99" t="s">
        <v>132</v>
      </c>
      <c r="B571" t="n">
        <v>5.37260292080658</v>
      </c>
      <c r="C571" t="n">
        <v>-2.305260978773887</v>
      </c>
      <c r="D571" t="n">
        <v>7.971948248254391</v>
      </c>
      <c r="E571" t="n">
        <v>1.224083157045114</v>
      </c>
      <c r="G571" s="99" t="s">
        <v>133</v>
      </c>
      <c r="H571" t="n">
        <v>189.247858034419</v>
      </c>
      <c r="L571" s="100" t="s">
        <v>133</v>
      </c>
      <c r="M571" t="n">
        <v>0.7078830815670738</v>
      </c>
      <c r="N571" t="n">
        <v>0.7932252420839473</v>
      </c>
      <c r="O571" t="n">
        <v>0.9689422605762122</v>
      </c>
      <c r="P571" t="n">
        <v>0.9013031541713336</v>
      </c>
      <c r="Q571" t="n">
        <v>0.7113737746819695</v>
      </c>
      <c r="R571" t="n">
        <v>0.8932999914668591</v>
      </c>
      <c r="S571" t="n">
        <v>0.8316786910621179</v>
      </c>
      <c r="T571" t="n">
        <v>0.9267700638345606</v>
      </c>
    </row>
    <row r="572" spans="1:25">
      <c r="A572" s="99" t="s">
        <v>133</v>
      </c>
      <c r="B572" t="n">
        <v>4.313930431419958</v>
      </c>
      <c r="C572" t="n">
        <v>0.3928670383094824</v>
      </c>
      <c r="D572" t="n">
        <v>5.57250920021116</v>
      </c>
      <c r="E572" t="n">
        <v>2.038981686039289</v>
      </c>
      <c r="G572" s="99" t="s">
        <v>134</v>
      </c>
      <c r="H572" t="n">
        <v>205.2972124551419</v>
      </c>
      <c r="L572" s="100" t="s">
        <v>134</v>
      </c>
      <c r="M572" t="n">
        <v>0.8643542296398761</v>
      </c>
      <c r="N572" t="n">
        <v>1</v>
      </c>
      <c r="O572" t="n">
        <v>0.7691908589808777</v>
      </c>
      <c r="P572" t="n">
        <v>0.948658186674315</v>
      </c>
      <c r="Q572" t="n">
        <v>0.8062176111598677</v>
      </c>
      <c r="R572" t="n">
        <v>0.8995241114352808</v>
      </c>
      <c r="S572" t="n">
        <v>0.8700701024225352</v>
      </c>
      <c r="T572" t="n">
        <v>0.9504304871966655</v>
      </c>
    </row>
    <row r="573" spans="1:25">
      <c r="A573" s="99" t="s">
        <v>134</v>
      </c>
      <c r="B573" t="n">
        <v>4.114128290400872</v>
      </c>
      <c r="C573" t="n">
        <v>-2.062133136308447</v>
      </c>
      <c r="D573" t="n">
        <v>4.392991910980246</v>
      </c>
      <c r="E573" t="n">
        <v>0.2461854309195161</v>
      </c>
      <c r="G573" s="99" t="s">
        <v>135</v>
      </c>
      <c r="H573" t="n">
        <v>229.135877131176</v>
      </c>
      <c r="L573" s="100" t="s">
        <v>135</v>
      </c>
      <c r="M573" t="n">
        <v>0.7839261412453472</v>
      </c>
      <c r="N573" t="n">
        <v>0.8938915171721342</v>
      </c>
      <c r="O573" t="n">
        <v>1</v>
      </c>
      <c r="P573" t="n">
        <v>0.902512441379513</v>
      </c>
      <c r="Q573" t="n">
        <v>0.7249562754135886</v>
      </c>
      <c r="R573" t="n">
        <v>1</v>
      </c>
      <c r="S573" t="n">
        <v>0.7837598157177151</v>
      </c>
      <c r="T573" t="n">
        <v>0.8937448705288566</v>
      </c>
    </row>
    <row r="574" spans="1:25">
      <c r="A574" s="99" t="s">
        <v>135</v>
      </c>
      <c r="B574" t="n">
        <v>4.961887143059884</v>
      </c>
      <c r="C574" t="n">
        <v>0.1979293733042996</v>
      </c>
      <c r="D574" t="n">
        <v>5.181070443371358</v>
      </c>
      <c r="E574" t="n">
        <v>0.1657851352525635</v>
      </c>
      <c r="G574" s="99" t="s">
        <v>136</v>
      </c>
      <c r="H574" t="n">
        <v>202.2027010290994</v>
      </c>
      <c r="L574" s="100" t="s">
        <v>136</v>
      </c>
      <c r="M574" t="n">
        <v>0.9890958950834391</v>
      </c>
      <c r="N574" t="n">
        <v>0.7455380518090902</v>
      </c>
      <c r="O574" t="n">
        <v>0.8419579802296739</v>
      </c>
      <c r="P574" t="n">
        <v>0.7924285607639694</v>
      </c>
      <c r="Q574" t="n">
        <v>0.747158229475392</v>
      </c>
      <c r="R574" t="n">
        <v>0.8323613177077496</v>
      </c>
      <c r="S574" t="n">
        <v>0.8198633047571896</v>
      </c>
      <c r="T574" t="n">
        <v>0.9583306847986047</v>
      </c>
    </row>
    <row r="575" spans="1:25">
      <c r="A575" s="99" t="s">
        <v>136</v>
      </c>
      <c r="B575" t="n">
        <v>3.955367677990523</v>
      </c>
      <c r="C575" t="n">
        <v>-0.1043490527986032</v>
      </c>
      <c r="D575" t="n">
        <v>5.427850799825787</v>
      </c>
      <c r="E575" t="n">
        <v>1.813515148115328</v>
      </c>
      <c r="G575" s="99" t="s">
        <v>137</v>
      </c>
      <c r="H575" t="n">
        <v>210.4728384112444</v>
      </c>
      <c r="L575" s="100" t="s">
        <v>137</v>
      </c>
      <c r="M575" t="n">
        <v>0.8243349800214659</v>
      </c>
      <c r="N575" t="n">
        <v>0.8431022400341005</v>
      </c>
      <c r="O575" t="n">
        <v>0.8668014506986885</v>
      </c>
      <c r="P575" t="n">
        <v>0.8007056893908963</v>
      </c>
      <c r="Q575" t="n">
        <v>1</v>
      </c>
      <c r="R575" t="n">
        <v>0.9560236541695478</v>
      </c>
      <c r="S575" t="n">
        <v>0.7920991260634221</v>
      </c>
      <c r="T575" t="n">
        <v>0.9462980600663927</v>
      </c>
    </row>
    <row r="576" spans="1:25">
      <c r="A576" s="99" t="s">
        <v>137</v>
      </c>
      <c r="B576" t="n">
        <v>4.767428188416938</v>
      </c>
      <c r="C576" t="n">
        <v>6.430108950049951</v>
      </c>
      <c r="D576" t="n">
        <v>4.741026609865882</v>
      </c>
      <c r="E576" t="n">
        <v>-3.108158860725188</v>
      </c>
      <c r="G576" s="99" t="s">
        <v>138</v>
      </c>
      <c r="H576" t="n">
        <v>311.0622228626688</v>
      </c>
      <c r="L576" s="100" t="s">
        <v>138</v>
      </c>
      <c r="M576" t="n">
        <v>0.8220325022486553</v>
      </c>
      <c r="N576" t="n">
        <v>0.8332276637513496</v>
      </c>
      <c r="O576" t="n">
        <v>0.7505695058577223</v>
      </c>
      <c r="P576" t="n">
        <v>0.7174725641582941</v>
      </c>
      <c r="Q576" t="n">
        <v>0.7893717703762095</v>
      </c>
      <c r="R576" t="n">
        <v>0.7972405099785588</v>
      </c>
      <c r="S576" t="n">
        <v>0.7700586076399717</v>
      </c>
      <c r="T576" t="n">
        <v>0.9088226455355447</v>
      </c>
    </row>
    <row r="577" spans="1:25">
      <c r="A577" s="99" t="s">
        <v>138</v>
      </c>
      <c r="B577" t="n">
        <v>6.265623209852071</v>
      </c>
      <c r="C577" t="n">
        <v>-4.904610781861494</v>
      </c>
      <c r="D577" t="n">
        <v>7.613656671613325</v>
      </c>
      <c r="E577" t="n">
        <v>4.850656704104892</v>
      </c>
      <c r="G577" s="99" t="s">
        <v>139</v>
      </c>
      <c r="H577" t="n">
        <v>271.0524094978333</v>
      </c>
      <c r="L577" s="100" t="s">
        <v>139</v>
      </c>
      <c r="M577" t="n">
        <v>0.7556821128146604</v>
      </c>
      <c r="N577" t="n">
        <v>0.8507398030352072</v>
      </c>
      <c r="O577" t="n">
        <v>0.7031530774340934</v>
      </c>
      <c r="P577" t="n">
        <v>1</v>
      </c>
      <c r="Q577" t="n">
        <v>0.7405068513489625</v>
      </c>
      <c r="R577" t="n">
        <v>0.8321249520788061</v>
      </c>
      <c r="S577" t="n">
        <v>0.7803645197403859</v>
      </c>
      <c r="T577" t="n">
        <v>0.8871453496363136</v>
      </c>
    </row>
    <row r="578" spans="1:25">
      <c r="A578" s="99" t="s">
        <v>139</v>
      </c>
      <c r="B578" t="n">
        <v>7.110893899433175</v>
      </c>
      <c r="C578" t="n">
        <v>1.558882281381131</v>
      </c>
      <c r="D578" t="n">
        <v>11.23675363867238</v>
      </c>
      <c r="E578" t="n">
        <v>-4.965115241707802</v>
      </c>
      <c r="G578" s="99" t="s">
        <v>140</v>
      </c>
      <c r="H578" t="n">
        <v>123.6632369792139</v>
      </c>
      <c r="L578" s="100" t="s">
        <v>140</v>
      </c>
      <c r="M578" t="n">
        <v>0.7640775340596442</v>
      </c>
      <c r="N578" t="n">
        <v>0.7954497477571912</v>
      </c>
      <c r="O578" t="n">
        <v>0.8504419766763518</v>
      </c>
      <c r="P578" t="n">
        <v>0.9186511605407076</v>
      </c>
      <c r="Q578" t="n">
        <v>0.6834427470540235</v>
      </c>
      <c r="R578" t="n">
        <v>0.911137086362819</v>
      </c>
      <c r="S578" t="n">
        <v>0.8691547118270618</v>
      </c>
      <c r="T578" t="n">
        <v>1</v>
      </c>
    </row>
    <row r="579" spans="1:25">
      <c r="A579" s="99" t="s">
        <v>140</v>
      </c>
      <c r="B579" t="n">
        <v>2.943488454613064</v>
      </c>
      <c r="C579" t="n">
        <v>1.727703175226825</v>
      </c>
      <c r="D579" t="n">
        <v>3.204002426712167</v>
      </c>
      <c r="E579" t="n">
        <v>-1.188652898132584</v>
      </c>
      <c r="G579" s="99" t="s">
        <v>141</v>
      </c>
      <c r="H579" t="n">
        <v>210.8164332423833</v>
      </c>
      <c r="L579" s="100" t="s">
        <v>141</v>
      </c>
      <c r="M579" t="n">
        <v>0.7410982291014899</v>
      </c>
      <c r="N579" t="n">
        <v>0.6452321084367484</v>
      </c>
      <c r="O579" t="n">
        <v>0.861478122900897</v>
      </c>
      <c r="P579" t="n">
        <v>0.8782261166247072</v>
      </c>
      <c r="Q579" t="n">
        <v>0.7545562950265078</v>
      </c>
      <c r="R579" t="n">
        <v>0.9383517526278246</v>
      </c>
      <c r="S579" t="n">
        <v>0.8071745047883941</v>
      </c>
      <c r="T579" t="n">
        <v>0.8480555621649193</v>
      </c>
    </row>
    <row r="580" spans="1:25">
      <c r="A580" s="99" t="s">
        <v>141</v>
      </c>
      <c r="B580" t="n">
        <v>3.585091716483466</v>
      </c>
      <c r="C580" t="n">
        <v>-3.682992045723876</v>
      </c>
      <c r="D580" t="n">
        <v>5.9123389859516</v>
      </c>
      <c r="E580" t="n">
        <v>2.826920378269665</v>
      </c>
      <c r="G580" s="99" t="s">
        <v>142</v>
      </c>
      <c r="H580" t="n">
        <v>136.8200843201325</v>
      </c>
      <c r="L580" s="100" t="s">
        <v>142</v>
      </c>
      <c r="M580" t="n">
        <v>0.9628266662583741</v>
      </c>
      <c r="N580" t="n">
        <v>0.8356214277792876</v>
      </c>
      <c r="O580" t="n">
        <v>0.9400988599918024</v>
      </c>
      <c r="P580" t="n">
        <v>0.9989951311049343</v>
      </c>
      <c r="Q580" t="n">
        <v>0.7448678791689837</v>
      </c>
      <c r="R580" t="n">
        <v>0.9704018391590395</v>
      </c>
      <c r="S580" t="n">
        <v>0.9195512310580644</v>
      </c>
      <c r="T580" t="n">
        <v>0.9763727037590774</v>
      </c>
    </row>
    <row r="581" spans="1:25">
      <c r="A581" s="99" t="s">
        <v>142</v>
      </c>
      <c r="B581" t="n">
        <v>3.187030059527981</v>
      </c>
      <c r="C581" t="n">
        <v>4.466192985959563</v>
      </c>
      <c r="D581" t="n">
        <v>3.149452115956566</v>
      </c>
      <c r="E581" t="n">
        <v>-4.028928652401651</v>
      </c>
      <c r="G581" s="99" t="s">
        <v>143</v>
      </c>
      <c r="H581" t="n">
        <v>94.67193571265192</v>
      </c>
      <c r="L581" s="100" t="s">
        <v>143</v>
      </c>
      <c r="M581" t="n">
        <v>1</v>
      </c>
      <c r="N581" t="n">
        <v>0.8551400205319474</v>
      </c>
      <c r="O581" t="n">
        <v>0.8587645335966436</v>
      </c>
      <c r="P581" t="n">
        <v>0.7364608612046064</v>
      </c>
      <c r="Q581" t="n">
        <v>0.7358987069766825</v>
      </c>
      <c r="R581" t="n">
        <v>0.8965841792066569</v>
      </c>
      <c r="S581" t="n">
        <v>0.8555710361323937</v>
      </c>
      <c r="T581" t="n">
        <v>0.9722352724471556</v>
      </c>
    </row>
    <row r="582" spans="1:25">
      <c r="A582" s="99" t="s">
        <v>143</v>
      </c>
      <c r="B582" t="n">
        <v>4.461162208028115</v>
      </c>
      <c r="C582" t="n">
        <v>-5.177701765210553</v>
      </c>
      <c r="D582" t="n">
        <v>6.642697271063421</v>
      </c>
      <c r="E582" t="n">
        <v>5.89383379378042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189.6868819606874</v>
      </c>
      <c r="L593" s="100" t="s">
        <v>132</v>
      </c>
      <c r="M593" t="n">
        <v>0.4857478677213227</v>
      </c>
      <c r="N593" t="n">
        <v>0.5687132564268805</v>
      </c>
      <c r="O593" t="n">
        <v>0.2917712723325869</v>
      </c>
      <c r="P593" t="n">
        <v>0.4881271194485176</v>
      </c>
      <c r="Q593" t="n">
        <v>0.232058534080957</v>
      </c>
      <c r="R593" t="n">
        <v>0.1802364063186308</v>
      </c>
      <c r="S593" t="n">
        <v>0.04133841478367174</v>
      </c>
      <c r="T593" t="n">
        <v>0.1336705521858867</v>
      </c>
    </row>
    <row r="594" spans="1:25">
      <c r="A594" s="99" t="s">
        <v>146</v>
      </c>
      <c r="B594" t="n">
        <v>6.625827800310423</v>
      </c>
      <c r="C594" t="n">
        <v>-20.43040115242806</v>
      </c>
      <c r="D594" t="n">
        <v>4.460161168193862</v>
      </c>
      <c r="E594" t="n">
        <v>-1.339525820765316</v>
      </c>
      <c r="G594" s="99" t="s">
        <v>147</v>
      </c>
      <c r="H594" t="n">
        <v>287.1451840778738</v>
      </c>
      <c r="L594" s="100" t="s">
        <v>133</v>
      </c>
      <c r="M594" t="n">
        <v>0.411778910887186</v>
      </c>
      <c r="N594" t="n">
        <v>0.6111544238584512</v>
      </c>
      <c r="O594" t="n">
        <v>0.2180918571731037</v>
      </c>
      <c r="P594" t="n">
        <v>0.5102264811793843</v>
      </c>
      <c r="Q594" t="n">
        <v>0.2320619620841475</v>
      </c>
      <c r="R594" t="n">
        <v>0.2262312376955327</v>
      </c>
      <c r="S594" t="n">
        <v>0.2007583529577265</v>
      </c>
      <c r="T594" t="n">
        <v>0.1236049037612011</v>
      </c>
    </row>
    <row r="595" spans="1:25">
      <c r="A595" s="99" t="s">
        <v>147</v>
      </c>
      <c r="B595" t="n">
        <v>7.156482666119555</v>
      </c>
      <c r="C595" t="n">
        <v>-24.19472385021951</v>
      </c>
      <c r="D595" t="n">
        <v>10.00750106768823</v>
      </c>
      <c r="E595" t="n">
        <v>26.48639441883558</v>
      </c>
      <c r="G595" s="99" t="s">
        <v>148</v>
      </c>
      <c r="H595" t="n">
        <v>191.6656165604194</v>
      </c>
      <c r="L595" s="100" t="s">
        <v>134</v>
      </c>
      <c r="M595" t="n">
        <v>0.569883718848098</v>
      </c>
      <c r="N595" t="n">
        <v>1</v>
      </c>
      <c r="O595" t="n">
        <v>0.51948881289481</v>
      </c>
      <c r="P595" t="n">
        <v>0.9326021510079676</v>
      </c>
      <c r="Q595" t="n">
        <v>0.386853105619467</v>
      </c>
      <c r="R595" t="n">
        <v>0.3949005813995249</v>
      </c>
      <c r="S595" t="n">
        <v>0.1763612845329383</v>
      </c>
      <c r="T595" t="n">
        <v>0.8608886552454635</v>
      </c>
    </row>
    <row r="596" spans="1:25">
      <c r="A596" s="99" t="s">
        <v>148</v>
      </c>
      <c r="B596" t="n">
        <v>9.52280001241756</v>
      </c>
      <c r="C596" t="n">
        <v>24.86041444046574</v>
      </c>
      <c r="D596" t="n">
        <v>10.04971916162264</v>
      </c>
      <c r="E596" t="n">
        <v>-35.74862587964422</v>
      </c>
      <c r="G596" s="99" t="s">
        <v>149</v>
      </c>
      <c r="H596" t="n">
        <v>180.28273560375</v>
      </c>
      <c r="L596" s="100" t="s">
        <v>135</v>
      </c>
      <c r="M596" t="n">
        <v>0.4791277625050678</v>
      </c>
      <c r="N596" t="n">
        <v>0.6277725941537305</v>
      </c>
      <c r="O596" t="n">
        <v>0.5975364675860649</v>
      </c>
      <c r="P596" t="n">
        <v>0.6480799834016969</v>
      </c>
      <c r="Q596" t="n">
        <v>0.5923702266274034</v>
      </c>
      <c r="R596" t="n">
        <v>0.4509419467507056</v>
      </c>
      <c r="S596" t="n">
        <v>0.1703766090063246</v>
      </c>
      <c r="T596" t="n">
        <v>0.6471139228483879</v>
      </c>
    </row>
    <row r="597" spans="1:25">
      <c r="A597" s="99" t="s">
        <v>149</v>
      </c>
      <c r="B597" t="n">
        <v>2.868603713174649</v>
      </c>
      <c r="C597" t="n">
        <v>-6.087994820644536</v>
      </c>
      <c r="D597" t="n">
        <v>9.093045104006663</v>
      </c>
      <c r="E597" t="n">
        <v>-5.585729493042898</v>
      </c>
      <c r="G597" s="99" t="s">
        <v>150</v>
      </c>
      <c r="H597" t="n">
        <v>939.6031035168235</v>
      </c>
      <c r="L597" s="100" t="s">
        <v>136</v>
      </c>
      <c r="M597" t="n">
        <v>0.4909560967160678</v>
      </c>
      <c r="N597" t="n">
        <v>0.6793475158195985</v>
      </c>
      <c r="O597" t="n">
        <v>0.4184033080440596</v>
      </c>
      <c r="P597" t="n">
        <v>0.7113986862416993</v>
      </c>
      <c r="Q597" t="n">
        <v>0.5763390104048003</v>
      </c>
      <c r="R597" t="n">
        <v>0.3586340169277268</v>
      </c>
      <c r="S597" t="n">
        <v>0.07139244078492049</v>
      </c>
      <c r="T597" t="n">
        <v>0.3564549534213052</v>
      </c>
    </row>
    <row r="598" spans="1:25">
      <c r="A598" s="99" t="s">
        <v>150</v>
      </c>
      <c r="B598" t="n">
        <v>18.85914626175004</v>
      </c>
      <c r="C598" t="n">
        <v>32.69251208566504</v>
      </c>
      <c r="D598" t="n">
        <v>9.184178186955481</v>
      </c>
      <c r="E598" t="n">
        <v>2.973295471783175</v>
      </c>
      <c r="G598" s="99" t="s">
        <v>151</v>
      </c>
      <c r="H598" t="n">
        <v>107.7642330225767</v>
      </c>
      <c r="L598" s="100" t="s">
        <v>137</v>
      </c>
      <c r="M598" t="n">
        <v>0.7894943478832165</v>
      </c>
      <c r="N598" t="n">
        <v>0.7771580040614653</v>
      </c>
      <c r="O598" t="n">
        <v>0.6817677665978245</v>
      </c>
      <c r="P598" t="n">
        <v>0.9107766523309422</v>
      </c>
      <c r="Q598" t="n">
        <v>0.8580535977919577</v>
      </c>
      <c r="R598" t="n">
        <v>0.6620149994976045</v>
      </c>
      <c r="S598" t="n">
        <v>0.4530060676578732</v>
      </c>
      <c r="T598" t="n">
        <v>0.5711424960536746</v>
      </c>
    </row>
    <row r="599" spans="1:25">
      <c r="A599" s="99" t="s">
        <v>151</v>
      </c>
      <c r="B599" t="n">
        <v>4.842732214447938</v>
      </c>
      <c r="C599" t="n">
        <v>-18.50219650445614</v>
      </c>
      <c r="D599" t="n">
        <v>4.191601700330684</v>
      </c>
      <c r="E599" t="n">
        <v>9.368751111369008</v>
      </c>
      <c r="G599" s="99" t="s">
        <v>178</v>
      </c>
      <c r="H599" t="n">
        <v>11.34786901475757</v>
      </c>
      <c r="L599" s="100" t="s">
        <v>138</v>
      </c>
      <c r="M599" t="n">
        <v>1</v>
      </c>
      <c r="N599" t="n">
        <v>0.9442738140068595</v>
      </c>
      <c r="O599" t="n">
        <v>0.9999999999999999</v>
      </c>
      <c r="P599" t="n">
        <v>1</v>
      </c>
      <c r="Q599" t="n">
        <v>0.9721217005007302</v>
      </c>
      <c r="R599" t="n">
        <v>1</v>
      </c>
      <c r="S599" t="n">
        <v>1</v>
      </c>
      <c r="T599" t="n">
        <v>1</v>
      </c>
    </row>
    <row r="600" spans="1:25">
      <c r="A600" s="99" t="s">
        <v>178</v>
      </c>
      <c r="B600" t="n">
        <v>0.9888293757362344</v>
      </c>
      <c r="C600" t="n">
        <v>0.9524724235565593</v>
      </c>
      <c r="D600" t="n">
        <v>1.570669731099138</v>
      </c>
      <c r="E600" t="n">
        <v>0.967971844957196</v>
      </c>
      <c r="L600" s="100" t="s">
        <v>139</v>
      </c>
      <c r="M600" t="n">
        <v>0.3540925808079075</v>
      </c>
      <c r="N600" t="n">
        <v>0.5284094763884867</v>
      </c>
      <c r="O600" t="n">
        <v>0.2729716368528353</v>
      </c>
      <c r="P600" t="n">
        <v>0.5886507079562576</v>
      </c>
      <c r="Q600" t="n">
        <v>0.3232176938476696</v>
      </c>
      <c r="R600" t="n">
        <v>0.2873225337254377</v>
      </c>
      <c r="S600" t="n">
        <v>0.05700604649560063</v>
      </c>
      <c r="T600" t="n">
        <v>0.2720652638907337</v>
      </c>
    </row>
    <row r="601" spans="1:25">
      <c r="L601" s="100" t="s">
        <v>140</v>
      </c>
      <c r="M601" t="n">
        <v>0.3590837330963117</v>
      </c>
      <c r="N601" t="n">
        <v>0.3652053749608361</v>
      </c>
      <c r="O601" t="n">
        <v>0.1890618134898835</v>
      </c>
      <c r="P601" t="n">
        <v>0.4076124978377051</v>
      </c>
      <c r="Q601" t="n">
        <v>0.2880085342443342</v>
      </c>
      <c r="R601" t="n">
        <v>0.2311690149397782</v>
      </c>
      <c r="S601" t="n">
        <v>0.04399067779709396</v>
      </c>
      <c r="T601" t="n">
        <v>0.288143853616257</v>
      </c>
    </row>
    <row r="602" spans="1:25">
      <c r="L602" s="100" t="s">
        <v>141</v>
      </c>
      <c r="M602" t="n">
        <v>0.3404835476301264</v>
      </c>
      <c r="N602" t="n">
        <v>0.4079810197300655</v>
      </c>
      <c r="O602" t="n">
        <v>0.3799208357589753</v>
      </c>
      <c r="P602" t="n">
        <v>0.449514562784833</v>
      </c>
      <c r="Q602" t="n">
        <v>0.2915044476213445</v>
      </c>
      <c r="R602" t="n">
        <v>0.237274202463089</v>
      </c>
      <c r="S602" t="n">
        <v>0.04325385662742894</v>
      </c>
      <c r="T602" t="n">
        <v>0.2389651425606341</v>
      </c>
    </row>
    <row r="603" spans="1:25">
      <c r="L603" s="100" t="s">
        <v>142</v>
      </c>
      <c r="M603" t="n">
        <v>0.5323075181313432</v>
      </c>
      <c r="N603" t="n">
        <v>0.9350075763586381</v>
      </c>
      <c r="O603" t="n">
        <v>0.5627525501033499</v>
      </c>
      <c r="P603" t="n">
        <v>0.5685476580955908</v>
      </c>
      <c r="Q603" t="n">
        <v>0.5503051816832799</v>
      </c>
      <c r="R603" t="n">
        <v>0.408904820692245</v>
      </c>
      <c r="S603" t="n">
        <v>0.255655503305863</v>
      </c>
      <c r="T603" t="n">
        <v>0.4420041437783035</v>
      </c>
    </row>
    <row r="604" spans="1:25">
      <c r="L604" s="100" t="s">
        <v>143</v>
      </c>
      <c r="M604" t="n">
        <v>0.5272674676344393</v>
      </c>
      <c r="N604" t="n">
        <v>0.8488216061498627</v>
      </c>
      <c r="O604" t="n">
        <v>0.5125113149389275</v>
      </c>
      <c r="P604" t="n">
        <v>0.6534162768936279</v>
      </c>
      <c r="Q604" t="n">
        <v>1</v>
      </c>
      <c r="R604" t="n">
        <v>0.4422464722339886</v>
      </c>
      <c r="S604" t="n">
        <v>0.2449087401045075</v>
      </c>
      <c r="T604" t="n">
        <v>0.7419935913649105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Y604"/>
  <sheetViews>
    <sheetView topLeftCell="B1"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168</v>
      </c>
    </row>
    <row r="2" spans="1:25">
      <c r="A2" s="103" t="s">
        <v>3</v>
      </c>
      <c r="B2" s="1" t="n">
        <v>23</v>
      </c>
      <c r="C2" s="103" t="s">
        <v>4</v>
      </c>
      <c r="D2" s="1" t="n">
        <v>50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14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35" t="n"/>
      <c r="I7" s="35" t="s">
        <v>15</v>
      </c>
      <c r="J7" s="35" t="s">
        <v>16</v>
      </c>
      <c r="P7" s="35" t="n"/>
      <c r="Q7" s="35" t="s">
        <v>15</v>
      </c>
      <c r="R7" s="35" t="s">
        <v>16</v>
      </c>
    </row>
    <row r="8" spans="1:25">
      <c r="A8" s="103" t="s">
        <v>17</v>
      </c>
      <c r="B8" t="n">
        <v>8.373023515709095</v>
      </c>
      <c r="C8" t="n">
        <v>10.95315141682035</v>
      </c>
      <c r="H8" s="35" t="s">
        <v>18</v>
      </c>
      <c r="I8" t="n">
        <v>0.1092678695664858</v>
      </c>
      <c r="J8" t="n">
        <v>0.09567439477972095</v>
      </c>
      <c r="P8" s="35" t="s">
        <v>19</v>
      </c>
      <c r="Q8" t="n">
        <v>0.1949741981896791</v>
      </c>
      <c r="R8" t="n">
        <v>-0.353953113130077</v>
      </c>
    </row>
    <row r="9" spans="1:25">
      <c r="A9" s="103" t="s">
        <v>20</v>
      </c>
      <c r="B9" t="n">
        <v>27.08498618541535</v>
      </c>
      <c r="C9" t="n">
        <v>15.69182103285257</v>
      </c>
      <c r="H9" s="35" t="s">
        <v>21</v>
      </c>
      <c r="I9" t="n">
        <v>0.04567061088810563</v>
      </c>
      <c r="J9" t="n">
        <v>0.08015983440862036</v>
      </c>
      <c r="P9" s="35" t="s">
        <v>22</v>
      </c>
      <c r="Q9" t="n">
        <v>6.038770476549471</v>
      </c>
      <c r="R9" t="n">
        <v>5.94248043853737</v>
      </c>
    </row>
    <row r="10" spans="1:25">
      <c r="A10" s="103" t="s">
        <v>23</v>
      </c>
      <c r="B10" t="n">
        <v>11.72060753654742</v>
      </c>
      <c r="C10" t="n">
        <v>6.758957899545684</v>
      </c>
      <c r="H10" s="35" t="s">
        <v>24</v>
      </c>
      <c r="I10" t="n">
        <v>0.2553227346003525</v>
      </c>
      <c r="J10" t="n">
        <v>0.2601646107004235</v>
      </c>
      <c r="P10" s="35" t="s">
        <v>25</v>
      </c>
      <c r="Q10" t="n">
        <v>67.08326971925096</v>
      </c>
      <c r="R10" t="n">
        <v>38.21666132799426</v>
      </c>
    </row>
    <row r="11" spans="1:25">
      <c r="A11" s="103" t="s">
        <v>26</v>
      </c>
      <c r="B11" t="n">
        <v>11.22502523135396</v>
      </c>
      <c r="C11" t="n">
        <v>8.384597316868685</v>
      </c>
      <c r="H11" s="35" t="s">
        <v>27</v>
      </c>
      <c r="I11" t="n">
        <v>0.1336490632538082</v>
      </c>
      <c r="J11" t="n">
        <v>0.1807192456965523</v>
      </c>
    </row>
    <row r="12" spans="1:25">
      <c r="H12" s="35" t="s">
        <v>28</v>
      </c>
      <c r="I12" t="n">
        <v>0.1289489815812316</v>
      </c>
      <c r="J12" t="n">
        <v>0.09349153475958497</v>
      </c>
    </row>
    <row r="13" spans="1:25">
      <c r="H13" s="35" t="s">
        <v>29</v>
      </c>
      <c r="I13" t="n">
        <v>0.1325792211165052</v>
      </c>
      <c r="J13" t="n">
        <v>0.1194584387582043</v>
      </c>
      <c r="P13" s="35" t="s">
        <v>30</v>
      </c>
      <c r="Q13" t="n">
        <v>1889.818480946921</v>
      </c>
    </row>
    <row r="14" spans="1:25">
      <c r="H14" s="35" t="s">
        <v>31</v>
      </c>
      <c r="I14" t="n">
        <v>0.3290907222949649</v>
      </c>
      <c r="J14" t="n">
        <v>0.2715139632735241</v>
      </c>
    </row>
    <row r="15" spans="1:25">
      <c r="H15" s="35" t="s">
        <v>32</v>
      </c>
      <c r="I15" t="n">
        <v>0.2353160853485496</v>
      </c>
      <c r="J15" t="n">
        <v>0.1651853427630103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35" t="n"/>
      <c r="I20" s="35" t="s">
        <v>15</v>
      </c>
      <c r="J20" s="35" t="s">
        <v>16</v>
      </c>
      <c r="P20" s="35" t="n"/>
      <c r="Q20" s="35" t="s">
        <v>15</v>
      </c>
      <c r="R20" s="35" t="s">
        <v>16</v>
      </c>
    </row>
    <row r="21" spans="1:25">
      <c r="A21" s="103" t="s">
        <v>17</v>
      </c>
      <c r="B21" t="n">
        <v>5.444352480744143</v>
      </c>
      <c r="C21" t="n">
        <v>8.400824571915846</v>
      </c>
      <c r="H21" s="35" t="s">
        <v>18</v>
      </c>
      <c r="I21" t="n">
        <v>0.2534995003773833</v>
      </c>
      <c r="J21" t="n">
        <v>0.2253393014448241</v>
      </c>
      <c r="P21" s="35" t="s">
        <v>19</v>
      </c>
      <c r="Q21" t="n">
        <v>0.1810508093944135</v>
      </c>
      <c r="R21" t="n">
        <v>-0.3114884989613337</v>
      </c>
    </row>
    <row r="22" spans="1:25">
      <c r="A22" s="103" t="s">
        <v>20</v>
      </c>
      <c r="B22" t="n">
        <v>14.97441949617964</v>
      </c>
      <c r="C22" t="n">
        <v>7.57948984704618</v>
      </c>
      <c r="H22" s="35" t="s">
        <v>21</v>
      </c>
      <c r="I22" t="n">
        <v>0.3247088911439767</v>
      </c>
      <c r="J22" t="n">
        <v>0.2915106831195513</v>
      </c>
      <c r="P22" s="35" t="s">
        <v>22</v>
      </c>
      <c r="Q22" t="n">
        <v>3.679610471688398</v>
      </c>
      <c r="R22" t="n">
        <v>5.293062368712397</v>
      </c>
    </row>
    <row r="23" spans="1:25">
      <c r="A23" s="103" t="s">
        <v>23</v>
      </c>
      <c r="B23" t="n">
        <v>2.270241932725673</v>
      </c>
      <c r="C23" t="n">
        <v>4.990936538118533</v>
      </c>
      <c r="H23" s="35" t="s">
        <v>24</v>
      </c>
      <c r="I23" t="n">
        <v>0.5504811113983951</v>
      </c>
      <c r="J23" t="n">
        <v>0.4011165080702936</v>
      </c>
      <c r="P23" s="35" t="s">
        <v>25</v>
      </c>
      <c r="Q23" t="n">
        <v>15.69083873746616</v>
      </c>
      <c r="R23" t="n">
        <v>27.07159686436536</v>
      </c>
    </row>
    <row r="24" spans="1:25">
      <c r="A24" s="103" t="s">
        <v>26</v>
      </c>
      <c r="B24" t="n">
        <v>3.01111235065395</v>
      </c>
      <c r="C24" t="n">
        <v>4.481740254018272</v>
      </c>
      <c r="H24" s="35" t="s">
        <v>27</v>
      </c>
      <c r="I24" t="n">
        <v>0.2845473363678876</v>
      </c>
      <c r="J24" t="n">
        <v>0.335059776931801</v>
      </c>
    </row>
    <row r="25" spans="1:25">
      <c r="H25" s="35" t="s">
        <v>28</v>
      </c>
      <c r="I25" t="n">
        <v>0.3613723441636488</v>
      </c>
      <c r="J25" t="n">
        <v>0.2748309243870262</v>
      </c>
    </row>
    <row r="26" spans="1:25">
      <c r="H26" s="35" t="s">
        <v>29</v>
      </c>
      <c r="I26" t="n">
        <v>0.2411782916310642</v>
      </c>
      <c r="J26" t="n">
        <v>0.3214418480451441</v>
      </c>
      <c r="P26" s="35" t="s">
        <v>30</v>
      </c>
      <c r="Q26" t="n">
        <v>169.7888049992181</v>
      </c>
    </row>
    <row r="27" spans="1:25">
      <c r="H27" s="35" t="s">
        <v>31</v>
      </c>
      <c r="I27" t="n">
        <v>0.5803134281285754</v>
      </c>
      <c r="J27" t="n">
        <v>0.6004816409141949</v>
      </c>
    </row>
    <row r="28" spans="1:25">
      <c r="H28" s="35" t="s">
        <v>32</v>
      </c>
      <c r="I28" t="n">
        <v>0.6176172844775635</v>
      </c>
      <c r="J28" t="n">
        <v>0.6177231735346416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35" t="n"/>
      <c r="I33" s="35" t="s">
        <v>15</v>
      </c>
      <c r="J33" s="35" t="s">
        <v>16</v>
      </c>
      <c r="P33" s="35" t="n"/>
      <c r="Q33" s="35" t="s">
        <v>15</v>
      </c>
      <c r="R33" s="35" t="s">
        <v>16</v>
      </c>
    </row>
    <row r="34" spans="1:25">
      <c r="A34" s="103" t="s">
        <v>17</v>
      </c>
      <c r="B34" t="n">
        <v>5.274306269485989</v>
      </c>
      <c r="C34" t="n">
        <v>7.894305503809458</v>
      </c>
      <c r="H34" s="35" t="s">
        <v>18</v>
      </c>
      <c r="I34" t="n">
        <v>0.299797741816739</v>
      </c>
      <c r="J34" t="n">
        <v>0.5507087241069656</v>
      </c>
      <c r="P34" s="35" t="s">
        <v>19</v>
      </c>
      <c r="Q34" t="n">
        <v>0.6013348054776446</v>
      </c>
      <c r="R34" t="n">
        <v>-0.6041015991554769</v>
      </c>
    </row>
    <row r="35" spans="1:25">
      <c r="A35" s="103" t="s">
        <v>20</v>
      </c>
      <c r="B35" t="n">
        <v>15.62536777123529</v>
      </c>
      <c r="C35" t="n">
        <v>7.776337154421678</v>
      </c>
      <c r="H35" s="35" t="s">
        <v>21</v>
      </c>
      <c r="I35" t="n">
        <v>0.3098761048513645</v>
      </c>
      <c r="J35" t="n">
        <v>0.4647003395990282</v>
      </c>
      <c r="P35" s="35" t="s">
        <v>22</v>
      </c>
      <c r="Q35" t="n">
        <v>31.3325880910785</v>
      </c>
      <c r="R35" t="n">
        <v>29.87908482612149</v>
      </c>
    </row>
    <row r="36" spans="1:25">
      <c r="A36" s="103" t="s">
        <v>23</v>
      </c>
      <c r="B36" t="n">
        <v>21.21974607670429</v>
      </c>
      <c r="C36" t="n">
        <v>21.31761376233742</v>
      </c>
      <c r="H36" s="35" t="s">
        <v>24</v>
      </c>
      <c r="I36" t="n">
        <v>0.519162358312054</v>
      </c>
      <c r="J36" t="n">
        <v>0.4832821491380417</v>
      </c>
      <c r="P36" s="35" t="s">
        <v>25</v>
      </c>
      <c r="Q36" t="n">
        <v>105.9592916076126</v>
      </c>
      <c r="R36" t="n">
        <v>100.4078542374802</v>
      </c>
    </row>
    <row r="37" spans="1:25">
      <c r="A37" s="103" t="s">
        <v>26</v>
      </c>
      <c r="B37" t="n">
        <v>19.41171754003239</v>
      </c>
      <c r="C37" t="n">
        <v>18.24984439064784</v>
      </c>
      <c r="H37" s="35" t="s">
        <v>27</v>
      </c>
      <c r="I37" t="n">
        <v>0.2997005922574619</v>
      </c>
      <c r="J37" t="n">
        <v>0.4501302267680522</v>
      </c>
    </row>
    <row r="38" spans="1:25">
      <c r="H38" s="35" t="s">
        <v>28</v>
      </c>
      <c r="I38" t="n">
        <v>0.2993460522161581</v>
      </c>
      <c r="J38" t="n">
        <v>0.3744531835223753</v>
      </c>
    </row>
    <row r="39" spans="1:25">
      <c r="H39" s="35" t="s">
        <v>29</v>
      </c>
      <c r="I39" t="n">
        <v>0.4293638581757613</v>
      </c>
      <c r="J39" t="n">
        <v>0.4843700236907108</v>
      </c>
      <c r="P39" s="35" t="s">
        <v>30</v>
      </c>
      <c r="Q39" t="n">
        <v>1366.986421869449</v>
      </c>
    </row>
    <row r="40" spans="1:25">
      <c r="H40" s="35" t="s">
        <v>31</v>
      </c>
      <c r="I40" t="n">
        <v>0.542676666970613</v>
      </c>
      <c r="J40" t="n">
        <v>0.4410595243621622</v>
      </c>
    </row>
    <row r="41" spans="1:25">
      <c r="H41" s="35" t="s">
        <v>32</v>
      </c>
      <c r="I41" t="n">
        <v>0.3784339272504995</v>
      </c>
      <c r="J41" t="n">
        <v>0.4004937101252964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35" t="n"/>
      <c r="I46" s="35" t="s">
        <v>15</v>
      </c>
      <c r="J46" s="35" t="s">
        <v>16</v>
      </c>
      <c r="P46" s="35" t="n"/>
      <c r="Q46" s="35" t="s">
        <v>15</v>
      </c>
      <c r="R46" s="35" t="s">
        <v>16</v>
      </c>
    </row>
    <row r="47" spans="1:25">
      <c r="A47" s="103" t="s">
        <v>17</v>
      </c>
      <c r="B47" t="n">
        <v>8.635435252045443</v>
      </c>
      <c r="C47" t="n">
        <v>9.931504970484088</v>
      </c>
      <c r="H47" s="35" t="s">
        <v>18</v>
      </c>
      <c r="I47" t="n">
        <v>0.2106022500151628</v>
      </c>
      <c r="J47" t="n">
        <v>0.2673956460151332</v>
      </c>
      <c r="P47" s="35" t="s">
        <v>19</v>
      </c>
      <c r="Q47" t="n">
        <v>-6.208338283824771</v>
      </c>
      <c r="R47" t="n">
        <v>4.679767487393319</v>
      </c>
    </row>
    <row r="48" spans="1:25">
      <c r="A48" s="103" t="s">
        <v>20</v>
      </c>
      <c r="B48" t="n">
        <v>22.64528639929621</v>
      </c>
      <c r="C48" t="n">
        <v>9.600731093698119</v>
      </c>
      <c r="H48" s="35" t="s">
        <v>21</v>
      </c>
      <c r="I48" t="n">
        <v>0.1879700169437446</v>
      </c>
      <c r="J48" t="n">
        <v>0.1632717908403891</v>
      </c>
      <c r="P48" s="35" t="s">
        <v>22</v>
      </c>
      <c r="Q48" t="n">
        <v>14.10469843158366</v>
      </c>
      <c r="R48" t="n">
        <v>20.84336065980122</v>
      </c>
    </row>
    <row r="49" spans="1:25">
      <c r="A49" s="103" t="s">
        <v>23</v>
      </c>
      <c r="B49" t="n">
        <v>8.487407428370101</v>
      </c>
      <c r="C49" t="n">
        <v>26.09328202662746</v>
      </c>
      <c r="H49" s="35" t="s">
        <v>24</v>
      </c>
      <c r="I49" t="n">
        <v>0.6384339975201273</v>
      </c>
      <c r="J49" t="n">
        <v>0.6913074003129245</v>
      </c>
      <c r="P49" s="35" t="s">
        <v>25</v>
      </c>
      <c r="Q49" t="n">
        <v>60.90857385923371</v>
      </c>
      <c r="R49" t="n">
        <v>86.09438630307804</v>
      </c>
    </row>
    <row r="50" spans="1:25">
      <c r="A50" s="103" t="s">
        <v>26</v>
      </c>
      <c r="B50" t="n">
        <v>5.303066245072541</v>
      </c>
      <c r="C50" t="n">
        <v>20.99974507444903</v>
      </c>
      <c r="H50" s="35" t="s">
        <v>27</v>
      </c>
      <c r="I50" t="n">
        <v>0.3985239285616076</v>
      </c>
      <c r="J50" t="n">
        <v>0.4450533190344489</v>
      </c>
    </row>
    <row r="51" spans="1:25">
      <c r="H51" s="35" t="s">
        <v>28</v>
      </c>
      <c r="I51" t="n">
        <v>0.1016213635548483</v>
      </c>
      <c r="J51" t="n">
        <v>0.1247106534098112</v>
      </c>
    </row>
    <row r="52" spans="1:25">
      <c r="H52" s="35" t="s">
        <v>29</v>
      </c>
      <c r="I52" t="n">
        <v>0.3125842264205334</v>
      </c>
      <c r="J52" t="n">
        <v>0.2943475086067338</v>
      </c>
      <c r="P52" s="35" t="s">
        <v>30</v>
      </c>
      <c r="Q52" t="n">
        <v>1776.896207448328</v>
      </c>
    </row>
    <row r="53" spans="1:25">
      <c r="H53" s="35" t="s">
        <v>31</v>
      </c>
      <c r="I53" t="n">
        <v>0.3879019639881928</v>
      </c>
      <c r="J53" t="n">
        <v>0.4195256383916023</v>
      </c>
    </row>
    <row r="54" spans="1:25">
      <c r="H54" s="35" t="s">
        <v>32</v>
      </c>
      <c r="I54" t="n">
        <v>0.4390200948902987</v>
      </c>
      <c r="J54" t="n">
        <v>0.4936228823263058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35" t="n"/>
      <c r="I59" s="35" t="s">
        <v>15</v>
      </c>
      <c r="J59" s="35" t="s">
        <v>16</v>
      </c>
      <c r="P59" s="35" t="n"/>
      <c r="Q59" s="35" t="s">
        <v>15</v>
      </c>
      <c r="R59" s="35" t="s">
        <v>16</v>
      </c>
    </row>
    <row r="60" spans="1:25">
      <c r="A60" s="103" t="s">
        <v>17</v>
      </c>
      <c r="B60" t="n">
        <v>19.29338121023266</v>
      </c>
      <c r="C60" t="n">
        <v>19.6178317177982</v>
      </c>
      <c r="H60" s="35" t="s">
        <v>18</v>
      </c>
      <c r="I60" t="n">
        <v>0.074273528149291</v>
      </c>
      <c r="J60" t="n">
        <v>0.08428764874883522</v>
      </c>
      <c r="P60" s="35" t="s">
        <v>19</v>
      </c>
      <c r="Q60" t="n">
        <v>-0.2426567155544258</v>
      </c>
      <c r="R60" t="n">
        <v>-1.836277733862856</v>
      </c>
    </row>
    <row r="61" spans="1:25">
      <c r="A61" s="103" t="s">
        <v>20</v>
      </c>
      <c r="B61" t="n">
        <v>49.59123915392195</v>
      </c>
      <c r="C61" t="n">
        <v>34.04358921708999</v>
      </c>
      <c r="H61" s="35" t="s">
        <v>21</v>
      </c>
      <c r="I61" t="n">
        <v>0.06793050227505638</v>
      </c>
      <c r="J61" t="n">
        <v>0.06936630721977427</v>
      </c>
      <c r="P61" s="35" t="s">
        <v>22</v>
      </c>
      <c r="Q61" t="n">
        <v>26.83665218776814</v>
      </c>
      <c r="R61" t="n">
        <v>29.9276406227728</v>
      </c>
    </row>
    <row r="62" spans="1:25">
      <c r="A62" s="103" t="s">
        <v>23</v>
      </c>
      <c r="B62" t="n">
        <v>39.81175675228676</v>
      </c>
      <c r="C62" t="n">
        <v>37.84328652074635</v>
      </c>
      <c r="H62" s="35" t="s">
        <v>24</v>
      </c>
      <c r="I62" t="n">
        <v>0.1602826396345669</v>
      </c>
      <c r="J62" t="n">
        <v>0.09482842934367643</v>
      </c>
      <c r="P62" s="35" t="s">
        <v>25</v>
      </c>
      <c r="Q62" t="n">
        <v>164.5755695374066</v>
      </c>
      <c r="R62" t="n">
        <v>194.7368500782981</v>
      </c>
    </row>
    <row r="63" spans="1:25">
      <c r="A63" s="103" t="s">
        <v>26</v>
      </c>
      <c r="B63" t="n">
        <v>40.99691020635728</v>
      </c>
      <c r="C63" t="n">
        <v>39.15674502853108</v>
      </c>
      <c r="H63" s="35" t="s">
        <v>27</v>
      </c>
      <c r="I63" t="n">
        <v>0.07879210372426473</v>
      </c>
      <c r="J63" t="n">
        <v>0.04485235329566865</v>
      </c>
    </row>
    <row r="64" spans="1:25">
      <c r="H64" s="35" t="s">
        <v>28</v>
      </c>
      <c r="I64" t="n">
        <v>0.05195485132414704</v>
      </c>
      <c r="J64" t="n">
        <v>0.06205498665325648</v>
      </c>
    </row>
    <row r="65" spans="1:25">
      <c r="H65" s="35" t="s">
        <v>29</v>
      </c>
      <c r="I65" t="n">
        <v>0.05098956250507254</v>
      </c>
      <c r="J65" t="n">
        <v>0.0695496232553602</v>
      </c>
      <c r="P65" s="35" t="s">
        <v>30</v>
      </c>
      <c r="Q65" t="n">
        <v>15057.46243194858</v>
      </c>
    </row>
    <row r="66" spans="1:25">
      <c r="H66" s="35" t="s">
        <v>31</v>
      </c>
      <c r="I66" t="n">
        <v>0.1438119963012474</v>
      </c>
      <c r="J66" t="n">
        <v>0.1394346991782562</v>
      </c>
    </row>
    <row r="67" spans="1:25">
      <c r="H67" s="35" t="s">
        <v>32</v>
      </c>
      <c r="I67" t="n">
        <v>0.4459896896071225</v>
      </c>
      <c r="J67" t="n">
        <v>0.1263269533023544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35" t="n"/>
      <c r="I72" s="35" t="s">
        <v>15</v>
      </c>
      <c r="J72" s="35" t="s">
        <v>16</v>
      </c>
      <c r="P72" s="35" t="n"/>
      <c r="Q72" s="35" t="s">
        <v>15</v>
      </c>
      <c r="R72" s="35" t="s">
        <v>16</v>
      </c>
    </row>
    <row r="73" spans="1:25">
      <c r="A73" s="103" t="s">
        <v>17</v>
      </c>
      <c r="B73" t="n">
        <v>5.20645566232538</v>
      </c>
      <c r="C73" t="n">
        <v>8.695457057761304</v>
      </c>
      <c r="H73" s="35" t="s">
        <v>18</v>
      </c>
      <c r="I73" t="n">
        <v>0.1485213364919255</v>
      </c>
      <c r="J73" t="n">
        <v>0.05249617404953892</v>
      </c>
      <c r="P73" s="35" t="s">
        <v>19</v>
      </c>
      <c r="Q73" t="n">
        <v>-0.2444420750804173</v>
      </c>
      <c r="R73" t="n">
        <v>0.1137097254624515</v>
      </c>
    </row>
    <row r="74" spans="1:25">
      <c r="A74" s="103" t="s">
        <v>20</v>
      </c>
      <c r="B74" t="n">
        <v>14.62176273624447</v>
      </c>
      <c r="C74" t="n">
        <v>7.448031147581004</v>
      </c>
      <c r="H74" s="35" t="s">
        <v>21</v>
      </c>
      <c r="I74" t="n">
        <v>0.1774425808159621</v>
      </c>
      <c r="J74" t="n">
        <v>0.09922298385479911</v>
      </c>
      <c r="P74" s="35" t="s">
        <v>22</v>
      </c>
      <c r="Q74" t="n">
        <v>4.721469464234716</v>
      </c>
      <c r="R74" t="n">
        <v>5.199081815796132</v>
      </c>
    </row>
    <row r="75" spans="1:25">
      <c r="A75" s="103" t="s">
        <v>23</v>
      </c>
      <c r="B75" t="n">
        <v>2.255135551176582</v>
      </c>
      <c r="C75" t="n">
        <v>3.566815785780908</v>
      </c>
      <c r="H75" s="35" t="s">
        <v>24</v>
      </c>
      <c r="I75" t="n">
        <v>0.1096136609532583</v>
      </c>
      <c r="J75" t="n">
        <v>0.05671935863619661</v>
      </c>
      <c r="P75" s="35" t="s">
        <v>25</v>
      </c>
      <c r="Q75" t="n">
        <v>25.61222407487876</v>
      </c>
      <c r="R75" t="n">
        <v>28.05571267588927</v>
      </c>
    </row>
    <row r="76" spans="1:25">
      <c r="A76" s="103" t="s">
        <v>26</v>
      </c>
      <c r="B76" t="n">
        <v>3.647410010013934</v>
      </c>
      <c r="C76" t="n">
        <v>4.569213374376605</v>
      </c>
      <c r="H76" s="35" t="s">
        <v>27</v>
      </c>
      <c r="I76" t="n">
        <v>0.1699438728131837</v>
      </c>
      <c r="J76" t="n">
        <v>0.09494950369456598</v>
      </c>
    </row>
    <row r="77" spans="1:25">
      <c r="H77" s="35" t="s">
        <v>28</v>
      </c>
      <c r="I77" t="n">
        <v>0.1391526027403023</v>
      </c>
      <c r="J77" t="n">
        <v>0.08141577399888424</v>
      </c>
    </row>
    <row r="78" spans="1:25">
      <c r="H78" s="35" t="s">
        <v>29</v>
      </c>
      <c r="I78" t="n">
        <v>0.08876609189939048</v>
      </c>
      <c r="J78" t="n">
        <v>0.1034877207398378</v>
      </c>
      <c r="P78" s="35" t="s">
        <v>30</v>
      </c>
      <c r="Q78" t="n">
        <v>211.4688519732393</v>
      </c>
    </row>
    <row r="79" spans="1:25">
      <c r="H79" s="35" t="s">
        <v>31</v>
      </c>
      <c r="I79" t="n">
        <v>0.1243301547809463</v>
      </c>
      <c r="J79" t="n">
        <v>0.07813816515986574</v>
      </c>
    </row>
    <row r="80" spans="1:25">
      <c r="H80" s="35" t="s">
        <v>32</v>
      </c>
      <c r="I80" t="n">
        <v>0.08843582607020821</v>
      </c>
      <c r="J80" t="n">
        <v>0.06603035767269898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35" t="n"/>
      <c r="I85" s="35" t="s">
        <v>15</v>
      </c>
      <c r="J85" s="35" t="s">
        <v>16</v>
      </c>
      <c r="P85" s="35" t="n"/>
      <c r="Q85" s="35" t="s">
        <v>15</v>
      </c>
      <c r="R85" s="35" t="s">
        <v>16</v>
      </c>
    </row>
    <row r="86" spans="1:25">
      <c r="A86" s="103" t="s">
        <v>17</v>
      </c>
      <c r="B86" t="n">
        <v>13.0652212243175</v>
      </c>
      <c r="C86" t="n">
        <v>20.53597044923017</v>
      </c>
      <c r="H86" s="35" t="s">
        <v>18</v>
      </c>
      <c r="I86" t="n">
        <v>0.2608401251911195</v>
      </c>
      <c r="J86" t="n">
        <v>0.2705482899657098</v>
      </c>
      <c r="P86" s="35" t="s">
        <v>19</v>
      </c>
      <c r="Q86" t="n">
        <v>1.514847821733051</v>
      </c>
      <c r="R86" t="n">
        <v>-3.441016687438851</v>
      </c>
    </row>
    <row r="87" spans="1:25">
      <c r="A87" s="103" t="s">
        <v>20</v>
      </c>
      <c r="B87" t="n">
        <v>54.98247264722651</v>
      </c>
      <c r="C87" t="n">
        <v>34.77562737561525</v>
      </c>
      <c r="H87" s="35" t="s">
        <v>21</v>
      </c>
      <c r="I87" t="n">
        <v>0.3365164930026001</v>
      </c>
      <c r="J87" t="n">
        <v>0.1855601824702328</v>
      </c>
      <c r="P87" s="35" t="s">
        <v>22</v>
      </c>
      <c r="Q87" t="n">
        <v>14.46244504979993</v>
      </c>
      <c r="R87" t="n">
        <v>23.81237426567793</v>
      </c>
    </row>
    <row r="88" spans="1:25">
      <c r="A88" s="103" t="s">
        <v>23</v>
      </c>
      <c r="B88" t="n">
        <v>25.50320854013814</v>
      </c>
      <c r="C88" t="n">
        <v>45.52145889017156</v>
      </c>
      <c r="H88" s="35" t="s">
        <v>24</v>
      </c>
      <c r="I88" t="n">
        <v>0.4547782101880393</v>
      </c>
      <c r="J88" t="n">
        <v>0.5518931321555701</v>
      </c>
      <c r="P88" s="35" t="s">
        <v>25</v>
      </c>
      <c r="Q88" t="n">
        <v>82.01929909017505</v>
      </c>
      <c r="R88" t="n">
        <v>170.9573675712576</v>
      </c>
    </row>
    <row r="89" spans="1:25">
      <c r="A89" s="103" t="s">
        <v>26</v>
      </c>
      <c r="B89" t="n">
        <v>34.81677111805034</v>
      </c>
      <c r="C89" t="n">
        <v>48.77886952098422</v>
      </c>
      <c r="H89" s="35" t="s">
        <v>27</v>
      </c>
      <c r="I89" t="n">
        <v>0.5381578665773307</v>
      </c>
      <c r="J89" t="n">
        <v>0.3808527965112141</v>
      </c>
    </row>
    <row r="90" spans="1:25">
      <c r="H90" s="35" t="s">
        <v>28</v>
      </c>
      <c r="I90" t="n">
        <v>0.514099465298459</v>
      </c>
      <c r="J90" t="n">
        <v>0.370956031120394</v>
      </c>
    </row>
    <row r="91" spans="1:25">
      <c r="H91" s="35" t="s">
        <v>29</v>
      </c>
      <c r="I91" t="n">
        <v>0.4725559827893986</v>
      </c>
      <c r="J91" t="n">
        <v>0.4407971021859446</v>
      </c>
      <c r="P91" s="35" t="s">
        <v>30</v>
      </c>
      <c r="Q91" t="n">
        <v>5493.065384448289</v>
      </c>
    </row>
    <row r="92" spans="1:25">
      <c r="H92" s="35" t="s">
        <v>31</v>
      </c>
      <c r="I92" t="n">
        <v>0.4828134746180185</v>
      </c>
      <c r="J92" t="n">
        <v>0.2789458885153747</v>
      </c>
    </row>
    <row r="93" spans="1:25">
      <c r="H93" s="35" t="s">
        <v>32</v>
      </c>
      <c r="I93" t="n">
        <v>0.4015085696714757</v>
      </c>
      <c r="J93" t="n">
        <v>0.4095116711408032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35" t="n"/>
      <c r="I98" s="35" t="s">
        <v>15</v>
      </c>
      <c r="J98" s="35" t="s">
        <v>16</v>
      </c>
      <c r="P98" s="35" t="n"/>
      <c r="Q98" s="35" t="s">
        <v>15</v>
      </c>
      <c r="R98" s="35" t="s">
        <v>16</v>
      </c>
    </row>
    <row r="99" spans="1:25">
      <c r="A99" s="103" t="s">
        <v>17</v>
      </c>
      <c r="B99" t="n">
        <v>9.162920981861076</v>
      </c>
      <c r="C99" t="n">
        <v>12.16607397178639</v>
      </c>
      <c r="H99" s="35" t="s">
        <v>18</v>
      </c>
      <c r="I99" t="n">
        <v>0.1396387691768347</v>
      </c>
      <c r="J99" t="n">
        <v>0.09500196646089715</v>
      </c>
      <c r="P99" s="35" t="s">
        <v>19</v>
      </c>
      <c r="Q99" t="n">
        <v>0.194486540217109</v>
      </c>
      <c r="R99" t="n">
        <v>-0.5959106694975933</v>
      </c>
    </row>
    <row r="100" spans="1:25">
      <c r="A100" s="103" t="s">
        <v>20</v>
      </c>
      <c r="B100" t="n">
        <v>24.6933684175917</v>
      </c>
      <c r="C100" t="n">
        <v>18.12046769742687</v>
      </c>
      <c r="H100" s="35" t="s">
        <v>21</v>
      </c>
      <c r="I100" t="n">
        <v>0.1415942214254201</v>
      </c>
      <c r="J100" t="n">
        <v>0.07413711901700681</v>
      </c>
      <c r="P100" s="35" t="s">
        <v>22</v>
      </c>
      <c r="Q100" t="n">
        <v>5.131951481826065</v>
      </c>
      <c r="R100" t="n">
        <v>7.238869231803346</v>
      </c>
    </row>
    <row r="101" spans="1:25">
      <c r="A101" s="103" t="s">
        <v>23</v>
      </c>
      <c r="B101" t="n">
        <v>8.01170438525892</v>
      </c>
      <c r="C101" t="n">
        <v>14.01995945480367</v>
      </c>
      <c r="H101" s="35" t="s">
        <v>24</v>
      </c>
      <c r="I101" t="n">
        <v>0.1131495694462539</v>
      </c>
      <c r="J101" t="n">
        <v>0.1365025442828553</v>
      </c>
      <c r="P101" s="35" t="s">
        <v>25</v>
      </c>
      <c r="Q101" t="n">
        <v>25.60324012878361</v>
      </c>
      <c r="R101" t="n">
        <v>45.43042539989624</v>
      </c>
    </row>
    <row r="102" spans="1:25">
      <c r="A102" s="103" t="s">
        <v>26</v>
      </c>
      <c r="B102" t="n">
        <v>8.886218891032959</v>
      </c>
      <c r="C102" t="n">
        <v>12.54247550550531</v>
      </c>
      <c r="H102" s="35" t="s">
        <v>27</v>
      </c>
      <c r="I102" t="n">
        <v>0.1836376073147815</v>
      </c>
      <c r="J102" t="n">
        <v>0.08662469176504843</v>
      </c>
    </row>
    <row r="103" spans="1:25">
      <c r="H103" s="35" t="s">
        <v>28</v>
      </c>
      <c r="I103" t="n">
        <v>0.1364831072199017</v>
      </c>
      <c r="J103" t="n">
        <v>0.1005965681245917</v>
      </c>
    </row>
    <row r="104" spans="1:25">
      <c r="H104" s="35" t="s">
        <v>29</v>
      </c>
      <c r="I104" t="n">
        <v>0.1455065955498632</v>
      </c>
      <c r="J104" t="n">
        <v>0.08788979061963156</v>
      </c>
      <c r="P104" s="35" t="s">
        <v>30</v>
      </c>
      <c r="Q104" t="n">
        <v>484.7301284569687</v>
      </c>
    </row>
    <row r="105" spans="1:25">
      <c r="H105" s="35" t="s">
        <v>31</v>
      </c>
      <c r="I105" t="n">
        <v>0.1813519307611441</v>
      </c>
      <c r="J105" t="n">
        <v>0.2516890738860195</v>
      </c>
    </row>
    <row r="106" spans="1:25">
      <c r="H106" s="35" t="s">
        <v>32</v>
      </c>
      <c r="I106" t="n">
        <v>0.2222716069953201</v>
      </c>
      <c r="J106" t="n">
        <v>0.2362111963414997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35" t="n"/>
      <c r="I111" s="35" t="s">
        <v>15</v>
      </c>
      <c r="J111" s="35" t="s">
        <v>16</v>
      </c>
      <c r="P111" s="35" t="n"/>
      <c r="Q111" s="35" t="s">
        <v>15</v>
      </c>
      <c r="R111" s="35" t="s">
        <v>16</v>
      </c>
    </row>
    <row r="112" spans="1:25">
      <c r="A112" s="103" t="s">
        <v>17</v>
      </c>
      <c r="B112" t="n">
        <v>6.706413307840653</v>
      </c>
      <c r="C112" t="n">
        <v>7.929134810926823</v>
      </c>
      <c r="H112" s="35" t="s">
        <v>18</v>
      </c>
      <c r="I112" t="n">
        <v>0.09070553443918056</v>
      </c>
      <c r="J112" t="n">
        <v>0.09389543175665034</v>
      </c>
      <c r="P112" s="35" t="s">
        <v>19</v>
      </c>
      <c r="Q112" t="n">
        <v>0.7266542003813872</v>
      </c>
      <c r="R112" t="n">
        <v>-0.7350613410378971</v>
      </c>
    </row>
    <row r="113" spans="1:25">
      <c r="A113" s="103" t="s">
        <v>20</v>
      </c>
      <c r="B113" t="n">
        <v>20.18974689058711</v>
      </c>
      <c r="C113" t="n">
        <v>8.595783870717932</v>
      </c>
      <c r="H113" s="35" t="s">
        <v>21</v>
      </c>
      <c r="I113" t="n">
        <v>0.1049661991910895</v>
      </c>
      <c r="J113" t="n">
        <v>0.1370492430187428</v>
      </c>
      <c r="P113" s="35" t="s">
        <v>22</v>
      </c>
      <c r="Q113" t="n">
        <v>7.492346988992973</v>
      </c>
      <c r="R113" t="n">
        <v>17.56774422155217</v>
      </c>
    </row>
    <row r="114" spans="1:25">
      <c r="A114" s="103" t="s">
        <v>23</v>
      </c>
      <c r="B114" t="n">
        <v>9.782314882417756</v>
      </c>
      <c r="C114" t="n">
        <v>25.90071251730079</v>
      </c>
      <c r="H114" s="35" t="s">
        <v>24</v>
      </c>
      <c r="I114" t="n">
        <v>0.1838994628198964</v>
      </c>
      <c r="J114" t="n">
        <v>0.2272388110919727</v>
      </c>
      <c r="P114" s="35" t="s">
        <v>25</v>
      </c>
      <c r="Q114" t="n">
        <v>33.87259495485399</v>
      </c>
      <c r="R114" t="n">
        <v>71.36638849784379</v>
      </c>
    </row>
    <row r="115" spans="1:25">
      <c r="A115" s="103" t="s">
        <v>26</v>
      </c>
      <c r="B115" t="n">
        <v>6.988711350576506</v>
      </c>
      <c r="C115" t="n">
        <v>24.88171721567766</v>
      </c>
      <c r="H115" s="35" t="s">
        <v>27</v>
      </c>
      <c r="I115" t="n">
        <v>0.2971422781067207</v>
      </c>
      <c r="J115" t="n">
        <v>0.210010602317541</v>
      </c>
    </row>
    <row r="116" spans="1:25">
      <c r="H116" s="35" t="s">
        <v>28</v>
      </c>
      <c r="I116" t="n">
        <v>0.1157202601076862</v>
      </c>
      <c r="J116" t="n">
        <v>0.1202109973752488</v>
      </c>
    </row>
    <row r="117" spans="1:25">
      <c r="H117" s="35" t="s">
        <v>29</v>
      </c>
      <c r="I117" t="n">
        <v>0.3682417520566525</v>
      </c>
      <c r="J117" t="n">
        <v>0.2150747034314057</v>
      </c>
      <c r="P117" s="35" t="s">
        <v>30</v>
      </c>
      <c r="Q117" t="n">
        <v>1529.672264605948</v>
      </c>
    </row>
    <row r="118" spans="1:25">
      <c r="H118" s="35" t="s">
        <v>31</v>
      </c>
      <c r="I118" t="n">
        <v>0.1812517208983446</v>
      </c>
      <c r="J118" t="n">
        <v>0.1379719205651833</v>
      </c>
    </row>
    <row r="119" spans="1:25">
      <c r="H119" s="35" t="s">
        <v>32</v>
      </c>
      <c r="I119" t="n">
        <v>0.3024852318498054</v>
      </c>
      <c r="J119" t="n">
        <v>0.1628820381746156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11.1157762876932</v>
      </c>
      <c r="C146" t="n">
        <v>13.74693027069722</v>
      </c>
    </row>
    <row r="147" spans="1:25">
      <c r="A147" s="103" t="s">
        <v>20</v>
      </c>
      <c r="B147" t="n">
        <v>12.95743793709343</v>
      </c>
      <c r="C147" t="n">
        <v>8.490692385629762</v>
      </c>
    </row>
    <row r="148" spans="1:25">
      <c r="A148" s="103" t="s">
        <v>23</v>
      </c>
      <c r="B148" t="n">
        <v>4.279997187755096</v>
      </c>
      <c r="C148" t="n">
        <v>11.71798436211885</v>
      </c>
    </row>
    <row r="149" spans="1:25">
      <c r="A149" s="103" t="s">
        <v>26</v>
      </c>
      <c r="B149" t="n">
        <v>3.588713041310137</v>
      </c>
      <c r="C149" t="n">
        <v>3.830185522366229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36" t="n"/>
      <c r="B159" s="36" t="s">
        <v>15</v>
      </c>
      <c r="C159" s="36" t="s">
        <v>66</v>
      </c>
      <c r="D159" s="36" t="s">
        <v>67</v>
      </c>
      <c r="H159" s="36" t="n"/>
      <c r="I159" s="36" t="s">
        <v>16</v>
      </c>
      <c r="J159" s="36" t="s">
        <v>68</v>
      </c>
      <c r="K159" s="36" t="s">
        <v>69</v>
      </c>
      <c r="O159" s="36" t="n"/>
      <c r="P159" s="36" t="s">
        <v>15</v>
      </c>
      <c r="Q159" s="36" t="s">
        <v>16</v>
      </c>
      <c r="W159" s="36" t="n"/>
      <c r="X159" s="36" t="s">
        <v>15</v>
      </c>
      <c r="Y159" s="36" t="s">
        <v>16</v>
      </c>
    </row>
    <row r="160" spans="1:25">
      <c r="A160" s="36" t="s">
        <v>17</v>
      </c>
      <c r="B160" t="n">
        <v>-0.03756950165032819</v>
      </c>
      <c r="C160" t="n">
        <v>0.01621564714987788</v>
      </c>
      <c r="D160" t="n">
        <v>0.0158841169162184</v>
      </c>
      <c r="H160" s="36" t="s">
        <v>70</v>
      </c>
      <c r="I160" t="n">
        <v>0.2468157901219762</v>
      </c>
      <c r="J160" t="n">
        <v>-0.03048363492196874</v>
      </c>
      <c r="K160" t="n">
        <v>-0.03828633804379006</v>
      </c>
      <c r="O160" s="36" t="s">
        <v>71</v>
      </c>
      <c r="P160" t="n">
        <v>0.04165938005941658</v>
      </c>
      <c r="Q160" t="n">
        <v>0.01705888969530945</v>
      </c>
      <c r="W160" s="36" t="s">
        <v>18</v>
      </c>
      <c r="X160" t="n">
        <v>0.2060323615319921</v>
      </c>
      <c r="Y160" t="n">
        <v>0.1641386882925104</v>
      </c>
    </row>
    <row r="161" spans="1:25">
      <c r="A161" s="36" t="s">
        <v>20</v>
      </c>
      <c r="B161" t="n">
        <v>-0.07137397960138769</v>
      </c>
      <c r="C161" t="n">
        <v>0.07248438438039803</v>
      </c>
      <c r="D161" t="n">
        <v>0.07233738838545255</v>
      </c>
      <c r="H161" s="36" t="s">
        <v>72</v>
      </c>
      <c r="I161" t="n">
        <v>-0.1384847934738742</v>
      </c>
      <c r="J161" t="n">
        <v>0.004782553141455355</v>
      </c>
      <c r="K161" t="n">
        <v>0.008143735491409211</v>
      </c>
      <c r="O161" s="36" t="s">
        <v>73</v>
      </c>
      <c r="P161" t="n">
        <v>0.2334053622223691</v>
      </c>
      <c r="Q161" t="n">
        <v>0.1603813566695094</v>
      </c>
      <c r="W161" s="36" t="s">
        <v>21</v>
      </c>
      <c r="X161" t="n">
        <v>0.04374158933897709</v>
      </c>
      <c r="Y161" t="n">
        <v>0.0396682321011611</v>
      </c>
    </row>
    <row r="162" spans="1:25">
      <c r="A162" s="36" t="s">
        <v>23</v>
      </c>
      <c r="B162" t="n">
        <v>0.4774012543231733</v>
      </c>
      <c r="C162" t="n">
        <v>0.0725366685769831</v>
      </c>
      <c r="D162" t="n">
        <v>0.009425361213338056</v>
      </c>
      <c r="H162" s="36" t="s">
        <v>74</v>
      </c>
      <c r="I162" t="n">
        <v>-0.03172278688620241</v>
      </c>
      <c r="J162" t="n">
        <v>0.05975152500123622</v>
      </c>
      <c r="K162" t="n">
        <v>0.07351012612821016</v>
      </c>
      <c r="O162" s="36" t="s">
        <v>75</v>
      </c>
      <c r="P162" t="n">
        <v>-0.04782754371758031</v>
      </c>
      <c r="Q162" t="n">
        <v>-0.00777445357475099</v>
      </c>
      <c r="W162" s="36" t="s">
        <v>24</v>
      </c>
      <c r="X162" t="n">
        <v>0.4403842121971289</v>
      </c>
      <c r="Y162" t="n">
        <v>0.1649821533080727</v>
      </c>
    </row>
    <row r="163" spans="1:25">
      <c r="A163" s="36" t="s">
        <v>26</v>
      </c>
      <c r="B163" t="n">
        <v>0.3360462914422215</v>
      </c>
      <c r="C163" t="n">
        <v>0.07562197708913029</v>
      </c>
      <c r="D163" t="n">
        <v>0.01867901577611208</v>
      </c>
      <c r="H163" s="36" t="s">
        <v>76</v>
      </c>
      <c r="I163" t="n">
        <v>0.1224446997247065</v>
      </c>
      <c r="J163" t="n">
        <v>0.0007245386981078858</v>
      </c>
      <c r="K163" t="n">
        <v>0.007647458751263608</v>
      </c>
      <c r="O163" s="36" t="s">
        <v>77</v>
      </c>
      <c r="P163" t="n">
        <v>0.05209010100487868</v>
      </c>
      <c r="Q163" t="n">
        <v>0.09065705656603608</v>
      </c>
      <c r="W163" s="36" t="s">
        <v>27</v>
      </c>
      <c r="X163" t="n">
        <v>0.3564441064584221</v>
      </c>
      <c r="Y163" t="n">
        <v>0.1306677372104823</v>
      </c>
    </row>
    <row r="164" spans="1:25">
      <c r="W164" s="36" t="s">
        <v>28</v>
      </c>
      <c r="X164" t="n">
        <v>0.07960459208582435</v>
      </c>
      <c r="Y164" t="n">
        <v>0.05695692724813992</v>
      </c>
    </row>
    <row r="165" spans="1:25">
      <c r="W165" s="36" t="s">
        <v>29</v>
      </c>
      <c r="X165" t="n">
        <v>0.1950178145366894</v>
      </c>
      <c r="Y165" t="n">
        <v>0.1934095786045968</v>
      </c>
    </row>
    <row r="166" spans="1:25">
      <c r="A166" s="103" t="s">
        <v>78</v>
      </c>
      <c r="H166" s="103" t="s">
        <v>78</v>
      </c>
      <c r="O166" s="103" t="s">
        <v>78</v>
      </c>
      <c r="W166" s="36" t="s">
        <v>31</v>
      </c>
      <c r="X166" t="n">
        <v>0.3249200879934468</v>
      </c>
      <c r="Y166" t="n">
        <v>0.17311877426609</v>
      </c>
    </row>
    <row r="167" spans="1:25">
      <c r="A167" s="36" t="n"/>
      <c r="B167" s="36" t="s">
        <v>15</v>
      </c>
      <c r="C167" s="36" t="s">
        <v>66</v>
      </c>
      <c r="D167" s="36" t="s">
        <v>67</v>
      </c>
      <c r="H167" s="36" t="n"/>
      <c r="I167" s="36" t="s">
        <v>16</v>
      </c>
      <c r="J167" s="36" t="s">
        <v>68</v>
      </c>
      <c r="K167" s="36" t="s">
        <v>69</v>
      </c>
      <c r="O167" s="36" t="n"/>
      <c r="P167" s="36" t="s">
        <v>15</v>
      </c>
      <c r="Q167" s="36" t="s">
        <v>16</v>
      </c>
      <c r="W167" s="36" t="s">
        <v>32</v>
      </c>
      <c r="X167" t="n">
        <v>0.2853259677815178</v>
      </c>
      <c r="Y167" t="n">
        <v>0.3142349268685015</v>
      </c>
    </row>
    <row r="168" spans="1:25">
      <c r="A168" s="36" t="s">
        <v>17</v>
      </c>
      <c r="B168" t="n">
        <v>-0.01920931443272182</v>
      </c>
      <c r="C168" t="n">
        <v>0.1145877336327368</v>
      </c>
      <c r="D168" t="n">
        <v>0.1234907558278887</v>
      </c>
      <c r="H168" s="36" t="s">
        <v>70</v>
      </c>
      <c r="I168" t="n">
        <v>0.5932657155405001</v>
      </c>
      <c r="J168" t="n">
        <v>0.01652227317466986</v>
      </c>
      <c r="K168" t="n">
        <v>-0.01367121949574883</v>
      </c>
      <c r="O168" s="36" t="s">
        <v>71</v>
      </c>
      <c r="P168" t="n">
        <v>0.8076578855846533</v>
      </c>
      <c r="Q168" t="n">
        <v>0.791831517183383</v>
      </c>
    </row>
    <row r="169" spans="1:25">
      <c r="A169" s="36" t="s">
        <v>20</v>
      </c>
      <c r="B169" t="n">
        <v>0.02608056491262423</v>
      </c>
      <c r="C169" t="n">
        <v>-0.03971628828810151</v>
      </c>
      <c r="D169" t="n">
        <v>-0.02885197717580898</v>
      </c>
      <c r="H169" s="36" t="s">
        <v>72</v>
      </c>
      <c r="I169" t="n">
        <v>0.717379579727812</v>
      </c>
      <c r="J169" t="n">
        <v>0.1983856808351403</v>
      </c>
      <c r="K169" t="n">
        <v>0.150986824561193</v>
      </c>
      <c r="O169" s="36" t="s">
        <v>73</v>
      </c>
      <c r="P169" t="n">
        <v>0.5594356945514107</v>
      </c>
      <c r="Q169" t="n">
        <v>0.5514500064231821</v>
      </c>
    </row>
    <row r="170" spans="1:25">
      <c r="A170" s="36" t="s">
        <v>23</v>
      </c>
      <c r="B170" t="n">
        <v>0.4152925700085509</v>
      </c>
      <c r="C170" t="n">
        <v>0.3113529615183206</v>
      </c>
      <c r="D170" t="n">
        <v>0.2758888177417772</v>
      </c>
      <c r="H170" s="36" t="s">
        <v>74</v>
      </c>
      <c r="I170" t="n">
        <v>-0.1115391871358293</v>
      </c>
      <c r="J170" t="n">
        <v>0.05440437086771895</v>
      </c>
      <c r="K170" t="n">
        <v>0.05915404652306169</v>
      </c>
      <c r="O170" s="36" t="s">
        <v>75</v>
      </c>
      <c r="P170" t="n">
        <v>0.06980897505850224</v>
      </c>
      <c r="Q170" t="n">
        <v>0.07863643877394708</v>
      </c>
      <c r="W170" s="103" t="s">
        <v>79</v>
      </c>
    </row>
    <row r="171" spans="1:25">
      <c r="A171" s="36" t="s">
        <v>26</v>
      </c>
      <c r="B171" t="n">
        <v>0.634449692421188</v>
      </c>
      <c r="C171" t="n">
        <v>0.4786755832899358</v>
      </c>
      <c r="D171" t="n">
        <v>0.4489866007954416</v>
      </c>
      <c r="H171" s="36" t="s">
        <v>76</v>
      </c>
      <c r="I171" t="n">
        <v>0.7024851877075203</v>
      </c>
      <c r="J171" t="n">
        <v>0.08724707744532575</v>
      </c>
      <c r="K171" t="n">
        <v>0.03808969279307658</v>
      </c>
      <c r="O171" s="36" t="s">
        <v>77</v>
      </c>
      <c r="P171" t="n">
        <v>0.6545055006484428</v>
      </c>
      <c r="Q171" t="n">
        <v>0.6519892016237585</v>
      </c>
      <c r="W171" s="36" t="n"/>
      <c r="X171" s="36" t="s">
        <v>15</v>
      </c>
      <c r="Y171" s="36" t="s">
        <v>16</v>
      </c>
    </row>
    <row r="172" spans="1:25">
      <c r="W172" s="36" t="s">
        <v>18</v>
      </c>
      <c r="X172" t="n">
        <v>0.05652173303600196</v>
      </c>
      <c r="Y172" t="n">
        <v>0.1142465340455179</v>
      </c>
    </row>
    <row r="173" spans="1:25">
      <c r="W173" s="36" t="s">
        <v>21</v>
      </c>
      <c r="X173" t="n">
        <v>0.07642784890834911</v>
      </c>
      <c r="Y173" t="n">
        <v>0.0803231595135223</v>
      </c>
    </row>
    <row r="174" spans="1:25">
      <c r="A174" s="103" t="s">
        <v>80</v>
      </c>
      <c r="H174" s="103" t="s">
        <v>80</v>
      </c>
      <c r="O174" s="103" t="s">
        <v>80</v>
      </c>
      <c r="W174" s="36" t="s">
        <v>24</v>
      </c>
      <c r="X174" t="n">
        <v>0.7217726932747888</v>
      </c>
      <c r="Y174" t="n">
        <v>0.679925695729548</v>
      </c>
    </row>
    <row r="175" spans="1:25">
      <c r="A175" s="36" t="n"/>
      <c r="B175" s="36" t="s">
        <v>15</v>
      </c>
      <c r="C175" s="36" t="s">
        <v>66</v>
      </c>
      <c r="D175" s="36" t="s">
        <v>67</v>
      </c>
      <c r="H175" s="36" t="n"/>
      <c r="I175" s="36" t="s">
        <v>16</v>
      </c>
      <c r="J175" s="36" t="s">
        <v>68</v>
      </c>
      <c r="K175" s="36" t="s">
        <v>69</v>
      </c>
      <c r="O175" s="36" t="n"/>
      <c r="P175" s="36" t="s">
        <v>15</v>
      </c>
      <c r="Q175" s="36" t="s">
        <v>16</v>
      </c>
      <c r="W175" s="36" t="s">
        <v>27</v>
      </c>
      <c r="X175" t="n">
        <v>0.6163903899236365</v>
      </c>
      <c r="Y175" t="n">
        <v>0.5944813139913461</v>
      </c>
    </row>
    <row r="176" spans="1:25">
      <c r="A176" s="36" t="s">
        <v>17</v>
      </c>
      <c r="B176" t="n">
        <v>-0.2270241103912477</v>
      </c>
      <c r="C176" t="n">
        <v>-0.1669305250630246</v>
      </c>
      <c r="D176" t="n">
        <v>-0.2819960367241458</v>
      </c>
      <c r="H176" s="36" t="s">
        <v>70</v>
      </c>
      <c r="I176" t="n">
        <v>-0.2997131502253583</v>
      </c>
      <c r="J176" t="n">
        <v>0.1022577063477447</v>
      </c>
      <c r="K176" t="n">
        <v>0.1012671371779655</v>
      </c>
      <c r="O176" s="36" t="s">
        <v>71</v>
      </c>
      <c r="P176" t="n">
        <v>0.6101164804881331</v>
      </c>
      <c r="Q176" t="n">
        <v>0.6373687478587327</v>
      </c>
      <c r="W176" s="36" t="s">
        <v>28</v>
      </c>
      <c r="X176" t="n">
        <v>0.01400320220862949</v>
      </c>
      <c r="Y176" t="n">
        <v>0.04735891390607024</v>
      </c>
    </row>
    <row r="177" spans="1:25">
      <c r="A177" s="36" t="s">
        <v>20</v>
      </c>
      <c r="B177" t="n">
        <v>-0.2552425188239449</v>
      </c>
      <c r="C177" t="n">
        <v>0.02004238721296196</v>
      </c>
      <c r="D177" t="n">
        <v>-0.007585660407035739</v>
      </c>
      <c r="H177" s="36" t="s">
        <v>72</v>
      </c>
      <c r="I177" t="n">
        <v>0.5773068909055619</v>
      </c>
      <c r="J177" t="n">
        <v>-0.1744301921395625</v>
      </c>
      <c r="K177" t="n">
        <v>-0.1802818733118695</v>
      </c>
      <c r="O177" s="36" t="s">
        <v>73</v>
      </c>
      <c r="P177" t="n">
        <v>-0.3905293842962938</v>
      </c>
      <c r="Q177" t="n">
        <v>-0.4486300806448336</v>
      </c>
      <c r="W177" s="36" t="s">
        <v>29</v>
      </c>
      <c r="X177" t="n">
        <v>0.08918456383985321</v>
      </c>
      <c r="Y177" t="n">
        <v>0.1327900550239972</v>
      </c>
    </row>
    <row r="178" spans="1:25">
      <c r="A178" s="36" t="s">
        <v>23</v>
      </c>
      <c r="B178" t="n">
        <v>0.6029251850264096</v>
      </c>
      <c r="C178" t="n">
        <v>0.07387690800644563</v>
      </c>
      <c r="D178" t="n">
        <v>0.09309264422144815</v>
      </c>
      <c r="H178" s="36" t="s">
        <v>74</v>
      </c>
      <c r="I178" t="n">
        <v>-0.4685811637576552</v>
      </c>
      <c r="J178" t="n">
        <v>0.242811452669299</v>
      </c>
      <c r="K178" t="n">
        <v>0.2375911464374143</v>
      </c>
      <c r="O178" s="36" t="s">
        <v>75</v>
      </c>
      <c r="P178" t="n">
        <v>0.3172242332018649</v>
      </c>
      <c r="Q178" t="n">
        <v>0.1034368564186664</v>
      </c>
      <c r="W178" s="36" t="s">
        <v>31</v>
      </c>
      <c r="X178" t="n">
        <v>0.6959243600590426</v>
      </c>
      <c r="Y178" t="n">
        <v>0.678086561406845</v>
      </c>
    </row>
    <row r="179" spans="1:25">
      <c r="A179" s="36" t="s">
        <v>26</v>
      </c>
      <c r="B179" t="n">
        <v>0.5866229113288073</v>
      </c>
      <c r="C179" t="n">
        <v>0.0261840534848261</v>
      </c>
      <c r="D179" t="n">
        <v>0.06352566811566761</v>
      </c>
      <c r="H179" s="36" t="s">
        <v>76</v>
      </c>
      <c r="I179" t="n">
        <v>0.5801788912743614</v>
      </c>
      <c r="J179" t="n">
        <v>-0.0569887980738314</v>
      </c>
      <c r="K179" t="n">
        <v>-0.0694264337452065</v>
      </c>
      <c r="O179" s="36" t="s">
        <v>77</v>
      </c>
      <c r="P179" t="n">
        <v>-0.04962073078876899</v>
      </c>
      <c r="Q179" t="n">
        <v>-0.2610031699750315</v>
      </c>
      <c r="W179" s="36" t="s">
        <v>32</v>
      </c>
      <c r="X179" t="n">
        <v>0.7779112335049536</v>
      </c>
      <c r="Y179" t="n">
        <v>0.7490933323162973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36" t="n"/>
      <c r="B183" s="36" t="s">
        <v>15</v>
      </c>
      <c r="C183" s="36" t="s">
        <v>66</v>
      </c>
      <c r="D183" s="36" t="s">
        <v>67</v>
      </c>
      <c r="H183" s="36" t="n"/>
      <c r="I183" s="36" t="s">
        <v>16</v>
      </c>
      <c r="J183" s="36" t="s">
        <v>68</v>
      </c>
      <c r="K183" s="36" t="s">
        <v>69</v>
      </c>
      <c r="O183" s="36" t="n"/>
      <c r="P183" s="36" t="s">
        <v>15</v>
      </c>
      <c r="Q183" s="36" t="s">
        <v>16</v>
      </c>
      <c r="W183" s="36" t="n"/>
      <c r="X183" s="36" t="s">
        <v>15</v>
      </c>
      <c r="Y183" s="36" t="s">
        <v>16</v>
      </c>
    </row>
    <row r="184" spans="1:25">
      <c r="A184" s="36" t="s">
        <v>17</v>
      </c>
      <c r="B184" t="n">
        <v>0.3357115758306438</v>
      </c>
      <c r="C184" t="n">
        <v>0.3458829257113907</v>
      </c>
      <c r="D184" t="n">
        <v>0.1678686585523597</v>
      </c>
      <c r="H184" s="36" t="s">
        <v>70</v>
      </c>
      <c r="I184" t="n">
        <v>0.6107916134011577</v>
      </c>
      <c r="J184" t="n">
        <v>0.4945105136790222</v>
      </c>
      <c r="K184" t="n">
        <v>0.2586495717773779</v>
      </c>
      <c r="O184" s="36" t="s">
        <v>71</v>
      </c>
      <c r="P184" t="n">
        <v>0.703942862649036</v>
      </c>
      <c r="Q184" t="n">
        <v>0.6331001280389844</v>
      </c>
      <c r="W184" s="36" t="s">
        <v>18</v>
      </c>
      <c r="X184" t="n">
        <v>0.08346942913630803</v>
      </c>
      <c r="Y184" t="n">
        <v>0.09337780204175118</v>
      </c>
    </row>
    <row r="185" spans="1:25">
      <c r="A185" s="36" t="s">
        <v>20</v>
      </c>
      <c r="B185" t="n">
        <v>0.3100954979237993</v>
      </c>
      <c r="C185" t="n">
        <v>0.1691208722856358</v>
      </c>
      <c r="D185" t="n">
        <v>0.05482425949639485</v>
      </c>
      <c r="H185" s="36" t="s">
        <v>72</v>
      </c>
      <c r="I185" t="n">
        <v>0.6165741846137878</v>
      </c>
      <c r="J185" t="n">
        <v>0.4535856767300171</v>
      </c>
      <c r="K185" t="n">
        <v>0.2898211972439946</v>
      </c>
      <c r="O185" s="36" t="s">
        <v>73</v>
      </c>
      <c r="P185" t="n">
        <v>0.661330527009099</v>
      </c>
      <c r="Q185" t="n">
        <v>0.6089957467332237</v>
      </c>
      <c r="W185" s="36" t="s">
        <v>21</v>
      </c>
      <c r="X185" t="n">
        <v>-0.209595727047859</v>
      </c>
      <c r="Y185" t="n">
        <v>-0.2898282498056464</v>
      </c>
    </row>
    <row r="186" spans="1:25">
      <c r="A186" s="36" t="s">
        <v>23</v>
      </c>
      <c r="B186" t="n">
        <v>0.6539412338338425</v>
      </c>
      <c r="C186" t="n">
        <v>0.5750392756056665</v>
      </c>
      <c r="D186" t="n">
        <v>0.4105307344140392</v>
      </c>
      <c r="H186" s="36" t="s">
        <v>74</v>
      </c>
      <c r="I186" t="n">
        <v>0.0874830162240081</v>
      </c>
      <c r="J186" t="n">
        <v>-0.03956619075015003</v>
      </c>
      <c r="K186" t="n">
        <v>-0.1343210428237811</v>
      </c>
      <c r="O186" s="36" t="s">
        <v>75</v>
      </c>
      <c r="P186" t="n">
        <v>0.2313629391977461</v>
      </c>
      <c r="Q186" t="n">
        <v>0.2139781400655048</v>
      </c>
      <c r="W186" s="36" t="s">
        <v>24</v>
      </c>
      <c r="X186" t="n">
        <v>0.5665039317837445</v>
      </c>
      <c r="Y186" t="n">
        <v>0.5343110285525108</v>
      </c>
    </row>
    <row r="187" spans="1:25">
      <c r="A187" s="36" t="s">
        <v>26</v>
      </c>
      <c r="B187" t="n">
        <v>0.3976215888980847</v>
      </c>
      <c r="C187" t="n">
        <v>0.3196059993802635</v>
      </c>
      <c r="D187" t="n">
        <v>0.1429277613273591</v>
      </c>
      <c r="H187" s="36" t="s">
        <v>76</v>
      </c>
      <c r="I187" t="n">
        <v>0.5784154204051032</v>
      </c>
      <c r="J187" t="n">
        <v>0.4355873302086736</v>
      </c>
      <c r="K187" t="n">
        <v>0.2040362218459785</v>
      </c>
      <c r="O187" s="36" t="s">
        <v>77</v>
      </c>
      <c r="P187" t="n">
        <v>0.5957305019302779</v>
      </c>
      <c r="Q187" t="n">
        <v>0.5892456785829804</v>
      </c>
      <c r="W187" s="36" t="s">
        <v>27</v>
      </c>
      <c r="X187" t="n">
        <v>0.4220294137137805</v>
      </c>
      <c r="Y187" t="n">
        <v>0.4168623165792087</v>
      </c>
    </row>
    <row r="188" spans="1:25">
      <c r="W188" s="36" t="s">
        <v>28</v>
      </c>
      <c r="X188" t="n">
        <v>-0.06053249178427855</v>
      </c>
      <c r="Y188" t="n">
        <v>-0.1193520626689517</v>
      </c>
    </row>
    <row r="189" spans="1:25">
      <c r="W189" s="36" t="s">
        <v>29</v>
      </c>
      <c r="X189" t="n">
        <v>-0.0956654963004281</v>
      </c>
      <c r="Y189" t="n">
        <v>-0.3427907077826856</v>
      </c>
    </row>
    <row r="190" spans="1:25">
      <c r="A190" s="103" t="s">
        <v>83</v>
      </c>
      <c r="H190" s="103" t="s">
        <v>83</v>
      </c>
      <c r="O190" s="103" t="s">
        <v>83</v>
      </c>
      <c r="W190" s="36" t="s">
        <v>31</v>
      </c>
      <c r="X190" t="n">
        <v>0.5998135737125495</v>
      </c>
      <c r="Y190" t="n">
        <v>0.6049361800355727</v>
      </c>
    </row>
    <row r="191" spans="1:25">
      <c r="A191" s="36" t="n"/>
      <c r="B191" s="36" t="s">
        <v>15</v>
      </c>
      <c r="C191" s="36" t="s">
        <v>66</v>
      </c>
      <c r="D191" s="36" t="s">
        <v>67</v>
      </c>
      <c r="H191" s="36" t="n"/>
      <c r="I191" s="36" t="s">
        <v>16</v>
      </c>
      <c r="J191" s="36" t="s">
        <v>68</v>
      </c>
      <c r="K191" s="36" t="s">
        <v>69</v>
      </c>
      <c r="O191" s="36" t="n"/>
      <c r="P191" s="36" t="s">
        <v>15</v>
      </c>
      <c r="Q191" s="36" t="s">
        <v>16</v>
      </c>
      <c r="W191" s="36" t="s">
        <v>32</v>
      </c>
      <c r="X191" t="n">
        <v>0.561710054193361</v>
      </c>
      <c r="Y191" t="n">
        <v>0.6079017226329543</v>
      </c>
    </row>
    <row r="192" spans="1:25">
      <c r="A192" s="36" t="s">
        <v>17</v>
      </c>
      <c r="B192" t="n">
        <v>-0.08509214622603219</v>
      </c>
      <c r="C192" t="n">
        <v>-0.09302010578185699</v>
      </c>
      <c r="D192" t="n">
        <v>-0.1085974771428189</v>
      </c>
      <c r="H192" s="36" t="s">
        <v>70</v>
      </c>
      <c r="I192" t="n">
        <v>0.00276049000869498</v>
      </c>
      <c r="J192" t="n">
        <v>0.05305044346809801</v>
      </c>
      <c r="K192" t="n">
        <v>0.04181729210958835</v>
      </c>
      <c r="O192" s="36" t="s">
        <v>71</v>
      </c>
      <c r="P192" t="n">
        <v>0.08826790976898778</v>
      </c>
      <c r="Q192" t="n">
        <v>0.1060574781008447</v>
      </c>
    </row>
    <row r="193" spans="1:25">
      <c r="A193" s="36" t="s">
        <v>20</v>
      </c>
      <c r="B193" t="n">
        <v>-0.07414230224849404</v>
      </c>
      <c r="C193" t="n">
        <v>0.009663988100347961</v>
      </c>
      <c r="D193" t="n">
        <v>-0.01351568908154538</v>
      </c>
      <c r="H193" s="36" t="s">
        <v>72</v>
      </c>
      <c r="I193" t="n">
        <v>0.07981902831697377</v>
      </c>
      <c r="J193" t="n">
        <v>-0.0737390900567019</v>
      </c>
      <c r="K193" t="n">
        <v>-0.07649978358839742</v>
      </c>
      <c r="O193" s="36" t="s">
        <v>73</v>
      </c>
      <c r="P193" t="n">
        <v>-0.04248631589061407</v>
      </c>
      <c r="Q193" t="n">
        <v>-0.02037731454007085</v>
      </c>
    </row>
    <row r="194" spans="1:25">
      <c r="A194" s="36" t="s">
        <v>23</v>
      </c>
      <c r="B194" t="n">
        <v>-0.01302594485775604</v>
      </c>
      <c r="C194" t="n">
        <v>-0.009926002771310831</v>
      </c>
      <c r="D194" t="n">
        <v>0.004872625254700523</v>
      </c>
      <c r="H194" s="36" t="s">
        <v>74</v>
      </c>
      <c r="I194" t="n">
        <v>-0.08992031615645567</v>
      </c>
      <c r="J194" t="n">
        <v>-0.06580470157261788</v>
      </c>
      <c r="K194" t="n">
        <v>-0.09382564856985097</v>
      </c>
      <c r="O194" s="36" t="s">
        <v>75</v>
      </c>
      <c r="P194" t="n">
        <v>-0.07888733441561546</v>
      </c>
      <c r="Q194" t="n">
        <v>-0.07575701313399212</v>
      </c>
      <c r="W194" s="103" t="s">
        <v>84</v>
      </c>
    </row>
    <row r="195" spans="1:25">
      <c r="A195" s="36" t="s">
        <v>26</v>
      </c>
      <c r="B195" t="n">
        <v>0.09284464448342962</v>
      </c>
      <c r="C195" t="n">
        <v>0.008680834786563568</v>
      </c>
      <c r="D195" t="n">
        <v>0.01666104444096586</v>
      </c>
      <c r="H195" s="36" t="s">
        <v>76</v>
      </c>
      <c r="I195" t="n">
        <v>0.04772122805039999</v>
      </c>
      <c r="J195" t="n">
        <v>0.01381612760287925</v>
      </c>
      <c r="K195" t="n">
        <v>0.01677694577528344</v>
      </c>
      <c r="O195" s="36" t="s">
        <v>77</v>
      </c>
      <c r="P195" t="n">
        <v>-0.01630464733945723</v>
      </c>
      <c r="Q195" t="n">
        <v>-0.04410376989819006</v>
      </c>
      <c r="W195" s="36" t="n"/>
      <c r="X195" s="36" t="s">
        <v>15</v>
      </c>
      <c r="Y195" s="36" t="s">
        <v>16</v>
      </c>
    </row>
    <row r="196" spans="1:25">
      <c r="W196" s="36" t="s">
        <v>18</v>
      </c>
      <c r="X196" t="n">
        <v>0.7215417433180813</v>
      </c>
      <c r="Y196" t="n">
        <v>0.6337516151238447</v>
      </c>
    </row>
    <row r="197" spans="1:25">
      <c r="W197" s="36" t="s">
        <v>21</v>
      </c>
      <c r="X197" t="n">
        <v>0.5103984945680202</v>
      </c>
      <c r="Y197" t="n">
        <v>0.5067725780893596</v>
      </c>
    </row>
    <row r="198" spans="1:25">
      <c r="A198" s="103" t="s">
        <v>85</v>
      </c>
      <c r="H198" s="103" t="s">
        <v>85</v>
      </c>
      <c r="O198" s="103" t="s">
        <v>85</v>
      </c>
      <c r="W198" s="36" t="s">
        <v>24</v>
      </c>
      <c r="X198" t="n">
        <v>0.7005083717752579</v>
      </c>
      <c r="Y198" t="n">
        <v>0.6584240440986531</v>
      </c>
    </row>
    <row r="199" spans="1:25">
      <c r="A199" s="36" t="n"/>
      <c r="B199" s="36" t="s">
        <v>15</v>
      </c>
      <c r="C199" s="36" t="s">
        <v>66</v>
      </c>
      <c r="D199" s="36" t="s">
        <v>67</v>
      </c>
      <c r="H199" s="36" t="n"/>
      <c r="I199" s="36" t="s">
        <v>16</v>
      </c>
      <c r="J199" s="36" t="s">
        <v>68</v>
      </c>
      <c r="K199" s="36" t="s">
        <v>69</v>
      </c>
      <c r="O199" s="36" t="n"/>
      <c r="P199" s="36" t="s">
        <v>15</v>
      </c>
      <c r="Q199" s="36" t="s">
        <v>16</v>
      </c>
      <c r="W199" s="36" t="s">
        <v>27</v>
      </c>
      <c r="X199" t="n">
        <v>0.6177080748722913</v>
      </c>
      <c r="Y199" t="n">
        <v>0.5437864104232266</v>
      </c>
    </row>
    <row r="200" spans="1:25">
      <c r="A200" s="36" t="s">
        <v>17</v>
      </c>
      <c r="B200" t="n">
        <v>0.09276081045744246</v>
      </c>
      <c r="C200" t="n">
        <v>0.04406672752085174</v>
      </c>
      <c r="D200" t="n">
        <v>0.04158423914930278</v>
      </c>
      <c r="H200" s="36" t="s">
        <v>70</v>
      </c>
      <c r="I200" t="n">
        <v>-0.09599741646266301</v>
      </c>
      <c r="J200" t="n">
        <v>0.05051914390644303</v>
      </c>
      <c r="K200" t="n">
        <v>0.04319985152390558</v>
      </c>
      <c r="O200" s="36" t="s">
        <v>71</v>
      </c>
      <c r="P200" t="n">
        <v>-0.07083705427883467</v>
      </c>
      <c r="Q200" t="n">
        <v>-0.003238971269968896</v>
      </c>
      <c r="W200" s="36" t="s">
        <v>28</v>
      </c>
      <c r="X200" t="n">
        <v>0.6611595510810673</v>
      </c>
      <c r="Y200" t="n">
        <v>0.6088038318453053</v>
      </c>
    </row>
    <row r="201" spans="1:25">
      <c r="A201" s="36" t="s">
        <v>20</v>
      </c>
      <c r="B201" t="n">
        <v>0.03779400056791412</v>
      </c>
      <c r="C201" t="n">
        <v>0.007676465719698471</v>
      </c>
      <c r="D201" t="n">
        <v>0.006444766266424682</v>
      </c>
      <c r="H201" s="36" t="s">
        <v>72</v>
      </c>
      <c r="I201" t="n">
        <v>-0.002135339906926066</v>
      </c>
      <c r="J201" t="n">
        <v>0.05104397211178133</v>
      </c>
      <c r="K201" t="n">
        <v>0.04825758842049763</v>
      </c>
      <c r="O201" s="36" t="s">
        <v>73</v>
      </c>
      <c r="P201" t="n">
        <v>-0.02273335433224962</v>
      </c>
      <c r="Q201" t="n">
        <v>-0.001737398829036054</v>
      </c>
      <c r="W201" s="36" t="s">
        <v>29</v>
      </c>
      <c r="X201" t="n">
        <v>0.5750849200102744</v>
      </c>
      <c r="Y201" t="n">
        <v>0.5843061441742009</v>
      </c>
    </row>
    <row r="202" spans="1:25">
      <c r="A202" s="36" t="s">
        <v>23</v>
      </c>
      <c r="B202" t="n">
        <v>0.1207921553336832</v>
      </c>
      <c r="C202" t="n">
        <v>0.04572004201807483</v>
      </c>
      <c r="D202" t="n">
        <v>0.04978336276444578</v>
      </c>
      <c r="H202" s="36" t="s">
        <v>74</v>
      </c>
      <c r="I202" t="n">
        <v>0.000512253786112151</v>
      </c>
      <c r="J202" t="n">
        <v>0.08370795520175199</v>
      </c>
      <c r="K202" t="n">
        <v>0.07822246999442184</v>
      </c>
      <c r="O202" s="36" t="s">
        <v>75</v>
      </c>
      <c r="P202" t="n">
        <v>-0.052994121144944</v>
      </c>
      <c r="Q202" t="n">
        <v>-0.05032974779889186</v>
      </c>
      <c r="W202" s="36" t="s">
        <v>31</v>
      </c>
      <c r="X202" t="n">
        <v>0.6950566064617433</v>
      </c>
      <c r="Y202" t="n">
        <v>0.7000393641884792</v>
      </c>
    </row>
    <row r="203" spans="1:25">
      <c r="A203" s="36" t="s">
        <v>26</v>
      </c>
      <c r="B203" t="n">
        <v>0.04481717618188745</v>
      </c>
      <c r="C203" t="n">
        <v>0.02250791510762141</v>
      </c>
      <c r="D203" t="n">
        <v>0.03037973146812857</v>
      </c>
      <c r="H203" s="36" t="s">
        <v>76</v>
      </c>
      <c r="I203" t="n">
        <v>-0.1171203701947501</v>
      </c>
      <c r="J203" t="n">
        <v>0.05351473428137466</v>
      </c>
      <c r="K203" t="n">
        <v>0.05495624821310562</v>
      </c>
      <c r="O203" s="36" t="s">
        <v>77</v>
      </c>
      <c r="P203" t="n">
        <v>-0.09209222462774631</v>
      </c>
      <c r="Q203" t="n">
        <v>-0.04165194660445446</v>
      </c>
      <c r="W203" s="36" t="s">
        <v>32</v>
      </c>
      <c r="X203" t="n">
        <v>0.7016044634689093</v>
      </c>
      <c r="Y203" t="n">
        <v>0.6494624656783908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36" t="n"/>
      <c r="B207" s="36" t="s">
        <v>15</v>
      </c>
      <c r="C207" s="36" t="s">
        <v>66</v>
      </c>
      <c r="D207" s="36" t="s">
        <v>67</v>
      </c>
      <c r="H207" s="36" t="n"/>
      <c r="I207" s="36" t="s">
        <v>16</v>
      </c>
      <c r="J207" s="36" t="s">
        <v>68</v>
      </c>
      <c r="K207" s="36" t="s">
        <v>69</v>
      </c>
      <c r="O207" s="36" t="n"/>
      <c r="P207" s="36" t="s">
        <v>15</v>
      </c>
      <c r="Q207" s="36" t="s">
        <v>16</v>
      </c>
      <c r="W207" s="36" t="n"/>
      <c r="X207" s="36" t="s">
        <v>15</v>
      </c>
      <c r="Y207" s="36" t="s">
        <v>16</v>
      </c>
    </row>
    <row r="208" spans="1:25">
      <c r="A208" s="36" t="s">
        <v>17</v>
      </c>
      <c r="B208" t="n">
        <v>0.1010906390401735</v>
      </c>
      <c r="C208" t="n">
        <v>0.1111202263300312</v>
      </c>
      <c r="D208" t="n">
        <v>0.09692793467952009</v>
      </c>
      <c r="H208" s="36" t="s">
        <v>70</v>
      </c>
      <c r="I208" t="n">
        <v>-0.3260812555653373</v>
      </c>
      <c r="J208" t="n">
        <v>-0.03443592342426343</v>
      </c>
      <c r="K208" t="n">
        <v>-0.02031158932163115</v>
      </c>
      <c r="O208" s="36" t="s">
        <v>71</v>
      </c>
      <c r="P208" t="n">
        <v>0.2595681839444553</v>
      </c>
      <c r="Q208" t="n">
        <v>0.7317930888588435</v>
      </c>
      <c r="W208" s="36" t="s">
        <v>18</v>
      </c>
      <c r="X208" t="n">
        <v>0.07437771081617857</v>
      </c>
      <c r="Y208" t="n">
        <v>-0.0100430441410133</v>
      </c>
    </row>
    <row r="209" spans="1:25">
      <c r="A209" s="36" t="s">
        <v>20</v>
      </c>
      <c r="B209" t="n">
        <v>-0.1416593328917839</v>
      </c>
      <c r="C209" t="n">
        <v>-0.002943976629437479</v>
      </c>
      <c r="D209" t="n">
        <v>-0.04147905954493143</v>
      </c>
      <c r="H209" s="36" t="s">
        <v>72</v>
      </c>
      <c r="I209" t="n">
        <v>0.6794517018953361</v>
      </c>
      <c r="J209" t="n">
        <v>-0.2301740523810481</v>
      </c>
      <c r="K209" t="n">
        <v>-0.2505281407652774</v>
      </c>
      <c r="O209" s="36" t="s">
        <v>73</v>
      </c>
      <c r="P209" t="n">
        <v>-0.02479096322394971</v>
      </c>
      <c r="Q209" t="n">
        <v>-0.5723127138150601</v>
      </c>
      <c r="W209" s="36" t="s">
        <v>21</v>
      </c>
      <c r="X209" t="n">
        <v>-0.04476131718829106</v>
      </c>
      <c r="Y209" t="n">
        <v>-0.03538705646410548</v>
      </c>
    </row>
    <row r="210" spans="1:25">
      <c r="A210" s="36" t="s">
        <v>23</v>
      </c>
      <c r="B210" t="n">
        <v>0.3595317961048911</v>
      </c>
      <c r="C210" t="n">
        <v>-0.1309437907890233</v>
      </c>
      <c r="D210" t="n">
        <v>-0.1701357855626773</v>
      </c>
      <c r="H210" s="36" t="s">
        <v>74</v>
      </c>
      <c r="I210" t="n">
        <v>-0.5373330146647973</v>
      </c>
      <c r="J210" t="n">
        <v>0.04016791103922927</v>
      </c>
      <c r="K210" t="n">
        <v>0.01617109727988721</v>
      </c>
      <c r="O210" s="36" t="s">
        <v>75</v>
      </c>
      <c r="P210" t="n">
        <v>-0.07881671121296589</v>
      </c>
      <c r="Q210" t="n">
        <v>0.1907526836165965</v>
      </c>
      <c r="W210" s="36" t="s">
        <v>24</v>
      </c>
      <c r="X210" t="n">
        <v>0.0794405958070525</v>
      </c>
      <c r="Y210" t="n">
        <v>0.09745614457124639</v>
      </c>
    </row>
    <row r="211" spans="1:25">
      <c r="A211" s="36" t="s">
        <v>26</v>
      </c>
      <c r="B211" t="n">
        <v>0.3435845556972176</v>
      </c>
      <c r="C211" t="n">
        <v>-0.1411705555284682</v>
      </c>
      <c r="D211" t="n">
        <v>-0.1768201432871492</v>
      </c>
      <c r="H211" s="36" t="s">
        <v>76</v>
      </c>
      <c r="I211" t="n">
        <v>0.6901158002957161</v>
      </c>
      <c r="J211" t="n">
        <v>-0.2617832653072526</v>
      </c>
      <c r="K211" t="n">
        <v>-0.2724697683912158</v>
      </c>
      <c r="O211" s="36" t="s">
        <v>77</v>
      </c>
      <c r="P211" t="n">
        <v>0.1534243956424796</v>
      </c>
      <c r="Q211" t="n">
        <v>-0.1822575020801598</v>
      </c>
      <c r="W211" s="36" t="s">
        <v>27</v>
      </c>
      <c r="X211" t="n">
        <v>-0.01413923808314776</v>
      </c>
      <c r="Y211" t="n">
        <v>-0.03748266602198207</v>
      </c>
    </row>
    <row r="212" spans="1:25">
      <c r="W212" s="36" t="s">
        <v>28</v>
      </c>
      <c r="X212" t="n">
        <v>-0.02736140413348439</v>
      </c>
      <c r="Y212" t="n">
        <v>-0.02906743156685981</v>
      </c>
    </row>
    <row r="213" spans="1:25">
      <c r="W213" s="36" t="s">
        <v>29</v>
      </c>
      <c r="X213" t="n">
        <v>0.01974169731912807</v>
      </c>
      <c r="Y213" t="n">
        <v>-0.02637964771489196</v>
      </c>
    </row>
    <row r="214" spans="1:25">
      <c r="A214" s="103" t="s">
        <v>88</v>
      </c>
      <c r="H214" s="103" t="s">
        <v>88</v>
      </c>
      <c r="O214" s="103" t="s">
        <v>88</v>
      </c>
      <c r="W214" s="36" t="s">
        <v>31</v>
      </c>
      <c r="X214" t="n">
        <v>0.04245789698421476</v>
      </c>
      <c r="Y214" t="n">
        <v>0.03653728838487854</v>
      </c>
    </row>
    <row r="215" spans="1:25">
      <c r="A215" s="36" t="n"/>
      <c r="B215" s="36" t="s">
        <v>15</v>
      </c>
      <c r="C215" s="36" t="s">
        <v>66</v>
      </c>
      <c r="D215" s="36" t="s">
        <v>67</v>
      </c>
      <c r="H215" s="36" t="n"/>
      <c r="I215" s="36" t="s">
        <v>16</v>
      </c>
      <c r="J215" s="36" t="s">
        <v>68</v>
      </c>
      <c r="K215" s="36" t="s">
        <v>69</v>
      </c>
      <c r="O215" s="36" t="n"/>
      <c r="P215" s="36" t="s">
        <v>15</v>
      </c>
      <c r="Q215" s="36" t="s">
        <v>16</v>
      </c>
      <c r="W215" s="36" t="s">
        <v>32</v>
      </c>
      <c r="X215" t="n">
        <v>0.07855476620699174</v>
      </c>
      <c r="Y215" t="n">
        <v>0.04502459601006936</v>
      </c>
    </row>
    <row r="216" spans="1:25">
      <c r="A216" s="36" t="s">
        <v>17</v>
      </c>
      <c r="B216" t="n">
        <v>-0.06257519713636508</v>
      </c>
      <c r="C216" t="n">
        <v>0.08904330224579451</v>
      </c>
      <c r="D216" t="n">
        <v>0.07328843283135324</v>
      </c>
      <c r="H216" s="36" t="s">
        <v>70</v>
      </c>
      <c r="I216" t="n">
        <v>-0.01947396203922557</v>
      </c>
      <c r="J216" t="n">
        <v>-0.03436296910528293</v>
      </c>
      <c r="K216" t="n">
        <v>-0.03100878456383662</v>
      </c>
      <c r="O216" s="36" t="s">
        <v>71</v>
      </c>
      <c r="P216" t="n">
        <v>-0.08643183533580762</v>
      </c>
      <c r="Q216" t="n">
        <v>-0.009485006446620231</v>
      </c>
    </row>
    <row r="217" spans="1:25">
      <c r="A217" s="36" t="s">
        <v>20</v>
      </c>
      <c r="B217" t="n">
        <v>0.03795187846569939</v>
      </c>
      <c r="C217" t="n">
        <v>0.1137656632190578</v>
      </c>
      <c r="D217" t="n">
        <v>0.09923091986260556</v>
      </c>
      <c r="H217" s="36" t="s">
        <v>72</v>
      </c>
      <c r="I217" t="n">
        <v>-0.06525781893273533</v>
      </c>
      <c r="J217" t="n">
        <v>0.01549096488428083</v>
      </c>
      <c r="K217" t="n">
        <v>0.01251090874761266</v>
      </c>
      <c r="O217" s="36" t="s">
        <v>73</v>
      </c>
      <c r="P217" t="n">
        <v>-0.1276041448618097</v>
      </c>
      <c r="Q217" t="n">
        <v>-0.1309753731113887</v>
      </c>
    </row>
    <row r="218" spans="1:25">
      <c r="A218" s="36" t="s">
        <v>23</v>
      </c>
      <c r="B218" t="n">
        <v>0.01647700352803911</v>
      </c>
      <c r="C218" t="n">
        <v>0.0359719894680282</v>
      </c>
      <c r="D218" t="n">
        <v>0.01375302299442112</v>
      </c>
      <c r="H218" s="36" t="s">
        <v>74</v>
      </c>
      <c r="I218" t="n">
        <v>-0.02073663166109111</v>
      </c>
      <c r="J218" t="n">
        <v>-0.003623425850021436</v>
      </c>
      <c r="K218" t="n">
        <v>-0.01784250380044544</v>
      </c>
      <c r="O218" s="36" t="s">
        <v>75</v>
      </c>
      <c r="P218" t="n">
        <v>-0.05239939293799682</v>
      </c>
      <c r="Q218" t="n">
        <v>-0.007609290728926722</v>
      </c>
      <c r="W218" s="103" t="s">
        <v>89</v>
      </c>
    </row>
    <row r="219" spans="1:25">
      <c r="A219" s="36" t="s">
        <v>26</v>
      </c>
      <c r="B219" t="n">
        <v>0.06246978945233808</v>
      </c>
      <c r="C219" t="n">
        <v>0.02915677153782222</v>
      </c>
      <c r="D219" t="n">
        <v>0.02240122104510922</v>
      </c>
      <c r="H219" s="36" t="s">
        <v>76</v>
      </c>
      <c r="I219" t="n">
        <v>-0.1216350436353634</v>
      </c>
      <c r="J219" t="n">
        <v>-0.07503288292205818</v>
      </c>
      <c r="K219" t="n">
        <v>-0.07782091937337364</v>
      </c>
      <c r="O219" s="36" t="s">
        <v>77</v>
      </c>
      <c r="P219" t="n">
        <v>-0.1976662021932638</v>
      </c>
      <c r="Q219" t="n">
        <v>-0.1705162044646938</v>
      </c>
      <c r="W219" s="36" t="n"/>
      <c r="X219" s="36" t="s">
        <v>15</v>
      </c>
      <c r="Y219" s="36" t="s">
        <v>16</v>
      </c>
    </row>
    <row r="220" spans="1:25">
      <c r="W220" s="36" t="s">
        <v>18</v>
      </c>
      <c r="X220" t="n">
        <v>-0.02053648925491332</v>
      </c>
      <c r="Y220" t="n">
        <v>-0.001967300441846003</v>
      </c>
    </row>
    <row r="221" spans="1:25">
      <c r="W221" s="36" t="s">
        <v>21</v>
      </c>
      <c r="X221" t="n">
        <v>0.02274828184346121</v>
      </c>
      <c r="Y221" t="n">
        <v>0.03132172579221366</v>
      </c>
    </row>
    <row r="222" spans="1:25">
      <c r="A222" s="103" t="s">
        <v>90</v>
      </c>
      <c r="H222" s="103" t="s">
        <v>90</v>
      </c>
      <c r="O222" s="103" t="s">
        <v>90</v>
      </c>
      <c r="W222" s="36" t="s">
        <v>24</v>
      </c>
      <c r="X222" t="n">
        <v>0.2336413589760673</v>
      </c>
      <c r="Y222" t="n">
        <v>0.2027197037938297</v>
      </c>
    </row>
    <row r="223" spans="1:25">
      <c r="A223" s="36" t="n"/>
      <c r="B223" s="36" t="s">
        <v>15</v>
      </c>
      <c r="C223" s="36" t="s">
        <v>66</v>
      </c>
      <c r="D223" s="36" t="s">
        <v>67</v>
      </c>
      <c r="H223" s="36" t="n"/>
      <c r="I223" s="36" t="s">
        <v>16</v>
      </c>
      <c r="J223" s="36" t="s">
        <v>68</v>
      </c>
      <c r="K223" s="36" t="s">
        <v>69</v>
      </c>
      <c r="O223" s="36" t="n"/>
      <c r="P223" s="36" t="s">
        <v>15</v>
      </c>
      <c r="Q223" s="36" t="s">
        <v>16</v>
      </c>
      <c r="W223" s="36" t="s">
        <v>27</v>
      </c>
      <c r="X223" t="n">
        <v>0.0879349525037801</v>
      </c>
      <c r="Y223" t="n">
        <v>0.05353446297787492</v>
      </c>
    </row>
    <row r="224" spans="1:25">
      <c r="A224" s="36" t="s">
        <v>17</v>
      </c>
      <c r="B224" t="n">
        <v>0.3444774669675828</v>
      </c>
      <c r="C224" t="n">
        <v>0.3053307847959004</v>
      </c>
      <c r="D224" t="n">
        <v>0.2727871674451842</v>
      </c>
      <c r="H224" s="36" t="s">
        <v>70</v>
      </c>
      <c r="I224" t="n">
        <v>0.461569660832144</v>
      </c>
      <c r="J224" t="n">
        <v>0.1809036648758772</v>
      </c>
      <c r="K224" t="n">
        <v>0.01730765855939222</v>
      </c>
      <c r="O224" s="36" t="s">
        <v>71</v>
      </c>
      <c r="P224" t="n">
        <v>0.2778391712911163</v>
      </c>
      <c r="Q224" t="n">
        <v>0.2139981092989494</v>
      </c>
      <c r="W224" s="36" t="s">
        <v>28</v>
      </c>
      <c r="X224" t="n">
        <v>0.03576218437682716</v>
      </c>
      <c r="Y224" t="n">
        <v>0.02842400987281742</v>
      </c>
    </row>
    <row r="225" spans="1:25">
      <c r="A225" s="36" t="s">
        <v>20</v>
      </c>
      <c r="B225" t="n">
        <v>0.2013989917578164</v>
      </c>
      <c r="C225" t="n">
        <v>0.02234016222297761</v>
      </c>
      <c r="D225" t="n">
        <v>-0.002837226883989779</v>
      </c>
      <c r="H225" s="36" t="s">
        <v>72</v>
      </c>
      <c r="I225" t="n">
        <v>0.1757219222379829</v>
      </c>
      <c r="J225" t="n">
        <v>0.2246042064231506</v>
      </c>
      <c r="K225" t="n">
        <v>0.01782448669782772</v>
      </c>
      <c r="O225" s="36" t="s">
        <v>73</v>
      </c>
      <c r="P225" t="n">
        <v>0.352890454635676</v>
      </c>
      <c r="Q225" t="n">
        <v>0.4395517423882325</v>
      </c>
      <c r="W225" s="36" t="s">
        <v>29</v>
      </c>
      <c r="X225" t="n">
        <v>-0.002324285684093225</v>
      </c>
      <c r="Y225" t="n">
        <v>0.03169464525343568</v>
      </c>
    </row>
    <row r="226" spans="1:25">
      <c r="A226" s="36" t="s">
        <v>23</v>
      </c>
      <c r="B226" t="n">
        <v>0.3124170041924538</v>
      </c>
      <c r="C226" t="n">
        <v>0.3527129553303576</v>
      </c>
      <c r="D226" t="n">
        <v>0.3192809806054531</v>
      </c>
      <c r="H226" s="36" t="s">
        <v>74</v>
      </c>
      <c r="I226" t="n">
        <v>0.2238242153732848</v>
      </c>
      <c r="J226" t="n">
        <v>0.2469865795133118</v>
      </c>
      <c r="K226" t="n">
        <v>0.1511793246995401</v>
      </c>
      <c r="O226" s="36" t="s">
        <v>75</v>
      </c>
      <c r="P226" t="n">
        <v>0.1758081770647451</v>
      </c>
      <c r="Q226" t="n">
        <v>0.3379508445594033</v>
      </c>
      <c r="W226" s="36" t="s">
        <v>31</v>
      </c>
      <c r="X226" t="n">
        <v>0.1636331160513698</v>
      </c>
      <c r="Y226" t="n">
        <v>0.1734240541787778</v>
      </c>
    </row>
    <row r="227" spans="1:25">
      <c r="A227" s="36" t="s">
        <v>26</v>
      </c>
      <c r="B227" t="n">
        <v>0.3408981952756287</v>
      </c>
      <c r="C227" t="n">
        <v>0.1761895770411207</v>
      </c>
      <c r="D227" t="n">
        <v>0.1402831868797853</v>
      </c>
      <c r="H227" s="36" t="s">
        <v>76</v>
      </c>
      <c r="I227" t="n">
        <v>0.1957770297280595</v>
      </c>
      <c r="J227" t="n">
        <v>0.2336591854554552</v>
      </c>
      <c r="K227" t="n">
        <v>0.04553498525153907</v>
      </c>
      <c r="O227" s="36" t="s">
        <v>77</v>
      </c>
      <c r="P227" t="n">
        <v>0.4041883441915131</v>
      </c>
      <c r="Q227" t="n">
        <v>0.1985408163752256</v>
      </c>
      <c r="W227" s="36" t="s">
        <v>32</v>
      </c>
      <c r="X227" t="n">
        <v>0.08518320276316363</v>
      </c>
      <c r="Y227" t="n">
        <v>0.06040327531893</v>
      </c>
    </row>
    <row r="230" spans="1:25">
      <c r="W230" s="103" t="s">
        <v>91</v>
      </c>
    </row>
    <row r="231" spans="1:25">
      <c r="W231" s="36" t="n"/>
      <c r="X231" s="36" t="s">
        <v>15</v>
      </c>
      <c r="Y231" s="36" t="s">
        <v>16</v>
      </c>
    </row>
    <row r="232" spans="1:25">
      <c r="W232" s="36" t="s">
        <v>18</v>
      </c>
      <c r="X232" t="n">
        <v>0.07980080893311756</v>
      </c>
      <c r="Y232" t="n">
        <v>0.4798776543396237</v>
      </c>
    </row>
    <row r="233" spans="1:25">
      <c r="W233" s="36" t="s">
        <v>21</v>
      </c>
      <c r="X233" t="n">
        <v>-0.02859454406248455</v>
      </c>
      <c r="Y233" t="n">
        <v>0.05530106356787895</v>
      </c>
    </row>
    <row r="234" spans="1:25">
      <c r="W234" s="36" t="s">
        <v>24</v>
      </c>
      <c r="X234" t="n">
        <v>0.1783784507875619</v>
      </c>
      <c r="Y234" t="n">
        <v>0.7456948094708381</v>
      </c>
    </row>
    <row r="235" spans="1:25">
      <c r="W235" s="36" t="s">
        <v>27</v>
      </c>
      <c r="X235" t="n">
        <v>0.1601437261161233</v>
      </c>
      <c r="Y235" t="n">
        <v>0.7015582306347168</v>
      </c>
    </row>
    <row r="236" spans="1:25">
      <c r="W236" s="36" t="s">
        <v>28</v>
      </c>
      <c r="X236" t="n">
        <v>0.1726821148052698</v>
      </c>
      <c r="Y236" t="n">
        <v>0.2473764887483224</v>
      </c>
    </row>
    <row r="237" spans="1:25">
      <c r="W237" s="36" t="s">
        <v>29</v>
      </c>
      <c r="X237" t="n">
        <v>0.1983300777396734</v>
      </c>
      <c r="Y237" t="n">
        <v>0.1569653452922652</v>
      </c>
    </row>
    <row r="238" spans="1:25">
      <c r="W238" s="36" t="s">
        <v>31</v>
      </c>
      <c r="X238" t="n">
        <v>0.2914605580513072</v>
      </c>
      <c r="Y238" t="n">
        <v>0.7245734008592499</v>
      </c>
    </row>
    <row r="239" spans="1:25">
      <c r="W239" s="36" t="s">
        <v>32</v>
      </c>
      <c r="X239" t="n">
        <v>0.3060844050747492</v>
      </c>
      <c r="Y239" t="n">
        <v>0.7288898292582543</v>
      </c>
    </row>
    <row r="242" spans="1:25">
      <c r="W242" s="103" t="s">
        <v>92</v>
      </c>
    </row>
    <row r="243" spans="1:25">
      <c r="W243" s="36" t="n"/>
      <c r="X243" s="36" t="s">
        <v>15</v>
      </c>
      <c r="Y243" s="36" t="s">
        <v>16</v>
      </c>
    </row>
    <row r="244" spans="1:25">
      <c r="W244" s="36" t="s">
        <v>18</v>
      </c>
      <c r="X244" t="n">
        <v>-0.05874261061574239</v>
      </c>
      <c r="Y244" t="n">
        <v>-0.002857646500128043</v>
      </c>
    </row>
    <row r="245" spans="1:25">
      <c r="W245" s="36" t="s">
        <v>21</v>
      </c>
      <c r="X245" t="n">
        <v>-0.02926474581317643</v>
      </c>
      <c r="Y245" t="n">
        <v>-0.003843271380642133</v>
      </c>
    </row>
    <row r="246" spans="1:25">
      <c r="W246" s="36" t="s">
        <v>24</v>
      </c>
      <c r="X246" t="n">
        <v>0.1288525462903724</v>
      </c>
      <c r="Y246" t="n">
        <v>0.09785479424265633</v>
      </c>
    </row>
    <row r="247" spans="1:25">
      <c r="W247" s="36" t="s">
        <v>27</v>
      </c>
      <c r="X247" t="n">
        <v>-0.002367695386806242</v>
      </c>
      <c r="Y247" t="n">
        <v>0.007759271800776459</v>
      </c>
    </row>
    <row r="248" spans="1:25">
      <c r="W248" s="36" t="s">
        <v>28</v>
      </c>
      <c r="X248" t="n">
        <v>-0.06641870212311611</v>
      </c>
      <c r="Y248" t="n">
        <v>-0.06262278916647651</v>
      </c>
    </row>
    <row r="249" spans="1:25">
      <c r="W249" s="36" t="s">
        <v>29</v>
      </c>
      <c r="X249" t="n">
        <v>-0.1266674180033121</v>
      </c>
      <c r="Y249" t="n">
        <v>-0.1128741200269723</v>
      </c>
    </row>
    <row r="250" spans="1:25">
      <c r="W250" s="36" t="s">
        <v>31</v>
      </c>
      <c r="X250" t="n">
        <v>0.07341909170533681</v>
      </c>
      <c r="Y250" t="n">
        <v>0.01387732471417562</v>
      </c>
    </row>
    <row r="251" spans="1:25">
      <c r="W251" s="36" t="s">
        <v>32</v>
      </c>
      <c r="X251" t="n">
        <v>0.03652165599461674</v>
      </c>
      <c r="Y251" t="n">
        <v>-0.02198744687562472</v>
      </c>
    </row>
    <row r="252" spans="1:25">
      <c r="A252" t="s">
        <v>93</v>
      </c>
    </row>
    <row r="254" spans="1:25">
      <c r="W254" s="103" t="s">
        <v>94</v>
      </c>
    </row>
    <row r="255" spans="1:25">
      <c r="W255" s="36" t="n"/>
      <c r="X255" s="36" t="s">
        <v>15</v>
      </c>
      <c r="Y255" s="36" t="s">
        <v>16</v>
      </c>
    </row>
    <row r="256" spans="1:25">
      <c r="W256" s="36" t="s">
        <v>18</v>
      </c>
      <c r="X256" t="n">
        <v>0.3138031194663056</v>
      </c>
      <c r="Y256" t="n">
        <v>0.3702358422549605</v>
      </c>
    </row>
    <row r="257" spans="1:25">
      <c r="W257" s="36" t="s">
        <v>21</v>
      </c>
      <c r="X257" t="n">
        <v>0.3108273202757327</v>
      </c>
      <c r="Y257" t="n">
        <v>0.3692427372217227</v>
      </c>
    </row>
    <row r="258" spans="1:25">
      <c r="A258" s="103" t="s">
        <v>95</v>
      </c>
      <c r="J258" s="103" t="s">
        <v>96</v>
      </c>
      <c r="W258" s="36" t="s">
        <v>24</v>
      </c>
      <c r="X258" t="n">
        <v>0.2433042236656959</v>
      </c>
      <c r="Y258" t="n">
        <v>0.4065461887950749</v>
      </c>
    </row>
    <row r="259" spans="1:25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36" t="s">
        <v>27</v>
      </c>
      <c r="X259" t="n">
        <v>0.2643963436469235</v>
      </c>
      <c r="Y259" t="n">
        <v>0.4248831541186111</v>
      </c>
    </row>
    <row r="260" spans="1:25">
      <c r="A260" s="113" t="s">
        <v>18</v>
      </c>
      <c r="B260" t="n">
        <v>49.8046875</v>
      </c>
      <c r="C260" t="n">
        <v>108.3316431718384</v>
      </c>
      <c r="D260" t="n">
        <v>77.1484375</v>
      </c>
      <c r="E260" t="n">
        <v>161.1328125</v>
      </c>
      <c r="J260" s="113" t="s">
        <v>15</v>
      </c>
      <c r="K260" t="n">
        <v>0.1</v>
      </c>
      <c r="L260" t="n">
        <v>1.9612877897265</v>
      </c>
      <c r="M260" t="n">
        <v>0.3666666666666666</v>
      </c>
      <c r="N260" t="n">
        <v>1.066666666666667</v>
      </c>
      <c r="W260" s="36" t="s">
        <v>28</v>
      </c>
      <c r="X260" t="n">
        <v>0.363871751046397</v>
      </c>
      <c r="Y260" t="n">
        <v>0.2807285855829684</v>
      </c>
    </row>
    <row r="261" spans="1:25">
      <c r="A261" s="113" t="s">
        <v>28</v>
      </c>
      <c r="B261" t="n">
        <v>49.8046875</v>
      </c>
      <c r="C261" t="n">
        <v>107.4666466371028</v>
      </c>
      <c r="D261" t="n">
        <v>75.1953125</v>
      </c>
      <c r="E261" t="n">
        <v>169.921875</v>
      </c>
      <c r="J261" s="113" t="s">
        <v>101</v>
      </c>
      <c r="K261" t="n">
        <v>0.1</v>
      </c>
      <c r="L261" t="n">
        <v>3.29944143278881</v>
      </c>
      <c r="M261" t="n">
        <v>0.1666666666666667</v>
      </c>
      <c r="N261" t="n">
        <v>0.9</v>
      </c>
      <c r="W261" s="36" t="s">
        <v>29</v>
      </c>
      <c r="X261" t="n">
        <v>0.4048856795743102</v>
      </c>
      <c r="Y261" t="n">
        <v>0.2345747126141255</v>
      </c>
    </row>
    <row r="262" spans="1:25">
      <c r="A262" s="113" t="s">
        <v>21</v>
      </c>
      <c r="B262" t="n">
        <v>53.7109375</v>
      </c>
      <c r="C262" t="n">
        <v>110.715545664471</v>
      </c>
      <c r="D262" t="n">
        <v>65.4296875</v>
      </c>
      <c r="E262" t="n">
        <v>166.9921875</v>
      </c>
      <c r="W262" s="36" t="s">
        <v>31</v>
      </c>
      <c r="X262" t="n">
        <v>0.3061383166160533</v>
      </c>
      <c r="Y262" t="n">
        <v>0.1930750073975423</v>
      </c>
    </row>
    <row r="263" spans="1:25">
      <c r="A263" s="113" t="s">
        <v>29</v>
      </c>
      <c r="B263" t="n">
        <v>61.5234375</v>
      </c>
      <c r="C263" t="n">
        <v>111.6374066765775</v>
      </c>
      <c r="D263" t="n">
        <v>91.796875</v>
      </c>
      <c r="E263" t="n">
        <v>156.25</v>
      </c>
      <c r="W263" s="36" t="s">
        <v>32</v>
      </c>
      <c r="X263" t="n">
        <v>0.2940885664473842</v>
      </c>
      <c r="Y263" t="n">
        <v>0.2221701422263957</v>
      </c>
    </row>
    <row r="264" spans="1:25">
      <c r="A264" s="113" t="s">
        <v>24</v>
      </c>
      <c r="B264" t="n">
        <v>74.21875</v>
      </c>
      <c r="C264" t="n">
        <v>121.5286124848453</v>
      </c>
      <c r="D264" t="n">
        <v>100.5859375</v>
      </c>
      <c r="E264" t="n">
        <v>170.8984375</v>
      </c>
    </row>
    <row r="265" spans="1:25">
      <c r="A265" s="113" t="s">
        <v>31</v>
      </c>
      <c r="B265" t="n">
        <v>49.8046875</v>
      </c>
      <c r="C265" t="n">
        <v>136.2586249347603</v>
      </c>
      <c r="D265" t="n">
        <v>114.2578125</v>
      </c>
      <c r="E265" t="n">
        <v>194.3359375</v>
      </c>
    </row>
    <row r="266" spans="1:25">
      <c r="A266" s="113" t="s">
        <v>27</v>
      </c>
      <c r="B266" t="n">
        <v>49.8046875</v>
      </c>
      <c r="C266" t="n">
        <v>95.48524451692029</v>
      </c>
      <c r="D266" t="n">
        <v>72.265625</v>
      </c>
      <c r="E266" t="n">
        <v>137.6953125</v>
      </c>
    </row>
    <row r="267" spans="1:25">
      <c r="A267" s="113" t="s">
        <v>32</v>
      </c>
      <c r="B267" t="n">
        <v>47.8515625</v>
      </c>
      <c r="C267" t="n">
        <v>121.1739593685518</v>
      </c>
      <c r="D267" t="n">
        <v>88.8671875</v>
      </c>
      <c r="E267" t="n">
        <v>187.5</v>
      </c>
    </row>
    <row r="270" spans="1:25">
      <c r="A270" s="103" t="s">
        <v>102</v>
      </c>
      <c r="J270" s="103" t="s">
        <v>103</v>
      </c>
    </row>
    <row r="271" spans="1:25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25">
      <c r="A272" s="113" t="s">
        <v>18</v>
      </c>
      <c r="B272" t="n">
        <v>49.8046875</v>
      </c>
      <c r="C272" t="n">
        <v>122.501439873745</v>
      </c>
      <c r="D272" t="n">
        <v>86.9140625</v>
      </c>
      <c r="E272" t="n">
        <v>196.2890625</v>
      </c>
      <c r="J272" s="113" t="s">
        <v>15</v>
      </c>
      <c r="K272" t="n">
        <v>0.1428571428571428</v>
      </c>
      <c r="L272" t="n">
        <v>0.3013532610110073</v>
      </c>
      <c r="M272" t="n">
        <v>0.1428571428571428</v>
      </c>
      <c r="N272" t="n">
        <v>0.2857142857142857</v>
      </c>
    </row>
    <row r="273" spans="1:25">
      <c r="A273" s="113" t="s">
        <v>28</v>
      </c>
      <c r="B273" t="n">
        <v>49.8046875</v>
      </c>
      <c r="C273" t="n">
        <v>123.8100517771335</v>
      </c>
      <c r="D273" t="n">
        <v>84.9609375</v>
      </c>
      <c r="E273" t="n">
        <v>208.984375</v>
      </c>
      <c r="J273" s="113" t="s">
        <v>101</v>
      </c>
      <c r="K273" t="n">
        <v>0.1428571428571428</v>
      </c>
      <c r="L273" t="n">
        <v>0.3609006088326043</v>
      </c>
      <c r="M273" t="n">
        <v>0.1428571428571428</v>
      </c>
      <c r="N273" t="n">
        <v>0.2857142857142857</v>
      </c>
    </row>
    <row r="274" spans="1:25">
      <c r="A274" s="113" t="s">
        <v>21</v>
      </c>
      <c r="B274" t="n">
        <v>25.390625</v>
      </c>
      <c r="C274" t="n">
        <v>129.713501252098</v>
      </c>
      <c r="D274" t="n">
        <v>108.3984375</v>
      </c>
      <c r="E274" t="n">
        <v>197.265625</v>
      </c>
    </row>
    <row r="275" spans="1:25">
      <c r="A275" s="113" t="s">
        <v>29</v>
      </c>
      <c r="B275" t="n">
        <v>49.8046875</v>
      </c>
      <c r="C275" t="n">
        <v>105.3462737637077</v>
      </c>
      <c r="D275" t="n">
        <v>75.1953125</v>
      </c>
      <c r="E275" t="n">
        <v>152.34375</v>
      </c>
    </row>
    <row r="276" spans="1:25">
      <c r="A276" s="113" t="s">
        <v>24</v>
      </c>
      <c r="B276" t="n">
        <v>49.8046875</v>
      </c>
      <c r="C276" t="n">
        <v>210.8464769060992</v>
      </c>
      <c r="D276" t="n">
        <v>169.921875</v>
      </c>
      <c r="E276" t="n">
        <v>387.6953125</v>
      </c>
    </row>
    <row r="277" spans="1:25">
      <c r="A277" s="113" t="s">
        <v>31</v>
      </c>
      <c r="B277" t="n">
        <v>78.125</v>
      </c>
      <c r="C277" t="n">
        <v>137.0742027786658</v>
      </c>
      <c r="D277" t="n">
        <v>114.2578125</v>
      </c>
      <c r="E277" t="n">
        <v>202.1484375</v>
      </c>
    </row>
    <row r="278" spans="1:25">
      <c r="A278" s="113" t="s">
        <v>27</v>
      </c>
      <c r="B278" t="n">
        <v>49.8046875</v>
      </c>
      <c r="C278" t="n">
        <v>79.19792755578801</v>
      </c>
      <c r="D278" t="n">
        <v>49.8046875</v>
      </c>
      <c r="E278" t="n">
        <v>100.5859375</v>
      </c>
    </row>
    <row r="279" spans="1:25">
      <c r="A279" s="113" t="s">
        <v>32</v>
      </c>
      <c r="B279" t="n">
        <v>34.1796875</v>
      </c>
      <c r="C279" t="n">
        <v>123.8837064002384</v>
      </c>
      <c r="D279" t="n">
        <v>86.9140625</v>
      </c>
      <c r="E279" t="n">
        <v>190.4296875</v>
      </c>
    </row>
    <row r="282" spans="1:25">
      <c r="A282" s="103" t="s">
        <v>104</v>
      </c>
      <c r="J282" s="103" t="s">
        <v>105</v>
      </c>
    </row>
    <row r="283" spans="1:25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25">
      <c r="A284" s="113" t="s">
        <v>18</v>
      </c>
      <c r="B284" t="n">
        <v>49.8046875</v>
      </c>
      <c r="C284" t="n">
        <v>109.0996324035057</v>
      </c>
      <c r="D284" t="n">
        <v>73.2421875</v>
      </c>
      <c r="E284" t="n">
        <v>166.9921875</v>
      </c>
      <c r="J284" s="113" t="s">
        <v>15</v>
      </c>
      <c r="K284" t="n">
        <v>0.2857142857142857</v>
      </c>
      <c r="L284" t="n">
        <v>1.207160447797276</v>
      </c>
      <c r="M284" t="n">
        <v>0.4285714285714285</v>
      </c>
      <c r="N284" t="n">
        <v>0.7142857142857142</v>
      </c>
    </row>
    <row r="285" spans="1:25">
      <c r="A285" s="113" t="s">
        <v>28</v>
      </c>
      <c r="B285" t="n">
        <v>24.4140625</v>
      </c>
      <c r="C285" t="n">
        <v>106.2858307596127</v>
      </c>
      <c r="D285" t="n">
        <v>66.40625</v>
      </c>
      <c r="E285" t="n">
        <v>174.8046875</v>
      </c>
      <c r="J285" s="113" t="s">
        <v>101</v>
      </c>
      <c r="K285" t="n">
        <v>0.2857142857142857</v>
      </c>
      <c r="L285" t="n">
        <v>0.853930968057797</v>
      </c>
      <c r="M285" t="n">
        <v>0.2857142857142857</v>
      </c>
      <c r="N285" t="n">
        <v>0.7142857142857142</v>
      </c>
    </row>
    <row r="286" spans="1:25">
      <c r="A286" s="113" t="s">
        <v>21</v>
      </c>
      <c r="B286" t="n">
        <v>42.96875</v>
      </c>
      <c r="C286" t="n">
        <v>91.40039484490207</v>
      </c>
      <c r="D286" t="n">
        <v>65.4296875</v>
      </c>
      <c r="E286" t="n">
        <v>140.625</v>
      </c>
    </row>
    <row r="287" spans="1:25">
      <c r="A287" s="113" t="s">
        <v>29</v>
      </c>
      <c r="B287" t="n">
        <v>25.390625</v>
      </c>
      <c r="C287" t="n">
        <v>89.59124535375575</v>
      </c>
      <c r="D287" t="n">
        <v>59.5703125</v>
      </c>
      <c r="E287" t="n">
        <v>126.953125</v>
      </c>
    </row>
    <row r="288" spans="1:25">
      <c r="A288" s="113" t="s">
        <v>24</v>
      </c>
      <c r="B288" t="n">
        <v>73.2421875</v>
      </c>
      <c r="C288" t="n">
        <v>126.1322626038956</v>
      </c>
      <c r="D288" t="n">
        <v>102.5390625</v>
      </c>
      <c r="E288" t="n">
        <v>174.8046875</v>
      </c>
    </row>
    <row r="289" spans="1:25">
      <c r="A289" s="113" t="s">
        <v>31</v>
      </c>
      <c r="B289" t="n">
        <v>71.2890625</v>
      </c>
      <c r="C289" t="n">
        <v>116.4904865274112</v>
      </c>
      <c r="D289" t="n">
        <v>100.5859375</v>
      </c>
      <c r="E289" t="n">
        <v>160.15625</v>
      </c>
    </row>
    <row r="290" spans="1:25">
      <c r="A290" s="113" t="s">
        <v>27</v>
      </c>
      <c r="B290" t="n">
        <v>78.125</v>
      </c>
      <c r="C290" t="n">
        <v>92.45858678922116</v>
      </c>
      <c r="D290" t="n">
        <v>78.125</v>
      </c>
      <c r="E290" t="n">
        <v>132.8125</v>
      </c>
    </row>
    <row r="291" spans="1:25">
      <c r="A291" s="113" t="s">
        <v>32</v>
      </c>
      <c r="B291" t="n">
        <v>47.8515625</v>
      </c>
      <c r="C291" t="n">
        <v>104.0548773967669</v>
      </c>
      <c r="D291" t="n">
        <v>77.1484375</v>
      </c>
      <c r="E291" t="n">
        <v>161.1328125</v>
      </c>
    </row>
    <row r="294" spans="1:25">
      <c r="A294" s="103" t="s">
        <v>106</v>
      </c>
      <c r="J294" s="103" t="s">
        <v>107</v>
      </c>
    </row>
    <row r="295" spans="1:25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25">
      <c r="A296" s="113" t="s">
        <v>18</v>
      </c>
      <c r="B296" t="n">
        <v>49.8046875</v>
      </c>
      <c r="C296" t="n">
        <v>92.53199549901954</v>
      </c>
      <c r="D296" t="n">
        <v>51.7578125</v>
      </c>
      <c r="E296" t="n">
        <v>134.765625</v>
      </c>
      <c r="J296" s="113" t="s">
        <v>15</v>
      </c>
      <c r="K296" t="n">
        <v>0.03333333333333333</v>
      </c>
      <c r="L296" t="n">
        <v>0.4207985708417449</v>
      </c>
      <c r="M296" t="n">
        <v>0.06666666666666667</v>
      </c>
      <c r="N296" t="n">
        <v>0.4</v>
      </c>
    </row>
    <row r="297" spans="1:25">
      <c r="A297" s="113" t="s">
        <v>28</v>
      </c>
      <c r="B297" t="n">
        <v>24.4140625</v>
      </c>
      <c r="C297" t="n">
        <v>102.0375285161107</v>
      </c>
      <c r="D297" t="n">
        <v>66.40625</v>
      </c>
      <c r="E297" t="n">
        <v>163.0859375</v>
      </c>
      <c r="J297" s="113" t="s">
        <v>101</v>
      </c>
      <c r="K297" t="n">
        <v>0.03333333333333333</v>
      </c>
      <c r="L297" t="n">
        <v>0.8478378944305338</v>
      </c>
      <c r="M297" t="n">
        <v>0.3333333333333333</v>
      </c>
      <c r="N297" t="n">
        <v>1.333333333333333</v>
      </c>
    </row>
    <row r="298" spans="1:25">
      <c r="A298" s="113" t="s">
        <v>21</v>
      </c>
      <c r="B298" t="n">
        <v>31.25</v>
      </c>
      <c r="C298" t="n">
        <v>85.45670466723504</v>
      </c>
      <c r="D298" t="n">
        <v>60.546875</v>
      </c>
      <c r="E298" t="n">
        <v>125</v>
      </c>
    </row>
    <row r="299" spans="1:25">
      <c r="A299" s="113" t="s">
        <v>29</v>
      </c>
      <c r="B299" t="n">
        <v>59.5703125</v>
      </c>
      <c r="C299" t="n">
        <v>87.98905939995863</v>
      </c>
      <c r="D299" t="n">
        <v>60.546875</v>
      </c>
      <c r="E299" t="n">
        <v>120.1171875</v>
      </c>
    </row>
    <row r="300" spans="1:25">
      <c r="A300" s="113" t="s">
        <v>24</v>
      </c>
      <c r="B300" t="n">
        <v>101.5625</v>
      </c>
      <c r="C300" t="n">
        <v>124.5710806454095</v>
      </c>
      <c r="D300" t="n">
        <v>104.4921875</v>
      </c>
      <c r="E300" t="n">
        <v>173.828125</v>
      </c>
    </row>
    <row r="301" spans="1:25">
      <c r="A301" s="113" t="s">
        <v>31</v>
      </c>
      <c r="B301" t="n">
        <v>81.0546875</v>
      </c>
      <c r="C301" t="n">
        <v>119.1069146335299</v>
      </c>
      <c r="D301" t="n">
        <v>96.6796875</v>
      </c>
      <c r="E301" t="n">
        <v>165.0390625</v>
      </c>
    </row>
    <row r="302" spans="1:25">
      <c r="A302" s="113" t="s">
        <v>27</v>
      </c>
      <c r="B302" t="n">
        <v>30.2734375</v>
      </c>
      <c r="C302" t="n">
        <v>102.6292273724377</v>
      </c>
      <c r="D302" t="n">
        <v>73.2421875</v>
      </c>
      <c r="E302" t="n">
        <v>162.109375</v>
      </c>
    </row>
    <row r="303" spans="1:25">
      <c r="A303" s="113" t="s">
        <v>32</v>
      </c>
      <c r="B303" t="n">
        <v>48.828125</v>
      </c>
      <c r="C303" t="n">
        <v>101.9521052419538</v>
      </c>
      <c r="D303" t="n">
        <v>75.1953125</v>
      </c>
      <c r="E303" t="n">
        <v>149.4140625</v>
      </c>
    </row>
    <row r="306" spans="1:25">
      <c r="A306" s="103" t="s">
        <v>108</v>
      </c>
      <c r="J306" s="103" t="s">
        <v>109</v>
      </c>
    </row>
    <row r="307" spans="1:25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25">
      <c r="A308" s="113" t="s">
        <v>18</v>
      </c>
      <c r="B308" t="n">
        <v>49.8046875</v>
      </c>
      <c r="C308" t="n">
        <v>88.04287763320987</v>
      </c>
      <c r="D308" t="n">
        <v>61.5234375</v>
      </c>
      <c r="E308" t="n">
        <v>122.0703125</v>
      </c>
      <c r="J308" s="113" t="s">
        <v>15</v>
      </c>
      <c r="K308" t="n">
        <v>0.06666666666666667</v>
      </c>
      <c r="L308" t="n">
        <v>2.35222991519089</v>
      </c>
      <c r="M308" t="n">
        <v>0.2333333333333333</v>
      </c>
      <c r="N308" t="n">
        <v>0.9666666666666667</v>
      </c>
    </row>
    <row r="309" spans="1:25">
      <c r="A309" s="113" t="s">
        <v>28</v>
      </c>
      <c r="B309" t="n">
        <v>49.8046875</v>
      </c>
      <c r="C309" t="n">
        <v>107.885942432386</v>
      </c>
      <c r="D309" t="n">
        <v>76.171875</v>
      </c>
      <c r="E309" t="n">
        <v>161.1328125</v>
      </c>
      <c r="J309" s="113" t="s">
        <v>101</v>
      </c>
      <c r="K309" t="n">
        <v>0.06666666666666667</v>
      </c>
      <c r="L309" t="n">
        <v>2.011460866540466</v>
      </c>
      <c r="M309" t="n">
        <v>0.1666666666666667</v>
      </c>
      <c r="N309" t="n">
        <v>0.5666666666666667</v>
      </c>
    </row>
    <row r="310" spans="1:25">
      <c r="A310" s="113" t="s">
        <v>21</v>
      </c>
      <c r="B310" t="n">
        <v>34.1796875</v>
      </c>
      <c r="C310" t="n">
        <v>92.43267384921144</v>
      </c>
      <c r="D310" t="n">
        <v>57.6171875</v>
      </c>
      <c r="E310" t="n">
        <v>127.9296875</v>
      </c>
    </row>
    <row r="311" spans="1:25">
      <c r="A311" s="113" t="s">
        <v>29</v>
      </c>
      <c r="B311" t="n">
        <v>54.6875</v>
      </c>
      <c r="C311" t="n">
        <v>101.2964778739961</v>
      </c>
      <c r="D311" t="n">
        <v>83.0078125</v>
      </c>
      <c r="E311" t="n">
        <v>140.625</v>
      </c>
    </row>
    <row r="312" spans="1:25">
      <c r="A312" s="113" t="s">
        <v>24</v>
      </c>
      <c r="B312" t="n">
        <v>90.8203125</v>
      </c>
      <c r="C312" t="n">
        <v>114.9674297373852</v>
      </c>
      <c r="D312" t="n">
        <v>96.6796875</v>
      </c>
      <c r="E312" t="n">
        <v>158.203125</v>
      </c>
    </row>
    <row r="313" spans="1:25">
      <c r="A313" s="113" t="s">
        <v>31</v>
      </c>
      <c r="B313" t="n">
        <v>65.4296875</v>
      </c>
      <c r="C313" t="n">
        <v>113.6523526684336</v>
      </c>
      <c r="D313" t="n">
        <v>96.6796875</v>
      </c>
      <c r="E313" t="n">
        <v>157.2265625</v>
      </c>
    </row>
    <row r="314" spans="1:25">
      <c r="A314" s="113" t="s">
        <v>27</v>
      </c>
      <c r="B314" t="n">
        <v>49.8046875</v>
      </c>
      <c r="C314" t="n">
        <v>103.1248129582325</v>
      </c>
      <c r="D314" t="n">
        <v>83.0078125</v>
      </c>
      <c r="E314" t="n">
        <v>142.578125</v>
      </c>
    </row>
    <row r="315" spans="1:25">
      <c r="A315" s="113" t="s">
        <v>32</v>
      </c>
      <c r="B315" t="n">
        <v>56.640625</v>
      </c>
      <c r="C315" t="n">
        <v>97.24652712707297</v>
      </c>
      <c r="D315" t="n">
        <v>75.1953125</v>
      </c>
      <c r="E315" t="n">
        <v>130.859375</v>
      </c>
    </row>
    <row r="318" spans="1:25">
      <c r="A318" s="103" t="s">
        <v>110</v>
      </c>
      <c r="J318" s="103" t="s">
        <v>111</v>
      </c>
    </row>
    <row r="319" spans="1:25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25">
      <c r="A320" s="113" t="s">
        <v>18</v>
      </c>
      <c r="B320" t="n">
        <v>49.8046875</v>
      </c>
      <c r="C320" t="n">
        <v>118.2204374695386</v>
      </c>
      <c r="D320" t="n">
        <v>80.078125</v>
      </c>
      <c r="E320" t="n">
        <v>190.4296875</v>
      </c>
      <c r="J320" s="113" t="s">
        <v>15</v>
      </c>
      <c r="K320" t="n">
        <v>0.03333333333333333</v>
      </c>
      <c r="L320" t="n">
        <v>3.572648924858413</v>
      </c>
      <c r="M320" t="n">
        <v>0.06666666666666667</v>
      </c>
      <c r="N320" t="n">
        <v>0.3</v>
      </c>
    </row>
    <row r="321" spans="1:25">
      <c r="A321" s="113" t="s">
        <v>28</v>
      </c>
      <c r="B321" t="n">
        <v>49.8046875</v>
      </c>
      <c r="C321" t="n">
        <v>120.1813452861559</v>
      </c>
      <c r="D321" t="n">
        <v>74.21875</v>
      </c>
      <c r="E321" t="n">
        <v>205.078125</v>
      </c>
      <c r="J321" s="113" t="s">
        <v>101</v>
      </c>
      <c r="K321" t="n">
        <v>0.03333333333333333</v>
      </c>
      <c r="L321" t="n">
        <v>3.283553655719307</v>
      </c>
      <c r="M321" t="n">
        <v>0.06666666666666667</v>
      </c>
      <c r="N321" t="n">
        <v>0.3333333333333333</v>
      </c>
    </row>
    <row r="322" spans="1:25">
      <c r="A322" s="113" t="s">
        <v>21</v>
      </c>
      <c r="B322" t="n">
        <v>25.390625</v>
      </c>
      <c r="C322" t="n">
        <v>144.3803178453435</v>
      </c>
      <c r="D322" t="n">
        <v>117.1875</v>
      </c>
      <c r="E322" t="n">
        <v>230.46875</v>
      </c>
    </row>
    <row r="323" spans="1:25">
      <c r="A323" s="113" t="s">
        <v>29</v>
      </c>
      <c r="B323" t="n">
        <v>49.8046875</v>
      </c>
      <c r="C323" t="n">
        <v>103.8363348517631</v>
      </c>
      <c r="D323" t="n">
        <v>75.1953125</v>
      </c>
      <c r="E323" t="n">
        <v>153.3203125</v>
      </c>
    </row>
    <row r="324" spans="1:25">
      <c r="A324" s="113" t="s">
        <v>24</v>
      </c>
      <c r="B324" t="n">
        <v>49.8046875</v>
      </c>
      <c r="C324" t="n">
        <v>150.0530106931712</v>
      </c>
      <c r="D324" t="n">
        <v>118.1640625</v>
      </c>
      <c r="E324" t="n">
        <v>241.2109375</v>
      </c>
    </row>
    <row r="325" spans="1:25">
      <c r="A325" s="113" t="s">
        <v>31</v>
      </c>
      <c r="B325" t="n">
        <v>49.8046875</v>
      </c>
      <c r="C325" t="n">
        <v>134.2693622311737</v>
      </c>
      <c r="D325" t="n">
        <v>110.3515625</v>
      </c>
      <c r="E325" t="n">
        <v>196.2890625</v>
      </c>
    </row>
    <row r="326" spans="1:25">
      <c r="A326" s="113" t="s">
        <v>27</v>
      </c>
      <c r="B326" t="n">
        <v>49.8046875</v>
      </c>
      <c r="C326" t="n">
        <v>76.62090093330148</v>
      </c>
      <c r="D326" t="n">
        <v>49.8046875</v>
      </c>
      <c r="E326" t="n">
        <v>99.609375</v>
      </c>
    </row>
    <row r="327" spans="1:25">
      <c r="A327" s="113" t="s">
        <v>32</v>
      </c>
      <c r="B327" t="n">
        <v>49.8046875</v>
      </c>
      <c r="C327" t="n">
        <v>117.9346794749603</v>
      </c>
      <c r="D327" t="n">
        <v>83.0078125</v>
      </c>
      <c r="E327" t="n">
        <v>180.6640625</v>
      </c>
    </row>
    <row r="330" spans="1:25">
      <c r="A330" s="103" t="s">
        <v>112</v>
      </c>
      <c r="J330" s="103" t="s">
        <v>113</v>
      </c>
    </row>
    <row r="331" spans="1:25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25">
      <c r="A332" s="113" t="s">
        <v>18</v>
      </c>
      <c r="B332" t="n">
        <v>49.8046875</v>
      </c>
      <c r="C332" t="n">
        <v>100.3413276319993</v>
      </c>
      <c r="D332" t="n">
        <v>71.2890625</v>
      </c>
      <c r="E332" t="n">
        <v>148.4375</v>
      </c>
      <c r="J332" s="113" t="s">
        <v>15</v>
      </c>
      <c r="K332" t="n">
        <v>0.1428571428571428</v>
      </c>
      <c r="L332" t="n">
        <v>1.183982277827877</v>
      </c>
      <c r="M332" t="n">
        <v>0.1428571428571428</v>
      </c>
      <c r="N332" t="n">
        <v>0.4285714285714285</v>
      </c>
    </row>
    <row r="333" spans="1:25">
      <c r="A333" s="113" t="s">
        <v>28</v>
      </c>
      <c r="B333" t="n">
        <v>25.390625</v>
      </c>
      <c r="C333" t="n">
        <v>92.9129182804152</v>
      </c>
      <c r="D333" t="n">
        <v>51.7578125</v>
      </c>
      <c r="E333" t="n">
        <v>136.71875</v>
      </c>
      <c r="J333" s="113" t="s">
        <v>101</v>
      </c>
      <c r="K333" t="n">
        <v>0.1428571428571428</v>
      </c>
      <c r="L333" t="n">
        <v>0.5979032578719027</v>
      </c>
      <c r="M333" t="n">
        <v>0.1428571428571428</v>
      </c>
      <c r="N333" t="n">
        <v>0.2857142857142857</v>
      </c>
    </row>
    <row r="334" spans="1:25">
      <c r="A334" s="113" t="s">
        <v>21</v>
      </c>
      <c r="B334" t="n">
        <v>32.2265625</v>
      </c>
      <c r="C334" t="n">
        <v>91.72132944474777</v>
      </c>
      <c r="D334" t="n">
        <v>68.359375</v>
      </c>
      <c r="E334" t="n">
        <v>136.71875</v>
      </c>
    </row>
    <row r="335" spans="1:25">
      <c r="A335" s="113" t="s">
        <v>29</v>
      </c>
      <c r="B335" t="n">
        <v>45.8984375</v>
      </c>
      <c r="C335" t="n">
        <v>76.44683960980782</v>
      </c>
      <c r="D335" t="n">
        <v>59.5703125</v>
      </c>
      <c r="E335" t="n">
        <v>95.703125</v>
      </c>
    </row>
    <row r="336" spans="1:25">
      <c r="A336" s="113" t="s">
        <v>24</v>
      </c>
      <c r="B336" t="n">
        <v>70.3125</v>
      </c>
      <c r="C336" t="n">
        <v>111.3066941845489</v>
      </c>
      <c r="D336" t="n">
        <v>93.75</v>
      </c>
      <c r="E336" t="n">
        <v>153.3203125</v>
      </c>
    </row>
    <row r="337" spans="1:25">
      <c r="A337" s="113" t="s">
        <v>31</v>
      </c>
      <c r="B337" t="n">
        <v>72.265625</v>
      </c>
      <c r="C337" t="n">
        <v>112.1109549126155</v>
      </c>
      <c r="D337" t="n">
        <v>95.703125</v>
      </c>
      <c r="E337" t="n">
        <v>155.2734375</v>
      </c>
    </row>
    <row r="338" spans="1:25">
      <c r="A338" s="113" t="s">
        <v>27</v>
      </c>
      <c r="B338" t="n">
        <v>60.546875</v>
      </c>
      <c r="C338" t="n">
        <v>94.61041245328559</v>
      </c>
      <c r="D338" t="n">
        <v>77.1484375</v>
      </c>
      <c r="E338" t="n">
        <v>128.90625</v>
      </c>
    </row>
    <row r="339" spans="1:25">
      <c r="A339" s="113" t="s">
        <v>32</v>
      </c>
      <c r="B339" t="n">
        <v>38.0859375</v>
      </c>
      <c r="C339" t="n">
        <v>101.9742897119325</v>
      </c>
      <c r="D339" t="n">
        <v>77.1484375</v>
      </c>
      <c r="E339" t="n">
        <v>150.390625</v>
      </c>
    </row>
    <row r="342" spans="1:25">
      <c r="A342" s="103" t="s">
        <v>114</v>
      </c>
      <c r="J342" s="103" t="s">
        <v>115</v>
      </c>
    </row>
    <row r="343" spans="1:25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25">
      <c r="A344" s="113" t="s">
        <v>18</v>
      </c>
      <c r="B344" t="n">
        <v>49.8046875</v>
      </c>
      <c r="C344" t="n">
        <v>100.4178699858673</v>
      </c>
      <c r="D344" t="n">
        <v>68.359375</v>
      </c>
      <c r="E344" t="n">
        <v>149.4140625</v>
      </c>
      <c r="J344" s="113" t="s">
        <v>15</v>
      </c>
      <c r="K344" t="n">
        <v>0.03333333333333333</v>
      </c>
      <c r="L344" t="n">
        <v>2.247807607330105</v>
      </c>
      <c r="M344" t="n">
        <v>0.06666666666666667</v>
      </c>
      <c r="N344" t="n">
        <v>0.2333333333333333</v>
      </c>
    </row>
    <row r="345" spans="1:25">
      <c r="A345" s="113" t="s">
        <v>28</v>
      </c>
      <c r="B345" t="n">
        <v>25.390625</v>
      </c>
      <c r="C345" t="n">
        <v>118.3208866889818</v>
      </c>
      <c r="D345" t="n">
        <v>74.21875</v>
      </c>
      <c r="E345" t="n">
        <v>195.3125</v>
      </c>
      <c r="J345" s="113" t="s">
        <v>101</v>
      </c>
      <c r="K345" t="n">
        <v>0.03333333333333333</v>
      </c>
      <c r="L345" t="n">
        <v>3.391793737472784</v>
      </c>
      <c r="M345" t="n">
        <v>0.06666666666666667</v>
      </c>
      <c r="N345" t="n">
        <v>0.2666666666666667</v>
      </c>
    </row>
    <row r="346" spans="1:25">
      <c r="A346" s="113" t="s">
        <v>21</v>
      </c>
      <c r="B346" t="n">
        <v>25.390625</v>
      </c>
      <c r="C346" t="n">
        <v>105.722713971478</v>
      </c>
      <c r="D346" t="n">
        <v>83.0078125</v>
      </c>
      <c r="E346" t="n">
        <v>159.1796875</v>
      </c>
    </row>
    <row r="347" spans="1:25">
      <c r="A347" s="113" t="s">
        <v>29</v>
      </c>
      <c r="B347" t="n">
        <v>41.9921875</v>
      </c>
      <c r="C347" t="n">
        <v>81.42772620367136</v>
      </c>
      <c r="D347" t="n">
        <v>59.5703125</v>
      </c>
      <c r="E347" t="n">
        <v>106.4453125</v>
      </c>
    </row>
    <row r="348" spans="1:25">
      <c r="A348" s="113" t="s">
        <v>24</v>
      </c>
      <c r="B348" t="n">
        <v>79.1015625</v>
      </c>
      <c r="C348" t="n">
        <v>120.8049688849144</v>
      </c>
      <c r="D348" t="n">
        <v>101.5625</v>
      </c>
      <c r="E348" t="n">
        <v>173.828125</v>
      </c>
    </row>
    <row r="349" spans="1:25">
      <c r="A349" s="113" t="s">
        <v>31</v>
      </c>
      <c r="B349" t="n">
        <v>68.359375</v>
      </c>
      <c r="C349" t="n">
        <v>123.0524423365879</v>
      </c>
      <c r="D349" t="n">
        <v>107.421875</v>
      </c>
      <c r="E349" t="n">
        <v>166.015625</v>
      </c>
    </row>
    <row r="350" spans="1:25">
      <c r="A350" s="113" t="s">
        <v>27</v>
      </c>
      <c r="B350" t="n">
        <v>49.8046875</v>
      </c>
      <c r="C350" t="n">
        <v>72.97734454202366</v>
      </c>
      <c r="D350" t="n">
        <v>50.78125</v>
      </c>
      <c r="E350" t="n">
        <v>100.5859375</v>
      </c>
    </row>
    <row r="351" spans="1:25">
      <c r="A351" s="113" t="s">
        <v>32</v>
      </c>
      <c r="B351" t="n">
        <v>66.40625</v>
      </c>
      <c r="C351" t="n">
        <v>115.5327509665875</v>
      </c>
      <c r="D351" t="n">
        <v>88.8671875</v>
      </c>
      <c r="E351" t="n">
        <v>173.828125</v>
      </c>
    </row>
    <row r="354" spans="1:25">
      <c r="A354" s="103" t="s">
        <v>116</v>
      </c>
      <c r="J354" s="103" t="s">
        <v>117</v>
      </c>
    </row>
    <row r="355" spans="1:25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25">
      <c r="A356" s="113" t="s">
        <v>18</v>
      </c>
      <c r="B356" t="n">
        <v>49.8046875</v>
      </c>
      <c r="C356" t="n">
        <v>99.5510249591333</v>
      </c>
      <c r="D356" t="n">
        <v>58.59375</v>
      </c>
      <c r="E356" t="n">
        <v>149.4140625</v>
      </c>
      <c r="J356" s="113" t="s">
        <v>15</v>
      </c>
      <c r="K356" t="n">
        <v>0.1</v>
      </c>
      <c r="L356" t="n">
        <v>1.051754561587474</v>
      </c>
      <c r="M356" t="n">
        <v>0.4333333333333333</v>
      </c>
      <c r="N356" t="n">
        <v>1.066666666666667</v>
      </c>
    </row>
    <row r="357" spans="1:25">
      <c r="A357" s="113" t="s">
        <v>28</v>
      </c>
      <c r="B357" t="n">
        <v>49.8046875</v>
      </c>
      <c r="C357" t="n">
        <v>108.7021519670223</v>
      </c>
      <c r="D357" t="n">
        <v>66.40625</v>
      </c>
      <c r="E357" t="n">
        <v>174.8046875</v>
      </c>
      <c r="J357" s="113" t="s">
        <v>101</v>
      </c>
      <c r="K357" t="n">
        <v>0.1</v>
      </c>
      <c r="L357" t="n">
        <v>1.15669477767865</v>
      </c>
      <c r="M357" t="n">
        <v>0.6</v>
      </c>
      <c r="N357" t="n">
        <v>1.266666666666667</v>
      </c>
    </row>
    <row r="358" spans="1:25">
      <c r="A358" s="113" t="s">
        <v>21</v>
      </c>
      <c r="B358" t="n">
        <v>34.1796875</v>
      </c>
      <c r="C358" t="n">
        <v>79.01519667743636</v>
      </c>
      <c r="D358" t="n">
        <v>49.8046875</v>
      </c>
      <c r="E358" t="n">
        <v>113.28125</v>
      </c>
    </row>
    <row r="359" spans="1:25">
      <c r="A359" s="113" t="s">
        <v>29</v>
      </c>
      <c r="B359" t="n">
        <v>27.34375</v>
      </c>
      <c r="C359" t="n">
        <v>91.73866661895316</v>
      </c>
      <c r="D359" t="n">
        <v>60.546875</v>
      </c>
      <c r="E359" t="n">
        <v>128.90625</v>
      </c>
    </row>
    <row r="360" spans="1:25">
      <c r="A360" s="113" t="s">
        <v>24</v>
      </c>
      <c r="B360" t="n">
        <v>104.4921875</v>
      </c>
      <c r="C360" t="n">
        <v>128.2479200001486</v>
      </c>
      <c r="D360" t="n">
        <v>108.3984375</v>
      </c>
      <c r="E360" t="n">
        <v>177.734375</v>
      </c>
    </row>
    <row r="361" spans="1:25">
      <c r="A361" s="113" t="s">
        <v>31</v>
      </c>
      <c r="B361" t="n">
        <v>86.9140625</v>
      </c>
      <c r="C361" t="n">
        <v>121.0502131290853</v>
      </c>
      <c r="D361" t="n">
        <v>108.3984375</v>
      </c>
      <c r="E361" t="n">
        <v>161.1328125</v>
      </c>
    </row>
    <row r="362" spans="1:25">
      <c r="A362" s="113" t="s">
        <v>27</v>
      </c>
      <c r="B362" t="n">
        <v>50.78125</v>
      </c>
      <c r="C362" t="n">
        <v>100.958727184378</v>
      </c>
      <c r="D362" t="n">
        <v>71.2890625</v>
      </c>
      <c r="E362" t="n">
        <v>155.2734375</v>
      </c>
    </row>
    <row r="363" spans="1:25">
      <c r="A363" s="113" t="s">
        <v>32</v>
      </c>
      <c r="B363" t="n">
        <v>52.734375</v>
      </c>
      <c r="C363" t="n">
        <v>101.092642515275</v>
      </c>
      <c r="D363" t="n">
        <v>79.1015625</v>
      </c>
      <c r="E363" t="n">
        <v>148.4375</v>
      </c>
    </row>
    <row r="390" spans="1:25">
      <c r="A390" s="103" t="s">
        <v>118</v>
      </c>
    </row>
    <row r="391" spans="1:25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25">
      <c r="A392" s="113" t="s">
        <v>18</v>
      </c>
      <c r="B392" t="n">
        <v>0.9765625</v>
      </c>
      <c r="C392" t="n">
        <v>3.269509403501765</v>
      </c>
      <c r="D392" t="n">
        <v>2.9296875</v>
      </c>
      <c r="E392" t="n">
        <v>4.8828125</v>
      </c>
    </row>
    <row r="393" spans="1:25">
      <c r="A393" s="113" t="s">
        <v>28</v>
      </c>
      <c r="B393" t="n">
        <v>1.953125</v>
      </c>
      <c r="C393" t="n">
        <v>3.806778150520096</v>
      </c>
      <c r="D393" t="n">
        <v>2.9296875</v>
      </c>
      <c r="E393" t="n">
        <v>4.8828125</v>
      </c>
    </row>
    <row r="394" spans="1:25">
      <c r="A394" s="113" t="s">
        <v>21</v>
      </c>
      <c r="B394" t="n">
        <v>0.9765625</v>
      </c>
      <c r="C394" t="n">
        <v>4.075720045678744</v>
      </c>
      <c r="D394" t="n">
        <v>2.9296875</v>
      </c>
      <c r="E394" t="n">
        <v>5.859375</v>
      </c>
    </row>
    <row r="395" spans="1:25">
      <c r="A395" s="113" t="s">
        <v>29</v>
      </c>
      <c r="B395" t="n">
        <v>0.9765625</v>
      </c>
      <c r="C395" t="n">
        <v>3.173925940105872</v>
      </c>
      <c r="D395" t="n">
        <v>2.9296875</v>
      </c>
      <c r="E395" t="n">
        <v>4.8828125</v>
      </c>
    </row>
    <row r="396" spans="1:25">
      <c r="A396" s="113" t="s">
        <v>24</v>
      </c>
      <c r="B396" t="n">
        <v>2.9296875</v>
      </c>
      <c r="C396" t="n">
        <v>3.931337266965728</v>
      </c>
      <c r="D396" t="n">
        <v>3.90625</v>
      </c>
      <c r="E396" t="n">
        <v>5.859375</v>
      </c>
    </row>
    <row r="397" spans="1:25">
      <c r="A397" s="113" t="s">
        <v>31</v>
      </c>
      <c r="B397" t="n">
        <v>0.9765625</v>
      </c>
      <c r="C397" t="n">
        <v>2.458356151936223</v>
      </c>
      <c r="D397" t="n">
        <v>1.953125</v>
      </c>
      <c r="E397" t="n">
        <v>2.9296875</v>
      </c>
    </row>
    <row r="398" spans="1:25">
      <c r="A398" s="113" t="s">
        <v>27</v>
      </c>
      <c r="B398" t="n">
        <v>1.953125</v>
      </c>
      <c r="C398" t="n">
        <v>3.500827996238434</v>
      </c>
      <c r="D398" t="n">
        <v>2.9296875</v>
      </c>
      <c r="E398" t="n">
        <v>4.8828125</v>
      </c>
    </row>
    <row r="399" spans="1:25">
      <c r="A399" s="113" t="s">
        <v>32</v>
      </c>
      <c r="B399" t="n">
        <v>1.953125</v>
      </c>
      <c r="C399" t="n">
        <v>3.277403318888315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1674.769622432271</v>
      </c>
      <c r="L409" s="100" t="s">
        <v>132</v>
      </c>
      <c r="M409" t="n">
        <v>0.7324105116782947</v>
      </c>
      <c r="N409" t="n">
        <v>0.6949560666054094</v>
      </c>
      <c r="O409" t="n">
        <v>0.6092822710039651</v>
      </c>
      <c r="P409" t="n">
        <v>0.7266016327025235</v>
      </c>
      <c r="Q409" t="n">
        <v>1</v>
      </c>
      <c r="R409" t="n">
        <v>0.9788864769530226</v>
      </c>
      <c r="S409" t="n">
        <v>1</v>
      </c>
      <c r="T409" t="n">
        <v>0.5259758350912545</v>
      </c>
    </row>
    <row r="410" spans="1:25">
      <c r="A410" s="99" t="s">
        <v>132</v>
      </c>
      <c r="B410" t="n">
        <v>14.34452768223589</v>
      </c>
      <c r="C410" t="n">
        <v>-2.300404433950606</v>
      </c>
      <c r="D410" t="n">
        <v>9.135359608226286</v>
      </c>
      <c r="E410" t="n">
        <v>5.684144479970168</v>
      </c>
      <c r="G410" s="99" t="s">
        <v>133</v>
      </c>
      <c r="H410" t="n">
        <v>394.0016819637701</v>
      </c>
      <c r="L410" s="100" t="s">
        <v>133</v>
      </c>
      <c r="M410" t="n">
        <v>0.6997000943708295</v>
      </c>
      <c r="N410" t="n">
        <v>0.7163827271301132</v>
      </c>
      <c r="O410" t="n">
        <v>0.611174815432929</v>
      </c>
      <c r="P410" t="n">
        <v>0.7811070184973057</v>
      </c>
      <c r="Q410" t="n">
        <v>0.6822551087276039</v>
      </c>
      <c r="R410" t="n">
        <v>1</v>
      </c>
      <c r="S410" t="n">
        <v>0.6903476416165499</v>
      </c>
      <c r="T410" t="n">
        <v>1</v>
      </c>
    </row>
    <row r="411" spans="1:25">
      <c r="A411" s="99" t="s">
        <v>133</v>
      </c>
      <c r="B411" t="n">
        <v>6.17803531928315</v>
      </c>
      <c r="C411" t="n">
        <v>1.955137414146249</v>
      </c>
      <c r="D411" t="n">
        <v>7.569131372018603</v>
      </c>
      <c r="E411" t="n">
        <v>-5.593310172859701</v>
      </c>
      <c r="G411" s="99" t="s">
        <v>134</v>
      </c>
      <c r="H411" t="n">
        <v>89.03751924461648</v>
      </c>
      <c r="L411" s="100" t="s">
        <v>134</v>
      </c>
      <c r="M411" t="n">
        <v>1</v>
      </c>
      <c r="N411" t="n">
        <v>1</v>
      </c>
      <c r="O411" t="n">
        <v>1</v>
      </c>
      <c r="P411" t="n">
        <v>1</v>
      </c>
      <c r="Q411" t="n">
        <v>0.5635991426881676</v>
      </c>
      <c r="R411" t="n">
        <v>0.7362229596671933</v>
      </c>
      <c r="S411" t="n">
        <v>0.597185610377563</v>
      </c>
      <c r="T411" t="n">
        <v>0.6797487224752697</v>
      </c>
    </row>
    <row r="412" spans="1:25">
      <c r="A412" s="99" t="s">
        <v>134</v>
      </c>
      <c r="B412" t="n">
        <v>2.917707106201644</v>
      </c>
      <c r="C412" t="n">
        <v>2.62898642772647</v>
      </c>
      <c r="D412" t="n">
        <v>3.033229356429459</v>
      </c>
      <c r="E412" t="n">
        <v>-1.660901642447143</v>
      </c>
      <c r="G412" s="99" t="s">
        <v>135</v>
      </c>
      <c r="H412" t="n">
        <v>87.27984632760118</v>
      </c>
      <c r="L412" s="100" t="s">
        <v>135</v>
      </c>
      <c r="M412" t="n">
        <v>0.589389127825847</v>
      </c>
      <c r="N412" t="n">
        <v>0.7032076699286098</v>
      </c>
      <c r="O412" t="n">
        <v>0.5222256143683227</v>
      </c>
      <c r="P412" t="n">
        <v>0.5922367984094921</v>
      </c>
      <c r="Q412" t="n">
        <v>0.3369489390038941</v>
      </c>
      <c r="R412" t="n">
        <v>0.6086946519575742</v>
      </c>
      <c r="S412" t="n">
        <v>0.4081872979562338</v>
      </c>
      <c r="T412" t="n">
        <v>0.249029709364139</v>
      </c>
    </row>
    <row r="413" spans="1:25">
      <c r="A413" s="99" t="s">
        <v>135</v>
      </c>
      <c r="B413" t="n">
        <v>2.780628584145517</v>
      </c>
      <c r="C413" t="n">
        <v>-1.238298007216388</v>
      </c>
      <c r="D413" t="n">
        <v>4.387531598084778</v>
      </c>
      <c r="E413" t="n">
        <v>2.967895054247662</v>
      </c>
      <c r="G413" s="99" t="s">
        <v>136</v>
      </c>
      <c r="H413" t="n">
        <v>113.4351504806641</v>
      </c>
      <c r="L413" s="100" t="s">
        <v>136</v>
      </c>
      <c r="M413" t="n">
        <v>0.580783949727271</v>
      </c>
      <c r="N413" t="n">
        <v>0.6914988032586952</v>
      </c>
      <c r="O413" t="n">
        <v>0.6109620795028491</v>
      </c>
      <c r="P413" t="n">
        <v>0.5656282369785265</v>
      </c>
      <c r="Q413" t="n">
        <v>0.4773111346650426</v>
      </c>
      <c r="R413" t="n">
        <v>0.6667550034700329</v>
      </c>
      <c r="S413" t="n">
        <v>0.4542479447209832</v>
      </c>
      <c r="T413" t="n">
        <v>0.2628380610341525</v>
      </c>
    </row>
    <row r="414" spans="1:25">
      <c r="A414" s="99" t="s">
        <v>136</v>
      </c>
      <c r="B414" t="n">
        <v>2.463013857276745</v>
      </c>
      <c r="C414" t="n">
        <v>-0.9989623146930476</v>
      </c>
      <c r="D414" t="n">
        <v>4.690676319974932</v>
      </c>
      <c r="E414" t="n">
        <v>-3.563230159882118</v>
      </c>
      <c r="G414" s="99" t="s">
        <v>137</v>
      </c>
      <c r="H414" t="n">
        <v>150.5564990395659</v>
      </c>
      <c r="L414" s="100" t="s">
        <v>137</v>
      </c>
      <c r="M414" t="n">
        <v>0.6213823556961043</v>
      </c>
      <c r="N414" t="n">
        <v>0.6790110212591842</v>
      </c>
      <c r="O414" t="n">
        <v>0.550690848118374</v>
      </c>
      <c r="P414" t="n">
        <v>0.6228777455330252</v>
      </c>
      <c r="Q414" t="n">
        <v>0.42554999849672</v>
      </c>
      <c r="R414" t="n">
        <v>0.5474845127485188</v>
      </c>
      <c r="S414" t="n">
        <v>0.5682254765012722</v>
      </c>
      <c r="T414" t="n">
        <v>0.2705967045552525</v>
      </c>
    </row>
    <row r="415" spans="1:25">
      <c r="A415" s="99" t="s">
        <v>137</v>
      </c>
      <c r="B415" t="n">
        <v>3.127608516503816</v>
      </c>
      <c r="C415" t="n">
        <v>0.7475367319511929</v>
      </c>
      <c r="D415" t="n">
        <v>4.83307461649292</v>
      </c>
      <c r="E415" t="n">
        <v>-2.73376930806064</v>
      </c>
      <c r="G415" s="99" t="s">
        <v>138</v>
      </c>
      <c r="H415" t="n">
        <v>90.46392367137706</v>
      </c>
      <c r="L415" s="100" t="s">
        <v>138</v>
      </c>
      <c r="M415" t="n">
        <v>0.612013530892066</v>
      </c>
      <c r="N415" t="n">
        <v>0.7414804254897237</v>
      </c>
      <c r="O415" t="n">
        <v>0.6280843296930196</v>
      </c>
      <c r="P415" t="n">
        <v>0.5718605061075035</v>
      </c>
      <c r="Q415" t="n">
        <v>0.3791079269895967</v>
      </c>
      <c r="R415" t="n">
        <v>0.5918946427468991</v>
      </c>
      <c r="S415" t="n">
        <v>0.5065992520130589</v>
      </c>
      <c r="T415" t="n">
        <v>0.2448999264211267</v>
      </c>
    </row>
    <row r="416" spans="1:25">
      <c r="A416" s="99" t="s">
        <v>138</v>
      </c>
      <c r="B416" t="n">
        <v>3.235017484513187</v>
      </c>
      <c r="C416" t="n">
        <v>0.8605342843397018</v>
      </c>
      <c r="D416" t="n">
        <v>2.381404299881576</v>
      </c>
      <c r="E416" t="n">
        <v>1.501018980662348</v>
      </c>
      <c r="G416" s="99" t="s">
        <v>139</v>
      </c>
      <c r="H416" t="n">
        <v>99.66173245610567</v>
      </c>
      <c r="L416" s="100" t="s">
        <v>139</v>
      </c>
      <c r="M416" t="n">
        <v>0.6048887775623581</v>
      </c>
      <c r="N416" t="n">
        <v>0.6924783480758706</v>
      </c>
      <c r="O416" t="n">
        <v>0.5983687098443675</v>
      </c>
      <c r="P416" t="n">
        <v>0.5144391606164075</v>
      </c>
      <c r="Q416" t="n">
        <v>0.3969176157016534</v>
      </c>
      <c r="R416" t="n">
        <v>0.6210009469262232</v>
      </c>
      <c r="S416" t="n">
        <v>0.4557287521628169</v>
      </c>
      <c r="T416" t="n">
        <v>0.246231594005762</v>
      </c>
    </row>
    <row r="417" spans="1:25">
      <c r="A417" s="99" t="s">
        <v>139</v>
      </c>
      <c r="B417" t="n">
        <v>2.68923127507394</v>
      </c>
      <c r="C417" t="n">
        <v>2.824448158311388</v>
      </c>
      <c r="D417" t="n">
        <v>2.559760216563484</v>
      </c>
      <c r="E417" t="n">
        <v>-0.7114843369763719</v>
      </c>
      <c r="G417" s="99" t="s">
        <v>140</v>
      </c>
      <c r="H417" t="n">
        <v>118.635845356203</v>
      </c>
      <c r="L417" s="100" t="s">
        <v>140</v>
      </c>
      <c r="M417" t="n">
        <v>0.6411915422802533</v>
      </c>
      <c r="N417" t="n">
        <v>0.7480689219327467</v>
      </c>
      <c r="O417" t="n">
        <v>0.6664061140204319</v>
      </c>
      <c r="P417" t="n">
        <v>0.5450169940302906</v>
      </c>
      <c r="Q417" t="n">
        <v>0.357248646053181</v>
      </c>
      <c r="R417" t="n">
        <v>0.707464113799712</v>
      </c>
      <c r="S417" t="n">
        <v>0.4160011150829092</v>
      </c>
      <c r="T417" t="n">
        <v>0.2469998526148354</v>
      </c>
    </row>
    <row r="418" spans="1:25">
      <c r="A418" s="99" t="s">
        <v>140</v>
      </c>
      <c r="B418" t="n">
        <v>2.790991264596726</v>
      </c>
      <c r="C418" t="n">
        <v>-3.738810768429575</v>
      </c>
      <c r="D418" t="n">
        <v>4.163434314319118</v>
      </c>
      <c r="E418" t="n">
        <v>3.35077999251294</v>
      </c>
      <c r="G418" s="99" t="s">
        <v>141</v>
      </c>
      <c r="H418" t="n">
        <v>83.26733997136391</v>
      </c>
      <c r="L418" s="100" t="s">
        <v>141</v>
      </c>
      <c r="M418" t="n">
        <v>0.6883998367423345</v>
      </c>
      <c r="N418" t="n">
        <v>0.7773374699342845</v>
      </c>
      <c r="O418" t="n">
        <v>0.7442143694880178</v>
      </c>
      <c r="P418" t="n">
        <v>0.6844855401703996</v>
      </c>
      <c r="Q418" t="n">
        <v>0.4080173648068234</v>
      </c>
      <c r="R418" t="n">
        <v>0.5163532133906811</v>
      </c>
      <c r="S418" t="n">
        <v>0.489456743224305</v>
      </c>
      <c r="T418" t="n">
        <v>0.2526267811992894</v>
      </c>
    </row>
    <row r="419" spans="1:25">
      <c r="A419" s="99" t="s">
        <v>141</v>
      </c>
      <c r="B419" t="n">
        <v>2.222264665497967</v>
      </c>
      <c r="C419" t="n">
        <v>1.037412364877824</v>
      </c>
      <c r="D419" t="n">
        <v>2.678995610143808</v>
      </c>
      <c r="E419" t="n">
        <v>-3.050887687019268</v>
      </c>
      <c r="G419" s="99" t="s">
        <v>142</v>
      </c>
      <c r="H419" t="n">
        <v>93.8381395009317</v>
      </c>
      <c r="L419" s="100" t="s">
        <v>142</v>
      </c>
      <c r="M419" t="n">
        <v>0.6375760624765209</v>
      </c>
      <c r="N419" t="n">
        <v>0.7395861361080304</v>
      </c>
      <c r="O419" t="n">
        <v>0.7245090546916301</v>
      </c>
      <c r="P419" t="n">
        <v>0.6498440071260667</v>
      </c>
      <c r="Q419" t="n">
        <v>0.3654195480762061</v>
      </c>
      <c r="R419" t="n">
        <v>0.6128726557519332</v>
      </c>
      <c r="S419" t="n">
        <v>0.473092137664854</v>
      </c>
      <c r="T419" t="n">
        <v>0.2437788627526837</v>
      </c>
    </row>
    <row r="420" spans="1:25">
      <c r="A420" s="99" t="s">
        <v>142</v>
      </c>
      <c r="B420" t="n">
        <v>3.315441203338957</v>
      </c>
      <c r="C420" t="n">
        <v>-1.413703673916973</v>
      </c>
      <c r="D420" t="n">
        <v>2.65457960546038</v>
      </c>
      <c r="E420" t="n">
        <v>2.413251586297187</v>
      </c>
      <c r="G420" s="99" t="s">
        <v>143</v>
      </c>
      <c r="H420" t="n">
        <v>76.11085960738335</v>
      </c>
      <c r="L420" s="100" t="s">
        <v>143</v>
      </c>
      <c r="M420" t="n">
        <v>0.594323438564312</v>
      </c>
      <c r="N420" t="n">
        <v>0.67571391273598</v>
      </c>
      <c r="O420" t="n">
        <v>0.5967992865364491</v>
      </c>
      <c r="P420" t="n">
        <v>0.5658554901601203</v>
      </c>
      <c r="Q420" t="n">
        <v>0.3552070763327781</v>
      </c>
      <c r="R420" t="n">
        <v>0.5278752857262159</v>
      </c>
      <c r="S420" t="n">
        <v>0.5086692812046807</v>
      </c>
      <c r="T420" t="n">
        <v>0.2364276662217901</v>
      </c>
    </row>
    <row r="421" spans="1:25">
      <c r="A421" s="99" t="s">
        <v>143</v>
      </c>
      <c r="B421" t="n">
        <v>3.271627633586098</v>
      </c>
      <c r="C421" t="n">
        <v>1.976526816177105</v>
      </c>
      <c r="D421" t="n">
        <v>1.78161372208356</v>
      </c>
      <c r="E421" t="n">
        <v>-2.851943340096776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82.3979823612072</v>
      </c>
      <c r="L432" s="100" t="s">
        <v>146</v>
      </c>
      <c r="M432" t="n">
        <v>0.8837795145692457</v>
      </c>
      <c r="N432" t="n">
        <v>0.9504562984757138</v>
      </c>
      <c r="O432" t="n">
        <v>0.7960737309462921</v>
      </c>
      <c r="P432" t="n">
        <v>0.8234962804305603</v>
      </c>
      <c r="Q432" t="n">
        <v>0.06142970406848128</v>
      </c>
      <c r="R432" t="n">
        <v>0.06411841698892368</v>
      </c>
      <c r="S432" t="n">
        <v>0.1396489553258836</v>
      </c>
      <c r="T432" t="n">
        <v>0.1158759045255229</v>
      </c>
    </row>
    <row r="433" spans="1:25">
      <c r="A433" s="99" t="s">
        <v>132</v>
      </c>
      <c r="B433" t="n">
        <v>2.195873281825492</v>
      </c>
      <c r="C433" t="n">
        <v>0.3803910632258489</v>
      </c>
      <c r="D433" t="n">
        <v>4.382833243942073</v>
      </c>
      <c r="E433" t="n">
        <v>1.03426877852576</v>
      </c>
      <c r="G433" s="99" t="s">
        <v>133</v>
      </c>
      <c r="H433" t="n">
        <v>35.04024320573016</v>
      </c>
      <c r="L433" s="100" t="s">
        <v>147</v>
      </c>
      <c r="M433" t="n">
        <v>1</v>
      </c>
      <c r="N433" t="n">
        <v>0.8914296221646578</v>
      </c>
      <c r="O433" t="n">
        <v>0.8594398446829788</v>
      </c>
      <c r="P433" t="n">
        <v>0.8728709676687932</v>
      </c>
      <c r="Q433" t="n">
        <v>0.2279115285466667</v>
      </c>
      <c r="R433" t="n">
        <v>0.5146651517592632</v>
      </c>
      <c r="S433" t="n">
        <v>0.1636004186448874</v>
      </c>
      <c r="T433" t="n">
        <v>0.3633416614007182</v>
      </c>
    </row>
    <row r="434" spans="1:25">
      <c r="A434" s="99" t="s">
        <v>133</v>
      </c>
      <c r="B434" t="n">
        <v>1.488373321948088</v>
      </c>
      <c r="C434" t="n">
        <v>-2.361580766859727</v>
      </c>
      <c r="D434" t="n">
        <v>1.3651680243613</v>
      </c>
      <c r="E434" t="n">
        <v>1.105318980375259</v>
      </c>
      <c r="G434" s="99" t="s">
        <v>134</v>
      </c>
      <c r="H434" t="n">
        <v>49.62348739997526</v>
      </c>
      <c r="L434" s="100" t="s">
        <v>148</v>
      </c>
      <c r="M434" t="n">
        <v>0.976755648571933</v>
      </c>
      <c r="N434" t="n">
        <v>1</v>
      </c>
      <c r="O434" t="n">
        <v>0.8866077595342482</v>
      </c>
      <c r="P434" t="n">
        <v>0.9349123993921808</v>
      </c>
      <c r="Q434" t="n">
        <v>1</v>
      </c>
      <c r="R434" t="n">
        <v>0.9999999999999999</v>
      </c>
      <c r="S434" t="n">
        <v>0.9866182012619481</v>
      </c>
      <c r="T434" t="n">
        <v>0.9999999999999999</v>
      </c>
    </row>
    <row r="435" spans="1:25">
      <c r="A435" s="99" t="s">
        <v>134</v>
      </c>
      <c r="B435" t="n">
        <v>3.32350634285718</v>
      </c>
      <c r="C435" t="n">
        <v>3.045134291029808</v>
      </c>
      <c r="D435" t="n">
        <v>6.010275517990317</v>
      </c>
      <c r="E435" t="n">
        <v>-4.732758306091968</v>
      </c>
      <c r="G435" s="99" t="s">
        <v>135</v>
      </c>
      <c r="H435" t="n">
        <v>61.0810631809588</v>
      </c>
      <c r="L435" s="100" t="s">
        <v>149</v>
      </c>
      <c r="M435" t="n">
        <v>0.7612249752036701</v>
      </c>
      <c r="N435" t="n">
        <v>0.972332866039906</v>
      </c>
      <c r="O435" t="n">
        <v>0.8545278979595478</v>
      </c>
      <c r="P435" t="n">
        <v>1</v>
      </c>
      <c r="Q435" t="n">
        <v>0.9169617825646148</v>
      </c>
      <c r="R435" t="n">
        <v>0.9119125416886176</v>
      </c>
      <c r="S435" t="n">
        <v>1</v>
      </c>
      <c r="T435" t="n">
        <v>0.8434533847466632</v>
      </c>
    </row>
    <row r="436" spans="1:25">
      <c r="A436" s="99" t="s">
        <v>135</v>
      </c>
      <c r="B436" t="n">
        <v>2.649832734495571</v>
      </c>
      <c r="C436" t="n">
        <v>-1.993111230632183</v>
      </c>
      <c r="D436" t="n">
        <v>2.486714366823234</v>
      </c>
      <c r="E436" t="n">
        <v>0.854238729541923</v>
      </c>
      <c r="G436" s="99" t="s">
        <v>136</v>
      </c>
      <c r="H436" t="n">
        <v>44.96353223079536</v>
      </c>
      <c r="L436" s="100" t="s">
        <v>150</v>
      </c>
      <c r="M436" t="n">
        <v>0.742956495646949</v>
      </c>
      <c r="N436" t="n">
        <v>0.8456723204925952</v>
      </c>
      <c r="O436" t="n">
        <v>0.8295036653166608</v>
      </c>
      <c r="P436" t="n">
        <v>0.8609529355837778</v>
      </c>
      <c r="Q436" t="n">
        <v>0.1767842379136914</v>
      </c>
      <c r="R436" t="n">
        <v>0.1909011716340575</v>
      </c>
      <c r="S436" t="n">
        <v>0.1493032280121458</v>
      </c>
      <c r="T436" t="n">
        <v>0.1908754102687356</v>
      </c>
    </row>
    <row r="437" spans="1:25">
      <c r="A437" s="99" t="s">
        <v>136</v>
      </c>
      <c r="B437" t="n">
        <v>4.077820970553496</v>
      </c>
      <c r="C437" t="n">
        <v>-0.4886194664452742</v>
      </c>
      <c r="D437" t="n">
        <v>5.901412333072471</v>
      </c>
      <c r="E437" t="n">
        <v>1.365854121532168</v>
      </c>
      <c r="G437" s="99" t="s">
        <v>137</v>
      </c>
      <c r="H437" t="n">
        <v>25.23366950244532</v>
      </c>
      <c r="L437" s="100" t="s">
        <v>151</v>
      </c>
      <c r="M437" t="n">
        <v>0.8387396069322931</v>
      </c>
      <c r="N437" t="n">
        <v>0.7759279386227033</v>
      </c>
      <c r="O437" t="n">
        <v>1</v>
      </c>
      <c r="P437" t="n">
        <v>0.7097829845400917</v>
      </c>
      <c r="Q437" t="n">
        <v>0.2025114106544788</v>
      </c>
      <c r="R437" t="n">
        <v>0.2139243092068312</v>
      </c>
      <c r="S437" t="n">
        <v>0.151519494541125</v>
      </c>
      <c r="T437" t="n">
        <v>0.1928398793469913</v>
      </c>
    </row>
    <row r="438" spans="1:25">
      <c r="A438" s="99" t="s">
        <v>137</v>
      </c>
      <c r="B438" t="n">
        <v>1.433811095196982</v>
      </c>
      <c r="C438" t="n">
        <v>2.138066536601302</v>
      </c>
      <c r="D438" t="n">
        <v>1.384702160631891</v>
      </c>
      <c r="E438" t="n">
        <v>-2.703181450543933</v>
      </c>
      <c r="G438" s="99" t="s">
        <v>138</v>
      </c>
      <c r="H438" t="n">
        <v>25.45931957178204</v>
      </c>
      <c r="L438" s="100" t="s">
        <v>178</v>
      </c>
      <c r="M438" t="n">
        <v>0.897058258613689</v>
      </c>
      <c r="N438" t="n">
        <v>0.9144378939123076</v>
      </c>
      <c r="O438" t="n">
        <v>0.9266923107642082</v>
      </c>
      <c r="P438" t="n">
        <v>0.8682032676585019</v>
      </c>
      <c r="Q438" t="n">
        <v>0.09254414643071215</v>
      </c>
      <c r="R438" t="n">
        <v>0.1477732333397942</v>
      </c>
      <c r="S438" t="n">
        <v>0.1451713467601279</v>
      </c>
      <c r="T438" t="n">
        <v>0.1138325683663011</v>
      </c>
    </row>
    <row r="439" spans="1:25">
      <c r="A439" s="99" t="s">
        <v>138</v>
      </c>
      <c r="B439" t="n">
        <v>1.691432603713893</v>
      </c>
      <c r="C439" t="n">
        <v>-0.3601799972861165</v>
      </c>
      <c r="D439" t="n">
        <v>1.805274897940315</v>
      </c>
      <c r="E439" t="n">
        <v>0.06189228243353537</v>
      </c>
      <c r="G439" s="99" t="s">
        <v>139</v>
      </c>
      <c r="H439" t="n">
        <v>24.60618789308968</v>
      </c>
    </row>
    <row r="440" spans="1:25">
      <c r="A440" s="99" t="s">
        <v>139</v>
      </c>
      <c r="B440" t="n">
        <v>1.005879518687586</v>
      </c>
      <c r="C440" t="n">
        <v>0.3824467879815472</v>
      </c>
      <c r="D440" t="n">
        <v>1.995541811654074</v>
      </c>
      <c r="E440" t="n">
        <v>-0.287667345571971</v>
      </c>
      <c r="G440" s="99" t="s">
        <v>140</v>
      </c>
      <c r="H440" t="n">
        <v>15.87489884693419</v>
      </c>
    </row>
    <row r="441" spans="1:25">
      <c r="A441" s="99" t="s">
        <v>140</v>
      </c>
      <c r="B441" t="n">
        <v>1.283603119815892</v>
      </c>
      <c r="C441" t="n">
        <v>1.627610583422444</v>
      </c>
      <c r="D441" t="n">
        <v>1.120618909732927</v>
      </c>
      <c r="E441" t="n">
        <v>-0.8434400940258585</v>
      </c>
      <c r="G441" s="99" t="s">
        <v>141</v>
      </c>
      <c r="H441" t="n">
        <v>17.50399198743073</v>
      </c>
    </row>
    <row r="442" spans="1:25">
      <c r="A442" s="99" t="s">
        <v>141</v>
      </c>
      <c r="B442" t="n">
        <v>1.353040180791556</v>
      </c>
      <c r="C442" t="n">
        <v>-1.473413493234502</v>
      </c>
      <c r="D442" t="n">
        <v>1.55540535409887</v>
      </c>
      <c r="E442" t="n">
        <v>2.485669938954267</v>
      </c>
      <c r="G442" s="99" t="s">
        <v>142</v>
      </c>
      <c r="H442" t="n">
        <v>19.70401971518208</v>
      </c>
    </row>
    <row r="443" spans="1:25">
      <c r="A443" s="99" t="s">
        <v>142</v>
      </c>
      <c r="B443" t="n">
        <v>0.8822018318642546</v>
      </c>
      <c r="C443" t="n">
        <v>1.569076926354845</v>
      </c>
      <c r="D443" t="n">
        <v>1.445124914843499</v>
      </c>
      <c r="E443" t="n">
        <v>-2.134513942946487</v>
      </c>
      <c r="G443" s="99" t="s">
        <v>143</v>
      </c>
      <c r="H443" t="n">
        <v>15.10217598688634</v>
      </c>
    </row>
    <row r="444" spans="1:25">
      <c r="A444" s="99" t="s">
        <v>143</v>
      </c>
      <c r="B444" t="n">
        <v>0.8952041035154291</v>
      </c>
      <c r="C444" t="n">
        <v>-0.2934013022697022</v>
      </c>
      <c r="D444" t="n">
        <v>1.463531223217593</v>
      </c>
      <c r="E444" t="n">
        <v>0.05660355710371878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4.51653282822879</v>
      </c>
      <c r="L455" s="100" t="s">
        <v>146</v>
      </c>
      <c r="M455" t="n">
        <v>0.5520561994130546</v>
      </c>
      <c r="N455" t="n">
        <v>0.6904480543946802</v>
      </c>
      <c r="O455" t="n">
        <v>0.564143339908395</v>
      </c>
      <c r="P455" t="n">
        <v>0.5424750425951566</v>
      </c>
      <c r="Q455" t="n">
        <v>0.3188807320133449</v>
      </c>
      <c r="R455" t="n">
        <v>0.2555169459962626</v>
      </c>
      <c r="S455" t="n">
        <v>0.4793253749144166</v>
      </c>
      <c r="T455" t="n">
        <v>0.2615376513191728</v>
      </c>
    </row>
    <row r="456" spans="1:25">
      <c r="A456" s="99" t="s">
        <v>146</v>
      </c>
      <c r="B456" t="n">
        <v>0.5166595492101158</v>
      </c>
      <c r="C456" t="n">
        <v>1.082921977411581</v>
      </c>
      <c r="D456" t="n">
        <v>0.9436775323084392</v>
      </c>
      <c r="E456" t="n">
        <v>-1.494451584346039</v>
      </c>
      <c r="G456" s="99" t="s">
        <v>147</v>
      </c>
      <c r="H456" t="n">
        <v>91.23443180536748</v>
      </c>
      <c r="L456" s="100" t="s">
        <v>147</v>
      </c>
      <c r="M456" t="n">
        <v>0.6287738294847866</v>
      </c>
      <c r="N456" t="n">
        <v>0.6887549882578982</v>
      </c>
      <c r="O456" t="n">
        <v>0.607453947667188</v>
      </c>
      <c r="P456" t="n">
        <v>0.5380484672920554</v>
      </c>
      <c r="Q456" t="n">
        <v>1</v>
      </c>
      <c r="R456" t="n">
        <v>1</v>
      </c>
      <c r="S456" t="n">
        <v>0.8878341703589235</v>
      </c>
      <c r="T456" t="n">
        <v>1</v>
      </c>
    </row>
    <row r="457" spans="1:25">
      <c r="A457" s="99" t="s">
        <v>147</v>
      </c>
      <c r="B457" t="n">
        <v>3.05363958053369</v>
      </c>
      <c r="C457" t="n">
        <v>-6.620845141231573</v>
      </c>
      <c r="D457" t="n">
        <v>2.728730293044006</v>
      </c>
      <c r="E457" t="n">
        <v>12.17066406467055</v>
      </c>
      <c r="G457" s="99" t="s">
        <v>148</v>
      </c>
      <c r="H457" t="n">
        <v>2904.67887509775</v>
      </c>
      <c r="L457" s="100" t="s">
        <v>148</v>
      </c>
      <c r="M457" t="n">
        <v>0.5944030603394782</v>
      </c>
      <c r="N457" t="n">
        <v>0.6956991496390974</v>
      </c>
      <c r="O457" t="n">
        <v>0.875393662971733</v>
      </c>
      <c r="P457" t="n">
        <v>0.858350818342991</v>
      </c>
      <c r="Q457" t="n">
        <v>0.416402152939597</v>
      </c>
      <c r="R457" t="n">
        <v>0.6167135991401759</v>
      </c>
      <c r="S457" t="n">
        <v>0.6657320481556113</v>
      </c>
      <c r="T457" t="n">
        <v>0.4687317810177131</v>
      </c>
    </row>
    <row r="458" spans="1:25">
      <c r="A458" s="99" t="s">
        <v>148</v>
      </c>
      <c r="B458" t="n">
        <v>26.20144163316711</v>
      </c>
      <c r="C458" t="n">
        <v>-84.96169017755022</v>
      </c>
      <c r="D458" t="n">
        <v>22.56233903424415</v>
      </c>
      <c r="E458" t="n">
        <v>76.24875943524938</v>
      </c>
      <c r="G458" s="99" t="s">
        <v>149</v>
      </c>
      <c r="H458" t="n">
        <v>685.110591824204</v>
      </c>
      <c r="L458" s="100" t="s">
        <v>149</v>
      </c>
      <c r="M458" t="n">
        <v>0.6016899687791644</v>
      </c>
      <c r="N458" t="n">
        <v>0.8714702509958622</v>
      </c>
      <c r="O458" t="n">
        <v>1</v>
      </c>
      <c r="P458" t="n">
        <v>0.8427636306184249</v>
      </c>
      <c r="Q458" t="n">
        <v>0.3013227028672891</v>
      </c>
      <c r="R458" t="n">
        <v>0.2440160744074698</v>
      </c>
      <c r="S458" t="n">
        <v>0.4976337744592947</v>
      </c>
      <c r="T458" t="n">
        <v>0.2132227825471513</v>
      </c>
    </row>
    <row r="459" spans="1:25">
      <c r="A459" s="99" t="s">
        <v>149</v>
      </c>
      <c r="B459" t="n">
        <v>32.22779967921547</v>
      </c>
      <c r="C459" t="n">
        <v>83.52342669100095</v>
      </c>
      <c r="D459" t="n">
        <v>32.68550935919149</v>
      </c>
      <c r="E459" t="n">
        <v>-79.02650853609416</v>
      </c>
      <c r="G459" s="99" t="s">
        <v>150</v>
      </c>
      <c r="H459" t="n">
        <v>68.56713897978526</v>
      </c>
      <c r="L459" s="100" t="s">
        <v>150</v>
      </c>
      <c r="M459" t="n">
        <v>0.8383838249493776</v>
      </c>
      <c r="N459" t="n">
        <v>0.8115757217789307</v>
      </c>
      <c r="O459" t="n">
        <v>0.5987733049089746</v>
      </c>
      <c r="P459" t="n">
        <v>0.8264820454116268</v>
      </c>
      <c r="Q459" t="n">
        <v>0.8463302599263709</v>
      </c>
      <c r="R459" t="n">
        <v>0.8629155220361635</v>
      </c>
      <c r="S459" t="n">
        <v>1</v>
      </c>
      <c r="T459" t="n">
        <v>0.8502967446129198</v>
      </c>
    </row>
    <row r="460" spans="1:25">
      <c r="A460" s="99" t="s">
        <v>150</v>
      </c>
      <c r="B460" t="n">
        <v>4.573044413503442</v>
      </c>
      <c r="C460" t="n">
        <v>6.437791630809648</v>
      </c>
      <c r="D460" t="n">
        <v>3.751012497156635</v>
      </c>
      <c r="E460" t="n">
        <v>-0.5393714855283697</v>
      </c>
      <c r="G460" s="99" t="s">
        <v>151</v>
      </c>
      <c r="H460" t="n">
        <v>43.66211909631685</v>
      </c>
      <c r="L460" s="100" t="s">
        <v>151</v>
      </c>
      <c r="M460" t="n">
        <v>1</v>
      </c>
      <c r="N460" t="n">
        <v>1</v>
      </c>
      <c r="O460" t="n">
        <v>0.9084610585757438</v>
      </c>
      <c r="P460" t="n">
        <v>1</v>
      </c>
      <c r="Q460" t="n">
        <v>0.1983797689233522</v>
      </c>
      <c r="R460" t="n">
        <v>0.3919607450743033</v>
      </c>
      <c r="S460" t="n">
        <v>0.4441866515663871</v>
      </c>
      <c r="T460" t="n">
        <v>0.382282373349455</v>
      </c>
    </row>
    <row r="461" spans="1:25">
      <c r="A461" s="99" t="s">
        <v>151</v>
      </c>
      <c r="B461" t="n">
        <v>3.738020522894623</v>
      </c>
      <c r="C461" t="n">
        <v>3.367508355719896</v>
      </c>
      <c r="D461" t="n">
        <v>5.354465154864917</v>
      </c>
      <c r="E461" t="n">
        <v>-3.584961590925192</v>
      </c>
      <c r="G461" s="99" t="s">
        <v>178</v>
      </c>
      <c r="H461" t="n">
        <v>43.48980535549802</v>
      </c>
      <c r="L461" s="100" t="s">
        <v>178</v>
      </c>
      <c r="M461" t="n">
        <v>0.6548674177281156</v>
      </c>
      <c r="N461" t="n">
        <v>0.8830200922039437</v>
      </c>
      <c r="O461" t="n">
        <v>0.707271333054314</v>
      </c>
      <c r="P461" t="n">
        <v>0.8863612880220919</v>
      </c>
      <c r="Q461" t="n">
        <v>0.3302939731609804</v>
      </c>
      <c r="R461" t="n">
        <v>0.1202686312990327</v>
      </c>
      <c r="S461" t="n">
        <v>0.6712793252920709</v>
      </c>
      <c r="T461" t="n">
        <v>0.1147451777568898</v>
      </c>
    </row>
    <row r="462" spans="1:25">
      <c r="A462" s="99" t="s">
        <v>178</v>
      </c>
      <c r="B462" t="n">
        <v>2.303680436000697</v>
      </c>
      <c r="C462" t="n">
        <v>1.381009977355129</v>
      </c>
      <c r="D462" t="n">
        <v>2.86956294811098</v>
      </c>
      <c r="E462" t="n">
        <v>-8.010247643158545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14.69155155559748</v>
      </c>
      <c r="L478" s="100" t="s">
        <v>132</v>
      </c>
      <c r="M478" t="n">
        <v>0.314315475067584</v>
      </c>
      <c r="N478" t="n">
        <v>0.3800539923544511</v>
      </c>
      <c r="O478" t="n">
        <v>0.3100580238487926</v>
      </c>
      <c r="P478" t="n">
        <v>0.2169401027118221</v>
      </c>
      <c r="Q478" t="n">
        <v>0.1598063349983012</v>
      </c>
      <c r="R478" t="n">
        <v>0.2176472154720697</v>
      </c>
      <c r="S478" t="n">
        <v>0.1312076237017412</v>
      </c>
      <c r="T478" t="n">
        <v>0.106014026099242</v>
      </c>
    </row>
    <row r="479" spans="1:25">
      <c r="A479" s="99" t="s">
        <v>146</v>
      </c>
      <c r="B479" t="n">
        <v>1.157089332411077</v>
      </c>
      <c r="C479" t="n">
        <v>-0.4932955675098999</v>
      </c>
      <c r="D479" t="n">
        <v>2.57237201505154</v>
      </c>
      <c r="E479" t="n">
        <v>0.6855450624670809</v>
      </c>
      <c r="G479" s="99" t="s">
        <v>147</v>
      </c>
      <c r="H479" t="n">
        <v>846.6499418416064</v>
      </c>
      <c r="L479" s="100" t="s">
        <v>133</v>
      </c>
      <c r="M479" t="n">
        <v>0.3170342169484132</v>
      </c>
      <c r="N479" t="n">
        <v>0.383171298750534</v>
      </c>
      <c r="O479" t="n">
        <v>0.2820926302866362</v>
      </c>
      <c r="P479" t="n">
        <v>0.2112668172809944</v>
      </c>
      <c r="Q479" t="n">
        <v>0.1201476335416465</v>
      </c>
      <c r="R479" t="n">
        <v>0.1817911564713047</v>
      </c>
      <c r="S479" t="n">
        <v>0.1261152363199158</v>
      </c>
      <c r="T479" t="n">
        <v>0.08514082440077016</v>
      </c>
    </row>
    <row r="480" spans="1:25">
      <c r="A480" s="99" t="s">
        <v>147</v>
      </c>
      <c r="B480" t="n">
        <v>18.93253272613165</v>
      </c>
      <c r="C480" t="n">
        <v>-20.20186505867068</v>
      </c>
      <c r="D480" t="n">
        <v>30.26057610073698</v>
      </c>
      <c r="E480" t="n">
        <v>41.2749793453539</v>
      </c>
      <c r="G480" s="99" t="s">
        <v>148</v>
      </c>
      <c r="H480" t="n">
        <v>153.0557419630531</v>
      </c>
      <c r="L480" s="100" t="s">
        <v>134</v>
      </c>
      <c r="M480" t="n">
        <v>0.3123915036709475</v>
      </c>
      <c r="N480" t="n">
        <v>0.3872146528168209</v>
      </c>
      <c r="O480" t="n">
        <v>0.3726608127253595</v>
      </c>
      <c r="P480" t="n">
        <v>0.2785504503358882</v>
      </c>
      <c r="Q480" t="n">
        <v>0.1221346457052552</v>
      </c>
      <c r="R480" t="n">
        <v>0.2282693249074066</v>
      </c>
      <c r="S480" t="n">
        <v>0.3238622460050109</v>
      </c>
      <c r="T480" t="n">
        <v>0.1900596101374235</v>
      </c>
    </row>
    <row r="481" spans="1:25">
      <c r="A481" s="99" t="s">
        <v>148</v>
      </c>
      <c r="B481" t="n">
        <v>6.526340706156032</v>
      </c>
      <c r="C481" t="n">
        <v>29.02750668586601</v>
      </c>
      <c r="D481" t="n">
        <v>7.714061678525336</v>
      </c>
      <c r="E481" t="n">
        <v>-42.76817981014786</v>
      </c>
      <c r="G481" s="99" t="s">
        <v>149</v>
      </c>
      <c r="H481" t="n">
        <v>66.80360060633191</v>
      </c>
      <c r="L481" s="100" t="s">
        <v>135</v>
      </c>
      <c r="M481" t="n">
        <v>0.3434372646114965</v>
      </c>
      <c r="N481" t="n">
        <v>0.4193656241880905</v>
      </c>
      <c r="O481" t="n">
        <v>0.4770445541508176</v>
      </c>
      <c r="P481" t="n">
        <v>0.3753665935977367</v>
      </c>
      <c r="Q481" t="n">
        <v>0.1577993377925901</v>
      </c>
      <c r="R481" t="n">
        <v>0.2119820613038974</v>
      </c>
      <c r="S481" t="n">
        <v>0.2874963094745188</v>
      </c>
      <c r="T481" t="n">
        <v>0.1184760779428182</v>
      </c>
    </row>
    <row r="482" spans="1:25">
      <c r="A482" s="99" t="s">
        <v>149</v>
      </c>
      <c r="B482" t="n">
        <v>2.544135454594239</v>
      </c>
      <c r="C482" t="n">
        <v>-0.04717833438171328</v>
      </c>
      <c r="D482" t="n">
        <v>3.109308534202402</v>
      </c>
      <c r="E482" t="n">
        <v>-9.7890946519239</v>
      </c>
      <c r="G482" s="99" t="s">
        <v>150</v>
      </c>
      <c r="H482" t="n">
        <v>447.5855872859914</v>
      </c>
      <c r="L482" s="100" t="s">
        <v>136</v>
      </c>
      <c r="M482" t="n">
        <v>0.4957423183625606</v>
      </c>
      <c r="N482" t="n">
        <v>0.4628388624422183</v>
      </c>
      <c r="O482" t="n">
        <v>0.6888897048863535</v>
      </c>
      <c r="P482" t="n">
        <v>0.385267990254972</v>
      </c>
      <c r="Q482" t="n">
        <v>0.1540693642184548</v>
      </c>
      <c r="R482" t="n">
        <v>0.1329706948802312</v>
      </c>
      <c r="S482" t="n">
        <v>0.2732261939140867</v>
      </c>
      <c r="T482" t="n">
        <v>0.17760078286758</v>
      </c>
    </row>
    <row r="483" spans="1:25">
      <c r="A483" s="99" t="s">
        <v>150</v>
      </c>
      <c r="B483" t="n">
        <v>13.20975563911487</v>
      </c>
      <c r="C483" t="n">
        <v>-28.33516545524297</v>
      </c>
      <c r="D483" t="n">
        <v>25.01259869046935</v>
      </c>
      <c r="E483" t="n">
        <v>59.30104507150978</v>
      </c>
      <c r="G483" s="99" t="s">
        <v>151</v>
      </c>
      <c r="H483" t="n">
        <v>310.6092290389609</v>
      </c>
      <c r="L483" s="100" t="s">
        <v>137</v>
      </c>
      <c r="M483" t="n">
        <v>0.4160779868280668</v>
      </c>
      <c r="N483" t="n">
        <v>0.575400985238275</v>
      </c>
      <c r="O483" t="n">
        <v>0.7309920389483254</v>
      </c>
      <c r="P483" t="n">
        <v>0.3518344470806402</v>
      </c>
      <c r="Q483" t="n">
        <v>0.1137627544367805</v>
      </c>
      <c r="R483" t="n">
        <v>0.1541487429034603</v>
      </c>
      <c r="S483" t="n">
        <v>0.304300933650311</v>
      </c>
      <c r="T483" t="n">
        <v>0.1233311192150737</v>
      </c>
    </row>
    <row r="484" spans="1:25">
      <c r="A484" s="99" t="s">
        <v>151</v>
      </c>
      <c r="B484" t="n">
        <v>7.928333750368044</v>
      </c>
      <c r="C484" t="n">
        <v>5.663496274399385</v>
      </c>
      <c r="D484" t="n">
        <v>12.18361284828497</v>
      </c>
      <c r="E484" t="n">
        <v>-13.21955376557131</v>
      </c>
      <c r="G484" s="99" t="s">
        <v>178</v>
      </c>
      <c r="H484" t="n">
        <v>576.9646285605842</v>
      </c>
      <c r="L484" s="100" t="s">
        <v>138</v>
      </c>
      <c r="M484" t="n">
        <v>0.4237505653946909</v>
      </c>
      <c r="N484" t="n">
        <v>0.4784900036979606</v>
      </c>
      <c r="O484" t="n">
        <v>0.4029855085408685</v>
      </c>
      <c r="P484" t="n">
        <v>0.2847447983125931</v>
      </c>
      <c r="Q484" t="n">
        <v>0.1084215671113943</v>
      </c>
      <c r="R484" t="n">
        <v>0.1099527512137963</v>
      </c>
      <c r="S484" t="n">
        <v>0.3039799026739972</v>
      </c>
      <c r="T484" t="n">
        <v>0.0813323724598531</v>
      </c>
    </row>
    <row r="485" spans="1:25">
      <c r="A485" s="99" t="s">
        <v>178</v>
      </c>
      <c r="B485" t="n">
        <v>10.26982999042009</v>
      </c>
      <c r="C485" t="n">
        <v>-29.0947529458956</v>
      </c>
      <c r="D485" t="n">
        <v>7.666405100619772</v>
      </c>
      <c r="E485" t="n">
        <v>-2.733782389811665</v>
      </c>
      <c r="L485" s="100" t="s">
        <v>139</v>
      </c>
      <c r="M485" t="n">
        <v>0.3660567078946292</v>
      </c>
      <c r="N485" t="n">
        <v>0.424253482008722</v>
      </c>
      <c r="O485" t="n">
        <v>0.3597433456150944</v>
      </c>
      <c r="P485" t="n">
        <v>0.2871513596551466</v>
      </c>
      <c r="Q485" t="n">
        <v>0.1243924029473632</v>
      </c>
      <c r="R485" t="n">
        <v>0.1281618298129159</v>
      </c>
      <c r="S485" t="n">
        <v>0.2546094599955452</v>
      </c>
      <c r="T485" t="n">
        <v>0.1808154934007001</v>
      </c>
    </row>
    <row r="486" spans="1:25">
      <c r="L486" s="100" t="s">
        <v>140</v>
      </c>
      <c r="M486" t="n">
        <v>0.3680422945736447</v>
      </c>
      <c r="N486" t="n">
        <v>0.4523316112236328</v>
      </c>
      <c r="O486" t="n">
        <v>0.3513667376228624</v>
      </c>
      <c r="P486" t="n">
        <v>0.2951782645278379</v>
      </c>
      <c r="Q486" t="n">
        <v>0.1166143545259121</v>
      </c>
      <c r="R486" t="n">
        <v>0.1242894191824522</v>
      </c>
      <c r="S486" t="n">
        <v>0.3013290244560182</v>
      </c>
      <c r="T486" t="n">
        <v>0.1198944699784028</v>
      </c>
    </row>
    <row r="487" spans="1:25">
      <c r="L487" s="100" t="s">
        <v>141</v>
      </c>
      <c r="M487" t="n">
        <v>0.3653404893688686</v>
      </c>
      <c r="N487" t="n">
        <v>0.4331735719211407</v>
      </c>
      <c r="O487" t="n">
        <v>0.4510122948461131</v>
      </c>
      <c r="P487" t="n">
        <v>0.2536549799669884</v>
      </c>
      <c r="Q487" t="n">
        <v>0.1219463348026861</v>
      </c>
      <c r="R487" t="n">
        <v>0.1115252912003247</v>
      </c>
      <c r="S487" t="n">
        <v>0.2490913000170085</v>
      </c>
      <c r="T487" t="n">
        <v>0.1315663374906982</v>
      </c>
    </row>
    <row r="488" spans="1:25">
      <c r="L488" s="100" t="s">
        <v>142</v>
      </c>
      <c r="M488" t="n">
        <v>1</v>
      </c>
      <c r="N488" t="n">
        <v>1</v>
      </c>
      <c r="O488" t="n">
        <v>0.8922885932172839</v>
      </c>
      <c r="P488" t="n">
        <v>1</v>
      </c>
      <c r="Q488" t="n">
        <v>1</v>
      </c>
      <c r="R488" t="n">
        <v>0.9992879681389542</v>
      </c>
      <c r="S488" t="n">
        <v>0.9896869496640195</v>
      </c>
      <c r="T488" t="n">
        <v>1</v>
      </c>
    </row>
    <row r="489" spans="1:25">
      <c r="L489" s="100" t="s">
        <v>143</v>
      </c>
      <c r="M489" t="n">
        <v>0.6562208284074236</v>
      </c>
      <c r="N489" t="n">
        <v>0.7502010153974529</v>
      </c>
      <c r="O489" t="n">
        <v>1</v>
      </c>
      <c r="P489" t="n">
        <v>0.747483795040687</v>
      </c>
      <c r="Q489" t="n">
        <v>0.9995311135836077</v>
      </c>
      <c r="R489" t="n">
        <v>1</v>
      </c>
      <c r="S489" t="n">
        <v>1</v>
      </c>
      <c r="T489" t="n">
        <v>0.992035108171584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358.6478540969346</v>
      </c>
      <c r="L501" s="100" t="s">
        <v>132</v>
      </c>
      <c r="M501" t="n">
        <v>0.6348140804747709</v>
      </c>
      <c r="N501" t="n">
        <v>0.6493081428229793</v>
      </c>
      <c r="O501" t="n">
        <v>0.65821356271719</v>
      </c>
      <c r="P501" t="n">
        <v>0.4724133497972497</v>
      </c>
      <c r="Q501" t="n">
        <v>0.9999999999999999</v>
      </c>
      <c r="R501" t="n">
        <v>1</v>
      </c>
      <c r="S501" t="n">
        <v>0.6615554332708402</v>
      </c>
      <c r="T501" t="n">
        <v>0.8260172164709948</v>
      </c>
    </row>
    <row r="502" spans="1:25">
      <c r="A502" s="99" t="s">
        <v>132</v>
      </c>
      <c r="B502" t="n">
        <v>7.038927717514921</v>
      </c>
      <c r="C502" t="n">
        <v>12.91868212991751</v>
      </c>
      <c r="D502" t="n">
        <v>7.486787388142846</v>
      </c>
      <c r="E502" t="n">
        <v>5.049043621317496</v>
      </c>
      <c r="G502" s="99" t="s">
        <v>133</v>
      </c>
      <c r="H502" t="n">
        <v>263.5652037800566</v>
      </c>
      <c r="L502" s="100" t="s">
        <v>133</v>
      </c>
      <c r="M502" t="n">
        <v>0.5686213127704211</v>
      </c>
      <c r="N502" t="n">
        <v>0.6640614221273943</v>
      </c>
      <c r="O502" t="n">
        <v>0.6148842077762711</v>
      </c>
      <c r="P502" t="n">
        <v>0.4133570718578266</v>
      </c>
      <c r="Q502" t="n">
        <v>0.5481973401579879</v>
      </c>
      <c r="R502" t="n">
        <v>0.7164829785889744</v>
      </c>
      <c r="S502" t="n">
        <v>1</v>
      </c>
      <c r="T502" t="n">
        <v>0.5951731816008241</v>
      </c>
    </row>
    <row r="503" spans="1:25">
      <c r="A503" s="99" t="s">
        <v>133</v>
      </c>
      <c r="B503" t="n">
        <v>4.216944511248323</v>
      </c>
      <c r="C503" t="n">
        <v>-0.3094679647024867</v>
      </c>
      <c r="D503" t="n">
        <v>6.999708323351641</v>
      </c>
      <c r="E503" t="n">
        <v>-3.29929519974419</v>
      </c>
      <c r="G503" s="99" t="s">
        <v>134</v>
      </c>
      <c r="H503" t="n">
        <v>245.9634197102731</v>
      </c>
      <c r="L503" s="100" t="s">
        <v>134</v>
      </c>
      <c r="M503" t="n">
        <v>0.6111026083428264</v>
      </c>
      <c r="N503" t="n">
        <v>0.6372149601582855</v>
      </c>
      <c r="O503" t="n">
        <v>0.6623468834032928</v>
      </c>
      <c r="P503" t="n">
        <v>0.4537178504184869</v>
      </c>
      <c r="Q503" t="n">
        <v>0.4795435067322583</v>
      </c>
      <c r="R503" t="n">
        <v>0.7130419794616069</v>
      </c>
      <c r="S503" t="n">
        <v>0.3861124561185038</v>
      </c>
      <c r="T503" t="n">
        <v>0.6521186763230102</v>
      </c>
    </row>
    <row r="504" spans="1:25">
      <c r="A504" s="99" t="s">
        <v>134</v>
      </c>
      <c r="B504" t="n">
        <v>5.020894232153414</v>
      </c>
      <c r="C504" t="n">
        <v>-4.377582959602456</v>
      </c>
      <c r="D504" t="n">
        <v>5.133265055970315</v>
      </c>
      <c r="E504" t="n">
        <v>1.978926484020984</v>
      </c>
      <c r="G504" s="99" t="s">
        <v>135</v>
      </c>
      <c r="H504" t="n">
        <v>1049.72447359565</v>
      </c>
      <c r="L504" s="100" t="s">
        <v>135</v>
      </c>
      <c r="M504" t="n">
        <v>0.5895792961459678</v>
      </c>
      <c r="N504" t="n">
        <v>0.6257587151936326</v>
      </c>
      <c r="O504" t="n">
        <v>0.7149203643850282</v>
      </c>
      <c r="P504" t="n">
        <v>0.4024688456145227</v>
      </c>
      <c r="Q504" t="n">
        <v>0.5542268931554041</v>
      </c>
      <c r="R504" t="n">
        <v>0.8451382386963725</v>
      </c>
      <c r="S504" t="n">
        <v>0.3696258794268076</v>
      </c>
      <c r="T504" t="n">
        <v>0.5863623798091777</v>
      </c>
    </row>
    <row r="505" spans="1:25">
      <c r="A505" s="99" t="s">
        <v>135</v>
      </c>
      <c r="B505" t="n">
        <v>10.04846821493546</v>
      </c>
      <c r="C505" t="n">
        <v>9.897604090847956</v>
      </c>
      <c r="D505" t="n">
        <v>10.97207566057507</v>
      </c>
      <c r="E505" t="n">
        <v>-3.268671261220728</v>
      </c>
      <c r="G505" s="99" t="s">
        <v>136</v>
      </c>
      <c r="H505" t="n">
        <v>1412.512921342666</v>
      </c>
      <c r="L505" s="100" t="s">
        <v>136</v>
      </c>
      <c r="M505" t="n">
        <v>0.5991545756661365</v>
      </c>
      <c r="N505" t="n">
        <v>0.6529360863486789</v>
      </c>
      <c r="O505" t="n">
        <v>0.5911334103245448</v>
      </c>
      <c r="P505" t="n">
        <v>0.405887835364342</v>
      </c>
      <c r="Q505" t="n">
        <v>0.3595928376086753</v>
      </c>
      <c r="R505" t="n">
        <v>0.788836144882224</v>
      </c>
      <c r="S505" t="n">
        <v>0.8179191781270838</v>
      </c>
      <c r="T505" t="n">
        <v>0.4860473318015087</v>
      </c>
    </row>
    <row r="506" spans="1:25">
      <c r="A506" s="99" t="s">
        <v>136</v>
      </c>
      <c r="B506" t="n">
        <v>18.08199145701012</v>
      </c>
      <c r="C506" t="n">
        <v>7.776392150946927</v>
      </c>
      <c r="D506" t="n">
        <v>24.73312439645265</v>
      </c>
      <c r="E506" t="n">
        <v>-15.61253951377699</v>
      </c>
      <c r="G506" s="99" t="s">
        <v>137</v>
      </c>
      <c r="H506" t="n">
        <v>753.3519451218817</v>
      </c>
      <c r="L506" s="100" t="s">
        <v>137</v>
      </c>
      <c r="M506" t="n">
        <v>0.5042983869462698</v>
      </c>
      <c r="N506" t="n">
        <v>0.6850615970250584</v>
      </c>
      <c r="O506" t="n">
        <v>0.5809641585275263</v>
      </c>
      <c r="P506" t="n">
        <v>0.440812863602784</v>
      </c>
      <c r="Q506" t="n">
        <v>0.3822546601819534</v>
      </c>
      <c r="R506" t="n">
        <v>0.7112136203545033</v>
      </c>
      <c r="S506" t="n">
        <v>0.3203741198364728</v>
      </c>
      <c r="T506" t="n">
        <v>0.5784388890758276</v>
      </c>
    </row>
    <row r="507" spans="1:25">
      <c r="A507" s="99" t="s">
        <v>137</v>
      </c>
      <c r="B507" t="n">
        <v>9.075790591354812</v>
      </c>
      <c r="C507" t="n">
        <v>-2.334280291655372</v>
      </c>
      <c r="D507" t="n">
        <v>14.56222368451808</v>
      </c>
      <c r="E507" t="n">
        <v>-1.887547683232417</v>
      </c>
      <c r="G507" s="99" t="s">
        <v>138</v>
      </c>
      <c r="H507" t="n">
        <v>330.5731504616413</v>
      </c>
      <c r="L507" s="100" t="s">
        <v>138</v>
      </c>
      <c r="M507" t="n">
        <v>0.5999292114253713</v>
      </c>
      <c r="N507" t="n">
        <v>0.65991959982848</v>
      </c>
      <c r="O507" t="n">
        <v>0.6067284578036721</v>
      </c>
      <c r="P507" t="n">
        <v>0.4526290384392316</v>
      </c>
      <c r="Q507" t="n">
        <v>0.3695284858370521</v>
      </c>
      <c r="R507" t="n">
        <v>0.6274674731663005</v>
      </c>
      <c r="S507" t="n">
        <v>0.3727350069346955</v>
      </c>
      <c r="T507" t="n">
        <v>0.5814346960591574</v>
      </c>
    </row>
    <row r="508" spans="1:25">
      <c r="A508" s="99" t="s">
        <v>138</v>
      </c>
      <c r="B508" t="n">
        <v>7.903514954949356</v>
      </c>
      <c r="C508" t="n">
        <v>-11.56347640587131</v>
      </c>
      <c r="D508" t="n">
        <v>7.291755112342672</v>
      </c>
      <c r="E508" t="n">
        <v>14.1047962676087</v>
      </c>
      <c r="G508" s="99" t="s">
        <v>139</v>
      </c>
      <c r="H508" t="n">
        <v>544.3858439768118</v>
      </c>
      <c r="L508" s="100" t="s">
        <v>139</v>
      </c>
      <c r="M508" t="n">
        <v>1</v>
      </c>
      <c r="N508" t="n">
        <v>1</v>
      </c>
      <c r="O508" t="n">
        <v>1</v>
      </c>
      <c r="P508" t="n">
        <v>1</v>
      </c>
      <c r="Q508" t="n">
        <v>0.5548234043148721</v>
      </c>
      <c r="R508" t="n">
        <v>0.9859647117245577</v>
      </c>
      <c r="S508" t="n">
        <v>0.4901084132760873</v>
      </c>
      <c r="T508" t="n">
        <v>1</v>
      </c>
    </row>
    <row r="509" spans="1:25">
      <c r="A509" s="99" t="s">
        <v>139</v>
      </c>
      <c r="B509" t="n">
        <v>6.518848345983604</v>
      </c>
      <c r="C509" t="n">
        <v>4.344116829315009</v>
      </c>
      <c r="D509" t="n">
        <v>8.751132174802153</v>
      </c>
      <c r="E509" t="n">
        <v>-3.567981470075362</v>
      </c>
      <c r="G509" s="99" t="s">
        <v>140</v>
      </c>
      <c r="H509" t="n">
        <v>166.9000542825455</v>
      </c>
      <c r="L509" s="100" t="s">
        <v>140</v>
      </c>
      <c r="M509" t="n">
        <v>0.6420074024470781</v>
      </c>
      <c r="N509" t="n">
        <v>0.624113031540702</v>
      </c>
      <c r="O509" t="n">
        <v>0.5932551423757723</v>
      </c>
      <c r="P509" t="n">
        <v>0.6134849396007416</v>
      </c>
      <c r="Q509" t="n">
        <v>0.4852553711248699</v>
      </c>
      <c r="R509" t="n">
        <v>0.7626518728692686</v>
      </c>
      <c r="S509" t="n">
        <v>0.3616253629240642</v>
      </c>
      <c r="T509" t="n">
        <v>0.6248092149585794</v>
      </c>
    </row>
    <row r="510" spans="1:25">
      <c r="A510" s="99" t="s">
        <v>140</v>
      </c>
      <c r="B510" t="n">
        <v>4.225650881287486</v>
      </c>
      <c r="C510" t="n">
        <v>-3.26026743906383</v>
      </c>
      <c r="D510" t="n">
        <v>5.630099388097618</v>
      </c>
      <c r="E510" t="n">
        <v>7.934389731270951</v>
      </c>
      <c r="G510" s="99" t="s">
        <v>141</v>
      </c>
      <c r="H510" t="n">
        <v>196.5616829558523</v>
      </c>
      <c r="L510" s="100" t="s">
        <v>141</v>
      </c>
      <c r="M510" t="n">
        <v>0.7171682463638749</v>
      </c>
      <c r="N510" t="n">
        <v>0.655628451780528</v>
      </c>
      <c r="O510" t="n">
        <v>0.6253765814872976</v>
      </c>
      <c r="P510" t="n">
        <v>0.4600205621040817</v>
      </c>
      <c r="Q510" t="n">
        <v>0.4332962990431116</v>
      </c>
      <c r="R510" t="n">
        <v>0.608843555189128</v>
      </c>
      <c r="S510" t="n">
        <v>0.3552849600632175</v>
      </c>
      <c r="T510" t="n">
        <v>0.6503708655295749</v>
      </c>
    </row>
    <row r="511" spans="1:25">
      <c r="A511" s="99" t="s">
        <v>141</v>
      </c>
      <c r="B511" t="n">
        <v>3.985985206635378</v>
      </c>
      <c r="C511" t="n">
        <v>0.3075441509710458</v>
      </c>
      <c r="D511" t="n">
        <v>4.394711043251426</v>
      </c>
      <c r="E511" t="n">
        <v>-3.63812403042363</v>
      </c>
      <c r="G511" s="99" t="s">
        <v>142</v>
      </c>
      <c r="H511" t="n">
        <v>10322.07273633964</v>
      </c>
      <c r="L511" s="100" t="s">
        <v>142</v>
      </c>
      <c r="M511" t="n">
        <v>0.6940057668542767</v>
      </c>
      <c r="N511" t="n">
        <v>0.6274172887755899</v>
      </c>
      <c r="O511" t="n">
        <v>0.5686955715480656</v>
      </c>
      <c r="P511" t="n">
        <v>0.5823275261059379</v>
      </c>
      <c r="Q511" t="n">
        <v>0.3430769728481697</v>
      </c>
      <c r="R511" t="n">
        <v>0.6090516303949182</v>
      </c>
      <c r="S511" t="n">
        <v>0.4174010323064051</v>
      </c>
      <c r="T511" t="n">
        <v>0.5210337177706699</v>
      </c>
    </row>
    <row r="512" spans="1:25">
      <c r="A512" s="99" t="s">
        <v>142</v>
      </c>
      <c r="B512" t="n">
        <v>34.62884826405423</v>
      </c>
      <c r="C512" t="n">
        <v>-30.78954698303297</v>
      </c>
      <c r="D512" t="n">
        <v>44.63740700086183</v>
      </c>
      <c r="E512" t="n">
        <v>26.31123569711147</v>
      </c>
      <c r="G512" s="99" t="s">
        <v>143</v>
      </c>
      <c r="H512" t="n">
        <v>4904.806173785911</v>
      </c>
      <c r="L512" s="100" t="s">
        <v>143</v>
      </c>
      <c r="M512" t="n">
        <v>0.7802077705713588</v>
      </c>
      <c r="N512" t="n">
        <v>0.7916859336703755</v>
      </c>
      <c r="O512" t="n">
        <v>0.5609182781783131</v>
      </c>
      <c r="P512" t="n">
        <v>0.5304854161073983</v>
      </c>
      <c r="Q512" t="n">
        <v>0.3650339560812634</v>
      </c>
      <c r="R512" t="n">
        <v>0.6601141103298711</v>
      </c>
      <c r="S512" t="n">
        <v>0.376170504844362</v>
      </c>
      <c r="T512" t="n">
        <v>0.5149687501386151</v>
      </c>
    </row>
    <row r="513" spans="1:25">
      <c r="A513" s="99" t="s">
        <v>143</v>
      </c>
      <c r="B513" t="n">
        <v>25.70473645164727</v>
      </c>
      <c r="C513" t="n">
        <v>14.48429288511715</v>
      </c>
      <c r="D513" t="n">
        <v>61.29126546958373</v>
      </c>
      <c r="E513" t="n">
        <v>-46.1572938556593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59.53672688094107</v>
      </c>
      <c r="L524" s="100" t="s">
        <v>132</v>
      </c>
      <c r="M524" t="n">
        <v>0.8269313043850951</v>
      </c>
      <c r="N524" t="n">
        <v>0.8715733760563792</v>
      </c>
      <c r="O524" t="n">
        <v>0.8959390442082703</v>
      </c>
      <c r="P524" t="n">
        <v>0.8678378713465391</v>
      </c>
      <c r="Q524" t="n">
        <v>0.977830371892579</v>
      </c>
      <c r="R524" t="n">
        <v>0.9876908509252457</v>
      </c>
      <c r="S524" t="n">
        <v>0.9958895721078995</v>
      </c>
      <c r="T524" t="n">
        <v>0.7036146836226087</v>
      </c>
    </row>
    <row r="525" spans="1:25">
      <c r="A525" s="99" t="s">
        <v>132</v>
      </c>
      <c r="B525" t="n">
        <v>2.773252875560302</v>
      </c>
      <c r="C525" t="n">
        <v>-1.474644655641541</v>
      </c>
      <c r="D525" t="n">
        <v>2.497655327229295</v>
      </c>
      <c r="E525" t="n">
        <v>1.136861865065287</v>
      </c>
      <c r="G525" s="99" t="s">
        <v>133</v>
      </c>
      <c r="H525" t="n">
        <v>46.62921668031676</v>
      </c>
      <c r="L525" s="100" t="s">
        <v>133</v>
      </c>
      <c r="M525" t="n">
        <v>0.8147248620519357</v>
      </c>
      <c r="N525" t="n">
        <v>0.8237220305091865</v>
      </c>
      <c r="O525" t="n">
        <v>0.8021080518965548</v>
      </c>
      <c r="P525" t="n">
        <v>0.8398198976868357</v>
      </c>
      <c r="Q525" t="n">
        <v>1</v>
      </c>
      <c r="R525" t="n">
        <v>1</v>
      </c>
      <c r="S525" t="n">
        <v>0.9508289026335134</v>
      </c>
      <c r="T525" t="n">
        <v>1</v>
      </c>
    </row>
    <row r="526" spans="1:25">
      <c r="A526" s="99" t="s">
        <v>133</v>
      </c>
      <c r="B526" t="n">
        <v>1.713313295092791</v>
      </c>
      <c r="C526" t="n">
        <v>0.4882532269024676</v>
      </c>
      <c r="D526" t="n">
        <v>3.055237110758469</v>
      </c>
      <c r="E526" t="n">
        <v>-2.756863733436933</v>
      </c>
      <c r="G526" s="99" t="s">
        <v>134</v>
      </c>
      <c r="H526" t="n">
        <v>38.45567433498412</v>
      </c>
      <c r="L526" s="100" t="s">
        <v>134</v>
      </c>
      <c r="M526" t="n">
        <v>0.8277186241027135</v>
      </c>
      <c r="N526" t="n">
        <v>0.8749738280774435</v>
      </c>
      <c r="O526" t="n">
        <v>0.9186590521002778</v>
      </c>
      <c r="P526" t="n">
        <v>0.7994329437291472</v>
      </c>
      <c r="Q526" t="n">
        <v>0.8457030736259256</v>
      </c>
      <c r="R526" t="n">
        <v>0.678901995430548</v>
      </c>
      <c r="S526" t="n">
        <v>0.9648312230924251</v>
      </c>
      <c r="T526" t="n">
        <v>0.6331905410855724</v>
      </c>
    </row>
    <row r="527" spans="1:25">
      <c r="A527" s="99" t="s">
        <v>134</v>
      </c>
      <c r="B527" t="n">
        <v>3.141405232240456</v>
      </c>
      <c r="C527" t="n">
        <v>-1.606105001426999</v>
      </c>
      <c r="D527" t="n">
        <v>5.138702725479025</v>
      </c>
      <c r="E527" t="n">
        <v>3.04544208452182</v>
      </c>
      <c r="G527" s="99" t="s">
        <v>135</v>
      </c>
      <c r="H527" t="n">
        <v>37.05277264422315</v>
      </c>
      <c r="L527" s="100" t="s">
        <v>135</v>
      </c>
      <c r="M527" t="n">
        <v>0.7732090725556633</v>
      </c>
      <c r="N527" t="n">
        <v>0.8010511562158368</v>
      </c>
      <c r="O527" t="n">
        <v>0.9689615956791069</v>
      </c>
      <c r="P527" t="n">
        <v>0.7808431093105179</v>
      </c>
      <c r="Q527" t="n">
        <v>0.800763527750597</v>
      </c>
      <c r="R527" t="n">
        <v>0.4794064963856781</v>
      </c>
      <c r="S527" t="n">
        <v>0.9261257102190668</v>
      </c>
      <c r="T527" t="n">
        <v>0.5523043107272643</v>
      </c>
    </row>
    <row r="528" spans="1:25">
      <c r="A528" s="99" t="s">
        <v>135</v>
      </c>
      <c r="B528" t="n">
        <v>1.453162156523115</v>
      </c>
      <c r="C528" t="n">
        <v>0.297178615054138</v>
      </c>
      <c r="D528" t="n">
        <v>2.327709344554912</v>
      </c>
      <c r="E528" t="n">
        <v>0.9277207209182728</v>
      </c>
      <c r="G528" s="99" t="s">
        <v>136</v>
      </c>
      <c r="H528" t="n">
        <v>34.66349090020193</v>
      </c>
      <c r="L528" s="100" t="s">
        <v>136</v>
      </c>
      <c r="M528" t="n">
        <v>0.9579102053774429</v>
      </c>
      <c r="N528" t="n">
        <v>0.8619888685378243</v>
      </c>
      <c r="O528" t="n">
        <v>1</v>
      </c>
      <c r="P528" t="n">
        <v>0.8759576766516614</v>
      </c>
      <c r="Q528" t="n">
        <v>0.7917192975319202</v>
      </c>
      <c r="R528" t="n">
        <v>0.6594374780859436</v>
      </c>
      <c r="S528" t="n">
        <v>1</v>
      </c>
      <c r="T528" t="n">
        <v>0.7772149858999529</v>
      </c>
    </row>
    <row r="529" spans="1:25">
      <c r="A529" s="99" t="s">
        <v>136</v>
      </c>
      <c r="B529" t="n">
        <v>1.417201309152069</v>
      </c>
      <c r="C529" t="n">
        <v>-0.722279856800581</v>
      </c>
      <c r="D529" t="n">
        <v>1.74041272681788</v>
      </c>
      <c r="E529" t="n">
        <v>0.06456821973061087</v>
      </c>
      <c r="G529" s="99" t="s">
        <v>137</v>
      </c>
      <c r="H529" t="n">
        <v>31.19198050780757</v>
      </c>
      <c r="L529" s="100" t="s">
        <v>137</v>
      </c>
      <c r="M529" t="n">
        <v>0.8594212409339183</v>
      </c>
      <c r="N529" t="n">
        <v>0.8647130893817235</v>
      </c>
      <c r="O529" t="n">
        <v>0.9342973609343238</v>
      </c>
      <c r="P529" t="n">
        <v>0.8805286176629824</v>
      </c>
      <c r="Q529" t="n">
        <v>0.7304531084784789</v>
      </c>
      <c r="R529" t="n">
        <v>0.5569957574331953</v>
      </c>
      <c r="S529" t="n">
        <v>0.9468755997138416</v>
      </c>
      <c r="T529" t="n">
        <v>0.5993106029682385</v>
      </c>
    </row>
    <row r="530" spans="1:25">
      <c r="A530" s="99" t="s">
        <v>137</v>
      </c>
      <c r="B530" t="n">
        <v>3.017792880326243</v>
      </c>
      <c r="C530" t="n">
        <v>-2.767350824363548</v>
      </c>
      <c r="D530" t="n">
        <v>2.817913323230432</v>
      </c>
      <c r="E530" t="n">
        <v>2.389768762883519</v>
      </c>
      <c r="G530" s="99" t="s">
        <v>138</v>
      </c>
      <c r="H530" t="n">
        <v>38.41416232395943</v>
      </c>
      <c r="L530" s="100" t="s">
        <v>138</v>
      </c>
      <c r="M530" t="n">
        <v>0.9648110549039912</v>
      </c>
      <c r="N530" t="n">
        <v>0.921277977915488</v>
      </c>
      <c r="O530" t="n">
        <v>0.8993224511586823</v>
      </c>
      <c r="P530" t="n">
        <v>0.9307555243801453</v>
      </c>
      <c r="Q530" t="n">
        <v>0.7606760646084598</v>
      </c>
      <c r="R530" t="n">
        <v>0.4916413056147094</v>
      </c>
      <c r="S530" t="n">
        <v>0.9386373189303314</v>
      </c>
      <c r="T530" t="n">
        <v>0.5478028925397457</v>
      </c>
    </row>
    <row r="531" spans="1:25">
      <c r="A531" s="99" t="s">
        <v>138</v>
      </c>
      <c r="B531" t="n">
        <v>2.499855833044133</v>
      </c>
      <c r="C531" t="n">
        <v>1.612373913691647</v>
      </c>
      <c r="D531" t="n">
        <v>2.621444618668305</v>
      </c>
      <c r="E531" t="n">
        <v>-1.646918604977659</v>
      </c>
      <c r="G531" s="99" t="s">
        <v>139</v>
      </c>
      <c r="H531" t="n">
        <v>46.93150162753157</v>
      </c>
      <c r="L531" s="100" t="s">
        <v>139</v>
      </c>
      <c r="M531" t="n">
        <v>0.8591576870835372</v>
      </c>
      <c r="N531" t="n">
        <v>0.8770078671218144</v>
      </c>
      <c r="O531" t="n">
        <v>0.8492258895374536</v>
      </c>
      <c r="P531" t="n">
        <v>0.8764233608817928</v>
      </c>
      <c r="Q531" t="n">
        <v>0.6866921360727837</v>
      </c>
      <c r="R531" t="n">
        <v>0.4486717168673248</v>
      </c>
      <c r="S531" t="n">
        <v>0.9172226218433358</v>
      </c>
      <c r="T531" t="n">
        <v>0.6459084458925701</v>
      </c>
    </row>
    <row r="532" spans="1:25">
      <c r="A532" s="99" t="s">
        <v>139</v>
      </c>
      <c r="B532" t="n">
        <v>2.601535218282466</v>
      </c>
      <c r="C532" t="n">
        <v>-0.6862036705864819</v>
      </c>
      <c r="D532" t="n">
        <v>3.034106429854738</v>
      </c>
      <c r="E532" t="n">
        <v>1.075166507506507</v>
      </c>
      <c r="G532" s="99" t="s">
        <v>140</v>
      </c>
      <c r="H532" t="n">
        <v>24.81383419117747</v>
      </c>
      <c r="L532" s="100" t="s">
        <v>140</v>
      </c>
      <c r="M532" t="n">
        <v>1</v>
      </c>
      <c r="N532" t="n">
        <v>0.8697548322480533</v>
      </c>
      <c r="O532" t="n">
        <v>0.848730395973612</v>
      </c>
      <c r="P532" t="n">
        <v>0.8665214340941014</v>
      </c>
      <c r="Q532" t="n">
        <v>0.6856018815057023</v>
      </c>
      <c r="R532" t="n">
        <v>0.4121134395940336</v>
      </c>
      <c r="S532" t="n">
        <v>0.9556218180941344</v>
      </c>
      <c r="T532" t="n">
        <v>0.478699063556456</v>
      </c>
    </row>
    <row r="533" spans="1:25">
      <c r="A533" s="99" t="s">
        <v>140</v>
      </c>
      <c r="B533" t="n">
        <v>1.296844701068691</v>
      </c>
      <c r="C533" t="n">
        <v>0.9690270162134027</v>
      </c>
      <c r="D533" t="n">
        <v>1.821531804013248</v>
      </c>
      <c r="E533" t="n">
        <v>-0.5595771353413987</v>
      </c>
      <c r="G533" s="99" t="s">
        <v>141</v>
      </c>
      <c r="H533" t="n">
        <v>63.91700292869357</v>
      </c>
      <c r="L533" s="100" t="s">
        <v>141</v>
      </c>
      <c r="M533" t="n">
        <v>0.8270413391025824</v>
      </c>
      <c r="N533" t="n">
        <v>1</v>
      </c>
      <c r="O533" t="n">
        <v>0.918936551642344</v>
      </c>
      <c r="P533" t="n">
        <v>0.783970969980622</v>
      </c>
      <c r="Q533" t="n">
        <v>0.6563197260117023</v>
      </c>
      <c r="R533" t="n">
        <v>0.3713516024041751</v>
      </c>
      <c r="S533" t="n">
        <v>0.9237772126794015</v>
      </c>
      <c r="T533" t="n">
        <v>0.4593210297788071</v>
      </c>
    </row>
    <row r="534" spans="1:25">
      <c r="A534" s="99" t="s">
        <v>141</v>
      </c>
      <c r="B534" t="n">
        <v>2.804601442894675</v>
      </c>
      <c r="C534" t="n">
        <v>-2.516974523989043</v>
      </c>
      <c r="D534" t="n">
        <v>3.518140032177269</v>
      </c>
      <c r="E534" t="n">
        <v>3.443141576674162</v>
      </c>
      <c r="G534" s="99" t="s">
        <v>142</v>
      </c>
      <c r="H534" t="n">
        <v>33.4421862872092</v>
      </c>
      <c r="L534" s="100" t="s">
        <v>142</v>
      </c>
      <c r="M534" t="n">
        <v>0.8231893968734326</v>
      </c>
      <c r="N534" t="n">
        <v>0.8844365070013022</v>
      </c>
      <c r="O534" t="n">
        <v>0.8497501146927692</v>
      </c>
      <c r="P534" t="n">
        <v>1</v>
      </c>
      <c r="Q534" t="n">
        <v>0.7970026956485626</v>
      </c>
      <c r="R534" t="n">
        <v>0.3596427958122491</v>
      </c>
      <c r="S534" t="n">
        <v>0.9131035975589399</v>
      </c>
      <c r="T534" t="n">
        <v>0.4973489232903695</v>
      </c>
    </row>
    <row r="535" spans="1:25">
      <c r="A535" s="99" t="s">
        <v>142</v>
      </c>
      <c r="B535" t="n">
        <v>1.684923936457154</v>
      </c>
      <c r="C535" t="n">
        <v>1.15922524722208</v>
      </c>
      <c r="D535" t="n">
        <v>3.119956614914719</v>
      </c>
      <c r="E535" t="n">
        <v>-3.265918624913398</v>
      </c>
      <c r="G535" s="99" t="s">
        <v>143</v>
      </c>
      <c r="H535" t="n">
        <v>58.19177619415331</v>
      </c>
      <c r="L535" s="100" t="s">
        <v>143</v>
      </c>
      <c r="M535" t="n">
        <v>0.9017145483880511</v>
      </c>
      <c r="N535" t="n">
        <v>0.8758957773339678</v>
      </c>
      <c r="O535" t="n">
        <v>0.8823075756349774</v>
      </c>
      <c r="P535" t="n">
        <v>0.987243799498416</v>
      </c>
      <c r="Q535" t="n">
        <v>0.7848307520217992</v>
      </c>
      <c r="R535" t="n">
        <v>0.3875114480960571</v>
      </c>
      <c r="S535" t="n">
        <v>0.9813508951558846</v>
      </c>
      <c r="T535" t="n">
        <v>0.5084906163888038</v>
      </c>
    </row>
    <row r="536" spans="1:25">
      <c r="A536" s="99" t="s">
        <v>143</v>
      </c>
      <c r="B536" t="n">
        <v>3.396514132790545</v>
      </c>
      <c r="C536" t="n">
        <v>2.315219477380442</v>
      </c>
      <c r="D536" t="n">
        <v>3.062047805973288</v>
      </c>
      <c r="E536" t="n">
        <v>-2.48991638352497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101.4967383836331</v>
      </c>
      <c r="L547" s="100" t="s">
        <v>146</v>
      </c>
      <c r="M547" t="n">
        <v>0.5759013597755182</v>
      </c>
      <c r="N547" t="n">
        <v>0.8330391445274704</v>
      </c>
      <c r="O547" t="n">
        <v>0.6558900506989535</v>
      </c>
      <c r="P547" t="n">
        <v>0.7907228826773656</v>
      </c>
      <c r="Q547" t="n">
        <v>0.1377033413705093</v>
      </c>
      <c r="R547" t="n">
        <v>0.1049087592592495</v>
      </c>
      <c r="S547" t="n">
        <v>0.397279248949232</v>
      </c>
      <c r="T547" t="n">
        <v>0.07133178602095945</v>
      </c>
    </row>
    <row r="548" spans="1:25">
      <c r="A548" s="99" t="s">
        <v>132</v>
      </c>
      <c r="B548" t="n">
        <v>2.491187477724221</v>
      </c>
      <c r="C548" t="n">
        <v>-1.157477870590058</v>
      </c>
      <c r="D548" t="n">
        <v>4.97031673297189</v>
      </c>
      <c r="E548" t="n">
        <v>0.982606852900338</v>
      </c>
      <c r="G548" s="99" t="s">
        <v>133</v>
      </c>
      <c r="H548" t="n">
        <v>724.4391593388762</v>
      </c>
      <c r="L548" s="100" t="s">
        <v>147</v>
      </c>
      <c r="M548" t="n">
        <v>0.8327107141114518</v>
      </c>
      <c r="N548" t="n">
        <v>0.827186885074966</v>
      </c>
      <c r="O548" t="n">
        <v>0.8913119290777013</v>
      </c>
      <c r="P548" t="n">
        <v>0.8508703289646286</v>
      </c>
      <c r="Q548" t="n">
        <v>0.9803908564726176</v>
      </c>
      <c r="R548" t="n">
        <v>0.8186485337348652</v>
      </c>
      <c r="S548" t="n">
        <v>0.7712515453791849</v>
      </c>
      <c r="T548" t="n">
        <v>0.8499365732360746</v>
      </c>
    </row>
    <row r="549" spans="1:25">
      <c r="A549" s="99" t="s">
        <v>133</v>
      </c>
      <c r="B549" t="n">
        <v>7.554233465333085</v>
      </c>
      <c r="C549" t="n">
        <v>9.197745364821575</v>
      </c>
      <c r="D549" t="n">
        <v>5.887200195239826</v>
      </c>
      <c r="E549" t="n">
        <v>-10.39640245356466</v>
      </c>
      <c r="G549" s="99" t="s">
        <v>134</v>
      </c>
      <c r="H549" t="n">
        <v>687.8016241231726</v>
      </c>
      <c r="L549" s="100" t="s">
        <v>148</v>
      </c>
      <c r="M549" t="n">
        <v>1</v>
      </c>
      <c r="N549" t="n">
        <v>1</v>
      </c>
      <c r="O549" t="n">
        <v>0.8095303280938947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</row>
    <row r="550" spans="1:25">
      <c r="A550" s="99" t="s">
        <v>134</v>
      </c>
      <c r="B550" t="n">
        <v>7.47021182870792</v>
      </c>
      <c r="C550" t="n">
        <v>-6.560699663094044</v>
      </c>
      <c r="D550" t="n">
        <v>12.07767200042394</v>
      </c>
      <c r="E550" t="n">
        <v>7.699167281552247</v>
      </c>
      <c r="G550" s="99" t="s">
        <v>135</v>
      </c>
      <c r="H550" t="n">
        <v>459.0822819566372</v>
      </c>
      <c r="L550" s="100" t="s">
        <v>149</v>
      </c>
      <c r="M550" t="n">
        <v>0.6651043688798195</v>
      </c>
      <c r="N550" t="n">
        <v>0.8490851574169511</v>
      </c>
      <c r="O550" t="n">
        <v>1</v>
      </c>
      <c r="P550" t="n">
        <v>0.8080717954443993</v>
      </c>
      <c r="Q550" t="n">
        <v>0.2444000342100824</v>
      </c>
      <c r="R550" t="n">
        <v>0.3912104590590165</v>
      </c>
      <c r="S550" t="n">
        <v>0.3644346738121209</v>
      </c>
      <c r="T550" t="n">
        <v>0.4393095918624239</v>
      </c>
    </row>
    <row r="551" spans="1:25">
      <c r="A551" s="99" t="s">
        <v>135</v>
      </c>
      <c r="B551" t="n">
        <v>9.136410660891064</v>
      </c>
      <c r="C551" t="n">
        <v>4.007092425886809</v>
      </c>
      <c r="D551" t="n">
        <v>7.363471608211849</v>
      </c>
      <c r="E551" t="n">
        <v>-5.999898297220604</v>
      </c>
      <c r="G551" s="99" t="s">
        <v>136</v>
      </c>
      <c r="H551" t="n">
        <v>829.2544148387644</v>
      </c>
      <c r="L551" s="100" t="s">
        <v>150</v>
      </c>
      <c r="M551" t="n">
        <v>0.8601970387092548</v>
      </c>
      <c r="N551" t="n">
        <v>0.7880788313551089</v>
      </c>
      <c r="O551" t="n">
        <v>0.6867813677188339</v>
      </c>
      <c r="P551" t="n">
        <v>0.6758387750879207</v>
      </c>
      <c r="Q551" t="n">
        <v>0.3222846306885553</v>
      </c>
      <c r="R551" t="n">
        <v>0.1838939499617702</v>
      </c>
      <c r="S551" t="n">
        <v>0.4033108652630274</v>
      </c>
      <c r="T551" t="n">
        <v>0.1842275451190354</v>
      </c>
    </row>
    <row r="552" spans="1:25">
      <c r="A552" s="99" t="s">
        <v>136</v>
      </c>
      <c r="B552" t="n">
        <v>11.09759909651721</v>
      </c>
      <c r="C552" t="n">
        <v>-6.279597421667732</v>
      </c>
      <c r="D552" t="n">
        <v>16.04801423370955</v>
      </c>
      <c r="E552" t="n">
        <v>7.510189673924312</v>
      </c>
      <c r="G552" s="99" t="s">
        <v>137</v>
      </c>
      <c r="H552" t="n">
        <v>679.8624963673997</v>
      </c>
      <c r="L552" s="100" t="s">
        <v>151</v>
      </c>
      <c r="M552" t="n">
        <v>0.6609345020558375</v>
      </c>
      <c r="N552" t="n">
        <v>0.9561707734843226</v>
      </c>
      <c r="O552" t="n">
        <v>0.7668747534991814</v>
      </c>
      <c r="P552" t="n">
        <v>0.7828938828523578</v>
      </c>
      <c r="Q552" t="n">
        <v>0.3565358393842887</v>
      </c>
      <c r="R552" t="n">
        <v>0.2864658067617202</v>
      </c>
      <c r="S552" t="n">
        <v>0.4331795408028404</v>
      </c>
      <c r="T552" t="n">
        <v>0.2113900780114543</v>
      </c>
    </row>
    <row r="553" spans="1:25">
      <c r="A553" s="99" t="s">
        <v>137</v>
      </c>
      <c r="B553" t="n">
        <v>10.49721806591127</v>
      </c>
      <c r="C553" t="n">
        <v>8.121306340882144</v>
      </c>
      <c r="D553" t="n">
        <v>8.507266524581199</v>
      </c>
      <c r="E553" t="n">
        <v>-6.140589153453663</v>
      </c>
      <c r="G553" s="99" t="s">
        <v>138</v>
      </c>
      <c r="H553" t="n">
        <v>738.2652656234364</v>
      </c>
      <c r="L553" s="100" t="s">
        <v>178</v>
      </c>
      <c r="M553" t="n">
        <v>0.544615683806265</v>
      </c>
      <c r="N553" t="n">
        <v>0.8704148739987319</v>
      </c>
      <c r="O553" t="n">
        <v>0.6403328104619856</v>
      </c>
      <c r="P553" t="n">
        <v>0.7415607967908706</v>
      </c>
      <c r="Q553" t="n">
        <v>0.1401783145263445</v>
      </c>
      <c r="R553" t="n">
        <v>0.1152522500668706</v>
      </c>
      <c r="S553" t="n">
        <v>0.3787943908916624</v>
      </c>
      <c r="T553" t="n">
        <v>0.1018734892312686</v>
      </c>
    </row>
    <row r="554" spans="1:25">
      <c r="A554" s="99" t="s">
        <v>138</v>
      </c>
      <c r="B554" t="n">
        <v>9.940016411535591</v>
      </c>
      <c r="C554" t="n">
        <v>-2.154792847731648</v>
      </c>
      <c r="D554" t="n">
        <v>10.35103709720805</v>
      </c>
      <c r="E554" t="n">
        <v>2.593966870576316</v>
      </c>
      <c r="G554" s="99" t="s">
        <v>139</v>
      </c>
      <c r="H554" t="n">
        <v>3356.972661241716</v>
      </c>
    </row>
    <row r="555" spans="1:25">
      <c r="A555" s="99" t="s">
        <v>139</v>
      </c>
      <c r="B555" t="n">
        <v>18.40000717761771</v>
      </c>
      <c r="C555" t="n">
        <v>-11.0351103001932</v>
      </c>
      <c r="D555" t="n">
        <v>27.26906263810871</v>
      </c>
      <c r="E555" t="n">
        <v>-5.570263044826054</v>
      </c>
      <c r="G555" s="99" t="s">
        <v>140</v>
      </c>
      <c r="H555" t="n">
        <v>1386.037432786178</v>
      </c>
    </row>
    <row r="556" spans="1:25">
      <c r="A556" s="99" t="s">
        <v>140</v>
      </c>
      <c r="B556" t="n">
        <v>13.01971630402639</v>
      </c>
      <c r="C556" t="n">
        <v>-4.82803631233885</v>
      </c>
      <c r="D556" t="n">
        <v>20.80034001971013</v>
      </c>
      <c r="E556" t="n">
        <v>8.323975439566459</v>
      </c>
      <c r="G556" s="99" t="s">
        <v>141</v>
      </c>
      <c r="H556" t="n">
        <v>1149.005743424493</v>
      </c>
    </row>
    <row r="557" spans="1:25">
      <c r="A557" s="99" t="s">
        <v>141</v>
      </c>
      <c r="B557" t="n">
        <v>11.66996826822706</v>
      </c>
      <c r="C557" t="n">
        <v>6.554306787824715</v>
      </c>
      <c r="D557" t="n">
        <v>20.11702173458459</v>
      </c>
      <c r="E557" t="n">
        <v>2.737384459876708</v>
      </c>
      <c r="G557" s="99" t="s">
        <v>142</v>
      </c>
      <c r="H557" t="n">
        <v>902.8997350222057</v>
      </c>
    </row>
    <row r="558" spans="1:25">
      <c r="A558" s="99" t="s">
        <v>142</v>
      </c>
      <c r="B558" t="n">
        <v>8.599073040622551</v>
      </c>
      <c r="C558" t="n">
        <v>4.500479387836701</v>
      </c>
      <c r="D558" t="n">
        <v>10.78014033667435</v>
      </c>
      <c r="E558" t="n">
        <v>-16.97826083337448</v>
      </c>
      <c r="G558" s="99" t="s">
        <v>143</v>
      </c>
      <c r="H558" t="n">
        <v>3778.746365983548</v>
      </c>
    </row>
    <row r="559" spans="1:25">
      <c r="A559" s="99" t="s">
        <v>143</v>
      </c>
      <c r="B559" t="n">
        <v>17.90361393004623</v>
      </c>
      <c r="C559" t="n">
        <v>17.8194798219603</v>
      </c>
      <c r="D559" t="n">
        <v>44.45737395160413</v>
      </c>
      <c r="E559" t="n">
        <v>-26.06312588890373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161.2882647744889</v>
      </c>
      <c r="L570" s="100" t="s">
        <v>132</v>
      </c>
      <c r="M570" t="n">
        <v>0.9133551849929271</v>
      </c>
      <c r="N570" t="n">
        <v>0.8711914518792978</v>
      </c>
      <c r="O570" t="n">
        <v>0.9272458122375827</v>
      </c>
      <c r="P570" t="n">
        <v>0.866136098233935</v>
      </c>
      <c r="Q570" t="n">
        <v>0.7732375735660548</v>
      </c>
      <c r="R570" t="n">
        <v>0.6378383760505894</v>
      </c>
      <c r="S570" t="n">
        <v>0.8351209680112853</v>
      </c>
      <c r="T570" t="n">
        <v>0.7984139715827029</v>
      </c>
    </row>
    <row r="571" spans="1:25">
      <c r="A571" s="99" t="s">
        <v>132</v>
      </c>
      <c r="B571" t="n">
        <v>5.060000172912118</v>
      </c>
      <c r="C571" t="n">
        <v>-0.5293127216719992</v>
      </c>
      <c r="D571" t="n">
        <v>4.237046653956508</v>
      </c>
      <c r="E571" t="n">
        <v>-2.926212565834716</v>
      </c>
      <c r="G571" s="99" t="s">
        <v>133</v>
      </c>
      <c r="H571" t="n">
        <v>119.3015316112512</v>
      </c>
      <c r="L571" s="100" t="s">
        <v>133</v>
      </c>
      <c r="M571" t="n">
        <v>0.870599684194637</v>
      </c>
      <c r="N571" t="n">
        <v>0.7833845960750669</v>
      </c>
      <c r="O571" t="n">
        <v>0.9393459614151115</v>
      </c>
      <c r="P571" t="n">
        <v>0.8834521457654546</v>
      </c>
      <c r="Q571" t="n">
        <v>0.7366675791596368</v>
      </c>
      <c r="R571" t="n">
        <v>0.5278828415968997</v>
      </c>
      <c r="S571" t="n">
        <v>0.8023996427098128</v>
      </c>
      <c r="T571" t="n">
        <v>0.5162524360604254</v>
      </c>
    </row>
    <row r="572" spans="1:25">
      <c r="A572" s="99" t="s">
        <v>133</v>
      </c>
      <c r="B572" t="n">
        <v>4.555255765365999</v>
      </c>
      <c r="C572" t="n">
        <v>2.352898169900269</v>
      </c>
      <c r="D572" t="n">
        <v>4.277717060352877</v>
      </c>
      <c r="E572" t="n">
        <v>-1.69981334605959</v>
      </c>
      <c r="G572" s="99" t="s">
        <v>134</v>
      </c>
      <c r="H572" t="n">
        <v>101.7196941236892</v>
      </c>
      <c r="L572" s="100" t="s">
        <v>134</v>
      </c>
      <c r="M572" t="n">
        <v>0.9927669847096907</v>
      </c>
      <c r="N572" t="n">
        <v>0.9258276047785187</v>
      </c>
      <c r="O572" t="n">
        <v>0.8879962304821298</v>
      </c>
      <c r="P572" t="n">
        <v>0.8928822305504611</v>
      </c>
      <c r="Q572" t="n">
        <v>0.7806234709923136</v>
      </c>
      <c r="R572" t="n">
        <v>0.7424681190648931</v>
      </c>
      <c r="S572" t="n">
        <v>0.7896300517294572</v>
      </c>
      <c r="T572" t="n">
        <v>0.5985559825515093</v>
      </c>
    </row>
    <row r="573" spans="1:25">
      <c r="A573" s="99" t="s">
        <v>134</v>
      </c>
      <c r="B573" t="n">
        <v>4.598084479204188</v>
      </c>
      <c r="C573" t="n">
        <v>-4.621154407731018</v>
      </c>
      <c r="D573" t="n">
        <v>3.481328851151935</v>
      </c>
      <c r="E573" t="n">
        <v>3.422945226398723</v>
      </c>
      <c r="G573" s="99" t="s">
        <v>135</v>
      </c>
      <c r="H573" t="n">
        <v>87.81871172356287</v>
      </c>
      <c r="L573" s="100" t="s">
        <v>135</v>
      </c>
      <c r="M573" t="n">
        <v>1</v>
      </c>
      <c r="N573" t="n">
        <v>0.8694066401203938</v>
      </c>
      <c r="O573" t="n">
        <v>0.8700408311456027</v>
      </c>
      <c r="P573" t="n">
        <v>0.730433371073854</v>
      </c>
      <c r="Q573" t="n">
        <v>0.8628347821815491</v>
      </c>
      <c r="R573" t="n">
        <v>0.6922684380817617</v>
      </c>
      <c r="S573" t="n">
        <v>0.7994046301269131</v>
      </c>
      <c r="T573" t="n">
        <v>0.5235993095185094</v>
      </c>
    </row>
    <row r="574" spans="1:25">
      <c r="A574" s="99" t="s">
        <v>135</v>
      </c>
      <c r="B574" t="n">
        <v>3.344647096943057</v>
      </c>
      <c r="C574" t="n">
        <v>4.075550606503664</v>
      </c>
      <c r="D574" t="n">
        <v>3.7527598926322</v>
      </c>
      <c r="E574" t="n">
        <v>-4.471028126478223</v>
      </c>
      <c r="G574" s="99" t="s">
        <v>136</v>
      </c>
      <c r="H574" t="n">
        <v>140.0182634318414</v>
      </c>
      <c r="L574" s="100" t="s">
        <v>136</v>
      </c>
      <c r="M574" t="n">
        <v>0.8883696102942387</v>
      </c>
      <c r="N574" t="n">
        <v>0.8801051439824419</v>
      </c>
      <c r="O574" t="n">
        <v>0.8950891410413655</v>
      </c>
      <c r="P574" t="n">
        <v>0.8176238118957534</v>
      </c>
      <c r="Q574" t="n">
        <v>0.6599275443899054</v>
      </c>
      <c r="R574" t="n">
        <v>0.5933936486923911</v>
      </c>
      <c r="S574" t="n">
        <v>0.8604852020835427</v>
      </c>
      <c r="T574" t="n">
        <v>0.5498671035237155</v>
      </c>
    </row>
    <row r="575" spans="1:25">
      <c r="A575" s="99" t="s">
        <v>136</v>
      </c>
      <c r="B575" t="n">
        <v>4.151832676185183</v>
      </c>
      <c r="C575" t="n">
        <v>-3.107666997700512</v>
      </c>
      <c r="D575" t="n">
        <v>3.716512613430849</v>
      </c>
      <c r="E575" t="n">
        <v>3.625686581569329</v>
      </c>
      <c r="G575" s="99" t="s">
        <v>137</v>
      </c>
      <c r="H575" t="n">
        <v>105.6383957384739</v>
      </c>
      <c r="L575" s="100" t="s">
        <v>137</v>
      </c>
      <c r="M575" t="n">
        <v>0.8678563875534274</v>
      </c>
      <c r="N575" t="n">
        <v>0.8682115882459271</v>
      </c>
      <c r="O575" t="n">
        <v>0.9272636349598974</v>
      </c>
      <c r="P575" t="n">
        <v>1</v>
      </c>
      <c r="Q575" t="n">
        <v>0.8138889764091295</v>
      </c>
      <c r="R575" t="n">
        <v>0.602332101516855</v>
      </c>
      <c r="S575" t="n">
        <v>0.8184232421812767</v>
      </c>
      <c r="T575" t="n">
        <v>0.523579020996246</v>
      </c>
    </row>
    <row r="576" spans="1:25">
      <c r="A576" s="99" t="s">
        <v>137</v>
      </c>
      <c r="B576" t="n">
        <v>2.828234629491551</v>
      </c>
      <c r="C576" t="n">
        <v>0.7921096179493625</v>
      </c>
      <c r="D576" t="n">
        <v>4.030157003603074</v>
      </c>
      <c r="E576" t="n">
        <v>0.8061670568202725</v>
      </c>
      <c r="G576" s="99" t="s">
        <v>138</v>
      </c>
      <c r="H576" t="n">
        <v>83.80869136304328</v>
      </c>
      <c r="L576" s="100" t="s">
        <v>138</v>
      </c>
      <c r="M576" t="n">
        <v>0.7910430096284884</v>
      </c>
      <c r="N576" t="n">
        <v>0.8728901616861672</v>
      </c>
      <c r="O576" t="n">
        <v>0.8768973942627696</v>
      </c>
      <c r="P576" t="n">
        <v>0.8552138315613057</v>
      </c>
      <c r="Q576" t="n">
        <v>1</v>
      </c>
      <c r="R576" t="n">
        <v>0.6180444793148405</v>
      </c>
      <c r="S576" t="n">
        <v>0.8111069154612287</v>
      </c>
      <c r="T576" t="n">
        <v>0.5965136947536558</v>
      </c>
    </row>
    <row r="577" spans="1:25">
      <c r="A577" s="99" t="s">
        <v>138</v>
      </c>
      <c r="B577" t="n">
        <v>3.679011497367638</v>
      </c>
      <c r="C577" t="n">
        <v>1.359600005245236</v>
      </c>
      <c r="D577" t="n">
        <v>2.81266438632883</v>
      </c>
      <c r="E577" t="n">
        <v>0.9866129097768233</v>
      </c>
      <c r="G577" s="99" t="s">
        <v>139</v>
      </c>
      <c r="H577" t="n">
        <v>94.12741096766874</v>
      </c>
      <c r="L577" s="100" t="s">
        <v>139</v>
      </c>
      <c r="M577" t="n">
        <v>0.869677422673525</v>
      </c>
      <c r="N577" t="n">
        <v>0.8323009769637225</v>
      </c>
      <c r="O577" t="n">
        <v>0.8813192898651429</v>
      </c>
      <c r="P577" t="n">
        <v>0.8060690486220191</v>
      </c>
      <c r="Q577" t="n">
        <v>0.7929116712905125</v>
      </c>
      <c r="R577" t="n">
        <v>0.7334676137989455</v>
      </c>
      <c r="S577" t="n">
        <v>0.7659209034468655</v>
      </c>
      <c r="T577" t="n">
        <v>0.5965145070897393</v>
      </c>
    </row>
    <row r="578" spans="1:25">
      <c r="A578" s="99" t="s">
        <v>139</v>
      </c>
      <c r="B578" t="n">
        <v>2.537605158308239</v>
      </c>
      <c r="C578" t="n">
        <v>-0.02294011732515864</v>
      </c>
      <c r="D578" t="n">
        <v>3.766932286282958</v>
      </c>
      <c r="E578" t="n">
        <v>-2.209390193044562</v>
      </c>
      <c r="G578" s="99" t="s">
        <v>140</v>
      </c>
      <c r="H578" t="n">
        <v>233.6023249464228</v>
      </c>
      <c r="L578" s="100" t="s">
        <v>140</v>
      </c>
      <c r="M578" t="n">
        <v>0.7972927961408206</v>
      </c>
      <c r="N578" t="n">
        <v>0.855071293662353</v>
      </c>
      <c r="O578" t="n">
        <v>0.8420450104925812</v>
      </c>
      <c r="P578" t="n">
        <v>0.770013059897646</v>
      </c>
      <c r="Q578" t="n">
        <v>0.709411167726235</v>
      </c>
      <c r="R578" t="n">
        <v>0.5841524992474421</v>
      </c>
      <c r="S578" t="n">
        <v>0.7737028624274057</v>
      </c>
      <c r="T578" t="n">
        <v>0.5923505865788813</v>
      </c>
    </row>
    <row r="579" spans="1:25">
      <c r="A579" s="99" t="s">
        <v>140</v>
      </c>
      <c r="B579" t="n">
        <v>3.443355588437431</v>
      </c>
      <c r="C579" t="n">
        <v>-1.46980050277141</v>
      </c>
      <c r="D579" t="n">
        <v>8.280673239164834</v>
      </c>
      <c r="E579" t="n">
        <v>0.3418412211693154</v>
      </c>
      <c r="G579" s="99" t="s">
        <v>141</v>
      </c>
      <c r="H579" t="n">
        <v>106.4258548631448</v>
      </c>
      <c r="L579" s="100" t="s">
        <v>141</v>
      </c>
      <c r="M579" t="n">
        <v>0.8211612705500209</v>
      </c>
      <c r="N579" t="n">
        <v>0.7964795995024834</v>
      </c>
      <c r="O579" t="n">
        <v>0.8894112055007585</v>
      </c>
      <c r="P579" t="n">
        <v>0.7779204736189422</v>
      </c>
      <c r="Q579" t="n">
        <v>0.871036890138087</v>
      </c>
      <c r="R579" t="n">
        <v>0.8606574835119994</v>
      </c>
      <c r="S579" t="n">
        <v>0.7321672682001292</v>
      </c>
      <c r="T579" t="n">
        <v>0.6216276200800815</v>
      </c>
    </row>
    <row r="580" spans="1:25">
      <c r="A580" s="99" t="s">
        <v>141</v>
      </c>
      <c r="B580" t="n">
        <v>4.663448384231036</v>
      </c>
      <c r="C580" t="n">
        <v>1.744281151697491</v>
      </c>
      <c r="D580" t="n">
        <v>2.54074638162797</v>
      </c>
      <c r="E580" t="n">
        <v>-1.261388168214894</v>
      </c>
      <c r="G580" s="99" t="s">
        <v>142</v>
      </c>
      <c r="H580" t="n">
        <v>38.72843289577958</v>
      </c>
      <c r="L580" s="100" t="s">
        <v>142</v>
      </c>
      <c r="M580" t="n">
        <v>0.8940201221268673</v>
      </c>
      <c r="N580" t="n">
        <v>0.8709109599276503</v>
      </c>
      <c r="O580" t="n">
        <v>0.8829970838025029</v>
      </c>
      <c r="P580" t="n">
        <v>0.7642226188332839</v>
      </c>
      <c r="Q580" t="n">
        <v>0.7142748059346909</v>
      </c>
      <c r="R580" t="n">
        <v>0.6459357135140884</v>
      </c>
      <c r="S580" t="n">
        <v>0.8205361329378623</v>
      </c>
      <c r="T580" t="n">
        <v>0.5211340267412103</v>
      </c>
    </row>
    <row r="581" spans="1:25">
      <c r="A581" s="99" t="s">
        <v>142</v>
      </c>
      <c r="B581" t="n">
        <v>2.175947336226086</v>
      </c>
      <c r="C581" t="n">
        <v>1.278618081396005</v>
      </c>
      <c r="D581" t="n">
        <v>2.551812807334566</v>
      </c>
      <c r="E581" t="n">
        <v>-2.093993377207599</v>
      </c>
      <c r="G581" s="99" t="s">
        <v>143</v>
      </c>
      <c r="H581" t="n">
        <v>61.02694085837891</v>
      </c>
      <c r="L581" s="100" t="s">
        <v>143</v>
      </c>
      <c r="M581" t="n">
        <v>0.9785309623300527</v>
      </c>
      <c r="N581" t="n">
        <v>0.9999999999999999</v>
      </c>
      <c r="O581" t="n">
        <v>1</v>
      </c>
      <c r="P581" t="n">
        <v>0.8210657580186779</v>
      </c>
      <c r="Q581" t="n">
        <v>0.8288236325008743</v>
      </c>
      <c r="R581" t="n">
        <v>1</v>
      </c>
      <c r="S581" t="n">
        <v>1</v>
      </c>
      <c r="T581" t="n">
        <v>1</v>
      </c>
    </row>
    <row r="582" spans="1:25">
      <c r="A582" s="99" t="s">
        <v>143</v>
      </c>
      <c r="B582" t="n">
        <v>1.919905614158681</v>
      </c>
      <c r="C582" t="n">
        <v>0.4817705107015798</v>
      </c>
      <c r="D582" t="n">
        <v>3.967795505467497</v>
      </c>
      <c r="E582" t="n">
        <v>-1.672786002999397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17.17158686103431</v>
      </c>
      <c r="L593" s="100" t="s">
        <v>132</v>
      </c>
      <c r="M593" t="n">
        <v>0.3405260812949844</v>
      </c>
      <c r="N593" t="n">
        <v>0.387612108409677</v>
      </c>
      <c r="O593" t="n">
        <v>0.2321762988425226</v>
      </c>
      <c r="P593" t="n">
        <v>0.1961521607776207</v>
      </c>
      <c r="Q593" t="n">
        <v>0.2448368608542309</v>
      </c>
      <c r="R593" t="n">
        <v>0.1127621796878681</v>
      </c>
      <c r="S593" t="n">
        <v>0.08860042905113154</v>
      </c>
      <c r="T593" t="n">
        <v>0.1932528372620015</v>
      </c>
    </row>
    <row r="594" spans="1:25">
      <c r="A594" s="99" t="s">
        <v>146</v>
      </c>
      <c r="B594" t="n">
        <v>0.8615238467628287</v>
      </c>
      <c r="C594" t="n">
        <v>1.526547453956113</v>
      </c>
      <c r="D594" t="n">
        <v>1.455170616709879</v>
      </c>
      <c r="E594" t="n">
        <v>-4.673881502223305</v>
      </c>
      <c r="G594" s="99" t="s">
        <v>147</v>
      </c>
      <c r="H594" t="n">
        <v>163.2420587542032</v>
      </c>
      <c r="L594" s="100" t="s">
        <v>133</v>
      </c>
      <c r="M594" t="n">
        <v>0.3593212935684653</v>
      </c>
      <c r="N594" t="n">
        <v>0.3798257337273767</v>
      </c>
      <c r="O594" t="n">
        <v>0.2404931244047696</v>
      </c>
      <c r="P594" t="n">
        <v>0.2170526429943372</v>
      </c>
      <c r="Q594" t="n">
        <v>0.2431404296992886</v>
      </c>
      <c r="R594" t="n">
        <v>0.228403539688995</v>
      </c>
      <c r="S594" t="n">
        <v>0.09859372523817439</v>
      </c>
      <c r="T594" t="n">
        <v>0.2381835301613426</v>
      </c>
    </row>
    <row r="595" spans="1:25">
      <c r="A595" s="99" t="s">
        <v>147</v>
      </c>
      <c r="B595" t="n">
        <v>1.996061689852621</v>
      </c>
      <c r="C595" t="n">
        <v>6.229867602370298</v>
      </c>
      <c r="D595" t="n">
        <v>16.38086251163396</v>
      </c>
      <c r="E595" t="n">
        <v>52.96650518045605</v>
      </c>
      <c r="G595" s="99" t="s">
        <v>148</v>
      </c>
      <c r="H595" t="n">
        <v>287.2930392124878</v>
      </c>
      <c r="L595" s="100" t="s">
        <v>134</v>
      </c>
      <c r="M595" t="n">
        <v>0.4108315545044913</v>
      </c>
      <c r="N595" t="n">
        <v>0.4135158320656344</v>
      </c>
      <c r="O595" t="n">
        <v>0.2616860126904688</v>
      </c>
      <c r="P595" t="n">
        <v>0.2247301921123588</v>
      </c>
      <c r="Q595" t="n">
        <v>0.4255496699310664</v>
      </c>
      <c r="R595" t="n">
        <v>0.3676739019983375</v>
      </c>
      <c r="S595" t="n">
        <v>0.1157569783743149</v>
      </c>
      <c r="T595" t="n">
        <v>0.423407427618527</v>
      </c>
    </row>
    <row r="596" spans="1:25">
      <c r="A596" s="99" t="s">
        <v>148</v>
      </c>
      <c r="B596" t="n">
        <v>5.879155253953662</v>
      </c>
      <c r="C596" t="n">
        <v>22.88229091496763</v>
      </c>
      <c r="D596" t="n">
        <v>10.36826483415862</v>
      </c>
      <c r="E596" t="n">
        <v>-41.11096419684381</v>
      </c>
      <c r="G596" s="99" t="s">
        <v>149</v>
      </c>
      <c r="H596" t="n">
        <v>334.164147338171</v>
      </c>
      <c r="L596" s="100" t="s">
        <v>135</v>
      </c>
      <c r="M596" t="n">
        <v>0.4247553103849097</v>
      </c>
      <c r="N596" t="n">
        <v>0.3899750476645819</v>
      </c>
      <c r="O596" t="n">
        <v>0.3102324531460253</v>
      </c>
      <c r="P596" t="n">
        <v>0.2248844643239938</v>
      </c>
      <c r="Q596" t="n">
        <v>0.2966253989073469</v>
      </c>
      <c r="R596" t="n">
        <v>0.2870072533554055</v>
      </c>
      <c r="S596" t="n">
        <v>0.1345175843506601</v>
      </c>
      <c r="T596" t="n">
        <v>0.3005649934655388</v>
      </c>
    </row>
    <row r="597" spans="1:25">
      <c r="A597" s="99" t="s">
        <v>149</v>
      </c>
      <c r="B597" t="n">
        <v>9.180219301927853</v>
      </c>
      <c r="C597" t="n">
        <v>-21.46719305612254</v>
      </c>
      <c r="D597" t="n">
        <v>4.318890409182751</v>
      </c>
      <c r="E597" t="n">
        <v>-16.30491643241687</v>
      </c>
      <c r="G597" s="99" t="s">
        <v>150</v>
      </c>
      <c r="H597" t="n">
        <v>58.37824255879858</v>
      </c>
      <c r="L597" s="100" t="s">
        <v>136</v>
      </c>
      <c r="M597" t="n">
        <v>0.3930743609484555</v>
      </c>
      <c r="N597" t="n">
        <v>0.3785937250640024</v>
      </c>
      <c r="O597" t="n">
        <v>0.2680943318615749</v>
      </c>
      <c r="P597" t="n">
        <v>0.2130874061868852</v>
      </c>
      <c r="Q597" t="n">
        <v>0.2485016027781169</v>
      </c>
      <c r="R597" t="n">
        <v>0.2635696295001824</v>
      </c>
      <c r="S597" t="n">
        <v>0.1269562802210929</v>
      </c>
      <c r="T597" t="n">
        <v>0.2544259225353019</v>
      </c>
    </row>
    <row r="598" spans="1:25">
      <c r="A598" s="99" t="s">
        <v>150</v>
      </c>
      <c r="B598" t="n">
        <v>1.642702318118155</v>
      </c>
      <c r="C598" t="n">
        <v>-6.615921268856178</v>
      </c>
      <c r="D598" t="n">
        <v>2.6914839462194</v>
      </c>
      <c r="E598" t="n">
        <v>-1.021969010165984</v>
      </c>
      <c r="G598" s="99" t="s">
        <v>151</v>
      </c>
      <c r="H598" t="n">
        <v>22.31065625248986</v>
      </c>
      <c r="L598" s="100" t="s">
        <v>137</v>
      </c>
      <c r="M598" t="n">
        <v>0.4223010025026491</v>
      </c>
      <c r="N598" t="n">
        <v>0.3821192593874327</v>
      </c>
      <c r="O598" t="n">
        <v>0.2897274083396965</v>
      </c>
      <c r="P598" t="n">
        <v>0.2277659273944172</v>
      </c>
      <c r="Q598" t="n">
        <v>0.2560302164086967</v>
      </c>
      <c r="R598" t="n">
        <v>0.3304435275677824</v>
      </c>
      <c r="S598" t="n">
        <v>0.1284574992320148</v>
      </c>
      <c r="T598" t="n">
        <v>0.2667246318739847</v>
      </c>
    </row>
    <row r="599" spans="1:25">
      <c r="A599" s="99" t="s">
        <v>151</v>
      </c>
      <c r="B599" t="n">
        <v>0.9372390578639539</v>
      </c>
      <c r="C599" t="n">
        <v>-2.540409415016407</v>
      </c>
      <c r="D599" t="n">
        <v>1.738475901158713</v>
      </c>
      <c r="E599" t="n">
        <v>5.510698221652785</v>
      </c>
      <c r="G599" s="99" t="s">
        <v>178</v>
      </c>
      <c r="H599" t="n">
        <v>31.85740538567527</v>
      </c>
      <c r="L599" s="100" t="s">
        <v>138</v>
      </c>
      <c r="M599" t="n">
        <v>0.4283225930283946</v>
      </c>
      <c r="N599" t="n">
        <v>0.3434865881903929</v>
      </c>
      <c r="O599" t="n">
        <v>0.2905381432612166</v>
      </c>
      <c r="P599" t="n">
        <v>0.2449339576219807</v>
      </c>
      <c r="Q599" t="n">
        <v>0.2517974491505069</v>
      </c>
      <c r="R599" t="n">
        <v>0.3418125759075318</v>
      </c>
      <c r="S599" t="n">
        <v>0.1340548322689758</v>
      </c>
      <c r="T599" t="n">
        <v>0.2560881272230222</v>
      </c>
    </row>
    <row r="600" spans="1:25">
      <c r="A600" s="99" t="s">
        <v>178</v>
      </c>
      <c r="B600" t="n">
        <v>2.804267969066648</v>
      </c>
      <c r="C600" t="n">
        <v>5.075746263433841</v>
      </c>
      <c r="D600" t="n">
        <v>1.37644114948435</v>
      </c>
      <c r="E600" t="n">
        <v>-0.510677263646764</v>
      </c>
      <c r="L600" s="100" t="s">
        <v>139</v>
      </c>
      <c r="M600" t="n">
        <v>0.6655764436567247</v>
      </c>
      <c r="N600" t="n">
        <v>0.8783093403922095</v>
      </c>
      <c r="O600" t="n">
        <v>1</v>
      </c>
      <c r="P600" t="n">
        <v>0.8365137370886113</v>
      </c>
      <c r="Q600" t="n">
        <v>0.5634408949055911</v>
      </c>
      <c r="R600" t="n">
        <v>0.6651214140858858</v>
      </c>
      <c r="S600" t="n">
        <v>0.8382262752141952</v>
      </c>
      <c r="T600" t="n">
        <v>0.5305713653447451</v>
      </c>
    </row>
    <row r="601" spans="1:25">
      <c r="L601" s="100" t="s">
        <v>140</v>
      </c>
      <c r="M601" t="n">
        <v>1</v>
      </c>
      <c r="N601" t="n">
        <v>1</v>
      </c>
      <c r="O601" t="n">
        <v>0.914418891228337</v>
      </c>
      <c r="P601" t="n">
        <v>0.9999999999999999</v>
      </c>
      <c r="Q601" t="n">
        <v>0.8804483092795218</v>
      </c>
      <c r="R601" t="n">
        <v>1</v>
      </c>
      <c r="S601" t="n">
        <v>0.7864281771761997</v>
      </c>
      <c r="T601" t="n">
        <v>1</v>
      </c>
    </row>
    <row r="602" spans="1:25">
      <c r="L602" s="100" t="s">
        <v>141</v>
      </c>
      <c r="M602" t="n">
        <v>0.6668432757425654</v>
      </c>
      <c r="N602" t="n">
        <v>0.9102376799057486</v>
      </c>
      <c r="O602" t="n">
        <v>0.5063533200836771</v>
      </c>
      <c r="P602" t="n">
        <v>0.7963520380073471</v>
      </c>
      <c r="Q602" t="n">
        <v>0.4438535860459011</v>
      </c>
      <c r="R602" t="n">
        <v>0.7583083524479269</v>
      </c>
      <c r="S602" t="n">
        <v>0.6064476957346454</v>
      </c>
      <c r="T602" t="n">
        <v>0.5083502872507054</v>
      </c>
    </row>
    <row r="603" spans="1:25">
      <c r="L603" s="100" t="s">
        <v>142</v>
      </c>
      <c r="M603" t="n">
        <v>0.5004792330339081</v>
      </c>
      <c r="N603" t="n">
        <v>0.6650999818915991</v>
      </c>
      <c r="O603" t="n">
        <v>0.3337624197898045</v>
      </c>
      <c r="P603" t="n">
        <v>0.7007862487017709</v>
      </c>
      <c r="Q603" t="n">
        <v>0.184574323857097</v>
      </c>
      <c r="R603" t="n">
        <v>0.4346316214621374</v>
      </c>
      <c r="S603" t="n">
        <v>0.2097212223609423</v>
      </c>
      <c r="T603" t="n">
        <v>0.3103552481408672</v>
      </c>
    </row>
    <row r="604" spans="1:25">
      <c r="L604" s="100" t="s">
        <v>143</v>
      </c>
      <c r="M604" t="n">
        <v>0.8671788774945864</v>
      </c>
      <c r="N604" t="n">
        <v>0.8889367745434853</v>
      </c>
      <c r="O604" t="n">
        <v>0.6283558598323852</v>
      </c>
      <c r="P604" t="n">
        <v>0.6271308121203427</v>
      </c>
      <c r="Q604" t="n">
        <v>1</v>
      </c>
      <c r="R604" t="n">
        <v>0.8022602705665938</v>
      </c>
      <c r="S604" t="n">
        <v>1</v>
      </c>
      <c r="T604" t="n">
        <v>0.7208913302905513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Y604"/>
  <sheetViews>
    <sheetView topLeftCell="A127"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177</v>
      </c>
      <c r="C1" s="103" t="s">
        <v>2</v>
      </c>
      <c r="D1" s="1" t="n">
        <v>167</v>
      </c>
    </row>
    <row r="2" spans="1:25">
      <c r="A2" s="103" t="s">
        <v>3</v>
      </c>
      <c r="B2" s="1" t="n">
        <v>22</v>
      </c>
      <c r="C2" s="103" t="s">
        <v>4</v>
      </c>
      <c r="D2" s="1" t="n">
        <v>68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53" t="n"/>
      <c r="I7" s="53" t="s">
        <v>15</v>
      </c>
      <c r="J7" s="53" t="s">
        <v>16</v>
      </c>
      <c r="P7" s="53" t="n"/>
      <c r="Q7" s="53" t="s">
        <v>15</v>
      </c>
      <c r="R7" s="53" t="s">
        <v>16</v>
      </c>
    </row>
    <row r="8" spans="1:25">
      <c r="A8" s="103" t="s">
        <v>17</v>
      </c>
      <c r="B8" t="n">
        <v>4.190940386807888</v>
      </c>
      <c r="C8" t="n">
        <v>7.560509549764628</v>
      </c>
      <c r="H8" s="53" t="s">
        <v>18</v>
      </c>
      <c r="I8" t="n">
        <v>0.07213505559234776</v>
      </c>
      <c r="J8" t="n">
        <v>0.062285189106958</v>
      </c>
      <c r="P8" s="53" t="s">
        <v>19</v>
      </c>
      <c r="Q8" t="n">
        <v>0.2551627237148458</v>
      </c>
      <c r="R8" t="n">
        <v>0.09965230019340492</v>
      </c>
    </row>
    <row r="9" spans="1:25">
      <c r="A9" s="103" t="s">
        <v>20</v>
      </c>
      <c r="B9" t="n">
        <v>93.50763389466478</v>
      </c>
      <c r="C9" t="n">
        <v>48.81594278983153</v>
      </c>
      <c r="H9" s="53" t="s">
        <v>21</v>
      </c>
      <c r="I9" t="n">
        <v>0.189374257059876</v>
      </c>
      <c r="J9" t="n">
        <v>0.2123746185622588</v>
      </c>
      <c r="P9" s="53" t="s">
        <v>22</v>
      </c>
      <c r="Q9" t="n">
        <v>6.789667907139791</v>
      </c>
      <c r="R9" t="n">
        <v>8.15872864297679</v>
      </c>
    </row>
    <row r="10" spans="1:25">
      <c r="A10" s="103" t="s">
        <v>23</v>
      </c>
      <c r="B10" t="n">
        <v>26.02467138747829</v>
      </c>
      <c r="C10" t="n">
        <v>22.83947905963008</v>
      </c>
      <c r="H10" s="53" t="s">
        <v>24</v>
      </c>
      <c r="I10" t="n">
        <v>0.1203527133154023</v>
      </c>
      <c r="J10" t="n">
        <v>0.1197552562058917</v>
      </c>
      <c r="P10" s="53" t="s">
        <v>25</v>
      </c>
      <c r="Q10" t="n">
        <v>40.25069314921194</v>
      </c>
      <c r="R10" t="n">
        <v>45.99035419761907</v>
      </c>
    </row>
    <row r="11" spans="1:25">
      <c r="A11" s="103" t="s">
        <v>26</v>
      </c>
      <c r="B11" t="n">
        <v>12.84065214617032</v>
      </c>
      <c r="C11" t="n">
        <v>9.138247973001267</v>
      </c>
      <c r="H11" s="53" t="s">
        <v>27</v>
      </c>
      <c r="I11" t="n">
        <v>0.1379511055380303</v>
      </c>
      <c r="J11" t="n">
        <v>0.09567938866786464</v>
      </c>
    </row>
    <row r="12" spans="1:25">
      <c r="H12" s="53" t="s">
        <v>28</v>
      </c>
      <c r="I12" t="n">
        <v>0.06937631316391002</v>
      </c>
      <c r="J12" t="n">
        <v>0.06470285464065897</v>
      </c>
    </row>
    <row r="13" spans="1:25">
      <c r="H13" s="53" t="s">
        <v>29</v>
      </c>
      <c r="I13" t="n">
        <v>0.1752798335829982</v>
      </c>
      <c r="J13" t="n">
        <v>0.1497762232312034</v>
      </c>
      <c r="P13" s="53" t="s">
        <v>30</v>
      </c>
      <c r="Q13" t="n">
        <v>771.7947694183313</v>
      </c>
    </row>
    <row r="14" spans="1:25">
      <c r="H14" s="53" t="s">
        <v>31</v>
      </c>
      <c r="I14" t="n">
        <v>0.1602030828056475</v>
      </c>
      <c r="J14" t="n">
        <v>0.150494012405912</v>
      </c>
    </row>
    <row r="15" spans="1:25">
      <c r="H15" s="53" t="s">
        <v>32</v>
      </c>
      <c r="I15" t="n">
        <v>0.1759143617034056</v>
      </c>
      <c r="J15" t="n">
        <v>0.09847762327706916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53" t="n"/>
      <c r="I20" s="53" t="s">
        <v>15</v>
      </c>
      <c r="J20" s="53" t="s">
        <v>16</v>
      </c>
      <c r="P20" s="53" t="n"/>
      <c r="Q20" s="53" t="s">
        <v>15</v>
      </c>
      <c r="R20" s="53" t="s">
        <v>16</v>
      </c>
    </row>
    <row r="21" spans="1:25">
      <c r="A21" s="103" t="s">
        <v>17</v>
      </c>
      <c r="B21" t="n">
        <v>5.720001481073226</v>
      </c>
      <c r="C21" t="n">
        <v>6.720663460692694</v>
      </c>
      <c r="H21" s="53" t="s">
        <v>18</v>
      </c>
      <c r="I21" t="n">
        <v>0.4145937549217333</v>
      </c>
      <c r="J21" t="n">
        <v>0.3337825740444155</v>
      </c>
      <c r="P21" s="53" t="s">
        <v>19</v>
      </c>
      <c r="Q21" t="n">
        <v>-0.3244175202443868</v>
      </c>
      <c r="R21" t="n">
        <v>0.3395877853468008</v>
      </c>
    </row>
    <row r="22" spans="1:25">
      <c r="A22" s="103" t="s">
        <v>20</v>
      </c>
      <c r="B22" t="n">
        <v>44.36823103933997</v>
      </c>
      <c r="C22" t="n">
        <v>10.30402927065919</v>
      </c>
      <c r="H22" s="53" t="s">
        <v>21</v>
      </c>
      <c r="I22" t="n">
        <v>0.6198016733532802</v>
      </c>
      <c r="J22" t="n">
        <v>0.5574867283224002</v>
      </c>
      <c r="P22" s="53" t="s">
        <v>22</v>
      </c>
      <c r="Q22" t="n">
        <v>3.480776950490738</v>
      </c>
      <c r="R22" t="n">
        <v>5.469617527426053</v>
      </c>
    </row>
    <row r="23" spans="1:25">
      <c r="A23" s="103" t="s">
        <v>23</v>
      </c>
      <c r="B23" t="n">
        <v>17.64642932868928</v>
      </c>
      <c r="C23" t="n">
        <v>10.10079015600243</v>
      </c>
      <c r="H23" s="53" t="s">
        <v>24</v>
      </c>
      <c r="I23" t="n">
        <v>0.4525644462695825</v>
      </c>
      <c r="J23" t="n">
        <v>0.5159149763421137</v>
      </c>
      <c r="P23" s="53" t="s">
        <v>25</v>
      </c>
      <c r="Q23" t="n">
        <v>27.31127619089376</v>
      </c>
      <c r="R23" t="n">
        <v>31.94576461045332</v>
      </c>
    </row>
    <row r="24" spans="1:25">
      <c r="A24" s="103" t="s">
        <v>26</v>
      </c>
      <c r="B24" t="n">
        <v>9.045430430606158</v>
      </c>
      <c r="C24" t="n">
        <v>6.172928566643498</v>
      </c>
      <c r="H24" s="53" t="s">
        <v>27</v>
      </c>
      <c r="I24" t="n">
        <v>0.3908904327981882</v>
      </c>
      <c r="J24" t="n">
        <v>0.6342013568022415</v>
      </c>
    </row>
    <row r="25" spans="1:25">
      <c r="H25" s="53" t="s">
        <v>28</v>
      </c>
      <c r="I25" t="n">
        <v>0.2148447671377052</v>
      </c>
      <c r="J25" t="n">
        <v>0.3059170576659651</v>
      </c>
    </row>
    <row r="26" spans="1:25">
      <c r="H26" s="53" t="s">
        <v>29</v>
      </c>
      <c r="I26" t="n">
        <v>0.5463630538350039</v>
      </c>
      <c r="J26" t="n">
        <v>0.5414813815495879</v>
      </c>
      <c r="P26" s="53" t="s">
        <v>30</v>
      </c>
      <c r="Q26" t="n">
        <v>284.6311636912789</v>
      </c>
    </row>
    <row r="27" spans="1:25">
      <c r="H27" s="53" t="s">
        <v>31</v>
      </c>
      <c r="I27" t="n">
        <v>0.6318298940259082</v>
      </c>
      <c r="J27" t="n">
        <v>0.4695163356632635</v>
      </c>
    </row>
    <row r="28" spans="1:25">
      <c r="H28" s="53" t="s">
        <v>32</v>
      </c>
      <c r="I28" t="n">
        <v>0.3881685326552693</v>
      </c>
      <c r="J28" t="n">
        <v>0.2476314005201652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53" t="n"/>
      <c r="I33" s="53" t="s">
        <v>15</v>
      </c>
      <c r="J33" s="53" t="s">
        <v>16</v>
      </c>
      <c r="P33" s="53" t="n"/>
      <c r="Q33" s="53" t="s">
        <v>15</v>
      </c>
      <c r="R33" s="53" t="s">
        <v>16</v>
      </c>
    </row>
    <row r="34" spans="1:25">
      <c r="A34" s="103" t="s">
        <v>17</v>
      </c>
      <c r="B34" t="n">
        <v>3.140422139912564</v>
      </c>
      <c r="C34" t="n">
        <v>7.01749406664368</v>
      </c>
      <c r="H34" s="53" t="s">
        <v>18</v>
      </c>
      <c r="I34" t="n">
        <v>0.2045007121125665</v>
      </c>
      <c r="J34" t="n">
        <v>0.2252553575924094</v>
      </c>
      <c r="P34" s="53" t="s">
        <v>19</v>
      </c>
      <c r="Q34" t="n">
        <v>0.3221787002833942</v>
      </c>
      <c r="R34" t="n">
        <v>-0.1829589508089199</v>
      </c>
    </row>
    <row r="35" spans="1:25">
      <c r="A35" s="103" t="s">
        <v>20</v>
      </c>
      <c r="B35" t="n">
        <v>35.97009642622007</v>
      </c>
      <c r="C35" t="n">
        <v>56.06632647447933</v>
      </c>
      <c r="H35" s="53" t="s">
        <v>21</v>
      </c>
      <c r="I35" t="n">
        <v>0.3850472159379941</v>
      </c>
      <c r="J35" t="n">
        <v>0.4320423506296439</v>
      </c>
      <c r="P35" s="53" t="s">
        <v>22</v>
      </c>
      <c r="Q35" t="n">
        <v>35.14801423788838</v>
      </c>
      <c r="R35" t="n">
        <v>29.28597377251552</v>
      </c>
    </row>
    <row r="36" spans="1:25">
      <c r="A36" s="103" t="s">
        <v>23</v>
      </c>
      <c r="B36" t="n">
        <v>45.06672247590026</v>
      </c>
      <c r="C36" t="n">
        <v>33.46636541850943</v>
      </c>
      <c r="H36" s="53" t="s">
        <v>24</v>
      </c>
      <c r="I36" t="n">
        <v>0.6379104913178708</v>
      </c>
      <c r="J36" t="n">
        <v>0.8908858650046307</v>
      </c>
      <c r="P36" s="53" t="s">
        <v>25</v>
      </c>
      <c r="Q36" t="n">
        <v>113.4129130250467</v>
      </c>
      <c r="R36" t="n">
        <v>101.5819106446313</v>
      </c>
    </row>
    <row r="37" spans="1:25">
      <c r="A37" s="103" t="s">
        <v>26</v>
      </c>
      <c r="B37" t="n">
        <v>12.978167042143</v>
      </c>
      <c r="C37" t="n">
        <v>13.15495949824133</v>
      </c>
      <c r="H37" s="53" t="s">
        <v>27</v>
      </c>
      <c r="I37" t="n">
        <v>0.6431073128997101</v>
      </c>
      <c r="J37" t="n">
        <v>0.8906987693394646</v>
      </c>
    </row>
    <row r="38" spans="1:25">
      <c r="H38" s="53" t="s">
        <v>28</v>
      </c>
      <c r="I38" t="n">
        <v>0.3253340080385209</v>
      </c>
      <c r="J38" t="n">
        <v>0.1977414822571121</v>
      </c>
    </row>
    <row r="39" spans="1:25">
      <c r="H39" s="53" t="s">
        <v>29</v>
      </c>
      <c r="I39" t="n">
        <v>0.2892114804159847</v>
      </c>
      <c r="J39" t="n">
        <v>0.3750932108129505</v>
      </c>
      <c r="P39" s="53" t="s">
        <v>30</v>
      </c>
      <c r="Q39" t="n">
        <v>2443.545735208875</v>
      </c>
    </row>
    <row r="40" spans="1:25">
      <c r="H40" s="53" t="s">
        <v>31</v>
      </c>
      <c r="I40" t="n">
        <v>0.3935500055436409</v>
      </c>
      <c r="J40" t="n">
        <v>0.4414812927770521</v>
      </c>
    </row>
    <row r="41" spans="1:25">
      <c r="H41" s="53" t="s">
        <v>32</v>
      </c>
      <c r="I41" t="n">
        <v>0.6260989720822592</v>
      </c>
      <c r="J41" t="n">
        <v>0.5129825652643761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53" t="n"/>
      <c r="I46" s="53" t="s">
        <v>15</v>
      </c>
      <c r="J46" s="53" t="s">
        <v>16</v>
      </c>
      <c r="P46" s="53" t="n"/>
      <c r="Q46" s="53" t="s">
        <v>15</v>
      </c>
      <c r="R46" s="53" t="s">
        <v>16</v>
      </c>
    </row>
    <row r="47" spans="1:25">
      <c r="A47" s="103" t="s">
        <v>17</v>
      </c>
      <c r="B47" t="n">
        <v>3.229850326002733</v>
      </c>
      <c r="C47" t="n">
        <v>6.254026898283556</v>
      </c>
      <c r="H47" s="53" t="s">
        <v>18</v>
      </c>
      <c r="I47" t="n">
        <v>0.06653986263853146</v>
      </c>
      <c r="J47" t="n">
        <v>0.03872217632685631</v>
      </c>
      <c r="P47" s="53" t="s">
        <v>19</v>
      </c>
      <c r="Q47" t="n">
        <v>0.7437460624447526</v>
      </c>
      <c r="R47" t="n">
        <v>-1.074695668489833</v>
      </c>
    </row>
    <row r="48" spans="1:25">
      <c r="A48" s="103" t="s">
        <v>20</v>
      </c>
      <c r="B48" t="n">
        <v>22.0973692987483</v>
      </c>
      <c r="C48" t="n">
        <v>13.78890732158106</v>
      </c>
      <c r="H48" s="53" t="s">
        <v>21</v>
      </c>
      <c r="I48" t="n">
        <v>0.2795104571855418</v>
      </c>
      <c r="J48" t="n">
        <v>0.191354937632196</v>
      </c>
      <c r="P48" s="53" t="s">
        <v>22</v>
      </c>
      <c r="Q48" t="n">
        <v>12.8909651073329</v>
      </c>
      <c r="R48" t="n">
        <v>27.33591218008684</v>
      </c>
    </row>
    <row r="49" spans="1:25">
      <c r="A49" s="103" t="s">
        <v>23</v>
      </c>
      <c r="B49" t="n">
        <v>33.8524808862367</v>
      </c>
      <c r="C49" t="n">
        <v>19.21547162493976</v>
      </c>
      <c r="H49" s="53" t="s">
        <v>24</v>
      </c>
      <c r="I49" t="n">
        <v>0.1929754956558657</v>
      </c>
      <c r="J49" t="n">
        <v>0.1253552023362254</v>
      </c>
      <c r="P49" s="53" t="s">
        <v>25</v>
      </c>
      <c r="Q49" t="n">
        <v>51.46570977595385</v>
      </c>
      <c r="R49" t="n">
        <v>98.03826425566426</v>
      </c>
    </row>
    <row r="50" spans="1:25">
      <c r="A50" s="103" t="s">
        <v>26</v>
      </c>
      <c r="B50" t="n">
        <v>16.67877061615354</v>
      </c>
      <c r="C50" t="n">
        <v>9.291084964625282</v>
      </c>
      <c r="H50" s="53" t="s">
        <v>27</v>
      </c>
      <c r="I50" t="n">
        <v>0.2746978854851709</v>
      </c>
      <c r="J50" t="n">
        <v>0.2296105301808852</v>
      </c>
    </row>
    <row r="51" spans="1:25">
      <c r="H51" s="53" t="s">
        <v>28</v>
      </c>
      <c r="I51" t="n">
        <v>0.1084840384061163</v>
      </c>
      <c r="J51" t="n">
        <v>0.1154940132366465</v>
      </c>
    </row>
    <row r="52" spans="1:25">
      <c r="H52" s="53" t="s">
        <v>29</v>
      </c>
      <c r="I52" t="n">
        <v>0.296134310677958</v>
      </c>
      <c r="J52" t="n">
        <v>0.1989657960708915</v>
      </c>
      <c r="P52" s="53" t="s">
        <v>30</v>
      </c>
      <c r="Q52" t="n">
        <v>1598.253767533132</v>
      </c>
    </row>
    <row r="53" spans="1:25">
      <c r="H53" s="53" t="s">
        <v>31</v>
      </c>
      <c r="I53" t="n">
        <v>0.2675612995633542</v>
      </c>
      <c r="J53" t="n">
        <v>0.1519162953213128</v>
      </c>
    </row>
    <row r="54" spans="1:25">
      <c r="H54" s="53" t="s">
        <v>32</v>
      </c>
      <c r="I54" t="n">
        <v>0.241564416876077</v>
      </c>
      <c r="J54" t="n">
        <v>0.2995016391801919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53" t="n"/>
      <c r="I59" s="53" t="s">
        <v>15</v>
      </c>
      <c r="J59" s="53" t="s">
        <v>16</v>
      </c>
      <c r="P59" s="53" t="n"/>
      <c r="Q59" s="53" t="s">
        <v>15</v>
      </c>
      <c r="R59" s="53" t="s">
        <v>16</v>
      </c>
    </row>
    <row r="60" spans="1:25">
      <c r="A60" s="103" t="s">
        <v>17</v>
      </c>
      <c r="B60" t="n">
        <v>4.771529575673473</v>
      </c>
      <c r="C60" t="n">
        <v>8.42398560227215</v>
      </c>
      <c r="H60" s="53" t="s">
        <v>18</v>
      </c>
      <c r="I60" t="n">
        <v>0.07472205349669732</v>
      </c>
      <c r="J60" t="n">
        <v>0.1148160621666911</v>
      </c>
      <c r="P60" s="53" t="s">
        <v>19</v>
      </c>
      <c r="Q60" t="n">
        <v>-0.3356026157032016</v>
      </c>
      <c r="R60" t="n">
        <v>0.100091097399938</v>
      </c>
    </row>
    <row r="61" spans="1:25">
      <c r="A61" s="103" t="s">
        <v>20</v>
      </c>
      <c r="B61" t="n">
        <v>116.1200713816676</v>
      </c>
      <c r="C61" t="n">
        <v>48.95575546767702</v>
      </c>
      <c r="H61" s="53" t="s">
        <v>21</v>
      </c>
      <c r="I61" t="n">
        <v>0.1329670112356637</v>
      </c>
      <c r="J61" t="n">
        <v>0.1303727906381413</v>
      </c>
      <c r="P61" s="53" t="s">
        <v>22</v>
      </c>
      <c r="Q61" t="n">
        <v>8.540384813584135</v>
      </c>
      <c r="R61" t="n">
        <v>12.72942781267792</v>
      </c>
    </row>
    <row r="62" spans="1:25">
      <c r="A62" s="103" t="s">
        <v>23</v>
      </c>
      <c r="B62" t="n">
        <v>26.89289356422971</v>
      </c>
      <c r="C62" t="n">
        <v>41.20273504822778</v>
      </c>
      <c r="H62" s="53" t="s">
        <v>24</v>
      </c>
      <c r="I62" t="n">
        <v>0.202094378152031</v>
      </c>
      <c r="J62" t="n">
        <v>0.2180053472931522</v>
      </c>
      <c r="P62" s="53" t="s">
        <v>25</v>
      </c>
      <c r="Q62" t="n">
        <v>46.96269520541152</v>
      </c>
      <c r="R62" t="n">
        <v>83.05119866036495</v>
      </c>
    </row>
    <row r="63" spans="1:25">
      <c r="A63" s="103" t="s">
        <v>26</v>
      </c>
      <c r="B63" t="n">
        <v>16.69929797669155</v>
      </c>
      <c r="C63" t="n">
        <v>22.11203386439336</v>
      </c>
      <c r="H63" s="53" t="s">
        <v>27</v>
      </c>
      <c r="I63" t="n">
        <v>0.2193499831297045</v>
      </c>
      <c r="J63" t="n">
        <v>0.3389617527969391</v>
      </c>
    </row>
    <row r="64" spans="1:25">
      <c r="H64" s="53" t="s">
        <v>28</v>
      </c>
      <c r="I64" t="n">
        <v>0.1307660452203001</v>
      </c>
      <c r="J64" t="n">
        <v>0.1058831929971734</v>
      </c>
    </row>
    <row r="65" spans="1:25">
      <c r="H65" s="53" t="s">
        <v>29</v>
      </c>
      <c r="I65" t="n">
        <v>0.1564559241462178</v>
      </c>
      <c r="J65" t="n">
        <v>0.1875438909770342</v>
      </c>
      <c r="P65" s="53" t="s">
        <v>30</v>
      </c>
      <c r="Q65" t="n">
        <v>1995.907136865456</v>
      </c>
    </row>
    <row r="66" spans="1:25">
      <c r="H66" s="53" t="s">
        <v>31</v>
      </c>
      <c r="I66" t="n">
        <v>0.1973696440166333</v>
      </c>
      <c r="J66" t="n">
        <v>0.09988338287999697</v>
      </c>
    </row>
    <row r="67" spans="1:25">
      <c r="H67" s="53" t="s">
        <v>32</v>
      </c>
      <c r="I67" t="n">
        <v>0.1787244401167568</v>
      </c>
      <c r="J67" t="n">
        <v>0.3173103599042608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53" t="n"/>
      <c r="I72" s="53" t="s">
        <v>15</v>
      </c>
      <c r="J72" s="53" t="s">
        <v>16</v>
      </c>
      <c r="P72" s="53" t="n"/>
      <c r="Q72" s="53" t="s">
        <v>15</v>
      </c>
      <c r="R72" s="53" t="s">
        <v>16</v>
      </c>
    </row>
    <row r="73" spans="1:25">
      <c r="A73" s="103" t="s">
        <v>17</v>
      </c>
      <c r="B73" t="n">
        <v>3.521153697680476</v>
      </c>
      <c r="C73" t="n">
        <v>6.396467299126256</v>
      </c>
      <c r="H73" s="53" t="s">
        <v>18</v>
      </c>
      <c r="I73" t="n">
        <v>0.233856576114425</v>
      </c>
      <c r="J73" t="n">
        <v>0.2557983205292744</v>
      </c>
      <c r="P73" s="53" t="s">
        <v>19</v>
      </c>
      <c r="Q73" t="n">
        <v>-0.1677094941641506</v>
      </c>
      <c r="R73" t="n">
        <v>0.2536427359234117</v>
      </c>
    </row>
    <row r="74" spans="1:25">
      <c r="A74" s="103" t="s">
        <v>20</v>
      </c>
      <c r="B74" t="n">
        <v>18.071403531069</v>
      </c>
      <c r="C74" t="n">
        <v>8.874064582018148</v>
      </c>
      <c r="H74" s="53" t="s">
        <v>21</v>
      </c>
      <c r="I74" t="n">
        <v>0.2734050223371473</v>
      </c>
      <c r="J74" t="n">
        <v>0.3248804217055585</v>
      </c>
      <c r="P74" s="53" t="s">
        <v>22</v>
      </c>
      <c r="Q74" t="n">
        <v>2.820012787503329</v>
      </c>
      <c r="R74" t="n">
        <v>4.332525599999952</v>
      </c>
    </row>
    <row r="75" spans="1:25">
      <c r="A75" s="103" t="s">
        <v>23</v>
      </c>
      <c r="B75" t="n">
        <v>7.924756415723383</v>
      </c>
      <c r="C75" t="n">
        <v>11.76328268541</v>
      </c>
      <c r="H75" s="53" t="s">
        <v>24</v>
      </c>
      <c r="I75" t="n">
        <v>0.1829097097203955</v>
      </c>
      <c r="J75" t="n">
        <v>0.2443721547938445</v>
      </c>
      <c r="P75" s="53" t="s">
        <v>25</v>
      </c>
      <c r="Q75" t="n">
        <v>15.24204611637832</v>
      </c>
      <c r="R75" t="n">
        <v>24.88677443697265</v>
      </c>
    </row>
    <row r="76" spans="1:25">
      <c r="A76" s="103" t="s">
        <v>26</v>
      </c>
      <c r="B76" t="n">
        <v>4.466036192818557</v>
      </c>
      <c r="C76" t="n">
        <v>3.205250658675169</v>
      </c>
      <c r="H76" s="53" t="s">
        <v>27</v>
      </c>
      <c r="I76" t="n">
        <v>0.1276694969488237</v>
      </c>
      <c r="J76" t="n">
        <v>0.1668248301437754</v>
      </c>
    </row>
    <row r="77" spans="1:25">
      <c r="H77" s="53" t="s">
        <v>28</v>
      </c>
      <c r="I77" t="n">
        <v>0.1760191578866012</v>
      </c>
      <c r="J77" t="n">
        <v>0.1942238944888324</v>
      </c>
    </row>
    <row r="78" spans="1:25">
      <c r="H78" s="53" t="s">
        <v>29</v>
      </c>
      <c r="I78" t="n">
        <v>0.08305144534236213</v>
      </c>
      <c r="J78" t="n">
        <v>0.07954525230145092</v>
      </c>
      <c r="P78" s="53" t="s">
        <v>30</v>
      </c>
      <c r="Q78" t="n">
        <v>115.2238880436317</v>
      </c>
    </row>
    <row r="79" spans="1:25">
      <c r="H79" s="53" t="s">
        <v>31</v>
      </c>
      <c r="I79" t="n">
        <v>0.2020297398146078</v>
      </c>
      <c r="J79" t="n">
        <v>0.2588935312176069</v>
      </c>
    </row>
    <row r="80" spans="1:25">
      <c r="H80" s="53" t="s">
        <v>32</v>
      </c>
      <c r="I80" t="n">
        <v>0.3431456386434856</v>
      </c>
      <c r="J80" t="n">
        <v>0.4665363659599724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53" t="n"/>
      <c r="I85" s="53" t="s">
        <v>15</v>
      </c>
      <c r="J85" s="53" t="s">
        <v>16</v>
      </c>
      <c r="P85" s="53" t="n"/>
      <c r="Q85" s="53" t="s">
        <v>15</v>
      </c>
      <c r="R85" s="53" t="s">
        <v>16</v>
      </c>
    </row>
    <row r="86" spans="1:25">
      <c r="A86" s="103" t="s">
        <v>17</v>
      </c>
      <c r="B86" t="n">
        <v>6.409120999929393</v>
      </c>
      <c r="C86" t="n">
        <v>13.80051926035513</v>
      </c>
      <c r="H86" s="53" t="s">
        <v>18</v>
      </c>
      <c r="I86" t="n">
        <v>0.3201161846436216</v>
      </c>
      <c r="J86" t="n">
        <v>0.2825752480336438</v>
      </c>
      <c r="P86" s="53" t="s">
        <v>19</v>
      </c>
      <c r="Q86" t="n">
        <v>-0.3187446928590705</v>
      </c>
      <c r="R86" t="n">
        <v>1.698901550190457</v>
      </c>
    </row>
    <row r="87" spans="1:25">
      <c r="A87" s="103" t="s">
        <v>20</v>
      </c>
      <c r="B87" t="n">
        <v>111.0373668196934</v>
      </c>
      <c r="C87" t="n">
        <v>85.01998995867658</v>
      </c>
      <c r="H87" s="53" t="s">
        <v>21</v>
      </c>
      <c r="I87" t="n">
        <v>0.3759789965345646</v>
      </c>
      <c r="J87" t="n">
        <v>0.6758073657015412</v>
      </c>
      <c r="P87" s="53" t="s">
        <v>22</v>
      </c>
      <c r="Q87" t="n">
        <v>16.11693983535466</v>
      </c>
      <c r="R87" t="n">
        <v>19.59187644711185</v>
      </c>
    </row>
    <row r="88" spans="1:25">
      <c r="A88" s="103" t="s">
        <v>23</v>
      </c>
      <c r="B88" t="n">
        <v>39.0489906111918</v>
      </c>
      <c r="C88" t="n">
        <v>27.66929901271887</v>
      </c>
      <c r="H88" s="53" t="s">
        <v>24</v>
      </c>
      <c r="I88" t="n">
        <v>0.480976481543196</v>
      </c>
      <c r="J88" t="n">
        <v>0.8553834805328288</v>
      </c>
      <c r="P88" s="53" t="s">
        <v>25</v>
      </c>
      <c r="Q88" t="n">
        <v>106.2074446016938</v>
      </c>
      <c r="R88" t="n">
        <v>160.0308019226612</v>
      </c>
    </row>
    <row r="89" spans="1:25">
      <c r="A89" s="103" t="s">
        <v>26</v>
      </c>
      <c r="B89" t="n">
        <v>15.34412061647703</v>
      </c>
      <c r="C89" t="n">
        <v>32.44337191914711</v>
      </c>
      <c r="H89" s="53" t="s">
        <v>27</v>
      </c>
      <c r="I89" t="n">
        <v>0.4710347837938673</v>
      </c>
      <c r="J89" t="n">
        <v>0.4392466688276389</v>
      </c>
    </row>
    <row r="90" spans="1:25">
      <c r="H90" s="53" t="s">
        <v>28</v>
      </c>
      <c r="I90" t="n">
        <v>0.2861630387888875</v>
      </c>
      <c r="J90" t="n">
        <v>0.2647592181257843</v>
      </c>
    </row>
    <row r="91" spans="1:25">
      <c r="H91" s="53" t="s">
        <v>29</v>
      </c>
      <c r="I91" t="n">
        <v>0.5243523494400861</v>
      </c>
      <c r="J91" t="n">
        <v>0.4960181518261936</v>
      </c>
      <c r="P91" s="53" t="s">
        <v>30</v>
      </c>
      <c r="Q91" t="n">
        <v>6419.603328910687</v>
      </c>
    </row>
    <row r="92" spans="1:25">
      <c r="H92" s="53" t="s">
        <v>31</v>
      </c>
      <c r="I92" t="n">
        <v>0.4082283647307097</v>
      </c>
      <c r="J92" t="n">
        <v>0.6448794762358923</v>
      </c>
    </row>
    <row r="93" spans="1:25">
      <c r="H93" s="53" t="s">
        <v>32</v>
      </c>
      <c r="I93" t="n">
        <v>0.3734468545680078</v>
      </c>
      <c r="J93" t="n">
        <v>0.2959584333829193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53" t="n"/>
      <c r="I98" s="53" t="s">
        <v>15</v>
      </c>
      <c r="J98" s="53" t="s">
        <v>16</v>
      </c>
      <c r="P98" s="53" t="n"/>
      <c r="Q98" s="53" t="s">
        <v>15</v>
      </c>
      <c r="R98" s="53" t="s">
        <v>16</v>
      </c>
    </row>
    <row r="99" spans="1:25">
      <c r="A99" s="103" t="s">
        <v>17</v>
      </c>
      <c r="B99" t="n">
        <v>4.311223303350345</v>
      </c>
      <c r="C99" t="n">
        <v>7.495441664652497</v>
      </c>
      <c r="H99" s="53" t="s">
        <v>18</v>
      </c>
      <c r="I99" t="n">
        <v>0.0649394111821462</v>
      </c>
      <c r="J99" t="n">
        <v>0.05331977835075131</v>
      </c>
      <c r="P99" s="53" t="s">
        <v>19</v>
      </c>
      <c r="Q99" t="n">
        <v>-1.916764584232089</v>
      </c>
      <c r="R99" t="n">
        <v>1.780927397461846</v>
      </c>
    </row>
    <row r="100" spans="1:25">
      <c r="A100" s="103" t="s">
        <v>20</v>
      </c>
      <c r="B100" t="n">
        <v>89.43021840214986</v>
      </c>
      <c r="C100" t="n">
        <v>64.97777766382811</v>
      </c>
      <c r="H100" s="53" t="s">
        <v>21</v>
      </c>
      <c r="I100" t="n">
        <v>0.07082171719535683</v>
      </c>
      <c r="J100" t="n">
        <v>0.07007685969028646</v>
      </c>
      <c r="P100" s="53" t="s">
        <v>22</v>
      </c>
      <c r="Q100" t="n">
        <v>7.542314910747588</v>
      </c>
      <c r="R100" t="n">
        <v>9.65655305717749</v>
      </c>
    </row>
    <row r="101" spans="1:25">
      <c r="A101" s="103" t="s">
        <v>23</v>
      </c>
      <c r="B101" t="n">
        <v>37.30641190937292</v>
      </c>
      <c r="C101" t="n">
        <v>23.01960728031211</v>
      </c>
      <c r="H101" s="53" t="s">
        <v>24</v>
      </c>
      <c r="I101" t="n">
        <v>0.1025465872680487</v>
      </c>
      <c r="J101" t="n">
        <v>0.1505415458147581</v>
      </c>
      <c r="P101" s="53" t="s">
        <v>25</v>
      </c>
      <c r="Q101" t="n">
        <v>71.99506976185762</v>
      </c>
      <c r="R101" t="n">
        <v>82.70431327968033</v>
      </c>
    </row>
    <row r="102" spans="1:25">
      <c r="A102" s="103" t="s">
        <v>26</v>
      </c>
      <c r="B102" t="n">
        <v>12.11109358997698</v>
      </c>
      <c r="C102" t="n">
        <v>28.84975534595647</v>
      </c>
      <c r="H102" s="53" t="s">
        <v>27</v>
      </c>
      <c r="I102" t="n">
        <v>0.1144803022262815</v>
      </c>
      <c r="J102" t="n">
        <v>0.1403338024859003</v>
      </c>
    </row>
    <row r="103" spans="1:25">
      <c r="H103" s="53" t="s">
        <v>28</v>
      </c>
      <c r="I103" t="n">
        <v>0.06253483645975337</v>
      </c>
      <c r="J103" t="n">
        <v>0.07664825513462134</v>
      </c>
    </row>
    <row r="104" spans="1:25">
      <c r="H104" s="53" t="s">
        <v>29</v>
      </c>
      <c r="I104" t="n">
        <v>0.08606392691943836</v>
      </c>
      <c r="J104" t="n">
        <v>0.09805146991180635</v>
      </c>
      <c r="P104" s="53" t="s">
        <v>30</v>
      </c>
      <c r="Q104" t="n">
        <v>1739.823836710941</v>
      </c>
    </row>
    <row r="105" spans="1:25">
      <c r="H105" s="53" t="s">
        <v>31</v>
      </c>
      <c r="I105" t="n">
        <v>0.2491039511341135</v>
      </c>
      <c r="J105" t="n">
        <v>0.2468428852608623</v>
      </c>
    </row>
    <row r="106" spans="1:25">
      <c r="H106" s="53" t="s">
        <v>32</v>
      </c>
      <c r="I106" t="n">
        <v>0.2111226571087773</v>
      </c>
      <c r="J106" t="n">
        <v>0.2001662849605788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53" t="n"/>
      <c r="I111" s="53" t="s">
        <v>15</v>
      </c>
      <c r="J111" s="53" t="s">
        <v>16</v>
      </c>
      <c r="P111" s="53" t="n"/>
      <c r="Q111" s="53" t="s">
        <v>15</v>
      </c>
      <c r="R111" s="53" t="s">
        <v>16</v>
      </c>
    </row>
    <row r="112" spans="1:25">
      <c r="A112" s="103" t="s">
        <v>17</v>
      </c>
      <c r="B112" t="n">
        <v>3.949490938065069</v>
      </c>
      <c r="C112" t="n">
        <v>6.419873285951036</v>
      </c>
      <c r="H112" s="53" t="s">
        <v>18</v>
      </c>
      <c r="I112" t="n">
        <v>0.07957747696071532</v>
      </c>
      <c r="J112" t="n">
        <v>0.08265738172390755</v>
      </c>
      <c r="P112" s="53" t="s">
        <v>19</v>
      </c>
      <c r="Q112" t="n">
        <v>-0.329533597687625</v>
      </c>
      <c r="R112" t="n">
        <v>1.820390366893835</v>
      </c>
    </row>
    <row r="113" spans="1:25">
      <c r="A113" s="103" t="s">
        <v>20</v>
      </c>
      <c r="B113" t="n">
        <v>38.79637621506627</v>
      </c>
      <c r="C113" t="n">
        <v>22.42399401066219</v>
      </c>
      <c r="H113" s="53" t="s">
        <v>21</v>
      </c>
      <c r="I113" t="n">
        <v>0.238482758996693</v>
      </c>
      <c r="J113" t="n">
        <v>0.2359100099456149</v>
      </c>
      <c r="P113" s="53" t="s">
        <v>22</v>
      </c>
      <c r="Q113" t="n">
        <v>7.293172132194126</v>
      </c>
      <c r="R113" t="n">
        <v>28.18706151157433</v>
      </c>
    </row>
    <row r="114" spans="1:25">
      <c r="A114" s="103" t="s">
        <v>23</v>
      </c>
      <c r="B114" t="n">
        <v>48.44593871293123</v>
      </c>
      <c r="C114" t="n">
        <v>31.8002238685717</v>
      </c>
      <c r="H114" s="53" t="s">
        <v>24</v>
      </c>
      <c r="I114" t="n">
        <v>0.1651645785564862</v>
      </c>
      <c r="J114" t="n">
        <v>0.09565277714839635</v>
      </c>
      <c r="P114" s="53" t="s">
        <v>25</v>
      </c>
      <c r="Q114" t="n">
        <v>36.53936929752929</v>
      </c>
      <c r="R114" t="n">
        <v>101.7850241898961</v>
      </c>
    </row>
    <row r="115" spans="1:25">
      <c r="A115" s="103" t="s">
        <v>26</v>
      </c>
      <c r="B115" t="n">
        <v>13.69510206011836</v>
      </c>
      <c r="C115" t="n">
        <v>15.42495835690552</v>
      </c>
      <c r="H115" s="53" t="s">
        <v>27</v>
      </c>
      <c r="I115" t="n">
        <v>0.1087948341567302</v>
      </c>
      <c r="J115" t="n">
        <v>0.09717777989192274</v>
      </c>
    </row>
    <row r="116" spans="1:25">
      <c r="H116" s="53" t="s">
        <v>28</v>
      </c>
      <c r="I116" t="n">
        <v>0.1094857336793293</v>
      </c>
      <c r="J116" t="n">
        <v>0.09210434943681277</v>
      </c>
    </row>
    <row r="117" spans="1:25">
      <c r="H117" s="53" t="s">
        <v>29</v>
      </c>
      <c r="I117" t="n">
        <v>0.148501125909536</v>
      </c>
      <c r="J117" t="n">
        <v>0.1548257992153257</v>
      </c>
      <c r="P117" s="53" t="s">
        <v>30</v>
      </c>
      <c r="Q117" t="n">
        <v>1798.131496114693</v>
      </c>
    </row>
    <row r="118" spans="1:25">
      <c r="H118" s="53" t="s">
        <v>31</v>
      </c>
      <c r="I118" t="n">
        <v>0.2026385518272335</v>
      </c>
      <c r="J118" t="n">
        <v>0.2140079913695438</v>
      </c>
    </row>
    <row r="119" spans="1:25">
      <c r="H119" s="53" t="s">
        <v>32</v>
      </c>
      <c r="I119" t="n">
        <v>0.1336159409997237</v>
      </c>
      <c r="J119" t="n">
        <v>0.1703798445347292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4.893893559274868</v>
      </c>
      <c r="C146" t="n">
        <v>6.343018967611956</v>
      </c>
    </row>
    <row r="147" spans="1:25">
      <c r="A147" s="103" t="s">
        <v>20</v>
      </c>
      <c r="B147" t="n">
        <v>17.16367315188635</v>
      </c>
      <c r="C147" t="n">
        <v>10.93552741545674</v>
      </c>
    </row>
    <row r="148" spans="1:25">
      <c r="A148" s="103" t="s">
        <v>23</v>
      </c>
      <c r="B148" t="n">
        <v>2.635686988601178</v>
      </c>
      <c r="C148" t="n">
        <v>2.203190873496077</v>
      </c>
    </row>
    <row r="149" spans="1:25">
      <c r="A149" s="103" t="s">
        <v>26</v>
      </c>
      <c r="B149" t="n">
        <v>2.691237818780762</v>
      </c>
      <c r="C149" t="n">
        <v>1.416856257548569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54" t="n"/>
      <c r="B159" s="54" t="s">
        <v>15</v>
      </c>
      <c r="C159" s="54" t="s">
        <v>66</v>
      </c>
      <c r="D159" s="54" t="s">
        <v>67</v>
      </c>
      <c r="H159" s="54" t="n"/>
      <c r="I159" s="54" t="s">
        <v>16</v>
      </c>
      <c r="J159" s="54" t="s">
        <v>68</v>
      </c>
      <c r="K159" s="54" t="s">
        <v>69</v>
      </c>
      <c r="O159" s="54" t="n"/>
      <c r="P159" s="54" t="s">
        <v>15</v>
      </c>
      <c r="Q159" s="54" t="s">
        <v>16</v>
      </c>
      <c r="W159" s="54" t="n"/>
      <c r="X159" s="54" t="s">
        <v>15</v>
      </c>
      <c r="Y159" s="54" t="s">
        <v>16</v>
      </c>
    </row>
    <row r="160" spans="1:25">
      <c r="A160" s="54" t="s">
        <v>17</v>
      </c>
      <c r="B160" t="n">
        <v>0.1496203000429743</v>
      </c>
      <c r="C160" t="n">
        <v>0.08595961228427021</v>
      </c>
      <c r="D160" t="n">
        <v>0.1016521288996155</v>
      </c>
      <c r="H160" s="54" t="s">
        <v>70</v>
      </c>
      <c r="I160" t="n">
        <v>0.07509469264412891</v>
      </c>
      <c r="J160" t="n">
        <v>0.1590351228788162</v>
      </c>
      <c r="K160" t="n">
        <v>0.1617444500019457</v>
      </c>
      <c r="O160" s="54" t="s">
        <v>71</v>
      </c>
      <c r="P160" t="n">
        <v>0.3139627826045301</v>
      </c>
      <c r="Q160" t="n">
        <v>0.2364230491421704</v>
      </c>
      <c r="W160" s="54" t="s">
        <v>18</v>
      </c>
      <c r="X160" t="n">
        <v>0.04284116698511204</v>
      </c>
      <c r="Y160" t="n">
        <v>0.03051823649140181</v>
      </c>
    </row>
    <row r="161" spans="1:25">
      <c r="A161" s="54" t="s">
        <v>20</v>
      </c>
      <c r="B161" t="n">
        <v>0.2507856868862901</v>
      </c>
      <c r="C161" t="n">
        <v>0.01151271465110077</v>
      </c>
      <c r="D161" t="n">
        <v>-0.02512550439974475</v>
      </c>
      <c r="H161" s="54" t="s">
        <v>72</v>
      </c>
      <c r="I161" t="n">
        <v>-0.05931046056448433</v>
      </c>
      <c r="J161" t="n">
        <v>-0.04457306984316046</v>
      </c>
      <c r="K161" t="n">
        <v>-0.03364471606266879</v>
      </c>
      <c r="O161" s="54" t="s">
        <v>73</v>
      </c>
      <c r="P161" t="n">
        <v>-0.01782150671799127</v>
      </c>
      <c r="Q161" t="n">
        <v>0.04516311489487992</v>
      </c>
      <c r="W161" s="54" t="s">
        <v>21</v>
      </c>
      <c r="X161" t="n">
        <v>0.1729603104147152</v>
      </c>
      <c r="Y161" t="n">
        <v>0.1168625313235803</v>
      </c>
    </row>
    <row r="162" spans="1:25">
      <c r="A162" s="54" t="s">
        <v>23</v>
      </c>
      <c r="B162" t="n">
        <v>0.06662770624888435</v>
      </c>
      <c r="C162" t="n">
        <v>0.08549819028435619</v>
      </c>
      <c r="D162" t="n">
        <v>0.1046297106449938</v>
      </c>
      <c r="H162" s="54" t="s">
        <v>74</v>
      </c>
      <c r="I162" t="n">
        <v>0.06556128901910958</v>
      </c>
      <c r="J162" t="n">
        <v>-0.001845138845297084</v>
      </c>
      <c r="K162" t="n">
        <v>-0.02597552816050981</v>
      </c>
      <c r="O162" s="54" t="s">
        <v>75</v>
      </c>
      <c r="P162" t="n">
        <v>0.1442960592218677</v>
      </c>
      <c r="Q162" t="n">
        <v>0.06202811453343061</v>
      </c>
      <c r="W162" s="54" t="s">
        <v>24</v>
      </c>
      <c r="X162" t="n">
        <v>0.1834535841990514</v>
      </c>
      <c r="Y162" t="n">
        <v>0.2791029111907974</v>
      </c>
    </row>
    <row r="163" spans="1:25">
      <c r="A163" s="54" t="s">
        <v>26</v>
      </c>
      <c r="B163" t="n">
        <v>-0.06336651691092078</v>
      </c>
      <c r="C163" t="n">
        <v>0.03051233181758939</v>
      </c>
      <c r="D163" t="n">
        <v>0.06753435532672736</v>
      </c>
      <c r="H163" s="54" t="s">
        <v>76</v>
      </c>
      <c r="I163" t="n">
        <v>0.04904645483205972</v>
      </c>
      <c r="J163" t="n">
        <v>0.03388706694013045</v>
      </c>
      <c r="K163" t="n">
        <v>0.03829596632146639</v>
      </c>
      <c r="O163" s="54" t="s">
        <v>77</v>
      </c>
      <c r="P163" t="n">
        <v>0.1666264707275655</v>
      </c>
      <c r="Q163" t="n">
        <v>0.06504950150602896</v>
      </c>
      <c r="W163" s="54" t="s">
        <v>27</v>
      </c>
      <c r="X163" t="n">
        <v>0.05502878599130347</v>
      </c>
      <c r="Y163" t="n">
        <v>0.07853783362827506</v>
      </c>
    </row>
    <row r="164" spans="1:25">
      <c r="W164" s="54" t="s">
        <v>28</v>
      </c>
      <c r="X164" t="n">
        <v>0.1007546849418892</v>
      </c>
      <c r="Y164" t="n">
        <v>0.05446447199957362</v>
      </c>
    </row>
    <row r="165" spans="1:25">
      <c r="W165" s="54" t="s">
        <v>29</v>
      </c>
      <c r="X165" t="n">
        <v>0.2201822872951504</v>
      </c>
      <c r="Y165" t="n">
        <v>0.1797535686889122</v>
      </c>
    </row>
    <row r="166" spans="1:25">
      <c r="A166" s="103" t="s">
        <v>78</v>
      </c>
      <c r="H166" s="103" t="s">
        <v>78</v>
      </c>
      <c r="O166" s="103" t="s">
        <v>78</v>
      </c>
      <c r="W166" s="54" t="s">
        <v>31</v>
      </c>
      <c r="X166" t="n">
        <v>0.257534467454732</v>
      </c>
      <c r="Y166" t="n">
        <v>0.2919581286850239</v>
      </c>
    </row>
    <row r="167" spans="1:25">
      <c r="A167" s="54" t="n"/>
      <c r="B167" s="54" t="s">
        <v>15</v>
      </c>
      <c r="C167" s="54" t="s">
        <v>66</v>
      </c>
      <c r="D167" s="54" t="s">
        <v>67</v>
      </c>
      <c r="H167" s="54" t="n"/>
      <c r="I167" s="54" t="s">
        <v>16</v>
      </c>
      <c r="J167" s="54" t="s">
        <v>68</v>
      </c>
      <c r="K167" s="54" t="s">
        <v>69</v>
      </c>
      <c r="O167" s="54" t="n"/>
      <c r="P167" s="54" t="s">
        <v>15</v>
      </c>
      <c r="Q167" s="54" t="s">
        <v>16</v>
      </c>
      <c r="W167" s="54" t="s">
        <v>32</v>
      </c>
      <c r="X167" t="n">
        <v>0.2944484105233316</v>
      </c>
      <c r="Y167" t="n">
        <v>0.2381645027361697</v>
      </c>
    </row>
    <row r="168" spans="1:25">
      <c r="A168" s="54" t="s">
        <v>17</v>
      </c>
      <c r="B168" t="n">
        <v>0.7739073884285889</v>
      </c>
      <c r="C168" t="n">
        <v>0.7676547487458786</v>
      </c>
      <c r="D168" t="n">
        <v>0.7438206764564318</v>
      </c>
      <c r="H168" s="54" t="s">
        <v>70</v>
      </c>
      <c r="I168" t="n">
        <v>0.6692675866917067</v>
      </c>
      <c r="J168" t="n">
        <v>0.5982825327471878</v>
      </c>
      <c r="K168" t="n">
        <v>0.5598098851957286</v>
      </c>
      <c r="O168" s="54" t="s">
        <v>71</v>
      </c>
      <c r="P168" t="n">
        <v>0.5819706851546685</v>
      </c>
      <c r="Q168" t="n">
        <v>0.5604110873204122</v>
      </c>
    </row>
    <row r="169" spans="1:25">
      <c r="A169" s="54" t="s">
        <v>20</v>
      </c>
      <c r="B169" t="n">
        <v>0.7326528290342318</v>
      </c>
      <c r="C169" t="n">
        <v>0.6526593449839339</v>
      </c>
      <c r="D169" t="n">
        <v>0.6116675033558211</v>
      </c>
      <c r="H169" s="54" t="s">
        <v>72</v>
      </c>
      <c r="I169" t="n">
        <v>0.3709747026554545</v>
      </c>
      <c r="J169" t="n">
        <v>0.3596639446692076</v>
      </c>
      <c r="K169" t="n">
        <v>0.3029412038250568</v>
      </c>
      <c r="O169" s="54" t="s">
        <v>73</v>
      </c>
      <c r="P169" t="n">
        <v>0.4363715130023824</v>
      </c>
      <c r="Q169" t="n">
        <v>0.360422737629734</v>
      </c>
    </row>
    <row r="170" spans="1:25">
      <c r="A170" s="54" t="s">
        <v>23</v>
      </c>
      <c r="B170" t="n">
        <v>0.6090944032195865</v>
      </c>
      <c r="C170" t="n">
        <v>0.4989487282203138</v>
      </c>
      <c r="D170" t="n">
        <v>0.5039297309265084</v>
      </c>
      <c r="H170" s="54" t="s">
        <v>74</v>
      </c>
      <c r="I170" t="n">
        <v>0.6327990010825945</v>
      </c>
      <c r="J170" t="n">
        <v>0.5644365773506668</v>
      </c>
      <c r="K170" t="n">
        <v>0.5061348957252838</v>
      </c>
      <c r="O170" s="54" t="s">
        <v>75</v>
      </c>
      <c r="P170" t="n">
        <v>0.4886349361850618</v>
      </c>
      <c r="Q170" t="n">
        <v>0.4819870958648494</v>
      </c>
      <c r="W170" s="103" t="s">
        <v>79</v>
      </c>
    </row>
    <row r="171" spans="1:25">
      <c r="A171" s="54" t="s">
        <v>26</v>
      </c>
      <c r="B171" t="n">
        <v>-0.1117586299351456</v>
      </c>
      <c r="C171" t="n">
        <v>-0.1809955252012876</v>
      </c>
      <c r="D171" t="n">
        <v>-0.1636327075074291</v>
      </c>
      <c r="H171" s="54" t="s">
        <v>76</v>
      </c>
      <c r="I171" t="n">
        <v>0.7264799309794638</v>
      </c>
      <c r="J171" t="n">
        <v>0.613143591519868</v>
      </c>
      <c r="K171" t="n">
        <v>0.5421119409235089</v>
      </c>
      <c r="O171" s="54" t="s">
        <v>77</v>
      </c>
      <c r="P171" t="n">
        <v>0.8191329642611265</v>
      </c>
      <c r="Q171" t="n">
        <v>0.8126197389094421</v>
      </c>
      <c r="W171" s="54" t="n"/>
      <c r="X171" s="54" t="s">
        <v>15</v>
      </c>
      <c r="Y171" s="54" t="s">
        <v>16</v>
      </c>
    </row>
    <row r="172" spans="1:25">
      <c r="W172" s="54" t="s">
        <v>18</v>
      </c>
      <c r="X172" t="n">
        <v>0.3898751454533525</v>
      </c>
      <c r="Y172" t="n">
        <v>0.3560256814723013</v>
      </c>
    </row>
    <row r="173" spans="1:25">
      <c r="W173" s="54" t="s">
        <v>21</v>
      </c>
      <c r="X173" t="n">
        <v>0.8446636047282904</v>
      </c>
      <c r="Y173" t="n">
        <v>0.8263961289564059</v>
      </c>
    </row>
    <row r="174" spans="1:25">
      <c r="A174" s="103" t="s">
        <v>80</v>
      </c>
      <c r="H174" s="103" t="s">
        <v>80</v>
      </c>
      <c r="O174" s="103" t="s">
        <v>80</v>
      </c>
      <c r="W174" s="54" t="s">
        <v>24</v>
      </c>
      <c r="X174" t="n">
        <v>0.8335209592657679</v>
      </c>
      <c r="Y174" t="n">
        <v>0.8162689622583023</v>
      </c>
    </row>
    <row r="175" spans="1:25">
      <c r="A175" s="54" t="n"/>
      <c r="B175" s="54" t="s">
        <v>15</v>
      </c>
      <c r="C175" s="54" t="s">
        <v>66</v>
      </c>
      <c r="D175" s="54" t="s">
        <v>67</v>
      </c>
      <c r="H175" s="54" t="n"/>
      <c r="I175" s="54" t="s">
        <v>16</v>
      </c>
      <c r="J175" s="54" t="s">
        <v>68</v>
      </c>
      <c r="K175" s="54" t="s">
        <v>69</v>
      </c>
      <c r="O175" s="54" t="n"/>
      <c r="P175" s="54" t="s">
        <v>15</v>
      </c>
      <c r="Q175" s="54" t="s">
        <v>16</v>
      </c>
      <c r="W175" s="54" t="s">
        <v>27</v>
      </c>
      <c r="X175" t="n">
        <v>0.7682856752673761</v>
      </c>
      <c r="Y175" t="n">
        <v>0.7060072416811032</v>
      </c>
    </row>
    <row r="176" spans="1:25">
      <c r="A176" s="54" t="s">
        <v>17</v>
      </c>
      <c r="B176" t="n">
        <v>0.4726545506780866</v>
      </c>
      <c r="C176" t="n">
        <v>0.2219810911627681</v>
      </c>
      <c r="D176" t="n">
        <v>0.1823996163618081</v>
      </c>
      <c r="H176" s="54" t="s">
        <v>70</v>
      </c>
      <c r="I176" t="n">
        <v>0.7167325154006791</v>
      </c>
      <c r="J176" t="n">
        <v>0.2442663754560956</v>
      </c>
      <c r="K176" t="n">
        <v>0.2136095572167523</v>
      </c>
      <c r="O176" s="54" t="s">
        <v>71</v>
      </c>
      <c r="P176" t="n">
        <v>0.5191031156684135</v>
      </c>
      <c r="Q176" t="n">
        <v>0.567523576331279</v>
      </c>
      <c r="W176" s="54" t="s">
        <v>28</v>
      </c>
      <c r="X176" t="n">
        <v>0.6474412787010806</v>
      </c>
      <c r="Y176" t="n">
        <v>0.635168612537803</v>
      </c>
    </row>
    <row r="177" spans="1:25">
      <c r="A177" s="54" t="s">
        <v>20</v>
      </c>
      <c r="B177" t="n">
        <v>0.662305330563365</v>
      </c>
      <c r="C177" t="n">
        <v>0.2758062897091811</v>
      </c>
      <c r="D177" t="n">
        <v>0.2520872518965133</v>
      </c>
      <c r="H177" s="54" t="s">
        <v>72</v>
      </c>
      <c r="I177" t="n">
        <v>0.2770917246796951</v>
      </c>
      <c r="J177" t="n">
        <v>0.1813729555167152</v>
      </c>
      <c r="K177" t="n">
        <v>0.1464822475751802</v>
      </c>
      <c r="O177" s="54" t="s">
        <v>73</v>
      </c>
      <c r="P177" t="n">
        <v>0.6318050122892315</v>
      </c>
      <c r="Q177" t="n">
        <v>0.6510866484358818</v>
      </c>
      <c r="W177" s="54" t="s">
        <v>29</v>
      </c>
      <c r="X177" t="n">
        <v>0.7416471562074267</v>
      </c>
      <c r="Y177" t="n">
        <v>0.7429647215475215</v>
      </c>
    </row>
    <row r="178" spans="1:25">
      <c r="A178" s="54" t="s">
        <v>23</v>
      </c>
      <c r="B178" t="n">
        <v>0.6452523165307318</v>
      </c>
      <c r="C178" t="n">
        <v>0.3222641542483557</v>
      </c>
      <c r="D178" t="n">
        <v>0.3039246176578639</v>
      </c>
      <c r="H178" s="54" t="s">
        <v>74</v>
      </c>
      <c r="I178" t="n">
        <v>0.7693809543947188</v>
      </c>
      <c r="J178" t="n">
        <v>0.08114714694009263</v>
      </c>
      <c r="K178" t="n">
        <v>0.05718095564309082</v>
      </c>
      <c r="O178" s="54" t="s">
        <v>75</v>
      </c>
      <c r="P178" t="n">
        <v>-0.09092427909379457</v>
      </c>
      <c r="Q178" t="n">
        <v>-0.1141100180194906</v>
      </c>
      <c r="W178" s="54" t="s">
        <v>31</v>
      </c>
      <c r="X178" t="n">
        <v>0.7771318907690044</v>
      </c>
      <c r="Y178" t="n">
        <v>0.7559858709137505</v>
      </c>
    </row>
    <row r="179" spans="1:25">
      <c r="A179" s="54" t="s">
        <v>26</v>
      </c>
      <c r="B179" t="n">
        <v>0.5237708977436876</v>
      </c>
      <c r="C179" t="n">
        <v>0.331770389060994</v>
      </c>
      <c r="D179" t="n">
        <v>0.2961225571421489</v>
      </c>
      <c r="H179" s="54" t="s">
        <v>76</v>
      </c>
      <c r="I179" t="n">
        <v>0.5518547418930299</v>
      </c>
      <c r="J179" t="n">
        <v>0.1539763781055168</v>
      </c>
      <c r="K179" t="n">
        <v>0.1264891053768609</v>
      </c>
      <c r="O179" s="54" t="s">
        <v>77</v>
      </c>
      <c r="P179" t="n">
        <v>0.7303896953122948</v>
      </c>
      <c r="Q179" t="n">
        <v>0.8308360525920625</v>
      </c>
      <c r="W179" s="54" t="s">
        <v>32</v>
      </c>
      <c r="X179" t="n">
        <v>0.6092982964835396</v>
      </c>
      <c r="Y179" t="n">
        <v>0.5842752927451492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54" t="n"/>
      <c r="B183" s="54" t="s">
        <v>15</v>
      </c>
      <c r="C183" s="54" t="s">
        <v>66</v>
      </c>
      <c r="D183" s="54" t="s">
        <v>67</v>
      </c>
      <c r="H183" s="54" t="n"/>
      <c r="I183" s="54" t="s">
        <v>16</v>
      </c>
      <c r="J183" s="54" t="s">
        <v>68</v>
      </c>
      <c r="K183" s="54" t="s">
        <v>69</v>
      </c>
      <c r="O183" s="54" t="n"/>
      <c r="P183" s="54" t="s">
        <v>15</v>
      </c>
      <c r="Q183" s="54" t="s">
        <v>16</v>
      </c>
      <c r="W183" s="54" t="n"/>
      <c r="X183" s="54" t="s">
        <v>15</v>
      </c>
      <c r="Y183" s="54" t="s">
        <v>16</v>
      </c>
    </row>
    <row r="184" spans="1:25">
      <c r="A184" s="54" t="s">
        <v>17</v>
      </c>
      <c r="B184" t="n">
        <v>-0.02174057497944972</v>
      </c>
      <c r="C184" t="n">
        <v>-0.04016399863860417</v>
      </c>
      <c r="D184" t="n">
        <v>-0.06071137376603822</v>
      </c>
      <c r="H184" s="54" t="s">
        <v>70</v>
      </c>
      <c r="I184" t="n">
        <v>0.1523370927690453</v>
      </c>
      <c r="J184" t="n">
        <v>0.1102036023351209</v>
      </c>
      <c r="K184" t="n">
        <v>0.05526469787228762</v>
      </c>
      <c r="O184" s="54" t="s">
        <v>71</v>
      </c>
      <c r="P184" t="n">
        <v>0.1548422889879328</v>
      </c>
      <c r="Q184" t="n">
        <v>0.1586313226657229</v>
      </c>
      <c r="W184" s="54" t="s">
        <v>18</v>
      </c>
      <c r="X184" t="n">
        <v>0.2776245661272429</v>
      </c>
      <c r="Y184" t="n">
        <v>0.2432379155249125</v>
      </c>
    </row>
    <row r="185" spans="1:25">
      <c r="A185" s="54" t="s">
        <v>20</v>
      </c>
      <c r="B185" t="n">
        <v>0.008322913652677229</v>
      </c>
      <c r="C185" t="n">
        <v>-0.06135149223774961</v>
      </c>
      <c r="D185" t="n">
        <v>-0.09106536800978951</v>
      </c>
      <c r="H185" s="54" t="s">
        <v>72</v>
      </c>
      <c r="I185" t="n">
        <v>0.135477823358454</v>
      </c>
      <c r="J185" t="n">
        <v>-0.01525078834159185</v>
      </c>
      <c r="K185" t="n">
        <v>-0.05812733667031923</v>
      </c>
      <c r="O185" s="54" t="s">
        <v>73</v>
      </c>
      <c r="P185" t="n">
        <v>0.1460258066847568</v>
      </c>
      <c r="Q185" t="n">
        <v>0.091335894290397</v>
      </c>
      <c r="W185" s="54" t="s">
        <v>21</v>
      </c>
      <c r="X185" t="n">
        <v>0.5987597912785148</v>
      </c>
      <c r="Y185" t="n">
        <v>0.6695247265338503</v>
      </c>
    </row>
    <row r="186" spans="1:25">
      <c r="A186" s="54" t="s">
        <v>23</v>
      </c>
      <c r="B186" t="n">
        <v>0.09742828173338344</v>
      </c>
      <c r="C186" t="n">
        <v>0.03034550463482827</v>
      </c>
      <c r="D186" t="n">
        <v>0.01265987952081837</v>
      </c>
      <c r="H186" s="54" t="s">
        <v>74</v>
      </c>
      <c r="I186" t="n">
        <v>0.047340498496705</v>
      </c>
      <c r="J186" t="n">
        <v>-0.01441202063826862</v>
      </c>
      <c r="K186" t="n">
        <v>-0.04856007660738718</v>
      </c>
      <c r="O186" s="54" t="s">
        <v>75</v>
      </c>
      <c r="P186" t="n">
        <v>0.02271330887313943</v>
      </c>
      <c r="Q186" t="n">
        <v>0.02648581108394291</v>
      </c>
      <c r="W186" s="54" t="s">
        <v>24</v>
      </c>
      <c r="X186" t="n">
        <v>0.6515418366267677</v>
      </c>
      <c r="Y186" t="n">
        <v>0.7871500845430086</v>
      </c>
    </row>
    <row r="187" spans="1:25">
      <c r="A187" s="54" t="s">
        <v>26</v>
      </c>
      <c r="B187" t="n">
        <v>0.0874001350980934</v>
      </c>
      <c r="C187" t="n">
        <v>0.07800836431513093</v>
      </c>
      <c r="D187" t="n">
        <v>0.04037436052965649</v>
      </c>
      <c r="H187" s="54" t="s">
        <v>76</v>
      </c>
      <c r="I187" t="n">
        <v>0.1066381201303083</v>
      </c>
      <c r="J187" t="n">
        <v>0.05578531439340441</v>
      </c>
      <c r="K187" t="n">
        <v>0.05497470422648128</v>
      </c>
      <c r="O187" s="54" t="s">
        <v>77</v>
      </c>
      <c r="P187" t="n">
        <v>0.008858729363848296</v>
      </c>
      <c r="Q187" t="n">
        <v>0.1311723703057238</v>
      </c>
      <c r="W187" s="54" t="s">
        <v>27</v>
      </c>
      <c r="X187" t="n">
        <v>0.655720480923059</v>
      </c>
      <c r="Y187" t="n">
        <v>0.7194445709611311</v>
      </c>
    </row>
    <row r="188" spans="1:25">
      <c r="W188" s="54" t="s">
        <v>28</v>
      </c>
      <c r="X188" t="n">
        <v>0.4057994026000712</v>
      </c>
      <c r="Y188" t="n">
        <v>0.5120041721070369</v>
      </c>
    </row>
    <row r="189" spans="1:25">
      <c r="W189" s="54" t="s">
        <v>29</v>
      </c>
      <c r="X189" t="n">
        <v>0.2227000223514458</v>
      </c>
      <c r="Y189" t="n">
        <v>0.4397394462410136</v>
      </c>
    </row>
    <row r="190" spans="1:25">
      <c r="A190" s="103" t="s">
        <v>83</v>
      </c>
      <c r="H190" s="103" t="s">
        <v>83</v>
      </c>
      <c r="O190" s="103" t="s">
        <v>83</v>
      </c>
      <c r="W190" s="54" t="s">
        <v>31</v>
      </c>
      <c r="X190" t="n">
        <v>0.5622901002520552</v>
      </c>
      <c r="Y190" t="n">
        <v>0.6151347908195439</v>
      </c>
    </row>
    <row r="191" spans="1:25">
      <c r="A191" s="54" t="n"/>
      <c r="B191" s="54" t="s">
        <v>15</v>
      </c>
      <c r="C191" s="54" t="s">
        <v>66</v>
      </c>
      <c r="D191" s="54" t="s">
        <v>67</v>
      </c>
      <c r="H191" s="54" t="n"/>
      <c r="I191" s="54" t="s">
        <v>16</v>
      </c>
      <c r="J191" s="54" t="s">
        <v>68</v>
      </c>
      <c r="K191" s="54" t="s">
        <v>69</v>
      </c>
      <c r="O191" s="54" t="n"/>
      <c r="P191" s="54" t="s">
        <v>15</v>
      </c>
      <c r="Q191" s="54" t="s">
        <v>16</v>
      </c>
      <c r="W191" s="54" t="s">
        <v>32</v>
      </c>
      <c r="X191" t="n">
        <v>0.5462229411356582</v>
      </c>
      <c r="Y191" t="n">
        <v>0.5818996829088344</v>
      </c>
    </row>
    <row r="192" spans="1:25">
      <c r="A192" s="54" t="s">
        <v>17</v>
      </c>
      <c r="B192" t="n">
        <v>0.1231157111975427</v>
      </c>
      <c r="C192" t="n">
        <v>0.091286927684658</v>
      </c>
      <c r="D192" t="n">
        <v>0.06026819601963704</v>
      </c>
      <c r="H192" s="54" t="s">
        <v>70</v>
      </c>
      <c r="I192" t="n">
        <v>0.5215601393581614</v>
      </c>
      <c r="J192" t="n">
        <v>0.1340010025981711</v>
      </c>
      <c r="K192" t="n">
        <v>0.0162793744037362</v>
      </c>
      <c r="O192" s="54" t="s">
        <v>71</v>
      </c>
      <c r="P192" t="n">
        <v>0.3032189202304446</v>
      </c>
      <c r="Q192" t="n">
        <v>0.307085103569831</v>
      </c>
    </row>
    <row r="193" spans="1:25">
      <c r="A193" s="54" t="s">
        <v>20</v>
      </c>
      <c r="B193" t="n">
        <v>0.04522995488973397</v>
      </c>
      <c r="C193" t="n">
        <v>-0.01100590378958689</v>
      </c>
      <c r="D193" t="n">
        <v>-0.007442617096541306</v>
      </c>
      <c r="H193" s="54" t="s">
        <v>72</v>
      </c>
      <c r="I193" t="n">
        <v>0.2672706483228462</v>
      </c>
      <c r="J193" t="n">
        <v>0.1010695670323733</v>
      </c>
      <c r="K193" t="n">
        <v>-0.0106124829811307</v>
      </c>
      <c r="O193" s="54" t="s">
        <v>73</v>
      </c>
      <c r="P193" t="n">
        <v>0.1731642573908189</v>
      </c>
      <c r="Q193" t="n">
        <v>0.1157019632254581</v>
      </c>
    </row>
    <row r="194" spans="1:25">
      <c r="A194" s="54" t="s">
        <v>23</v>
      </c>
      <c r="B194" t="n">
        <v>0.08557589687502051</v>
      </c>
      <c r="C194" t="n">
        <v>0.09380132526149618</v>
      </c>
      <c r="D194" t="n">
        <v>0.1013088716772417</v>
      </c>
      <c r="H194" s="54" t="s">
        <v>74</v>
      </c>
      <c r="I194" t="n">
        <v>-0.1574772195865195</v>
      </c>
      <c r="J194" t="n">
        <v>0.1128228705230173</v>
      </c>
      <c r="K194" t="n">
        <v>0.08471635870568013</v>
      </c>
      <c r="O194" s="54" t="s">
        <v>75</v>
      </c>
      <c r="P194" t="n">
        <v>0.09848482997119823</v>
      </c>
      <c r="Q194" t="n">
        <v>-0.03998310964472127</v>
      </c>
      <c r="W194" s="103" t="s">
        <v>84</v>
      </c>
    </row>
    <row r="195" spans="1:25">
      <c r="A195" s="54" t="s">
        <v>26</v>
      </c>
      <c r="B195" t="n">
        <v>0.2203093751154257</v>
      </c>
      <c r="C195" t="n">
        <v>0.129045273399421</v>
      </c>
      <c r="D195" t="n">
        <v>0.08063678723314552</v>
      </c>
      <c r="H195" s="54" t="s">
        <v>76</v>
      </c>
      <c r="I195" t="n">
        <v>0.250411493336029</v>
      </c>
      <c r="J195" t="n">
        <v>0.09889864046492644</v>
      </c>
      <c r="K195" t="n">
        <v>0.01258729020180026</v>
      </c>
      <c r="O195" s="54" t="s">
        <v>77</v>
      </c>
      <c r="P195" t="n">
        <v>0.1907488734225959</v>
      </c>
      <c r="Q195" t="n">
        <v>0.2575878667111104</v>
      </c>
      <c r="W195" s="54" t="n"/>
      <c r="X195" s="54" t="s">
        <v>15</v>
      </c>
      <c r="Y195" s="54" t="s">
        <v>16</v>
      </c>
    </row>
    <row r="196" spans="1:25">
      <c r="W196" s="54" t="s">
        <v>18</v>
      </c>
      <c r="X196" t="n">
        <v>0.06631762284559799</v>
      </c>
      <c r="Y196" t="n">
        <v>0.08082094184494339</v>
      </c>
    </row>
    <row r="197" spans="1:25">
      <c r="W197" s="54" t="s">
        <v>21</v>
      </c>
      <c r="X197" t="n">
        <v>0.05050786516812162</v>
      </c>
      <c r="Y197" t="n">
        <v>0.08510274083332922</v>
      </c>
    </row>
    <row r="198" spans="1:25">
      <c r="A198" s="103" t="s">
        <v>85</v>
      </c>
      <c r="H198" s="103" t="s">
        <v>85</v>
      </c>
      <c r="O198" s="103" t="s">
        <v>85</v>
      </c>
      <c r="W198" s="54" t="s">
        <v>24</v>
      </c>
      <c r="X198" t="n">
        <v>0.1604281156087817</v>
      </c>
      <c r="Y198" t="n">
        <v>0.1800103833156824</v>
      </c>
    </row>
    <row r="199" spans="1:25">
      <c r="A199" s="54" t="n"/>
      <c r="B199" s="54" t="s">
        <v>15</v>
      </c>
      <c r="C199" s="54" t="s">
        <v>66</v>
      </c>
      <c r="D199" s="54" t="s">
        <v>67</v>
      </c>
      <c r="H199" s="54" t="n"/>
      <c r="I199" s="54" t="s">
        <v>16</v>
      </c>
      <c r="J199" s="54" t="s">
        <v>68</v>
      </c>
      <c r="K199" s="54" t="s">
        <v>69</v>
      </c>
      <c r="O199" s="54" t="n"/>
      <c r="P199" s="54" t="s">
        <v>15</v>
      </c>
      <c r="Q199" s="54" t="s">
        <v>16</v>
      </c>
      <c r="W199" s="54" t="s">
        <v>27</v>
      </c>
      <c r="X199" t="n">
        <v>0.1453768045978514</v>
      </c>
      <c r="Y199" t="n">
        <v>0.1406893285174816</v>
      </c>
    </row>
    <row r="200" spans="1:25">
      <c r="A200" s="54" t="s">
        <v>17</v>
      </c>
      <c r="B200" t="n">
        <v>-0.02438655262765232</v>
      </c>
      <c r="C200" t="n">
        <v>-0.07396944342625489</v>
      </c>
      <c r="D200" t="n">
        <v>-0.05818403237131892</v>
      </c>
      <c r="H200" s="54" t="s">
        <v>70</v>
      </c>
      <c r="I200" t="n">
        <v>0.2891594333602777</v>
      </c>
      <c r="J200" t="n">
        <v>-0.02534490418673623</v>
      </c>
      <c r="K200" t="n">
        <v>-0.0461772214158551</v>
      </c>
      <c r="O200" s="54" t="s">
        <v>71</v>
      </c>
      <c r="P200" t="n">
        <v>0.09759463701152964</v>
      </c>
      <c r="Q200" t="n">
        <v>0.09245477974465952</v>
      </c>
      <c r="W200" s="54" t="s">
        <v>28</v>
      </c>
      <c r="X200" t="n">
        <v>0.03116301059065382</v>
      </c>
      <c r="Y200" t="n">
        <v>0.1128462510067776</v>
      </c>
    </row>
    <row r="201" spans="1:25">
      <c r="A201" s="54" t="s">
        <v>20</v>
      </c>
      <c r="B201" t="n">
        <v>0.1074628300218906</v>
      </c>
      <c r="C201" t="n">
        <v>0.03575239365880013</v>
      </c>
      <c r="D201" t="n">
        <v>0.02006549230284199</v>
      </c>
      <c r="H201" s="54" t="s">
        <v>72</v>
      </c>
      <c r="I201" t="n">
        <v>-0.07560298676481311</v>
      </c>
      <c r="J201" t="n">
        <v>-0.003183231127793964</v>
      </c>
      <c r="K201" t="n">
        <v>0.002496197127452536</v>
      </c>
      <c r="O201" s="54" t="s">
        <v>73</v>
      </c>
      <c r="P201" t="n">
        <v>0.2121123666535518</v>
      </c>
      <c r="Q201" t="n">
        <v>0.2211476034925731</v>
      </c>
      <c r="W201" s="54" t="s">
        <v>29</v>
      </c>
      <c r="X201" t="n">
        <v>0.1048881856945443</v>
      </c>
      <c r="Y201" t="n">
        <v>0.2187150033843284</v>
      </c>
    </row>
    <row r="202" spans="1:25">
      <c r="A202" s="54" t="s">
        <v>23</v>
      </c>
      <c r="B202" t="n">
        <v>0.06489457233495599</v>
      </c>
      <c r="C202" t="n">
        <v>0.06000414988256035</v>
      </c>
      <c r="D202" t="n">
        <v>0.05521690475726004</v>
      </c>
      <c r="H202" s="54" t="s">
        <v>74</v>
      </c>
      <c r="I202" t="n">
        <v>-0.06406767832720912</v>
      </c>
      <c r="J202" t="n">
        <v>0.09468257462837611</v>
      </c>
      <c r="K202" t="n">
        <v>0.0811382836781669</v>
      </c>
      <c r="O202" s="54" t="s">
        <v>75</v>
      </c>
      <c r="P202" t="n">
        <v>0.01660391719521553</v>
      </c>
      <c r="Q202" t="n">
        <v>-0.08294043852616993</v>
      </c>
      <c r="W202" s="54" t="s">
        <v>31</v>
      </c>
      <c r="X202" t="n">
        <v>0.07097450759932929</v>
      </c>
      <c r="Y202" t="n">
        <v>0.1771717197086238</v>
      </c>
    </row>
    <row r="203" spans="1:25">
      <c r="A203" s="54" t="s">
        <v>26</v>
      </c>
      <c r="B203" t="n">
        <v>0.26669467795863</v>
      </c>
      <c r="C203" t="n">
        <v>0.04879990464082763</v>
      </c>
      <c r="D203" t="n">
        <v>0.04460958159873141</v>
      </c>
      <c r="H203" s="54" t="s">
        <v>76</v>
      </c>
      <c r="I203" t="n">
        <v>-0.141140072649838</v>
      </c>
      <c r="J203" t="n">
        <v>0.0724606169476059</v>
      </c>
      <c r="K203" t="n">
        <v>0.07051297715400251</v>
      </c>
      <c r="O203" s="54" t="s">
        <v>77</v>
      </c>
      <c r="P203" t="n">
        <v>0.1530684725340158</v>
      </c>
      <c r="Q203" t="n">
        <v>0.2173915698046892</v>
      </c>
      <c r="W203" s="54" t="s">
        <v>32</v>
      </c>
      <c r="X203" t="n">
        <v>0.14897960420418</v>
      </c>
      <c r="Y203" t="n">
        <v>0.1549291438512743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54" t="n"/>
      <c r="B207" s="54" t="s">
        <v>15</v>
      </c>
      <c r="C207" s="54" t="s">
        <v>66</v>
      </c>
      <c r="D207" s="54" t="s">
        <v>67</v>
      </c>
      <c r="H207" s="54" t="n"/>
      <c r="I207" s="54" t="s">
        <v>16</v>
      </c>
      <c r="J207" s="54" t="s">
        <v>68</v>
      </c>
      <c r="K207" s="54" t="s">
        <v>69</v>
      </c>
      <c r="O207" s="54" t="n"/>
      <c r="P207" s="54" t="s">
        <v>15</v>
      </c>
      <c r="Q207" s="54" t="s">
        <v>16</v>
      </c>
      <c r="W207" s="54" t="n"/>
      <c r="X207" s="54" t="s">
        <v>15</v>
      </c>
      <c r="Y207" s="54" t="s">
        <v>16</v>
      </c>
    </row>
    <row r="208" spans="1:25">
      <c r="A208" s="54" t="s">
        <v>17</v>
      </c>
      <c r="B208" t="n">
        <v>-0.1122054138694088</v>
      </c>
      <c r="C208" t="n">
        <v>0.02774014671603862</v>
      </c>
      <c r="D208" t="n">
        <v>0.01664744785416747</v>
      </c>
      <c r="H208" s="54" t="s">
        <v>70</v>
      </c>
      <c r="I208" t="n">
        <v>0.3167166485393345</v>
      </c>
      <c r="J208" t="n">
        <v>0.1583920116955376</v>
      </c>
      <c r="K208" t="n">
        <v>0.09401666370421267</v>
      </c>
      <c r="O208" s="54" t="s">
        <v>71</v>
      </c>
      <c r="P208" t="n">
        <v>0.3591819361020079</v>
      </c>
      <c r="Q208" t="n">
        <v>0.5629454203653691</v>
      </c>
      <c r="W208" s="54" t="s">
        <v>18</v>
      </c>
      <c r="X208" t="n">
        <v>0.113390785282631</v>
      </c>
      <c r="Y208" t="n">
        <v>0.04816997573662613</v>
      </c>
    </row>
    <row r="209" spans="1:25">
      <c r="A209" s="54" t="s">
        <v>20</v>
      </c>
      <c r="B209" t="n">
        <v>0.500347688025477</v>
      </c>
      <c r="C209" t="n">
        <v>0.1596799962490957</v>
      </c>
      <c r="D209" t="n">
        <v>0.1700838406525732</v>
      </c>
      <c r="H209" s="54" t="s">
        <v>72</v>
      </c>
      <c r="I209" t="n">
        <v>0.5706977965696302</v>
      </c>
      <c r="J209" t="n">
        <v>0.160126700021596</v>
      </c>
      <c r="K209" t="n">
        <v>0.1212911790975415</v>
      </c>
      <c r="O209" s="54" t="s">
        <v>73</v>
      </c>
      <c r="P209" t="n">
        <v>0.2132181536407897</v>
      </c>
      <c r="Q209" t="n">
        <v>0.3499637288863142</v>
      </c>
      <c r="W209" s="54" t="s">
        <v>21</v>
      </c>
      <c r="X209" t="n">
        <v>0.1386793079925236</v>
      </c>
      <c r="Y209" t="n">
        <v>0.03633973382036116</v>
      </c>
    </row>
    <row r="210" spans="1:25">
      <c r="A210" s="54" t="s">
        <v>23</v>
      </c>
      <c r="B210" t="n">
        <v>0.5334102019630707</v>
      </c>
      <c r="C210" t="n">
        <v>0.1831191575030526</v>
      </c>
      <c r="D210" t="n">
        <v>0.2098466729034649</v>
      </c>
      <c r="H210" s="54" t="s">
        <v>74</v>
      </c>
      <c r="I210" t="n">
        <v>0.5141446832001573</v>
      </c>
      <c r="J210" t="n">
        <v>0.1338391576364176</v>
      </c>
      <c r="K210" t="n">
        <v>0.1089988702311504</v>
      </c>
      <c r="O210" s="54" t="s">
        <v>75</v>
      </c>
      <c r="P210" t="n">
        <v>0.4926074299795618</v>
      </c>
      <c r="Q210" t="n">
        <v>0.4881520194012046</v>
      </c>
      <c r="W210" s="54" t="s">
        <v>24</v>
      </c>
      <c r="X210" t="n">
        <v>0.4073836282104198</v>
      </c>
      <c r="Y210" t="n">
        <v>0.3854330039390544</v>
      </c>
    </row>
    <row r="211" spans="1:25">
      <c r="A211" s="54" t="s">
        <v>26</v>
      </c>
      <c r="B211" t="n">
        <v>0.1572753046972976</v>
      </c>
      <c r="C211" t="n">
        <v>0.1101077386178489</v>
      </c>
      <c r="D211" t="n">
        <v>0.1111908686818615</v>
      </c>
      <c r="H211" s="54" t="s">
        <v>76</v>
      </c>
      <c r="I211" t="n">
        <v>0.4518434235766487</v>
      </c>
      <c r="J211" t="n">
        <v>0.1332305436506402</v>
      </c>
      <c r="K211" t="n">
        <v>0.08947849682648315</v>
      </c>
      <c r="O211" s="54" t="s">
        <v>77</v>
      </c>
      <c r="P211" t="n">
        <v>0.4350602224091337</v>
      </c>
      <c r="Q211" t="n">
        <v>0.5395240190179735</v>
      </c>
      <c r="W211" s="54" t="s">
        <v>27</v>
      </c>
      <c r="X211" t="n">
        <v>0.4615458289689595</v>
      </c>
      <c r="Y211" t="n">
        <v>0.453800845187551</v>
      </c>
    </row>
    <row r="212" spans="1:25">
      <c r="W212" s="54" t="s">
        <v>28</v>
      </c>
      <c r="X212" t="n">
        <v>0.1220915482752516</v>
      </c>
      <c r="Y212" t="n">
        <v>0.1027682666758301</v>
      </c>
    </row>
    <row r="213" spans="1:25">
      <c r="W213" s="54" t="s">
        <v>29</v>
      </c>
      <c r="X213" t="n">
        <v>0.1784560682099884</v>
      </c>
      <c r="Y213" t="n">
        <v>0.2229866867837819</v>
      </c>
    </row>
    <row r="214" spans="1:25">
      <c r="A214" s="103" t="s">
        <v>88</v>
      </c>
      <c r="H214" s="103" t="s">
        <v>88</v>
      </c>
      <c r="O214" s="103" t="s">
        <v>88</v>
      </c>
      <c r="W214" s="54" t="s">
        <v>31</v>
      </c>
      <c r="X214" t="n">
        <v>0.1794618633762936</v>
      </c>
      <c r="Y214" t="n">
        <v>0.2357420533926836</v>
      </c>
    </row>
    <row r="215" spans="1:25">
      <c r="A215" s="54" t="n"/>
      <c r="B215" s="54" t="s">
        <v>15</v>
      </c>
      <c r="C215" s="54" t="s">
        <v>66</v>
      </c>
      <c r="D215" s="54" t="s">
        <v>67</v>
      </c>
      <c r="H215" s="54" t="n"/>
      <c r="I215" s="54" t="s">
        <v>16</v>
      </c>
      <c r="J215" s="54" t="s">
        <v>68</v>
      </c>
      <c r="K215" s="54" t="s">
        <v>69</v>
      </c>
      <c r="O215" s="54" t="n"/>
      <c r="P215" s="54" t="s">
        <v>15</v>
      </c>
      <c r="Q215" s="54" t="s">
        <v>16</v>
      </c>
      <c r="W215" s="54" t="s">
        <v>32</v>
      </c>
      <c r="X215" t="n">
        <v>0.2969407380644324</v>
      </c>
      <c r="Y215" t="n">
        <v>0.2843030984541451</v>
      </c>
    </row>
    <row r="216" spans="1:25">
      <c r="A216" s="54" t="s">
        <v>17</v>
      </c>
      <c r="B216" t="n">
        <v>0.03458716649119104</v>
      </c>
      <c r="C216" t="n">
        <v>-0.01086410482807214</v>
      </c>
      <c r="D216" t="n">
        <v>-0.01066492939551269</v>
      </c>
      <c r="H216" s="54" t="s">
        <v>70</v>
      </c>
      <c r="I216" t="n">
        <v>0.02779213362571839</v>
      </c>
      <c r="J216" t="n">
        <v>0.09067991896385649</v>
      </c>
      <c r="K216" t="n">
        <v>0.07029338770154232</v>
      </c>
      <c r="O216" s="54" t="s">
        <v>71</v>
      </c>
      <c r="P216" t="n">
        <v>0.06418625217595234</v>
      </c>
      <c r="Q216" t="n">
        <v>0.08110443568190645</v>
      </c>
    </row>
    <row r="217" spans="1:25">
      <c r="A217" s="54" t="s">
        <v>20</v>
      </c>
      <c r="B217" t="n">
        <v>0.09552834851149294</v>
      </c>
      <c r="C217" t="n">
        <v>-0.03295216009857576</v>
      </c>
      <c r="D217" t="n">
        <v>-0.01476748647726794</v>
      </c>
      <c r="H217" s="54" t="s">
        <v>72</v>
      </c>
      <c r="I217" t="n">
        <v>0.03553548715193409</v>
      </c>
      <c r="J217" t="n">
        <v>-0.0860165865294311</v>
      </c>
      <c r="K217" t="n">
        <v>-0.06996463647508538</v>
      </c>
      <c r="O217" s="54" t="s">
        <v>73</v>
      </c>
      <c r="P217" t="n">
        <v>0.04221760501196897</v>
      </c>
      <c r="Q217" t="n">
        <v>0.1555887568030341</v>
      </c>
    </row>
    <row r="218" spans="1:25">
      <c r="A218" s="54" t="s">
        <v>23</v>
      </c>
      <c r="B218" t="n">
        <v>-0.04110688692484643</v>
      </c>
      <c r="C218" t="n">
        <v>-0.04005110650294602</v>
      </c>
      <c r="D218" t="n">
        <v>-0.04095223132748169</v>
      </c>
      <c r="H218" s="54" t="s">
        <v>74</v>
      </c>
      <c r="I218" t="n">
        <v>0.04887595967896696</v>
      </c>
      <c r="J218" t="n">
        <v>-0.07885063477813829</v>
      </c>
      <c r="K218" t="n">
        <v>-0.06225605869453161</v>
      </c>
      <c r="O218" s="54" t="s">
        <v>75</v>
      </c>
      <c r="P218" t="n">
        <v>0.06395398456165809</v>
      </c>
      <c r="Q218" t="n">
        <v>-0.01323137444244452</v>
      </c>
      <c r="W218" s="103" t="s">
        <v>89</v>
      </c>
    </row>
    <row r="219" spans="1:25">
      <c r="A219" s="54" t="s">
        <v>26</v>
      </c>
      <c r="B219" t="n">
        <v>-0.1221104691994596</v>
      </c>
      <c r="C219" t="n">
        <v>-0.001889922992615046</v>
      </c>
      <c r="D219" t="n">
        <v>0.001970165867523136</v>
      </c>
      <c r="H219" s="54" t="s">
        <v>76</v>
      </c>
      <c r="I219" t="n">
        <v>0.04281481329850292</v>
      </c>
      <c r="J219" t="n">
        <v>-0.09611418824490046</v>
      </c>
      <c r="K219" t="n">
        <v>-0.09481245859516496</v>
      </c>
      <c r="O219" s="54" t="s">
        <v>77</v>
      </c>
      <c r="P219" t="n">
        <v>0.05379157241361967</v>
      </c>
      <c r="Q219" t="n">
        <v>0.08734476769357299</v>
      </c>
      <c r="W219" s="54" t="n"/>
      <c r="X219" s="54" t="s">
        <v>15</v>
      </c>
      <c r="Y219" s="54" t="s">
        <v>16</v>
      </c>
    </row>
    <row r="220" spans="1:25">
      <c r="W220" s="54" t="s">
        <v>18</v>
      </c>
      <c r="X220" t="n">
        <v>-0.003327032292734317</v>
      </c>
      <c r="Y220" t="n">
        <v>-0.04309379217065106</v>
      </c>
    </row>
    <row r="221" spans="1:25">
      <c r="W221" s="54" t="s">
        <v>21</v>
      </c>
      <c r="X221" t="n">
        <v>0.1048912632322825</v>
      </c>
      <c r="Y221" t="n">
        <v>0.03534490728827329</v>
      </c>
    </row>
    <row r="222" spans="1:25">
      <c r="A222" s="103" t="s">
        <v>90</v>
      </c>
      <c r="H222" s="103" t="s">
        <v>90</v>
      </c>
      <c r="O222" s="103" t="s">
        <v>90</v>
      </c>
      <c r="W222" s="54" t="s">
        <v>24</v>
      </c>
      <c r="X222" t="n">
        <v>0.2436940318298189</v>
      </c>
      <c r="Y222" t="n">
        <v>0.2937250325424604</v>
      </c>
    </row>
    <row r="223" spans="1:25">
      <c r="A223" s="54" t="n"/>
      <c r="B223" s="54" t="s">
        <v>15</v>
      </c>
      <c r="C223" s="54" t="s">
        <v>66</v>
      </c>
      <c r="D223" s="54" t="s">
        <v>67</v>
      </c>
      <c r="H223" s="54" t="n"/>
      <c r="I223" s="54" t="s">
        <v>16</v>
      </c>
      <c r="J223" s="54" t="s">
        <v>68</v>
      </c>
      <c r="K223" s="54" t="s">
        <v>69</v>
      </c>
      <c r="O223" s="54" t="n"/>
      <c r="P223" s="54" t="s">
        <v>15</v>
      </c>
      <c r="Q223" s="54" t="s">
        <v>16</v>
      </c>
      <c r="W223" s="54" t="s">
        <v>27</v>
      </c>
      <c r="X223" t="n">
        <v>0.2533141018371734</v>
      </c>
      <c r="Y223" t="n">
        <v>0.276900091650844</v>
      </c>
    </row>
    <row r="224" spans="1:25">
      <c r="A224" s="54" t="s">
        <v>17</v>
      </c>
      <c r="B224" t="n">
        <v>0.184119829902651</v>
      </c>
      <c r="C224" t="n">
        <v>0.3063181297872599</v>
      </c>
      <c r="D224" t="n">
        <v>0.06661588795998183</v>
      </c>
      <c r="H224" s="54" t="s">
        <v>70</v>
      </c>
      <c r="I224" t="n">
        <v>0.2848575686506593</v>
      </c>
      <c r="J224" t="n">
        <v>0.138044633508028</v>
      </c>
      <c r="K224" t="n">
        <v>0.09145332771237855</v>
      </c>
      <c r="O224" s="54" t="s">
        <v>71</v>
      </c>
      <c r="P224" t="n">
        <v>0.1712792740974421</v>
      </c>
      <c r="Q224" t="n">
        <v>0.3030853006114317</v>
      </c>
      <c r="W224" s="54" t="s">
        <v>28</v>
      </c>
      <c r="X224" t="n">
        <v>-0.01561895453450501</v>
      </c>
      <c r="Y224" t="n">
        <v>-0.02312590999718265</v>
      </c>
    </row>
    <row r="225" spans="1:25">
      <c r="A225" s="54" t="s">
        <v>20</v>
      </c>
      <c r="B225" t="n">
        <v>0.1711172180419603</v>
      </c>
      <c r="C225" t="n">
        <v>0.2077763149406466</v>
      </c>
      <c r="D225" t="n">
        <v>0.1116854853903062</v>
      </c>
      <c r="H225" s="54" t="s">
        <v>72</v>
      </c>
      <c r="I225" t="n">
        <v>0.272723913007994</v>
      </c>
      <c r="J225" t="n">
        <v>0.2861907562410004</v>
      </c>
      <c r="K225" t="n">
        <v>0.003845456377463374</v>
      </c>
      <c r="O225" s="54" t="s">
        <v>73</v>
      </c>
      <c r="P225" t="n">
        <v>0.1277163494121526</v>
      </c>
      <c r="Q225" t="n">
        <v>0.2724333095580636</v>
      </c>
      <c r="W225" s="54" t="s">
        <v>29</v>
      </c>
      <c r="X225" t="n">
        <v>0.06108350893533886</v>
      </c>
      <c r="Y225" t="n">
        <v>0.08111354898843801</v>
      </c>
    </row>
    <row r="226" spans="1:25">
      <c r="A226" s="54" t="s">
        <v>23</v>
      </c>
      <c r="B226" t="n">
        <v>0.1824536597587834</v>
      </c>
      <c r="C226" t="n">
        <v>0.008704894517973696</v>
      </c>
      <c r="D226" t="n">
        <v>-0.0309898666205881</v>
      </c>
      <c r="H226" s="54" t="s">
        <v>74</v>
      </c>
      <c r="I226" t="n">
        <v>0.3391321983081642</v>
      </c>
      <c r="J226" t="n">
        <v>0.2889901418632633</v>
      </c>
      <c r="K226" t="n">
        <v>0.05383096138084853</v>
      </c>
      <c r="O226" s="54" t="s">
        <v>75</v>
      </c>
      <c r="P226" t="n">
        <v>0.2146114062114428</v>
      </c>
      <c r="Q226" t="n">
        <v>0.3808340047458586</v>
      </c>
      <c r="W226" s="54" t="s">
        <v>31</v>
      </c>
      <c r="X226" t="n">
        <v>0.3556117623385106</v>
      </c>
      <c r="Y226" t="n">
        <v>0.4085753718861273</v>
      </c>
    </row>
    <row r="227" spans="1:25">
      <c r="A227" s="54" t="s">
        <v>26</v>
      </c>
      <c r="B227" t="n">
        <v>0.1569726574548853</v>
      </c>
      <c r="C227" t="n">
        <v>0.2531938623404349</v>
      </c>
      <c r="D227" t="n">
        <v>0.01777588731611265</v>
      </c>
      <c r="H227" s="54" t="s">
        <v>76</v>
      </c>
      <c r="I227" t="n">
        <v>0.3039114145926876</v>
      </c>
      <c r="J227" t="n">
        <v>0.1846076832859435</v>
      </c>
      <c r="K227" t="n">
        <v>-0.01311191648192715</v>
      </c>
      <c r="O227" s="54" t="s">
        <v>77</v>
      </c>
      <c r="P227" t="n">
        <v>0.1712615839813064</v>
      </c>
      <c r="Q227" t="n">
        <v>0.3270326269324695</v>
      </c>
      <c r="W227" s="54" t="s">
        <v>32</v>
      </c>
      <c r="X227" t="n">
        <v>0.1965613635494357</v>
      </c>
      <c r="Y227" t="n">
        <v>0.2462849300839547</v>
      </c>
    </row>
    <row r="230" spans="1:25">
      <c r="W230" s="103" t="s">
        <v>91</v>
      </c>
    </row>
    <row r="231" spans="1:25">
      <c r="W231" s="54" t="n"/>
      <c r="X231" s="54" t="s">
        <v>15</v>
      </c>
      <c r="Y231" s="54" t="s">
        <v>16</v>
      </c>
    </row>
    <row r="232" spans="1:25">
      <c r="W232" s="54" t="s">
        <v>18</v>
      </c>
      <c r="X232" t="n">
        <v>0.4686171393349851</v>
      </c>
      <c r="Y232" t="n">
        <v>0.5600793680002109</v>
      </c>
    </row>
    <row r="233" spans="1:25">
      <c r="W233" s="54" t="s">
        <v>21</v>
      </c>
      <c r="X233" t="n">
        <v>0.6235554464209058</v>
      </c>
      <c r="Y233" t="n">
        <v>0.7184252384371913</v>
      </c>
    </row>
    <row r="234" spans="1:25">
      <c r="W234" s="54" t="s">
        <v>24</v>
      </c>
      <c r="X234" t="n">
        <v>0.5496970920874644</v>
      </c>
      <c r="Y234" t="n">
        <v>0.6784060828632333</v>
      </c>
    </row>
    <row r="235" spans="1:25">
      <c r="W235" s="54" t="s">
        <v>27</v>
      </c>
      <c r="X235" t="n">
        <v>0.3181109978901392</v>
      </c>
      <c r="Y235" t="n">
        <v>0.4403008875496306</v>
      </c>
    </row>
    <row r="236" spans="1:25">
      <c r="W236" s="54" t="s">
        <v>28</v>
      </c>
      <c r="X236" t="n">
        <v>0.2892978035733189</v>
      </c>
      <c r="Y236" t="n">
        <v>0.3558200194870952</v>
      </c>
    </row>
    <row r="237" spans="1:25">
      <c r="W237" s="54" t="s">
        <v>29</v>
      </c>
      <c r="X237" t="n">
        <v>0.6508839069322289</v>
      </c>
      <c r="Y237" t="n">
        <v>0.7986009269696915</v>
      </c>
    </row>
    <row r="238" spans="1:25">
      <c r="W238" s="54" t="s">
        <v>31</v>
      </c>
      <c r="X238" t="n">
        <v>0.4503928294725186</v>
      </c>
      <c r="Y238" t="n">
        <v>0.7098852586068474</v>
      </c>
    </row>
    <row r="239" spans="1:25">
      <c r="W239" s="54" t="s">
        <v>32</v>
      </c>
      <c r="X239" t="n">
        <v>0.4129039742450787</v>
      </c>
      <c r="Y239" t="n">
        <v>0.6210859923830206</v>
      </c>
    </row>
    <row r="242" spans="1:25">
      <c r="W242" s="103" t="s">
        <v>92</v>
      </c>
    </row>
    <row r="243" spans="1:25">
      <c r="W243" s="54" t="n"/>
      <c r="X243" s="54" t="s">
        <v>15</v>
      </c>
      <c r="Y243" s="54" t="s">
        <v>16</v>
      </c>
    </row>
    <row r="244" spans="1:25">
      <c r="W244" s="54" t="s">
        <v>18</v>
      </c>
      <c r="X244" t="n">
        <v>0.04598174945054307</v>
      </c>
      <c r="Y244" t="n">
        <v>0.02985064147201121</v>
      </c>
    </row>
    <row r="245" spans="1:25">
      <c r="W245" s="54" t="s">
        <v>21</v>
      </c>
      <c r="X245" t="n">
        <v>0.09418641031061936</v>
      </c>
      <c r="Y245" t="n">
        <v>0.0549122639363618</v>
      </c>
    </row>
    <row r="246" spans="1:25">
      <c r="W246" s="54" t="s">
        <v>24</v>
      </c>
      <c r="X246" t="n">
        <v>-0.02435784898228365</v>
      </c>
      <c r="Y246" t="n">
        <v>0.0216307447631066</v>
      </c>
    </row>
    <row r="247" spans="1:25">
      <c r="W247" s="54" t="s">
        <v>27</v>
      </c>
      <c r="X247" t="n">
        <v>-0.05809408702365293</v>
      </c>
      <c r="Y247" t="n">
        <v>0.03860357786308682</v>
      </c>
    </row>
    <row r="248" spans="1:25">
      <c r="W248" s="54" t="s">
        <v>28</v>
      </c>
      <c r="X248" t="n">
        <v>0.03783602863740044</v>
      </c>
      <c r="Y248" t="n">
        <v>0.02786780680776541</v>
      </c>
    </row>
    <row r="249" spans="1:25">
      <c r="W249" s="54" t="s">
        <v>29</v>
      </c>
      <c r="X249" t="n">
        <v>0.05453236158625496</v>
      </c>
      <c r="Y249" t="n">
        <v>0.05172132306778982</v>
      </c>
    </row>
    <row r="250" spans="1:25">
      <c r="W250" s="54" t="s">
        <v>31</v>
      </c>
      <c r="X250" t="n">
        <v>0.08670689123034872</v>
      </c>
      <c r="Y250" t="n">
        <v>0.1552045082064952</v>
      </c>
    </row>
    <row r="251" spans="1:25">
      <c r="W251" s="54" t="s">
        <v>32</v>
      </c>
      <c r="X251" t="n">
        <v>0.1102004398895845</v>
      </c>
      <c r="Y251" t="n">
        <v>0.1244555469788173</v>
      </c>
    </row>
    <row r="252" spans="1:25">
      <c r="A252" t="s">
        <v>93</v>
      </c>
    </row>
    <row r="254" spans="1:25">
      <c r="W254" s="103" t="s">
        <v>94</v>
      </c>
    </row>
    <row r="255" spans="1:25">
      <c r="W255" s="54" t="n"/>
      <c r="X255" s="54" t="s">
        <v>15</v>
      </c>
      <c r="Y255" s="54" t="s">
        <v>16</v>
      </c>
    </row>
    <row r="256" spans="1:25">
      <c r="W256" s="54" t="s">
        <v>18</v>
      </c>
      <c r="X256" t="n">
        <v>0.2160960448137185</v>
      </c>
      <c r="Y256" t="n">
        <v>0.346455905982931</v>
      </c>
    </row>
    <row r="257" spans="1:25">
      <c r="W257" s="54" t="s">
        <v>21</v>
      </c>
      <c r="X257" t="n">
        <v>0.2450012369977314</v>
      </c>
      <c r="Y257" t="n">
        <v>0.3991557839917529</v>
      </c>
    </row>
    <row r="258" spans="1:25">
      <c r="A258" s="103" t="s">
        <v>95</v>
      </c>
      <c r="J258" s="103" t="s">
        <v>96</v>
      </c>
      <c r="W258" s="54" t="s">
        <v>24</v>
      </c>
      <c r="X258" t="n">
        <v>0.281450136164174</v>
      </c>
      <c r="Y258" t="n">
        <v>0.4734184340056562</v>
      </c>
    </row>
    <row r="259" spans="1:25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54" t="s">
        <v>27</v>
      </c>
      <c r="X259" t="n">
        <v>0.1842731926054654</v>
      </c>
      <c r="Y259" t="n">
        <v>0.3576043171708649</v>
      </c>
    </row>
    <row r="260" spans="1:25">
      <c r="A260" s="113" t="s">
        <v>18</v>
      </c>
      <c r="B260" t="n">
        <v>36.1328125</v>
      </c>
      <c r="C260" t="n">
        <v>86.14855361870485</v>
      </c>
      <c r="D260" t="n">
        <v>52.734375</v>
      </c>
      <c r="E260" t="n">
        <v>134.765625</v>
      </c>
      <c r="J260" s="113" t="s">
        <v>15</v>
      </c>
      <c r="K260" t="n">
        <v>0.1666666666666667</v>
      </c>
      <c r="L260" t="n">
        <v>1.399573296822709</v>
      </c>
      <c r="M260" t="n">
        <v>0.4</v>
      </c>
      <c r="N260" t="n">
        <v>1.133333333333333</v>
      </c>
      <c r="W260" s="54" t="s">
        <v>28</v>
      </c>
      <c r="X260" t="n">
        <v>0.210316062586734</v>
      </c>
      <c r="Y260" t="n">
        <v>0.349426544237805</v>
      </c>
    </row>
    <row r="261" spans="1:25">
      <c r="A261" s="113" t="s">
        <v>28</v>
      </c>
      <c r="B261" t="n">
        <v>49.8046875</v>
      </c>
      <c r="C261" t="n">
        <v>89.92867076176563</v>
      </c>
      <c r="D261" t="n">
        <v>62.5</v>
      </c>
      <c r="E261" t="n">
        <v>134.765625</v>
      </c>
      <c r="J261" s="113" t="s">
        <v>101</v>
      </c>
      <c r="K261" t="n">
        <v>0.03333333333333333</v>
      </c>
      <c r="L261" t="n">
        <v>1.563725379052109</v>
      </c>
      <c r="M261" t="n">
        <v>0.3666666666666666</v>
      </c>
      <c r="N261" t="n">
        <v>0.9333333333333333</v>
      </c>
      <c r="W261" s="54" t="s">
        <v>29</v>
      </c>
      <c r="X261" t="n">
        <v>0.2133491940906239</v>
      </c>
      <c r="Y261" t="n">
        <v>0.3443883052610633</v>
      </c>
    </row>
    <row r="262" spans="1:25">
      <c r="A262" s="113" t="s">
        <v>21</v>
      </c>
      <c r="B262" t="n">
        <v>39.0625</v>
      </c>
      <c r="C262" t="n">
        <v>73.73937458277281</v>
      </c>
      <c r="D262" t="n">
        <v>52.734375</v>
      </c>
      <c r="E262" t="n">
        <v>89.84375</v>
      </c>
      <c r="W262" s="54" t="s">
        <v>31</v>
      </c>
      <c r="X262" t="n">
        <v>0.2222716847774956</v>
      </c>
      <c r="Y262" t="n">
        <v>0.2884076358443663</v>
      </c>
    </row>
    <row r="263" spans="1:25">
      <c r="A263" s="113" t="s">
        <v>29</v>
      </c>
      <c r="B263" t="n">
        <v>71.2890625</v>
      </c>
      <c r="C263" t="n">
        <v>114.8639077155659</v>
      </c>
      <c r="D263" t="n">
        <v>96.6796875</v>
      </c>
      <c r="E263" t="n">
        <v>159.1796875</v>
      </c>
      <c r="W263" s="54" t="s">
        <v>32</v>
      </c>
      <c r="X263" t="n">
        <v>0.1865160276959405</v>
      </c>
      <c r="Y263" t="n">
        <v>0.3202489807100033</v>
      </c>
    </row>
    <row r="264" spans="1:25">
      <c r="A264" s="113" t="s">
        <v>24</v>
      </c>
      <c r="B264" t="n">
        <v>95.703125</v>
      </c>
      <c r="C264" t="n">
        <v>149.5000759469712</v>
      </c>
      <c r="D264" t="n">
        <v>129.8828125</v>
      </c>
      <c r="E264" t="n">
        <v>210.9375</v>
      </c>
    </row>
    <row r="265" spans="1:25">
      <c r="A265" s="113" t="s">
        <v>31</v>
      </c>
      <c r="B265" t="n">
        <v>109.375</v>
      </c>
      <c r="C265" t="n">
        <v>138.0068788230269</v>
      </c>
      <c r="D265" t="n">
        <v>116.2109375</v>
      </c>
      <c r="E265" t="n">
        <v>197.265625</v>
      </c>
    </row>
    <row r="266" spans="1:25">
      <c r="A266" s="113" t="s">
        <v>27</v>
      </c>
      <c r="B266" t="n">
        <v>63.4765625</v>
      </c>
      <c r="C266" t="n">
        <v>123.4873197036562</v>
      </c>
      <c r="D266" t="n">
        <v>96.6796875</v>
      </c>
      <c r="E266" t="n">
        <v>186.5234375</v>
      </c>
    </row>
    <row r="267" spans="1:25">
      <c r="A267" s="113" t="s">
        <v>32</v>
      </c>
      <c r="B267" t="n">
        <v>49.8046875</v>
      </c>
      <c r="C267" t="n">
        <v>145.2968736984676</v>
      </c>
      <c r="D267" t="n">
        <v>119.140625</v>
      </c>
      <c r="E267" t="n">
        <v>215.8203125</v>
      </c>
    </row>
    <row r="270" spans="1:25">
      <c r="A270" s="103" t="s">
        <v>102</v>
      </c>
      <c r="J270" s="103" t="s">
        <v>103</v>
      </c>
    </row>
    <row r="271" spans="1:25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25">
      <c r="A272" s="113" t="s">
        <v>18</v>
      </c>
      <c r="B272" t="n">
        <v>14.6484375</v>
      </c>
      <c r="C272" t="n">
        <v>64.33064144076167</v>
      </c>
      <c r="D272" t="n">
        <v>37.109375</v>
      </c>
      <c r="E272" t="n">
        <v>82.03125</v>
      </c>
      <c r="J272" s="113" t="s">
        <v>15</v>
      </c>
      <c r="K272" t="n">
        <v>0.1428571428571428</v>
      </c>
      <c r="L272" t="n">
        <v>0.2529128975044794</v>
      </c>
      <c r="M272" t="n">
        <v>0.1428571428571428</v>
      </c>
      <c r="N272" t="n">
        <v>0.2857142857142857</v>
      </c>
    </row>
    <row r="273" spans="1:25">
      <c r="A273" s="113" t="s">
        <v>28</v>
      </c>
      <c r="B273" t="n">
        <v>18.5546875</v>
      </c>
      <c r="C273" t="n">
        <v>66.18526417579702</v>
      </c>
      <c r="D273" t="n">
        <v>29.296875</v>
      </c>
      <c r="E273" t="n">
        <v>96.6796875</v>
      </c>
      <c r="J273" s="113" t="s">
        <v>101</v>
      </c>
      <c r="K273" t="n">
        <v>0.1428571428571428</v>
      </c>
      <c r="L273" t="n">
        <v>0.3550845257441321</v>
      </c>
      <c r="M273" t="n">
        <v>0.1428571428571428</v>
      </c>
      <c r="N273" t="n">
        <v>0.2857142857142857</v>
      </c>
    </row>
    <row r="274" spans="1:25">
      <c r="A274" s="113" t="s">
        <v>21</v>
      </c>
      <c r="B274" t="n">
        <v>23.4375</v>
      </c>
      <c r="C274" t="n">
        <v>107.7854988796123</v>
      </c>
      <c r="D274" t="n">
        <v>56.640625</v>
      </c>
      <c r="E274" t="n">
        <v>186.5234375</v>
      </c>
    </row>
    <row r="275" spans="1:25">
      <c r="A275" s="113" t="s">
        <v>29</v>
      </c>
      <c r="B275" t="n">
        <v>49.8046875</v>
      </c>
      <c r="C275" t="n">
        <v>112.9459118976223</v>
      </c>
      <c r="D275" t="n">
        <v>76.171875</v>
      </c>
      <c r="E275" t="n">
        <v>150.390625</v>
      </c>
    </row>
    <row r="276" spans="1:25">
      <c r="A276" s="113" t="s">
        <v>24</v>
      </c>
      <c r="B276" t="n">
        <v>105.46875</v>
      </c>
      <c r="C276" t="n">
        <v>163.6410706470275</v>
      </c>
      <c r="D276" t="n">
        <v>141.6015625</v>
      </c>
      <c r="E276" t="n">
        <v>236.328125</v>
      </c>
    </row>
    <row r="277" spans="1:25">
      <c r="A277" s="113" t="s">
        <v>31</v>
      </c>
      <c r="B277" t="n">
        <v>99.609375</v>
      </c>
      <c r="C277" t="n">
        <v>157.9899110604157</v>
      </c>
      <c r="D277" t="n">
        <v>135.7421875</v>
      </c>
      <c r="E277" t="n">
        <v>231.4453125</v>
      </c>
    </row>
    <row r="278" spans="1:25">
      <c r="A278" s="113" t="s">
        <v>27</v>
      </c>
      <c r="B278" t="n">
        <v>49.8046875</v>
      </c>
      <c r="C278" t="n">
        <v>114.8361662280031</v>
      </c>
      <c r="D278" t="n">
        <v>86.9140625</v>
      </c>
      <c r="E278" t="n">
        <v>179.6875</v>
      </c>
    </row>
    <row r="279" spans="1:25">
      <c r="A279" s="113" t="s">
        <v>32</v>
      </c>
      <c r="B279" t="n">
        <v>49.8046875</v>
      </c>
      <c r="C279" t="n">
        <v>131.6702881064431</v>
      </c>
      <c r="D279" t="n">
        <v>92.7734375</v>
      </c>
      <c r="E279" t="n">
        <v>212.890625</v>
      </c>
    </row>
    <row r="282" spans="1:25">
      <c r="A282" s="103" t="s">
        <v>104</v>
      </c>
      <c r="J282" s="103" t="s">
        <v>105</v>
      </c>
    </row>
    <row r="283" spans="1:25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25">
      <c r="A284" s="113" t="s">
        <v>18</v>
      </c>
      <c r="B284" t="n">
        <v>14.6484375</v>
      </c>
      <c r="C284" t="n">
        <v>81.07492779265904</v>
      </c>
      <c r="D284" t="n">
        <v>41.015625</v>
      </c>
      <c r="E284" t="n">
        <v>126.953125</v>
      </c>
      <c r="J284" s="113" t="s">
        <v>15</v>
      </c>
      <c r="K284" t="n">
        <v>0.1666666666666667</v>
      </c>
      <c r="L284" t="n">
        <v>0.5110002780107415</v>
      </c>
      <c r="M284" t="n">
        <v>0.1666666666666667</v>
      </c>
      <c r="N284" t="n">
        <v>0.3333333333333333</v>
      </c>
    </row>
    <row r="285" spans="1:25">
      <c r="A285" s="113" t="s">
        <v>28</v>
      </c>
      <c r="B285" t="n">
        <v>15.625</v>
      </c>
      <c r="C285" t="n">
        <v>95.19560323740636</v>
      </c>
      <c r="D285" t="n">
        <v>56.640625</v>
      </c>
      <c r="E285" t="n">
        <v>153.3203125</v>
      </c>
      <c r="J285" s="113" t="s">
        <v>101</v>
      </c>
      <c r="K285" t="n">
        <v>0.1666666666666667</v>
      </c>
      <c r="L285" t="n">
        <v>0.3707436426258583</v>
      </c>
      <c r="M285" t="n">
        <v>0.1666666666666667</v>
      </c>
      <c r="N285" t="n">
        <v>0.3333333333333333</v>
      </c>
    </row>
    <row r="286" spans="1:25">
      <c r="A286" s="113" t="s">
        <v>21</v>
      </c>
      <c r="B286" t="n">
        <v>90.8203125</v>
      </c>
      <c r="C286" t="n">
        <v>117.1213391926192</v>
      </c>
      <c r="D286" t="n">
        <v>95.703125</v>
      </c>
      <c r="E286" t="n">
        <v>171.875</v>
      </c>
    </row>
    <row r="287" spans="1:25">
      <c r="A287" s="113" t="s">
        <v>29</v>
      </c>
      <c r="B287" t="n">
        <v>33.203125</v>
      </c>
      <c r="C287" t="n">
        <v>66.88997535869161</v>
      </c>
      <c r="D287" t="n">
        <v>54.6875</v>
      </c>
      <c r="E287" t="n">
        <v>84.9609375</v>
      </c>
    </row>
    <row r="288" spans="1:25">
      <c r="A288" s="113" t="s">
        <v>24</v>
      </c>
      <c r="B288" t="n">
        <v>64.453125</v>
      </c>
      <c r="C288" t="n">
        <v>127.4642924479727</v>
      </c>
      <c r="D288" t="n">
        <v>108.3984375</v>
      </c>
      <c r="E288" t="n">
        <v>174.8046875</v>
      </c>
    </row>
    <row r="289" spans="1:25">
      <c r="A289" s="113" t="s">
        <v>31</v>
      </c>
      <c r="B289" t="n">
        <v>47.8515625</v>
      </c>
      <c r="C289" t="n">
        <v>124.1442831103216</v>
      </c>
      <c r="D289" t="n">
        <v>101.5625</v>
      </c>
      <c r="E289" t="n">
        <v>166.015625</v>
      </c>
    </row>
    <row r="290" spans="1:25">
      <c r="A290" s="113" t="s">
        <v>27</v>
      </c>
      <c r="B290" t="n">
        <v>46.875</v>
      </c>
      <c r="C290" t="n">
        <v>115.0613290207615</v>
      </c>
      <c r="D290" t="n">
        <v>88.8671875</v>
      </c>
      <c r="E290" t="n">
        <v>165.0390625</v>
      </c>
    </row>
    <row r="291" spans="1:25">
      <c r="A291" s="113" t="s">
        <v>32</v>
      </c>
      <c r="B291" t="n">
        <v>40.0390625</v>
      </c>
      <c r="C291" t="n">
        <v>106.3147196149507</v>
      </c>
      <c r="D291" t="n">
        <v>81.0546875</v>
      </c>
      <c r="E291" t="n">
        <v>157.2265625</v>
      </c>
    </row>
    <row r="294" spans="1:25">
      <c r="A294" s="103" t="s">
        <v>106</v>
      </c>
      <c r="J294" s="103" t="s">
        <v>107</v>
      </c>
    </row>
    <row r="295" spans="1:25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25">
      <c r="A296" s="113" t="s">
        <v>18</v>
      </c>
      <c r="B296" t="n">
        <v>16.6015625</v>
      </c>
      <c r="C296" t="n">
        <v>77.76115474237696</v>
      </c>
      <c r="D296" t="n">
        <v>39.0625</v>
      </c>
      <c r="E296" t="n">
        <v>115.234375</v>
      </c>
      <c r="J296" s="113" t="s">
        <v>15</v>
      </c>
      <c r="K296" t="n">
        <v>0.1</v>
      </c>
      <c r="L296" t="n">
        <v>1.273538884708616</v>
      </c>
      <c r="M296" t="n">
        <v>0.4666666666666667</v>
      </c>
      <c r="N296" t="n">
        <v>1.366666666666667</v>
      </c>
    </row>
    <row r="297" spans="1:25">
      <c r="A297" s="113" t="s">
        <v>28</v>
      </c>
      <c r="B297" t="n">
        <v>49.8046875</v>
      </c>
      <c r="C297" t="n">
        <v>92.28180383703406</v>
      </c>
      <c r="D297" t="n">
        <v>50.78125</v>
      </c>
      <c r="E297" t="n">
        <v>145.5078125</v>
      </c>
      <c r="J297" s="113" t="s">
        <v>101</v>
      </c>
      <c r="K297" t="n">
        <v>0.2333333333333333</v>
      </c>
      <c r="L297" t="n">
        <v>0.9885388583359269</v>
      </c>
      <c r="M297" t="n">
        <v>0.2333333333333333</v>
      </c>
      <c r="N297" t="n">
        <v>0.8333333333333334</v>
      </c>
    </row>
    <row r="298" spans="1:25">
      <c r="A298" s="113" t="s">
        <v>21</v>
      </c>
      <c r="B298" t="n">
        <v>31.25</v>
      </c>
      <c r="C298" t="n">
        <v>99.76836860357091</v>
      </c>
      <c r="D298" t="n">
        <v>72.265625</v>
      </c>
      <c r="E298" t="n">
        <v>150.390625</v>
      </c>
    </row>
    <row r="299" spans="1:25">
      <c r="A299" s="113" t="s">
        <v>29</v>
      </c>
      <c r="B299" t="n">
        <v>49.8046875</v>
      </c>
      <c r="C299" t="n">
        <v>102.9491344116695</v>
      </c>
      <c r="D299" t="n">
        <v>73.2421875</v>
      </c>
      <c r="E299" t="n">
        <v>130.859375</v>
      </c>
    </row>
    <row r="300" spans="1:25">
      <c r="A300" s="113" t="s">
        <v>24</v>
      </c>
      <c r="B300" t="n">
        <v>120.1171875</v>
      </c>
      <c r="C300" t="n">
        <v>123.4368872645927</v>
      </c>
      <c r="D300" t="n">
        <v>103.515625</v>
      </c>
      <c r="E300" t="n">
        <v>177.734375</v>
      </c>
    </row>
    <row r="301" spans="1:25">
      <c r="A301" s="113" t="s">
        <v>31</v>
      </c>
      <c r="B301" t="n">
        <v>98.6328125</v>
      </c>
      <c r="C301" t="n">
        <v>137.6073004868959</v>
      </c>
      <c r="D301" t="n">
        <v>117.1875</v>
      </c>
      <c r="E301" t="n">
        <v>190.4296875</v>
      </c>
    </row>
    <row r="302" spans="1:25">
      <c r="A302" s="113" t="s">
        <v>27</v>
      </c>
      <c r="B302" t="n">
        <v>45.8984375</v>
      </c>
      <c r="C302" t="n">
        <v>102.792351362311</v>
      </c>
      <c r="D302" t="n">
        <v>74.21875</v>
      </c>
      <c r="E302" t="n">
        <v>151.3671875</v>
      </c>
    </row>
    <row r="303" spans="1:25">
      <c r="A303" s="113" t="s">
        <v>32</v>
      </c>
      <c r="B303" t="n">
        <v>58.59375</v>
      </c>
      <c r="C303" t="n">
        <v>117.1256776263454</v>
      </c>
      <c r="D303" t="n">
        <v>91.796875</v>
      </c>
      <c r="E303" t="n">
        <v>168.9453125</v>
      </c>
    </row>
    <row r="306" spans="1:25">
      <c r="A306" s="103" t="s">
        <v>108</v>
      </c>
      <c r="J306" s="103" t="s">
        <v>109</v>
      </c>
    </row>
    <row r="307" spans="1:25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25">
      <c r="A308" s="113" t="s">
        <v>18</v>
      </c>
      <c r="B308" t="n">
        <v>34.1796875</v>
      </c>
      <c r="C308" t="n">
        <v>84.85187471493782</v>
      </c>
      <c r="D308" t="n">
        <v>53.7109375</v>
      </c>
      <c r="E308" t="n">
        <v>127.9296875</v>
      </c>
      <c r="J308" s="113" t="s">
        <v>15</v>
      </c>
      <c r="K308" t="n">
        <v>0.1333333333333333</v>
      </c>
      <c r="L308" t="n">
        <v>1.606384449533644</v>
      </c>
      <c r="M308" t="n">
        <v>0.2666666666666667</v>
      </c>
      <c r="N308" t="n">
        <v>1</v>
      </c>
    </row>
    <row r="309" spans="1:25">
      <c r="A309" s="113" t="s">
        <v>28</v>
      </c>
      <c r="B309" t="n">
        <v>49.8046875</v>
      </c>
      <c r="C309" t="n">
        <v>87.24618660635342</v>
      </c>
      <c r="D309" t="n">
        <v>60.546875</v>
      </c>
      <c r="E309" t="n">
        <v>126.953125</v>
      </c>
      <c r="J309" s="113" t="s">
        <v>101</v>
      </c>
      <c r="K309" t="n">
        <v>0.03333333333333333</v>
      </c>
      <c r="L309" t="n">
        <v>1.697725770913434</v>
      </c>
      <c r="M309" t="n">
        <v>0.5333333333333333</v>
      </c>
      <c r="N309" t="n">
        <v>1.5</v>
      </c>
    </row>
    <row r="310" spans="1:25">
      <c r="A310" s="113" t="s">
        <v>21</v>
      </c>
      <c r="B310" t="n">
        <v>34.1796875</v>
      </c>
      <c r="C310" t="n">
        <v>62.0403981149496</v>
      </c>
      <c r="D310" t="n">
        <v>49.8046875</v>
      </c>
      <c r="E310" t="n">
        <v>78.125</v>
      </c>
    </row>
    <row r="311" spans="1:25">
      <c r="A311" s="113" t="s">
        <v>29</v>
      </c>
      <c r="B311" t="n">
        <v>83.0078125</v>
      </c>
      <c r="C311" t="n">
        <v>107.7977227592949</v>
      </c>
      <c r="D311" t="n">
        <v>91.796875</v>
      </c>
      <c r="E311" t="n">
        <v>147.4609375</v>
      </c>
    </row>
    <row r="312" spans="1:25">
      <c r="A312" s="113" t="s">
        <v>24</v>
      </c>
      <c r="B312" t="n">
        <v>80.078125</v>
      </c>
      <c r="C312" t="n">
        <v>139.1989266106555</v>
      </c>
      <c r="D312" t="n">
        <v>122.0703125</v>
      </c>
      <c r="E312" t="n">
        <v>191.40625</v>
      </c>
    </row>
    <row r="313" spans="1:25">
      <c r="A313" s="113" t="s">
        <v>31</v>
      </c>
      <c r="B313" t="n">
        <v>95.703125</v>
      </c>
      <c r="C313" t="n">
        <v>125.3980103936354</v>
      </c>
      <c r="D313" t="n">
        <v>106.4453125</v>
      </c>
      <c r="E313" t="n">
        <v>171.875</v>
      </c>
    </row>
    <row r="314" spans="1:25">
      <c r="A314" s="113" t="s">
        <v>27</v>
      </c>
      <c r="B314" t="n">
        <v>75.1953125</v>
      </c>
      <c r="C314" t="n">
        <v>122.0828453444339</v>
      </c>
      <c r="D314" t="n">
        <v>95.703125</v>
      </c>
      <c r="E314" t="n">
        <v>180.6640625</v>
      </c>
    </row>
    <row r="315" spans="1:25">
      <c r="A315" s="113" t="s">
        <v>32</v>
      </c>
      <c r="B315" t="n">
        <v>62.5</v>
      </c>
      <c r="C315" t="n">
        <v>124.3958970404273</v>
      </c>
      <c r="D315" t="n">
        <v>100.5859375</v>
      </c>
      <c r="E315" t="n">
        <v>176.7578125</v>
      </c>
    </row>
    <row r="318" spans="1:25">
      <c r="A318" s="103" t="s">
        <v>110</v>
      </c>
      <c r="J318" s="103" t="s">
        <v>111</v>
      </c>
    </row>
    <row r="319" spans="1:25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25">
      <c r="A320" s="113" t="s">
        <v>18</v>
      </c>
      <c r="B320" t="n">
        <v>16.6015625</v>
      </c>
      <c r="C320" t="n">
        <v>70.64262960456989</v>
      </c>
      <c r="D320" t="n">
        <v>36.1328125</v>
      </c>
      <c r="E320" t="n">
        <v>99.609375</v>
      </c>
      <c r="J320" s="113" t="s">
        <v>15</v>
      </c>
      <c r="K320" t="n">
        <v>0.06666666666666667</v>
      </c>
      <c r="L320" t="n">
        <v>2.872726440568224</v>
      </c>
      <c r="M320" t="n">
        <v>0.2</v>
      </c>
      <c r="N320" t="n">
        <v>0.5666666666666667</v>
      </c>
    </row>
    <row r="321" spans="1:25">
      <c r="A321" s="113" t="s">
        <v>28</v>
      </c>
      <c r="B321" t="n">
        <v>16.6015625</v>
      </c>
      <c r="C321" t="n">
        <v>85.31367133677233</v>
      </c>
      <c r="D321" t="n">
        <v>32.2265625</v>
      </c>
      <c r="E321" t="n">
        <v>127.9296875</v>
      </c>
      <c r="J321" s="113" t="s">
        <v>101</v>
      </c>
      <c r="K321" t="n">
        <v>0.1333333333333333</v>
      </c>
      <c r="L321" t="n">
        <v>2.233266070553926</v>
      </c>
      <c r="M321" t="n">
        <v>0.1666666666666667</v>
      </c>
      <c r="N321" t="n">
        <v>0.4333333333333333</v>
      </c>
    </row>
    <row r="322" spans="1:25">
      <c r="A322" s="113" t="s">
        <v>21</v>
      </c>
      <c r="B322" t="n">
        <v>22.4609375</v>
      </c>
      <c r="C322" t="n">
        <v>120.8230623293967</v>
      </c>
      <c r="D322" t="n">
        <v>77.1484375</v>
      </c>
      <c r="E322" t="n">
        <v>201.171875</v>
      </c>
    </row>
    <row r="323" spans="1:25">
      <c r="A323" s="113" t="s">
        <v>29</v>
      </c>
      <c r="B323" t="n">
        <v>49.8046875</v>
      </c>
      <c r="C323" t="n">
        <v>120.845136347754</v>
      </c>
      <c r="D323" t="n">
        <v>80.078125</v>
      </c>
      <c r="E323" t="n">
        <v>181.640625</v>
      </c>
    </row>
    <row r="324" spans="1:25">
      <c r="A324" s="113" t="s">
        <v>24</v>
      </c>
      <c r="B324" t="n">
        <v>122.0703125</v>
      </c>
      <c r="C324" t="n">
        <v>169.7179565689765</v>
      </c>
      <c r="D324" t="n">
        <v>143.5546875</v>
      </c>
      <c r="E324" t="n">
        <v>243.1640625</v>
      </c>
    </row>
    <row r="325" spans="1:25">
      <c r="A325" s="113" t="s">
        <v>31</v>
      </c>
      <c r="B325" t="n">
        <v>94.7265625</v>
      </c>
      <c r="C325" t="n">
        <v>161.7771570063475</v>
      </c>
      <c r="D325" t="n">
        <v>141.6015625</v>
      </c>
      <c r="E325" t="n">
        <v>233.3984375</v>
      </c>
    </row>
    <row r="326" spans="1:25">
      <c r="A326" s="113" t="s">
        <v>27</v>
      </c>
      <c r="B326" t="n">
        <v>52.734375</v>
      </c>
      <c r="C326" t="n">
        <v>116.71162278929</v>
      </c>
      <c r="D326" t="n">
        <v>86.9140625</v>
      </c>
      <c r="E326" t="n">
        <v>185.546875</v>
      </c>
    </row>
    <row r="327" spans="1:25">
      <c r="A327" s="113" t="s">
        <v>32</v>
      </c>
      <c r="B327" t="n">
        <v>49.8046875</v>
      </c>
      <c r="C327" t="n">
        <v>152.4297585260404</v>
      </c>
      <c r="D327" t="n">
        <v>117.1875</v>
      </c>
      <c r="E327" t="n">
        <v>241.2109375</v>
      </c>
    </row>
    <row r="330" spans="1:25">
      <c r="A330" s="103" t="s">
        <v>112</v>
      </c>
      <c r="J330" s="103" t="s">
        <v>113</v>
      </c>
    </row>
    <row r="331" spans="1:25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25">
      <c r="A332" s="113" t="s">
        <v>18</v>
      </c>
      <c r="B332" t="n">
        <v>37.109375</v>
      </c>
      <c r="C332" t="n">
        <v>81.41973593759025</v>
      </c>
      <c r="D332" t="n">
        <v>60.546875</v>
      </c>
      <c r="E332" t="n">
        <v>120.1171875</v>
      </c>
      <c r="J332" s="113" t="s">
        <v>15</v>
      </c>
      <c r="K332" t="n">
        <v>0.2857142857142857</v>
      </c>
      <c r="L332" t="n">
        <v>1.233423684726275</v>
      </c>
      <c r="M332" t="n">
        <v>0.4285714285714285</v>
      </c>
      <c r="N332" t="n">
        <v>0.8571428571428571</v>
      </c>
    </row>
    <row r="333" spans="1:25">
      <c r="A333" s="113" t="s">
        <v>28</v>
      </c>
      <c r="B333" t="n">
        <v>18.5546875</v>
      </c>
      <c r="C333" t="n">
        <v>84.42343542432455</v>
      </c>
      <c r="D333" t="n">
        <v>51.7578125</v>
      </c>
      <c r="E333" t="n">
        <v>124.0234375</v>
      </c>
      <c r="J333" s="113" t="s">
        <v>101</v>
      </c>
      <c r="K333" t="n">
        <v>0.1428571428571428</v>
      </c>
      <c r="L333" t="n">
        <v>0.3654427617644305</v>
      </c>
      <c r="M333" t="n">
        <v>0.1428571428571428</v>
      </c>
      <c r="N333" t="n">
        <v>0.2857142857142857</v>
      </c>
    </row>
    <row r="334" spans="1:25">
      <c r="A334" s="113" t="s">
        <v>21</v>
      </c>
      <c r="B334" t="n">
        <v>58.59375</v>
      </c>
      <c r="C334" t="n">
        <v>96.88816521369797</v>
      </c>
      <c r="D334" t="n">
        <v>79.1015625</v>
      </c>
      <c r="E334" t="n">
        <v>134.765625</v>
      </c>
    </row>
    <row r="335" spans="1:25">
      <c r="A335" s="113" t="s">
        <v>29</v>
      </c>
      <c r="B335" t="n">
        <v>38.0859375</v>
      </c>
      <c r="C335" t="n">
        <v>63.67284212104985</v>
      </c>
      <c r="D335" t="n">
        <v>49.8046875</v>
      </c>
      <c r="E335" t="n">
        <v>77.1484375</v>
      </c>
    </row>
    <row r="336" spans="1:25">
      <c r="A336" s="113" t="s">
        <v>24</v>
      </c>
      <c r="B336" t="n">
        <v>51.7578125</v>
      </c>
      <c r="C336" t="n">
        <v>123.303912468978</v>
      </c>
      <c r="D336" t="n">
        <v>104.4921875</v>
      </c>
      <c r="E336" t="n">
        <v>177.734375</v>
      </c>
    </row>
    <row r="337" spans="1:25">
      <c r="A337" s="113" t="s">
        <v>31</v>
      </c>
      <c r="B337" t="n">
        <v>87.890625</v>
      </c>
      <c r="C337" t="n">
        <v>124.3345293261633</v>
      </c>
      <c r="D337" t="n">
        <v>106.4453125</v>
      </c>
      <c r="E337" t="n">
        <v>170.8984375</v>
      </c>
    </row>
    <row r="338" spans="1:25">
      <c r="A338" s="113" t="s">
        <v>27</v>
      </c>
      <c r="B338" t="n">
        <v>76.171875</v>
      </c>
      <c r="C338" t="n">
        <v>118.3043909404885</v>
      </c>
      <c r="D338" t="n">
        <v>93.75</v>
      </c>
      <c r="E338" t="n">
        <v>175.78125</v>
      </c>
    </row>
    <row r="339" spans="1:25">
      <c r="A339" s="113" t="s">
        <v>32</v>
      </c>
      <c r="B339" t="n">
        <v>96.6796875</v>
      </c>
      <c r="C339" t="n">
        <v>115.9979155090307</v>
      </c>
      <c r="D339" t="n">
        <v>93.75</v>
      </c>
      <c r="E339" t="n">
        <v>167.96875</v>
      </c>
    </row>
    <row r="342" spans="1:25">
      <c r="A342" s="103" t="s">
        <v>114</v>
      </c>
      <c r="J342" s="103" t="s">
        <v>115</v>
      </c>
    </row>
    <row r="343" spans="1:25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25">
      <c r="A344" s="113" t="s">
        <v>18</v>
      </c>
      <c r="B344" t="n">
        <v>17.578125</v>
      </c>
      <c r="C344" t="n">
        <v>84.02987660243173</v>
      </c>
      <c r="D344" t="n">
        <v>59.5703125</v>
      </c>
      <c r="E344" t="n">
        <v>125.9765625</v>
      </c>
      <c r="J344" s="113" t="s">
        <v>15</v>
      </c>
      <c r="K344" t="n">
        <v>0.03333333333333333</v>
      </c>
      <c r="L344" t="n">
        <v>4.085569410939737</v>
      </c>
      <c r="M344" t="n">
        <v>0.1666666666666667</v>
      </c>
      <c r="N344" t="n">
        <v>0.5333333333333333</v>
      </c>
    </row>
    <row r="345" spans="1:25">
      <c r="A345" s="113" t="s">
        <v>28</v>
      </c>
      <c r="B345" t="n">
        <v>17.578125</v>
      </c>
      <c r="C345" t="n">
        <v>83.68779845749458</v>
      </c>
      <c r="D345" t="n">
        <v>42.96875</v>
      </c>
      <c r="E345" t="n">
        <v>126.953125</v>
      </c>
      <c r="J345" s="113" t="s">
        <v>101</v>
      </c>
      <c r="K345" t="n">
        <v>0.03333333333333333</v>
      </c>
      <c r="L345" t="n">
        <v>3.292660876546447</v>
      </c>
      <c r="M345" t="n">
        <v>0.1333333333333333</v>
      </c>
      <c r="N345" t="n">
        <v>0.5333333333333333</v>
      </c>
    </row>
    <row r="346" spans="1:25">
      <c r="A346" s="113" t="s">
        <v>21</v>
      </c>
      <c r="B346" t="n">
        <v>57.6171875</v>
      </c>
      <c r="C346" t="n">
        <v>102.7485362151685</v>
      </c>
      <c r="D346" t="n">
        <v>83.984375</v>
      </c>
      <c r="E346" t="n">
        <v>140.625</v>
      </c>
    </row>
    <row r="347" spans="1:25">
      <c r="A347" s="113" t="s">
        <v>29</v>
      </c>
      <c r="B347" t="n">
        <v>57.6171875</v>
      </c>
      <c r="C347" t="n">
        <v>83.67270081631153</v>
      </c>
      <c r="D347" t="n">
        <v>59.5703125</v>
      </c>
      <c r="E347" t="n">
        <v>102.5390625</v>
      </c>
    </row>
    <row r="348" spans="1:25">
      <c r="A348" s="113" t="s">
        <v>24</v>
      </c>
      <c r="B348" t="n">
        <v>49.8046875</v>
      </c>
      <c r="C348" t="n">
        <v>125.7791297153601</v>
      </c>
      <c r="D348" t="n">
        <v>101.5625</v>
      </c>
      <c r="E348" t="n">
        <v>176.7578125</v>
      </c>
    </row>
    <row r="349" spans="1:25">
      <c r="A349" s="113" t="s">
        <v>31</v>
      </c>
      <c r="B349" t="n">
        <v>81.0546875</v>
      </c>
      <c r="C349" t="n">
        <v>131.17594730945</v>
      </c>
      <c r="D349" t="n">
        <v>114.2578125</v>
      </c>
      <c r="E349" t="n">
        <v>179.6875</v>
      </c>
    </row>
    <row r="350" spans="1:25">
      <c r="A350" s="113" t="s">
        <v>27</v>
      </c>
      <c r="B350" t="n">
        <v>101.5625</v>
      </c>
      <c r="C350" t="n">
        <v>128.0419535288585</v>
      </c>
      <c r="D350" t="n">
        <v>107.421875</v>
      </c>
      <c r="E350" t="n">
        <v>192.3828125</v>
      </c>
    </row>
    <row r="351" spans="1:25">
      <c r="A351" s="113" t="s">
        <v>32</v>
      </c>
      <c r="B351" t="n">
        <v>52.734375</v>
      </c>
      <c r="C351" t="n">
        <v>117.0548788235189</v>
      </c>
      <c r="D351" t="n">
        <v>91.796875</v>
      </c>
      <c r="E351" t="n">
        <v>172.8515625</v>
      </c>
    </row>
    <row r="354" spans="1:25">
      <c r="A354" s="103" t="s">
        <v>116</v>
      </c>
      <c r="J354" s="103" t="s">
        <v>117</v>
      </c>
    </row>
    <row r="355" spans="1:25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25">
      <c r="A356" s="113" t="s">
        <v>18</v>
      </c>
      <c r="B356" t="n">
        <v>34.1796875</v>
      </c>
      <c r="C356" t="n">
        <v>82.66449354101115</v>
      </c>
      <c r="D356" t="n">
        <v>44.921875</v>
      </c>
      <c r="E356" t="n">
        <v>126.953125</v>
      </c>
      <c r="J356" s="113" t="s">
        <v>15</v>
      </c>
      <c r="K356" t="n">
        <v>0.3333333333333333</v>
      </c>
      <c r="L356" t="n">
        <v>0.7351677598030738</v>
      </c>
      <c r="M356" t="n">
        <v>0.3333333333333333</v>
      </c>
      <c r="N356" t="n">
        <v>0.8</v>
      </c>
    </row>
    <row r="357" spans="1:25">
      <c r="A357" s="113" t="s">
        <v>28</v>
      </c>
      <c r="B357" t="n">
        <v>17.578125</v>
      </c>
      <c r="C357" t="n">
        <v>96.41800277936964</v>
      </c>
      <c r="D357" t="n">
        <v>47.8515625</v>
      </c>
      <c r="E357" t="n">
        <v>151.3671875</v>
      </c>
      <c r="J357" s="113" t="s">
        <v>101</v>
      </c>
      <c r="K357" t="n">
        <v>0.3666666666666666</v>
      </c>
      <c r="L357" t="n">
        <v>1.131589302840231</v>
      </c>
      <c r="M357" t="n">
        <v>0.4</v>
      </c>
      <c r="N357" t="n">
        <v>1.3</v>
      </c>
    </row>
    <row r="358" spans="1:25">
      <c r="A358" s="113" t="s">
        <v>21</v>
      </c>
      <c r="B358" t="n">
        <v>36.1328125</v>
      </c>
      <c r="C358" t="n">
        <v>73.47334126733527</v>
      </c>
      <c r="D358" t="n">
        <v>50.78125</v>
      </c>
      <c r="E358" t="n">
        <v>93.75</v>
      </c>
    </row>
    <row r="359" spans="1:25">
      <c r="A359" s="113" t="s">
        <v>29</v>
      </c>
      <c r="B359" t="n">
        <v>49.8046875</v>
      </c>
      <c r="C359" t="n">
        <v>112.7782378963977</v>
      </c>
      <c r="D359" t="n">
        <v>89.84375</v>
      </c>
      <c r="E359" t="n">
        <v>154.296875</v>
      </c>
    </row>
    <row r="360" spans="1:25">
      <c r="A360" s="113" t="s">
        <v>24</v>
      </c>
      <c r="B360" t="n">
        <v>91.796875</v>
      </c>
      <c r="C360" t="n">
        <v>131.0010819179977</v>
      </c>
      <c r="D360" t="n">
        <v>114.2578125</v>
      </c>
      <c r="E360" t="n">
        <v>178.7109375</v>
      </c>
    </row>
    <row r="361" spans="1:25">
      <c r="A361" s="113" t="s">
        <v>31</v>
      </c>
      <c r="B361" t="n">
        <v>47.8515625</v>
      </c>
      <c r="C361" t="n">
        <v>123.8465416060679</v>
      </c>
      <c r="D361" t="n">
        <v>101.5625</v>
      </c>
      <c r="E361" t="n">
        <v>170.8984375</v>
      </c>
    </row>
    <row r="362" spans="1:25">
      <c r="A362" s="113" t="s">
        <v>27</v>
      </c>
      <c r="B362" t="n">
        <v>46.875</v>
      </c>
      <c r="C362" t="n">
        <v>108.9736101767248</v>
      </c>
      <c r="D362" t="n">
        <v>77.1484375</v>
      </c>
      <c r="E362" t="n">
        <v>164.0625</v>
      </c>
    </row>
    <row r="363" spans="1:25">
      <c r="A363" s="113" t="s">
        <v>32</v>
      </c>
      <c r="B363" t="n">
        <v>47.8515625</v>
      </c>
      <c r="C363" t="n">
        <v>114.0691934667481</v>
      </c>
      <c r="D363" t="n">
        <v>84.9609375</v>
      </c>
      <c r="E363" t="n">
        <v>161.1328125</v>
      </c>
    </row>
    <row r="390" spans="1:25">
      <c r="A390" s="103" t="s">
        <v>118</v>
      </c>
    </row>
    <row r="391" spans="1:25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25">
      <c r="A392" s="113" t="s">
        <v>18</v>
      </c>
      <c r="B392" t="n">
        <v>0.9765625</v>
      </c>
      <c r="C392" t="n">
        <v>3.144689053680208</v>
      </c>
      <c r="D392" t="n">
        <v>2.9296875</v>
      </c>
      <c r="E392" t="n">
        <v>4.8828125</v>
      </c>
    </row>
    <row r="393" spans="1:25">
      <c r="A393" s="113" t="s">
        <v>28</v>
      </c>
      <c r="B393" t="n">
        <v>0.9765625</v>
      </c>
      <c r="C393" t="n">
        <v>3.170414162510495</v>
      </c>
      <c r="D393" t="n">
        <v>2.9296875</v>
      </c>
      <c r="E393" t="n">
        <v>4.8828125</v>
      </c>
    </row>
    <row r="394" spans="1:25">
      <c r="A394" s="113" t="s">
        <v>21</v>
      </c>
      <c r="B394" t="n">
        <v>1.953125</v>
      </c>
      <c r="C394" t="n">
        <v>3.550594018216549</v>
      </c>
      <c r="D394" t="n">
        <v>2.9296875</v>
      </c>
      <c r="E394" t="n">
        <v>4.8828125</v>
      </c>
    </row>
    <row r="395" spans="1:25">
      <c r="A395" s="113" t="s">
        <v>29</v>
      </c>
      <c r="B395" t="n">
        <v>0.9765625</v>
      </c>
      <c r="C395" t="n">
        <v>4.881734355535671</v>
      </c>
      <c r="D395" t="n">
        <v>2.9296875</v>
      </c>
      <c r="E395" t="n">
        <v>5.859375</v>
      </c>
    </row>
    <row r="396" spans="1:25">
      <c r="A396" s="113" t="s">
        <v>24</v>
      </c>
      <c r="B396" t="n">
        <v>1.953125</v>
      </c>
      <c r="C396" t="n">
        <v>4.492891312698272</v>
      </c>
      <c r="D396" t="n">
        <v>2.9296875</v>
      </c>
      <c r="E396" t="n">
        <v>4.8828125</v>
      </c>
    </row>
    <row r="397" spans="1:25">
      <c r="A397" s="113" t="s">
        <v>31</v>
      </c>
      <c r="B397" t="n">
        <v>0.9765625</v>
      </c>
      <c r="C397" t="n">
        <v>3.749398525470586</v>
      </c>
      <c r="D397" t="n">
        <v>2.9296875</v>
      </c>
      <c r="E397" t="n">
        <v>4.8828125</v>
      </c>
    </row>
    <row r="398" spans="1:25">
      <c r="A398" s="113" t="s">
        <v>27</v>
      </c>
      <c r="B398" t="n">
        <v>0.9765625</v>
      </c>
      <c r="C398" t="n">
        <v>3.026583632321489</v>
      </c>
      <c r="D398" t="n">
        <v>2.9296875</v>
      </c>
      <c r="E398" t="n">
        <v>4.8828125</v>
      </c>
    </row>
    <row r="399" spans="1:25">
      <c r="A399" s="113" t="s">
        <v>32</v>
      </c>
      <c r="B399" t="n">
        <v>0.9765625</v>
      </c>
      <c r="C399" t="n">
        <v>3.357843924224714</v>
      </c>
      <c r="D399" t="n">
        <v>2.9296875</v>
      </c>
      <c r="E399" t="n">
        <v>3.90625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449.7687575692823</v>
      </c>
      <c r="L409" s="100" t="s">
        <v>132</v>
      </c>
      <c r="M409" t="n">
        <v>1</v>
      </c>
      <c r="N409" t="n">
        <v>0.963291757079131</v>
      </c>
      <c r="O409" t="n">
        <v>0.6988557186027671</v>
      </c>
      <c r="P409" t="n">
        <v>0.8080007240073335</v>
      </c>
      <c r="Q409" t="n">
        <v>0.7105465869363666</v>
      </c>
      <c r="R409" t="n">
        <v>0.8907976444041397</v>
      </c>
      <c r="S409" t="n">
        <v>0.8387783461670758</v>
      </c>
      <c r="T409" t="n">
        <v>1</v>
      </c>
    </row>
    <row r="410" spans="1:25">
      <c r="A410" s="99" t="s">
        <v>132</v>
      </c>
      <c r="B410" t="n">
        <v>8.039334360306329</v>
      </c>
      <c r="C410" t="n">
        <v>1.710426839061615</v>
      </c>
      <c r="D410" t="n">
        <v>10.00398916625988</v>
      </c>
      <c r="E410" t="n">
        <v>1.538002614716851</v>
      </c>
      <c r="G410" s="99" t="s">
        <v>133</v>
      </c>
      <c r="H410" t="n">
        <v>301.0572359038632</v>
      </c>
      <c r="L410" s="100" t="s">
        <v>133</v>
      </c>
      <c r="M410" t="n">
        <v>0.9016861974362094</v>
      </c>
      <c r="N410" t="n">
        <v>0.8296887005333949</v>
      </c>
      <c r="O410" t="n">
        <v>0.3132499883112852</v>
      </c>
      <c r="P410" t="n">
        <v>0.5663855783102787</v>
      </c>
      <c r="Q410" t="n">
        <v>0.7985235588369961</v>
      </c>
      <c r="R410" t="n">
        <v>0.6730260882222509</v>
      </c>
      <c r="S410" t="n">
        <v>1</v>
      </c>
      <c r="T410" t="n">
        <v>0.55459666328584</v>
      </c>
    </row>
    <row r="411" spans="1:25">
      <c r="A411" s="99" t="s">
        <v>133</v>
      </c>
      <c r="B411" t="n">
        <v>4.772484447719592</v>
      </c>
      <c r="C411" t="n">
        <v>6.215343521664471</v>
      </c>
      <c r="D411" t="n">
        <v>6.85780210845651</v>
      </c>
      <c r="E411" t="n">
        <v>-7.038584046970887</v>
      </c>
      <c r="G411" s="99" t="s">
        <v>134</v>
      </c>
      <c r="H411" t="n">
        <v>203.9422868938775</v>
      </c>
      <c r="L411" s="100" t="s">
        <v>134</v>
      </c>
      <c r="M411" t="n">
        <v>0.8647631299849542</v>
      </c>
      <c r="N411" t="n">
        <v>0.8459054583465813</v>
      </c>
      <c r="O411" t="n">
        <v>0.2499049584311376</v>
      </c>
      <c r="P411" t="n">
        <v>0.4446579565137252</v>
      </c>
      <c r="Q411" t="n">
        <v>0.7218876416765335</v>
      </c>
      <c r="R411" t="n">
        <v>0.4600305338218413</v>
      </c>
      <c r="S411" t="n">
        <v>0.6944571154886521</v>
      </c>
      <c r="T411" t="n">
        <v>0.3475462680202878</v>
      </c>
    </row>
    <row r="412" spans="1:25">
      <c r="A412" s="99" t="s">
        <v>134</v>
      </c>
      <c r="B412" t="n">
        <v>5.133624856794675</v>
      </c>
      <c r="C412" t="n">
        <v>-5.444169469220092</v>
      </c>
      <c r="D412" t="n">
        <v>4.819828796888967</v>
      </c>
      <c r="E412" t="n">
        <v>3.039503249129341</v>
      </c>
      <c r="G412" s="99" t="s">
        <v>135</v>
      </c>
      <c r="H412" t="n">
        <v>547.8764071916147</v>
      </c>
      <c r="L412" s="100" t="s">
        <v>135</v>
      </c>
      <c r="M412" t="n">
        <v>0.7635886597721782</v>
      </c>
      <c r="N412" t="n">
        <v>1</v>
      </c>
      <c r="O412" t="n">
        <v>0.7028969052563167</v>
      </c>
      <c r="P412" t="n">
        <v>1</v>
      </c>
      <c r="Q412" t="n">
        <v>1</v>
      </c>
      <c r="R412" t="n">
        <v>0.9947056585073117</v>
      </c>
      <c r="S412" t="n">
        <v>0.8123550726470135</v>
      </c>
      <c r="T412" t="n">
        <v>0.6236680996066892</v>
      </c>
    </row>
    <row r="413" spans="1:25">
      <c r="A413" s="99" t="s">
        <v>135</v>
      </c>
      <c r="B413" t="n">
        <v>7.316724472725233</v>
      </c>
      <c r="C413" t="n">
        <v>0.4684969914256653</v>
      </c>
      <c r="D413" t="n">
        <v>7.039247756382269</v>
      </c>
      <c r="E413" t="n">
        <v>0.3905401818710219</v>
      </c>
      <c r="G413" s="99" t="s">
        <v>136</v>
      </c>
      <c r="H413" t="n">
        <v>253.8551224196034</v>
      </c>
      <c r="L413" s="100" t="s">
        <v>136</v>
      </c>
      <c r="M413" t="n">
        <v>0.8097005068390114</v>
      </c>
      <c r="N413" t="n">
        <v>0.8282273136296477</v>
      </c>
      <c r="O413" t="n">
        <v>0.2707160028157153</v>
      </c>
      <c r="P413" t="n">
        <v>0.5182607969855304</v>
      </c>
      <c r="Q413" t="n">
        <v>0.7048551053605729</v>
      </c>
      <c r="R413" t="n">
        <v>0.4475900335196553</v>
      </c>
      <c r="S413" t="n">
        <v>0.7454426130721453</v>
      </c>
      <c r="T413" t="n">
        <v>0.3937293133533875</v>
      </c>
    </row>
    <row r="414" spans="1:25">
      <c r="A414" s="99" t="s">
        <v>136</v>
      </c>
      <c r="B414" t="n">
        <v>6.651754096211152</v>
      </c>
      <c r="C414" t="n">
        <v>-0.3311781855054112</v>
      </c>
      <c r="D414" t="n">
        <v>8.359358792872559</v>
      </c>
      <c r="E414" t="n">
        <v>-0.5531137770690034</v>
      </c>
      <c r="G414" s="99" t="s">
        <v>137</v>
      </c>
      <c r="H414" t="n">
        <v>163.1154369865932</v>
      </c>
      <c r="L414" s="100" t="s">
        <v>137</v>
      </c>
      <c r="M414" t="n">
        <v>0.7871929380684597</v>
      </c>
      <c r="N414" t="n">
        <v>0.9061879861443474</v>
      </c>
      <c r="O414" t="n">
        <v>0.2873362332612453</v>
      </c>
      <c r="P414" t="n">
        <v>0.4635353845959337</v>
      </c>
      <c r="Q414" t="n">
        <v>0.6148748784539612</v>
      </c>
      <c r="R414" t="n">
        <v>0.4065634980354073</v>
      </c>
      <c r="S414" t="n">
        <v>0.6511788770421352</v>
      </c>
      <c r="T414" t="n">
        <v>0.3360686409560025</v>
      </c>
    </row>
    <row r="415" spans="1:25">
      <c r="A415" s="99" t="s">
        <v>137</v>
      </c>
      <c r="B415" t="n">
        <v>2.905072098613723</v>
      </c>
      <c r="C415" t="n">
        <v>0.7987518728768395</v>
      </c>
      <c r="D415" t="n">
        <v>5.566661328526039</v>
      </c>
      <c r="E415" t="n">
        <v>2.330265737567088</v>
      </c>
      <c r="G415" s="99" t="s">
        <v>138</v>
      </c>
      <c r="H415" t="n">
        <v>114.3502918148413</v>
      </c>
      <c r="L415" s="100" t="s">
        <v>138</v>
      </c>
      <c r="M415" t="n">
        <v>0.8109041028573332</v>
      </c>
      <c r="N415" t="n">
        <v>0.8501110014344821</v>
      </c>
      <c r="O415" t="n">
        <v>0.3223054633847213</v>
      </c>
      <c r="P415" t="n">
        <v>0.4703370960831292</v>
      </c>
      <c r="Q415" t="n">
        <v>0.5662071423677894</v>
      </c>
      <c r="R415" t="n">
        <v>0.4187578452312102</v>
      </c>
      <c r="S415" t="n">
        <v>0.7019561824580816</v>
      </c>
      <c r="T415" t="n">
        <v>0.4164965896522229</v>
      </c>
    </row>
    <row r="416" spans="1:25">
      <c r="A416" s="99" t="s">
        <v>138</v>
      </c>
      <c r="B416" t="n">
        <v>3.625292529940584</v>
      </c>
      <c r="C416" t="n">
        <v>1.549756639576017</v>
      </c>
      <c r="D416" t="n">
        <v>5.473927177491855</v>
      </c>
      <c r="E416" t="n">
        <v>-4.368760501671749</v>
      </c>
      <c r="G416" s="99" t="s">
        <v>139</v>
      </c>
      <c r="H416" t="n">
        <v>257.9931268657108</v>
      </c>
      <c r="L416" s="100" t="s">
        <v>139</v>
      </c>
      <c r="M416" t="n">
        <v>0.8923749540506686</v>
      </c>
      <c r="N416" t="n">
        <v>0.9061472276850366</v>
      </c>
      <c r="O416" t="n">
        <v>1</v>
      </c>
      <c r="P416" t="n">
        <v>0.8873582466535481</v>
      </c>
      <c r="Q416" t="n">
        <v>0.7268341960791305</v>
      </c>
      <c r="R416" t="n">
        <v>1</v>
      </c>
      <c r="S416" t="n">
        <v>0.8054490535892358</v>
      </c>
      <c r="T416" t="n">
        <v>0.4910403691195482</v>
      </c>
    </row>
    <row r="417" spans="1:25">
      <c r="A417" s="99" t="s">
        <v>139</v>
      </c>
      <c r="B417" t="n">
        <v>4.323777817462083</v>
      </c>
      <c r="C417" t="n">
        <v>-1.934460823989638</v>
      </c>
      <c r="D417" t="n">
        <v>4.873745637977229</v>
      </c>
      <c r="E417" t="n">
        <v>-0.4143245034404166</v>
      </c>
      <c r="G417" s="99" t="s">
        <v>140</v>
      </c>
      <c r="H417" t="n">
        <v>177.5043836708622</v>
      </c>
      <c r="L417" s="100" t="s">
        <v>140</v>
      </c>
      <c r="M417" t="n">
        <v>0.8261828512559444</v>
      </c>
      <c r="N417" t="n">
        <v>0.8969716279125649</v>
      </c>
      <c r="O417" t="n">
        <v>0.2805003031625508</v>
      </c>
      <c r="P417" t="n">
        <v>0.5630229043309301</v>
      </c>
      <c r="Q417" t="n">
        <v>0.7755847520957706</v>
      </c>
      <c r="R417" t="n">
        <v>0.5284177367685413</v>
      </c>
      <c r="S417" t="n">
        <v>0.8128909364422797</v>
      </c>
      <c r="T417" t="n">
        <v>0.3883730951772196</v>
      </c>
    </row>
    <row r="418" spans="1:25">
      <c r="A418" s="99" t="s">
        <v>140</v>
      </c>
      <c r="B418" t="n">
        <v>4.046938463713122</v>
      </c>
      <c r="C418" t="n">
        <v>5.272193325087449</v>
      </c>
      <c r="D418" t="n">
        <v>4.657255411807615</v>
      </c>
      <c r="E418" t="n">
        <v>-5.307176121290361</v>
      </c>
      <c r="G418" s="99" t="s">
        <v>141</v>
      </c>
      <c r="H418" t="n">
        <v>234.9338533548746</v>
      </c>
      <c r="L418" s="100" t="s">
        <v>141</v>
      </c>
      <c r="M418" t="n">
        <v>0.7423075599610434</v>
      </c>
      <c r="N418" t="n">
        <v>0.9155397820767224</v>
      </c>
      <c r="O418" t="n">
        <v>0.2442559926453525</v>
      </c>
      <c r="P418" t="n">
        <v>0.4796798419119568</v>
      </c>
      <c r="Q418" t="n">
        <v>0.7905282492030917</v>
      </c>
      <c r="R418" t="n">
        <v>0.3641089662094738</v>
      </c>
      <c r="S418" t="n">
        <v>0.6500787976968484</v>
      </c>
      <c r="T418" t="n">
        <v>0.2922320983661216</v>
      </c>
    </row>
    <row r="419" spans="1:25">
      <c r="A419" s="99" t="s">
        <v>141</v>
      </c>
      <c r="B419" t="n">
        <v>6.554242663117752</v>
      </c>
      <c r="C419" t="n">
        <v>-3.914203611119387</v>
      </c>
      <c r="D419" t="n">
        <v>8.552299526546136</v>
      </c>
      <c r="E419" t="n">
        <v>5.858047548628936</v>
      </c>
      <c r="G419" s="99" t="s">
        <v>142</v>
      </c>
      <c r="H419" t="n">
        <v>159.2190467860889</v>
      </c>
      <c r="L419" s="100" t="s">
        <v>142</v>
      </c>
      <c r="M419" t="n">
        <v>0.8241183877480108</v>
      </c>
      <c r="N419" t="n">
        <v>0.8721345016323389</v>
      </c>
      <c r="O419" t="n">
        <v>0.4005029540154043</v>
      </c>
      <c r="P419" t="n">
        <v>0.5900232773733646</v>
      </c>
      <c r="Q419" t="n">
        <v>0.5812209926368639</v>
      </c>
      <c r="R419" t="n">
        <v>0.3733077649148893</v>
      </c>
      <c r="S419" t="n">
        <v>0.7031848679350541</v>
      </c>
      <c r="T419" t="n">
        <v>0.2490447450837796</v>
      </c>
    </row>
    <row r="420" spans="1:25">
      <c r="A420" s="99" t="s">
        <v>142</v>
      </c>
      <c r="B420" t="n">
        <v>5.631833556241292</v>
      </c>
      <c r="C420" t="n">
        <v>0.5286956970830655</v>
      </c>
      <c r="D420" t="n">
        <v>5.615618328742823</v>
      </c>
      <c r="E420" t="n">
        <v>-0.9760914296343414</v>
      </c>
      <c r="G420" s="99" t="s">
        <v>143</v>
      </c>
      <c r="H420" t="n">
        <v>219.4673950659062</v>
      </c>
      <c r="L420" s="100" t="s">
        <v>143</v>
      </c>
      <c r="M420" t="n">
        <v>0.7805528486577128</v>
      </c>
      <c r="N420" t="n">
        <v>0.8483595160945727</v>
      </c>
      <c r="O420" t="n">
        <v>0.2713706398298836</v>
      </c>
      <c r="P420" t="n">
        <v>0.407284002690742</v>
      </c>
      <c r="Q420" t="n">
        <v>0.6157252618903476</v>
      </c>
      <c r="R420" t="n">
        <v>0.3670560044752272</v>
      </c>
      <c r="S420" t="n">
        <v>0.5937441149995657</v>
      </c>
      <c r="T420" t="n">
        <v>0.31592987860618</v>
      </c>
    </row>
    <row r="421" spans="1:25">
      <c r="A421" s="99" t="s">
        <v>143</v>
      </c>
      <c r="B421" t="n">
        <v>4.548888162221883</v>
      </c>
      <c r="C421" t="n">
        <v>-1.858545595690205</v>
      </c>
      <c r="D421" t="n">
        <v>5.571200639567071</v>
      </c>
      <c r="E421" t="n">
        <v>6.700158853105537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221.6706263574136</v>
      </c>
      <c r="L432" s="100" t="s">
        <v>146</v>
      </c>
      <c r="M432" t="n">
        <v>1</v>
      </c>
      <c r="N432" t="n">
        <v>0.7876884054533831</v>
      </c>
      <c r="O432" t="n">
        <v>0.39422515887155</v>
      </c>
      <c r="P432" t="n">
        <v>0.1330586272519595</v>
      </c>
      <c r="Q432" t="n">
        <v>0.1967520665620793</v>
      </c>
      <c r="R432" t="n">
        <v>0.160919277862298</v>
      </c>
      <c r="S432" t="n">
        <v>0.4149111922600108</v>
      </c>
      <c r="T432" t="n">
        <v>0.1680645774756642</v>
      </c>
    </row>
    <row r="433" spans="1:25">
      <c r="A433" s="99" t="s">
        <v>132</v>
      </c>
      <c r="B433" t="n">
        <v>6.347494819180856</v>
      </c>
      <c r="C433" t="n">
        <v>-6.086400234809886</v>
      </c>
      <c r="D433" t="n">
        <v>7.321231912360994</v>
      </c>
      <c r="E433" t="n">
        <v>6.799604609995646</v>
      </c>
      <c r="G433" s="99" t="s">
        <v>133</v>
      </c>
      <c r="H433" t="n">
        <v>48.70175952756826</v>
      </c>
      <c r="L433" s="100" t="s">
        <v>147</v>
      </c>
      <c r="M433" t="n">
        <v>0.985788014968467</v>
      </c>
      <c r="N433" t="n">
        <v>0.7278433791938914</v>
      </c>
      <c r="O433" t="n">
        <v>0.4682563755427667</v>
      </c>
      <c r="P433" t="n">
        <v>0.134606690016268</v>
      </c>
      <c r="Q433" t="n">
        <v>0.2750043990459309</v>
      </c>
      <c r="R433" t="n">
        <v>0.3512942520877583</v>
      </c>
      <c r="S433" t="n">
        <v>0.4924402779530567</v>
      </c>
      <c r="T433" t="n">
        <v>0.6582656189920681</v>
      </c>
    </row>
    <row r="434" spans="1:25">
      <c r="A434" s="99" t="s">
        <v>133</v>
      </c>
      <c r="B434" t="n">
        <v>2.200369104867644</v>
      </c>
      <c r="C434" t="n">
        <v>2.055709086368116</v>
      </c>
      <c r="D434" t="n">
        <v>3.264229353856341</v>
      </c>
      <c r="E434" t="n">
        <v>-2.1788267831957</v>
      </c>
      <c r="G434" s="99" t="s">
        <v>134</v>
      </c>
      <c r="H434" t="n">
        <v>13.96506312338091</v>
      </c>
      <c r="L434" s="100" t="s">
        <v>148</v>
      </c>
      <c r="M434" t="n">
        <v>0.9839021278734752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</row>
    <row r="435" spans="1:25">
      <c r="A435" s="99" t="s">
        <v>134</v>
      </c>
      <c r="B435" t="n">
        <v>0.9154862187718484</v>
      </c>
      <c r="C435" t="n">
        <v>-0.4885878368922251</v>
      </c>
      <c r="D435" t="n">
        <v>1.131309651331326</v>
      </c>
      <c r="E435" t="n">
        <v>0.599094445681588</v>
      </c>
      <c r="G435" s="99" t="s">
        <v>135</v>
      </c>
      <c r="H435" t="n">
        <v>24.58047231130771</v>
      </c>
      <c r="L435" s="100" t="s">
        <v>149</v>
      </c>
      <c r="M435" t="n">
        <v>0.8840475626547072</v>
      </c>
      <c r="N435" t="n">
        <v>0.7415518062374719</v>
      </c>
      <c r="O435" t="n">
        <v>0.7206268611664515</v>
      </c>
      <c r="P435" t="n">
        <v>0.5844800176202894</v>
      </c>
      <c r="Q435" t="n">
        <v>0.6779995517248062</v>
      </c>
      <c r="R435" t="n">
        <v>0.785821205906901</v>
      </c>
      <c r="S435" t="n">
        <v>0.98499727015725</v>
      </c>
      <c r="T435" t="n">
        <v>0.9307105505736465</v>
      </c>
    </row>
    <row r="436" spans="1:25">
      <c r="A436" s="99" t="s">
        <v>135</v>
      </c>
      <c r="B436" t="n">
        <v>1.453476745510637</v>
      </c>
      <c r="C436" t="n">
        <v>1.14619465854949</v>
      </c>
      <c r="D436" t="n">
        <v>2.572910349775427</v>
      </c>
      <c r="E436" t="n">
        <v>-1.092428172917214</v>
      </c>
      <c r="G436" s="99" t="s">
        <v>136</v>
      </c>
      <c r="H436" t="n">
        <v>26.61376129898925</v>
      </c>
      <c r="L436" s="100" t="s">
        <v>150</v>
      </c>
      <c r="M436" t="n">
        <v>0.9423445276193151</v>
      </c>
      <c r="N436" t="n">
        <v>0.6973567449780912</v>
      </c>
      <c r="O436" t="n">
        <v>0.4292502931473824</v>
      </c>
      <c r="P436" t="n">
        <v>0.1625621426555908</v>
      </c>
      <c r="Q436" t="n">
        <v>0.3142990917017245</v>
      </c>
      <c r="R436" t="n">
        <v>0.2610757289772539</v>
      </c>
      <c r="S436" t="n">
        <v>0.5643695414376018</v>
      </c>
      <c r="T436" t="n">
        <v>0.3253801847988382</v>
      </c>
    </row>
    <row r="437" spans="1:25">
      <c r="A437" s="99" t="s">
        <v>136</v>
      </c>
      <c r="B437" t="n">
        <v>1.762295941714931</v>
      </c>
      <c r="C437" t="n">
        <v>-0.6771801938173099</v>
      </c>
      <c r="D437" t="n">
        <v>1.213513076261187</v>
      </c>
      <c r="E437" t="n">
        <v>-0.3494692150344172</v>
      </c>
      <c r="G437" s="99" t="s">
        <v>137</v>
      </c>
      <c r="H437" t="n">
        <v>26.12017184595468</v>
      </c>
      <c r="L437" s="100" t="s">
        <v>151</v>
      </c>
      <c r="M437" t="n">
        <v>0.9820904286514207</v>
      </c>
      <c r="N437" t="n">
        <v>0.8071033105841608</v>
      </c>
      <c r="O437" t="n">
        <v>0.3995462914984974</v>
      </c>
      <c r="P437" t="n">
        <v>0.1529353788177002</v>
      </c>
      <c r="Q437" t="n">
        <v>0.2761640037722927</v>
      </c>
      <c r="R437" t="n">
        <v>0.2202220620212493</v>
      </c>
      <c r="S437" t="n">
        <v>0.5239361552902834</v>
      </c>
      <c r="T437" t="n">
        <v>0.4363246310208277</v>
      </c>
    </row>
    <row r="438" spans="1:25">
      <c r="A438" s="99" t="s">
        <v>137</v>
      </c>
      <c r="B438" t="n">
        <v>1.65283524043078</v>
      </c>
      <c r="C438" t="n">
        <v>-1.782751489082111</v>
      </c>
      <c r="D438" t="n">
        <v>2.930708791068814</v>
      </c>
      <c r="E438" t="n">
        <v>3.592228119228648</v>
      </c>
      <c r="G438" s="99" t="s">
        <v>138</v>
      </c>
      <c r="H438" t="n">
        <v>74.53654533386948</v>
      </c>
      <c r="L438" s="100" t="s">
        <v>178</v>
      </c>
      <c r="M438" t="n">
        <v>0.8529606527222927</v>
      </c>
      <c r="N438" t="n">
        <v>0.6736569730874857</v>
      </c>
      <c r="O438" t="n">
        <v>0.364202809547017</v>
      </c>
      <c r="P438" t="n">
        <v>0.179699183654456</v>
      </c>
      <c r="Q438" t="n">
        <v>0.2493963734294901</v>
      </c>
      <c r="R438" t="n">
        <v>0.2024369125395389</v>
      </c>
      <c r="S438" t="n">
        <v>0.512831170379042</v>
      </c>
      <c r="T438" t="n">
        <v>0.2232606867655257</v>
      </c>
    </row>
    <row r="439" spans="1:25">
      <c r="A439" s="99" t="s">
        <v>138</v>
      </c>
      <c r="B439" t="n">
        <v>2.837374277234391</v>
      </c>
      <c r="C439" t="n">
        <v>0.02846829995555454</v>
      </c>
      <c r="D439" t="n">
        <v>4.697147524607253</v>
      </c>
      <c r="E439" t="n">
        <v>1.008447787428914</v>
      </c>
      <c r="G439" s="99" t="s">
        <v>139</v>
      </c>
      <c r="H439" t="n">
        <v>44.15008977654387</v>
      </c>
    </row>
    <row r="440" spans="1:25">
      <c r="A440" s="99" t="s">
        <v>139</v>
      </c>
      <c r="B440" t="n">
        <v>2.567081210279899</v>
      </c>
      <c r="C440" t="n">
        <v>1.527843596337143</v>
      </c>
      <c r="D440" t="n">
        <v>4.30372735303357</v>
      </c>
      <c r="E440" t="n">
        <v>-3.566224594909389</v>
      </c>
      <c r="G440" s="99" t="s">
        <v>140</v>
      </c>
      <c r="H440" t="n">
        <v>27.60019899435587</v>
      </c>
    </row>
    <row r="441" spans="1:25">
      <c r="A441" s="99" t="s">
        <v>140</v>
      </c>
      <c r="B441" t="n">
        <v>1.718401268326088</v>
      </c>
      <c r="C441" t="n">
        <v>0.8401216378477883</v>
      </c>
      <c r="D441" t="n">
        <v>3.049545274102718</v>
      </c>
      <c r="E441" t="n">
        <v>-0.7592048125278592</v>
      </c>
      <c r="G441" s="99" t="s">
        <v>141</v>
      </c>
      <c r="H441" t="n">
        <v>31.00082713715563</v>
      </c>
    </row>
    <row r="442" spans="1:25">
      <c r="A442" s="99" t="s">
        <v>141</v>
      </c>
      <c r="B442" t="n">
        <v>1.988423350644889</v>
      </c>
      <c r="C442" t="n">
        <v>0.6524591350920055</v>
      </c>
      <c r="D442" t="n">
        <v>2.674122769731624</v>
      </c>
      <c r="E442" t="n">
        <v>-1.06784274479352</v>
      </c>
      <c r="G442" s="99" t="s">
        <v>142</v>
      </c>
      <c r="H442" t="n">
        <v>8.979484622320566</v>
      </c>
    </row>
    <row r="443" spans="1:25">
      <c r="A443" s="99" t="s">
        <v>142</v>
      </c>
      <c r="B443" t="n">
        <v>0.6299768120232616</v>
      </c>
      <c r="C443" t="n">
        <v>-0.6679211622175124</v>
      </c>
      <c r="D443" t="n">
        <v>0.9235549183370999</v>
      </c>
      <c r="E443" t="n">
        <v>0.7617231796287917</v>
      </c>
      <c r="G443" s="99" t="s">
        <v>143</v>
      </c>
      <c r="H443" t="n">
        <v>8.59774182383425</v>
      </c>
    </row>
    <row r="444" spans="1:25">
      <c r="A444" s="99" t="s">
        <v>143</v>
      </c>
      <c r="B444" t="n">
        <v>0.6123495802747818</v>
      </c>
      <c r="C444" t="n">
        <v>-0.4410123782068717</v>
      </c>
      <c r="D444" t="n">
        <v>0.9146347370229658</v>
      </c>
      <c r="E444" t="n">
        <v>0.3279469492416753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19.02429659269954</v>
      </c>
      <c r="L455" s="100" t="s">
        <v>146</v>
      </c>
      <c r="M455" t="n">
        <v>1</v>
      </c>
      <c r="N455" t="n">
        <v>1</v>
      </c>
      <c r="O455" t="n">
        <v>0.7537498348462571</v>
      </c>
      <c r="P455" t="n">
        <v>0.58479520474159</v>
      </c>
      <c r="Q455" t="n">
        <v>0.2379884979747242</v>
      </c>
      <c r="R455" t="n">
        <v>0.2138222665630378</v>
      </c>
      <c r="S455" t="n">
        <v>0.3044796215122076</v>
      </c>
      <c r="T455" t="n">
        <v>0.160625268426441</v>
      </c>
    </row>
    <row r="456" spans="1:25">
      <c r="A456" s="99" t="s">
        <v>146</v>
      </c>
      <c r="B456" t="n">
        <v>1.61075339479908</v>
      </c>
      <c r="C456" t="n">
        <v>4.59609490879078</v>
      </c>
      <c r="D456" t="n">
        <v>2.26914324765734</v>
      </c>
      <c r="E456" t="n">
        <v>1.996341645186523</v>
      </c>
      <c r="G456" s="99" t="s">
        <v>147</v>
      </c>
      <c r="H456" t="n">
        <v>547.9166599304968</v>
      </c>
      <c r="L456" s="100" t="s">
        <v>147</v>
      </c>
      <c r="M456" t="n">
        <v>0.9217636798757709</v>
      </c>
      <c r="N456" t="n">
        <v>0.8407223733376472</v>
      </c>
      <c r="O456" t="n">
        <v>0.5590940196520415</v>
      </c>
      <c r="P456" t="n">
        <v>0.6181547975088285</v>
      </c>
      <c r="Q456" t="n">
        <v>0.2136478115016516</v>
      </c>
      <c r="R456" t="n">
        <v>0.2472948444125623</v>
      </c>
      <c r="S456" t="n">
        <v>0.3095376548255786</v>
      </c>
      <c r="T456" t="n">
        <v>0.1597337921450062</v>
      </c>
    </row>
    <row r="457" spans="1:25">
      <c r="A457" s="99" t="s">
        <v>147</v>
      </c>
      <c r="B457" t="n">
        <v>14.36735523840371</v>
      </c>
      <c r="C457" t="n">
        <v>-50.69548783009716</v>
      </c>
      <c r="D457" t="n">
        <v>10.10325199167555</v>
      </c>
      <c r="E457" t="n">
        <v>34.76947555381426</v>
      </c>
      <c r="G457" s="99" t="s">
        <v>148</v>
      </c>
      <c r="H457" t="n">
        <v>214.7959626077532</v>
      </c>
      <c r="L457" s="100" t="s">
        <v>148</v>
      </c>
      <c r="M457" t="n">
        <v>0.9269737348913077</v>
      </c>
      <c r="N457" t="n">
        <v>0.8445506450015986</v>
      </c>
      <c r="O457" t="n">
        <v>0.6782493133653932</v>
      </c>
      <c r="P457" t="n">
        <v>0.4617850864953922</v>
      </c>
      <c r="Q457" t="n">
        <v>0.5981965571835844</v>
      </c>
      <c r="R457" t="n">
        <v>0.5785559127369143</v>
      </c>
      <c r="S457" t="n">
        <v>0.7666663644845484</v>
      </c>
      <c r="T457" t="n">
        <v>0.6517851581140215</v>
      </c>
    </row>
    <row r="458" spans="1:25">
      <c r="A458" s="99" t="s">
        <v>148</v>
      </c>
      <c r="B458" t="n">
        <v>15.66372363379055</v>
      </c>
      <c r="C458" t="n">
        <v>-54.1848513626455</v>
      </c>
      <c r="D458" t="n">
        <v>15.00419457237987</v>
      </c>
      <c r="E458" t="n">
        <v>51.12513398508315</v>
      </c>
      <c r="G458" s="99" t="s">
        <v>149</v>
      </c>
      <c r="H458" t="n">
        <v>1263.688588603508</v>
      </c>
      <c r="L458" s="100" t="s">
        <v>149</v>
      </c>
      <c r="M458" t="n">
        <v>0.8861188987614498</v>
      </c>
      <c r="N458" t="n">
        <v>0.8552734119869901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</row>
    <row r="459" spans="1:25">
      <c r="A459" s="99" t="s">
        <v>149</v>
      </c>
      <c r="B459" t="n">
        <v>27.96704231106643</v>
      </c>
      <c r="C459" t="n">
        <v>90.45062375803053</v>
      </c>
      <c r="D459" t="n">
        <v>26.1072072222915</v>
      </c>
      <c r="E459" t="n">
        <v>-78.51841667085812</v>
      </c>
      <c r="G459" s="99" t="s">
        <v>150</v>
      </c>
      <c r="H459" t="n">
        <v>153.2850291876531</v>
      </c>
      <c r="L459" s="100" t="s">
        <v>150</v>
      </c>
      <c r="M459" t="n">
        <v>0.8776071997843752</v>
      </c>
      <c r="N459" t="n">
        <v>0.8114742031173893</v>
      </c>
      <c r="O459" t="n">
        <v>0.6694934471708205</v>
      </c>
      <c r="P459" t="n">
        <v>0.6589263181667713</v>
      </c>
      <c r="Q459" t="n">
        <v>0.5147425567704274</v>
      </c>
      <c r="R459" t="n">
        <v>0.7631263296340168</v>
      </c>
      <c r="S459" t="n">
        <v>0.5646370643908472</v>
      </c>
      <c r="T459" t="n">
        <v>0.6609677441829076</v>
      </c>
    </row>
    <row r="460" spans="1:25">
      <c r="A460" s="99" t="s">
        <v>150</v>
      </c>
      <c r="B460" t="n">
        <v>5.568448985584489</v>
      </c>
      <c r="C460" t="n">
        <v>13.56296262950559</v>
      </c>
      <c r="D460" t="n">
        <v>7.099571457338817</v>
      </c>
      <c r="E460" t="n">
        <v>-10.59733836958895</v>
      </c>
      <c r="G460" s="99" t="s">
        <v>151</v>
      </c>
      <c r="H460" t="n">
        <v>253.2009839164949</v>
      </c>
      <c r="L460" s="100" t="s">
        <v>151</v>
      </c>
      <c r="M460" t="n">
        <v>0.8367566553322098</v>
      </c>
      <c r="N460" t="n">
        <v>0.7237242056340193</v>
      </c>
      <c r="O460" t="n">
        <v>0.6800691426640901</v>
      </c>
      <c r="P460" t="n">
        <v>0.7473553738531729</v>
      </c>
      <c r="Q460" t="n">
        <v>0.3209194599779308</v>
      </c>
      <c r="R460" t="n">
        <v>0.3805863161425428</v>
      </c>
      <c r="S460" t="n">
        <v>0.2904116608695207</v>
      </c>
      <c r="T460" t="n">
        <v>0.3653401245986294</v>
      </c>
    </row>
    <row r="461" spans="1:25">
      <c r="A461" s="99" t="s">
        <v>151</v>
      </c>
      <c r="B461" t="n">
        <v>6.98062077362674</v>
      </c>
      <c r="C461" t="n">
        <v>-6.123002588569896</v>
      </c>
      <c r="D461" t="n">
        <v>7.756520498694987</v>
      </c>
      <c r="E461" t="n">
        <v>8.806697132610738</v>
      </c>
      <c r="G461" s="99" t="s">
        <v>178</v>
      </c>
      <c r="H461" t="n">
        <v>89.41778851145743</v>
      </c>
    </row>
    <row r="462" spans="1:25">
      <c r="A462" s="99" t="s">
        <v>178</v>
      </c>
      <c r="B462" t="n">
        <v>3.288874788474377</v>
      </c>
      <c r="C462" t="n">
        <v>4.653242450719838</v>
      </c>
      <c r="D462" t="n">
        <v>6.042394251415594</v>
      </c>
      <c r="E462" t="n">
        <v>-8.871294267226473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20.03607264553866</v>
      </c>
      <c r="L478" s="100" t="s">
        <v>132</v>
      </c>
      <c r="M478" t="n">
        <v>0.9669162692546439</v>
      </c>
      <c r="N478" t="n">
        <v>0.8365138432477203</v>
      </c>
      <c r="O478" t="n">
        <v>0.6786228255601567</v>
      </c>
      <c r="P478" t="n">
        <v>0.6537820981089133</v>
      </c>
      <c r="Q478" t="n">
        <v>1</v>
      </c>
      <c r="R478" t="n">
        <v>0.7144944997667104</v>
      </c>
      <c r="S478" t="n">
        <v>0.9623955397430732</v>
      </c>
      <c r="T478" t="n">
        <v>0.8968623575208029</v>
      </c>
    </row>
    <row r="479" spans="1:25">
      <c r="A479" s="99" t="s">
        <v>146</v>
      </c>
      <c r="B479" t="n">
        <v>1.063341568303128</v>
      </c>
      <c r="C479" t="n">
        <v>1.375756779938898</v>
      </c>
      <c r="D479" t="n">
        <v>3.150944053450507</v>
      </c>
      <c r="E479" t="n">
        <v>-6.735251464631897</v>
      </c>
      <c r="G479" s="99" t="s">
        <v>147</v>
      </c>
      <c r="H479" t="n">
        <v>18.40563967702035</v>
      </c>
      <c r="L479" s="100" t="s">
        <v>133</v>
      </c>
      <c r="M479" t="n">
        <v>1</v>
      </c>
      <c r="N479" t="n">
        <v>0.8744815187664731</v>
      </c>
      <c r="O479" t="n">
        <v>0.6058172885744371</v>
      </c>
      <c r="P479" t="n">
        <v>0.7159126265021728</v>
      </c>
      <c r="Q479" t="n">
        <v>0.9056496038595414</v>
      </c>
      <c r="R479" t="n">
        <v>0.6573035318994853</v>
      </c>
      <c r="S479" t="n">
        <v>0.7809522791715677</v>
      </c>
      <c r="T479" t="n">
        <v>0.4811229566331154</v>
      </c>
    </row>
    <row r="480" spans="1:25">
      <c r="A480" s="99" t="s">
        <v>147</v>
      </c>
      <c r="B480" t="n">
        <v>1.621939477373115</v>
      </c>
      <c r="C480" t="n">
        <v>2.310392979145177</v>
      </c>
      <c r="D480" t="n">
        <v>1.719963072905316</v>
      </c>
      <c r="E480" t="n">
        <v>-0.04474258061169917</v>
      </c>
      <c r="G480" s="99" t="s">
        <v>148</v>
      </c>
      <c r="H480" t="n">
        <v>465.8475160608725</v>
      </c>
      <c r="L480" s="100" t="s">
        <v>134</v>
      </c>
      <c r="M480" t="n">
        <v>0.7465953934497515</v>
      </c>
      <c r="N480" t="n">
        <v>1</v>
      </c>
      <c r="O480" t="n">
        <v>1</v>
      </c>
      <c r="P480" t="n">
        <v>1</v>
      </c>
      <c r="Q480" t="n">
        <v>0.8857654225032221</v>
      </c>
      <c r="R480" t="n">
        <v>1</v>
      </c>
      <c r="S480" t="n">
        <v>0.9999999999999999</v>
      </c>
      <c r="T480" t="n">
        <v>0.7083330186529189</v>
      </c>
    </row>
    <row r="481" spans="1:25">
      <c r="A481" s="99" t="s">
        <v>148</v>
      </c>
      <c r="B481" t="n">
        <v>13.76029525003013</v>
      </c>
      <c r="C481" t="n">
        <v>-38.01252174235209</v>
      </c>
      <c r="D481" t="n">
        <v>23.27551130914784</v>
      </c>
      <c r="E481" t="n">
        <v>69.57624818714935</v>
      </c>
      <c r="G481" s="99" t="s">
        <v>149</v>
      </c>
      <c r="H481" t="n">
        <v>200.2589886844914</v>
      </c>
      <c r="L481" s="100" t="s">
        <v>135</v>
      </c>
      <c r="M481" t="n">
        <v>0.8115907542209236</v>
      </c>
      <c r="N481" t="n">
        <v>0.9204957791896586</v>
      </c>
      <c r="O481" t="n">
        <v>0.6594579029511813</v>
      </c>
      <c r="P481" t="n">
        <v>0.5425791544077024</v>
      </c>
      <c r="Q481" t="n">
        <v>0.8478430998717073</v>
      </c>
      <c r="R481" t="n">
        <v>0.8760704783760007</v>
      </c>
      <c r="S481" t="n">
        <v>0.6558815889209865</v>
      </c>
      <c r="T481" t="n">
        <v>1</v>
      </c>
    </row>
    <row r="482" spans="1:25">
      <c r="A482" s="99" t="s">
        <v>149</v>
      </c>
      <c r="B482" t="n">
        <v>6.454081038630059</v>
      </c>
      <c r="C482" t="n">
        <v>10.93262477631305</v>
      </c>
      <c r="D482" t="n">
        <v>12.19731837847287</v>
      </c>
      <c r="E482" t="n">
        <v>-30.76576224158488</v>
      </c>
      <c r="G482" s="99" t="s">
        <v>150</v>
      </c>
      <c r="H482" t="n">
        <v>216.8531105167612</v>
      </c>
      <c r="L482" s="100" t="s">
        <v>136</v>
      </c>
      <c r="M482" t="n">
        <v>0.7191411488136311</v>
      </c>
      <c r="N482" t="n">
        <v>0.7925665774682221</v>
      </c>
      <c r="O482" t="n">
        <v>0.7167492004702286</v>
      </c>
      <c r="P482" t="n">
        <v>0.6162115797088161</v>
      </c>
      <c r="Q482" t="n">
        <v>0.6691994195874124</v>
      </c>
      <c r="R482" t="n">
        <v>0.4464109932935064</v>
      </c>
      <c r="S482" t="n">
        <v>0.6540443116852148</v>
      </c>
      <c r="T482" t="n">
        <v>0.3409724316077005</v>
      </c>
    </row>
    <row r="483" spans="1:25">
      <c r="A483" s="99" t="s">
        <v>150</v>
      </c>
      <c r="B483" t="n">
        <v>6.071996927574895</v>
      </c>
      <c r="C483" t="n">
        <v>21.1160835704151</v>
      </c>
      <c r="D483" t="n">
        <v>5.616478110743795</v>
      </c>
      <c r="E483" t="n">
        <v>-29.79066397911144</v>
      </c>
      <c r="G483" s="99" t="s">
        <v>151</v>
      </c>
      <c r="H483" t="n">
        <v>59.64552874109563</v>
      </c>
      <c r="L483" s="100" t="s">
        <v>137</v>
      </c>
      <c r="M483" t="n">
        <v>0.9006371845202282</v>
      </c>
      <c r="N483" t="n">
        <v>0.8355344664179378</v>
      </c>
      <c r="O483" t="n">
        <v>0.5394671678114128</v>
      </c>
      <c r="P483" t="n">
        <v>0.7165003943739845</v>
      </c>
      <c r="Q483" t="n">
        <v>0.9408356063863356</v>
      </c>
      <c r="R483" t="n">
        <v>0.99727460931416</v>
      </c>
      <c r="S483" t="n">
        <v>0.7827489310924239</v>
      </c>
      <c r="T483" t="n">
        <v>0.4233992830849365</v>
      </c>
    </row>
    <row r="484" spans="1:25">
      <c r="A484" s="99" t="s">
        <v>151</v>
      </c>
      <c r="B484" t="n">
        <v>3.266141667153978</v>
      </c>
      <c r="C484" t="n">
        <v>6.746142407553482</v>
      </c>
      <c r="D484" t="n">
        <v>4.123744770860944</v>
      </c>
      <c r="E484" t="n">
        <v>-8.695622859339283</v>
      </c>
      <c r="L484" s="100" t="s">
        <v>138</v>
      </c>
      <c r="M484" t="n">
        <v>0.7893815273009259</v>
      </c>
      <c r="N484" t="n">
        <v>0.9005888993493222</v>
      </c>
      <c r="O484" t="n">
        <v>0.4096253261875537</v>
      </c>
      <c r="P484" t="n">
        <v>0.6379909861361137</v>
      </c>
      <c r="Q484" t="n">
        <v>0.8839215368947048</v>
      </c>
      <c r="R484" t="n">
        <v>0.5123990365356982</v>
      </c>
      <c r="S484" t="n">
        <v>0.7458898908783641</v>
      </c>
      <c r="T484" t="n">
        <v>0.3163065843447636</v>
      </c>
    </row>
    <row r="485" spans="1:25">
      <c r="L485" s="100" t="s">
        <v>139</v>
      </c>
      <c r="M485" t="n">
        <v>0.7897477438588438</v>
      </c>
      <c r="N485" t="n">
        <v>0.8177037269063434</v>
      </c>
      <c r="O485" t="n">
        <v>0.3649160766178673</v>
      </c>
      <c r="P485" t="n">
        <v>0.6643415643147255</v>
      </c>
      <c r="Q485" t="n">
        <v>0.7052793281141668</v>
      </c>
      <c r="R485" t="n">
        <v>0.4397412230708614</v>
      </c>
      <c r="S485" t="n">
        <v>0.5590806633828391</v>
      </c>
      <c r="T485" t="n">
        <v>0.3228141376278001</v>
      </c>
    </row>
    <row r="486" spans="1:25">
      <c r="L486" s="100" t="s">
        <v>140</v>
      </c>
      <c r="M486" t="n">
        <v>0.8199086128726444</v>
      </c>
      <c r="N486" t="n">
        <v>0.8168161476781044</v>
      </c>
      <c r="O486" t="n">
        <v>0.3215261287149627</v>
      </c>
      <c r="P486" t="n">
        <v>0.6654329856782538</v>
      </c>
      <c r="Q486" t="n">
        <v>0.6689128128784766</v>
      </c>
      <c r="R486" t="n">
        <v>0.3871182628119844</v>
      </c>
      <c r="S486" t="n">
        <v>0.5180710551744548</v>
      </c>
      <c r="T486" t="n">
        <v>0.2488866571659265</v>
      </c>
    </row>
    <row r="487" spans="1:25">
      <c r="L487" s="100" t="s">
        <v>141</v>
      </c>
      <c r="M487" t="n">
        <v>0.6874486952201693</v>
      </c>
      <c r="N487" t="n">
        <v>0.7101844222301589</v>
      </c>
      <c r="O487" t="n">
        <v>0.3027276064749165</v>
      </c>
      <c r="P487" t="n">
        <v>0.6079416959083769</v>
      </c>
      <c r="Q487" t="n">
        <v>0.5132779893665291</v>
      </c>
      <c r="R487" t="n">
        <v>0.2668428424657094</v>
      </c>
      <c r="S487" t="n">
        <v>0.4970925387126827</v>
      </c>
      <c r="T487" t="n">
        <v>0.2216898063067367</v>
      </c>
    </row>
    <row r="488" spans="1:25">
      <c r="L488" s="100" t="s">
        <v>142</v>
      </c>
      <c r="M488" t="n">
        <v>0.6928876303359069</v>
      </c>
      <c r="N488" t="n">
        <v>0.7635817639974697</v>
      </c>
      <c r="O488" t="n">
        <v>0.2560796609545204</v>
      </c>
      <c r="P488" t="n">
        <v>0.4522821404412262</v>
      </c>
      <c r="Q488" t="n">
        <v>0.6176962258064138</v>
      </c>
      <c r="R488" t="n">
        <v>0.2833231099965015</v>
      </c>
      <c r="S488" t="n">
        <v>0.5143865091345395</v>
      </c>
      <c r="T488" t="n">
        <v>0.1500932642627925</v>
      </c>
    </row>
    <row r="489" spans="1:25">
      <c r="L489" s="100" t="s">
        <v>143</v>
      </c>
      <c r="M489" t="n">
        <v>0.7835575090442496</v>
      </c>
      <c r="N489" t="n">
        <v>0.9207789858563542</v>
      </c>
      <c r="O489" t="n">
        <v>0.2801086304706034</v>
      </c>
      <c r="P489" t="n">
        <v>0.5289777607251852</v>
      </c>
      <c r="Q489" t="n">
        <v>0.6333302374332413</v>
      </c>
      <c r="R489" t="n">
        <v>0.2939317697747185</v>
      </c>
      <c r="S489" t="n">
        <v>0.5662131761892372</v>
      </c>
      <c r="T489" t="n">
        <v>0.1922693333577199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970.1641122779012</v>
      </c>
      <c r="L501" s="100" t="s">
        <v>132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0.9219452468812758</v>
      </c>
      <c r="S501" t="n">
        <v>1</v>
      </c>
      <c r="T501" t="n">
        <v>1</v>
      </c>
    </row>
    <row r="502" spans="1:25">
      <c r="A502" s="99" t="s">
        <v>132</v>
      </c>
      <c r="B502" t="n">
        <v>9.828011163198767</v>
      </c>
      <c r="C502" t="n">
        <v>6.846260768216525</v>
      </c>
      <c r="D502" t="n">
        <v>15.67412705675678</v>
      </c>
      <c r="E502" t="n">
        <v>-7.09936138884009</v>
      </c>
      <c r="G502" s="99" t="s">
        <v>133</v>
      </c>
      <c r="H502" t="n">
        <v>1083.12826758403</v>
      </c>
      <c r="L502" s="100" t="s">
        <v>133</v>
      </c>
      <c r="M502" t="n">
        <v>0.8560400065043973</v>
      </c>
      <c r="N502" t="n">
        <v>0.8182885797913613</v>
      </c>
      <c r="O502" t="n">
        <v>0.5736607074558708</v>
      </c>
      <c r="P502" t="n">
        <v>0.3325443513567568</v>
      </c>
      <c r="Q502" t="n">
        <v>0.4324433857223347</v>
      </c>
      <c r="R502" t="n">
        <v>0.7500240799369567</v>
      </c>
      <c r="S502" t="n">
        <v>0.3528753933898757</v>
      </c>
      <c r="T502" t="n">
        <v>0.3719972632545303</v>
      </c>
    </row>
    <row r="503" spans="1:25">
      <c r="A503" s="99" t="s">
        <v>133</v>
      </c>
      <c r="B503" t="n">
        <v>8.922111606127322</v>
      </c>
      <c r="C503" t="n">
        <v>-5.384450524467685</v>
      </c>
      <c r="D503" t="n">
        <v>12.90764171382249</v>
      </c>
      <c r="E503" t="n">
        <v>-2.232141875365509</v>
      </c>
      <c r="G503" s="99" t="s">
        <v>134</v>
      </c>
      <c r="H503" t="n">
        <v>877.2124398349246</v>
      </c>
      <c r="L503" s="100" t="s">
        <v>134</v>
      </c>
      <c r="M503" t="n">
        <v>0.7913089516000251</v>
      </c>
      <c r="N503" t="n">
        <v>0.8096509210455195</v>
      </c>
      <c r="O503" t="n">
        <v>0.492797250330187</v>
      </c>
      <c r="P503" t="n">
        <v>0.1995037708124865</v>
      </c>
      <c r="Q503" t="n">
        <v>0.2657757468387604</v>
      </c>
      <c r="R503" t="n">
        <v>0.5109559834182626</v>
      </c>
      <c r="S503" t="n">
        <v>0.2685324018782081</v>
      </c>
      <c r="T503" t="n">
        <v>0.1912850229446394</v>
      </c>
    </row>
    <row r="504" spans="1:25">
      <c r="A504" s="99" t="s">
        <v>134</v>
      </c>
      <c r="B504" t="n">
        <v>8.770295557640688</v>
      </c>
      <c r="C504" t="n">
        <v>-6.173445234403697</v>
      </c>
      <c r="D504" t="n">
        <v>9.877945354336614</v>
      </c>
      <c r="E504" t="n">
        <v>5.979700358489093</v>
      </c>
      <c r="G504" s="99" t="s">
        <v>135</v>
      </c>
      <c r="H504" t="n">
        <v>558.7757313561601</v>
      </c>
      <c r="L504" s="100" t="s">
        <v>135</v>
      </c>
      <c r="M504" t="n">
        <v>0.8587882463309869</v>
      </c>
      <c r="N504" t="n">
        <v>0.8417567633334384</v>
      </c>
      <c r="O504" t="n">
        <v>0.542934537599344</v>
      </c>
      <c r="P504" t="n">
        <v>0.2230205121376197</v>
      </c>
      <c r="Q504" t="n">
        <v>0.231463287705824</v>
      </c>
      <c r="R504" t="n">
        <v>0.6143627656822485</v>
      </c>
      <c r="S504" t="n">
        <v>0.231868601772117</v>
      </c>
      <c r="T504" t="n">
        <v>0.1989964590089792</v>
      </c>
    </row>
    <row r="505" spans="1:25">
      <c r="A505" s="99" t="s">
        <v>135</v>
      </c>
      <c r="B505" t="n">
        <v>6.629434001572141</v>
      </c>
      <c r="C505" t="n">
        <v>6.994818713567398</v>
      </c>
      <c r="D505" t="n">
        <v>8.248867973354525</v>
      </c>
      <c r="E505" t="n">
        <v>-4.323299701462999</v>
      </c>
      <c r="G505" s="99" t="s">
        <v>136</v>
      </c>
      <c r="H505" t="n">
        <v>455.042446708366</v>
      </c>
      <c r="L505" s="100" t="s">
        <v>136</v>
      </c>
      <c r="M505" t="n">
        <v>0.8193745547767863</v>
      </c>
      <c r="N505" t="n">
        <v>0.8513082202935925</v>
      </c>
      <c r="O505" t="n">
        <v>0.756931779188011</v>
      </c>
      <c r="P505" t="n">
        <v>0.2267581950325932</v>
      </c>
      <c r="Q505" t="n">
        <v>0.2927899563888484</v>
      </c>
      <c r="R505" t="n">
        <v>1</v>
      </c>
      <c r="S505" t="n">
        <v>0.3151430203327213</v>
      </c>
      <c r="T505" t="n">
        <v>0.3620642594907548</v>
      </c>
    </row>
    <row r="506" spans="1:25">
      <c r="A506" s="99" t="s">
        <v>136</v>
      </c>
      <c r="B506" t="n">
        <v>5.540037936665202</v>
      </c>
      <c r="C506" t="n">
        <v>-5.696321404079518</v>
      </c>
      <c r="D506" t="n">
        <v>7.082504608625628</v>
      </c>
      <c r="E506" t="n">
        <v>9.544846352254675</v>
      </c>
      <c r="G506" s="99" t="s">
        <v>137</v>
      </c>
      <c r="H506" t="n">
        <v>358.905126488312</v>
      </c>
      <c r="L506" s="100" t="s">
        <v>137</v>
      </c>
      <c r="M506" t="n">
        <v>0.8606936867666932</v>
      </c>
      <c r="N506" t="n">
        <v>0.8842911743548459</v>
      </c>
      <c r="O506" t="n">
        <v>0.6106916962114395</v>
      </c>
      <c r="P506" t="n">
        <v>0.246042226777621</v>
      </c>
      <c r="Q506" t="n">
        <v>0.2520280052231455</v>
      </c>
      <c r="R506" t="n">
        <v>0.6513764912636182</v>
      </c>
      <c r="S506" t="n">
        <v>0.235525665385165</v>
      </c>
      <c r="T506" t="n">
        <v>0.2612829163821854</v>
      </c>
    </row>
    <row r="507" spans="1:25">
      <c r="A507" s="99" t="s">
        <v>137</v>
      </c>
      <c r="B507" t="n">
        <v>5.956782497603514</v>
      </c>
      <c r="C507" t="n">
        <v>0.1094379868326498</v>
      </c>
      <c r="D507" t="n">
        <v>6.57743989033249</v>
      </c>
      <c r="E507" t="n">
        <v>-7.770187077269322</v>
      </c>
      <c r="G507" s="99" t="s">
        <v>138</v>
      </c>
      <c r="H507" t="n">
        <v>251.4877048893727</v>
      </c>
      <c r="L507" s="100" t="s">
        <v>138</v>
      </c>
      <c r="M507" t="n">
        <v>0.7776800382308996</v>
      </c>
      <c r="N507" t="n">
        <v>0.8489098284163388</v>
      </c>
      <c r="O507" t="n">
        <v>0.5021824244527389</v>
      </c>
      <c r="P507" t="n">
        <v>0.2037112755342611</v>
      </c>
      <c r="Q507" t="n">
        <v>0.2281510023646544</v>
      </c>
      <c r="R507" t="n">
        <v>0.5457615046428486</v>
      </c>
      <c r="S507" t="n">
        <v>0.2247888464138786</v>
      </c>
      <c r="T507" t="n">
        <v>0.2559442041852527</v>
      </c>
    </row>
    <row r="508" spans="1:25">
      <c r="A508" s="99" t="s">
        <v>138</v>
      </c>
      <c r="B508" t="n">
        <v>4.486405783806908</v>
      </c>
      <c r="C508" t="n">
        <v>5.12739454538108</v>
      </c>
      <c r="D508" t="n">
        <v>4.849788298481426</v>
      </c>
      <c r="E508" t="n">
        <v>-0.9702486682085936</v>
      </c>
      <c r="G508" s="99" t="s">
        <v>139</v>
      </c>
      <c r="H508" t="n">
        <v>348.1386356090939</v>
      </c>
      <c r="L508" s="100" t="s">
        <v>139</v>
      </c>
      <c r="M508" t="n">
        <v>0.8823159589528337</v>
      </c>
      <c r="N508" t="n">
        <v>0.8720586101536301</v>
      </c>
      <c r="O508" t="n">
        <v>0.5555264217682292</v>
      </c>
      <c r="P508" t="n">
        <v>0.1874072239676225</v>
      </c>
      <c r="Q508" t="n">
        <v>0.219304958296183</v>
      </c>
      <c r="R508" t="n">
        <v>0.6348345877574061</v>
      </c>
      <c r="S508" t="n">
        <v>0.2351803075903773</v>
      </c>
      <c r="T508" t="n">
        <v>0.2716959372925836</v>
      </c>
    </row>
    <row r="509" spans="1:25">
      <c r="A509" s="99" t="s">
        <v>139</v>
      </c>
      <c r="B509" t="n">
        <v>5.256884632569137</v>
      </c>
      <c r="C509" t="n">
        <v>4.24680943566389</v>
      </c>
      <c r="D509" t="n">
        <v>8.299201544249273</v>
      </c>
      <c r="E509" t="n">
        <v>-1.675000583399378</v>
      </c>
      <c r="G509" s="99" t="s">
        <v>140</v>
      </c>
      <c r="H509" t="n">
        <v>577.1957624412287</v>
      </c>
      <c r="L509" s="100" t="s">
        <v>140</v>
      </c>
      <c r="M509" t="n">
        <v>0.8156840058701234</v>
      </c>
      <c r="N509" t="n">
        <v>0.8620919835721323</v>
      </c>
      <c r="O509" t="n">
        <v>0.5679646974988969</v>
      </c>
      <c r="P509" t="n">
        <v>0.1612162655074692</v>
      </c>
      <c r="Q509" t="n">
        <v>0.2150579672896304</v>
      </c>
      <c r="R509" t="n">
        <v>0.5433876818497198</v>
      </c>
      <c r="S509" t="n">
        <v>0.2522334731917491</v>
      </c>
      <c r="T509" t="n">
        <v>0.2507366190782764</v>
      </c>
    </row>
    <row r="510" spans="1:25">
      <c r="A510" s="99" t="s">
        <v>140</v>
      </c>
      <c r="B510" t="n">
        <v>8.713133638775854</v>
      </c>
      <c r="C510" t="n">
        <v>-3.392429554033425</v>
      </c>
      <c r="D510" t="n">
        <v>12.8496014163018</v>
      </c>
      <c r="E510" t="n">
        <v>3.050226307983674</v>
      </c>
      <c r="G510" s="99" t="s">
        <v>141</v>
      </c>
      <c r="H510" t="n">
        <v>294.2611769253857</v>
      </c>
      <c r="L510" s="100" t="s">
        <v>141</v>
      </c>
      <c r="M510" t="n">
        <v>0.7893447073013876</v>
      </c>
      <c r="N510" t="n">
        <v>0.7691239685190733</v>
      </c>
      <c r="O510" t="n">
        <v>0.4597103473146058</v>
      </c>
      <c r="P510" t="n">
        <v>0.1694657378920646</v>
      </c>
      <c r="Q510" t="n">
        <v>0.182273932620792</v>
      </c>
      <c r="R510" t="n">
        <v>0.6661746172386628</v>
      </c>
      <c r="S510" t="n">
        <v>0.2216023096068528</v>
      </c>
      <c r="T510" t="n">
        <v>0.253086167880168</v>
      </c>
    </row>
    <row r="511" spans="1:25">
      <c r="A511" s="99" t="s">
        <v>141</v>
      </c>
      <c r="B511" t="n">
        <v>4.050612907380857</v>
      </c>
      <c r="C511" t="n">
        <v>-1.782941440587128</v>
      </c>
      <c r="D511" t="n">
        <v>7.656812692900698</v>
      </c>
      <c r="E511" t="n">
        <v>2.042395648366648</v>
      </c>
      <c r="G511" s="99" t="s">
        <v>142</v>
      </c>
      <c r="H511" t="n">
        <v>259.7196024610176</v>
      </c>
      <c r="L511" s="100" t="s">
        <v>142</v>
      </c>
      <c r="M511" t="n">
        <v>0.8752689622206107</v>
      </c>
      <c r="N511" t="n">
        <v>0.9012785958903187</v>
      </c>
      <c r="O511" t="n">
        <v>0.6103121156589041</v>
      </c>
      <c r="P511" t="n">
        <v>0.2254038201499003</v>
      </c>
      <c r="Q511" t="n">
        <v>0.2075837047541428</v>
      </c>
      <c r="R511" t="n">
        <v>0.7352805268290905</v>
      </c>
      <c r="S511" t="n">
        <v>0.279561111631851</v>
      </c>
      <c r="T511" t="n">
        <v>0.2872868539884946</v>
      </c>
    </row>
    <row r="512" spans="1:25">
      <c r="A512" s="99" t="s">
        <v>142</v>
      </c>
      <c r="B512" t="n">
        <v>5.916539009937621</v>
      </c>
      <c r="C512" t="n">
        <v>-3.808294905264402</v>
      </c>
      <c r="D512" t="n">
        <v>6.732360566141016</v>
      </c>
      <c r="E512" t="n">
        <v>0.02813945120108256</v>
      </c>
      <c r="G512" s="99" t="s">
        <v>143</v>
      </c>
      <c r="H512" t="n">
        <v>573.0892266830211</v>
      </c>
      <c r="L512" s="100" t="s">
        <v>143</v>
      </c>
      <c r="M512" t="n">
        <v>0.8557570174817024</v>
      </c>
      <c r="N512" t="n">
        <v>0.8698634854932524</v>
      </c>
      <c r="O512" t="n">
        <v>0.4617253301948235</v>
      </c>
      <c r="P512" t="n">
        <v>0.2691556928146461</v>
      </c>
      <c r="Q512" t="n">
        <v>0.2030128557083611</v>
      </c>
      <c r="R512" t="n">
        <v>0.654269599106629</v>
      </c>
      <c r="S512" t="n">
        <v>0.2446807577973931</v>
      </c>
      <c r="T512" t="n">
        <v>0.254720066410991</v>
      </c>
    </row>
    <row r="513" spans="1:25">
      <c r="A513" s="99" t="s">
        <v>143</v>
      </c>
      <c r="B513" t="n">
        <v>6.977123093150817</v>
      </c>
      <c r="C513" t="n">
        <v>-1.11438128673252</v>
      </c>
      <c r="D513" t="n">
        <v>8.509151521156817</v>
      </c>
      <c r="E513" t="n">
        <v>4.627835442788135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33.74159965403906</v>
      </c>
      <c r="L524" s="100" t="s">
        <v>132</v>
      </c>
      <c r="M524" t="n">
        <v>1</v>
      </c>
      <c r="N524" t="n">
        <v>0.9245451684925191</v>
      </c>
      <c r="O524" t="n">
        <v>1</v>
      </c>
      <c r="P524" t="n">
        <v>0.9097617615670283</v>
      </c>
      <c r="Q524" t="n">
        <v>1</v>
      </c>
      <c r="R524" t="n">
        <v>1</v>
      </c>
      <c r="S524" t="n">
        <v>1</v>
      </c>
      <c r="T524" t="n">
        <v>1</v>
      </c>
    </row>
    <row r="525" spans="1:25">
      <c r="A525" s="99" t="s">
        <v>132</v>
      </c>
      <c r="B525" t="n">
        <v>3.271758772009631</v>
      </c>
      <c r="C525" t="n">
        <v>-2.335640908588474</v>
      </c>
      <c r="D525" t="n">
        <v>3.025763486610896</v>
      </c>
      <c r="E525" t="n">
        <v>2.670468353450144</v>
      </c>
      <c r="G525" s="99" t="s">
        <v>133</v>
      </c>
      <c r="H525" t="n">
        <v>42.60626990509777</v>
      </c>
      <c r="L525" s="100" t="s">
        <v>133</v>
      </c>
      <c r="M525" t="n">
        <v>0.5757872380204903</v>
      </c>
      <c r="N525" t="n">
        <v>0.9441625029797565</v>
      </c>
      <c r="O525" t="n">
        <v>0.3879959649578502</v>
      </c>
      <c r="P525" t="n">
        <v>0.7323408933298992</v>
      </c>
      <c r="Q525" t="n">
        <v>0.4056436086769961</v>
      </c>
      <c r="R525" t="n">
        <v>0.4818181245564154</v>
      </c>
      <c r="S525" t="n">
        <v>0.5920554193895674</v>
      </c>
      <c r="T525" t="n">
        <v>0.2614975482238729</v>
      </c>
    </row>
    <row r="526" spans="1:25">
      <c r="A526" s="99" t="s">
        <v>133</v>
      </c>
      <c r="B526" t="n">
        <v>3.506314760810378</v>
      </c>
      <c r="C526" t="n">
        <v>-0.4410419435319123</v>
      </c>
      <c r="D526" t="n">
        <v>5.021035547249116</v>
      </c>
      <c r="E526" t="n">
        <v>-0.0557953033998423</v>
      </c>
      <c r="G526" s="99" t="s">
        <v>134</v>
      </c>
      <c r="H526" t="n">
        <v>24.72221429678937</v>
      </c>
      <c r="L526" s="100" t="s">
        <v>134</v>
      </c>
      <c r="M526" t="n">
        <v>0.537404155553142</v>
      </c>
      <c r="N526" t="n">
        <v>0.7784191121552742</v>
      </c>
      <c r="O526" t="n">
        <v>0.3841542973431233</v>
      </c>
      <c r="P526" t="n">
        <v>0.7392939717750967</v>
      </c>
      <c r="Q526" t="n">
        <v>0.3591191437803065</v>
      </c>
      <c r="R526" t="n">
        <v>0.3604006561538292</v>
      </c>
      <c r="S526" t="n">
        <v>0.4279692653175596</v>
      </c>
      <c r="T526" t="n">
        <v>0.2183208228375589</v>
      </c>
    </row>
    <row r="527" spans="1:25">
      <c r="A527" s="99" t="s">
        <v>134</v>
      </c>
      <c r="B527" t="n">
        <v>1.443756222229401</v>
      </c>
      <c r="C527" t="n">
        <v>1.448996332085531</v>
      </c>
      <c r="D527" t="n">
        <v>1.718635751675085</v>
      </c>
      <c r="E527" t="n">
        <v>-0.3325117112450412</v>
      </c>
      <c r="G527" s="99" t="s">
        <v>135</v>
      </c>
      <c r="H527" t="n">
        <v>19.2504938332269</v>
      </c>
      <c r="L527" s="100" t="s">
        <v>135</v>
      </c>
      <c r="M527" t="n">
        <v>0.584561044825584</v>
      </c>
      <c r="N527" t="n">
        <v>0.9071785113589118</v>
      </c>
      <c r="O527" t="n">
        <v>0.3368391226373141</v>
      </c>
      <c r="P527" t="n">
        <v>0.839459411882123</v>
      </c>
      <c r="Q527" t="n">
        <v>0.3333855177155131</v>
      </c>
      <c r="R527" t="n">
        <v>0.3153541377545632</v>
      </c>
      <c r="S527" t="n">
        <v>0.3873521944788623</v>
      </c>
      <c r="T527" t="n">
        <v>0.227387288538709</v>
      </c>
    </row>
    <row r="528" spans="1:25">
      <c r="A528" s="99" t="s">
        <v>135</v>
      </c>
      <c r="B528" t="n">
        <v>1.313193486425854</v>
      </c>
      <c r="C528" t="n">
        <v>0.1592974659891732</v>
      </c>
      <c r="D528" t="n">
        <v>2.734163622464213</v>
      </c>
      <c r="E528" t="n">
        <v>-0.6124586956101259</v>
      </c>
      <c r="G528" s="99" t="s">
        <v>136</v>
      </c>
      <c r="H528" t="n">
        <v>15.76134794369544</v>
      </c>
      <c r="L528" s="100" t="s">
        <v>136</v>
      </c>
      <c r="M528" t="n">
        <v>0.5841444745470994</v>
      </c>
      <c r="N528" t="n">
        <v>0.9410418164947877</v>
      </c>
      <c r="O528" t="n">
        <v>0.3781357717428246</v>
      </c>
      <c r="P528" t="n">
        <v>0.8202627255765659</v>
      </c>
      <c r="Q528" t="n">
        <v>0.332917662144032</v>
      </c>
      <c r="R528" t="n">
        <v>0.3408375639220496</v>
      </c>
      <c r="S528" t="n">
        <v>0.3520728012517895</v>
      </c>
      <c r="T528" t="n">
        <v>0.2440049530572795</v>
      </c>
    </row>
    <row r="529" spans="1:25">
      <c r="A529" s="99" t="s">
        <v>136</v>
      </c>
      <c r="B529" t="n">
        <v>1.116093482075465</v>
      </c>
      <c r="C529" t="n">
        <v>-0.1287306954646568</v>
      </c>
      <c r="D529" t="n">
        <v>1.071922717420301</v>
      </c>
      <c r="E529" t="n">
        <v>0.201545665724819</v>
      </c>
      <c r="G529" s="99" t="s">
        <v>137</v>
      </c>
      <c r="H529" t="n">
        <v>9.160772163829561</v>
      </c>
      <c r="L529" s="100" t="s">
        <v>137</v>
      </c>
      <c r="M529" t="n">
        <v>0.6279140576471258</v>
      </c>
      <c r="N529" t="n">
        <v>1</v>
      </c>
      <c r="O529" t="n">
        <v>0.3394082494944073</v>
      </c>
      <c r="P529" t="n">
        <v>0.8566580512121431</v>
      </c>
      <c r="Q529" t="n">
        <v>0.3740417327077038</v>
      </c>
      <c r="R529" t="n">
        <v>0.3636371066654496</v>
      </c>
      <c r="S529" t="n">
        <v>0.4591074035345653</v>
      </c>
      <c r="T529" t="n">
        <v>0.2644175871026449</v>
      </c>
    </row>
    <row r="530" spans="1:25">
      <c r="A530" s="99" t="s">
        <v>137</v>
      </c>
      <c r="B530" t="n">
        <v>0.72429310223577</v>
      </c>
      <c r="C530" t="n">
        <v>0.7362823137399064</v>
      </c>
      <c r="D530" t="n">
        <v>0.9204404393451192</v>
      </c>
      <c r="E530" t="n">
        <v>-1.199435563280808</v>
      </c>
      <c r="G530" s="99" t="s">
        <v>138</v>
      </c>
      <c r="H530" t="n">
        <v>25.28992208312583</v>
      </c>
      <c r="L530" s="100" t="s">
        <v>138</v>
      </c>
      <c r="M530" t="n">
        <v>0.5181756456190693</v>
      </c>
      <c r="N530" t="n">
        <v>0.857005883279696</v>
      </c>
      <c r="O530" t="n">
        <v>0.3265235526826235</v>
      </c>
      <c r="P530" t="n">
        <v>0.8850401518410272</v>
      </c>
      <c r="Q530" t="n">
        <v>0.3907060088234039</v>
      </c>
      <c r="R530" t="n">
        <v>0.567776680175373</v>
      </c>
      <c r="S530" t="n">
        <v>0.5046030529571121</v>
      </c>
      <c r="T530" t="n">
        <v>0.297731792136148</v>
      </c>
    </row>
    <row r="531" spans="1:25">
      <c r="A531" s="99" t="s">
        <v>138</v>
      </c>
      <c r="B531" t="n">
        <v>1.839430964219633</v>
      </c>
      <c r="C531" t="n">
        <v>-2.544794594979563</v>
      </c>
      <c r="D531" t="n">
        <v>3.516841548275268</v>
      </c>
      <c r="E531" t="n">
        <v>4.486265604879007</v>
      </c>
      <c r="G531" s="99" t="s">
        <v>139</v>
      </c>
      <c r="H531" t="n">
        <v>35.03339982131003</v>
      </c>
      <c r="L531" s="100" t="s">
        <v>139</v>
      </c>
      <c r="M531" t="n">
        <v>0.6040621615952352</v>
      </c>
      <c r="N531" t="n">
        <v>0.9713607107580458</v>
      </c>
      <c r="O531" t="n">
        <v>0.3598838042221222</v>
      </c>
      <c r="P531" t="n">
        <v>0.7882184634246694</v>
      </c>
      <c r="Q531" t="n">
        <v>0.4298744881300275</v>
      </c>
      <c r="R531" t="n">
        <v>0.5806948634010213</v>
      </c>
      <c r="S531" t="n">
        <v>0.4306434824820302</v>
      </c>
      <c r="T531" t="n">
        <v>0.3266322414223674</v>
      </c>
    </row>
    <row r="532" spans="1:25">
      <c r="A532" s="99" t="s">
        <v>139</v>
      </c>
      <c r="B532" t="n">
        <v>2.116167989183254</v>
      </c>
      <c r="C532" t="n">
        <v>1.211358977934861</v>
      </c>
      <c r="D532" t="n">
        <v>3.639184526308549</v>
      </c>
      <c r="E532" t="n">
        <v>-1.943595077806013</v>
      </c>
      <c r="G532" s="99" t="s">
        <v>140</v>
      </c>
      <c r="H532" t="n">
        <v>30.66683390300032</v>
      </c>
      <c r="L532" s="100" t="s">
        <v>140</v>
      </c>
      <c r="M532" t="n">
        <v>0.6013353119880774</v>
      </c>
      <c r="N532" t="n">
        <v>0.8893183303391743</v>
      </c>
      <c r="O532" t="n">
        <v>0.337416064023566</v>
      </c>
      <c r="P532" t="n">
        <v>0.7519242255394556</v>
      </c>
      <c r="Q532" t="n">
        <v>0.3911916328026604</v>
      </c>
      <c r="R532" t="n">
        <v>0.3761282918724005</v>
      </c>
      <c r="S532" t="n">
        <v>0.4168927645010626</v>
      </c>
      <c r="T532" t="n">
        <v>0.2614445059298719</v>
      </c>
    </row>
    <row r="533" spans="1:25">
      <c r="A533" s="99" t="s">
        <v>140</v>
      </c>
      <c r="B533" t="n">
        <v>1.550962072703955</v>
      </c>
      <c r="C533" t="n">
        <v>0.8104101312313352</v>
      </c>
      <c r="D533" t="n">
        <v>2.277836175400095</v>
      </c>
      <c r="E533" t="n">
        <v>-1.826529641288799</v>
      </c>
      <c r="G533" s="99" t="s">
        <v>141</v>
      </c>
      <c r="H533" t="n">
        <v>29.98470362013504</v>
      </c>
      <c r="L533" s="100" t="s">
        <v>141</v>
      </c>
      <c r="M533" t="n">
        <v>0.5461399069207143</v>
      </c>
      <c r="N533" t="n">
        <v>0.9004335919630957</v>
      </c>
      <c r="O533" t="n">
        <v>0.3479861586314721</v>
      </c>
      <c r="P533" t="n">
        <v>1</v>
      </c>
      <c r="Q533" t="n">
        <v>0.3460604475436603</v>
      </c>
      <c r="R533" t="n">
        <v>0.4432290793610651</v>
      </c>
      <c r="S533" t="n">
        <v>0.3608573702515811</v>
      </c>
      <c r="T533" t="n">
        <v>0.2331690116178828</v>
      </c>
    </row>
    <row r="534" spans="1:25">
      <c r="A534" s="99" t="s">
        <v>141</v>
      </c>
      <c r="B534" t="n">
        <v>2.699629558391493</v>
      </c>
      <c r="C534" t="n">
        <v>-0.9469528649000752</v>
      </c>
      <c r="D534" t="n">
        <v>3.943561839332569</v>
      </c>
      <c r="E534" t="n">
        <v>0.9878263905928336</v>
      </c>
      <c r="G534" s="99" t="s">
        <v>142</v>
      </c>
      <c r="H534" t="n">
        <v>41.28410852462618</v>
      </c>
      <c r="L534" s="100" t="s">
        <v>142</v>
      </c>
      <c r="M534" t="n">
        <v>0.5723663320534461</v>
      </c>
      <c r="N534" t="n">
        <v>0.9335372826170718</v>
      </c>
      <c r="O534" t="n">
        <v>0.3366213320984378</v>
      </c>
      <c r="P534" t="n">
        <v>0.722812379980309</v>
      </c>
      <c r="Q534" t="n">
        <v>0.3598344609020585</v>
      </c>
      <c r="R534" t="n">
        <v>0.4099418670808259</v>
      </c>
      <c r="S534" t="n">
        <v>0.3846822479132486</v>
      </c>
      <c r="T534" t="n">
        <v>0.2480072693664459</v>
      </c>
    </row>
    <row r="535" spans="1:25">
      <c r="A535" s="99" t="s">
        <v>142</v>
      </c>
      <c r="B535" t="n">
        <v>2.379660669226568</v>
      </c>
      <c r="C535" t="n">
        <v>0.06882564473206967</v>
      </c>
      <c r="D535" t="n">
        <v>4.327403737811412</v>
      </c>
      <c r="E535" t="n">
        <v>0.612326268333511</v>
      </c>
      <c r="G535" s="99" t="s">
        <v>143</v>
      </c>
      <c r="H535" t="n">
        <v>8.916968980359815</v>
      </c>
      <c r="L535" s="100" t="s">
        <v>143</v>
      </c>
      <c r="M535" t="n">
        <v>0.6224985102545612</v>
      </c>
      <c r="N535" t="n">
        <v>0.9070623348324922</v>
      </c>
      <c r="O535" t="n">
        <v>0.3602390528219482</v>
      </c>
      <c r="P535" t="n">
        <v>0.7591205979186704</v>
      </c>
      <c r="Q535" t="n">
        <v>0.3597602929099696</v>
      </c>
      <c r="R535" t="n">
        <v>0.4108356862678529</v>
      </c>
      <c r="S535" t="n">
        <v>0.366582128303201</v>
      </c>
      <c r="T535" t="n">
        <v>0.2215307426685933</v>
      </c>
    </row>
    <row r="536" spans="1:25">
      <c r="A536" s="99" t="s">
        <v>143</v>
      </c>
      <c r="B536" t="n">
        <v>0.5555175266829482</v>
      </c>
      <c r="C536" t="n">
        <v>-0.05047689517840925</v>
      </c>
      <c r="D536" t="n">
        <v>0.8935173620830165</v>
      </c>
      <c r="E536" t="n">
        <v>0.0555272945546962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1418.284362447898</v>
      </c>
      <c r="L547" s="100" t="s">
        <v>146</v>
      </c>
      <c r="M547" t="n">
        <v>0.6940926216440036</v>
      </c>
      <c r="N547" t="n">
        <v>0.8144327525494882</v>
      </c>
      <c r="O547" t="n">
        <v>0.3645235465906443</v>
      </c>
      <c r="P547" t="n">
        <v>0.487368155236287</v>
      </c>
      <c r="Q547" t="n">
        <v>0.2200172081218</v>
      </c>
      <c r="R547" t="n">
        <v>0.2096766585662486</v>
      </c>
      <c r="S547" t="n">
        <v>0.4368368148511604</v>
      </c>
      <c r="T547" t="n">
        <v>0.1851804185892272</v>
      </c>
    </row>
    <row r="548" spans="1:25">
      <c r="A548" s="99" t="s">
        <v>132</v>
      </c>
      <c r="B548" t="n">
        <v>13.6565141435744</v>
      </c>
      <c r="C548" t="n">
        <v>0.02963042552152765</v>
      </c>
      <c r="D548" t="n">
        <v>15.31641296759553</v>
      </c>
      <c r="E548" t="n">
        <v>12.54784252921237</v>
      </c>
      <c r="G548" s="99" t="s">
        <v>133</v>
      </c>
      <c r="H548" t="n">
        <v>2794.510100154376</v>
      </c>
      <c r="L548" s="100" t="s">
        <v>147</v>
      </c>
      <c r="M548" t="n">
        <v>1</v>
      </c>
      <c r="N548" t="n">
        <v>1</v>
      </c>
      <c r="O548" t="n">
        <v>0.9965957556154641</v>
      </c>
      <c r="P548" t="n">
        <v>1</v>
      </c>
      <c r="Q548" t="n">
        <v>1</v>
      </c>
      <c r="R548" t="n">
        <v>0.976593749939809</v>
      </c>
      <c r="S548" t="n">
        <v>1</v>
      </c>
      <c r="T548" t="n">
        <v>1</v>
      </c>
    </row>
    <row r="549" spans="1:25">
      <c r="A549" s="99" t="s">
        <v>133</v>
      </c>
      <c r="B549" t="n">
        <v>21.76580286296288</v>
      </c>
      <c r="C549" t="n">
        <v>6.919261688095352</v>
      </c>
      <c r="D549" t="n">
        <v>34.70009037071758</v>
      </c>
      <c r="E549" t="n">
        <v>-13.47237083507335</v>
      </c>
      <c r="G549" s="99" t="s">
        <v>134</v>
      </c>
      <c r="H549" t="n">
        <v>1116.861472276596</v>
      </c>
      <c r="L549" s="100" t="s">
        <v>148</v>
      </c>
      <c r="M549" t="n">
        <v>0.8571512005196862</v>
      </c>
      <c r="N549" t="n">
        <v>0.6921578720568524</v>
      </c>
      <c r="O549" t="n">
        <v>1</v>
      </c>
      <c r="P549" t="n">
        <v>0.8354158188515828</v>
      </c>
      <c r="Q549" t="n">
        <v>0.6718647130150219</v>
      </c>
      <c r="R549" t="n">
        <v>1</v>
      </c>
      <c r="S549" t="n">
        <v>0.9433640732736929</v>
      </c>
      <c r="T549" t="n">
        <v>0.8434388881741344</v>
      </c>
    </row>
    <row r="550" spans="1:25">
      <c r="A550" s="99" t="s">
        <v>134</v>
      </c>
      <c r="B550" t="n">
        <v>9.711819677309837</v>
      </c>
      <c r="C550" t="n">
        <v>1.467140325645376</v>
      </c>
      <c r="D550" t="n">
        <v>15.6560681526806</v>
      </c>
      <c r="E550" t="n">
        <v>9.303441059265781</v>
      </c>
      <c r="G550" s="99" t="s">
        <v>135</v>
      </c>
      <c r="H550" t="n">
        <v>634.8836827952094</v>
      </c>
      <c r="L550" s="100" t="s">
        <v>149</v>
      </c>
      <c r="M550" t="n">
        <v>0.7833551436660674</v>
      </c>
      <c r="N550" t="n">
        <v>0.796774871579037</v>
      </c>
      <c r="O550" t="n">
        <v>0.3517864061206422</v>
      </c>
      <c r="P550" t="n">
        <v>0.5283102763700436</v>
      </c>
      <c r="Q550" t="n">
        <v>0.3863990305705187</v>
      </c>
      <c r="R550" t="n">
        <v>0.5213466276280514</v>
      </c>
      <c r="S550" t="n">
        <v>0.5980104209887855</v>
      </c>
      <c r="T550" t="n">
        <v>0.4559841276271615</v>
      </c>
    </row>
    <row r="551" spans="1:25">
      <c r="A551" s="99" t="s">
        <v>135</v>
      </c>
      <c r="B551" t="n">
        <v>13.03612465937232</v>
      </c>
      <c r="C551" t="n">
        <v>-7.902418602011927</v>
      </c>
      <c r="D551" t="n">
        <v>16.75646784877638</v>
      </c>
      <c r="E551" t="n">
        <v>8.822340138848231</v>
      </c>
      <c r="G551" s="99" t="s">
        <v>136</v>
      </c>
      <c r="H551" t="n">
        <v>879.9395999496091</v>
      </c>
      <c r="L551" s="100" t="s">
        <v>150</v>
      </c>
      <c r="M551" t="n">
        <v>0.7371328830244784</v>
      </c>
      <c r="N551" t="n">
        <v>0.7313139368630232</v>
      </c>
      <c r="O551" t="n">
        <v>0.3668633194984561</v>
      </c>
      <c r="P551" t="n">
        <v>0.3639858507073777</v>
      </c>
      <c r="Q551" t="n">
        <v>0.2878097572760008</v>
      </c>
      <c r="R551" t="n">
        <v>0.2424713312406646</v>
      </c>
      <c r="S551" t="n">
        <v>0.5286511626581085</v>
      </c>
      <c r="T551" t="n">
        <v>0.3388347534555118</v>
      </c>
    </row>
    <row r="552" spans="1:25">
      <c r="A552" s="99" t="s">
        <v>136</v>
      </c>
      <c r="B552" t="n">
        <v>13.38857925059876</v>
      </c>
      <c r="C552" t="n">
        <v>-4.723476566130787</v>
      </c>
      <c r="D552" t="n">
        <v>11.80646126532126</v>
      </c>
      <c r="E552" t="n">
        <v>-1.391868121891525</v>
      </c>
      <c r="G552" s="99" t="s">
        <v>137</v>
      </c>
      <c r="H552" t="n">
        <v>2700.364873448379</v>
      </c>
      <c r="L552" s="100" t="s">
        <v>151</v>
      </c>
      <c r="M552" t="n">
        <v>0.8260539629827772</v>
      </c>
      <c r="N552" t="n">
        <v>0.8437228350517755</v>
      </c>
      <c r="O552" t="n">
        <v>0.489224088195977</v>
      </c>
      <c r="P552" t="n">
        <v>0.3817157318534292</v>
      </c>
      <c r="Q552" t="n">
        <v>0.2684348152536234</v>
      </c>
      <c r="R552" t="n">
        <v>0.2666157358895667</v>
      </c>
      <c r="S552" t="n">
        <v>0.5810338427062877</v>
      </c>
      <c r="T552" t="n">
        <v>0.3044481835795557</v>
      </c>
    </row>
    <row r="553" spans="1:25">
      <c r="A553" s="99" t="s">
        <v>137</v>
      </c>
      <c r="B553" t="n">
        <v>16.39899850417905</v>
      </c>
      <c r="C553" t="n">
        <v>5.752191305387886</v>
      </c>
      <c r="D553" t="n">
        <v>26.55298168035369</v>
      </c>
      <c r="E553" t="n">
        <v>10.22822387339345</v>
      </c>
      <c r="G553" s="99" t="s">
        <v>138</v>
      </c>
      <c r="H553" t="n">
        <v>1465.935606637185</v>
      </c>
      <c r="L553" s="100" t="s">
        <v>178</v>
      </c>
      <c r="M553" t="n">
        <v>0.6957709955458612</v>
      </c>
      <c r="N553" t="n">
        <v>0.8328069009480021</v>
      </c>
      <c r="O553" t="n">
        <v>0.3329830947670976</v>
      </c>
      <c r="P553" t="n">
        <v>0.3209422607550763</v>
      </c>
      <c r="Q553" t="n">
        <v>0.2546381623351369</v>
      </c>
      <c r="R553" t="n">
        <v>0.235592623721541</v>
      </c>
      <c r="S553" t="n">
        <v>0.5189642589141799</v>
      </c>
      <c r="T553" t="n">
        <v>0.3023054411032098</v>
      </c>
    </row>
    <row r="554" spans="1:25">
      <c r="A554" s="99" t="s">
        <v>138</v>
      </c>
      <c r="B554" t="n">
        <v>13.7990623637031</v>
      </c>
      <c r="C554" t="n">
        <v>0.7151231031525648</v>
      </c>
      <c r="D554" t="n">
        <v>28.41786825581361</v>
      </c>
      <c r="E554" t="n">
        <v>-13.58872908465008</v>
      </c>
      <c r="G554" s="99" t="s">
        <v>139</v>
      </c>
      <c r="H554" t="n">
        <v>1175.62298936057</v>
      </c>
    </row>
    <row r="555" spans="1:25">
      <c r="A555" s="99" t="s">
        <v>139</v>
      </c>
      <c r="B555" t="n">
        <v>13.00730358295071</v>
      </c>
      <c r="C555" t="n">
        <v>14.74497185823673</v>
      </c>
      <c r="D555" t="n">
        <v>13.47393360115448</v>
      </c>
      <c r="E555" t="n">
        <v>-12.40069772839256</v>
      </c>
      <c r="G555" s="99" t="s">
        <v>140</v>
      </c>
      <c r="H555" t="n">
        <v>854.6308392769105</v>
      </c>
    </row>
    <row r="556" spans="1:25">
      <c r="A556" s="99" t="s">
        <v>140</v>
      </c>
      <c r="B556" t="n">
        <v>8.78357464548151</v>
      </c>
      <c r="C556" t="n">
        <v>-7.224557118510833</v>
      </c>
      <c r="D556" t="n">
        <v>11.01034888972331</v>
      </c>
      <c r="E556" t="n">
        <v>11.02062989067183</v>
      </c>
      <c r="G556" s="99" t="s">
        <v>141</v>
      </c>
      <c r="H556" t="n">
        <v>322.6213166136306</v>
      </c>
    </row>
    <row r="557" spans="1:25">
      <c r="A557" s="99" t="s">
        <v>141</v>
      </c>
      <c r="B557" t="n">
        <v>4.01324001127147</v>
      </c>
      <c r="C557" t="n">
        <v>-3.812592966435036</v>
      </c>
      <c r="D557" t="n">
        <v>7.641231849060241</v>
      </c>
      <c r="E557" t="n">
        <v>-0.7990737881814767</v>
      </c>
      <c r="G557" s="99" t="s">
        <v>142</v>
      </c>
      <c r="H557" t="n">
        <v>584.602908193322</v>
      </c>
    </row>
    <row r="558" spans="1:25">
      <c r="A558" s="99" t="s">
        <v>142</v>
      </c>
      <c r="B558" t="n">
        <v>4.203199267510675</v>
      </c>
      <c r="C558" t="n">
        <v>4.09082598819502</v>
      </c>
      <c r="D558" t="n">
        <v>11.98392467176651</v>
      </c>
      <c r="E558" t="n">
        <v>-12.46720970794795</v>
      </c>
      <c r="G558" s="99" t="s">
        <v>143</v>
      </c>
      <c r="H558" t="n">
        <v>1173.44496431525</v>
      </c>
    </row>
    <row r="559" spans="1:25">
      <c r="A559" s="99" t="s">
        <v>143</v>
      </c>
      <c r="B559" t="n">
        <v>18.38695047592482</v>
      </c>
      <c r="C559" t="n">
        <v>-13.88646284271465</v>
      </c>
      <c r="D559" t="n">
        <v>18.30969917493255</v>
      </c>
      <c r="E559" t="n">
        <v>22.59264787556091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1625.674139530274</v>
      </c>
      <c r="L570" s="100" t="s">
        <v>132</v>
      </c>
      <c r="M570" t="n">
        <v>0.8249204383081117</v>
      </c>
      <c r="N570" t="n">
        <v>0.8493849226489121</v>
      </c>
      <c r="O570" t="n">
        <v>0.8142344877924109</v>
      </c>
      <c r="P570" t="n">
        <v>0.9562897510123342</v>
      </c>
      <c r="Q570" t="n">
        <v>0.8208637110351755</v>
      </c>
      <c r="R570" t="n">
        <v>0.4462044173141959</v>
      </c>
      <c r="S570" t="n">
        <v>0.7599638025853698</v>
      </c>
      <c r="T570" t="n">
        <v>0.4994375000572986</v>
      </c>
    </row>
    <row r="571" spans="1:25">
      <c r="A571" s="99" t="s">
        <v>132</v>
      </c>
      <c r="B571" t="n">
        <v>12.53939049088662</v>
      </c>
      <c r="C571" t="n">
        <v>-16.67886848953961</v>
      </c>
      <c r="D571" t="n">
        <v>18.63804369124212</v>
      </c>
      <c r="E571" t="n">
        <v>13.81108413936277</v>
      </c>
      <c r="G571" s="99" t="s">
        <v>133</v>
      </c>
      <c r="H571" t="n">
        <v>343.9051189094459</v>
      </c>
      <c r="L571" s="100" t="s">
        <v>133</v>
      </c>
      <c r="M571" t="n">
        <v>0.8855393609118822</v>
      </c>
      <c r="N571" t="n">
        <v>0.8849395689668197</v>
      </c>
      <c r="O571" t="n">
        <v>0.8479395128994449</v>
      </c>
      <c r="P571" t="n">
        <v>0.9930504947145421</v>
      </c>
      <c r="Q571" t="n">
        <v>1</v>
      </c>
      <c r="R571" t="n">
        <v>1</v>
      </c>
      <c r="S571" t="n">
        <v>0.9194668517392887</v>
      </c>
      <c r="T571" t="n">
        <v>1</v>
      </c>
    </row>
    <row r="572" spans="1:25">
      <c r="A572" s="99" t="s">
        <v>133</v>
      </c>
      <c r="B572" t="n">
        <v>7.268613379943302</v>
      </c>
      <c r="C572" t="n">
        <v>-7.525538817450106</v>
      </c>
      <c r="D572" t="n">
        <v>10.26830119961941</v>
      </c>
      <c r="E572" t="n">
        <v>11.40038045869494</v>
      </c>
      <c r="G572" s="99" t="s">
        <v>134</v>
      </c>
      <c r="H572" t="n">
        <v>132.6629791313694</v>
      </c>
      <c r="L572" s="100" t="s">
        <v>134</v>
      </c>
      <c r="M572" t="n">
        <v>0.8916145826962315</v>
      </c>
      <c r="N572" t="n">
        <v>0.9121647021940975</v>
      </c>
      <c r="O572" t="n">
        <v>0.8336177112202291</v>
      </c>
      <c r="P572" t="n">
        <v>0.9145717392803729</v>
      </c>
      <c r="Q572" t="n">
        <v>0.8578686438817958</v>
      </c>
      <c r="R572" t="n">
        <v>0.4897240129151899</v>
      </c>
      <c r="S572" t="n">
        <v>0.8716611606478887</v>
      </c>
      <c r="T572" t="n">
        <v>0.4684623582429105</v>
      </c>
    </row>
    <row r="573" spans="1:25">
      <c r="A573" s="99" t="s">
        <v>134</v>
      </c>
      <c r="B573" t="n">
        <v>2.54466412165447</v>
      </c>
      <c r="C573" t="n">
        <v>0.7107978409534192</v>
      </c>
      <c r="D573" t="n">
        <v>4.475113218969424</v>
      </c>
      <c r="E573" t="n">
        <v>-3.759314410714605</v>
      </c>
      <c r="G573" s="99" t="s">
        <v>135</v>
      </c>
      <c r="H573" t="n">
        <v>166.3984278494456</v>
      </c>
      <c r="L573" s="100" t="s">
        <v>135</v>
      </c>
      <c r="M573" t="n">
        <v>1</v>
      </c>
      <c r="N573" t="n">
        <v>1</v>
      </c>
      <c r="O573" t="n">
        <v>1</v>
      </c>
      <c r="P573" t="n">
        <v>1</v>
      </c>
      <c r="Q573" t="n">
        <v>0.8024851466480201</v>
      </c>
      <c r="R573" t="n">
        <v>0.3258262486051361</v>
      </c>
      <c r="S573" t="n">
        <v>0.8026926651601562</v>
      </c>
      <c r="T573" t="n">
        <v>0.4394199158194919</v>
      </c>
    </row>
    <row r="574" spans="1:25">
      <c r="A574" s="99" t="s">
        <v>135</v>
      </c>
      <c r="B574" t="n">
        <v>6.033539845578823</v>
      </c>
      <c r="C574" t="n">
        <v>6.297704304641044</v>
      </c>
      <c r="D574" t="n">
        <v>6.043154789211218</v>
      </c>
      <c r="E574" t="n">
        <v>-1.859030333055633</v>
      </c>
      <c r="G574" s="99" t="s">
        <v>136</v>
      </c>
      <c r="H574" t="n">
        <v>307.7439804648795</v>
      </c>
      <c r="L574" s="100" t="s">
        <v>136</v>
      </c>
      <c r="M574" t="n">
        <v>0.8374598482383674</v>
      </c>
      <c r="N574" t="n">
        <v>0.8564495057461455</v>
      </c>
      <c r="O574" t="n">
        <v>0.8586874438469591</v>
      </c>
      <c r="P574" t="n">
        <v>0.7996502280689287</v>
      </c>
      <c r="Q574" t="n">
        <v>0.8280800684306725</v>
      </c>
      <c r="R574" t="n">
        <v>0.3461021914616009</v>
      </c>
      <c r="S574" t="n">
        <v>1</v>
      </c>
      <c r="T574" t="n">
        <v>0.4559798933166803</v>
      </c>
    </row>
    <row r="575" spans="1:25">
      <c r="A575" s="99" t="s">
        <v>136</v>
      </c>
      <c r="B575" t="n">
        <v>5.401426692034399</v>
      </c>
      <c r="C575" t="n">
        <v>-6.279882753827368</v>
      </c>
      <c r="D575" t="n">
        <v>6.718986615322009</v>
      </c>
      <c r="E575" t="n">
        <v>2.083699555134587</v>
      </c>
      <c r="G575" s="99" t="s">
        <v>137</v>
      </c>
      <c r="H575" t="n">
        <v>214.0282204316537</v>
      </c>
      <c r="L575" s="100" t="s">
        <v>137</v>
      </c>
      <c r="M575" t="n">
        <v>0.8521984230282642</v>
      </c>
      <c r="N575" t="n">
        <v>0.8004353001923564</v>
      </c>
      <c r="O575" t="n">
        <v>0.7757607754763864</v>
      </c>
      <c r="P575" t="n">
        <v>0.8862374945843184</v>
      </c>
      <c r="Q575" t="n">
        <v>0.8839229870616839</v>
      </c>
      <c r="R575" t="n">
        <v>0.3319379390494325</v>
      </c>
      <c r="S575" t="n">
        <v>0.826500379945571</v>
      </c>
      <c r="T575" t="n">
        <v>0.4095057543160945</v>
      </c>
    </row>
    <row r="576" spans="1:25">
      <c r="A576" s="99" t="s">
        <v>137</v>
      </c>
      <c r="B576" t="n">
        <v>4.08926203517022</v>
      </c>
      <c r="C576" t="n">
        <v>-4.091824830723328</v>
      </c>
      <c r="D576" t="n">
        <v>6.59043688019781</v>
      </c>
      <c r="E576" t="n">
        <v>4.984298284698454</v>
      </c>
      <c r="G576" s="99" t="s">
        <v>138</v>
      </c>
      <c r="H576" t="n">
        <v>160.976779592978</v>
      </c>
      <c r="L576" s="100" t="s">
        <v>138</v>
      </c>
      <c r="M576" t="n">
        <v>0.8717621614334018</v>
      </c>
      <c r="N576" t="n">
        <v>0.8597442401806231</v>
      </c>
      <c r="O576" t="n">
        <v>0.7447255300053255</v>
      </c>
      <c r="P576" t="n">
        <v>0.8731676977439189</v>
      </c>
      <c r="Q576" t="n">
        <v>0.8526766228436152</v>
      </c>
      <c r="R576" t="n">
        <v>0.3924159248989013</v>
      </c>
      <c r="S576" t="n">
        <v>0.8178949280069191</v>
      </c>
      <c r="T576" t="n">
        <v>0.4059014611335756</v>
      </c>
    </row>
    <row r="577" spans="1:25">
      <c r="A577" s="99" t="s">
        <v>138</v>
      </c>
      <c r="B577" t="n">
        <v>6.379267005644808</v>
      </c>
      <c r="C577" t="n">
        <v>8.203337514392983</v>
      </c>
      <c r="D577" t="n">
        <v>5.865182638255842</v>
      </c>
      <c r="E577" t="n">
        <v>-6.15619580575458</v>
      </c>
      <c r="G577" s="99" t="s">
        <v>139</v>
      </c>
      <c r="H577" t="n">
        <v>120.8376393286316</v>
      </c>
      <c r="L577" s="100" t="s">
        <v>139</v>
      </c>
      <c r="M577" t="n">
        <v>0.8646121249799114</v>
      </c>
      <c r="N577" t="n">
        <v>0.8497025923655919</v>
      </c>
      <c r="O577" t="n">
        <v>0.8335186107917116</v>
      </c>
      <c r="P577" t="n">
        <v>0.8823772036161722</v>
      </c>
      <c r="Q577" t="n">
        <v>0.892672329897142</v>
      </c>
      <c r="R577" t="n">
        <v>0.4562957061724613</v>
      </c>
      <c r="S577" t="n">
        <v>0.8585112440062853</v>
      </c>
      <c r="T577" t="n">
        <v>0.4991951096864942</v>
      </c>
    </row>
    <row r="578" spans="1:25">
      <c r="A578" s="99" t="s">
        <v>139</v>
      </c>
      <c r="B578" t="n">
        <v>3.714181005530659</v>
      </c>
      <c r="C578" t="n">
        <v>-2.572527140238557</v>
      </c>
      <c r="D578" t="n">
        <v>5.543600170515229</v>
      </c>
      <c r="E578" t="n">
        <v>0.8490375819589618</v>
      </c>
      <c r="G578" s="99" t="s">
        <v>140</v>
      </c>
      <c r="H578" t="n">
        <v>215.2858533852871</v>
      </c>
      <c r="L578" s="100" t="s">
        <v>140</v>
      </c>
      <c r="M578" t="n">
        <v>0.8630185858314413</v>
      </c>
      <c r="N578" t="n">
        <v>0.9205459942976748</v>
      </c>
      <c r="O578" t="n">
        <v>0.753733997720217</v>
      </c>
      <c r="P578" t="n">
        <v>0.8557654285659207</v>
      </c>
      <c r="Q578" t="n">
        <v>0.9669412579112733</v>
      </c>
      <c r="R578" t="n">
        <v>0.4354847303695634</v>
      </c>
      <c r="S578" t="n">
        <v>0.7851075366707467</v>
      </c>
      <c r="T578" t="n">
        <v>0.491888282039767</v>
      </c>
    </row>
    <row r="579" spans="1:25">
      <c r="A579" s="99" t="s">
        <v>140</v>
      </c>
      <c r="B579" t="n">
        <v>4.489964781906751</v>
      </c>
      <c r="C579" t="n">
        <v>-1.619275606578583</v>
      </c>
      <c r="D579" t="n">
        <v>7.38939584664783</v>
      </c>
      <c r="E579" t="n">
        <v>4.341062270128883</v>
      </c>
      <c r="G579" s="99" t="s">
        <v>141</v>
      </c>
      <c r="H579" t="n">
        <v>109.1561964199107</v>
      </c>
      <c r="L579" s="100" t="s">
        <v>141</v>
      </c>
      <c r="M579" t="n">
        <v>0.8909174945520906</v>
      </c>
      <c r="N579" t="n">
        <v>0.9150332962637748</v>
      </c>
      <c r="O579" t="n">
        <v>0.7917808113985897</v>
      </c>
      <c r="P579" t="n">
        <v>0.8288406876835699</v>
      </c>
      <c r="Q579" t="n">
        <v>0.9710374148964793</v>
      </c>
      <c r="R579" t="n">
        <v>0.4608509350348158</v>
      </c>
      <c r="S579" t="n">
        <v>0.7736722366788145</v>
      </c>
      <c r="T579" t="n">
        <v>0.4274052931389332</v>
      </c>
    </row>
    <row r="580" spans="1:25">
      <c r="A580" s="99" t="s">
        <v>141</v>
      </c>
      <c r="B580" t="n">
        <v>3.404228571383797</v>
      </c>
      <c r="C580" t="n">
        <v>-0.5671773263117593</v>
      </c>
      <c r="D580" t="n">
        <v>6.551905304848693</v>
      </c>
      <c r="E580" t="n">
        <v>-2.006420528440739</v>
      </c>
      <c r="G580" s="99" t="s">
        <v>142</v>
      </c>
      <c r="H580" t="n">
        <v>248.1765355581238</v>
      </c>
      <c r="L580" s="100" t="s">
        <v>142</v>
      </c>
      <c r="M580" t="n">
        <v>0.8792542768749079</v>
      </c>
      <c r="N580" t="n">
        <v>0.8833625046873338</v>
      </c>
      <c r="O580" t="n">
        <v>0.7831008480082305</v>
      </c>
      <c r="P580" t="n">
        <v>0.7973280020740192</v>
      </c>
      <c r="Q580" t="n">
        <v>0.810584135674893</v>
      </c>
      <c r="R580" t="n">
        <v>0.4561265839898606</v>
      </c>
      <c r="S580" t="n">
        <v>0.8925141004663345</v>
      </c>
      <c r="T580" t="n">
        <v>0.4265974904008272</v>
      </c>
    </row>
    <row r="581" spans="1:25">
      <c r="A581" s="99" t="s">
        <v>142</v>
      </c>
      <c r="B581" t="n">
        <v>3.591256713186287</v>
      </c>
      <c r="C581" t="n">
        <v>1.314546802288884</v>
      </c>
      <c r="D581" t="n">
        <v>7.22164897097309</v>
      </c>
      <c r="E581" t="n">
        <v>-4.149313949004495</v>
      </c>
      <c r="G581" s="99" t="s">
        <v>143</v>
      </c>
      <c r="H581" t="n">
        <v>103.2002251505445</v>
      </c>
      <c r="L581" s="100" t="s">
        <v>143</v>
      </c>
      <c r="M581" t="n">
        <v>0.8877233536831428</v>
      </c>
      <c r="N581" t="n">
        <v>0.907329878127063</v>
      </c>
      <c r="O581" t="n">
        <v>0.8066437854894772</v>
      </c>
      <c r="P581" t="n">
        <v>0.9927591342824322</v>
      </c>
      <c r="Q581" t="n">
        <v>0.7862212711519545</v>
      </c>
      <c r="R581" t="n">
        <v>0.4235188859561942</v>
      </c>
      <c r="S581" t="n">
        <v>0.9285528895705788</v>
      </c>
      <c r="T581" t="n">
        <v>0.5157806862465223</v>
      </c>
    </row>
    <row r="582" spans="1:25">
      <c r="A582" s="99" t="s">
        <v>143</v>
      </c>
      <c r="B582" t="n">
        <v>2.816487204177493</v>
      </c>
      <c r="C582" t="n">
        <v>-0.191776513163664</v>
      </c>
      <c r="D582" t="n">
        <v>5.628081697416685</v>
      </c>
      <c r="E582" t="n">
        <v>1.831861880326753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145.739349561296</v>
      </c>
      <c r="L593" s="100" t="s">
        <v>132</v>
      </c>
      <c r="M593" t="n">
        <v>0.8834620887891461</v>
      </c>
      <c r="N593" t="n">
        <v>0.5830394744873809</v>
      </c>
      <c r="O593" t="n">
        <v>0.980583883022848</v>
      </c>
      <c r="P593" t="n">
        <v>0.6222693124864377</v>
      </c>
      <c r="Q593" t="n">
        <v>0.7485738581440433</v>
      </c>
      <c r="R593" t="n">
        <v>0.7428278234667129</v>
      </c>
      <c r="S593" t="n">
        <v>0.5279265632485779</v>
      </c>
      <c r="T593" t="n">
        <v>0.8006188269032863</v>
      </c>
    </row>
    <row r="594" spans="1:25">
      <c r="A594" s="99" t="s">
        <v>146</v>
      </c>
      <c r="B594" t="n">
        <v>2.810282597687666</v>
      </c>
      <c r="C594" t="n">
        <v>8.157775409656635</v>
      </c>
      <c r="D594" t="n">
        <v>5.42387239572247</v>
      </c>
      <c r="E594" t="n">
        <v>7.399717933384921</v>
      </c>
      <c r="G594" s="99" t="s">
        <v>147</v>
      </c>
      <c r="H594" t="n">
        <v>592.5344212545092</v>
      </c>
      <c r="L594" s="100" t="s">
        <v>133</v>
      </c>
      <c r="M594" t="n">
        <v>0.8353342753218642</v>
      </c>
      <c r="N594" t="n">
        <v>1</v>
      </c>
      <c r="O594" t="n">
        <v>0.9631509940710832</v>
      </c>
      <c r="P594" t="n">
        <v>0.7749541425840364</v>
      </c>
      <c r="Q594" t="n">
        <v>1</v>
      </c>
      <c r="R594" t="n">
        <v>0.9868558726027596</v>
      </c>
      <c r="S594" t="n">
        <v>0.9497386928233323</v>
      </c>
      <c r="T594" t="n">
        <v>1</v>
      </c>
    </row>
    <row r="595" spans="1:25">
      <c r="A595" s="99" t="s">
        <v>147</v>
      </c>
      <c r="B595" t="n">
        <v>9.364001027142891</v>
      </c>
      <c r="C595" t="n">
        <v>-26.82169880992912</v>
      </c>
      <c r="D595" t="n">
        <v>18.67130903427232</v>
      </c>
      <c r="E595" t="n">
        <v>71.97748080507775</v>
      </c>
      <c r="G595" s="99" t="s">
        <v>148</v>
      </c>
      <c r="H595" t="n">
        <v>963.7175794788479</v>
      </c>
      <c r="L595" s="100" t="s">
        <v>134</v>
      </c>
      <c r="M595" t="n">
        <v>0.6006393178913203</v>
      </c>
      <c r="N595" t="n">
        <v>0.498991096037282</v>
      </c>
      <c r="O595" t="n">
        <v>0.5923357794075594</v>
      </c>
      <c r="P595" t="n">
        <v>0.4396111564943767</v>
      </c>
      <c r="Q595" t="n">
        <v>0.5498634211382146</v>
      </c>
      <c r="R595" t="n">
        <v>0.8566469937327049</v>
      </c>
      <c r="S595" t="n">
        <v>0.4594029198002902</v>
      </c>
      <c r="T595" t="n">
        <v>0.515709870399454</v>
      </c>
    </row>
    <row r="596" spans="1:25">
      <c r="A596" s="99" t="s">
        <v>148</v>
      </c>
      <c r="B596" t="n">
        <v>8.488855404344511</v>
      </c>
      <c r="C596" t="n">
        <v>8.798464944844593</v>
      </c>
      <c r="D596" t="n">
        <v>27.93537414329846</v>
      </c>
      <c r="E596" t="n">
        <v>-61.55842541571846</v>
      </c>
      <c r="G596" s="99" t="s">
        <v>149</v>
      </c>
      <c r="H596" t="n">
        <v>218.0691055177853</v>
      </c>
      <c r="L596" s="100" t="s">
        <v>135</v>
      </c>
      <c r="M596" t="n">
        <v>0.6010030404004243</v>
      </c>
      <c r="N596" t="n">
        <v>0.4639028140012704</v>
      </c>
      <c r="O596" t="n">
        <v>0.483550019752227</v>
      </c>
      <c r="P596" t="n">
        <v>0.1727559341759887</v>
      </c>
      <c r="Q596" t="n">
        <v>0.3309651406392088</v>
      </c>
      <c r="R596" t="n">
        <v>0.5269498910342673</v>
      </c>
      <c r="S596" t="n">
        <v>0.3593202516481351</v>
      </c>
      <c r="T596" t="n">
        <v>0.3385858989031593</v>
      </c>
    </row>
    <row r="597" spans="1:25">
      <c r="A597" s="99" t="s">
        <v>149</v>
      </c>
      <c r="B597" t="n">
        <v>6.065658251192436</v>
      </c>
      <c r="C597" t="n">
        <v>9.756488828925214</v>
      </c>
      <c r="D597" t="n">
        <v>7.232272992756868</v>
      </c>
      <c r="E597" t="n">
        <v>-21.51345596508463</v>
      </c>
      <c r="G597" s="99" t="s">
        <v>150</v>
      </c>
      <c r="H597" t="n">
        <v>127.9344416841014</v>
      </c>
      <c r="L597" s="100" t="s">
        <v>136</v>
      </c>
      <c r="M597" t="n">
        <v>0.6084946641770879</v>
      </c>
      <c r="N597" t="n">
        <v>0.4504461195497035</v>
      </c>
      <c r="O597" t="n">
        <v>0.5724202071969651</v>
      </c>
      <c r="P597" t="n">
        <v>0.222330832642592</v>
      </c>
      <c r="Q597" t="n">
        <v>0.4093302736381271</v>
      </c>
      <c r="R597" t="n">
        <v>0.4971311886588525</v>
      </c>
      <c r="S597" t="n">
        <v>0.3337210603449448</v>
      </c>
      <c r="T597" t="n">
        <v>0.34665396019777</v>
      </c>
    </row>
    <row r="598" spans="1:25">
      <c r="A598" s="99" t="s">
        <v>150</v>
      </c>
      <c r="B598" t="n">
        <v>4.659316113767999</v>
      </c>
      <c r="C598" t="n">
        <v>-3.756970730225752</v>
      </c>
      <c r="D598" t="n">
        <v>4.290041019743576</v>
      </c>
      <c r="E598" t="n">
        <v>2.406289404011652</v>
      </c>
      <c r="G598" s="99" t="s">
        <v>151</v>
      </c>
      <c r="H598" t="n">
        <v>79.69599629686087</v>
      </c>
      <c r="L598" s="100" t="s">
        <v>137</v>
      </c>
      <c r="M598" t="n">
        <v>1</v>
      </c>
      <c r="N598" t="n">
        <v>0.6828612014523329</v>
      </c>
      <c r="O598" t="n">
        <v>1</v>
      </c>
      <c r="P598" t="n">
        <v>1</v>
      </c>
      <c r="Q598" t="n">
        <v>0.7432303676165508</v>
      </c>
      <c r="R598" t="n">
        <v>1</v>
      </c>
      <c r="S598" t="n">
        <v>0.9867682791333517</v>
      </c>
      <c r="T598" t="n">
        <v>0.953278258764223</v>
      </c>
    </row>
    <row r="599" spans="1:25">
      <c r="A599" s="99" t="s">
        <v>151</v>
      </c>
      <c r="B599" t="n">
        <v>5.417267735259994</v>
      </c>
      <c r="C599" t="n">
        <v>-2.727102908085568</v>
      </c>
      <c r="D599" t="n">
        <v>8.542237936144819</v>
      </c>
      <c r="E599" t="n">
        <v>11.42184926971367</v>
      </c>
      <c r="G599" s="99" t="s">
        <v>178</v>
      </c>
      <c r="H599" t="n">
        <v>70.98361513036588</v>
      </c>
      <c r="L599" s="100" t="s">
        <v>138</v>
      </c>
      <c r="M599" t="n">
        <v>0.6354128612984059</v>
      </c>
      <c r="N599" t="n">
        <v>0.5104665340193301</v>
      </c>
      <c r="O599" t="n">
        <v>0.5141038424414676</v>
      </c>
      <c r="P599" t="n">
        <v>0.4939805718392706</v>
      </c>
      <c r="Q599" t="n">
        <v>0.6900401583749759</v>
      </c>
      <c r="R599" t="n">
        <v>0.6518553798153603</v>
      </c>
      <c r="S599" t="n">
        <v>1</v>
      </c>
      <c r="T599" t="n">
        <v>0.4038688278437354</v>
      </c>
    </row>
    <row r="600" spans="1:25">
      <c r="A600" s="99" t="s">
        <v>178</v>
      </c>
      <c r="B600" t="n">
        <v>2.860898518507263</v>
      </c>
      <c r="C600" t="n">
        <v>4.290928543141447</v>
      </c>
      <c r="D600" t="n">
        <v>4.733694802643886</v>
      </c>
      <c r="E600" t="n">
        <v>2.610066212717796</v>
      </c>
      <c r="L600" s="100" t="s">
        <v>139</v>
      </c>
      <c r="M600" t="n">
        <v>0.5871768787853866</v>
      </c>
      <c r="N600" t="n">
        <v>0.4576683190781284</v>
      </c>
      <c r="O600" t="n">
        <v>0.5199443185383877</v>
      </c>
      <c r="P600" t="n">
        <v>0.3021858928836175</v>
      </c>
      <c r="Q600" t="n">
        <v>0.6015482691429046</v>
      </c>
      <c r="R600" t="n">
        <v>0.701268959919971</v>
      </c>
      <c r="S600" t="n">
        <v>0.5146473069502308</v>
      </c>
      <c r="T600" t="n">
        <v>0.2932273543703054</v>
      </c>
    </row>
    <row r="601" spans="1:25">
      <c r="L601" s="100" t="s">
        <v>140</v>
      </c>
      <c r="M601" t="n">
        <v>0.6398027708531686</v>
      </c>
      <c r="N601" t="n">
        <v>0.472137389823142</v>
      </c>
      <c r="O601" t="n">
        <v>0.4424896273192238</v>
      </c>
      <c r="P601" t="n">
        <v>0.3027134224515901</v>
      </c>
      <c r="Q601" t="n">
        <v>0.4669605283415101</v>
      </c>
      <c r="R601" t="n">
        <v>0.4645171162595891</v>
      </c>
      <c r="S601" t="n">
        <v>0.3282989442807528</v>
      </c>
      <c r="T601" t="n">
        <v>0.3571117113411942</v>
      </c>
    </row>
    <row r="602" spans="1:25">
      <c r="L602" s="100" t="s">
        <v>141</v>
      </c>
      <c r="M602" t="n">
        <v>0.52532580033738</v>
      </c>
      <c r="N602" t="n">
        <v>0.4888160955730617</v>
      </c>
      <c r="O602" t="n">
        <v>0.3046393073381719</v>
      </c>
      <c r="P602" t="n">
        <v>0.2174755711045143</v>
      </c>
      <c r="Q602" t="n">
        <v>0.31305160604751</v>
      </c>
      <c r="R602" t="n">
        <v>0.4351323966510083</v>
      </c>
      <c r="S602" t="n">
        <v>0.354716109111945</v>
      </c>
      <c r="T602" t="n">
        <v>0.2683712500250845</v>
      </c>
    </row>
    <row r="603" spans="1:25">
      <c r="L603" s="100" t="s">
        <v>142</v>
      </c>
      <c r="M603" t="n">
        <v>0.5642030530771086</v>
      </c>
      <c r="N603" t="n">
        <v>0.4819444643050765</v>
      </c>
      <c r="O603" t="n">
        <v>0.3865226210298954</v>
      </c>
      <c r="P603" t="n">
        <v>0.3188630287010301</v>
      </c>
      <c r="Q603" t="n">
        <v>0.3582203632757263</v>
      </c>
      <c r="R603" t="n">
        <v>0.5596692788360412</v>
      </c>
      <c r="S603" t="n">
        <v>0.3855549047754662</v>
      </c>
      <c r="T603" t="n">
        <v>0.3274706399444647</v>
      </c>
    </row>
    <row r="604" spans="1:25">
      <c r="L604" s="100" t="s">
        <v>143</v>
      </c>
      <c r="M604" t="n">
        <v>0.7000911607726544</v>
      </c>
      <c r="N604" t="n">
        <v>0.5076645510913559</v>
      </c>
      <c r="O604" t="n">
        <v>0.6407540722138634</v>
      </c>
      <c r="P604" t="n">
        <v>0.2681278188703804</v>
      </c>
      <c r="Q604" t="n">
        <v>0.6252679353637169</v>
      </c>
      <c r="R604" t="n">
        <v>0.5433823042791587</v>
      </c>
      <c r="S604" t="n">
        <v>0.4346609662889815</v>
      </c>
      <c r="T604" t="n">
        <v>0.3749662592654024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Y604"/>
  <sheetViews>
    <sheetView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153</v>
      </c>
    </row>
    <row r="2" spans="1:25">
      <c r="A2" s="103" t="s">
        <v>3</v>
      </c>
      <c r="B2" s="1" t="n">
        <v>23</v>
      </c>
      <c r="C2" s="103" t="s">
        <v>4</v>
      </c>
      <c r="D2" s="1" t="n">
        <v>48</v>
      </c>
    </row>
    <row r="3" spans="1:25">
      <c r="A3" s="103" t="s">
        <v>5</v>
      </c>
      <c r="B3" s="1" t="s">
        <v>184</v>
      </c>
      <c r="C3" s="103" t="s">
        <v>7</v>
      </c>
      <c r="D3" s="1" t="s">
        <v>183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55" t="n"/>
      <c r="I7" s="55" t="s">
        <v>15</v>
      </c>
      <c r="J7" s="55" t="s">
        <v>16</v>
      </c>
      <c r="P7" s="55" t="n"/>
      <c r="Q7" s="55" t="s">
        <v>15</v>
      </c>
      <c r="R7" s="55" t="s">
        <v>16</v>
      </c>
    </row>
    <row r="8" spans="1:25">
      <c r="A8" s="103" t="s">
        <v>17</v>
      </c>
      <c r="B8" t="n">
        <v>13.642138457757</v>
      </c>
      <c r="C8" t="n">
        <v>18.55683067831144</v>
      </c>
      <c r="H8" s="55" t="s">
        <v>18</v>
      </c>
      <c r="I8" t="n">
        <v>0.07143377209066765</v>
      </c>
      <c r="J8" t="n">
        <v>0.07378409073759598</v>
      </c>
      <c r="P8" s="55" t="s">
        <v>19</v>
      </c>
      <c r="Q8" t="n">
        <v>-0.3311804914823954</v>
      </c>
      <c r="R8" t="n">
        <v>-0.1276066660468035</v>
      </c>
    </row>
    <row r="9" spans="1:25">
      <c r="A9" s="103" t="s">
        <v>20</v>
      </c>
      <c r="B9" t="n">
        <v>13.74733929876521</v>
      </c>
      <c r="C9" t="n">
        <v>28.39123982928835</v>
      </c>
      <c r="H9" s="55" t="s">
        <v>21</v>
      </c>
      <c r="I9" t="n">
        <v>0.1932354367837782</v>
      </c>
      <c r="J9" t="n">
        <v>0.2154941068478168</v>
      </c>
      <c r="P9" s="55" t="s">
        <v>22</v>
      </c>
      <c r="Q9" t="n">
        <v>4.691449986501143</v>
      </c>
      <c r="R9" t="n">
        <v>9.508426522492378</v>
      </c>
    </row>
    <row r="10" spans="1:25">
      <c r="A10" s="103" t="s">
        <v>23</v>
      </c>
      <c r="B10" t="n">
        <v>4.867929168402503</v>
      </c>
      <c r="C10" t="n">
        <v>6.650435712398394</v>
      </c>
      <c r="H10" s="55" t="s">
        <v>24</v>
      </c>
      <c r="I10" t="n">
        <v>0.2011895013936133</v>
      </c>
      <c r="J10" t="n">
        <v>0.2161653893155171</v>
      </c>
      <c r="P10" s="55" t="s">
        <v>25</v>
      </c>
      <c r="Q10" t="n">
        <v>32.75340887926523</v>
      </c>
      <c r="R10" t="n">
        <v>68.88566891161011</v>
      </c>
    </row>
    <row r="11" spans="1:25">
      <c r="A11" s="103" t="s">
        <v>26</v>
      </c>
      <c r="B11" t="n">
        <v>4.217623996712312</v>
      </c>
      <c r="C11" t="n">
        <v>10.49121897919547</v>
      </c>
      <c r="H11" s="55" t="s">
        <v>27</v>
      </c>
      <c r="I11" t="n">
        <v>0.05415245990958181</v>
      </c>
      <c r="J11" t="n">
        <v>0.0533679420256187</v>
      </c>
    </row>
    <row r="12" spans="1:25">
      <c r="H12" s="55" t="s">
        <v>28</v>
      </c>
      <c r="I12" t="n">
        <v>0.07578454636753058</v>
      </c>
      <c r="J12" t="n">
        <v>0.08228862713682272</v>
      </c>
    </row>
    <row r="13" spans="1:25">
      <c r="H13" s="55" t="s">
        <v>29</v>
      </c>
      <c r="I13" t="n">
        <v>0.1122463226916702</v>
      </c>
      <c r="J13" t="n">
        <v>0.09074931004908522</v>
      </c>
      <c r="P13" s="55" t="s">
        <v>30</v>
      </c>
      <c r="Q13" t="n">
        <v>722.1654866710185</v>
      </c>
    </row>
    <row r="14" spans="1:25">
      <c r="H14" s="55" t="s">
        <v>31</v>
      </c>
      <c r="I14" t="n">
        <v>0.2046560735074143</v>
      </c>
      <c r="J14" t="n">
        <v>0.1443620959676006</v>
      </c>
    </row>
    <row r="15" spans="1:25">
      <c r="H15" s="55" t="s">
        <v>32</v>
      </c>
      <c r="I15" t="n">
        <v>0.3138012419003114</v>
      </c>
      <c r="J15" t="n">
        <v>0.3284087389463671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55" t="n"/>
      <c r="I20" s="55" t="s">
        <v>15</v>
      </c>
      <c r="J20" s="55" t="s">
        <v>16</v>
      </c>
      <c r="P20" s="55" t="n"/>
      <c r="Q20" s="55" t="s">
        <v>15</v>
      </c>
      <c r="R20" s="55" t="s">
        <v>16</v>
      </c>
    </row>
    <row r="21" spans="1:25">
      <c r="A21" s="103" t="s">
        <v>17</v>
      </c>
      <c r="B21" t="n">
        <v>10.78381001277183</v>
      </c>
      <c r="C21" t="n">
        <v>16.36891822120523</v>
      </c>
      <c r="H21" s="55" t="s">
        <v>18</v>
      </c>
      <c r="I21" t="n">
        <v>0.2466796448674218</v>
      </c>
      <c r="J21" t="n">
        <v>0.2939782542393384</v>
      </c>
      <c r="P21" s="55" t="s">
        <v>19</v>
      </c>
      <c r="Q21" t="n">
        <v>-0.03177117689927184</v>
      </c>
      <c r="R21" t="n">
        <v>-0.01471810538499138</v>
      </c>
    </row>
    <row r="22" spans="1:25">
      <c r="A22" s="103" t="s">
        <v>20</v>
      </c>
      <c r="B22" t="n">
        <v>20.20735309084025</v>
      </c>
      <c r="C22" t="n">
        <v>21.3109217246244</v>
      </c>
      <c r="H22" s="55" t="s">
        <v>21</v>
      </c>
      <c r="I22" t="n">
        <v>0.4407490991456172</v>
      </c>
      <c r="J22" t="n">
        <v>0.496061751778909</v>
      </c>
      <c r="P22" s="55" t="s">
        <v>22</v>
      </c>
      <c r="Q22" t="n">
        <v>4.43892707523013</v>
      </c>
      <c r="R22" t="n">
        <v>5.309051603474433</v>
      </c>
    </row>
    <row r="23" spans="1:25">
      <c r="A23" s="103" t="s">
        <v>23</v>
      </c>
      <c r="B23" t="n">
        <v>4.454125250373655</v>
      </c>
      <c r="C23" t="n">
        <v>3.167398978398631</v>
      </c>
      <c r="H23" s="55" t="s">
        <v>24</v>
      </c>
      <c r="I23" t="n">
        <v>0.7818358821211968</v>
      </c>
      <c r="J23" t="n">
        <v>0.7533014690433781</v>
      </c>
      <c r="P23" s="55" t="s">
        <v>25</v>
      </c>
      <c r="Q23" t="n">
        <v>24.8678502737009</v>
      </c>
      <c r="R23" t="n">
        <v>35.16771957390959</v>
      </c>
    </row>
    <row r="24" spans="1:25">
      <c r="A24" s="103" t="s">
        <v>26</v>
      </c>
      <c r="B24" t="n">
        <v>3.264368195612363</v>
      </c>
      <c r="C24" t="n">
        <v>4.161691177894721</v>
      </c>
      <c r="H24" s="55" t="s">
        <v>27</v>
      </c>
      <c r="I24" t="n">
        <v>0.6884881619386504</v>
      </c>
      <c r="J24" t="n">
        <v>0.6846969262678944</v>
      </c>
    </row>
    <row r="25" spans="1:25">
      <c r="H25" s="55" t="s">
        <v>28</v>
      </c>
      <c r="I25" t="n">
        <v>0.3629312010155905</v>
      </c>
      <c r="J25" t="n">
        <v>0.3848569716214107</v>
      </c>
    </row>
    <row r="26" spans="1:25">
      <c r="H26" s="55" t="s">
        <v>29</v>
      </c>
      <c r="I26" t="n">
        <v>0.3633352029637867</v>
      </c>
      <c r="J26" t="n">
        <v>0.4782944331391747</v>
      </c>
      <c r="P26" s="55" t="s">
        <v>30</v>
      </c>
      <c r="Q26" t="n">
        <v>262.6612399172399</v>
      </c>
    </row>
    <row r="27" spans="1:25">
      <c r="H27" s="55" t="s">
        <v>31</v>
      </c>
      <c r="I27" t="n">
        <v>0.8179339213587989</v>
      </c>
      <c r="J27" t="n">
        <v>0.8047676988453368</v>
      </c>
    </row>
    <row r="28" spans="1:25">
      <c r="H28" s="55" t="s">
        <v>32</v>
      </c>
      <c r="I28" t="n">
        <v>0.8108481864432048</v>
      </c>
      <c r="J28" t="n">
        <v>0.810295854784212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55" t="n"/>
      <c r="I33" s="55" t="s">
        <v>15</v>
      </c>
      <c r="J33" s="55" t="s">
        <v>16</v>
      </c>
      <c r="P33" s="55" t="n"/>
      <c r="Q33" s="55" t="s">
        <v>15</v>
      </c>
      <c r="R33" s="55" t="s">
        <v>16</v>
      </c>
    </row>
    <row r="34" spans="1:25">
      <c r="A34" s="103" t="s">
        <v>17</v>
      </c>
      <c r="B34" t="n">
        <v>12.090184880308</v>
      </c>
      <c r="C34" t="n">
        <v>18.8912906336867</v>
      </c>
      <c r="H34" s="55" t="s">
        <v>18</v>
      </c>
      <c r="I34" t="n">
        <v>0.5407039017128973</v>
      </c>
      <c r="J34" t="n">
        <v>0.467649088778894</v>
      </c>
      <c r="P34" s="55" t="s">
        <v>19</v>
      </c>
      <c r="Q34" t="n">
        <v>-0.725320248116206</v>
      </c>
      <c r="R34" t="n">
        <v>1.480767450890816</v>
      </c>
    </row>
    <row r="35" spans="1:25">
      <c r="A35" s="103" t="s">
        <v>20</v>
      </c>
      <c r="B35" t="n">
        <v>36.48000781593123</v>
      </c>
      <c r="C35" t="n">
        <v>23.5204740881694</v>
      </c>
      <c r="H35" s="55" t="s">
        <v>21</v>
      </c>
      <c r="I35" t="n">
        <v>0.3977712141711954</v>
      </c>
      <c r="J35" t="n">
        <v>0.4194790869618585</v>
      </c>
      <c r="P35" s="55" t="s">
        <v>22</v>
      </c>
      <c r="Q35" t="n">
        <v>38.5766067749041</v>
      </c>
      <c r="R35" t="n">
        <v>35.09888686132373</v>
      </c>
    </row>
    <row r="36" spans="1:25">
      <c r="A36" s="103" t="s">
        <v>23</v>
      </c>
      <c r="B36" t="n">
        <v>13.86811609660508</v>
      </c>
      <c r="C36" t="n">
        <v>19.209418353994</v>
      </c>
      <c r="H36" s="55" t="s">
        <v>24</v>
      </c>
      <c r="I36" t="n">
        <v>0.5052368430529242</v>
      </c>
      <c r="J36" t="n">
        <v>0.5438061450281075</v>
      </c>
      <c r="P36" s="55" t="s">
        <v>25</v>
      </c>
      <c r="Q36" t="n">
        <v>141.3983175832083</v>
      </c>
      <c r="R36" t="n">
        <v>139.0501255239049</v>
      </c>
    </row>
    <row r="37" spans="1:25">
      <c r="A37" s="103" t="s">
        <v>26</v>
      </c>
      <c r="B37" t="n">
        <v>10.38782863365842</v>
      </c>
      <c r="C37" t="n">
        <v>17.62519097175657</v>
      </c>
      <c r="H37" s="55" t="s">
        <v>27</v>
      </c>
      <c r="I37" t="n">
        <v>0.5215936809029006</v>
      </c>
      <c r="J37" t="n">
        <v>0.5442635746809442</v>
      </c>
    </row>
    <row r="38" spans="1:25">
      <c r="H38" s="55" t="s">
        <v>28</v>
      </c>
      <c r="I38" t="n">
        <v>0.4643042656267455</v>
      </c>
      <c r="J38" t="n">
        <v>0.4784586779238486</v>
      </c>
    </row>
    <row r="39" spans="1:25">
      <c r="H39" s="55" t="s">
        <v>29</v>
      </c>
      <c r="I39" t="n">
        <v>0.4979154915771233</v>
      </c>
      <c r="J39" t="n">
        <v>0.5335744877684141</v>
      </c>
      <c r="P39" s="55" t="s">
        <v>30</v>
      </c>
      <c r="Q39" t="n">
        <v>3093.297732097466</v>
      </c>
    </row>
    <row r="40" spans="1:25">
      <c r="H40" s="55" t="s">
        <v>31</v>
      </c>
      <c r="I40" t="n">
        <v>0.6160798711709935</v>
      </c>
      <c r="J40" t="n">
        <v>0.7204548698416967</v>
      </c>
    </row>
    <row r="41" spans="1:25">
      <c r="H41" s="55" t="s">
        <v>32</v>
      </c>
      <c r="I41" t="n">
        <v>0.5374340683187703</v>
      </c>
      <c r="J41" t="n">
        <v>0.5959006949649758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55" t="n"/>
      <c r="I46" s="55" t="s">
        <v>15</v>
      </c>
      <c r="J46" s="55" t="s">
        <v>16</v>
      </c>
      <c r="P46" s="55" t="n"/>
      <c r="Q46" s="55" t="s">
        <v>15</v>
      </c>
      <c r="R46" s="55" t="s">
        <v>16</v>
      </c>
    </row>
    <row r="47" spans="1:25">
      <c r="A47" s="103" t="s">
        <v>17</v>
      </c>
      <c r="B47" t="n">
        <v>10.2493665468379</v>
      </c>
      <c r="C47" t="n">
        <v>14.83726972364479</v>
      </c>
      <c r="H47" s="55" t="s">
        <v>18</v>
      </c>
      <c r="I47" t="n">
        <v>0.09725239849521033</v>
      </c>
      <c r="J47" t="n">
        <v>0.07358973539119354</v>
      </c>
      <c r="P47" s="55" t="s">
        <v>19</v>
      </c>
      <c r="Q47" t="n">
        <v>-1.045954300631858</v>
      </c>
      <c r="R47" t="n">
        <v>-9.41038147919101</v>
      </c>
    </row>
    <row r="48" spans="1:25">
      <c r="A48" s="103" t="s">
        <v>20</v>
      </c>
      <c r="B48" t="n">
        <v>14.40518594708923</v>
      </c>
      <c r="C48" t="n">
        <v>17.81266344280689</v>
      </c>
      <c r="H48" s="55" t="s">
        <v>21</v>
      </c>
      <c r="I48" t="n">
        <v>0.1603251182623646</v>
      </c>
      <c r="J48" t="n">
        <v>0.1198851986584817</v>
      </c>
      <c r="P48" s="55" t="s">
        <v>22</v>
      </c>
      <c r="Q48" t="n">
        <v>28.84877643999946</v>
      </c>
      <c r="R48" t="n">
        <v>36.27772495839352</v>
      </c>
    </row>
    <row r="49" spans="1:25">
      <c r="A49" s="103" t="s">
        <v>23</v>
      </c>
      <c r="B49" t="n">
        <v>13.68013902066594</v>
      </c>
      <c r="C49" t="n">
        <v>18.21325179196923</v>
      </c>
      <c r="H49" s="55" t="s">
        <v>24</v>
      </c>
      <c r="I49" t="n">
        <v>0.3815051457006245</v>
      </c>
      <c r="J49" t="n">
        <v>0.1848946625640015</v>
      </c>
      <c r="P49" s="55" t="s">
        <v>25</v>
      </c>
      <c r="Q49" t="n">
        <v>127.7837245394311</v>
      </c>
      <c r="R49" t="n">
        <v>137.8888187680736</v>
      </c>
    </row>
    <row r="50" spans="1:25">
      <c r="A50" s="103" t="s">
        <v>26</v>
      </c>
      <c r="B50" t="n">
        <v>12.46917195686092</v>
      </c>
      <c r="C50" t="n">
        <v>11.91565052717663</v>
      </c>
      <c r="H50" s="55" t="s">
        <v>27</v>
      </c>
      <c r="I50" t="n">
        <v>0.1413145864661162</v>
      </c>
      <c r="J50" t="n">
        <v>0.08853999024276245</v>
      </c>
    </row>
    <row r="51" spans="1:25">
      <c r="H51" s="55" t="s">
        <v>28</v>
      </c>
      <c r="I51" t="n">
        <v>0.1150651477953554</v>
      </c>
      <c r="J51" t="n">
        <v>0.07047348323460488</v>
      </c>
    </row>
    <row r="52" spans="1:25">
      <c r="H52" s="55" t="s">
        <v>29</v>
      </c>
      <c r="I52" t="n">
        <v>0.1759985717914116</v>
      </c>
      <c r="J52" t="n">
        <v>0.1444784772594813</v>
      </c>
      <c r="P52" s="55" t="s">
        <v>30</v>
      </c>
      <c r="Q52" t="n">
        <v>6437.971688778845</v>
      </c>
    </row>
    <row r="53" spans="1:25">
      <c r="H53" s="55" t="s">
        <v>31</v>
      </c>
      <c r="I53" t="n">
        <v>0.366122178650686</v>
      </c>
      <c r="J53" t="n">
        <v>0.219549046846531</v>
      </c>
    </row>
    <row r="54" spans="1:25">
      <c r="H54" s="55" t="s">
        <v>32</v>
      </c>
      <c r="I54" t="n">
        <v>0.2805664673085202</v>
      </c>
      <c r="J54" t="n">
        <v>0.1242876513496379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55" t="n"/>
      <c r="I59" s="55" t="s">
        <v>15</v>
      </c>
      <c r="J59" s="55" t="s">
        <v>16</v>
      </c>
      <c r="P59" s="55" t="n"/>
      <c r="Q59" s="55" t="s">
        <v>15</v>
      </c>
      <c r="R59" s="55" t="s">
        <v>16</v>
      </c>
    </row>
    <row r="60" spans="1:25">
      <c r="A60" s="103" t="s">
        <v>17</v>
      </c>
      <c r="B60" t="n">
        <v>16.19731503277418</v>
      </c>
      <c r="C60" t="n">
        <v>16.00663343599643</v>
      </c>
      <c r="H60" s="55" t="s">
        <v>18</v>
      </c>
      <c r="I60" t="n">
        <v>0.07964518792498708</v>
      </c>
      <c r="J60" t="n">
        <v>0.07100860634657841</v>
      </c>
      <c r="P60" s="55" t="s">
        <v>19</v>
      </c>
      <c r="Q60" t="n">
        <v>0.2307965908914521</v>
      </c>
      <c r="R60" t="n">
        <v>-1.337688776784907</v>
      </c>
    </row>
    <row r="61" spans="1:25">
      <c r="A61" s="103" t="s">
        <v>20</v>
      </c>
      <c r="B61" t="n">
        <v>42.65759865530578</v>
      </c>
      <c r="C61" t="n">
        <v>62.86138121271369</v>
      </c>
      <c r="H61" s="55" t="s">
        <v>21</v>
      </c>
      <c r="I61" t="n">
        <v>0.2693889886575062</v>
      </c>
      <c r="J61" t="n">
        <v>0.1171018664897119</v>
      </c>
      <c r="P61" s="55" t="s">
        <v>22</v>
      </c>
      <c r="Q61" t="n">
        <v>9.0211104916244</v>
      </c>
      <c r="R61" t="n">
        <v>13.94763510064645</v>
      </c>
    </row>
    <row r="62" spans="1:25">
      <c r="A62" s="103" t="s">
        <v>23</v>
      </c>
      <c r="B62" t="n">
        <v>19.85455759229728</v>
      </c>
      <c r="C62" t="n">
        <v>19.10829283976213</v>
      </c>
      <c r="H62" s="55" t="s">
        <v>24</v>
      </c>
      <c r="I62" t="n">
        <v>0.1531232144807978</v>
      </c>
      <c r="J62" t="n">
        <v>0.164124444106405</v>
      </c>
      <c r="P62" s="55" t="s">
        <v>25</v>
      </c>
      <c r="Q62" t="n">
        <v>70.41712113584389</v>
      </c>
      <c r="R62" t="n">
        <v>131.6702730479948</v>
      </c>
    </row>
    <row r="63" spans="1:25">
      <c r="A63" s="103" t="s">
        <v>26</v>
      </c>
      <c r="B63" t="n">
        <v>12.0205492188764</v>
      </c>
      <c r="C63" t="n">
        <v>17.0981235768881</v>
      </c>
      <c r="H63" s="55" t="s">
        <v>27</v>
      </c>
      <c r="I63" t="n">
        <v>0.1003775509857891</v>
      </c>
      <c r="J63" t="n">
        <v>0.06585016999443005</v>
      </c>
    </row>
    <row r="64" spans="1:25">
      <c r="H64" s="55" t="s">
        <v>28</v>
      </c>
      <c r="I64" t="n">
        <v>0.07580669034890515</v>
      </c>
      <c r="J64" t="n">
        <v>0.07091602658547229</v>
      </c>
    </row>
    <row r="65" spans="1:25">
      <c r="H65" s="55" t="s">
        <v>29</v>
      </c>
      <c r="I65" t="n">
        <v>0.05499405811223476</v>
      </c>
      <c r="J65" t="n">
        <v>0.09451942811540691</v>
      </c>
      <c r="P65" s="55" t="s">
        <v>30</v>
      </c>
      <c r="Q65" t="n">
        <v>1452.416210567062</v>
      </c>
    </row>
    <row r="66" spans="1:25">
      <c r="H66" s="55" t="s">
        <v>31</v>
      </c>
      <c r="I66" t="n">
        <v>0.1690482874739595</v>
      </c>
      <c r="J66" t="n">
        <v>0.1124338360820542</v>
      </c>
    </row>
    <row r="67" spans="1:25">
      <c r="H67" s="55" t="s">
        <v>32</v>
      </c>
      <c r="I67" t="n">
        <v>0.1337925252641213</v>
      </c>
      <c r="J67" t="n">
        <v>0.08347300722184907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55" t="n"/>
      <c r="I72" s="55" t="s">
        <v>15</v>
      </c>
      <c r="J72" s="55" t="s">
        <v>16</v>
      </c>
      <c r="P72" s="55" t="n"/>
      <c r="Q72" s="55" t="s">
        <v>15</v>
      </c>
      <c r="R72" s="55" t="s">
        <v>16</v>
      </c>
    </row>
    <row r="73" spans="1:25">
      <c r="A73" s="103" t="s">
        <v>17</v>
      </c>
      <c r="B73" t="n">
        <v>10.61227241914908</v>
      </c>
      <c r="C73" t="n">
        <v>14.79293620411302</v>
      </c>
      <c r="H73" s="55" t="s">
        <v>18</v>
      </c>
      <c r="I73" t="n">
        <v>0.2816637535052885</v>
      </c>
      <c r="J73" t="n">
        <v>0.1701335784405812</v>
      </c>
      <c r="P73" s="55" t="s">
        <v>19</v>
      </c>
      <c r="Q73" t="n">
        <v>0.08843815266401078</v>
      </c>
      <c r="R73" t="n">
        <v>-0.07710469036711327</v>
      </c>
    </row>
    <row r="74" spans="1:25">
      <c r="A74" s="103" t="s">
        <v>20</v>
      </c>
      <c r="B74" t="n">
        <v>11.4071119033554</v>
      </c>
      <c r="C74" t="n">
        <v>20.60740140569487</v>
      </c>
      <c r="H74" s="55" t="s">
        <v>21</v>
      </c>
      <c r="I74" t="n">
        <v>0.2159581614239111</v>
      </c>
      <c r="J74" t="n">
        <v>0.204441316228206</v>
      </c>
      <c r="P74" s="55" t="s">
        <v>22</v>
      </c>
      <c r="Q74" t="n">
        <v>2.876405007559865</v>
      </c>
      <c r="R74" t="n">
        <v>4.834098303198313</v>
      </c>
    </row>
    <row r="75" spans="1:25">
      <c r="A75" s="103" t="s">
        <v>23</v>
      </c>
      <c r="B75" t="n">
        <v>4.861093349241115</v>
      </c>
      <c r="C75" t="n">
        <v>3.122444775839898</v>
      </c>
      <c r="H75" s="55" t="s">
        <v>24</v>
      </c>
      <c r="I75" t="n">
        <v>0.1585012528844766</v>
      </c>
      <c r="J75" t="n">
        <v>0.08975920198243585</v>
      </c>
      <c r="P75" s="55" t="s">
        <v>25</v>
      </c>
      <c r="Q75" t="n">
        <v>19.64742568426863</v>
      </c>
      <c r="R75" t="n">
        <v>31.88866828477474</v>
      </c>
    </row>
    <row r="76" spans="1:25">
      <c r="A76" s="103" t="s">
        <v>26</v>
      </c>
      <c r="B76" t="n">
        <v>3.228840586489654</v>
      </c>
      <c r="C76" t="n">
        <v>2.547494855700124</v>
      </c>
      <c r="H76" s="55" t="s">
        <v>27</v>
      </c>
      <c r="I76" t="n">
        <v>0.2755282991188867</v>
      </c>
      <c r="J76" t="n">
        <v>0.1754271378254587</v>
      </c>
    </row>
    <row r="77" spans="1:25">
      <c r="H77" s="55" t="s">
        <v>28</v>
      </c>
      <c r="I77" t="n">
        <v>0.267734689583229</v>
      </c>
      <c r="J77" t="n">
        <v>0.1664845193289013</v>
      </c>
    </row>
    <row r="78" spans="1:25">
      <c r="H78" s="55" t="s">
        <v>29</v>
      </c>
      <c r="I78" t="n">
        <v>0.2528185936654702</v>
      </c>
      <c r="J78" t="n">
        <v>0.1635801493458814</v>
      </c>
      <c r="P78" s="55" t="s">
        <v>30</v>
      </c>
      <c r="Q78" t="n">
        <v>358.4052745734538</v>
      </c>
    </row>
    <row r="79" spans="1:25">
      <c r="H79" s="55" t="s">
        <v>31</v>
      </c>
      <c r="I79" t="n">
        <v>0.1773190917895403</v>
      </c>
      <c r="J79" t="n">
        <v>0.1890492484498187</v>
      </c>
    </row>
    <row r="80" spans="1:25">
      <c r="H80" s="55" t="s">
        <v>32</v>
      </c>
      <c r="I80" t="n">
        <v>0.2589718427227007</v>
      </c>
      <c r="J80" t="n">
        <v>0.1792345007018209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55" t="n"/>
      <c r="I85" s="55" t="s">
        <v>15</v>
      </c>
      <c r="J85" s="55" t="s">
        <v>16</v>
      </c>
      <c r="P85" s="55" t="n"/>
      <c r="Q85" s="55" t="s">
        <v>15</v>
      </c>
      <c r="R85" s="55" t="s">
        <v>16</v>
      </c>
    </row>
    <row r="86" spans="1:25">
      <c r="A86" s="103" t="s">
        <v>17</v>
      </c>
      <c r="B86" t="n">
        <v>28.67810099000949</v>
      </c>
      <c r="C86" t="n">
        <v>23.84523809768528</v>
      </c>
      <c r="H86" s="55" t="s">
        <v>18</v>
      </c>
      <c r="I86" t="n">
        <v>0.3607931053891127</v>
      </c>
      <c r="J86" t="n">
        <v>0.3695276900576346</v>
      </c>
      <c r="P86" s="55" t="s">
        <v>19</v>
      </c>
      <c r="Q86" t="n">
        <v>2.635135755147714</v>
      </c>
      <c r="R86" t="n">
        <v>-3.826933002096558</v>
      </c>
    </row>
    <row r="87" spans="1:25">
      <c r="A87" s="103" t="s">
        <v>20</v>
      </c>
      <c r="B87" t="n">
        <v>127.5129958515249</v>
      </c>
      <c r="C87" t="n">
        <v>172.3070860010377</v>
      </c>
      <c r="H87" s="55" t="s">
        <v>21</v>
      </c>
      <c r="I87" t="n">
        <v>0.2821556479326154</v>
      </c>
      <c r="J87" t="n">
        <v>0.1816495157868033</v>
      </c>
      <c r="P87" s="55" t="s">
        <v>22</v>
      </c>
      <c r="Q87" t="n">
        <v>31.93214289650824</v>
      </c>
      <c r="R87" t="n">
        <v>37.60796359023734</v>
      </c>
    </row>
    <row r="88" spans="1:25">
      <c r="A88" s="103" t="s">
        <v>23</v>
      </c>
      <c r="B88" t="n">
        <v>37.93480950211654</v>
      </c>
      <c r="C88" t="n">
        <v>26.82989386979229</v>
      </c>
      <c r="H88" s="55" t="s">
        <v>24</v>
      </c>
      <c r="I88" t="n">
        <v>0.4024517125578532</v>
      </c>
      <c r="J88" t="n">
        <v>0.6083973368421804</v>
      </c>
      <c r="P88" s="55" t="s">
        <v>25</v>
      </c>
      <c r="Q88" t="n">
        <v>121.8572877373577</v>
      </c>
      <c r="R88" t="n">
        <v>215.5556881116288</v>
      </c>
    </row>
    <row r="89" spans="1:25">
      <c r="A89" s="103" t="s">
        <v>26</v>
      </c>
      <c r="B89" t="n">
        <v>20.10620240638147</v>
      </c>
      <c r="C89" t="n">
        <v>23.16922539183685</v>
      </c>
      <c r="H89" s="55" t="s">
        <v>27</v>
      </c>
      <c r="I89" t="n">
        <v>0.4720893754853916</v>
      </c>
      <c r="J89" t="n">
        <v>0.5236148819781534</v>
      </c>
    </row>
    <row r="90" spans="1:25">
      <c r="H90" s="55" t="s">
        <v>28</v>
      </c>
      <c r="I90" t="n">
        <v>0.3815086888011462</v>
      </c>
      <c r="J90" t="n">
        <v>0.4675611257079408</v>
      </c>
    </row>
    <row r="91" spans="1:25">
      <c r="H91" s="55" t="s">
        <v>29</v>
      </c>
      <c r="I91" t="n">
        <v>0.3743368162571146</v>
      </c>
      <c r="J91" t="n">
        <v>0.3603305076274495</v>
      </c>
      <c r="P91" s="55" t="s">
        <v>30</v>
      </c>
      <c r="Q91" t="n">
        <v>5438.18101304324</v>
      </c>
    </row>
    <row r="92" spans="1:25">
      <c r="H92" s="55" t="s">
        <v>31</v>
      </c>
      <c r="I92" t="n">
        <v>0.3541258961734648</v>
      </c>
      <c r="J92" t="n">
        <v>0.702095335146532</v>
      </c>
    </row>
    <row r="93" spans="1:25">
      <c r="H93" s="55" t="s">
        <v>32</v>
      </c>
      <c r="I93" t="n">
        <v>0.3703071212292193</v>
      </c>
      <c r="J93" t="n">
        <v>0.5957584264022949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55" t="n"/>
      <c r="I98" s="55" t="s">
        <v>15</v>
      </c>
      <c r="J98" s="55" t="s">
        <v>16</v>
      </c>
      <c r="P98" s="55" t="n"/>
      <c r="Q98" s="55" t="s">
        <v>15</v>
      </c>
      <c r="R98" s="55" t="s">
        <v>16</v>
      </c>
    </row>
    <row r="99" spans="1:25">
      <c r="A99" s="103" t="s">
        <v>17</v>
      </c>
      <c r="B99" t="n">
        <v>10.89850700088247</v>
      </c>
      <c r="C99" t="n">
        <v>17.7870607338433</v>
      </c>
      <c r="H99" s="55" t="s">
        <v>18</v>
      </c>
      <c r="I99" t="n">
        <v>0.2658759973212539</v>
      </c>
      <c r="J99" t="n">
        <v>0.1881617208053077</v>
      </c>
      <c r="P99" s="55" t="s">
        <v>19</v>
      </c>
      <c r="Q99" t="n">
        <v>0.4010081655456878</v>
      </c>
      <c r="R99" t="n">
        <v>-0.5741288247976473</v>
      </c>
    </row>
    <row r="100" spans="1:25">
      <c r="A100" s="103" t="s">
        <v>20</v>
      </c>
      <c r="B100" t="n">
        <v>42.05956477741864</v>
      </c>
      <c r="C100" t="n">
        <v>27.52160905818344</v>
      </c>
      <c r="H100" s="55" t="s">
        <v>21</v>
      </c>
      <c r="I100" t="n">
        <v>0.1794128394502386</v>
      </c>
      <c r="J100" t="n">
        <v>0.1415060313490187</v>
      </c>
      <c r="P100" s="55" t="s">
        <v>22</v>
      </c>
      <c r="Q100" t="n">
        <v>15.49114548726862</v>
      </c>
      <c r="R100" t="n">
        <v>16.31500098428042</v>
      </c>
    </row>
    <row r="101" spans="1:25">
      <c r="A101" s="103" t="s">
        <v>23</v>
      </c>
      <c r="B101" t="n">
        <v>11.41640647051363</v>
      </c>
      <c r="C101" t="n">
        <v>8.706097692897535</v>
      </c>
      <c r="H101" s="55" t="s">
        <v>24</v>
      </c>
      <c r="I101" t="n">
        <v>0.1090667058495326</v>
      </c>
      <c r="J101" t="n">
        <v>0.1877820121051749</v>
      </c>
      <c r="P101" s="55" t="s">
        <v>25</v>
      </c>
      <c r="Q101" t="n">
        <v>139.9446930010556</v>
      </c>
      <c r="R101" t="n">
        <v>117.2754916230702</v>
      </c>
    </row>
    <row r="102" spans="1:25">
      <c r="A102" s="103" t="s">
        <v>26</v>
      </c>
      <c r="B102" t="n">
        <v>9.487811048361452</v>
      </c>
      <c r="C102" t="n">
        <v>8.335846156085729</v>
      </c>
      <c r="H102" s="55" t="s">
        <v>27</v>
      </c>
      <c r="I102" t="n">
        <v>0.2623610967811775</v>
      </c>
      <c r="J102" t="n">
        <v>0.1818022593687003</v>
      </c>
    </row>
    <row r="103" spans="1:25">
      <c r="H103" s="55" t="s">
        <v>28</v>
      </c>
      <c r="I103" t="n">
        <v>0.290891850465564</v>
      </c>
      <c r="J103" t="n">
        <v>0.1924966754406696</v>
      </c>
    </row>
    <row r="104" spans="1:25">
      <c r="H104" s="55" t="s">
        <v>29</v>
      </c>
      <c r="I104" t="n">
        <v>0.2141038062886407</v>
      </c>
      <c r="J104" t="n">
        <v>0.1339066555237096</v>
      </c>
      <c r="P104" s="55" t="s">
        <v>30</v>
      </c>
      <c r="Q104" t="n">
        <v>4273.059648927227</v>
      </c>
    </row>
    <row r="105" spans="1:25">
      <c r="H105" s="55" t="s">
        <v>31</v>
      </c>
      <c r="I105" t="n">
        <v>0.1343247763990273</v>
      </c>
      <c r="J105" t="n">
        <v>0.1244991531411758</v>
      </c>
    </row>
    <row r="106" spans="1:25">
      <c r="H106" s="55" t="s">
        <v>32</v>
      </c>
      <c r="I106" t="n">
        <v>0.2616761271067282</v>
      </c>
      <c r="J106" t="n">
        <v>0.1902675708612968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55" t="n"/>
      <c r="I111" s="55" t="s">
        <v>15</v>
      </c>
      <c r="J111" s="55" t="s">
        <v>16</v>
      </c>
      <c r="P111" s="55" t="n"/>
      <c r="Q111" s="55" t="s">
        <v>15</v>
      </c>
      <c r="R111" s="55" t="s">
        <v>16</v>
      </c>
    </row>
    <row r="112" spans="1:25">
      <c r="A112" s="103" t="s">
        <v>17</v>
      </c>
      <c r="B112" t="n">
        <v>10.59072625190715</v>
      </c>
      <c r="C112" t="n">
        <v>15.7181596113208</v>
      </c>
      <c r="H112" s="55" t="s">
        <v>18</v>
      </c>
      <c r="I112" t="n">
        <v>0.05624417404620165</v>
      </c>
      <c r="J112" t="n">
        <v>0.05439310657832618</v>
      </c>
      <c r="P112" s="55" t="s">
        <v>19</v>
      </c>
      <c r="Q112" t="n">
        <v>0.9220161008438874</v>
      </c>
      <c r="R112" t="n">
        <v>1.230224441785201</v>
      </c>
    </row>
    <row r="113" spans="1:25">
      <c r="A113" s="103" t="s">
        <v>20</v>
      </c>
      <c r="B113" t="n">
        <v>15.66328411837879</v>
      </c>
      <c r="C113" t="n">
        <v>21.3616632335834</v>
      </c>
      <c r="H113" s="55" t="s">
        <v>21</v>
      </c>
      <c r="I113" t="n">
        <v>0.1393675439724269</v>
      </c>
      <c r="J113" t="n">
        <v>0.1221501915715946</v>
      </c>
      <c r="P113" s="55" t="s">
        <v>22</v>
      </c>
      <c r="Q113" t="n">
        <v>9.98492089865227</v>
      </c>
      <c r="R113" t="n">
        <v>31.78745761149431</v>
      </c>
    </row>
    <row r="114" spans="1:25">
      <c r="A114" s="103" t="s">
        <v>23</v>
      </c>
      <c r="B114" t="n">
        <v>18.59251299076216</v>
      </c>
      <c r="C114" t="n">
        <v>19.08879346510259</v>
      </c>
      <c r="H114" s="55" t="s">
        <v>24</v>
      </c>
      <c r="I114" t="n">
        <v>0.1814897492595914</v>
      </c>
      <c r="J114" t="n">
        <v>0.2206055700502185</v>
      </c>
      <c r="P114" s="55" t="s">
        <v>25</v>
      </c>
      <c r="Q114" t="n">
        <v>45.19262731071686</v>
      </c>
      <c r="R114" t="n">
        <v>129.0620385974261</v>
      </c>
    </row>
    <row r="115" spans="1:25">
      <c r="A115" s="103" t="s">
        <v>26</v>
      </c>
      <c r="B115" t="n">
        <v>10.25840415044308</v>
      </c>
      <c r="C115" t="n">
        <v>14.85565442698989</v>
      </c>
      <c r="H115" s="55" t="s">
        <v>27</v>
      </c>
      <c r="I115" t="n">
        <v>0.2664538498074512</v>
      </c>
      <c r="J115" t="n">
        <v>0.2720369665184692</v>
      </c>
    </row>
    <row r="116" spans="1:25">
      <c r="H116" s="55" t="s">
        <v>28</v>
      </c>
      <c r="I116" t="n">
        <v>0.05924754969254841</v>
      </c>
      <c r="J116" t="n">
        <v>0.05550032438084122</v>
      </c>
    </row>
    <row r="117" spans="1:25">
      <c r="H117" s="55" t="s">
        <v>29</v>
      </c>
      <c r="I117" t="n">
        <v>0.2450684106332454</v>
      </c>
      <c r="J117" t="n">
        <v>0.2437456997517562</v>
      </c>
      <c r="P117" s="55" t="s">
        <v>30</v>
      </c>
      <c r="Q117" t="n">
        <v>3844.420525908756</v>
      </c>
    </row>
    <row r="118" spans="1:25">
      <c r="H118" s="55" t="s">
        <v>31</v>
      </c>
      <c r="I118" t="n">
        <v>0.1215581059380269</v>
      </c>
      <c r="J118" t="n">
        <v>0.1311756365600903</v>
      </c>
    </row>
    <row r="119" spans="1:25">
      <c r="H119" s="55" t="s">
        <v>32</v>
      </c>
      <c r="I119" t="n">
        <v>0.09672709431902499</v>
      </c>
      <c r="J119" t="n">
        <v>0.1458514904884444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11.1349733210572</v>
      </c>
      <c r="C146" t="n">
        <v>15.23003079836663</v>
      </c>
    </row>
    <row r="147" spans="1:25">
      <c r="A147" s="103" t="s">
        <v>20</v>
      </c>
      <c r="B147" t="n">
        <v>16.71130430770684</v>
      </c>
      <c r="C147" t="n">
        <v>15.61746883576943</v>
      </c>
    </row>
    <row r="148" spans="1:25">
      <c r="A148" s="103" t="s">
        <v>23</v>
      </c>
      <c r="B148" t="n">
        <v>2.126186354999656</v>
      </c>
      <c r="C148" t="n">
        <v>1.853929233123711</v>
      </c>
    </row>
    <row r="149" spans="1:25">
      <c r="A149" s="103" t="s">
        <v>26</v>
      </c>
      <c r="B149" t="n">
        <v>3.945818575212463</v>
      </c>
      <c r="C149" t="n">
        <v>3.364342767058389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56" t="n"/>
      <c r="B159" s="56" t="s">
        <v>15</v>
      </c>
      <c r="C159" s="56" t="s">
        <v>66</v>
      </c>
      <c r="D159" s="56" t="s">
        <v>67</v>
      </c>
      <c r="H159" s="56" t="n"/>
      <c r="I159" s="56" t="s">
        <v>16</v>
      </c>
      <c r="J159" s="56" t="s">
        <v>68</v>
      </c>
      <c r="K159" s="56" t="s">
        <v>69</v>
      </c>
      <c r="O159" s="56" t="n"/>
      <c r="P159" s="56" t="s">
        <v>15</v>
      </c>
      <c r="Q159" s="56" t="s">
        <v>16</v>
      </c>
      <c r="W159" s="56" t="n"/>
      <c r="X159" s="56" t="s">
        <v>15</v>
      </c>
      <c r="Y159" s="56" t="s">
        <v>16</v>
      </c>
    </row>
    <row r="160" spans="1:25">
      <c r="A160" s="56" t="s">
        <v>17</v>
      </c>
      <c r="B160" t="n">
        <v>0.03328612799394812</v>
      </c>
      <c r="C160" t="n">
        <v>0.03151693353214995</v>
      </c>
      <c r="D160" t="n">
        <v>0.02618544030332304</v>
      </c>
      <c r="H160" s="56" t="s">
        <v>70</v>
      </c>
      <c r="I160" t="n">
        <v>-0.008930554825253314</v>
      </c>
      <c r="J160" t="n">
        <v>0.05206838738435605</v>
      </c>
      <c r="K160" t="n">
        <v>0.047746667437506</v>
      </c>
      <c r="O160" s="56" t="s">
        <v>71</v>
      </c>
      <c r="P160" t="n">
        <v>0.01250656065176858</v>
      </c>
      <c r="Q160" t="n">
        <v>0.02254717543789786</v>
      </c>
      <c r="W160" s="56" t="s">
        <v>18</v>
      </c>
      <c r="X160" t="n">
        <v>-0.006537627386800401</v>
      </c>
      <c r="Y160" t="n">
        <v>0.01615001355462865</v>
      </c>
    </row>
    <row r="161" spans="1:25">
      <c r="A161" s="56" t="s">
        <v>20</v>
      </c>
      <c r="B161" t="n">
        <v>0.1931637584353191</v>
      </c>
      <c r="C161" t="n">
        <v>-0.01791381199436105</v>
      </c>
      <c r="D161" t="n">
        <v>-0.01199322412123098</v>
      </c>
      <c r="H161" s="56" t="s">
        <v>72</v>
      </c>
      <c r="I161" t="n">
        <v>0.0168063089813342</v>
      </c>
      <c r="J161" t="n">
        <v>0.04016494663951675</v>
      </c>
      <c r="K161" t="n">
        <v>0.03673280231473076</v>
      </c>
      <c r="O161" s="56" t="s">
        <v>73</v>
      </c>
      <c r="P161" t="n">
        <v>-0.02328307982772038</v>
      </c>
      <c r="Q161" t="n">
        <v>0.01516537846173608</v>
      </c>
      <c r="W161" s="56" t="s">
        <v>21</v>
      </c>
      <c r="X161" t="n">
        <v>0.1316054465358391</v>
      </c>
      <c r="Y161" t="n">
        <v>0.1449417341150316</v>
      </c>
    </row>
    <row r="162" spans="1:25">
      <c r="A162" s="56" t="s">
        <v>23</v>
      </c>
      <c r="B162" t="n">
        <v>0.1560316303609705</v>
      </c>
      <c r="C162" t="n">
        <v>0.006678726633990925</v>
      </c>
      <c r="D162" t="n">
        <v>-0.004927540556444365</v>
      </c>
      <c r="H162" s="56" t="s">
        <v>74</v>
      </c>
      <c r="I162" t="n">
        <v>0.172931966397647</v>
      </c>
      <c r="J162" t="n">
        <v>0.04400839570654055</v>
      </c>
      <c r="K162" t="n">
        <v>0.02231330028692693</v>
      </c>
      <c r="O162" s="56" t="s">
        <v>75</v>
      </c>
      <c r="P162" t="n">
        <v>0.0702528250709908</v>
      </c>
      <c r="Q162" t="n">
        <v>0.0652350133494304</v>
      </c>
      <c r="W162" s="56" t="s">
        <v>24</v>
      </c>
      <c r="X162" t="n">
        <v>0.06170200301340296</v>
      </c>
      <c r="Y162" t="n">
        <v>0.006260893350362123</v>
      </c>
    </row>
    <row r="163" spans="1:25">
      <c r="A163" s="56" t="s">
        <v>26</v>
      </c>
      <c r="B163" t="n">
        <v>0.278332318147156</v>
      </c>
      <c r="C163" t="n">
        <v>0.02033605124327351</v>
      </c>
      <c r="D163" t="n">
        <v>0.009358267996397784</v>
      </c>
      <c r="H163" s="56" t="s">
        <v>76</v>
      </c>
      <c r="I163" t="n">
        <v>0.1454062274095872</v>
      </c>
      <c r="J163" t="n">
        <v>0.09222125958404624</v>
      </c>
      <c r="K163" t="n">
        <v>0.07940103610775232</v>
      </c>
      <c r="O163" s="56" t="s">
        <v>77</v>
      </c>
      <c r="P163" t="n">
        <v>0.1628523762965674</v>
      </c>
      <c r="Q163" t="n">
        <v>0.1872604923744764</v>
      </c>
      <c r="W163" s="56" t="s">
        <v>27</v>
      </c>
      <c r="X163" t="n">
        <v>0.1255760678088449</v>
      </c>
      <c r="Y163" t="n">
        <v>0.1372301990119605</v>
      </c>
    </row>
    <row r="164" spans="1:25">
      <c r="W164" s="56" t="s">
        <v>28</v>
      </c>
      <c r="X164" t="n">
        <v>0.0005579872605031562</v>
      </c>
      <c r="Y164" t="n">
        <v>0.03208511846589137</v>
      </c>
    </row>
    <row r="165" spans="1:25">
      <c r="W165" s="56" t="s">
        <v>29</v>
      </c>
      <c r="X165" t="n">
        <v>0.131643567530845</v>
      </c>
      <c r="Y165" t="n">
        <v>0.1498982394742911</v>
      </c>
    </row>
    <row r="166" spans="1:25">
      <c r="A166" s="103" t="s">
        <v>78</v>
      </c>
      <c r="H166" s="103" t="s">
        <v>78</v>
      </c>
      <c r="O166" s="103" t="s">
        <v>78</v>
      </c>
      <c r="W166" s="56" t="s">
        <v>31</v>
      </c>
      <c r="X166" t="n">
        <v>0.1941928371388968</v>
      </c>
      <c r="Y166" t="n">
        <v>0.25317597918253</v>
      </c>
    </row>
    <row r="167" spans="1:25">
      <c r="A167" s="56" t="n"/>
      <c r="B167" s="56" t="s">
        <v>15</v>
      </c>
      <c r="C167" s="56" t="s">
        <v>66</v>
      </c>
      <c r="D167" s="56" t="s">
        <v>67</v>
      </c>
      <c r="H167" s="56" t="n"/>
      <c r="I167" s="56" t="s">
        <v>16</v>
      </c>
      <c r="J167" s="56" t="s">
        <v>68</v>
      </c>
      <c r="K167" s="56" t="s">
        <v>69</v>
      </c>
      <c r="O167" s="56" t="n"/>
      <c r="P167" s="56" t="s">
        <v>15</v>
      </c>
      <c r="Q167" s="56" t="s">
        <v>16</v>
      </c>
      <c r="W167" s="56" t="s">
        <v>32</v>
      </c>
      <c r="X167" t="n">
        <v>0.260985150165817</v>
      </c>
      <c r="Y167" t="n">
        <v>0.3341777927823973</v>
      </c>
    </row>
    <row r="168" spans="1:25">
      <c r="A168" s="56" t="s">
        <v>17</v>
      </c>
      <c r="B168" t="n">
        <v>0.01365308155608938</v>
      </c>
      <c r="C168" t="n">
        <v>0.2048437078732041</v>
      </c>
      <c r="D168" t="n">
        <v>0.1763027961589042</v>
      </c>
      <c r="H168" s="56" t="s">
        <v>70</v>
      </c>
      <c r="I168" t="n">
        <v>0.2969482368546745</v>
      </c>
      <c r="J168" t="n">
        <v>-0.08006055880846603</v>
      </c>
      <c r="K168" t="n">
        <v>-0.08571034398838071</v>
      </c>
      <c r="O168" s="56" t="s">
        <v>71</v>
      </c>
      <c r="P168" t="n">
        <v>0.6758503182543038</v>
      </c>
      <c r="Q168" t="n">
        <v>0.6547298461587114</v>
      </c>
    </row>
    <row r="169" spans="1:25">
      <c r="A169" s="56" t="s">
        <v>20</v>
      </c>
      <c r="B169" t="n">
        <v>0.3942022155462782</v>
      </c>
      <c r="C169" t="n">
        <v>-0.2120799759359606</v>
      </c>
      <c r="D169" t="n">
        <v>-0.2508516329178559</v>
      </c>
      <c r="H169" s="56" t="s">
        <v>72</v>
      </c>
      <c r="I169" t="n">
        <v>0.4500178804062841</v>
      </c>
      <c r="J169" t="n">
        <v>-0.07523322772317567</v>
      </c>
      <c r="K169" t="n">
        <v>-0.06560717236191896</v>
      </c>
      <c r="O169" s="56" t="s">
        <v>73</v>
      </c>
      <c r="P169" t="n">
        <v>0.1108932873044724</v>
      </c>
      <c r="Q169" t="n">
        <v>0.1263117269570526</v>
      </c>
    </row>
    <row r="170" spans="1:25">
      <c r="A170" s="56" t="s">
        <v>23</v>
      </c>
      <c r="B170" t="n">
        <v>0.7369791896856877</v>
      </c>
      <c r="C170" t="n">
        <v>-0.2231607295452402</v>
      </c>
      <c r="D170" t="n">
        <v>-0.3209729103788481</v>
      </c>
      <c r="H170" s="56" t="s">
        <v>74</v>
      </c>
      <c r="I170" t="n">
        <v>0.1271663977580761</v>
      </c>
      <c r="J170" t="n">
        <v>-0.07472833215060312</v>
      </c>
      <c r="K170" t="n">
        <v>-0.06155716361492879</v>
      </c>
      <c r="O170" s="56" t="s">
        <v>75</v>
      </c>
      <c r="P170" t="n">
        <v>0.3219010725418794</v>
      </c>
      <c r="Q170" t="n">
        <v>0.3269797231635271</v>
      </c>
      <c r="W170" s="103" t="s">
        <v>79</v>
      </c>
    </row>
    <row r="171" spans="1:25">
      <c r="A171" s="56" t="s">
        <v>26</v>
      </c>
      <c r="B171" t="n">
        <v>0.7634356943339745</v>
      </c>
      <c r="C171" t="n">
        <v>-0.3189479228454166</v>
      </c>
      <c r="D171" t="n">
        <v>-0.3931111862811636</v>
      </c>
      <c r="H171" s="56" t="s">
        <v>76</v>
      </c>
      <c r="I171" t="n">
        <v>0.4121295219976844</v>
      </c>
      <c r="J171" t="n">
        <v>-0.06988152083039517</v>
      </c>
      <c r="K171" t="n">
        <v>-0.07139565278448227</v>
      </c>
      <c r="O171" s="56" t="s">
        <v>77</v>
      </c>
      <c r="P171" t="n">
        <v>-0.04498952811095119</v>
      </c>
      <c r="Q171" t="n">
        <v>0.01351028266366232</v>
      </c>
      <c r="W171" s="56" t="n"/>
      <c r="X171" s="56" t="s">
        <v>15</v>
      </c>
      <c r="Y171" s="56" t="s">
        <v>16</v>
      </c>
    </row>
    <row r="172" spans="1:25">
      <c r="W172" s="56" t="s">
        <v>18</v>
      </c>
      <c r="X172" t="n">
        <v>0.1010474166049549</v>
      </c>
      <c r="Y172" t="n">
        <v>0.1054564438281949</v>
      </c>
    </row>
    <row r="173" spans="1:25">
      <c r="W173" s="56" t="s">
        <v>21</v>
      </c>
      <c r="X173" t="n">
        <v>0.4740920859836767</v>
      </c>
      <c r="Y173" t="n">
        <v>0.4000878488268861</v>
      </c>
    </row>
    <row r="174" spans="1:25">
      <c r="A174" s="103" t="s">
        <v>80</v>
      </c>
      <c r="H174" s="103" t="s">
        <v>80</v>
      </c>
      <c r="O174" s="103" t="s">
        <v>80</v>
      </c>
      <c r="W174" s="56" t="s">
        <v>24</v>
      </c>
      <c r="X174" t="n">
        <v>0.6581862221446327</v>
      </c>
      <c r="Y174" t="n">
        <v>0.574324247313993</v>
      </c>
    </row>
    <row r="175" spans="1:25">
      <c r="A175" s="56" t="n"/>
      <c r="B175" s="56" t="s">
        <v>15</v>
      </c>
      <c r="C175" s="56" t="s">
        <v>66</v>
      </c>
      <c r="D175" s="56" t="s">
        <v>67</v>
      </c>
      <c r="H175" s="56" t="n"/>
      <c r="I175" s="56" t="s">
        <v>16</v>
      </c>
      <c r="J175" s="56" t="s">
        <v>68</v>
      </c>
      <c r="K175" s="56" t="s">
        <v>69</v>
      </c>
      <c r="O175" s="56" t="n"/>
      <c r="P175" s="56" t="s">
        <v>15</v>
      </c>
      <c r="Q175" s="56" t="s">
        <v>16</v>
      </c>
      <c r="W175" s="56" t="s">
        <v>27</v>
      </c>
      <c r="X175" t="n">
        <v>0.6343713011441466</v>
      </c>
      <c r="Y175" t="n">
        <v>0.5513067409277316</v>
      </c>
    </row>
    <row r="176" spans="1:25">
      <c r="A176" s="56" t="s">
        <v>17</v>
      </c>
      <c r="B176" t="n">
        <v>0.07292345668093514</v>
      </c>
      <c r="C176" t="n">
        <v>0.01563292319072047</v>
      </c>
      <c r="D176" t="n">
        <v>0.01919012108986744</v>
      </c>
      <c r="H176" s="56" t="s">
        <v>70</v>
      </c>
      <c r="I176" t="n">
        <v>0.2808426812957464</v>
      </c>
      <c r="J176" t="n">
        <v>0.438568072947092</v>
      </c>
      <c r="K176" t="n">
        <v>0.4576809738466758</v>
      </c>
      <c r="O176" s="56" t="s">
        <v>71</v>
      </c>
      <c r="P176" t="n">
        <v>0.1894744203068115</v>
      </c>
      <c r="Q176" t="n">
        <v>0.443967703050327</v>
      </c>
      <c r="W176" s="56" t="s">
        <v>28</v>
      </c>
      <c r="X176" t="n">
        <v>0.04168207889396588</v>
      </c>
      <c r="Y176" t="n">
        <v>0.0498650623788765</v>
      </c>
    </row>
    <row r="177" spans="1:25">
      <c r="A177" s="56" t="s">
        <v>20</v>
      </c>
      <c r="B177" t="n">
        <v>-0.1944837081683743</v>
      </c>
      <c r="C177" t="n">
        <v>-0.1280100747854875</v>
      </c>
      <c r="D177" t="n">
        <v>-0.06049630078723041</v>
      </c>
      <c r="H177" s="56" t="s">
        <v>72</v>
      </c>
      <c r="I177" t="n">
        <v>0.07189752372670556</v>
      </c>
      <c r="J177" t="n">
        <v>0.3033246262199402</v>
      </c>
      <c r="K177" t="n">
        <v>0.330269939105988</v>
      </c>
      <c r="O177" s="56" t="s">
        <v>73</v>
      </c>
      <c r="P177" t="n">
        <v>-0.09950248409843054</v>
      </c>
      <c r="Q177" t="n">
        <v>-0.09615414887929839</v>
      </c>
      <c r="W177" s="56" t="s">
        <v>29</v>
      </c>
      <c r="X177" t="n">
        <v>0.1076511469425147</v>
      </c>
      <c r="Y177" t="n">
        <v>0.1276366064131016</v>
      </c>
    </row>
    <row r="178" spans="1:25">
      <c r="A178" s="56" t="s">
        <v>23</v>
      </c>
      <c r="B178" t="n">
        <v>0.5746193050310895</v>
      </c>
      <c r="C178" t="n">
        <v>0.3299123496863286</v>
      </c>
      <c r="D178" t="n">
        <v>0.2374021902176522</v>
      </c>
      <c r="H178" s="56" t="s">
        <v>74</v>
      </c>
      <c r="I178" t="n">
        <v>-0.4979511810823332</v>
      </c>
      <c r="J178" t="n">
        <v>-0.163451438248384</v>
      </c>
      <c r="K178" t="n">
        <v>-0.0008246345711783731</v>
      </c>
      <c r="O178" s="56" t="s">
        <v>75</v>
      </c>
      <c r="P178" t="n">
        <v>-0.3347053551276719</v>
      </c>
      <c r="Q178" t="n">
        <v>-0.2943582758647381</v>
      </c>
      <c r="W178" s="56" t="s">
        <v>31</v>
      </c>
      <c r="X178" t="n">
        <v>0.7765098332355787</v>
      </c>
      <c r="Y178" t="n">
        <v>0.7075973331427887</v>
      </c>
    </row>
    <row r="179" spans="1:25">
      <c r="A179" s="56" t="s">
        <v>26</v>
      </c>
      <c r="B179" t="n">
        <v>0.3307537222357582</v>
      </c>
      <c r="C179" t="n">
        <v>0.2288124687479036</v>
      </c>
      <c r="D179" t="n">
        <v>0.1133366110470603</v>
      </c>
      <c r="H179" s="56" t="s">
        <v>76</v>
      </c>
      <c r="I179" t="n">
        <v>-0.1109646403362846</v>
      </c>
      <c r="J179" t="n">
        <v>0.1987477472646926</v>
      </c>
      <c r="K179" t="n">
        <v>0.2576630254140784</v>
      </c>
      <c r="O179" s="56" t="s">
        <v>77</v>
      </c>
      <c r="P179" t="n">
        <v>-0.3869127491527852</v>
      </c>
      <c r="Q179" t="n">
        <v>-0.3232342518886835</v>
      </c>
      <c r="W179" s="56" t="s">
        <v>32</v>
      </c>
      <c r="X179" t="n">
        <v>0.7531323225632111</v>
      </c>
      <c r="Y179" t="n">
        <v>0.6817447003795334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56" t="n"/>
      <c r="B183" s="56" t="s">
        <v>15</v>
      </c>
      <c r="C183" s="56" t="s">
        <v>66</v>
      </c>
      <c r="D183" s="56" t="s">
        <v>67</v>
      </c>
      <c r="H183" s="56" t="n"/>
      <c r="I183" s="56" t="s">
        <v>16</v>
      </c>
      <c r="J183" s="56" t="s">
        <v>68</v>
      </c>
      <c r="K183" s="56" t="s">
        <v>69</v>
      </c>
      <c r="O183" s="56" t="n"/>
      <c r="P183" s="56" t="s">
        <v>15</v>
      </c>
      <c r="Q183" s="56" t="s">
        <v>16</v>
      </c>
      <c r="W183" s="56" t="n"/>
      <c r="X183" s="56" t="s">
        <v>15</v>
      </c>
      <c r="Y183" s="56" t="s">
        <v>16</v>
      </c>
    </row>
    <row r="184" spans="1:25">
      <c r="A184" s="56" t="s">
        <v>17</v>
      </c>
      <c r="B184" t="n">
        <v>0.01668876328611026</v>
      </c>
      <c r="C184" t="n">
        <v>-0.04712666298675668</v>
      </c>
      <c r="D184" t="n">
        <v>-0.03612783099329109</v>
      </c>
      <c r="H184" s="56" t="s">
        <v>70</v>
      </c>
      <c r="I184" t="n">
        <v>0.03445912615163608</v>
      </c>
      <c r="J184" t="n">
        <v>-0.005168755125553605</v>
      </c>
      <c r="K184" t="n">
        <v>-0.01686852875935285</v>
      </c>
      <c r="O184" s="56" t="s">
        <v>71</v>
      </c>
      <c r="P184" t="n">
        <v>0.01648941856404792</v>
      </c>
      <c r="Q184" t="n">
        <v>-0.02356085194960766</v>
      </c>
      <c r="W184" s="56" t="s">
        <v>18</v>
      </c>
      <c r="X184" t="n">
        <v>-0.0835627552014318</v>
      </c>
      <c r="Y184" t="n">
        <v>-0.04937409764574684</v>
      </c>
    </row>
    <row r="185" spans="1:25">
      <c r="A185" s="56" t="s">
        <v>20</v>
      </c>
      <c r="B185" t="n">
        <v>0.134694890215693</v>
      </c>
      <c r="C185" t="n">
        <v>0.1001840004654478</v>
      </c>
      <c r="D185" t="n">
        <v>0.04733882700278907</v>
      </c>
      <c r="H185" s="56" t="s">
        <v>72</v>
      </c>
      <c r="I185" t="n">
        <v>-0.01772164247306003</v>
      </c>
      <c r="J185" t="n">
        <v>-0.07031878483086011</v>
      </c>
      <c r="K185" t="n">
        <v>-0.03874498999980205</v>
      </c>
      <c r="O185" s="56" t="s">
        <v>73</v>
      </c>
      <c r="P185" t="n">
        <v>0.04611139459706311</v>
      </c>
      <c r="Q185" t="n">
        <v>0.0189919521804083</v>
      </c>
      <c r="W185" s="56" t="s">
        <v>21</v>
      </c>
      <c r="X185" t="n">
        <v>-0.2231558213233069</v>
      </c>
      <c r="Y185" t="n">
        <v>-0.09544411178255983</v>
      </c>
    </row>
    <row r="186" spans="1:25">
      <c r="A186" s="56" t="s">
        <v>23</v>
      </c>
      <c r="B186" t="n">
        <v>0.3310815534731996</v>
      </c>
      <c r="C186" t="n">
        <v>0.05070214633880243</v>
      </c>
      <c r="D186" t="n">
        <v>-0.02508831378042091</v>
      </c>
      <c r="H186" s="56" t="s">
        <v>74</v>
      </c>
      <c r="I186" t="n">
        <v>0.1517479253383594</v>
      </c>
      <c r="J186" t="n">
        <v>0.07173429487036979</v>
      </c>
      <c r="K186" t="n">
        <v>-0.1316291641008987</v>
      </c>
      <c r="O186" s="56" t="s">
        <v>75</v>
      </c>
      <c r="P186" t="n">
        <v>0.262362627978306</v>
      </c>
      <c r="Q186" t="n">
        <v>0.2534629311983156</v>
      </c>
      <c r="W186" s="56" t="s">
        <v>24</v>
      </c>
      <c r="X186" t="n">
        <v>0.6431243740436379</v>
      </c>
      <c r="Y186" t="n">
        <v>0.7906145778354403</v>
      </c>
    </row>
    <row r="187" spans="1:25">
      <c r="A187" s="56" t="s">
        <v>26</v>
      </c>
      <c r="B187" t="n">
        <v>0.152077775599949</v>
      </c>
      <c r="C187" t="n">
        <v>-0.01457948295965536</v>
      </c>
      <c r="D187" t="n">
        <v>-0.0756330686195248</v>
      </c>
      <c r="H187" s="56" t="s">
        <v>76</v>
      </c>
      <c r="I187" t="n">
        <v>0.3082123068121191</v>
      </c>
      <c r="J187" t="n">
        <v>0.2537897174381674</v>
      </c>
      <c r="K187" t="n">
        <v>0.08845045443269757</v>
      </c>
      <c r="O187" s="56" t="s">
        <v>77</v>
      </c>
      <c r="P187" t="n">
        <v>0.1697129667457436</v>
      </c>
      <c r="Q187" t="n">
        <v>0.2617126509565925</v>
      </c>
      <c r="W187" s="56" t="s">
        <v>27</v>
      </c>
      <c r="X187" t="n">
        <v>0.6256724833263918</v>
      </c>
      <c r="Y187" t="n">
        <v>0.7965843332681125</v>
      </c>
    </row>
    <row r="188" spans="1:25">
      <c r="W188" s="56" t="s">
        <v>28</v>
      </c>
      <c r="X188" t="n">
        <v>-0.03266908839019656</v>
      </c>
      <c r="Y188" t="n">
        <v>-0.03336451234841337</v>
      </c>
    </row>
    <row r="189" spans="1:25">
      <c r="W189" s="56" t="s">
        <v>29</v>
      </c>
      <c r="X189" t="n">
        <v>-0.2215645716706652</v>
      </c>
      <c r="Y189" t="n">
        <v>-0.244391162470589</v>
      </c>
    </row>
    <row r="190" spans="1:25">
      <c r="A190" s="103" t="s">
        <v>83</v>
      </c>
      <c r="H190" s="103" t="s">
        <v>83</v>
      </c>
      <c r="O190" s="103" t="s">
        <v>83</v>
      </c>
      <c r="W190" s="56" t="s">
        <v>31</v>
      </c>
      <c r="X190" t="n">
        <v>0.5082516177325261</v>
      </c>
      <c r="Y190" t="n">
        <v>0.8355372496048286</v>
      </c>
    </row>
    <row r="191" spans="1:25">
      <c r="A191" s="56" t="n"/>
      <c r="B191" s="56" t="s">
        <v>15</v>
      </c>
      <c r="C191" s="56" t="s">
        <v>66</v>
      </c>
      <c r="D191" s="56" t="s">
        <v>67</v>
      </c>
      <c r="H191" s="56" t="n"/>
      <c r="I191" s="56" t="s">
        <v>16</v>
      </c>
      <c r="J191" s="56" t="s">
        <v>68</v>
      </c>
      <c r="K191" s="56" t="s">
        <v>69</v>
      </c>
      <c r="O191" s="56" t="n"/>
      <c r="P191" s="56" t="s">
        <v>15</v>
      </c>
      <c r="Q191" s="56" t="s">
        <v>16</v>
      </c>
      <c r="W191" s="56" t="s">
        <v>32</v>
      </c>
      <c r="X191" t="n">
        <v>0.5252856297744373</v>
      </c>
      <c r="Y191" t="n">
        <v>0.8528269541448324</v>
      </c>
    </row>
    <row r="192" spans="1:25">
      <c r="A192" s="56" t="s">
        <v>17</v>
      </c>
      <c r="B192" t="n">
        <v>-0.04318969429370471</v>
      </c>
      <c r="C192" t="n">
        <v>-0.004200755739573806</v>
      </c>
      <c r="D192" t="n">
        <v>-0.03263410715345395</v>
      </c>
      <c r="H192" s="56" t="s">
        <v>70</v>
      </c>
      <c r="I192" t="n">
        <v>0.04778103668339533</v>
      </c>
      <c r="J192" t="n">
        <v>0.08520985673194729</v>
      </c>
      <c r="K192" t="n">
        <v>0.07888656177476383</v>
      </c>
      <c r="O192" s="56" t="s">
        <v>71</v>
      </c>
      <c r="P192" t="n">
        <v>0.01763468836324724</v>
      </c>
      <c r="Q192" t="n">
        <v>0.03662807622931596</v>
      </c>
    </row>
    <row r="193" spans="1:25">
      <c r="A193" s="56" t="s">
        <v>20</v>
      </c>
      <c r="B193" t="n">
        <v>0.1822405863173549</v>
      </c>
      <c r="C193" t="n">
        <v>0.1740492667365796</v>
      </c>
      <c r="D193" t="n">
        <v>0.1769414621566548</v>
      </c>
      <c r="H193" s="56" t="s">
        <v>72</v>
      </c>
      <c r="I193" t="n">
        <v>-0.01842829058200188</v>
      </c>
      <c r="J193" t="n">
        <v>0.07429157531534974</v>
      </c>
      <c r="K193" t="n">
        <v>0.07128100531656507</v>
      </c>
      <c r="O193" s="56" t="s">
        <v>73</v>
      </c>
      <c r="P193" t="n">
        <v>-0.08895102501956385</v>
      </c>
      <c r="Q193" t="n">
        <v>-0.02826425077977465</v>
      </c>
    </row>
    <row r="194" spans="1:25">
      <c r="A194" s="56" t="s">
        <v>23</v>
      </c>
      <c r="B194" t="n">
        <v>0.4834078500606487</v>
      </c>
      <c r="C194" t="n">
        <v>0.1676179911711934</v>
      </c>
      <c r="D194" t="n">
        <v>0.107337653621861</v>
      </c>
      <c r="H194" s="56" t="s">
        <v>74</v>
      </c>
      <c r="I194" t="n">
        <v>0.3290119353481537</v>
      </c>
      <c r="J194" t="n">
        <v>0.004833433598829154</v>
      </c>
      <c r="K194" t="n">
        <v>0.002230080577503336</v>
      </c>
      <c r="O194" s="56" t="s">
        <v>75</v>
      </c>
      <c r="P194" t="n">
        <v>0.2227006577509025</v>
      </c>
      <c r="Q194" t="n">
        <v>0.3713309629327162</v>
      </c>
      <c r="W194" s="103" t="s">
        <v>84</v>
      </c>
    </row>
    <row r="195" spans="1:25">
      <c r="A195" s="56" t="s">
        <v>26</v>
      </c>
      <c r="B195" t="n">
        <v>0.2299793116031356</v>
      </c>
      <c r="C195" t="n">
        <v>0.2060748525429316</v>
      </c>
      <c r="D195" t="n">
        <v>0.1794924711179639</v>
      </c>
      <c r="H195" s="56" t="s">
        <v>76</v>
      </c>
      <c r="I195" t="n">
        <v>0.1281419865460094</v>
      </c>
      <c r="J195" t="n">
        <v>0.1200482133716819</v>
      </c>
      <c r="K195" t="n">
        <v>0.1134369990603802</v>
      </c>
      <c r="O195" s="56" t="s">
        <v>77</v>
      </c>
      <c r="P195" t="n">
        <v>0.01771641372375353</v>
      </c>
      <c r="Q195" t="n">
        <v>0.09425714323671458</v>
      </c>
      <c r="W195" s="56" t="n"/>
      <c r="X195" s="56" t="s">
        <v>15</v>
      </c>
      <c r="Y195" s="56" t="s">
        <v>16</v>
      </c>
    </row>
    <row r="196" spans="1:25">
      <c r="W196" s="56" t="s">
        <v>18</v>
      </c>
      <c r="X196" t="n">
        <v>0.1312544028493083</v>
      </c>
      <c r="Y196" t="n">
        <v>0.1208576457901127</v>
      </c>
    </row>
    <row r="197" spans="1:25">
      <c r="W197" s="56" t="s">
        <v>21</v>
      </c>
      <c r="X197" t="n">
        <v>0.2482668562055135</v>
      </c>
      <c r="Y197" t="n">
        <v>0.2417961966367629</v>
      </c>
    </row>
    <row r="198" spans="1:25">
      <c r="A198" s="103" t="s">
        <v>85</v>
      </c>
      <c r="H198" s="103" t="s">
        <v>85</v>
      </c>
      <c r="O198" s="103" t="s">
        <v>85</v>
      </c>
      <c r="W198" s="56" t="s">
        <v>24</v>
      </c>
      <c r="X198" t="n">
        <v>0.2417450754398816</v>
      </c>
      <c r="Y198" t="n">
        <v>0.2788009901655512</v>
      </c>
    </row>
    <row r="199" spans="1:25">
      <c r="A199" s="56" t="n"/>
      <c r="B199" s="56" t="s">
        <v>15</v>
      </c>
      <c r="C199" s="56" t="s">
        <v>66</v>
      </c>
      <c r="D199" s="56" t="s">
        <v>67</v>
      </c>
      <c r="H199" s="56" t="n"/>
      <c r="I199" s="56" t="s">
        <v>16</v>
      </c>
      <c r="J199" s="56" t="s">
        <v>68</v>
      </c>
      <c r="K199" s="56" t="s">
        <v>69</v>
      </c>
      <c r="O199" s="56" t="n"/>
      <c r="P199" s="56" t="s">
        <v>15</v>
      </c>
      <c r="Q199" s="56" t="s">
        <v>16</v>
      </c>
      <c r="W199" s="56" t="s">
        <v>27</v>
      </c>
      <c r="X199" t="n">
        <v>0.2066836709563255</v>
      </c>
      <c r="Y199" t="n">
        <v>0.2889673294605138</v>
      </c>
    </row>
    <row r="200" spans="1:25">
      <c r="A200" s="56" t="s">
        <v>17</v>
      </c>
      <c r="B200" t="n">
        <v>-0.05140287656230644</v>
      </c>
      <c r="C200" t="n">
        <v>-0.01761865553845519</v>
      </c>
      <c r="D200" t="n">
        <v>-0.02682008970497839</v>
      </c>
      <c r="H200" s="56" t="s">
        <v>70</v>
      </c>
      <c r="I200" t="n">
        <v>0.1116501513486974</v>
      </c>
      <c r="J200" t="n">
        <v>-0.02882407410503056</v>
      </c>
      <c r="K200" t="n">
        <v>-0.03076332787113772</v>
      </c>
      <c r="O200" s="56" t="s">
        <v>71</v>
      </c>
      <c r="P200" t="n">
        <v>0.05674708294167709</v>
      </c>
      <c r="Q200" t="n">
        <v>0.09829617230929813</v>
      </c>
      <c r="W200" s="56" t="s">
        <v>28</v>
      </c>
      <c r="X200" t="n">
        <v>0.06173064012956147</v>
      </c>
      <c r="Y200" t="n">
        <v>0.07405954111932556</v>
      </c>
    </row>
    <row r="201" spans="1:25">
      <c r="A201" s="56" t="s">
        <v>20</v>
      </c>
      <c r="B201" t="n">
        <v>0.004468328758061558</v>
      </c>
      <c r="C201" t="n">
        <v>0.02201527924705052</v>
      </c>
      <c r="D201" t="n">
        <v>0.002925155056302002</v>
      </c>
      <c r="H201" s="56" t="s">
        <v>72</v>
      </c>
      <c r="I201" t="n">
        <v>0.01531419166098402</v>
      </c>
      <c r="J201" t="n">
        <v>-0.01743936314211541</v>
      </c>
      <c r="K201" t="n">
        <v>-0.02438472836671558</v>
      </c>
      <c r="O201" s="56" t="s">
        <v>73</v>
      </c>
      <c r="P201" t="n">
        <v>0.01413314153157739</v>
      </c>
      <c r="Q201" t="n">
        <v>0.01332632508864004</v>
      </c>
      <c r="W201" s="56" t="s">
        <v>29</v>
      </c>
      <c r="X201" t="n">
        <v>0.2005308495427099</v>
      </c>
      <c r="Y201" t="n">
        <v>0.2947974088147827</v>
      </c>
    </row>
    <row r="202" spans="1:25">
      <c r="A202" s="56" t="s">
        <v>23</v>
      </c>
      <c r="B202" t="n">
        <v>-0.08957510517894504</v>
      </c>
      <c r="C202" t="n">
        <v>0.02729076035099393</v>
      </c>
      <c r="D202" t="n">
        <v>0.02270921751173728</v>
      </c>
      <c r="H202" s="56" t="s">
        <v>74</v>
      </c>
      <c r="I202" t="n">
        <v>0.4016578342090767</v>
      </c>
      <c r="J202" t="n">
        <v>-0.0566501357028769</v>
      </c>
      <c r="K202" t="n">
        <v>-0.04669928633781548</v>
      </c>
      <c r="O202" s="56" t="s">
        <v>75</v>
      </c>
      <c r="P202" t="n">
        <v>0.1871646354968306</v>
      </c>
      <c r="Q202" t="n">
        <v>0.3753220386764488</v>
      </c>
      <c r="W202" s="56" t="s">
        <v>31</v>
      </c>
      <c r="X202" t="n">
        <v>0.1185451468981661</v>
      </c>
      <c r="Y202" t="n">
        <v>0.1059361625117674</v>
      </c>
    </row>
    <row r="203" spans="1:25">
      <c r="A203" s="56" t="s">
        <v>26</v>
      </c>
      <c r="B203" t="n">
        <v>0.04562391114383527</v>
      </c>
      <c r="C203" t="n">
        <v>0.009549603689016865</v>
      </c>
      <c r="D203" t="n">
        <v>-0.01302529698546117</v>
      </c>
      <c r="H203" s="56" t="s">
        <v>76</v>
      </c>
      <c r="I203" t="n">
        <v>0.1416747949185596</v>
      </c>
      <c r="J203" t="n">
        <v>-0.003487800115959662</v>
      </c>
      <c r="K203" t="n">
        <v>-0.001577860094684072</v>
      </c>
      <c r="O203" s="56" t="s">
        <v>77</v>
      </c>
      <c r="P203" t="n">
        <v>0.1060632338120677</v>
      </c>
      <c r="Q203" t="n">
        <v>0.1590834248340499</v>
      </c>
      <c r="W203" s="56" t="s">
        <v>32</v>
      </c>
      <c r="X203" t="n">
        <v>0.1796053875074511</v>
      </c>
      <c r="Y203" t="n">
        <v>0.1337306028129022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56" t="n"/>
      <c r="B207" s="56" t="s">
        <v>15</v>
      </c>
      <c r="C207" s="56" t="s">
        <v>66</v>
      </c>
      <c r="D207" s="56" t="s">
        <v>67</v>
      </c>
      <c r="H207" s="56" t="n"/>
      <c r="I207" s="56" t="s">
        <v>16</v>
      </c>
      <c r="J207" s="56" t="s">
        <v>68</v>
      </c>
      <c r="K207" s="56" t="s">
        <v>69</v>
      </c>
      <c r="O207" s="56" t="n"/>
      <c r="P207" s="56" t="s">
        <v>15</v>
      </c>
      <c r="Q207" s="56" t="s">
        <v>16</v>
      </c>
      <c r="W207" s="56" t="n"/>
      <c r="X207" s="56" t="s">
        <v>15</v>
      </c>
      <c r="Y207" s="56" t="s">
        <v>16</v>
      </c>
    </row>
    <row r="208" spans="1:25">
      <c r="A208" s="56" t="s">
        <v>17</v>
      </c>
      <c r="B208" t="n">
        <v>0.1683251315714488</v>
      </c>
      <c r="C208" t="n">
        <v>0.06236488105948409</v>
      </c>
      <c r="D208" t="n">
        <v>0.1070843476706864</v>
      </c>
      <c r="H208" s="56" t="s">
        <v>70</v>
      </c>
      <c r="I208" t="n">
        <v>0.2999942166731687</v>
      </c>
      <c r="J208" t="n">
        <v>0.1780386443196763</v>
      </c>
      <c r="K208" t="n">
        <v>0.1742241020874821</v>
      </c>
      <c r="O208" s="56" t="s">
        <v>71</v>
      </c>
      <c r="P208" t="n">
        <v>0.2630589568031575</v>
      </c>
      <c r="Q208" t="n">
        <v>0.6286129101571034</v>
      </c>
      <c r="W208" s="56" t="s">
        <v>18</v>
      </c>
      <c r="X208" t="n">
        <v>0.06173904927269686</v>
      </c>
      <c r="Y208" t="n">
        <v>0.05532439306021079</v>
      </c>
    </row>
    <row r="209" spans="1:25">
      <c r="A209" s="56" t="s">
        <v>20</v>
      </c>
      <c r="B209" t="n">
        <v>0.173414944170642</v>
      </c>
      <c r="C209" t="n">
        <v>-0.008520998530926516</v>
      </c>
      <c r="D209" t="n">
        <v>-0.01999660926639429</v>
      </c>
      <c r="H209" s="56" t="s">
        <v>72</v>
      </c>
      <c r="I209" t="n">
        <v>0.2831306195172045</v>
      </c>
      <c r="J209" t="n">
        <v>0.1408068123448412</v>
      </c>
      <c r="K209" t="n">
        <v>0.1764348359905488</v>
      </c>
      <c r="O209" s="56" t="s">
        <v>73</v>
      </c>
      <c r="P209" t="n">
        <v>0.08323543173072023</v>
      </c>
      <c r="Q209" t="n">
        <v>-0.05194729938337048</v>
      </c>
      <c r="W209" s="56" t="s">
        <v>21</v>
      </c>
      <c r="X209" t="n">
        <v>0.2573680210674603</v>
      </c>
      <c r="Y209" t="n">
        <v>0.3680155100124849</v>
      </c>
    </row>
    <row r="210" spans="1:25">
      <c r="A210" s="56" t="s">
        <v>23</v>
      </c>
      <c r="B210" t="n">
        <v>0.1213941963298916</v>
      </c>
      <c r="C210" t="n">
        <v>-0.01433248962305274</v>
      </c>
      <c r="D210" t="n">
        <v>-0.03016454646198556</v>
      </c>
      <c r="H210" s="56" t="s">
        <v>74</v>
      </c>
      <c r="I210" t="n">
        <v>0.07009216964883093</v>
      </c>
      <c r="J210" t="n">
        <v>-0.1021478708941543</v>
      </c>
      <c r="K210" t="n">
        <v>-0.05479379124546765</v>
      </c>
      <c r="O210" s="56" t="s">
        <v>75</v>
      </c>
      <c r="P210" t="n">
        <v>-0.02047269854152784</v>
      </c>
      <c r="Q210" t="n">
        <v>0.2378224601740773</v>
      </c>
      <c r="W210" s="56" t="s">
        <v>24</v>
      </c>
      <c r="X210" t="n">
        <v>0.4855864368046955</v>
      </c>
      <c r="Y210" t="n">
        <v>0.3052708757125647</v>
      </c>
    </row>
    <row r="211" spans="1:25">
      <c r="A211" s="56" t="s">
        <v>26</v>
      </c>
      <c r="B211" t="n">
        <v>0.2486787265766943</v>
      </c>
      <c r="C211" t="n">
        <v>0.09605373381839895</v>
      </c>
      <c r="D211" t="n">
        <v>0.05906927602609065</v>
      </c>
      <c r="H211" s="56" t="s">
        <v>76</v>
      </c>
      <c r="I211" t="n">
        <v>0.1242729186928525</v>
      </c>
      <c r="J211" t="n">
        <v>-0.0465300947283829</v>
      </c>
      <c r="K211" t="n">
        <v>-0.001837126138055172</v>
      </c>
      <c r="O211" s="56" t="s">
        <v>77</v>
      </c>
      <c r="P211" t="n">
        <v>0.219929357129187</v>
      </c>
      <c r="Q211" t="n">
        <v>0.03521401428216264</v>
      </c>
      <c r="W211" s="56" t="s">
        <v>27</v>
      </c>
      <c r="X211" t="n">
        <v>0.4612556950286295</v>
      </c>
      <c r="Y211" t="n">
        <v>0.2963726328521094</v>
      </c>
    </row>
    <row r="212" spans="1:25">
      <c r="W212" s="56" t="s">
        <v>28</v>
      </c>
      <c r="X212" t="n">
        <v>0.02553387753853703</v>
      </c>
      <c r="Y212" t="n">
        <v>0.02679939094509415</v>
      </c>
    </row>
    <row r="213" spans="1:25">
      <c r="W213" s="56" t="s">
        <v>29</v>
      </c>
      <c r="X213" t="n">
        <v>0.1311114760070402</v>
      </c>
      <c r="Y213" t="n">
        <v>0.1548137450685861</v>
      </c>
    </row>
    <row r="214" spans="1:25">
      <c r="A214" s="103" t="s">
        <v>88</v>
      </c>
      <c r="H214" s="103" t="s">
        <v>88</v>
      </c>
      <c r="O214" s="103" t="s">
        <v>88</v>
      </c>
      <c r="W214" s="56" t="s">
        <v>31</v>
      </c>
      <c r="X214" t="n">
        <v>0.3296693304613013</v>
      </c>
      <c r="Y214" t="n">
        <v>0.2988732199403311</v>
      </c>
    </row>
    <row r="215" spans="1:25">
      <c r="A215" s="56" t="n"/>
      <c r="B215" s="56" t="s">
        <v>15</v>
      </c>
      <c r="C215" s="56" t="s">
        <v>66</v>
      </c>
      <c r="D215" s="56" t="s">
        <v>67</v>
      </c>
      <c r="H215" s="56" t="n"/>
      <c r="I215" s="56" t="s">
        <v>16</v>
      </c>
      <c r="J215" s="56" t="s">
        <v>68</v>
      </c>
      <c r="K215" s="56" t="s">
        <v>69</v>
      </c>
      <c r="O215" s="56" t="n"/>
      <c r="P215" s="56" t="s">
        <v>15</v>
      </c>
      <c r="Q215" s="56" t="s">
        <v>16</v>
      </c>
      <c r="W215" s="56" t="s">
        <v>32</v>
      </c>
      <c r="X215" t="n">
        <v>0.2418980391855943</v>
      </c>
      <c r="Y215" t="n">
        <v>0.2747125219828068</v>
      </c>
    </row>
    <row r="216" spans="1:25">
      <c r="A216" s="56" t="s">
        <v>17</v>
      </c>
      <c r="B216" t="n">
        <v>-0.0251470190322533</v>
      </c>
      <c r="C216" t="n">
        <v>0.003604801691565718</v>
      </c>
      <c r="D216" t="n">
        <v>0.01451613678799742</v>
      </c>
      <c r="H216" s="56" t="s">
        <v>70</v>
      </c>
      <c r="I216" t="n">
        <v>0.03272328475203019</v>
      </c>
      <c r="J216" t="n">
        <v>-0.01677859446789639</v>
      </c>
      <c r="K216" t="n">
        <v>0.009559856146763841</v>
      </c>
      <c r="O216" s="56" t="s">
        <v>71</v>
      </c>
      <c r="P216" t="n">
        <v>0.05378874589447683</v>
      </c>
      <c r="Q216" t="n">
        <v>0.02380042343081573</v>
      </c>
    </row>
    <row r="217" spans="1:25">
      <c r="A217" s="56" t="s">
        <v>20</v>
      </c>
      <c r="B217" t="n">
        <v>-0.003174079059012318</v>
      </c>
      <c r="C217" t="n">
        <v>0.005754634468516687</v>
      </c>
      <c r="D217" t="n">
        <v>0.01809458408155625</v>
      </c>
      <c r="H217" s="56" t="s">
        <v>72</v>
      </c>
      <c r="I217" t="n">
        <v>0.005488444268111042</v>
      </c>
      <c r="J217" t="n">
        <v>-0.01880356230771381</v>
      </c>
      <c r="K217" t="n">
        <v>0.004335719047262281</v>
      </c>
      <c r="O217" s="56" t="s">
        <v>73</v>
      </c>
      <c r="P217" t="n">
        <v>0.01757716742289818</v>
      </c>
      <c r="Q217" t="n">
        <v>0.006584198354687087</v>
      </c>
    </row>
    <row r="218" spans="1:25">
      <c r="A218" s="56" t="s">
        <v>23</v>
      </c>
      <c r="B218" t="n">
        <v>-0.1283531720045497</v>
      </c>
      <c r="C218" t="n">
        <v>-0.0325922829040653</v>
      </c>
      <c r="D218" t="n">
        <v>-0.03320678864028293</v>
      </c>
      <c r="H218" s="56" t="s">
        <v>74</v>
      </c>
      <c r="I218" t="n">
        <v>0.1508547129962937</v>
      </c>
      <c r="J218" t="n">
        <v>-0.04038889137389114</v>
      </c>
      <c r="K218" t="n">
        <v>-0.01280707675906512</v>
      </c>
      <c r="O218" s="56" t="s">
        <v>75</v>
      </c>
      <c r="P218" t="n">
        <v>0.1072627718561389</v>
      </c>
      <c r="Q218" t="n">
        <v>0.1316091180401743</v>
      </c>
      <c r="W218" s="103" t="s">
        <v>89</v>
      </c>
    </row>
    <row r="219" spans="1:25">
      <c r="A219" s="56" t="s">
        <v>26</v>
      </c>
      <c r="B219" t="n">
        <v>-0.04700385998457702</v>
      </c>
      <c r="C219" t="n">
        <v>0.05854106879969272</v>
      </c>
      <c r="D219" t="n">
        <v>0.07535860120785004</v>
      </c>
      <c r="H219" s="56" t="s">
        <v>76</v>
      </c>
      <c r="I219" t="n">
        <v>-0.02258539431352551</v>
      </c>
      <c r="J219" t="n">
        <v>-0.01957665867929584</v>
      </c>
      <c r="K219" t="n">
        <v>0.00184480560048726</v>
      </c>
      <c r="O219" s="56" t="s">
        <v>77</v>
      </c>
      <c r="P219" t="n">
        <v>0.04946289935594572</v>
      </c>
      <c r="Q219" t="n">
        <v>-0.01255775803793314</v>
      </c>
      <c r="W219" s="56" t="n"/>
      <c r="X219" s="56" t="s">
        <v>15</v>
      </c>
      <c r="Y219" s="56" t="s">
        <v>16</v>
      </c>
    </row>
    <row r="220" spans="1:25">
      <c r="W220" s="56" t="s">
        <v>18</v>
      </c>
      <c r="X220" t="n">
        <v>0.06052462107770151</v>
      </c>
      <c r="Y220" t="n">
        <v>0.1019009346034423</v>
      </c>
    </row>
    <row r="221" spans="1:25">
      <c r="W221" s="56" t="s">
        <v>21</v>
      </c>
      <c r="X221" t="n">
        <v>0.1615372123294859</v>
      </c>
      <c r="Y221" t="n">
        <v>0.3408880223919651</v>
      </c>
    </row>
    <row r="222" spans="1:25">
      <c r="A222" s="103" t="s">
        <v>90</v>
      </c>
      <c r="H222" s="103" t="s">
        <v>90</v>
      </c>
      <c r="O222" s="103" t="s">
        <v>90</v>
      </c>
      <c r="W222" s="56" t="s">
        <v>24</v>
      </c>
      <c r="X222" t="n">
        <v>-0.01561520403803739</v>
      </c>
      <c r="Y222" t="n">
        <v>0.00785359293546083</v>
      </c>
    </row>
    <row r="223" spans="1:25">
      <c r="A223" s="56" t="n"/>
      <c r="B223" s="56" t="s">
        <v>15</v>
      </c>
      <c r="C223" s="56" t="s">
        <v>66</v>
      </c>
      <c r="D223" s="56" t="s">
        <v>67</v>
      </c>
      <c r="H223" s="56" t="n"/>
      <c r="I223" s="56" t="s">
        <v>16</v>
      </c>
      <c r="J223" s="56" t="s">
        <v>68</v>
      </c>
      <c r="K223" s="56" t="s">
        <v>69</v>
      </c>
      <c r="O223" s="56" t="n"/>
      <c r="P223" s="56" t="s">
        <v>15</v>
      </c>
      <c r="Q223" s="56" t="s">
        <v>16</v>
      </c>
      <c r="W223" s="56" t="s">
        <v>27</v>
      </c>
      <c r="X223" t="n">
        <v>0.06093205757763936</v>
      </c>
      <c r="Y223" t="n">
        <v>0.09882291221020892</v>
      </c>
    </row>
    <row r="224" spans="1:25">
      <c r="A224" s="56" t="s">
        <v>17</v>
      </c>
      <c r="B224" t="n">
        <v>-0.02973276519104538</v>
      </c>
      <c r="C224" t="n">
        <v>-0.1324161919179163</v>
      </c>
      <c r="D224" t="n">
        <v>-0.1681563196532408</v>
      </c>
      <c r="H224" s="56" t="s">
        <v>70</v>
      </c>
      <c r="I224" t="n">
        <v>0.1231072343215835</v>
      </c>
      <c r="J224" t="n">
        <v>0.08422012463993593</v>
      </c>
      <c r="K224" t="n">
        <v>-0.05210297846090445</v>
      </c>
      <c r="O224" s="56" t="s">
        <v>71</v>
      </c>
      <c r="P224" t="n">
        <v>-0.08519174343877293</v>
      </c>
      <c r="Q224" t="n">
        <v>0.1961138467472296</v>
      </c>
      <c r="W224" s="56" t="s">
        <v>28</v>
      </c>
      <c r="X224" t="n">
        <v>0.02484706412250479</v>
      </c>
      <c r="Y224" t="n">
        <v>0.03206106060829654</v>
      </c>
    </row>
    <row r="225" spans="1:25">
      <c r="A225" s="56" t="s">
        <v>20</v>
      </c>
      <c r="B225" t="n">
        <v>-0.08702833007669375</v>
      </c>
      <c r="C225" t="n">
        <v>0.05526253816925085</v>
      </c>
      <c r="D225" t="n">
        <v>-0.05143120492150009</v>
      </c>
      <c r="H225" s="56" t="s">
        <v>72</v>
      </c>
      <c r="I225" t="n">
        <v>0.08784572085233965</v>
      </c>
      <c r="J225" t="n">
        <v>0.05592866416083922</v>
      </c>
      <c r="K225" t="n">
        <v>-0.05673790336952787</v>
      </c>
      <c r="O225" s="56" t="s">
        <v>73</v>
      </c>
      <c r="P225" t="n">
        <v>0.02163979972839768</v>
      </c>
      <c r="Q225" t="n">
        <v>0.02575722123646636</v>
      </c>
      <c r="W225" s="56" t="s">
        <v>29</v>
      </c>
      <c r="X225" t="n">
        <v>0.08810488187281372</v>
      </c>
      <c r="Y225" t="n">
        <v>0.137899091242433</v>
      </c>
    </row>
    <row r="226" spans="1:25">
      <c r="A226" s="56" t="s">
        <v>23</v>
      </c>
      <c r="B226" t="n">
        <v>-0.1473965416182276</v>
      </c>
      <c r="C226" t="n">
        <v>0.2544246672075316</v>
      </c>
      <c r="D226" t="n">
        <v>0.004407273668222201</v>
      </c>
      <c r="H226" s="56" t="s">
        <v>74</v>
      </c>
      <c r="I226" t="n">
        <v>0.132017009185588</v>
      </c>
      <c r="J226" t="n">
        <v>0.2198469528333027</v>
      </c>
      <c r="K226" t="n">
        <v>0.01171487441782204</v>
      </c>
      <c r="O226" s="56" t="s">
        <v>75</v>
      </c>
      <c r="P226" t="n">
        <v>-0.1243977486889899</v>
      </c>
      <c r="Q226" t="n">
        <v>0.1332614697174464</v>
      </c>
      <c r="W226" s="56" t="s">
        <v>31</v>
      </c>
      <c r="X226" t="n">
        <v>0.04961281847798738</v>
      </c>
      <c r="Y226" t="n">
        <v>0.1990419616188527</v>
      </c>
    </row>
    <row r="227" spans="1:25">
      <c r="A227" s="56" t="s">
        <v>26</v>
      </c>
      <c r="B227" t="n">
        <v>-0.1890382186768667</v>
      </c>
      <c r="C227" t="n">
        <v>-0.02893098404302696</v>
      </c>
      <c r="D227" t="n">
        <v>-0.1589327909533716</v>
      </c>
      <c r="H227" s="56" t="s">
        <v>76</v>
      </c>
      <c r="I227" t="n">
        <v>0.2159594777253984</v>
      </c>
      <c r="J227" t="n">
        <v>0.2274710296229275</v>
      </c>
      <c r="K227" t="n">
        <v>0.05086423397461459</v>
      </c>
      <c r="O227" s="56" t="s">
        <v>77</v>
      </c>
      <c r="P227" t="n">
        <v>-0.08095672519833776</v>
      </c>
      <c r="Q227" t="n">
        <v>0.2245706500185695</v>
      </c>
      <c r="W227" s="56" t="s">
        <v>32</v>
      </c>
      <c r="X227" t="n">
        <v>0.09554150619938376</v>
      </c>
      <c r="Y227" t="n">
        <v>0.1468320239368747</v>
      </c>
    </row>
    <row r="230" spans="1:25">
      <c r="W230" s="103" t="s">
        <v>91</v>
      </c>
    </row>
    <row r="231" spans="1:25">
      <c r="W231" s="56" t="n"/>
      <c r="X231" s="56" t="s">
        <v>15</v>
      </c>
      <c r="Y231" s="56" t="s">
        <v>16</v>
      </c>
    </row>
    <row r="232" spans="1:25">
      <c r="W232" s="56" t="s">
        <v>18</v>
      </c>
      <c r="X232" t="n">
        <v>0.08990710630622861</v>
      </c>
      <c r="Y232" t="n">
        <v>0.06016970955051041</v>
      </c>
    </row>
    <row r="233" spans="1:25">
      <c r="W233" s="56" t="s">
        <v>21</v>
      </c>
      <c r="X233" t="n">
        <v>-0.02692240202027748</v>
      </c>
      <c r="Y233" t="n">
        <v>0.1118764804601826</v>
      </c>
    </row>
    <row r="234" spans="1:25">
      <c r="W234" s="56" t="s">
        <v>24</v>
      </c>
      <c r="X234" t="n">
        <v>0.3000921484207547</v>
      </c>
      <c r="Y234" t="n">
        <v>0.7556219174269879</v>
      </c>
    </row>
    <row r="235" spans="1:25">
      <c r="W235" s="56" t="s">
        <v>27</v>
      </c>
      <c r="X235" t="n">
        <v>0.4226781984572834</v>
      </c>
      <c r="Y235" t="n">
        <v>0.746940941762627</v>
      </c>
    </row>
    <row r="236" spans="1:25">
      <c r="W236" s="56" t="s">
        <v>28</v>
      </c>
      <c r="X236" t="n">
        <v>0.1121007019518064</v>
      </c>
      <c r="Y236" t="n">
        <v>0.07115977509365305</v>
      </c>
    </row>
    <row r="237" spans="1:25">
      <c r="W237" s="56" t="s">
        <v>29</v>
      </c>
      <c r="X237" t="n">
        <v>0.1403775166104868</v>
      </c>
      <c r="Y237" t="n">
        <v>0.2474061205805285</v>
      </c>
    </row>
    <row r="238" spans="1:25">
      <c r="W238" s="56" t="s">
        <v>31</v>
      </c>
      <c r="X238" t="n">
        <v>0.3404949135881484</v>
      </c>
      <c r="Y238" t="n">
        <v>0.8191681418032278</v>
      </c>
    </row>
    <row r="239" spans="1:25">
      <c r="W239" s="56" t="s">
        <v>32</v>
      </c>
      <c r="X239" t="n">
        <v>0.3111550953134958</v>
      </c>
      <c r="Y239" t="n">
        <v>0.8085458316428762</v>
      </c>
    </row>
    <row r="242" spans="1:25">
      <c r="W242" s="103" t="s">
        <v>92</v>
      </c>
    </row>
    <row r="243" spans="1:25">
      <c r="W243" s="56" t="n"/>
      <c r="X243" s="56" t="s">
        <v>15</v>
      </c>
      <c r="Y243" s="56" t="s">
        <v>16</v>
      </c>
    </row>
    <row r="244" spans="1:25">
      <c r="W244" s="56" t="s">
        <v>18</v>
      </c>
      <c r="X244" t="n">
        <v>0.04910022024135038</v>
      </c>
      <c r="Y244" t="n">
        <v>0.0207459220965379</v>
      </c>
    </row>
    <row r="245" spans="1:25">
      <c r="W245" s="56" t="s">
        <v>21</v>
      </c>
      <c r="X245" t="n">
        <v>0.1294518302679513</v>
      </c>
      <c r="Y245" t="n">
        <v>0.1054823025033181</v>
      </c>
    </row>
    <row r="246" spans="1:25">
      <c r="W246" s="56" t="s">
        <v>24</v>
      </c>
      <c r="X246" t="n">
        <v>0.01126193720530481</v>
      </c>
      <c r="Y246" t="n">
        <v>-0.06665302332475459</v>
      </c>
    </row>
    <row r="247" spans="1:25">
      <c r="W247" s="56" t="s">
        <v>27</v>
      </c>
      <c r="X247" t="n">
        <v>0.03930863494904085</v>
      </c>
      <c r="Y247" t="n">
        <v>-0.016034949092294</v>
      </c>
    </row>
    <row r="248" spans="1:25">
      <c r="W248" s="56" t="s">
        <v>28</v>
      </c>
      <c r="X248" t="n">
        <v>0.02296251133552211</v>
      </c>
      <c r="Y248" t="n">
        <v>0.002615749605346968</v>
      </c>
    </row>
    <row r="249" spans="1:25">
      <c r="W249" s="56" t="s">
        <v>29</v>
      </c>
      <c r="X249" t="n">
        <v>0.04186670272359685</v>
      </c>
      <c r="Y249" t="n">
        <v>-0.02225601657820503</v>
      </c>
    </row>
    <row r="250" spans="1:25">
      <c r="W250" s="56" t="s">
        <v>31</v>
      </c>
      <c r="X250" t="n">
        <v>0.1834540034469402</v>
      </c>
      <c r="Y250" t="n">
        <v>-0.01907377794225842</v>
      </c>
    </row>
    <row r="251" spans="1:25">
      <c r="W251" s="56" t="s">
        <v>32</v>
      </c>
      <c r="X251" t="n">
        <v>0.0120542298208032</v>
      </c>
      <c r="Y251" t="n">
        <v>-0.02855871090767359</v>
      </c>
    </row>
    <row r="252" spans="1:25">
      <c r="A252" t="s">
        <v>93</v>
      </c>
    </row>
    <row r="254" spans="1:25">
      <c r="W254" s="103" t="s">
        <v>94</v>
      </c>
    </row>
    <row r="255" spans="1:25">
      <c r="W255" s="56" t="n"/>
      <c r="X255" s="56" t="s">
        <v>15</v>
      </c>
      <c r="Y255" s="56" t="s">
        <v>16</v>
      </c>
    </row>
    <row r="256" spans="1:25">
      <c r="W256" s="56" t="s">
        <v>18</v>
      </c>
      <c r="X256" t="n">
        <v>-0.05313985352467797</v>
      </c>
      <c r="Y256" t="n">
        <v>0.1924427958916494</v>
      </c>
    </row>
    <row r="257" spans="1:25">
      <c r="W257" s="56" t="s">
        <v>21</v>
      </c>
      <c r="X257" t="n">
        <v>-0.1269021251613371</v>
      </c>
      <c r="Y257" t="n">
        <v>0.1557328579093623</v>
      </c>
    </row>
    <row r="258" spans="1:25">
      <c r="A258" s="103" t="s">
        <v>95</v>
      </c>
      <c r="J258" s="103" t="s">
        <v>96</v>
      </c>
      <c r="W258" s="56" t="s">
        <v>24</v>
      </c>
      <c r="X258" t="n">
        <v>-0.1234255438383567</v>
      </c>
      <c r="Y258" t="n">
        <v>0.2555735434289211</v>
      </c>
    </row>
    <row r="259" spans="1:25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56" t="s">
        <v>27</v>
      </c>
      <c r="X259" t="n">
        <v>-0.1396045895916476</v>
      </c>
      <c r="Y259" t="n">
        <v>0.26246013267729</v>
      </c>
    </row>
    <row r="260" spans="1:25">
      <c r="A260" s="113" t="s">
        <v>18</v>
      </c>
      <c r="B260" t="n">
        <v>18.5546875</v>
      </c>
      <c r="C260" t="n">
        <v>54.82436294731978</v>
      </c>
      <c r="D260" t="n">
        <v>27.34375</v>
      </c>
      <c r="E260" t="n">
        <v>72.265625</v>
      </c>
      <c r="J260" s="113" t="s">
        <v>15</v>
      </c>
      <c r="K260" t="n">
        <v>0.06666666666666667</v>
      </c>
      <c r="L260" t="n">
        <v>2.785000399868494</v>
      </c>
      <c r="M260" t="n">
        <v>0.2333333333333333</v>
      </c>
      <c r="N260" t="n">
        <v>0.8666666666666667</v>
      </c>
      <c r="W260" s="56" t="s">
        <v>28</v>
      </c>
      <c r="X260" t="n">
        <v>-0.0533771256321236</v>
      </c>
      <c r="Y260" t="n">
        <v>0.1489326863556745</v>
      </c>
    </row>
    <row r="261" spans="1:25">
      <c r="A261" s="113" t="s">
        <v>28</v>
      </c>
      <c r="B261" t="n">
        <v>16.6015625</v>
      </c>
      <c r="C261" t="n">
        <v>90.30248149960056</v>
      </c>
      <c r="D261" t="n">
        <v>22.4609375</v>
      </c>
      <c r="E261" t="n">
        <v>186.5234375</v>
      </c>
      <c r="J261" s="113" t="s">
        <v>101</v>
      </c>
      <c r="K261" t="n">
        <v>0.06666666666666667</v>
      </c>
      <c r="L261" t="n">
        <v>1.309230854909686</v>
      </c>
      <c r="M261" t="n">
        <v>0.1333333333333333</v>
      </c>
      <c r="N261" t="n">
        <v>0.4333333333333333</v>
      </c>
      <c r="W261" s="56" t="s">
        <v>29</v>
      </c>
      <c r="X261" t="n">
        <v>-0.09043140665807847</v>
      </c>
      <c r="Y261" t="n">
        <v>0.2293707894668452</v>
      </c>
    </row>
    <row r="262" spans="1:25">
      <c r="A262" s="113" t="s">
        <v>21</v>
      </c>
      <c r="B262" t="n">
        <v>49.8046875</v>
      </c>
      <c r="C262" t="n">
        <v>144.6772324529398</v>
      </c>
      <c r="D262" t="n">
        <v>99.609375</v>
      </c>
      <c r="E262" t="n">
        <v>247.0703125</v>
      </c>
      <c r="W262" s="56" t="s">
        <v>31</v>
      </c>
      <c r="X262" t="n">
        <v>-0.1044291344333415</v>
      </c>
      <c r="Y262" t="n">
        <v>0.2975474277703346</v>
      </c>
    </row>
    <row r="263" spans="1:25">
      <c r="A263" s="113" t="s">
        <v>29</v>
      </c>
      <c r="B263" t="n">
        <v>30.2734375</v>
      </c>
      <c r="C263" t="n">
        <v>56.72020635329231</v>
      </c>
      <c r="D263" t="n">
        <v>38.0859375</v>
      </c>
      <c r="E263" t="n">
        <v>68.359375</v>
      </c>
      <c r="W263" s="56" t="s">
        <v>32</v>
      </c>
      <c r="X263" t="n">
        <v>-0.1614254003969534</v>
      </c>
      <c r="Y263" t="n">
        <v>0.2084637951972616</v>
      </c>
    </row>
    <row r="264" spans="1:25">
      <c r="A264" s="113" t="s">
        <v>24</v>
      </c>
      <c r="B264" t="n">
        <v>70.3125</v>
      </c>
      <c r="C264" t="n">
        <v>145.0325116566788</v>
      </c>
      <c r="D264" t="n">
        <v>119.140625</v>
      </c>
      <c r="E264" t="n">
        <v>215.8203125</v>
      </c>
    </row>
    <row r="265" spans="1:25">
      <c r="A265" s="113" t="s">
        <v>31</v>
      </c>
      <c r="B265" t="n">
        <v>83.0078125</v>
      </c>
      <c r="C265" t="n">
        <v>170.3463775036506</v>
      </c>
      <c r="D265" t="n">
        <v>136.71875</v>
      </c>
      <c r="E265" t="n">
        <v>282.2265625</v>
      </c>
    </row>
    <row r="266" spans="1:25">
      <c r="A266" s="113" t="s">
        <v>27</v>
      </c>
      <c r="B266" t="n">
        <v>20.5078125</v>
      </c>
      <c r="C266" t="n">
        <v>91.18496712399501</v>
      </c>
      <c r="D266" t="n">
        <v>46.875</v>
      </c>
      <c r="E266" t="n">
        <v>154.296875</v>
      </c>
    </row>
    <row r="267" spans="1:25">
      <c r="A267" s="113" t="s">
        <v>32</v>
      </c>
      <c r="B267" t="n">
        <v>18.5546875</v>
      </c>
      <c r="C267" t="n">
        <v>128.9174584886268</v>
      </c>
      <c r="D267" t="n">
        <v>85.9375</v>
      </c>
      <c r="E267" t="n">
        <v>222.65625</v>
      </c>
    </row>
    <row r="270" spans="1:25">
      <c r="A270" s="103" t="s">
        <v>102</v>
      </c>
      <c r="J270" s="103" t="s">
        <v>103</v>
      </c>
    </row>
    <row r="271" spans="1:25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25">
      <c r="A272" s="113" t="s">
        <v>18</v>
      </c>
      <c r="B272" t="n">
        <v>19.53125</v>
      </c>
      <c r="C272" t="n">
        <v>49.8810848415649</v>
      </c>
      <c r="D272" t="n">
        <v>26.3671875</v>
      </c>
      <c r="E272" t="n">
        <v>65.4296875</v>
      </c>
      <c r="J272" s="113" t="s">
        <v>15</v>
      </c>
      <c r="K272" t="n">
        <v>0.2857142857142857</v>
      </c>
      <c r="L272" t="n">
        <v>0.3892660169484817</v>
      </c>
      <c r="M272" t="n">
        <v>0.2857142857142857</v>
      </c>
      <c r="N272" t="n">
        <v>0.4285714285714285</v>
      </c>
    </row>
    <row r="273" spans="1:25">
      <c r="A273" s="113" t="s">
        <v>28</v>
      </c>
      <c r="B273" t="n">
        <v>17.578125</v>
      </c>
      <c r="C273" t="n">
        <v>74.0150976432171</v>
      </c>
      <c r="D273" t="n">
        <v>22.4609375</v>
      </c>
      <c r="E273" t="n">
        <v>85.9375</v>
      </c>
      <c r="J273" s="113" t="s">
        <v>101</v>
      </c>
      <c r="K273" t="n">
        <v>0.2857142857142857</v>
      </c>
      <c r="L273" t="n">
        <v>0.4484630844110214</v>
      </c>
      <c r="M273" t="n">
        <v>0.2857142857142857</v>
      </c>
      <c r="N273" t="n">
        <v>0.4285714285714285</v>
      </c>
    </row>
    <row r="274" spans="1:25">
      <c r="A274" s="113" t="s">
        <v>21</v>
      </c>
      <c r="B274" t="n">
        <v>24.4140625</v>
      </c>
      <c r="C274" t="n">
        <v>142.118136364764</v>
      </c>
      <c r="D274" t="n">
        <v>76.171875</v>
      </c>
      <c r="E274" t="n">
        <v>275.390625</v>
      </c>
    </row>
    <row r="275" spans="1:25">
      <c r="A275" s="113" t="s">
        <v>29</v>
      </c>
      <c r="B275" t="n">
        <v>20.5078125</v>
      </c>
      <c r="C275" t="n">
        <v>59.08263409452235</v>
      </c>
      <c r="D275" t="n">
        <v>38.0859375</v>
      </c>
      <c r="E275" t="n">
        <v>73.2421875</v>
      </c>
    </row>
    <row r="276" spans="1:25">
      <c r="A276" s="113" t="s">
        <v>24</v>
      </c>
      <c r="B276" t="n">
        <v>20.5078125</v>
      </c>
      <c r="C276" t="n">
        <v>162.1936365234555</v>
      </c>
      <c r="D276" t="n">
        <v>122.0703125</v>
      </c>
      <c r="E276" t="n">
        <v>273.4375</v>
      </c>
    </row>
    <row r="277" spans="1:25">
      <c r="A277" s="113" t="s">
        <v>31</v>
      </c>
      <c r="B277" t="n">
        <v>49.8046875</v>
      </c>
      <c r="C277" t="n">
        <v>192.2009677098349</v>
      </c>
      <c r="D277" t="n">
        <v>179.6875</v>
      </c>
      <c r="E277" t="n">
        <v>309.5703125</v>
      </c>
    </row>
    <row r="278" spans="1:25">
      <c r="A278" s="113" t="s">
        <v>27</v>
      </c>
      <c r="B278" t="n">
        <v>19.53125</v>
      </c>
      <c r="C278" t="n">
        <v>63.60061742505909</v>
      </c>
      <c r="D278" t="n">
        <v>30.2734375</v>
      </c>
      <c r="E278" t="n">
        <v>67.3828125</v>
      </c>
    </row>
    <row r="279" spans="1:25">
      <c r="A279" s="113" t="s">
        <v>32</v>
      </c>
      <c r="B279" t="n">
        <v>18.5546875</v>
      </c>
      <c r="C279" t="n">
        <v>135.6310931411806</v>
      </c>
      <c r="D279" t="n">
        <v>51.7578125</v>
      </c>
      <c r="E279" t="n">
        <v>294.921875</v>
      </c>
    </row>
    <row r="282" spans="1:25">
      <c r="A282" s="103" t="s">
        <v>104</v>
      </c>
      <c r="J282" s="103" t="s">
        <v>105</v>
      </c>
    </row>
    <row r="283" spans="1:25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25">
      <c r="A284" s="113" t="s">
        <v>18</v>
      </c>
      <c r="B284" t="n">
        <v>19.53125</v>
      </c>
      <c r="C284" t="n">
        <v>56.93287345672934</v>
      </c>
      <c r="D284" t="n">
        <v>29.296875</v>
      </c>
      <c r="E284" t="n">
        <v>77.1484375</v>
      </c>
      <c r="J284" s="113" t="s">
        <v>15</v>
      </c>
      <c r="K284" t="n">
        <v>0.2</v>
      </c>
      <c r="L284" t="n">
        <v>0.539688638452076</v>
      </c>
      <c r="M284" t="n">
        <v>0.2</v>
      </c>
      <c r="N284" t="n">
        <v>0.6000000000000001</v>
      </c>
    </row>
    <row r="285" spans="1:25">
      <c r="A285" s="113" t="s">
        <v>28</v>
      </c>
      <c r="B285" t="n">
        <v>19.53125</v>
      </c>
      <c r="C285" t="n">
        <v>85.28550128097677</v>
      </c>
      <c r="D285" t="n">
        <v>22.4609375</v>
      </c>
      <c r="E285" t="n">
        <v>87.890625</v>
      </c>
      <c r="J285" s="113" t="s">
        <v>101</v>
      </c>
      <c r="K285" t="n">
        <v>0.2</v>
      </c>
      <c r="L285" t="n">
        <v>0.5868290551187146</v>
      </c>
      <c r="M285" t="n">
        <v>0.2</v>
      </c>
      <c r="N285" t="n">
        <v>0.4</v>
      </c>
    </row>
    <row r="286" spans="1:25">
      <c r="A286" s="113" t="s">
        <v>21</v>
      </c>
      <c r="B286" t="n">
        <v>35.15625</v>
      </c>
      <c r="C286" t="n">
        <v>92.67521452717229</v>
      </c>
      <c r="D286" t="n">
        <v>49.8046875</v>
      </c>
      <c r="E286" t="n">
        <v>107.421875</v>
      </c>
    </row>
    <row r="287" spans="1:25">
      <c r="A287" s="113" t="s">
        <v>29</v>
      </c>
      <c r="B287" t="n">
        <v>22.4609375</v>
      </c>
      <c r="C287" t="n">
        <v>68.12336669871172</v>
      </c>
      <c r="D287" t="n">
        <v>37.109375</v>
      </c>
      <c r="E287" t="n">
        <v>85.9375</v>
      </c>
    </row>
    <row r="288" spans="1:25">
      <c r="A288" s="113" t="s">
        <v>24</v>
      </c>
      <c r="B288" t="n">
        <v>79.1015625</v>
      </c>
      <c r="C288" t="n">
        <v>123.583546914906</v>
      </c>
      <c r="D288" t="n">
        <v>92.7734375</v>
      </c>
      <c r="E288" t="n">
        <v>173.828125</v>
      </c>
    </row>
    <row r="289" spans="1:25">
      <c r="A289" s="113" t="s">
        <v>31</v>
      </c>
      <c r="B289" t="n">
        <v>42.96875</v>
      </c>
      <c r="C289" t="n">
        <v>114.4814523734777</v>
      </c>
      <c r="D289" t="n">
        <v>85.9375</v>
      </c>
      <c r="E289" t="n">
        <v>162.109375</v>
      </c>
    </row>
    <row r="290" spans="1:25">
      <c r="A290" s="113" t="s">
        <v>27</v>
      </c>
      <c r="B290" t="n">
        <v>64.453125</v>
      </c>
      <c r="C290" t="n">
        <v>95.95030462424722</v>
      </c>
      <c r="D290" t="n">
        <v>72.265625</v>
      </c>
      <c r="E290" t="n">
        <v>135.7421875</v>
      </c>
    </row>
    <row r="291" spans="1:25">
      <c r="A291" s="113" t="s">
        <v>32</v>
      </c>
      <c r="B291" t="n">
        <v>56.640625</v>
      </c>
      <c r="C291" t="n">
        <v>92.66708707483235</v>
      </c>
      <c r="D291" t="n">
        <v>72.265625</v>
      </c>
      <c r="E291" t="n">
        <v>130.859375</v>
      </c>
    </row>
    <row r="294" spans="1:25">
      <c r="A294" s="103" t="s">
        <v>106</v>
      </c>
      <c r="J294" s="103" t="s">
        <v>107</v>
      </c>
    </row>
    <row r="295" spans="1:25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25">
      <c r="A296" s="113" t="s">
        <v>18</v>
      </c>
      <c r="B296" t="n">
        <v>18.5546875</v>
      </c>
      <c r="C296" t="n">
        <v>56.54801999185194</v>
      </c>
      <c r="D296" t="n">
        <v>28.3203125</v>
      </c>
      <c r="E296" t="n">
        <v>78.125</v>
      </c>
      <c r="J296" s="113" t="s">
        <v>15</v>
      </c>
      <c r="K296" t="n">
        <v>0.125</v>
      </c>
      <c r="L296" t="n">
        <v>1.351102492309296</v>
      </c>
      <c r="M296" t="n">
        <v>0.25</v>
      </c>
      <c r="N296" t="n">
        <v>1.333333333333333</v>
      </c>
    </row>
    <row r="297" spans="1:25">
      <c r="A297" s="113" t="s">
        <v>28</v>
      </c>
      <c r="B297" t="n">
        <v>16.6015625</v>
      </c>
      <c r="C297" t="n">
        <v>83.80455925893816</v>
      </c>
      <c r="D297" t="n">
        <v>22.4609375</v>
      </c>
      <c r="E297" t="n">
        <v>87.890625</v>
      </c>
      <c r="J297" s="113" t="s">
        <v>101</v>
      </c>
      <c r="K297" t="n">
        <v>0.25</v>
      </c>
      <c r="L297" t="n">
        <v>1.235821965518903</v>
      </c>
      <c r="M297" t="n">
        <v>0.2083333333333333</v>
      </c>
      <c r="N297" t="n">
        <v>1.125</v>
      </c>
    </row>
    <row r="298" spans="1:25">
      <c r="A298" s="113" t="s">
        <v>21</v>
      </c>
      <c r="B298" t="n">
        <v>26.3671875</v>
      </c>
      <c r="C298" t="n">
        <v>131.4142515523001</v>
      </c>
      <c r="D298" t="n">
        <v>67.3828125</v>
      </c>
      <c r="E298" t="n">
        <v>242.1875</v>
      </c>
    </row>
    <row r="299" spans="1:25">
      <c r="A299" s="113" t="s">
        <v>29</v>
      </c>
      <c r="B299" t="n">
        <v>25.390625</v>
      </c>
      <c r="C299" t="n">
        <v>65.64285847112245</v>
      </c>
      <c r="D299" t="n">
        <v>37.109375</v>
      </c>
      <c r="E299" t="n">
        <v>80.078125</v>
      </c>
    </row>
    <row r="300" spans="1:25">
      <c r="A300" s="113" t="s">
        <v>24</v>
      </c>
      <c r="B300" t="n">
        <v>57.6171875</v>
      </c>
      <c r="C300" t="n">
        <v>124.9019297325169</v>
      </c>
      <c r="D300" t="n">
        <v>96.6796875</v>
      </c>
      <c r="E300" t="n">
        <v>176.7578125</v>
      </c>
    </row>
    <row r="301" spans="1:25">
      <c r="A301" s="113" t="s">
        <v>31</v>
      </c>
      <c r="B301" t="n">
        <v>71.2890625</v>
      </c>
      <c r="C301" t="n">
        <v>131.9906098422727</v>
      </c>
      <c r="D301" t="n">
        <v>99.609375</v>
      </c>
      <c r="E301" t="n">
        <v>200.1953125</v>
      </c>
    </row>
    <row r="302" spans="1:25">
      <c r="A302" s="113" t="s">
        <v>27</v>
      </c>
      <c r="B302" t="n">
        <v>66.40625</v>
      </c>
      <c r="C302" t="n">
        <v>94.91152714723665</v>
      </c>
      <c r="D302" t="n">
        <v>73.2421875</v>
      </c>
      <c r="E302" t="n">
        <v>138.671875</v>
      </c>
    </row>
    <row r="303" spans="1:25">
      <c r="A303" s="113" t="s">
        <v>32</v>
      </c>
      <c r="B303" t="n">
        <v>67.3828125</v>
      </c>
      <c r="C303" t="n">
        <v>98.03992021078116</v>
      </c>
      <c r="D303" t="n">
        <v>74.21875</v>
      </c>
      <c r="E303" t="n">
        <v>139.6484375</v>
      </c>
    </row>
    <row r="306" spans="1:25">
      <c r="A306" s="103" t="s">
        <v>108</v>
      </c>
      <c r="J306" s="103" t="s">
        <v>109</v>
      </c>
    </row>
    <row r="307" spans="1:25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25">
      <c r="A308" s="113" t="s">
        <v>18</v>
      </c>
      <c r="B308" t="n">
        <v>17.578125</v>
      </c>
      <c r="C308" t="n">
        <v>67.40156969639739</v>
      </c>
      <c r="D308" t="n">
        <v>32.2265625</v>
      </c>
      <c r="E308" t="n">
        <v>98.6328125</v>
      </c>
      <c r="J308" s="113" t="s">
        <v>15</v>
      </c>
      <c r="K308" t="n">
        <v>0.03333333333333333</v>
      </c>
      <c r="L308" t="n">
        <v>0.6203918856230642</v>
      </c>
      <c r="M308" t="n">
        <v>0.3</v>
      </c>
      <c r="N308" t="n">
        <v>0.6</v>
      </c>
    </row>
    <row r="309" spans="1:25">
      <c r="A309" s="113" t="s">
        <v>28</v>
      </c>
      <c r="B309" t="n">
        <v>17.578125</v>
      </c>
      <c r="C309" t="n">
        <v>84.64044473877014</v>
      </c>
      <c r="D309" t="n">
        <v>23.4375</v>
      </c>
      <c r="E309" t="n">
        <v>162.109375</v>
      </c>
      <c r="J309" s="113" t="s">
        <v>101</v>
      </c>
      <c r="K309" t="n">
        <v>0.03333333333333333</v>
      </c>
      <c r="L309" t="n">
        <v>0.6191242642398413</v>
      </c>
      <c r="M309" t="n">
        <v>0.06666666666666667</v>
      </c>
      <c r="N309" t="n">
        <v>0.4666666666666667</v>
      </c>
    </row>
    <row r="310" spans="1:25">
      <c r="A310" s="113" t="s">
        <v>21</v>
      </c>
      <c r="B310" t="n">
        <v>38.0859375</v>
      </c>
      <c r="C310" t="n">
        <v>100.1217168957941</v>
      </c>
      <c r="D310" t="n">
        <v>66.40625</v>
      </c>
      <c r="E310" t="n">
        <v>149.4140625</v>
      </c>
    </row>
    <row r="311" spans="1:25">
      <c r="A311" s="113" t="s">
        <v>29</v>
      </c>
      <c r="B311" t="n">
        <v>32.2265625</v>
      </c>
      <c r="C311" t="n">
        <v>51.91273146197749</v>
      </c>
      <c r="D311" t="n">
        <v>37.109375</v>
      </c>
      <c r="E311" t="n">
        <v>60.546875</v>
      </c>
    </row>
    <row r="312" spans="1:25">
      <c r="A312" s="113" t="s">
        <v>24</v>
      </c>
      <c r="B312" t="n">
        <v>68.359375</v>
      </c>
      <c r="C312" t="n">
        <v>130.9464782281528</v>
      </c>
      <c r="D312" t="n">
        <v>103.515625</v>
      </c>
      <c r="E312" t="n">
        <v>191.40625</v>
      </c>
    </row>
    <row r="313" spans="1:25">
      <c r="A313" s="113" t="s">
        <v>31</v>
      </c>
      <c r="B313" t="n">
        <v>56.640625</v>
      </c>
      <c r="C313" t="n">
        <v>142.7750511811251</v>
      </c>
      <c r="D313" t="n">
        <v>115.234375</v>
      </c>
      <c r="E313" t="n">
        <v>216.796875</v>
      </c>
    </row>
    <row r="314" spans="1:25">
      <c r="A314" s="113" t="s">
        <v>27</v>
      </c>
      <c r="B314" t="n">
        <v>20.5078125</v>
      </c>
      <c r="C314" t="n">
        <v>93.81738069506561</v>
      </c>
      <c r="D314" t="n">
        <v>60.546875</v>
      </c>
      <c r="E314" t="n">
        <v>143.5546875</v>
      </c>
    </row>
    <row r="315" spans="1:25">
      <c r="A315" s="113" t="s">
        <v>32</v>
      </c>
      <c r="B315" t="n">
        <v>77.1484375</v>
      </c>
      <c r="C315" t="n">
        <v>112.1881183644146</v>
      </c>
      <c r="D315" t="n">
        <v>79.1015625</v>
      </c>
      <c r="E315" t="n">
        <v>168.9453125</v>
      </c>
    </row>
    <row r="318" spans="1:25">
      <c r="A318" s="103" t="s">
        <v>110</v>
      </c>
      <c r="J318" s="103" t="s">
        <v>111</v>
      </c>
    </row>
    <row r="319" spans="1:25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25">
      <c r="A320" s="113" t="s">
        <v>18</v>
      </c>
      <c r="B320" t="n">
        <v>23.4375</v>
      </c>
      <c r="C320" t="n">
        <v>54.44254259672926</v>
      </c>
      <c r="D320" t="n">
        <v>27.34375</v>
      </c>
      <c r="E320" t="n">
        <v>72.265625</v>
      </c>
      <c r="J320" s="113" t="s">
        <v>15</v>
      </c>
      <c r="K320" t="n">
        <v>0.1333333333333333</v>
      </c>
      <c r="L320" t="n">
        <v>2.71892446154712</v>
      </c>
      <c r="M320" t="n">
        <v>0.2</v>
      </c>
      <c r="N320" t="n">
        <v>0.3666666666666666</v>
      </c>
    </row>
    <row r="321" spans="1:25">
      <c r="A321" s="113" t="s">
        <v>28</v>
      </c>
      <c r="B321" t="n">
        <v>16.6015625</v>
      </c>
      <c r="C321" t="n">
        <v>86.17277572340591</v>
      </c>
      <c r="D321" t="n">
        <v>22.4609375</v>
      </c>
      <c r="E321" t="n">
        <v>177.734375</v>
      </c>
      <c r="J321" s="113" t="s">
        <v>101</v>
      </c>
      <c r="K321" t="n">
        <v>0.1333333333333333</v>
      </c>
      <c r="L321" t="n">
        <v>3.504491574338731</v>
      </c>
      <c r="M321" t="n">
        <v>0.1333333333333333</v>
      </c>
      <c r="N321" t="n">
        <v>0.5333333333333333</v>
      </c>
    </row>
    <row r="322" spans="1:25">
      <c r="A322" s="113" t="s">
        <v>21</v>
      </c>
      <c r="B322" t="n">
        <v>27.34375</v>
      </c>
      <c r="C322" t="n">
        <v>157.4118797365853</v>
      </c>
      <c r="D322" t="n">
        <v>99.609375</v>
      </c>
      <c r="E322" t="n">
        <v>296.875</v>
      </c>
    </row>
    <row r="323" spans="1:25">
      <c r="A323" s="113" t="s">
        <v>29</v>
      </c>
      <c r="B323" t="n">
        <v>24.4140625</v>
      </c>
      <c r="C323" t="n">
        <v>62.31214729040916</v>
      </c>
      <c r="D323" t="n">
        <v>41.015625</v>
      </c>
      <c r="E323" t="n">
        <v>78.125</v>
      </c>
    </row>
    <row r="324" spans="1:25">
      <c r="A324" s="113" t="s">
        <v>24</v>
      </c>
      <c r="B324" t="n">
        <v>98.6328125</v>
      </c>
      <c r="C324" t="n">
        <v>150.2094240885466</v>
      </c>
      <c r="D324" t="n">
        <v>123.046875</v>
      </c>
      <c r="E324" t="n">
        <v>228.515625</v>
      </c>
    </row>
    <row r="325" spans="1:25">
      <c r="A325" s="113" t="s">
        <v>31</v>
      </c>
      <c r="B325" t="n">
        <v>49.8046875</v>
      </c>
      <c r="C325" t="n">
        <v>211.6884571963926</v>
      </c>
      <c r="D325" t="n">
        <v>178.7109375</v>
      </c>
      <c r="E325" t="n">
        <v>378.90625</v>
      </c>
    </row>
    <row r="326" spans="1:25">
      <c r="A326" s="113" t="s">
        <v>27</v>
      </c>
      <c r="B326" t="n">
        <v>22.4609375</v>
      </c>
      <c r="C326" t="n">
        <v>81.31416122195814</v>
      </c>
      <c r="D326" t="n">
        <v>32.2265625</v>
      </c>
      <c r="E326" t="n">
        <v>102.5390625</v>
      </c>
    </row>
    <row r="327" spans="1:25">
      <c r="A327" s="113" t="s">
        <v>32</v>
      </c>
      <c r="B327" t="n">
        <v>16.6015625</v>
      </c>
      <c r="C327" t="n">
        <v>142.7756818080779</v>
      </c>
      <c r="D327" t="n">
        <v>70.3125</v>
      </c>
      <c r="E327" t="n">
        <v>285.15625</v>
      </c>
    </row>
    <row r="330" spans="1:25">
      <c r="A330" s="103" t="s">
        <v>112</v>
      </c>
      <c r="J330" s="103" t="s">
        <v>113</v>
      </c>
    </row>
    <row r="331" spans="1:25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25">
      <c r="A332" s="113" t="s">
        <v>18</v>
      </c>
      <c r="B332" t="n">
        <v>18.5546875</v>
      </c>
      <c r="C332" t="n">
        <v>104.633340294343</v>
      </c>
      <c r="D332" t="n">
        <v>78.125</v>
      </c>
      <c r="E332" t="n">
        <v>166.015625</v>
      </c>
      <c r="J332" s="113" t="s">
        <v>15</v>
      </c>
      <c r="K332" t="n">
        <v>0.1428571428571428</v>
      </c>
      <c r="L332" t="n">
        <v>0.8841520141846743</v>
      </c>
      <c r="M332" t="n">
        <v>0.1428571428571428</v>
      </c>
      <c r="N332" t="n">
        <v>0.2857142857142857</v>
      </c>
    </row>
    <row r="333" spans="1:25">
      <c r="A333" s="113" t="s">
        <v>28</v>
      </c>
      <c r="B333" t="n">
        <v>17.578125</v>
      </c>
      <c r="C333" t="n">
        <v>101.7490051670713</v>
      </c>
      <c r="D333" t="n">
        <v>60.546875</v>
      </c>
      <c r="E333" t="n">
        <v>146.484375</v>
      </c>
      <c r="J333" s="113" t="s">
        <v>101</v>
      </c>
      <c r="K333" t="n">
        <v>0.2857142857142857</v>
      </c>
      <c r="L333" t="n">
        <v>0.4875607198909354</v>
      </c>
      <c r="M333" t="n">
        <v>0.2857142857142857</v>
      </c>
      <c r="N333" t="n">
        <v>0.4285714285714285</v>
      </c>
    </row>
    <row r="334" spans="1:25">
      <c r="A334" s="113" t="s">
        <v>21</v>
      </c>
      <c r="B334" t="n">
        <v>35.15625</v>
      </c>
      <c r="C334" t="n">
        <v>55.55358626333712</v>
      </c>
      <c r="D334" t="n">
        <v>41.9921875</v>
      </c>
      <c r="E334" t="n">
        <v>61.5234375</v>
      </c>
    </row>
    <row r="335" spans="1:25">
      <c r="A335" s="113" t="s">
        <v>29</v>
      </c>
      <c r="B335" t="n">
        <v>35.15625</v>
      </c>
      <c r="C335" t="n">
        <v>55.23115760005126</v>
      </c>
      <c r="D335" t="n">
        <v>41.9921875</v>
      </c>
      <c r="E335" t="n">
        <v>63.4765625</v>
      </c>
    </row>
    <row r="336" spans="1:25">
      <c r="A336" s="113" t="s">
        <v>24</v>
      </c>
      <c r="B336" t="n">
        <v>72.265625</v>
      </c>
      <c r="C336" t="n">
        <v>113.3354128224476</v>
      </c>
      <c r="D336" t="n">
        <v>89.84375</v>
      </c>
      <c r="E336" t="n">
        <v>157.2265625</v>
      </c>
    </row>
    <row r="337" spans="1:25">
      <c r="A337" s="113" t="s">
        <v>31</v>
      </c>
      <c r="B337" t="n">
        <v>64.453125</v>
      </c>
      <c r="C337" t="n">
        <v>122.607279810337</v>
      </c>
      <c r="D337" t="n">
        <v>94.7265625</v>
      </c>
      <c r="E337" t="n">
        <v>177.734375</v>
      </c>
    </row>
    <row r="338" spans="1:25">
      <c r="A338" s="113" t="s">
        <v>27</v>
      </c>
      <c r="B338" t="n">
        <v>59.5703125</v>
      </c>
      <c r="C338" t="n">
        <v>99.09465555505264</v>
      </c>
      <c r="D338" t="n">
        <v>80.078125</v>
      </c>
      <c r="E338" t="n">
        <v>134.765625</v>
      </c>
    </row>
    <row r="339" spans="1:25">
      <c r="A339" s="113" t="s">
        <v>32</v>
      </c>
      <c r="B339" t="n">
        <v>65.4296875</v>
      </c>
      <c r="C339" t="n">
        <v>99.87282842986164</v>
      </c>
      <c r="D339" t="n">
        <v>76.171875</v>
      </c>
      <c r="E339" t="n">
        <v>140.625</v>
      </c>
    </row>
    <row r="342" spans="1:25">
      <c r="A342" s="103" t="s">
        <v>114</v>
      </c>
      <c r="J342" s="103" t="s">
        <v>115</v>
      </c>
    </row>
    <row r="343" spans="1:25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25">
      <c r="A344" s="113" t="s">
        <v>18</v>
      </c>
      <c r="B344" t="n">
        <v>19.53125</v>
      </c>
      <c r="C344" t="n">
        <v>55.51283981065165</v>
      </c>
      <c r="D344" t="n">
        <v>27.34375</v>
      </c>
      <c r="E344" t="n">
        <v>74.21875</v>
      </c>
      <c r="J344" s="113" t="s">
        <v>15</v>
      </c>
      <c r="K344" t="n">
        <v>0.1</v>
      </c>
      <c r="L344" t="n">
        <v>6.155882739732536</v>
      </c>
      <c r="M344" t="n">
        <v>0.1333333333333333</v>
      </c>
      <c r="N344" t="n">
        <v>0.4333333333333333</v>
      </c>
    </row>
    <row r="345" spans="1:25">
      <c r="A345" s="113" t="s">
        <v>28</v>
      </c>
      <c r="B345" t="n">
        <v>17.578125</v>
      </c>
      <c r="C345" t="n">
        <v>81.28395549466292</v>
      </c>
      <c r="D345" t="n">
        <v>22.4609375</v>
      </c>
      <c r="E345" t="n">
        <v>100.5859375</v>
      </c>
      <c r="J345" s="113" t="s">
        <v>101</v>
      </c>
      <c r="K345" t="n">
        <v>0.03333333333333333</v>
      </c>
      <c r="L345" t="n">
        <v>4.154051587172365</v>
      </c>
      <c r="M345" t="n">
        <v>0.1333333333333333</v>
      </c>
      <c r="N345" t="n">
        <v>0.4</v>
      </c>
    </row>
    <row r="346" spans="1:25">
      <c r="A346" s="113" t="s">
        <v>21</v>
      </c>
      <c r="B346" t="n">
        <v>33.203125</v>
      </c>
      <c r="C346" t="n">
        <v>64.92953386263926</v>
      </c>
      <c r="D346" t="n">
        <v>41.015625</v>
      </c>
      <c r="E346" t="n">
        <v>79.1015625</v>
      </c>
    </row>
    <row r="347" spans="1:25">
      <c r="A347" s="113" t="s">
        <v>29</v>
      </c>
      <c r="B347" t="n">
        <v>19.53125</v>
      </c>
      <c r="C347" t="n">
        <v>66.66584515240264</v>
      </c>
      <c r="D347" t="n">
        <v>37.109375</v>
      </c>
      <c r="E347" t="n">
        <v>78.125</v>
      </c>
    </row>
    <row r="348" spans="1:25">
      <c r="A348" s="113" t="s">
        <v>24</v>
      </c>
      <c r="B348" t="n">
        <v>51.7578125</v>
      </c>
      <c r="C348" t="n">
        <v>149.3883736215495</v>
      </c>
      <c r="D348" t="n">
        <v>122.0703125</v>
      </c>
      <c r="E348" t="n">
        <v>223.6328125</v>
      </c>
    </row>
    <row r="349" spans="1:25">
      <c r="A349" s="113" t="s">
        <v>31</v>
      </c>
      <c r="B349" t="n">
        <v>65.4296875</v>
      </c>
      <c r="C349" t="n">
        <v>147.6265801847665</v>
      </c>
      <c r="D349" t="n">
        <v>117.1875</v>
      </c>
      <c r="E349" t="n">
        <v>230.46875</v>
      </c>
    </row>
    <row r="350" spans="1:25">
      <c r="A350" s="113" t="s">
        <v>27</v>
      </c>
      <c r="B350" t="n">
        <v>17.578125</v>
      </c>
      <c r="C350" t="n">
        <v>87.51423936156712</v>
      </c>
      <c r="D350" t="n">
        <v>52.734375</v>
      </c>
      <c r="E350" t="n">
        <v>139.6484375</v>
      </c>
    </row>
    <row r="351" spans="1:25">
      <c r="A351" s="113" t="s">
        <v>32</v>
      </c>
      <c r="B351" t="n">
        <v>38.0859375</v>
      </c>
      <c r="C351" t="n">
        <v>96.8939826653432</v>
      </c>
      <c r="D351" t="n">
        <v>67.3828125</v>
      </c>
      <c r="E351" t="n">
        <v>139.6484375</v>
      </c>
    </row>
    <row r="354" spans="1:25">
      <c r="A354" s="103" t="s">
        <v>116</v>
      </c>
      <c r="J354" s="103" t="s">
        <v>117</v>
      </c>
    </row>
    <row r="355" spans="1:25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25">
      <c r="A356" s="113" t="s">
        <v>18</v>
      </c>
      <c r="B356" t="n">
        <v>20.5078125</v>
      </c>
      <c r="C356" t="n">
        <v>57.18435634664099</v>
      </c>
      <c r="D356" t="n">
        <v>28.3203125</v>
      </c>
      <c r="E356" t="n">
        <v>76.171875</v>
      </c>
      <c r="J356" s="113" t="s">
        <v>15</v>
      </c>
      <c r="K356" t="n">
        <v>0.03333333333333333</v>
      </c>
      <c r="L356" t="n">
        <v>0.4302296949891137</v>
      </c>
      <c r="M356" t="n">
        <v>0.03333333333333333</v>
      </c>
      <c r="N356" t="n">
        <v>0.3</v>
      </c>
    </row>
    <row r="357" spans="1:25">
      <c r="A357" s="113" t="s">
        <v>28</v>
      </c>
      <c r="B357" t="n">
        <v>17.578125</v>
      </c>
      <c r="C357" t="n">
        <v>93.7578221348551</v>
      </c>
      <c r="D357" t="n">
        <v>22.4609375</v>
      </c>
      <c r="E357" t="n">
        <v>103.515625</v>
      </c>
      <c r="J357" s="113" t="s">
        <v>101</v>
      </c>
      <c r="K357" t="n">
        <v>0.03333333333333333</v>
      </c>
      <c r="L357" t="n">
        <v>0.841759955671435</v>
      </c>
      <c r="M357" t="n">
        <v>0.1</v>
      </c>
      <c r="N357" t="n">
        <v>1.433333333333333</v>
      </c>
    </row>
    <row r="358" spans="1:25">
      <c r="A358" s="113" t="s">
        <v>21</v>
      </c>
      <c r="B358" t="n">
        <v>20.5078125</v>
      </c>
      <c r="C358" t="n">
        <v>137.5208383909783</v>
      </c>
      <c r="D358" t="n">
        <v>74.21875</v>
      </c>
      <c r="E358" t="n">
        <v>250.9765625</v>
      </c>
    </row>
    <row r="359" spans="1:25">
      <c r="A359" s="113" t="s">
        <v>29</v>
      </c>
      <c r="B359" t="n">
        <v>27.34375</v>
      </c>
      <c r="C359" t="n">
        <v>65.59888666577834</v>
      </c>
      <c r="D359" t="n">
        <v>39.0625</v>
      </c>
      <c r="E359" t="n">
        <v>83.0078125</v>
      </c>
    </row>
    <row r="360" spans="1:25">
      <c r="A360" s="113" t="s">
        <v>24</v>
      </c>
      <c r="B360" t="n">
        <v>78.125</v>
      </c>
      <c r="C360" t="n">
        <v>116.7524286748249</v>
      </c>
      <c r="D360" t="n">
        <v>91.796875</v>
      </c>
      <c r="E360" t="n">
        <v>159.1796875</v>
      </c>
    </row>
    <row r="361" spans="1:25">
      <c r="A361" s="113" t="s">
        <v>31</v>
      </c>
      <c r="B361" t="n">
        <v>44.921875</v>
      </c>
      <c r="C361" t="n">
        <v>128.8629651601644</v>
      </c>
      <c r="D361" t="n">
        <v>100.5859375</v>
      </c>
      <c r="E361" t="n">
        <v>203.125</v>
      </c>
    </row>
    <row r="362" spans="1:25">
      <c r="A362" s="113" t="s">
        <v>27</v>
      </c>
      <c r="B362" t="n">
        <v>37.109375</v>
      </c>
      <c r="C362" t="n">
        <v>93.77502612629071</v>
      </c>
      <c r="D362" t="n">
        <v>69.3359375</v>
      </c>
      <c r="E362" t="n">
        <v>135.7421875</v>
      </c>
    </row>
    <row r="363" spans="1:25">
      <c r="A363" s="113" t="s">
        <v>32</v>
      </c>
      <c r="B363" t="n">
        <v>56.640625</v>
      </c>
      <c r="C363" t="n">
        <v>98.90902701054233</v>
      </c>
      <c r="D363" t="n">
        <v>76.171875</v>
      </c>
      <c r="E363" t="n">
        <v>135.7421875</v>
      </c>
    </row>
    <row r="390" spans="1:25">
      <c r="A390" s="103" t="s">
        <v>118</v>
      </c>
    </row>
    <row r="391" spans="1:25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25">
      <c r="A392" s="113" t="s">
        <v>18</v>
      </c>
      <c r="B392" t="n">
        <v>1.953125</v>
      </c>
      <c r="C392" t="n">
        <v>3.126894242895114</v>
      </c>
      <c r="D392" t="n">
        <v>2.9296875</v>
      </c>
      <c r="E392" t="n">
        <v>4.8828125</v>
      </c>
    </row>
    <row r="393" spans="1:25">
      <c r="A393" s="113" t="s">
        <v>28</v>
      </c>
      <c r="B393" t="n">
        <v>1.953125</v>
      </c>
      <c r="C393" t="n">
        <v>3.028012795798687</v>
      </c>
      <c r="D393" t="n">
        <v>2.9296875</v>
      </c>
      <c r="E393" t="n">
        <v>4.8828125</v>
      </c>
    </row>
    <row r="394" spans="1:25">
      <c r="A394" s="113" t="s">
        <v>21</v>
      </c>
      <c r="B394" t="n">
        <v>1.953125</v>
      </c>
      <c r="C394" t="n">
        <v>3.746253672183786</v>
      </c>
      <c r="D394" t="n">
        <v>2.9296875</v>
      </c>
      <c r="E394" t="n">
        <v>4.8828125</v>
      </c>
    </row>
    <row r="395" spans="1:25">
      <c r="A395" s="113" t="s">
        <v>29</v>
      </c>
      <c r="B395" t="n">
        <v>1.953125</v>
      </c>
      <c r="C395" t="n">
        <v>3.688360669907072</v>
      </c>
      <c r="D395" t="n">
        <v>2.9296875</v>
      </c>
      <c r="E395" t="n">
        <v>4.8828125</v>
      </c>
    </row>
    <row r="396" spans="1:25">
      <c r="A396" s="113" t="s">
        <v>24</v>
      </c>
      <c r="B396" t="n">
        <v>1.953125</v>
      </c>
      <c r="C396" t="n">
        <v>3.892051264689808</v>
      </c>
      <c r="D396" t="n">
        <v>2.9296875</v>
      </c>
      <c r="E396" t="n">
        <v>4.8828125</v>
      </c>
    </row>
    <row r="397" spans="1:25">
      <c r="A397" s="113" t="s">
        <v>31</v>
      </c>
      <c r="B397" t="n">
        <v>1.953125</v>
      </c>
      <c r="C397" t="n">
        <v>4.440265639234324</v>
      </c>
      <c r="D397" t="n">
        <v>2.9296875</v>
      </c>
      <c r="E397" t="n">
        <v>4.8828125</v>
      </c>
    </row>
    <row r="398" spans="1:25">
      <c r="A398" s="113" t="s">
        <v>27</v>
      </c>
      <c r="B398" t="n">
        <v>1.953125</v>
      </c>
      <c r="C398" t="n">
        <v>3.488391565272476</v>
      </c>
      <c r="D398" t="n">
        <v>2.9296875</v>
      </c>
      <c r="E398" t="n">
        <v>4.8828125</v>
      </c>
    </row>
    <row r="399" spans="1:25">
      <c r="A399" s="113" t="s">
        <v>32</v>
      </c>
      <c r="B399" t="n">
        <v>1.953125</v>
      </c>
      <c r="C399" t="n">
        <v>3.26546194032766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423.8130668241206</v>
      </c>
      <c r="L409" s="100" t="s">
        <v>132</v>
      </c>
      <c r="M409" t="n">
        <v>1</v>
      </c>
      <c r="N409" t="n">
        <v>1</v>
      </c>
      <c r="O409" t="n">
        <v>1</v>
      </c>
      <c r="P409" t="n">
        <v>1</v>
      </c>
      <c r="Q409" t="n">
        <v>0.9942880624041391</v>
      </c>
      <c r="R409" t="n">
        <v>0.9420057569670687</v>
      </c>
      <c r="S409" t="n">
        <v>1</v>
      </c>
      <c r="T409" t="n">
        <v>0.9999999999999999</v>
      </c>
    </row>
    <row r="410" spans="1:25">
      <c r="A410" s="99" t="s">
        <v>132</v>
      </c>
      <c r="B410" t="n">
        <v>5.541173006401775</v>
      </c>
      <c r="C410" t="n">
        <v>-1.594830918281398</v>
      </c>
      <c r="D410" t="n">
        <v>10.05974140564621</v>
      </c>
      <c r="E410" t="n">
        <v>-1.685735953769751</v>
      </c>
      <c r="G410" s="99" t="s">
        <v>133</v>
      </c>
      <c r="H410" t="n">
        <v>107.2916906037506</v>
      </c>
      <c r="L410" s="100" t="s">
        <v>133</v>
      </c>
      <c r="M410" t="n">
        <v>0.7383542898394539</v>
      </c>
      <c r="N410" t="n">
        <v>0.7617645969531663</v>
      </c>
      <c r="O410" t="n">
        <v>0.7634057904683867</v>
      </c>
      <c r="P410" t="n">
        <v>0.6075429762083671</v>
      </c>
      <c r="Q410" t="n">
        <v>0.716557639568386</v>
      </c>
      <c r="R410" t="n">
        <v>0.5448398669341593</v>
      </c>
      <c r="S410" t="n">
        <v>0.7586961578896729</v>
      </c>
      <c r="T410" t="n">
        <v>0.2522145737669826</v>
      </c>
    </row>
    <row r="411" spans="1:25">
      <c r="A411" s="99" t="s">
        <v>133</v>
      </c>
      <c r="B411" t="n">
        <v>2.874742389148947</v>
      </c>
      <c r="C411" t="n">
        <v>0.5391189803565173</v>
      </c>
      <c r="D411" t="n">
        <v>4.935984239967533</v>
      </c>
      <c r="E411" t="n">
        <v>-1.552058894257466</v>
      </c>
      <c r="G411" s="99" t="s">
        <v>134</v>
      </c>
      <c r="H411" t="n">
        <v>106.5670496919826</v>
      </c>
      <c r="L411" s="100" t="s">
        <v>134</v>
      </c>
      <c r="M411" t="n">
        <v>0.7473419097131481</v>
      </c>
      <c r="N411" t="n">
        <v>0.7660375876565582</v>
      </c>
      <c r="O411" t="n">
        <v>0.7648455868297379</v>
      </c>
      <c r="P411" t="n">
        <v>0.6854215422753508</v>
      </c>
      <c r="Q411" t="n">
        <v>0.826080601677587</v>
      </c>
      <c r="R411" t="n">
        <v>0.5652784445616311</v>
      </c>
      <c r="S411" t="n">
        <v>0.7400335882421246</v>
      </c>
      <c r="T411" t="n">
        <v>0.2404239247501946</v>
      </c>
    </row>
    <row r="412" spans="1:25">
      <c r="A412" s="99" t="s">
        <v>134</v>
      </c>
      <c r="B412" t="n">
        <v>4.109121397616248</v>
      </c>
      <c r="C412" t="n">
        <v>3.073025164846221</v>
      </c>
      <c r="D412" t="n">
        <v>4.877304740838502</v>
      </c>
      <c r="E412" t="n">
        <v>-0.9228791521099178</v>
      </c>
      <c r="G412" s="99" t="s">
        <v>135</v>
      </c>
      <c r="H412" t="n">
        <v>188.8557509558096</v>
      </c>
      <c r="L412" s="100" t="s">
        <v>135</v>
      </c>
      <c r="M412" t="n">
        <v>0.7418550298453735</v>
      </c>
      <c r="N412" t="n">
        <v>0.760153873953566</v>
      </c>
      <c r="O412" t="n">
        <v>0.7515526997041907</v>
      </c>
      <c r="P412" t="n">
        <v>0.69096197900459</v>
      </c>
      <c r="Q412" t="n">
        <v>1</v>
      </c>
      <c r="R412" t="n">
        <v>0.7142491039360688</v>
      </c>
      <c r="S412" t="n">
        <v>0.7253706238477746</v>
      </c>
      <c r="T412" t="n">
        <v>0.2393926343826168</v>
      </c>
    </row>
    <row r="413" spans="1:25">
      <c r="A413" s="99" t="s">
        <v>135</v>
      </c>
      <c r="B413" t="n">
        <v>3.126369689858932</v>
      </c>
      <c r="C413" t="n">
        <v>-2.6472637684115</v>
      </c>
      <c r="D413" t="n">
        <v>5.251182327775127</v>
      </c>
      <c r="E413" t="n">
        <v>-2.0203140893147</v>
      </c>
      <c r="G413" s="99" t="s">
        <v>136</v>
      </c>
      <c r="H413" t="n">
        <v>131.1306861879318</v>
      </c>
      <c r="L413" s="100" t="s">
        <v>136</v>
      </c>
      <c r="M413" t="n">
        <v>0.7367963134498865</v>
      </c>
      <c r="N413" t="n">
        <v>0.7814194161758727</v>
      </c>
      <c r="O413" t="n">
        <v>0.8163781403932461</v>
      </c>
      <c r="P413" t="n">
        <v>0.7885960690077404</v>
      </c>
      <c r="Q413" t="n">
        <v>0.7271167693263185</v>
      </c>
      <c r="R413" t="n">
        <v>0.6260356871608899</v>
      </c>
      <c r="S413" t="n">
        <v>0.7214708730429945</v>
      </c>
      <c r="T413" t="n">
        <v>0.3121288848544138</v>
      </c>
    </row>
    <row r="414" spans="1:25">
      <c r="A414" s="99" t="s">
        <v>136</v>
      </c>
      <c r="B414" t="n">
        <v>3.038447548918549</v>
      </c>
      <c r="C414" t="n">
        <v>-0.2008123120732143</v>
      </c>
      <c r="D414" t="n">
        <v>6.427719828991533</v>
      </c>
      <c r="E414" t="n">
        <v>4.386002322160987</v>
      </c>
      <c r="G414" s="99" t="s">
        <v>137</v>
      </c>
      <c r="H414" t="n">
        <v>58.63649737368921</v>
      </c>
      <c r="L414" s="100" t="s">
        <v>137</v>
      </c>
      <c r="M414" t="n">
        <v>0.7439018536275699</v>
      </c>
      <c r="N414" t="n">
        <v>0.7524495191947073</v>
      </c>
      <c r="O414" t="n">
        <v>0.7790608999022486</v>
      </c>
      <c r="P414" t="n">
        <v>0.7977955618049697</v>
      </c>
      <c r="Q414" t="n">
        <v>0.8477830249228796</v>
      </c>
      <c r="R414" t="n">
        <v>0.5485052607084847</v>
      </c>
      <c r="S414" t="n">
        <v>0.7807052356839445</v>
      </c>
      <c r="T414" t="n">
        <v>0.2380618113330573</v>
      </c>
    </row>
    <row r="415" spans="1:25">
      <c r="A415" s="99" t="s">
        <v>137</v>
      </c>
      <c r="B415" t="n">
        <v>1.633706534443104</v>
      </c>
      <c r="C415" t="n">
        <v>-0.9088881187183644</v>
      </c>
      <c r="D415" t="n">
        <v>2.868726910145052</v>
      </c>
      <c r="E415" t="n">
        <v>-0.6536558035201404</v>
      </c>
      <c r="G415" s="99" t="s">
        <v>138</v>
      </c>
      <c r="H415" t="n">
        <v>110.3650562291869</v>
      </c>
      <c r="L415" s="100" t="s">
        <v>138</v>
      </c>
      <c r="M415" t="n">
        <v>0.7573475316016414</v>
      </c>
      <c r="N415" t="n">
        <v>0.7462804192660625</v>
      </c>
      <c r="O415" t="n">
        <v>0.7987379558467625</v>
      </c>
      <c r="P415" t="n">
        <v>0.7794894194471824</v>
      </c>
      <c r="Q415" t="n">
        <v>0.7375160601449794</v>
      </c>
      <c r="R415" t="n">
        <v>0.5851417945208837</v>
      </c>
      <c r="S415" t="n">
        <v>0.689821040999762</v>
      </c>
      <c r="T415" t="n">
        <v>0.2366822257383827</v>
      </c>
    </row>
    <row r="416" spans="1:25">
      <c r="A416" s="99" t="s">
        <v>138</v>
      </c>
      <c r="B416" t="n">
        <v>4.121903677647618</v>
      </c>
      <c r="C416" t="n">
        <v>0.4658559919216357</v>
      </c>
      <c r="D416" t="n">
        <v>6.296064875097763</v>
      </c>
      <c r="E416" t="n">
        <v>2.514978697852699</v>
      </c>
      <c r="G416" s="99" t="s">
        <v>139</v>
      </c>
      <c r="H416" t="n">
        <v>83.07426637569426</v>
      </c>
      <c r="L416" s="100" t="s">
        <v>139</v>
      </c>
      <c r="M416" t="n">
        <v>0.7553687456655702</v>
      </c>
      <c r="N416" t="n">
        <v>0.7146405754583456</v>
      </c>
      <c r="O416" t="n">
        <v>0.759067030246887</v>
      </c>
      <c r="P416" t="n">
        <v>0.8064221608237172</v>
      </c>
      <c r="Q416" t="n">
        <v>0.9597205314672971</v>
      </c>
      <c r="R416" t="n">
        <v>0.8569087952921446</v>
      </c>
      <c r="S416" t="n">
        <v>0.7274128490256548</v>
      </c>
      <c r="T416" t="n">
        <v>0.2199358718150477</v>
      </c>
    </row>
    <row r="417" spans="1:25">
      <c r="A417" s="99" t="s">
        <v>139</v>
      </c>
      <c r="B417" t="n">
        <v>3.371727876903032</v>
      </c>
      <c r="C417" t="n">
        <v>-0.4184401902294929</v>
      </c>
      <c r="D417" t="n">
        <v>4.61476985976266</v>
      </c>
      <c r="E417" t="n">
        <v>-3.461046071592672</v>
      </c>
      <c r="G417" s="99" t="s">
        <v>140</v>
      </c>
      <c r="H417" t="n">
        <v>123.0082831171579</v>
      </c>
      <c r="L417" s="100" t="s">
        <v>140</v>
      </c>
      <c r="M417" t="n">
        <v>0.7594350771074977</v>
      </c>
      <c r="N417" t="n">
        <v>0.7302671901311258</v>
      </c>
      <c r="O417" t="n">
        <v>0.7420381031958814</v>
      </c>
      <c r="P417" t="n">
        <v>0.7855718895788671</v>
      </c>
      <c r="Q417" t="n">
        <v>0.7507780665903453</v>
      </c>
      <c r="R417" t="n">
        <v>1</v>
      </c>
      <c r="S417" t="n">
        <v>0.6719500969543633</v>
      </c>
      <c r="T417" t="n">
        <v>0.6062186353332104</v>
      </c>
    </row>
    <row r="418" spans="1:25">
      <c r="A418" s="99" t="s">
        <v>140</v>
      </c>
      <c r="B418" t="n">
        <v>2.631807577165002</v>
      </c>
      <c r="C418" t="n">
        <v>2.037041950522653</v>
      </c>
      <c r="D418" t="n">
        <v>5.422363028674337</v>
      </c>
      <c r="E418" t="n">
        <v>-5.246627230182191</v>
      </c>
      <c r="G418" s="99" t="s">
        <v>141</v>
      </c>
      <c r="H418" t="n">
        <v>64.01030266940082</v>
      </c>
      <c r="L418" s="100" t="s">
        <v>141</v>
      </c>
      <c r="M418" t="n">
        <v>0.7486329563105808</v>
      </c>
      <c r="N418" t="n">
        <v>0.7531565287517562</v>
      </c>
      <c r="O418" t="n">
        <v>0.7431328371577471</v>
      </c>
      <c r="P418" t="n">
        <v>0.6421017280133812</v>
      </c>
      <c r="Q418" t="n">
        <v>0.8462461955980206</v>
      </c>
      <c r="R418" t="n">
        <v>0.8148545244847255</v>
      </c>
      <c r="S418" t="n">
        <v>0.7097021684009643</v>
      </c>
      <c r="T418" t="n">
        <v>0.6251504531809396</v>
      </c>
    </row>
    <row r="419" spans="1:25">
      <c r="A419" s="99" t="s">
        <v>141</v>
      </c>
      <c r="B419" t="n">
        <v>2.523312259368709</v>
      </c>
      <c r="C419" t="n">
        <v>-0.5385754304606777</v>
      </c>
      <c r="D419" t="n">
        <v>3.895959334006163</v>
      </c>
      <c r="E419" t="n">
        <v>1.801221610081968</v>
      </c>
      <c r="G419" s="99" t="s">
        <v>142</v>
      </c>
      <c r="H419" t="n">
        <v>139.6855088354517</v>
      </c>
      <c r="L419" s="100" t="s">
        <v>142</v>
      </c>
      <c r="M419" t="n">
        <v>0.7801086463756361</v>
      </c>
      <c r="N419" t="n">
        <v>0.7169395727669271</v>
      </c>
      <c r="O419" t="n">
        <v>0.8356988300181939</v>
      </c>
      <c r="P419" t="n">
        <v>0.7732519806488248</v>
      </c>
      <c r="Q419" t="n">
        <v>0.8000652118860017</v>
      </c>
      <c r="R419" t="n">
        <v>0.7051832243368017</v>
      </c>
      <c r="S419" t="n">
        <v>0.7897253858935867</v>
      </c>
      <c r="T419" t="n">
        <v>0.2205877157568329</v>
      </c>
    </row>
    <row r="420" spans="1:25">
      <c r="A420" s="99" t="s">
        <v>142</v>
      </c>
      <c r="B420" t="n">
        <v>3.682964330010904</v>
      </c>
      <c r="C420" t="n">
        <v>0.5009306867426265</v>
      </c>
      <c r="D420" t="n">
        <v>5.056010083976689</v>
      </c>
      <c r="E420" t="n">
        <v>0.2315651230012885</v>
      </c>
      <c r="G420" s="99" t="s">
        <v>143</v>
      </c>
      <c r="H420" t="n">
        <v>72.55406690667004</v>
      </c>
      <c r="L420" s="100" t="s">
        <v>143</v>
      </c>
      <c r="M420" t="n">
        <v>0.7428987646943428</v>
      </c>
      <c r="N420" t="n">
        <v>0.7650883655228674</v>
      </c>
      <c r="O420" t="n">
        <v>0.8046587021629883</v>
      </c>
      <c r="P420" t="n">
        <v>0.7387800006653326</v>
      </c>
      <c r="Q420" t="n">
        <v>0.7400667696681275</v>
      </c>
      <c r="R420" t="n">
        <v>0.5317771292575805</v>
      </c>
      <c r="S420" t="n">
        <v>0.7737297919602929</v>
      </c>
      <c r="T420" t="n">
        <v>0.2190365545832594</v>
      </c>
    </row>
    <row r="421" spans="1:25">
      <c r="A421" s="99" t="s">
        <v>143</v>
      </c>
      <c r="B421" t="n">
        <v>3.041477828249707</v>
      </c>
      <c r="C421" t="n">
        <v>-4.282908625257257</v>
      </c>
      <c r="D421" t="n">
        <v>3.548842001057594</v>
      </c>
      <c r="E421" t="n">
        <v>5.079352232647745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132.8301827740388</v>
      </c>
      <c r="L432" s="100" t="s">
        <v>146</v>
      </c>
      <c r="M432" t="n">
        <v>0.8205857278860103</v>
      </c>
      <c r="N432" t="n">
        <v>0.720544971342871</v>
      </c>
      <c r="O432" t="n">
        <v>0.5882699325348972</v>
      </c>
      <c r="P432" t="n">
        <v>1</v>
      </c>
      <c r="Q432" t="n">
        <v>0.4860055066731758</v>
      </c>
      <c r="R432" t="n">
        <v>0.294505050323377</v>
      </c>
      <c r="S432" t="n">
        <v>0.3653121407125379</v>
      </c>
      <c r="T432" t="n">
        <v>0.315496374051809</v>
      </c>
    </row>
    <row r="433" spans="1:25">
      <c r="A433" s="99" t="s">
        <v>132</v>
      </c>
      <c r="B433" t="n">
        <v>5.109857959304265</v>
      </c>
      <c r="C433" t="n">
        <v>-4.472760090132177</v>
      </c>
      <c r="D433" t="n">
        <v>8.574393354662705</v>
      </c>
      <c r="E433" t="n">
        <v>7.065430690933016</v>
      </c>
      <c r="G433" s="99" t="s">
        <v>133</v>
      </c>
      <c r="H433" t="n">
        <v>74.20460521081849</v>
      </c>
      <c r="L433" s="100" t="s">
        <v>147</v>
      </c>
      <c r="M433" t="n">
        <v>1</v>
      </c>
      <c r="N433" t="n">
        <v>1</v>
      </c>
      <c r="O433" t="n">
        <v>1</v>
      </c>
      <c r="P433" t="n">
        <v>0.7686467095377448</v>
      </c>
      <c r="Q433" t="n">
        <v>1</v>
      </c>
      <c r="R433" t="n">
        <v>0.9999999999999999</v>
      </c>
      <c r="S433" t="n">
        <v>0.9999999999999999</v>
      </c>
      <c r="T433" t="n">
        <v>0.9999999999999999</v>
      </c>
    </row>
    <row r="434" spans="1:25">
      <c r="A434" s="99" t="s">
        <v>133</v>
      </c>
      <c r="B434" t="n">
        <v>2.262388194725546</v>
      </c>
      <c r="C434" t="n">
        <v>2.349052215421925</v>
      </c>
      <c r="D434" t="n">
        <v>5.359318400988529</v>
      </c>
      <c r="E434" t="n">
        <v>-4.552959557429808</v>
      </c>
      <c r="G434" s="99" t="s">
        <v>134</v>
      </c>
      <c r="H434" t="n">
        <v>28.19072205448274</v>
      </c>
      <c r="L434" s="100" t="s">
        <v>148</v>
      </c>
      <c r="M434" t="n">
        <v>0.8257673732422933</v>
      </c>
      <c r="N434" t="n">
        <v>0.8233754016129179</v>
      </c>
      <c r="O434" t="n">
        <v>0.3313492352948001</v>
      </c>
      <c r="P434" t="n">
        <v>0.8026995179491619</v>
      </c>
      <c r="Q434" t="n">
        <v>0.545075067222502</v>
      </c>
      <c r="R434" t="n">
        <v>0.8498402013016039</v>
      </c>
      <c r="S434" t="n">
        <v>0.6472414720831385</v>
      </c>
      <c r="T434" t="n">
        <v>0.695070980605357</v>
      </c>
    </row>
    <row r="435" spans="1:25">
      <c r="A435" s="99" t="s">
        <v>134</v>
      </c>
      <c r="B435" t="n">
        <v>0.8611100199212635</v>
      </c>
      <c r="C435" t="n">
        <v>0.2601501940358324</v>
      </c>
      <c r="D435" t="n">
        <v>2.128739483351633</v>
      </c>
      <c r="E435" t="n">
        <v>-2.417918563562613</v>
      </c>
      <c r="G435" s="99" t="s">
        <v>135</v>
      </c>
      <c r="H435" t="n">
        <v>88.27820096890528</v>
      </c>
      <c r="L435" s="100" t="s">
        <v>149</v>
      </c>
      <c r="M435" t="n">
        <v>0.855945323188927</v>
      </c>
      <c r="N435" t="n">
        <v>0.7137382603226361</v>
      </c>
      <c r="O435" t="n">
        <v>0.3581453468476697</v>
      </c>
      <c r="P435" t="n">
        <v>0.657994293750905</v>
      </c>
      <c r="Q435" t="n">
        <v>0.3372894137916337</v>
      </c>
      <c r="R435" t="n">
        <v>0.2587289120216069</v>
      </c>
      <c r="S435" t="n">
        <v>0.3833025325961884</v>
      </c>
      <c r="T435" t="n">
        <v>0.245147309782482</v>
      </c>
    </row>
    <row r="436" spans="1:25">
      <c r="A436" s="99" t="s">
        <v>135</v>
      </c>
      <c r="B436" t="n">
        <v>2.488725708383607</v>
      </c>
      <c r="C436" t="n">
        <v>1.543690068615522</v>
      </c>
      <c r="D436" t="n">
        <v>3.281945326822958</v>
      </c>
      <c r="E436" t="n">
        <v>1.288703368079558</v>
      </c>
      <c r="G436" s="99" t="s">
        <v>136</v>
      </c>
      <c r="H436" t="n">
        <v>118.7416932217693</v>
      </c>
      <c r="L436" s="100" t="s">
        <v>150</v>
      </c>
      <c r="M436" t="n">
        <v>0.8668756022560493</v>
      </c>
      <c r="N436" t="n">
        <v>0.7820226335748014</v>
      </c>
      <c r="O436" t="n">
        <v>0.2843570785875546</v>
      </c>
      <c r="P436" t="n">
        <v>0.6494780133944602</v>
      </c>
      <c r="Q436" t="n">
        <v>0.3626288324102931</v>
      </c>
      <c r="R436" t="n">
        <v>0.2321473374459665</v>
      </c>
      <c r="S436" t="n">
        <v>0.3991866327618679</v>
      </c>
      <c r="T436" t="n">
        <v>0.1769313783278135</v>
      </c>
    </row>
    <row r="437" spans="1:25">
      <c r="A437" s="99" t="s">
        <v>136</v>
      </c>
      <c r="B437" t="n">
        <v>3.264255099462194</v>
      </c>
      <c r="C437" t="n">
        <v>-5.84151052227157</v>
      </c>
      <c r="D437" t="n">
        <v>3.951424767298972</v>
      </c>
      <c r="E437" t="n">
        <v>3.12339138551949</v>
      </c>
      <c r="G437" s="99" t="s">
        <v>137</v>
      </c>
      <c r="H437" t="n">
        <v>133.6386772296886</v>
      </c>
      <c r="L437" s="100" t="s">
        <v>151</v>
      </c>
      <c r="M437" t="n">
        <v>0.836181315482097</v>
      </c>
      <c r="N437" t="n">
        <v>0.7126745862434256</v>
      </c>
      <c r="O437" t="n">
        <v>0.3226958248230686</v>
      </c>
      <c r="P437" t="n">
        <v>0.6127308040328221</v>
      </c>
      <c r="Q437" t="n">
        <v>0.2153303536406862</v>
      </c>
      <c r="R437" t="n">
        <v>0.2876057852636873</v>
      </c>
      <c r="S437" t="n">
        <v>0.3525576169621076</v>
      </c>
      <c r="T437" t="n">
        <v>0.2979666652716288</v>
      </c>
    </row>
    <row r="438" spans="1:25">
      <c r="A438" s="99" t="s">
        <v>137</v>
      </c>
      <c r="B438" t="n">
        <v>6.766351619373722</v>
      </c>
      <c r="C438" t="n">
        <v>6.021858283681501</v>
      </c>
      <c r="D438" t="n">
        <v>4.168682072802899</v>
      </c>
      <c r="E438" t="n">
        <v>-3.677611452713148</v>
      </c>
      <c r="G438" s="99" t="s">
        <v>138</v>
      </c>
      <c r="H438" t="n">
        <v>34.80434175593258</v>
      </c>
      <c r="L438" s="100" t="s">
        <v>178</v>
      </c>
      <c r="M438" t="n">
        <v>0.8392524147532606</v>
      </c>
      <c r="N438" t="n">
        <v>0.7556172200665525</v>
      </c>
      <c r="O438" t="n">
        <v>0.3534311200764587</v>
      </c>
      <c r="P438" t="n">
        <v>0.6111004745063976</v>
      </c>
      <c r="Q438" t="n">
        <v>0.2858680269261877</v>
      </c>
      <c r="R438" t="n">
        <v>0.2733236835943316</v>
      </c>
      <c r="S438" t="n">
        <v>0.4199098615407951</v>
      </c>
      <c r="T438" t="n">
        <v>0.2966180279593341</v>
      </c>
    </row>
    <row r="439" spans="1:25">
      <c r="A439" s="99" t="s">
        <v>138</v>
      </c>
      <c r="B439" t="n">
        <v>1.101471432402723</v>
      </c>
      <c r="C439" t="n">
        <v>-1.3073453588648</v>
      </c>
      <c r="D439" t="n">
        <v>1.982682429065468</v>
      </c>
      <c r="E439" t="n">
        <v>1.695542381794295</v>
      </c>
      <c r="G439" s="99" t="s">
        <v>139</v>
      </c>
      <c r="H439" t="n">
        <v>14.90645461057411</v>
      </c>
    </row>
    <row r="440" spans="1:25">
      <c r="A440" s="99" t="s">
        <v>139</v>
      </c>
      <c r="B440" t="n">
        <v>1.652213968410842</v>
      </c>
      <c r="C440" t="n">
        <v>-1.561304569842521</v>
      </c>
      <c r="D440" t="n">
        <v>1.734856029720032</v>
      </c>
      <c r="E440" t="n">
        <v>1.454102043989971</v>
      </c>
      <c r="G440" s="99" t="s">
        <v>140</v>
      </c>
      <c r="H440" t="n">
        <v>39.92012872886008</v>
      </c>
    </row>
    <row r="441" spans="1:25">
      <c r="A441" s="99" t="s">
        <v>140</v>
      </c>
      <c r="B441" t="n">
        <v>2.129873194547947</v>
      </c>
      <c r="C441" t="n">
        <v>-1.875037006340383</v>
      </c>
      <c r="D441" t="n">
        <v>0.9581520419142964</v>
      </c>
      <c r="E441" t="n">
        <v>-1.041194263138478</v>
      </c>
      <c r="G441" s="99" t="s">
        <v>141</v>
      </c>
      <c r="H441" t="n">
        <v>143.8309212302235</v>
      </c>
    </row>
    <row r="442" spans="1:25">
      <c r="A442" s="99" t="s">
        <v>141</v>
      </c>
      <c r="B442" t="n">
        <v>5.267066769297919</v>
      </c>
      <c r="C442" t="n">
        <v>1.508259193333678</v>
      </c>
      <c r="D442" t="n">
        <v>4.03935578512741</v>
      </c>
      <c r="E442" t="n">
        <v>2.012324166070387</v>
      </c>
      <c r="G442" s="99" t="s">
        <v>142</v>
      </c>
      <c r="H442" t="n">
        <v>18.31848259641929</v>
      </c>
    </row>
    <row r="443" spans="1:25">
      <c r="A443" s="99" t="s">
        <v>142</v>
      </c>
      <c r="B443" t="n">
        <v>1.489286865163266</v>
      </c>
      <c r="C443" t="n">
        <v>1.973898803785443</v>
      </c>
      <c r="D443" t="n">
        <v>2.138847883328288</v>
      </c>
      <c r="E443" t="n">
        <v>-2.955323509689571</v>
      </c>
      <c r="G443" s="99" t="s">
        <v>143</v>
      </c>
      <c r="H443" t="n">
        <v>16.03588148703923</v>
      </c>
    </row>
    <row r="444" spans="1:25">
      <c r="A444" s="99" t="s">
        <v>143</v>
      </c>
      <c r="B444" t="n">
        <v>1.001516224750355</v>
      </c>
      <c r="C444" t="n">
        <v>1.020215460441219</v>
      </c>
      <c r="D444" t="n">
        <v>1.889992520816198</v>
      </c>
      <c r="E444" t="n">
        <v>-2.171966853972432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241.3623197407483</v>
      </c>
      <c r="L455" s="100" t="s">
        <v>146</v>
      </c>
      <c r="M455" t="n">
        <v>0.9947854800728394</v>
      </c>
      <c r="N455" t="n">
        <v>0.9580302848519817</v>
      </c>
      <c r="O455" t="n">
        <v>1</v>
      </c>
      <c r="P455" t="n">
        <v>0.8382775122914047</v>
      </c>
      <c r="Q455" t="n">
        <v>1</v>
      </c>
      <c r="R455" t="n">
        <v>0.9999999999999999</v>
      </c>
      <c r="S455" t="n">
        <v>1</v>
      </c>
      <c r="T455" t="n">
        <v>0.9489367696314348</v>
      </c>
    </row>
    <row r="456" spans="1:25">
      <c r="A456" s="99" t="s">
        <v>146</v>
      </c>
      <c r="B456" t="n">
        <v>9.10002489442123</v>
      </c>
      <c r="C456" t="n">
        <v>-15.52339121977282</v>
      </c>
      <c r="D456" t="n">
        <v>5.499187282173866</v>
      </c>
      <c r="E456" t="n">
        <v>16.73798511609871</v>
      </c>
      <c r="G456" s="99" t="s">
        <v>147</v>
      </c>
      <c r="H456" t="n">
        <v>902.8230615907673</v>
      </c>
      <c r="L456" s="100" t="s">
        <v>147</v>
      </c>
      <c r="M456" t="n">
        <v>0.9914899531950627</v>
      </c>
      <c r="N456" t="n">
        <v>0.9672262111704952</v>
      </c>
      <c r="O456" t="n">
        <v>0.8645235610096008</v>
      </c>
      <c r="P456" t="n">
        <v>0.870064303432329</v>
      </c>
      <c r="Q456" t="n">
        <v>0.8954039283976416</v>
      </c>
      <c r="R456" t="n">
        <v>0.9141100211927652</v>
      </c>
      <c r="S456" t="n">
        <v>0.9119357314524043</v>
      </c>
      <c r="T456" t="n">
        <v>1</v>
      </c>
    </row>
    <row r="457" spans="1:25">
      <c r="A457" s="99" t="s">
        <v>147</v>
      </c>
      <c r="B457" t="n">
        <v>27.42441930303382</v>
      </c>
      <c r="C457" t="n">
        <v>-88.15456472692399</v>
      </c>
      <c r="D457" t="n">
        <v>22.4185852381494</v>
      </c>
      <c r="E457" t="n">
        <v>79.98370943789865</v>
      </c>
      <c r="G457" s="99" t="s">
        <v>148</v>
      </c>
      <c r="H457" t="n">
        <v>1033.521075485708</v>
      </c>
      <c r="L457" s="100" t="s">
        <v>148</v>
      </c>
      <c r="M457" t="n">
        <v>0.9165678704348893</v>
      </c>
      <c r="N457" t="n">
        <v>0.8449317493902417</v>
      </c>
      <c r="O457" t="n">
        <v>0.6647731290231133</v>
      </c>
      <c r="P457" t="n">
        <v>0.9589628670113259</v>
      </c>
      <c r="Q457" t="n">
        <v>0.1914559841709262</v>
      </c>
      <c r="R457" t="n">
        <v>0.1247047056784423</v>
      </c>
      <c r="S457" t="n">
        <v>0.2502934801325561</v>
      </c>
      <c r="T457" t="n">
        <v>0.2011345186324193</v>
      </c>
    </row>
    <row r="458" spans="1:25">
      <c r="A458" s="99" t="s">
        <v>148</v>
      </c>
      <c r="B458" t="n">
        <v>48.26338868516899</v>
      </c>
      <c r="C458" t="n">
        <v>132.5312692645622</v>
      </c>
      <c r="D458" t="n">
        <v>50.0489698399486</v>
      </c>
      <c r="E458" t="n">
        <v>-133.4481235507895</v>
      </c>
      <c r="G458" s="99" t="s">
        <v>149</v>
      </c>
      <c r="H458" t="n">
        <v>162.8292291238325</v>
      </c>
      <c r="L458" s="100" t="s">
        <v>149</v>
      </c>
      <c r="M458" t="n">
        <v>0.9999999999999999</v>
      </c>
      <c r="N458" t="n">
        <v>1</v>
      </c>
      <c r="O458" t="n">
        <v>0.8901924583879718</v>
      </c>
      <c r="P458" t="n">
        <v>1</v>
      </c>
      <c r="Q458" t="n">
        <v>0.253106054072129</v>
      </c>
      <c r="R458" t="n">
        <v>0.19144266770064</v>
      </c>
      <c r="S458" t="n">
        <v>0.4315400210097006</v>
      </c>
      <c r="T458" t="n">
        <v>0.3938351361284117</v>
      </c>
    </row>
    <row r="459" spans="1:25">
      <c r="A459" s="99" t="s">
        <v>149</v>
      </c>
      <c r="B459" t="n">
        <v>10.7864510902414</v>
      </c>
      <c r="C459" t="n">
        <v>-39.9455859470262</v>
      </c>
      <c r="D459" t="n">
        <v>12.81970875159584</v>
      </c>
      <c r="E459" t="n">
        <v>50.05758247783656</v>
      </c>
      <c r="G459" s="99" t="s">
        <v>150</v>
      </c>
      <c r="H459" t="n">
        <v>80.76180446820005</v>
      </c>
      <c r="L459" s="100" t="s">
        <v>150</v>
      </c>
      <c r="M459" t="n">
        <v>0.9646961773348823</v>
      </c>
      <c r="N459" t="n">
        <v>0.9764301396413756</v>
      </c>
      <c r="O459" t="n">
        <v>0.7354309636632457</v>
      </c>
      <c r="P459" t="n">
        <v>0.8746128564530226</v>
      </c>
      <c r="Q459" t="n">
        <v>0.4932651732054884</v>
      </c>
      <c r="R459" t="n">
        <v>0.3214095375067542</v>
      </c>
      <c r="S459" t="n">
        <v>0.5107316924472591</v>
      </c>
      <c r="T459" t="n">
        <v>0.587535621829935</v>
      </c>
    </row>
    <row r="460" spans="1:25">
      <c r="A460" s="99" t="s">
        <v>150</v>
      </c>
      <c r="B460" t="n">
        <v>2.7252530305657</v>
      </c>
      <c r="C460" t="n">
        <v>3.806602682539481</v>
      </c>
      <c r="D460" t="n">
        <v>5.469939561871816</v>
      </c>
      <c r="E460" t="n">
        <v>1.380760621623606</v>
      </c>
      <c r="G460" s="99" t="s">
        <v>151</v>
      </c>
      <c r="H460" t="n">
        <v>37.58190596033294</v>
      </c>
    </row>
    <row r="461" spans="1:25">
      <c r="A461" s="99" t="s">
        <v>151</v>
      </c>
      <c r="B461" t="n">
        <v>1.482642405066117</v>
      </c>
      <c r="C461" t="n">
        <v>-0.9534917195407706</v>
      </c>
      <c r="D461" t="n">
        <v>2.370832414036577</v>
      </c>
      <c r="E461" t="n">
        <v>-5.260562572084134</v>
      </c>
      <c r="G461" s="99" t="s">
        <v>178</v>
      </c>
      <c r="H461" t="n">
        <v>95.29067590657914</v>
      </c>
    </row>
    <row r="462" spans="1:25">
      <c r="A462" s="99" t="s">
        <v>178</v>
      </c>
      <c r="B462" t="n">
        <v>4.044046778957585</v>
      </c>
      <c r="C462" t="n">
        <v>3.165811060657447</v>
      </c>
      <c r="D462" t="n">
        <v>6.269276861131464</v>
      </c>
      <c r="E462" t="n">
        <v>0.9134533115124199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611.9353675557963</v>
      </c>
      <c r="L478" s="100" t="s">
        <v>132</v>
      </c>
      <c r="M478" t="n">
        <v>0.6483947530581058</v>
      </c>
      <c r="N478" t="n">
        <v>0.844539988490305</v>
      </c>
      <c r="O478" t="n">
        <v>0.3319707966862513</v>
      </c>
      <c r="P478" t="n">
        <v>0.4542949145033688</v>
      </c>
      <c r="Q478" t="n">
        <v>0.5768242351487098</v>
      </c>
      <c r="R478" t="n">
        <v>0.3427961669427069</v>
      </c>
      <c r="S478" t="n">
        <v>0.417942087431978</v>
      </c>
      <c r="T478" t="n">
        <v>0.3250630257986999</v>
      </c>
    </row>
    <row r="479" spans="1:25">
      <c r="A479" s="99" t="s">
        <v>146</v>
      </c>
      <c r="B479" t="n">
        <v>20.4699041856545</v>
      </c>
      <c r="C479" t="n">
        <v>-40.6331206679343</v>
      </c>
      <c r="D479" t="n">
        <v>42.10899359456545</v>
      </c>
      <c r="E479" t="n">
        <v>81.08996107892368</v>
      </c>
      <c r="G479" s="99" t="s">
        <v>147</v>
      </c>
      <c r="H479" t="n">
        <v>868.0778348333822</v>
      </c>
      <c r="L479" s="100" t="s">
        <v>133</v>
      </c>
      <c r="M479" t="n">
        <v>0.7062032698047762</v>
      </c>
      <c r="N479" t="n">
        <v>0.9508875560578179</v>
      </c>
      <c r="O479" t="n">
        <v>0.256959581504105</v>
      </c>
      <c r="P479" t="n">
        <v>0.4566564231636724</v>
      </c>
      <c r="Q479" t="n">
        <v>0.2946501866721887</v>
      </c>
      <c r="R479" t="n">
        <v>0.3264420836084491</v>
      </c>
      <c r="S479" t="n">
        <v>0.3391848542629001</v>
      </c>
      <c r="T479" t="n">
        <v>0.3469264237548595</v>
      </c>
    </row>
    <row r="480" spans="1:25">
      <c r="A480" s="99" t="s">
        <v>147</v>
      </c>
      <c r="B480" t="n">
        <v>19.46921968256797</v>
      </c>
      <c r="C480" t="n">
        <v>45.87046106879805</v>
      </c>
      <c r="D480" t="n">
        <v>31.64827411797722</v>
      </c>
      <c r="E480" t="n">
        <v>-73.50706464142472</v>
      </c>
      <c r="G480" s="99" t="s">
        <v>148</v>
      </c>
      <c r="H480" t="n">
        <v>123.8476100581653</v>
      </c>
      <c r="L480" s="100" t="s">
        <v>134</v>
      </c>
      <c r="M480" t="n">
        <v>0.6865766514815042</v>
      </c>
      <c r="N480" t="n">
        <v>0.937598979833036</v>
      </c>
      <c r="O480" t="n">
        <v>0.300517371712782</v>
      </c>
      <c r="P480" t="n">
        <v>0.3621626139364642</v>
      </c>
      <c r="Q480" t="n">
        <v>0.5376066537531787</v>
      </c>
      <c r="R480" t="n">
        <v>0.2754130551090031</v>
      </c>
      <c r="S480" t="n">
        <v>0.5909970840630573</v>
      </c>
      <c r="T480" t="n">
        <v>0.2414464916498509</v>
      </c>
    </row>
    <row r="481" spans="1:25">
      <c r="A481" s="99" t="s">
        <v>148</v>
      </c>
      <c r="B481" t="n">
        <v>3.24897391204297</v>
      </c>
      <c r="C481" t="n">
        <v>-1.307259473003353</v>
      </c>
      <c r="D481" t="n">
        <v>5.312692278762702</v>
      </c>
      <c r="E481" t="n">
        <v>-3.717379557345402</v>
      </c>
      <c r="G481" s="99" t="s">
        <v>149</v>
      </c>
      <c r="H481" t="n">
        <v>56.77850060145012</v>
      </c>
      <c r="L481" s="100" t="s">
        <v>135</v>
      </c>
      <c r="M481" t="n">
        <v>0.6523988479407413</v>
      </c>
      <c r="N481" t="n">
        <v>0.9001266987249235</v>
      </c>
      <c r="O481" t="n">
        <v>0.354132430740184</v>
      </c>
      <c r="P481" t="n">
        <v>0.3676084538329988</v>
      </c>
      <c r="Q481" t="n">
        <v>0.3044122839998175</v>
      </c>
      <c r="R481" t="n">
        <v>0.3376408451657287</v>
      </c>
      <c r="S481" t="n">
        <v>0.3466446054182269</v>
      </c>
      <c r="T481" t="n">
        <v>0.2859773830300365</v>
      </c>
    </row>
    <row r="482" spans="1:25">
      <c r="A482" s="99" t="s">
        <v>149</v>
      </c>
      <c r="B482" t="n">
        <v>3.155846136547253</v>
      </c>
      <c r="C482" t="n">
        <v>-2.208389518740563</v>
      </c>
      <c r="D482" t="n">
        <v>4.436920766647558</v>
      </c>
      <c r="E482" t="n">
        <v>-0.9656264354298001</v>
      </c>
      <c r="G482" s="99" t="s">
        <v>150</v>
      </c>
      <c r="H482" t="n">
        <v>2329.651216826471</v>
      </c>
      <c r="L482" s="100" t="s">
        <v>136</v>
      </c>
      <c r="M482" t="n">
        <v>0.6363614032118865</v>
      </c>
      <c r="N482" t="n">
        <v>0.9175836001157431</v>
      </c>
      <c r="O482" t="n">
        <v>0.3735028940095065</v>
      </c>
      <c r="P482" t="n">
        <v>0.3983292551678895</v>
      </c>
      <c r="Q482" t="n">
        <v>0.3159651114726994</v>
      </c>
      <c r="R482" t="n">
        <v>0.3731120633377731</v>
      </c>
      <c r="S482" t="n">
        <v>0.4069556443698168</v>
      </c>
      <c r="T482" t="n">
        <v>0.3642708486158439</v>
      </c>
    </row>
    <row r="483" spans="1:25">
      <c r="A483" s="99" t="s">
        <v>150</v>
      </c>
      <c r="B483" t="n">
        <v>28.88265048517896</v>
      </c>
      <c r="C483" t="n">
        <v>-6.957374332310804</v>
      </c>
      <c r="D483" t="n">
        <v>11.038352191498</v>
      </c>
      <c r="E483" t="n">
        <v>-49.99237983903863</v>
      </c>
      <c r="L483" s="100" t="s">
        <v>137</v>
      </c>
      <c r="M483" t="n">
        <v>0.741947174696061</v>
      </c>
      <c r="N483" t="n">
        <v>0.8991707352022593</v>
      </c>
      <c r="O483" t="n">
        <v>0.4507130415730922</v>
      </c>
      <c r="P483" t="n">
        <v>0.5494169901626007</v>
      </c>
      <c r="Q483" t="n">
        <v>0.2589609529947821</v>
      </c>
      <c r="R483" t="n">
        <v>0.6390273121677039</v>
      </c>
      <c r="S483" t="n">
        <v>0.3239166724338346</v>
      </c>
      <c r="T483" t="n">
        <v>0.6911962735055112</v>
      </c>
    </row>
    <row r="484" spans="1:25">
      <c r="L484" s="100" t="s">
        <v>138</v>
      </c>
      <c r="M484" t="n">
        <v>0.6304530587880253</v>
      </c>
      <c r="N484" t="n">
        <v>0.9065952954281014</v>
      </c>
      <c r="O484" t="n">
        <v>0.2569855208284093</v>
      </c>
      <c r="P484" t="n">
        <v>0.6882293180372513</v>
      </c>
      <c r="Q484" t="n">
        <v>0.31117154594727</v>
      </c>
      <c r="R484" t="n">
        <v>0.2941531435803665</v>
      </c>
      <c r="S484" t="n">
        <v>0.3223320174553493</v>
      </c>
      <c r="T484" t="n">
        <v>0.2061059726504588</v>
      </c>
    </row>
    <row r="485" spans="1:25">
      <c r="L485" s="100" t="s">
        <v>139</v>
      </c>
      <c r="M485" t="n">
        <v>0.6738937593673927</v>
      </c>
      <c r="N485" t="n">
        <v>0.9473797255874588</v>
      </c>
      <c r="O485" t="n">
        <v>0.312984660707935</v>
      </c>
      <c r="P485" t="n">
        <v>0.4487692924807565</v>
      </c>
      <c r="Q485" t="n">
        <v>0.4469637111208748</v>
      </c>
      <c r="R485" t="n">
        <v>0.5807818692050546</v>
      </c>
      <c r="S485" t="n">
        <v>0.3410096517756995</v>
      </c>
      <c r="T485" t="n">
        <v>0.4552044773901374</v>
      </c>
    </row>
    <row r="486" spans="1:25">
      <c r="L486" s="100" t="s">
        <v>140</v>
      </c>
      <c r="M486" t="n">
        <v>0.6082494862163783</v>
      </c>
      <c r="N486" t="n">
        <v>0.787758402979309</v>
      </c>
      <c r="O486" t="n">
        <v>0.3949253388948081</v>
      </c>
      <c r="P486" t="n">
        <v>0.522207652949311</v>
      </c>
      <c r="Q486" t="n">
        <v>0.3304333688590516</v>
      </c>
      <c r="R486" t="n">
        <v>0.3644063002813287</v>
      </c>
      <c r="S486" t="n">
        <v>0.3417322347679108</v>
      </c>
      <c r="T486" t="n">
        <v>0.3669897041697802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448.7692091195274</v>
      </c>
      <c r="L501" s="100" t="s">
        <v>132</v>
      </c>
      <c r="M501" t="n">
        <v>0.9717976313376419</v>
      </c>
      <c r="N501" t="n">
        <v>0.7908990868598188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0.9551110563051604</v>
      </c>
    </row>
    <row r="502" spans="1:25">
      <c r="A502" s="99" t="s">
        <v>132</v>
      </c>
      <c r="B502" t="n">
        <v>6.971545123783883</v>
      </c>
      <c r="C502" t="n">
        <v>-5.876901600064419</v>
      </c>
      <c r="D502" t="n">
        <v>11.04986317713638</v>
      </c>
      <c r="E502" t="n">
        <v>12.76005397593969</v>
      </c>
      <c r="G502" s="99" t="s">
        <v>133</v>
      </c>
      <c r="H502" t="n">
        <v>512.3356107874087</v>
      </c>
      <c r="L502" s="100" t="s">
        <v>133</v>
      </c>
      <c r="M502" t="n">
        <v>1</v>
      </c>
      <c r="N502" t="n">
        <v>1</v>
      </c>
      <c r="O502" t="n">
        <v>0.4939053265901273</v>
      </c>
      <c r="P502" t="n">
        <v>0.9399119378187289</v>
      </c>
      <c r="Q502" t="n">
        <v>0.519025245397418</v>
      </c>
      <c r="R502" t="n">
        <v>0.6341401888267771</v>
      </c>
      <c r="S502" t="n">
        <v>0.3943198548418284</v>
      </c>
      <c r="T502" t="n">
        <v>0.9999999999999999</v>
      </c>
    </row>
    <row r="503" spans="1:25">
      <c r="A503" s="99" t="s">
        <v>133</v>
      </c>
      <c r="B503" t="n">
        <v>9.785155976025683</v>
      </c>
      <c r="C503" t="n">
        <v>5.772278733910988</v>
      </c>
      <c r="D503" t="n">
        <v>16.22644428465743</v>
      </c>
      <c r="E503" t="n">
        <v>-9.174857937862015</v>
      </c>
      <c r="G503" s="99" t="s">
        <v>134</v>
      </c>
      <c r="H503" t="n">
        <v>568.1657346098249</v>
      </c>
      <c r="L503" s="100" t="s">
        <v>134</v>
      </c>
      <c r="M503" t="n">
        <v>0.9244997027582817</v>
      </c>
      <c r="N503" t="n">
        <v>0.9261046430801102</v>
      </c>
      <c r="O503" t="n">
        <v>0.5563806815645486</v>
      </c>
      <c r="P503" t="n">
        <v>0.7921628963770642</v>
      </c>
      <c r="Q503" t="n">
        <v>0.7813730876825855</v>
      </c>
      <c r="R503" t="n">
        <v>0.4258149254449982</v>
      </c>
      <c r="S503" t="n">
        <v>0.3525145611937439</v>
      </c>
      <c r="T503" t="n">
        <v>0.5724416915461167</v>
      </c>
    </row>
    <row r="504" spans="1:25">
      <c r="A504" s="99" t="s">
        <v>134</v>
      </c>
      <c r="B504" t="n">
        <v>9.063362983653855</v>
      </c>
      <c r="C504" t="n">
        <v>-11.04729400021268</v>
      </c>
      <c r="D504" t="n">
        <v>16.54926934036005</v>
      </c>
      <c r="E504" t="n">
        <v>18.6406796511807</v>
      </c>
      <c r="G504" s="99" t="s">
        <v>135</v>
      </c>
      <c r="H504" t="n">
        <v>518.1637356061939</v>
      </c>
      <c r="L504" s="100" t="s">
        <v>135</v>
      </c>
      <c r="M504" t="n">
        <v>0.9340468621842991</v>
      </c>
      <c r="N504" t="n">
        <v>0.8269299125709548</v>
      </c>
      <c r="O504" t="n">
        <v>0.3735267197232742</v>
      </c>
      <c r="P504" t="n">
        <v>0.5817127670693855</v>
      </c>
      <c r="Q504" t="n">
        <v>0.3496653408551756</v>
      </c>
      <c r="R504" t="n">
        <v>0.4096655121337329</v>
      </c>
      <c r="S504" t="n">
        <v>0.3311016340437435</v>
      </c>
      <c r="T504" t="n">
        <v>0.4917683915604427</v>
      </c>
    </row>
    <row r="505" spans="1:25">
      <c r="A505" s="99" t="s">
        <v>135</v>
      </c>
      <c r="B505" t="n">
        <v>6.086552540606119</v>
      </c>
      <c r="C505" t="n">
        <v>7.377880985978098</v>
      </c>
      <c r="D505" t="n">
        <v>10.52288670634793</v>
      </c>
      <c r="E505" t="n">
        <v>-16.87543468856371</v>
      </c>
      <c r="G505" s="99" t="s">
        <v>136</v>
      </c>
      <c r="H505" t="n">
        <v>442.1345090836425</v>
      </c>
      <c r="L505" s="100" t="s">
        <v>136</v>
      </c>
      <c r="M505" t="n">
        <v>0.8971118255543667</v>
      </c>
      <c r="N505" t="n">
        <v>0.8229801965136061</v>
      </c>
      <c r="O505" t="n">
        <v>0.3264744224655224</v>
      </c>
      <c r="P505" t="n">
        <v>0.6149850024623136</v>
      </c>
      <c r="Q505" t="n">
        <v>0.4980029624622898</v>
      </c>
      <c r="R505" t="n">
        <v>0.3865061243197681</v>
      </c>
      <c r="S505" t="n">
        <v>0.3314814936852821</v>
      </c>
      <c r="T505" t="n">
        <v>0.3555748724792496</v>
      </c>
    </row>
    <row r="506" spans="1:25">
      <c r="A506" s="99" t="s">
        <v>136</v>
      </c>
      <c r="B506" t="n">
        <v>5.993599421217833</v>
      </c>
      <c r="C506" t="n">
        <v>3.109330642240726</v>
      </c>
      <c r="D506" t="n">
        <v>7.369594187354377</v>
      </c>
      <c r="E506" t="n">
        <v>6.219491653719966</v>
      </c>
      <c r="G506" s="99" t="s">
        <v>137</v>
      </c>
      <c r="H506" t="n">
        <v>427.0486313298819</v>
      </c>
      <c r="L506" s="100" t="s">
        <v>137</v>
      </c>
      <c r="M506" t="n">
        <v>0.8772031324767381</v>
      </c>
      <c r="N506" t="n">
        <v>0.8694985097273398</v>
      </c>
      <c r="O506" t="n">
        <v>0.4261013658677841</v>
      </c>
      <c r="P506" t="n">
        <v>0.6074009699528257</v>
      </c>
      <c r="Q506" t="n">
        <v>0.5626281673895086</v>
      </c>
      <c r="R506" t="n">
        <v>0.4708594636734843</v>
      </c>
      <c r="S506" t="n">
        <v>0.3596213407490246</v>
      </c>
      <c r="T506" t="n">
        <v>0.5754393337514564</v>
      </c>
    </row>
    <row r="507" spans="1:25">
      <c r="A507" s="99" t="s">
        <v>137</v>
      </c>
      <c r="B507" t="n">
        <v>6.185513670479295</v>
      </c>
      <c r="C507" t="n">
        <v>-2.540471928628971</v>
      </c>
      <c r="D507" t="n">
        <v>6.256368607126984</v>
      </c>
      <c r="E507" t="n">
        <v>0.2305700567227548</v>
      </c>
      <c r="G507" s="99" t="s">
        <v>138</v>
      </c>
      <c r="H507" t="n">
        <v>328.3059069821641</v>
      </c>
      <c r="L507" s="100" t="s">
        <v>138</v>
      </c>
      <c r="M507" t="n">
        <v>0.893728295960011</v>
      </c>
      <c r="N507" t="n">
        <v>0.8485595530536511</v>
      </c>
      <c r="O507" t="n">
        <v>0.2919405800572661</v>
      </c>
      <c r="P507" t="n">
        <v>0.6094876955983923</v>
      </c>
      <c r="Q507" t="n">
        <v>0.4938531034645218</v>
      </c>
      <c r="R507" t="n">
        <v>0.4054846159588958</v>
      </c>
      <c r="S507" t="n">
        <v>0.3335735693754471</v>
      </c>
      <c r="T507" t="n">
        <v>0.4123192236577115</v>
      </c>
    </row>
    <row r="508" spans="1:25">
      <c r="A508" s="99" t="s">
        <v>138</v>
      </c>
      <c r="B508" t="n">
        <v>6.191974878850888</v>
      </c>
      <c r="C508" t="n">
        <v>0.09725404248365485</v>
      </c>
      <c r="D508" t="n">
        <v>11.31944964620696</v>
      </c>
      <c r="E508" t="n">
        <v>-7.678845144352247</v>
      </c>
      <c r="G508" s="99" t="s">
        <v>139</v>
      </c>
      <c r="H508" t="n">
        <v>408.4537279758304</v>
      </c>
      <c r="L508" s="100" t="s">
        <v>139</v>
      </c>
      <c r="M508" t="n">
        <v>0.9233448874346486</v>
      </c>
      <c r="N508" t="n">
        <v>0.830228132307872</v>
      </c>
      <c r="O508" t="n">
        <v>0.3277531342602761</v>
      </c>
      <c r="P508" t="n">
        <v>0.5768717095490996</v>
      </c>
      <c r="Q508" t="n">
        <v>0.5032950964967016</v>
      </c>
      <c r="R508" t="n">
        <v>0.5865525836843092</v>
      </c>
      <c r="S508" t="n">
        <v>0.3247480527897093</v>
      </c>
      <c r="T508" t="n">
        <v>0.714932058915741</v>
      </c>
    </row>
    <row r="509" spans="1:25">
      <c r="A509" s="99" t="s">
        <v>139</v>
      </c>
      <c r="B509" t="n">
        <v>4.586789877003737</v>
      </c>
      <c r="C509" t="n">
        <v>0.7220196438185706</v>
      </c>
      <c r="D509" t="n">
        <v>7.70888540142295</v>
      </c>
      <c r="E509" t="n">
        <v>1.230212417605849</v>
      </c>
      <c r="G509" s="99" t="s">
        <v>140</v>
      </c>
      <c r="H509" t="n">
        <v>354.7627827751899</v>
      </c>
      <c r="L509" s="100" t="s">
        <v>140</v>
      </c>
      <c r="M509" t="n">
        <v>0.9461462316069525</v>
      </c>
      <c r="N509" t="n">
        <v>0.833082788556083</v>
      </c>
      <c r="O509" t="n">
        <v>0.2895586834403169</v>
      </c>
      <c r="P509" t="n">
        <v>0.6429348837284217</v>
      </c>
      <c r="Q509" t="n">
        <v>0.4237845151460958</v>
      </c>
      <c r="R509" t="n">
        <v>0.6150763848902391</v>
      </c>
      <c r="S509" t="n">
        <v>0.3294291672638384</v>
      </c>
      <c r="T509" t="n">
        <v>0.6227414954560512</v>
      </c>
    </row>
    <row r="510" spans="1:25">
      <c r="A510" s="99" t="s">
        <v>140</v>
      </c>
      <c r="B510" t="n">
        <v>8.914619229231601</v>
      </c>
      <c r="C510" t="n">
        <v>-2.76849094382274</v>
      </c>
      <c r="D510" t="n">
        <v>7.006757950211441</v>
      </c>
      <c r="E510" t="n">
        <v>3.277495436919382</v>
      </c>
      <c r="L510" s="100" t="s">
        <v>141</v>
      </c>
      <c r="M510" t="n">
        <v>0.95553206256636</v>
      </c>
      <c r="N510" t="n">
        <v>0.8361025423522489</v>
      </c>
      <c r="O510" t="n">
        <v>0.3688564414018629</v>
      </c>
      <c r="P510" t="n">
        <v>0.5988815401430213</v>
      </c>
      <c r="Q510" t="n">
        <v>0.5495886531307589</v>
      </c>
      <c r="R510" t="n">
        <v>0.4804223890153668</v>
      </c>
      <c r="S510" t="n">
        <v>0.3603776379766442</v>
      </c>
      <c r="T510" t="n">
        <v>0.646893966950186</v>
      </c>
    </row>
    <row r="511" spans="1:25">
      <c r="L511" s="100" t="s">
        <v>142</v>
      </c>
      <c r="M511" t="n">
        <v>0.934960179098446</v>
      </c>
      <c r="N511" t="n">
        <v>0.8910393116477557</v>
      </c>
      <c r="O511" t="n">
        <v>0.3830324857970355</v>
      </c>
      <c r="P511" t="n">
        <v>0.6161063804187999</v>
      </c>
      <c r="Q511" t="n">
        <v>0.4614182399747526</v>
      </c>
      <c r="R511" t="n">
        <v>0.4360325686140826</v>
      </c>
      <c r="S511" t="n">
        <v>0.3383928324127665</v>
      </c>
      <c r="T511" t="n">
        <v>0.5536081739936313</v>
      </c>
    </row>
    <row r="512" spans="1:25">
      <c r="L512" s="100" t="s">
        <v>143</v>
      </c>
      <c r="M512" t="n">
        <v>0.9394715659269119</v>
      </c>
      <c r="N512" t="n">
        <v>0.9031849064401644</v>
      </c>
      <c r="O512" t="n">
        <v>0.3259485259967553</v>
      </c>
      <c r="P512" t="n">
        <v>0.6435610263352139</v>
      </c>
      <c r="Q512" t="n">
        <v>0.4241977648015823</v>
      </c>
      <c r="R512" t="n">
        <v>0.4213786343193827</v>
      </c>
      <c r="S512" t="n">
        <v>0.337099305386675</v>
      </c>
      <c r="T512" t="n">
        <v>0.4573189752558192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307.0588073740635</v>
      </c>
      <c r="L524" s="100" t="s">
        <v>132</v>
      </c>
      <c r="M524" t="n">
        <v>0.9985489230603878</v>
      </c>
      <c r="N524" t="n">
        <v>0.9171302518495118</v>
      </c>
      <c r="O524" t="n">
        <v>1</v>
      </c>
      <c r="P524" t="n">
        <v>1</v>
      </c>
      <c r="Q524" t="n">
        <v>0.9999999999999999</v>
      </c>
      <c r="R524" t="n">
        <v>1</v>
      </c>
      <c r="S524" t="n">
        <v>0.9902243626528998</v>
      </c>
      <c r="T524" t="n">
        <v>1</v>
      </c>
    </row>
    <row r="525" spans="1:25">
      <c r="A525" s="99" t="s">
        <v>132</v>
      </c>
      <c r="B525" t="n">
        <v>3.497224797330785</v>
      </c>
      <c r="C525" t="n">
        <v>-0.6896246419486364</v>
      </c>
      <c r="D525" t="n">
        <v>6.477162217448219</v>
      </c>
      <c r="E525" t="n">
        <v>4.79105759999544</v>
      </c>
      <c r="G525" s="99" t="s">
        <v>133</v>
      </c>
      <c r="H525" t="n">
        <v>40.4288999360129</v>
      </c>
      <c r="L525" s="100" t="s">
        <v>133</v>
      </c>
      <c r="M525" t="n">
        <v>0.9600288236524069</v>
      </c>
      <c r="N525" t="n">
        <v>0.9158784483669354</v>
      </c>
      <c r="O525" t="n">
        <v>0.6841854869784615</v>
      </c>
      <c r="P525" t="n">
        <v>0.804967146697432</v>
      </c>
      <c r="Q525" t="n">
        <v>0.6644914199879148</v>
      </c>
      <c r="R525" t="n">
        <v>0.8194139730411757</v>
      </c>
      <c r="S525" t="n">
        <v>1</v>
      </c>
      <c r="T525" t="n">
        <v>0.552184993873295</v>
      </c>
    </row>
    <row r="526" spans="1:25">
      <c r="A526" s="99" t="s">
        <v>133</v>
      </c>
      <c r="B526" t="n">
        <v>1.730566540824638</v>
      </c>
      <c r="C526" t="n">
        <v>0.6616990983723292</v>
      </c>
      <c r="D526" t="n">
        <v>2.747447575225782</v>
      </c>
      <c r="E526" t="n">
        <v>-3.358027461803128</v>
      </c>
      <c r="G526" s="99" t="s">
        <v>134</v>
      </c>
      <c r="H526" t="n">
        <v>17.70171119938542</v>
      </c>
      <c r="L526" s="100" t="s">
        <v>134</v>
      </c>
      <c r="M526" t="n">
        <v>0.9992753506157359</v>
      </c>
      <c r="N526" t="n">
        <v>1</v>
      </c>
      <c r="O526" t="n">
        <v>0.5346784126866182</v>
      </c>
      <c r="P526" t="n">
        <v>0.8428041054074454</v>
      </c>
      <c r="Q526" t="n">
        <v>0.5052838280311336</v>
      </c>
      <c r="R526" t="n">
        <v>0.6673113975747746</v>
      </c>
      <c r="S526" t="n">
        <v>0.9706192716380541</v>
      </c>
      <c r="T526" t="n">
        <v>0.5651689240607447</v>
      </c>
    </row>
    <row r="527" spans="1:25">
      <c r="A527" s="99" t="s">
        <v>134</v>
      </c>
      <c r="B527" t="n">
        <v>1.513233875574229</v>
      </c>
      <c r="C527" t="n">
        <v>0.5780943642856803</v>
      </c>
      <c r="D527" t="n">
        <v>1.905289540570939</v>
      </c>
      <c r="E527" t="n">
        <v>-1.26741867125968</v>
      </c>
      <c r="G527" s="99" t="s">
        <v>135</v>
      </c>
      <c r="H527" t="n">
        <v>33.18119574781699</v>
      </c>
      <c r="L527" s="100" t="s">
        <v>135</v>
      </c>
      <c r="M527" t="n">
        <v>0.9999999999999999</v>
      </c>
      <c r="N527" t="n">
        <v>0.9662725165946899</v>
      </c>
      <c r="O527" t="n">
        <v>0.5259420851246451</v>
      </c>
      <c r="P527" t="n">
        <v>0.8813087078956635</v>
      </c>
      <c r="Q527" t="n">
        <v>0.6920027722584442</v>
      </c>
      <c r="R527" t="n">
        <v>0.698252537849539</v>
      </c>
      <c r="S527" t="n">
        <v>0.9489386116348102</v>
      </c>
      <c r="T527" t="n">
        <v>0.5751295038132194</v>
      </c>
    </row>
    <row r="528" spans="1:25">
      <c r="A528" s="99" t="s">
        <v>135</v>
      </c>
      <c r="B528" t="n">
        <v>1.243669320903179</v>
      </c>
      <c r="C528" t="n">
        <v>-1.81381247860127</v>
      </c>
      <c r="D528" t="n">
        <v>2.764483551503101</v>
      </c>
      <c r="E528" t="n">
        <v>3.161816375872774</v>
      </c>
      <c r="G528" s="99" t="s">
        <v>136</v>
      </c>
      <c r="H528" t="n">
        <v>18.89820773214415</v>
      </c>
      <c r="L528" s="100" t="s">
        <v>136</v>
      </c>
      <c r="M528" t="n">
        <v>0.9849641053577576</v>
      </c>
      <c r="N528" t="n">
        <v>0.9372008518005188</v>
      </c>
      <c r="O528" t="n">
        <v>0.461139452179798</v>
      </c>
      <c r="P528" t="n">
        <v>0.8825245071412149</v>
      </c>
      <c r="Q528" t="n">
        <v>0.7206272547271366</v>
      </c>
      <c r="R528" t="n">
        <v>0.6499014837621155</v>
      </c>
      <c r="S528" t="n">
        <v>0.9363089283296808</v>
      </c>
      <c r="T528" t="n">
        <v>0.5570177807254134</v>
      </c>
    </row>
    <row r="529" spans="1:25">
      <c r="A529" s="99" t="s">
        <v>136</v>
      </c>
      <c r="B529" t="n">
        <v>1.373625228222744</v>
      </c>
      <c r="C529" t="n">
        <v>1.466639391655259</v>
      </c>
      <c r="D529" t="n">
        <v>2.52254332795388</v>
      </c>
      <c r="E529" t="n">
        <v>-2.090802289875442</v>
      </c>
      <c r="G529" s="99" t="s">
        <v>137</v>
      </c>
      <c r="H529" t="n">
        <v>21.51458415062396</v>
      </c>
      <c r="L529" s="100" t="s">
        <v>137</v>
      </c>
      <c r="M529" t="n">
        <v>0.9526903941171848</v>
      </c>
      <c r="N529" t="n">
        <v>0.9468107441176571</v>
      </c>
      <c r="O529" t="n">
        <v>0.4482414419574181</v>
      </c>
      <c r="P529" t="n">
        <v>0.7267919210640056</v>
      </c>
      <c r="Q529" t="n">
        <v>0.5211204657581373</v>
      </c>
      <c r="R529" t="n">
        <v>0.6636428762859061</v>
      </c>
      <c r="S529" t="n">
        <v>0.9834166276777618</v>
      </c>
      <c r="T529" t="n">
        <v>0.5928467556478272</v>
      </c>
    </row>
    <row r="530" spans="1:25">
      <c r="A530" s="99" t="s">
        <v>137</v>
      </c>
      <c r="B530" t="n">
        <v>1.493650263213915</v>
      </c>
      <c r="C530" t="n">
        <v>-0.4027939444760799</v>
      </c>
      <c r="D530" t="n">
        <v>1.978548001484396</v>
      </c>
      <c r="E530" t="n">
        <v>0.3981145996913721</v>
      </c>
      <c r="G530" s="99" t="s">
        <v>138</v>
      </c>
      <c r="H530" t="n">
        <v>45.39270901260776</v>
      </c>
      <c r="L530" s="100" t="s">
        <v>138</v>
      </c>
      <c r="M530" t="n">
        <v>0.9658008911645742</v>
      </c>
      <c r="N530" t="n">
        <v>0.8983126081799362</v>
      </c>
      <c r="O530" t="n">
        <v>0.476777829734306</v>
      </c>
      <c r="P530" t="n">
        <v>0.820887563881011</v>
      </c>
      <c r="Q530" t="n">
        <v>0.6439381305128765</v>
      </c>
      <c r="R530" t="n">
        <v>0.747065552579771</v>
      </c>
      <c r="S530" t="n">
        <v>0.993389451225516</v>
      </c>
      <c r="T530" t="n">
        <v>0.5903825056293288</v>
      </c>
    </row>
    <row r="531" spans="1:25">
      <c r="A531" s="99" t="s">
        <v>138</v>
      </c>
      <c r="B531" t="n">
        <v>1.559014190435083</v>
      </c>
      <c r="C531" t="n">
        <v>-0.8260538452469398</v>
      </c>
      <c r="D531" t="n">
        <v>2.029346978680936</v>
      </c>
      <c r="E531" t="n">
        <v>2.238557291869724</v>
      </c>
      <c r="G531" s="99" t="s">
        <v>139</v>
      </c>
      <c r="H531" t="n">
        <v>29.12882008035968</v>
      </c>
      <c r="L531" s="100" t="s">
        <v>139</v>
      </c>
      <c r="M531" t="n">
        <v>0.9349851421316266</v>
      </c>
      <c r="N531" t="n">
        <v>0.9254914557168824</v>
      </c>
      <c r="O531" t="n">
        <v>0.4886897192952134</v>
      </c>
      <c r="P531" t="n">
        <v>0.7307844890369078</v>
      </c>
      <c r="Q531" t="n">
        <v>0.6147659238775477</v>
      </c>
      <c r="R531" t="n">
        <v>0.6885474177600762</v>
      </c>
      <c r="S531" t="n">
        <v>0.9587641960625118</v>
      </c>
      <c r="T531" t="n">
        <v>0.5599652871749878</v>
      </c>
    </row>
    <row r="532" spans="1:25">
      <c r="A532" s="99" t="s">
        <v>139</v>
      </c>
      <c r="B532" t="n">
        <v>1.049156689932343</v>
      </c>
      <c r="C532" t="n">
        <v>0.3230158387521577</v>
      </c>
      <c r="D532" t="n">
        <v>1.448693110014033</v>
      </c>
      <c r="E532" t="n">
        <v>-2.054721268928756</v>
      </c>
      <c r="G532" s="99" t="s">
        <v>140</v>
      </c>
      <c r="H532" t="n">
        <v>62.22124187182585</v>
      </c>
      <c r="L532" s="100" t="s">
        <v>140</v>
      </c>
      <c r="M532" t="n">
        <v>0.9178847035040899</v>
      </c>
      <c r="N532" t="n">
        <v>0.8860687128975787</v>
      </c>
      <c r="O532" t="n">
        <v>0.5030292597344638</v>
      </c>
      <c r="P532" t="n">
        <v>0.7087984695723372</v>
      </c>
      <c r="Q532" t="n">
        <v>0.5524643461840715</v>
      </c>
      <c r="R532" t="n">
        <v>0.666756001323763</v>
      </c>
      <c r="S532" t="n">
        <v>0.9426505364576935</v>
      </c>
      <c r="T532" t="n">
        <v>0.5433797370816872</v>
      </c>
    </row>
    <row r="533" spans="1:25">
      <c r="A533" s="99" t="s">
        <v>140</v>
      </c>
      <c r="B533" t="n">
        <v>3.006405130852987</v>
      </c>
      <c r="C533" t="n">
        <v>-1.766474007268197</v>
      </c>
      <c r="D533" t="n">
        <v>1.862801428162959</v>
      </c>
      <c r="E533" t="n">
        <v>-0.3133054088531673</v>
      </c>
      <c r="G533" s="99" t="s">
        <v>141</v>
      </c>
      <c r="H533" t="n">
        <v>54.87227208263648</v>
      </c>
      <c r="L533" s="100" t="s">
        <v>141</v>
      </c>
      <c r="M533" t="n">
        <v>0.891022467156689</v>
      </c>
      <c r="N533" t="n">
        <v>0.8843364471376611</v>
      </c>
      <c r="O533" t="n">
        <v>0.4816572650308805</v>
      </c>
      <c r="P533" t="n">
        <v>0.7451283714932274</v>
      </c>
      <c r="Q533" t="n">
        <v>0.6332433612893009</v>
      </c>
      <c r="R533" t="n">
        <v>0.6893544853019276</v>
      </c>
      <c r="S533" t="n">
        <v>0.9564388767674958</v>
      </c>
      <c r="T533" t="n">
        <v>0.6015952758844234</v>
      </c>
    </row>
    <row r="534" spans="1:25">
      <c r="A534" s="99" t="s">
        <v>141</v>
      </c>
      <c r="B534" t="n">
        <v>3.142172696819128</v>
      </c>
      <c r="C534" t="n">
        <v>2.015788172460155</v>
      </c>
      <c r="D534" t="n">
        <v>5.322464856988294</v>
      </c>
      <c r="E534" t="n">
        <v>-1.540534133367256</v>
      </c>
      <c r="G534" s="99" t="s">
        <v>142</v>
      </c>
      <c r="H534" t="n">
        <v>45.56538448752586</v>
      </c>
      <c r="L534" s="100" t="s">
        <v>142</v>
      </c>
      <c r="M534" t="n">
        <v>0.9302868591886803</v>
      </c>
      <c r="N534" t="n">
        <v>0.8775000337225497</v>
      </c>
      <c r="O534" t="n">
        <v>0.4789826290819986</v>
      </c>
      <c r="P534" t="n">
        <v>0.6937097471835699</v>
      </c>
      <c r="Q534" t="n">
        <v>0.65517116872826</v>
      </c>
      <c r="R534" t="n">
        <v>0.7197068033096679</v>
      </c>
      <c r="S534" t="n">
        <v>0.9627924214968713</v>
      </c>
      <c r="T534" t="n">
        <v>0.5446842257640473</v>
      </c>
    </row>
    <row r="535" spans="1:25">
      <c r="A535" s="99" t="s">
        <v>142</v>
      </c>
      <c r="B535" t="n">
        <v>2.016054460692861</v>
      </c>
      <c r="C535" t="n">
        <v>1.885911066601395</v>
      </c>
      <c r="D535" t="n">
        <v>3.240993265353864</v>
      </c>
      <c r="E535" t="n">
        <v>-0.06740174153277476</v>
      </c>
      <c r="G535" s="99" t="s">
        <v>143</v>
      </c>
      <c r="H535" t="n">
        <v>18.35668332062322</v>
      </c>
      <c r="L535" s="100" t="s">
        <v>143</v>
      </c>
      <c r="M535" t="n">
        <v>0.8902657638331141</v>
      </c>
      <c r="N535" t="n">
        <v>0.8721636131923673</v>
      </c>
      <c r="O535" t="n">
        <v>0.4865461084151578</v>
      </c>
      <c r="P535" t="n">
        <v>0.6903748882799559</v>
      </c>
      <c r="Q535" t="n">
        <v>0.5084791939286178</v>
      </c>
      <c r="R535" t="n">
        <v>0.6693655940873967</v>
      </c>
      <c r="S535" t="n">
        <v>0.9623802426949604</v>
      </c>
      <c r="T535" t="n">
        <v>0.581002667032243</v>
      </c>
    </row>
    <row r="536" spans="1:25">
      <c r="A536" s="99" t="s">
        <v>143</v>
      </c>
      <c r="B536" t="n">
        <v>0.9771364048054427</v>
      </c>
      <c r="C536" t="n">
        <v>-0.3713150839123632</v>
      </c>
      <c r="D536" t="n">
        <v>1.692101968924576</v>
      </c>
      <c r="E536" t="n">
        <v>-0.8228894901343674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486.0267957384428</v>
      </c>
      <c r="L547" s="100" t="s">
        <v>146</v>
      </c>
      <c r="M547" t="n">
        <v>0.9620801685907568</v>
      </c>
      <c r="N547" t="n">
        <v>0.8940505391765743</v>
      </c>
      <c r="O547" t="n">
        <v>0.9080159830765023</v>
      </c>
      <c r="P547" t="n">
        <v>0.6834042978437638</v>
      </c>
      <c r="Q547" t="n">
        <v>0.1074826910140452</v>
      </c>
      <c r="R547" t="n">
        <v>0.1252705266077659</v>
      </c>
      <c r="S547" t="n">
        <v>0.2859210836978724</v>
      </c>
      <c r="T547" t="n">
        <v>0.1979583107537499</v>
      </c>
    </row>
    <row r="548" spans="1:25">
      <c r="A548" s="99" t="s">
        <v>132</v>
      </c>
      <c r="B548" t="n">
        <v>4.904017859911396</v>
      </c>
      <c r="C548" t="n">
        <v>-8.388314916946447</v>
      </c>
      <c r="D548" t="n">
        <v>8.703723556526404</v>
      </c>
      <c r="E548" t="n">
        <v>15.53587794361639</v>
      </c>
      <c r="G548" s="99" t="s">
        <v>133</v>
      </c>
      <c r="H548" t="n">
        <v>222.3194237238261</v>
      </c>
      <c r="L548" s="100" t="s">
        <v>147</v>
      </c>
      <c r="M548" t="n">
        <v>0.9839881952996972</v>
      </c>
      <c r="N548" t="n">
        <v>0.9815852173021851</v>
      </c>
      <c r="O548" t="n">
        <v>0.8641392348753777</v>
      </c>
      <c r="P548" t="n">
        <v>0.7319174314678908</v>
      </c>
      <c r="Q548" t="n">
        <v>0.9193127345428743</v>
      </c>
      <c r="R548" t="n">
        <v>0.8060060598946875</v>
      </c>
      <c r="S548" t="n">
        <v>0.7382470046723475</v>
      </c>
      <c r="T548" t="n">
        <v>0.9312215836183098</v>
      </c>
    </row>
    <row r="549" spans="1:25">
      <c r="A549" s="99" t="s">
        <v>133</v>
      </c>
      <c r="B549" t="n">
        <v>3.284103104264569</v>
      </c>
      <c r="C549" t="n">
        <v>6.291483108791301</v>
      </c>
      <c r="D549" t="n">
        <v>8.958380888297539</v>
      </c>
      <c r="E549" t="n">
        <v>-10.29772395669602</v>
      </c>
      <c r="G549" s="99" t="s">
        <v>134</v>
      </c>
      <c r="H549" t="n">
        <v>321.9592493294846</v>
      </c>
      <c r="L549" s="100" t="s">
        <v>148</v>
      </c>
      <c r="M549" t="n">
        <v>1</v>
      </c>
      <c r="N549" t="n">
        <v>1</v>
      </c>
      <c r="O549" t="n">
        <v>0.6563897767312573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</row>
    <row r="550" spans="1:25">
      <c r="A550" s="99" t="s">
        <v>134</v>
      </c>
      <c r="B550" t="n">
        <v>6.898199874300374</v>
      </c>
      <c r="C550" t="n">
        <v>-6.379232239399244</v>
      </c>
      <c r="D550" t="n">
        <v>8.053569107879911</v>
      </c>
      <c r="E550" t="n">
        <v>4.535291093427359</v>
      </c>
      <c r="G550" s="99" t="s">
        <v>135</v>
      </c>
      <c r="H550" t="n">
        <v>402.1895115207224</v>
      </c>
      <c r="L550" s="100" t="s">
        <v>149</v>
      </c>
      <c r="M550" t="n">
        <v>0.9670602029178099</v>
      </c>
      <c r="N550" t="n">
        <v>0.8309647997163488</v>
      </c>
      <c r="O550" t="n">
        <v>0.6510319914585535</v>
      </c>
      <c r="P550" t="n">
        <v>0.5559617538683337</v>
      </c>
      <c r="Q550" t="n">
        <v>0.1841421967133963</v>
      </c>
      <c r="R550" t="n">
        <v>0.2592156193346521</v>
      </c>
      <c r="S550" t="n">
        <v>0.3791769090259511</v>
      </c>
      <c r="T550" t="n">
        <v>0.2838398618752996</v>
      </c>
    </row>
    <row r="551" spans="1:25">
      <c r="A551" s="99" t="s">
        <v>135</v>
      </c>
      <c r="B551" t="n">
        <v>9.969882635239363</v>
      </c>
      <c r="C551" t="n">
        <v>13.80683587314359</v>
      </c>
      <c r="D551" t="n">
        <v>11.64715110324387</v>
      </c>
      <c r="E551" t="n">
        <v>-15.80575549545721</v>
      </c>
      <c r="G551" s="99" t="s">
        <v>136</v>
      </c>
      <c r="H551" t="n">
        <v>6390.524482194298</v>
      </c>
      <c r="L551" s="100" t="s">
        <v>150</v>
      </c>
      <c r="M551" t="n">
        <v>0.8895362921227155</v>
      </c>
      <c r="N551" t="n">
        <v>0.8093250678560019</v>
      </c>
      <c r="O551" t="n">
        <v>1</v>
      </c>
      <c r="P551" t="n">
        <v>0.6665686299258929</v>
      </c>
      <c r="Q551" t="n">
        <v>0.2103101005917237</v>
      </c>
      <c r="R551" t="n">
        <v>0.2544709862320205</v>
      </c>
      <c r="S551" t="n">
        <v>0.4095236178622861</v>
      </c>
      <c r="T551" t="n">
        <v>0.3775068109254431</v>
      </c>
    </row>
    <row r="552" spans="1:25">
      <c r="A552" s="99" t="s">
        <v>136</v>
      </c>
      <c r="B552" t="n">
        <v>27.93631127278929</v>
      </c>
      <c r="C552" t="n">
        <v>18.55921266330686</v>
      </c>
      <c r="D552" t="n">
        <v>45.60820444584294</v>
      </c>
      <c r="E552" t="n">
        <v>-17.04527988027625</v>
      </c>
      <c r="G552" s="99" t="s">
        <v>137</v>
      </c>
      <c r="H552" t="n">
        <v>3272.089988478443</v>
      </c>
      <c r="L552" s="100" t="s">
        <v>151</v>
      </c>
      <c r="M552" t="n">
        <v>0.9567917589756747</v>
      </c>
      <c r="N552" t="n">
        <v>0.8490180231573157</v>
      </c>
      <c r="O552" t="n">
        <v>0.8120635264515801</v>
      </c>
      <c r="P552" t="n">
        <v>0.6480853801417658</v>
      </c>
      <c r="Q552" t="n">
        <v>0.1909455751428199</v>
      </c>
      <c r="R552" t="n">
        <v>0.1489650907703698</v>
      </c>
      <c r="S552" t="n">
        <v>0.2583811123363243</v>
      </c>
      <c r="T552" t="n">
        <v>0.1418158556465405</v>
      </c>
    </row>
    <row r="553" spans="1:25">
      <c r="A553" s="99" t="s">
        <v>137</v>
      </c>
      <c r="B553" t="n">
        <v>23.21596441746158</v>
      </c>
      <c r="C553" t="n">
        <v>-9.756918903279599</v>
      </c>
      <c r="D553" t="n">
        <v>42.10488945475581</v>
      </c>
      <c r="E553" t="n">
        <v>11.25817379485142</v>
      </c>
      <c r="G553" s="99" t="s">
        <v>138</v>
      </c>
      <c r="H553" t="n">
        <v>4544.991465375889</v>
      </c>
      <c r="L553" s="100" t="s">
        <v>178</v>
      </c>
      <c r="M553" t="n">
        <v>0.8659944148095258</v>
      </c>
      <c r="N553" t="n">
        <v>0.8421842072151267</v>
      </c>
      <c r="O553" t="n">
        <v>0.5977351956306973</v>
      </c>
      <c r="P553" t="n">
        <v>0.6478597026665177</v>
      </c>
      <c r="Q553" t="n">
        <v>0.1779815015758557</v>
      </c>
      <c r="R553" t="n">
        <v>0.165569404817948</v>
      </c>
      <c r="S553" t="n">
        <v>0.2777065792797082</v>
      </c>
      <c r="T553" t="n">
        <v>0.1514594681305262</v>
      </c>
    </row>
    <row r="554" spans="1:25">
      <c r="A554" s="99" t="s">
        <v>138</v>
      </c>
      <c r="B554" t="n">
        <v>25.32588921489833</v>
      </c>
      <c r="C554" t="n">
        <v>14.00876100023376</v>
      </c>
      <c r="D554" t="n">
        <v>44.50070389897213</v>
      </c>
      <c r="E554" t="n">
        <v>-30.26428038550253</v>
      </c>
      <c r="G554" s="99" t="s">
        <v>139</v>
      </c>
      <c r="H554" t="n">
        <v>793.0471823338319</v>
      </c>
    </row>
    <row r="555" spans="1:25">
      <c r="A555" s="99" t="s">
        <v>139</v>
      </c>
      <c r="B555" t="n">
        <v>9.020075204163513</v>
      </c>
      <c r="C555" t="n">
        <v>-6.307776508460541</v>
      </c>
      <c r="D555" t="n">
        <v>17.51905066063428</v>
      </c>
      <c r="E555" t="n">
        <v>27.54043401144064</v>
      </c>
      <c r="G555" s="99" t="s">
        <v>140</v>
      </c>
      <c r="H555" t="n">
        <v>775.33502565498</v>
      </c>
    </row>
    <row r="556" spans="1:25">
      <c r="A556" s="99" t="s">
        <v>140</v>
      </c>
      <c r="B556" t="n">
        <v>7.879934667227356</v>
      </c>
      <c r="C556" t="n">
        <v>-3.652742250161402</v>
      </c>
      <c r="D556" t="n">
        <v>12.29678008543712</v>
      </c>
      <c r="E556" t="n">
        <v>-0.9622185102533898</v>
      </c>
      <c r="G556" s="99" t="s">
        <v>141</v>
      </c>
      <c r="H556" t="n">
        <v>272.742026170986</v>
      </c>
    </row>
    <row r="557" spans="1:25">
      <c r="A557" s="99" t="s">
        <v>141</v>
      </c>
      <c r="B557" t="n">
        <v>4.542330102967123</v>
      </c>
      <c r="C557" t="n">
        <v>-0.1765008248928447</v>
      </c>
      <c r="D557" t="n">
        <v>5.978024110719111</v>
      </c>
      <c r="E557" t="n">
        <v>2.161004071784933</v>
      </c>
      <c r="G557" s="99" t="s">
        <v>142</v>
      </c>
      <c r="H557" t="n">
        <v>280.5302531564782</v>
      </c>
    </row>
    <row r="558" spans="1:25">
      <c r="A558" s="99" t="s">
        <v>142</v>
      </c>
      <c r="B558" t="n">
        <v>5.762005706901115</v>
      </c>
      <c r="C558" t="n">
        <v>5.832702011918448</v>
      </c>
      <c r="D558" t="n">
        <v>8.142995008427654</v>
      </c>
      <c r="E558" t="n">
        <v>-5.416304248477624</v>
      </c>
      <c r="G558" s="99" t="s">
        <v>143</v>
      </c>
      <c r="H558" t="n">
        <v>341.0740186220517</v>
      </c>
    </row>
    <row r="559" spans="1:25">
      <c r="A559" s="99" t="s">
        <v>143</v>
      </c>
      <c r="B559" t="n">
        <v>8.639726236789054</v>
      </c>
      <c r="C559" t="n">
        <v>7.786180465402773</v>
      </c>
      <c r="D559" t="n">
        <v>20.28911584263934</v>
      </c>
      <c r="E559" t="n">
        <v>-27.17175239137209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3963.797314833047</v>
      </c>
      <c r="L570" s="100" t="s">
        <v>132</v>
      </c>
      <c r="M570" t="n">
        <v>0.9069450239640167</v>
      </c>
      <c r="N570" t="n">
        <v>0.9868229919551904</v>
      </c>
      <c r="O570" t="n">
        <v>0.8717504582410532</v>
      </c>
      <c r="P570" t="n">
        <v>0.8771122379056728</v>
      </c>
      <c r="Q570" t="n">
        <v>0.7401489655290763</v>
      </c>
      <c r="R570" t="n">
        <v>1</v>
      </c>
      <c r="S570" t="n">
        <v>0.982860303211551</v>
      </c>
      <c r="T570" t="n">
        <v>1</v>
      </c>
    </row>
    <row r="571" spans="1:25">
      <c r="A571" s="99" t="s">
        <v>132</v>
      </c>
      <c r="B571" t="n">
        <v>44.95317498419434</v>
      </c>
      <c r="C571" t="n">
        <v>-2.367701586601016</v>
      </c>
      <c r="D571" t="n">
        <v>31.73988703259365</v>
      </c>
      <c r="E571" t="n">
        <v>10.59236006552984</v>
      </c>
      <c r="G571" s="99" t="s">
        <v>133</v>
      </c>
      <c r="H571" t="n">
        <v>195.2795597498773</v>
      </c>
      <c r="L571" s="100" t="s">
        <v>133</v>
      </c>
      <c r="M571" t="n">
        <v>0.8969158270019458</v>
      </c>
      <c r="N571" t="n">
        <v>0.9519648370273477</v>
      </c>
      <c r="O571" t="n">
        <v>0.8305848064426027</v>
      </c>
      <c r="P571" t="n">
        <v>0.7466556332288573</v>
      </c>
      <c r="Q571" t="n">
        <v>0.6639519181833814</v>
      </c>
      <c r="R571" t="n">
        <v>0.7328315417746816</v>
      </c>
      <c r="S571" t="n">
        <v>0.9536903767994334</v>
      </c>
      <c r="T571" t="n">
        <v>0.8756863981942529</v>
      </c>
    </row>
    <row r="572" spans="1:25">
      <c r="A572" s="99" t="s">
        <v>133</v>
      </c>
      <c r="B572" t="n">
        <v>4.499615673344618</v>
      </c>
      <c r="C572" t="n">
        <v>-6.866197677440294</v>
      </c>
      <c r="D572" t="n">
        <v>4.3769485631832</v>
      </c>
      <c r="E572" t="n">
        <v>2.263331642887489</v>
      </c>
      <c r="G572" s="99" t="s">
        <v>134</v>
      </c>
      <c r="H572" t="n">
        <v>277.8541793573568</v>
      </c>
      <c r="L572" s="100" t="s">
        <v>134</v>
      </c>
      <c r="M572" t="n">
        <v>0.9643506556103881</v>
      </c>
      <c r="N572" t="n">
        <v>0.9714749323836617</v>
      </c>
      <c r="O572" t="n">
        <v>0.990527435241681</v>
      </c>
      <c r="P572" t="n">
        <v>0.8486166863057399</v>
      </c>
      <c r="Q572" t="n">
        <v>0.6457759487428988</v>
      </c>
      <c r="R572" t="n">
        <v>0.7304206074570034</v>
      </c>
      <c r="S572" t="n">
        <v>0.978601294647679</v>
      </c>
      <c r="T572" t="n">
        <v>0.9311410089648611</v>
      </c>
    </row>
    <row r="573" spans="1:25">
      <c r="A573" s="99" t="s">
        <v>134</v>
      </c>
      <c r="B573" t="n">
        <v>5.029833569021787</v>
      </c>
      <c r="C573" t="n">
        <v>7.530333749095989</v>
      </c>
      <c r="D573" t="n">
        <v>6.844235962983952</v>
      </c>
      <c r="E573" t="n">
        <v>-7.236220282788054</v>
      </c>
      <c r="G573" s="99" t="s">
        <v>135</v>
      </c>
      <c r="H573" t="n">
        <v>108.033341016644</v>
      </c>
      <c r="L573" s="100" t="s">
        <v>135</v>
      </c>
      <c r="M573" t="n">
        <v>0.9665890402694588</v>
      </c>
      <c r="N573" t="n">
        <v>0.995083495737074</v>
      </c>
      <c r="O573" t="n">
        <v>0.8552256093150709</v>
      </c>
      <c r="P573" t="n">
        <v>0.7411875231843412</v>
      </c>
      <c r="Q573" t="n">
        <v>0.7769976927526701</v>
      </c>
      <c r="R573" t="n">
        <v>0.8748181571954826</v>
      </c>
      <c r="S573" t="n">
        <v>0.961434420877471</v>
      </c>
      <c r="T573" t="n">
        <v>0.959107421386762</v>
      </c>
    </row>
    <row r="574" spans="1:25">
      <c r="A574" s="99" t="s">
        <v>135</v>
      </c>
      <c r="B574" t="n">
        <v>2.381691381252721</v>
      </c>
      <c r="C574" t="n">
        <v>0.5846493989326402</v>
      </c>
      <c r="D574" t="n">
        <v>4.894081104386193</v>
      </c>
      <c r="E574" t="n">
        <v>-2.546281819668593</v>
      </c>
      <c r="G574" s="99" t="s">
        <v>136</v>
      </c>
      <c r="H574" t="n">
        <v>105.9311215799658</v>
      </c>
      <c r="L574" s="100" t="s">
        <v>136</v>
      </c>
      <c r="M574" t="n">
        <v>1</v>
      </c>
      <c r="N574" t="n">
        <v>1</v>
      </c>
      <c r="O574" t="n">
        <v>0.8499611524013394</v>
      </c>
      <c r="P574" t="n">
        <v>0.884595864977487</v>
      </c>
      <c r="Q574" t="n">
        <v>0.6859254463165041</v>
      </c>
      <c r="R574" t="n">
        <v>0.856426318534488</v>
      </c>
      <c r="S574" t="n">
        <v>0.9406002230094582</v>
      </c>
      <c r="T574" t="n">
        <v>0.9325184354098792</v>
      </c>
    </row>
    <row r="575" spans="1:25">
      <c r="A575" s="99" t="s">
        <v>136</v>
      </c>
      <c r="B575" t="n">
        <v>2.52285817884554</v>
      </c>
      <c r="C575" t="n">
        <v>0.2708984255993586</v>
      </c>
      <c r="D575" t="n">
        <v>3.863080617983086</v>
      </c>
      <c r="E575" t="n">
        <v>-2.793095773555348</v>
      </c>
      <c r="G575" s="99" t="s">
        <v>137</v>
      </c>
      <c r="H575" t="n">
        <v>92.87428649351813</v>
      </c>
      <c r="L575" s="100" t="s">
        <v>137</v>
      </c>
      <c r="M575" t="n">
        <v>0.9420494962803099</v>
      </c>
      <c r="N575" t="n">
        <v>0.9460417249750013</v>
      </c>
      <c r="O575" t="n">
        <v>0.8525591928710466</v>
      </c>
      <c r="P575" t="n">
        <v>0.7766017200475638</v>
      </c>
      <c r="Q575" t="n">
        <v>0.7183275081850675</v>
      </c>
      <c r="R575" t="n">
        <v>0.8595307781046184</v>
      </c>
      <c r="S575" t="n">
        <v>0.9557655071024188</v>
      </c>
      <c r="T575" t="n">
        <v>0.9177367610778728</v>
      </c>
    </row>
    <row r="576" spans="1:25">
      <c r="A576" s="99" t="s">
        <v>137</v>
      </c>
      <c r="B576" t="n">
        <v>1.925757553974722</v>
      </c>
      <c r="C576" t="n">
        <v>0.6846485080167768</v>
      </c>
      <c r="D576" t="n">
        <v>4.239636196928236</v>
      </c>
      <c r="E576" t="n">
        <v>0.5954008457793181</v>
      </c>
      <c r="G576" s="99" t="s">
        <v>138</v>
      </c>
      <c r="H576" t="n">
        <v>64.95135784919192</v>
      </c>
      <c r="L576" s="100" t="s">
        <v>138</v>
      </c>
      <c r="M576" t="n">
        <v>0.9028249432185032</v>
      </c>
      <c r="N576" t="n">
        <v>0.911345055951718</v>
      </c>
      <c r="O576" t="n">
        <v>0.9226221659607076</v>
      </c>
      <c r="P576" t="n">
        <v>0.8130489524996207</v>
      </c>
      <c r="Q576" t="n">
        <v>1</v>
      </c>
      <c r="R576" t="n">
        <v>0.9905241432141819</v>
      </c>
      <c r="S576" t="n">
        <v>0.9577319595800925</v>
      </c>
      <c r="T576" t="n">
        <v>0.896331142505623</v>
      </c>
    </row>
    <row r="577" spans="1:25">
      <c r="A577" s="99" t="s">
        <v>138</v>
      </c>
      <c r="B577" t="n">
        <v>1.785286828147311</v>
      </c>
      <c r="C577" t="n">
        <v>2.038934494868513</v>
      </c>
      <c r="D577" t="n">
        <v>2.367459306278924</v>
      </c>
      <c r="E577" t="n">
        <v>-0.4542490498577994</v>
      </c>
      <c r="G577" s="99" t="s">
        <v>139</v>
      </c>
      <c r="H577" t="n">
        <v>135.8426596673933</v>
      </c>
      <c r="L577" s="100" t="s">
        <v>139</v>
      </c>
      <c r="M577" t="n">
        <v>0.9349786864810389</v>
      </c>
      <c r="N577" t="n">
        <v>0.9107482096585551</v>
      </c>
      <c r="O577" t="n">
        <v>0.8821216978373726</v>
      </c>
      <c r="P577" t="n">
        <v>0.8179182571609492</v>
      </c>
      <c r="Q577" t="n">
        <v>0.8105787319840414</v>
      </c>
      <c r="R577" t="n">
        <v>0.8180955885230193</v>
      </c>
      <c r="S577" t="n">
        <v>1</v>
      </c>
      <c r="T577" t="n">
        <v>0.9492021697029248</v>
      </c>
    </row>
    <row r="578" spans="1:25">
      <c r="A578" s="99" t="s">
        <v>139</v>
      </c>
      <c r="B578" t="n">
        <v>2.930978548975956</v>
      </c>
      <c r="C578" t="n">
        <v>-1.551586815337533</v>
      </c>
      <c r="D578" t="n">
        <v>5.323304432427876</v>
      </c>
      <c r="E578" t="n">
        <v>0.9296574398987075</v>
      </c>
      <c r="G578" s="99" t="s">
        <v>140</v>
      </c>
      <c r="H578" t="n">
        <v>92.59991115691783</v>
      </c>
      <c r="L578" s="100" t="s">
        <v>140</v>
      </c>
      <c r="M578" t="n">
        <v>0.999548207374147</v>
      </c>
      <c r="N578" t="n">
        <v>0.9481215240616597</v>
      </c>
      <c r="O578" t="n">
        <v>1</v>
      </c>
      <c r="P578" t="n">
        <v>0.9806349985873007</v>
      </c>
      <c r="Q578" t="n">
        <v>0.6646935455911108</v>
      </c>
      <c r="R578" t="n">
        <v>0.9152988386755061</v>
      </c>
      <c r="S578" t="n">
        <v>0.9500029376835815</v>
      </c>
      <c r="T578" t="n">
        <v>0.8822304628871276</v>
      </c>
    </row>
    <row r="579" spans="1:25">
      <c r="A579" s="99" t="s">
        <v>140</v>
      </c>
      <c r="B579" t="n">
        <v>2.506857119996784</v>
      </c>
      <c r="C579" t="n">
        <v>2.240820511949318</v>
      </c>
      <c r="D579" t="n">
        <v>4.420357918517329</v>
      </c>
      <c r="E579" t="n">
        <v>-4.826350655275918</v>
      </c>
      <c r="G579" s="99" t="s">
        <v>141</v>
      </c>
      <c r="H579" t="n">
        <v>149.6043367288364</v>
      </c>
      <c r="L579" s="100" t="s">
        <v>141</v>
      </c>
      <c r="M579" t="n">
        <v>0.9015641346194284</v>
      </c>
      <c r="N579" t="n">
        <v>0.8917066887642791</v>
      </c>
      <c r="O579" t="n">
        <v>0.927373115728604</v>
      </c>
      <c r="P579" t="n">
        <v>0.7980715606209342</v>
      </c>
      <c r="Q579" t="n">
        <v>0.6863407531326743</v>
      </c>
      <c r="R579" t="n">
        <v>0.9161177925522225</v>
      </c>
      <c r="S579" t="n">
        <v>0.9271954119675322</v>
      </c>
      <c r="T579" t="n">
        <v>0.909812919871508</v>
      </c>
    </row>
    <row r="580" spans="1:25">
      <c r="A580" s="99" t="s">
        <v>141</v>
      </c>
      <c r="B580" t="n">
        <v>4.322346792327569</v>
      </c>
      <c r="C580" t="n">
        <v>2.304968879323998</v>
      </c>
      <c r="D580" t="n">
        <v>5.22484693004394</v>
      </c>
      <c r="E580" t="n">
        <v>-2.74057062364532</v>
      </c>
      <c r="G580" s="99" t="s">
        <v>142</v>
      </c>
      <c r="H580" t="n">
        <v>51.45880807499174</v>
      </c>
      <c r="L580" s="100" t="s">
        <v>142</v>
      </c>
      <c r="M580" t="n">
        <v>0.9698252376631266</v>
      </c>
      <c r="N580" t="n">
        <v>0.9765331587180632</v>
      </c>
      <c r="O580" t="n">
        <v>0.9105102505679052</v>
      </c>
      <c r="P580" t="n">
        <v>0.8160250812412306</v>
      </c>
      <c r="Q580" t="n">
        <v>0.6990586696547045</v>
      </c>
      <c r="R580" t="n">
        <v>0.8637403736218854</v>
      </c>
      <c r="S580" t="n">
        <v>0.9827134033567464</v>
      </c>
      <c r="T580" t="n">
        <v>0.9557445302269799</v>
      </c>
    </row>
    <row r="581" spans="1:25">
      <c r="A581" s="99" t="s">
        <v>142</v>
      </c>
      <c r="B581" t="n">
        <v>2.494529162418749</v>
      </c>
      <c r="C581" t="n">
        <v>-1.742427811774812</v>
      </c>
      <c r="D581" t="n">
        <v>2.84168969133747</v>
      </c>
      <c r="E581" t="n">
        <v>2.243843832988338</v>
      </c>
      <c r="G581" s="99" t="s">
        <v>143</v>
      </c>
      <c r="H581" t="n">
        <v>95.15130797817515</v>
      </c>
      <c r="L581" s="100" t="s">
        <v>143</v>
      </c>
      <c r="M581" t="n">
        <v>0.8990267267984589</v>
      </c>
      <c r="N581" t="n">
        <v>0.9170179329252978</v>
      </c>
      <c r="O581" t="n">
        <v>0.8304780855666428</v>
      </c>
      <c r="P581" t="n">
        <v>1</v>
      </c>
      <c r="Q581" t="n">
        <v>0.6986651313532357</v>
      </c>
      <c r="R581" t="n">
        <v>0.7206606595975771</v>
      </c>
      <c r="S581" t="n">
        <v>0.9686113846244753</v>
      </c>
      <c r="T581" t="n">
        <v>0.8954359335533922</v>
      </c>
    </row>
    <row r="582" spans="1:25">
      <c r="A582" s="99" t="s">
        <v>143</v>
      </c>
      <c r="B582" t="n">
        <v>3.497838840838973</v>
      </c>
      <c r="C582" t="n">
        <v>1.685271615295234</v>
      </c>
      <c r="D582" t="n">
        <v>5.182401629207749</v>
      </c>
      <c r="E582" t="n">
        <v>-2.918309192011337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71.68163561029469</v>
      </c>
      <c r="L593" s="100" t="s">
        <v>132</v>
      </c>
      <c r="M593" t="n">
        <v>0.390328297261043</v>
      </c>
      <c r="N593" t="n">
        <v>0.669055236315182</v>
      </c>
      <c r="O593" t="n">
        <v>0.2330069694157264</v>
      </c>
      <c r="P593" t="n">
        <v>0.09689091797858236</v>
      </c>
      <c r="Q593" t="n">
        <v>0.1507437720152855</v>
      </c>
      <c r="R593" t="n">
        <v>0.2142734994021859</v>
      </c>
      <c r="S593" t="n">
        <v>0.1691423621272865</v>
      </c>
      <c r="T593" t="n">
        <v>0.3202771843639537</v>
      </c>
    </row>
    <row r="594" spans="1:25">
      <c r="A594" s="99" t="s">
        <v>146</v>
      </c>
      <c r="B594" t="n">
        <v>2.175249555559072</v>
      </c>
      <c r="C594" t="n">
        <v>-5.034498606424878</v>
      </c>
      <c r="D594" t="n">
        <v>2.631779543643046</v>
      </c>
      <c r="E594" t="n">
        <v>-3.323726183065981</v>
      </c>
      <c r="G594" s="99" t="s">
        <v>147</v>
      </c>
      <c r="H594" t="n">
        <v>389.3230916613107</v>
      </c>
      <c r="L594" s="100" t="s">
        <v>133</v>
      </c>
      <c r="M594" t="n">
        <v>0.3685633891480316</v>
      </c>
      <c r="N594" t="n">
        <v>0.6731660994650669</v>
      </c>
      <c r="O594" t="n">
        <v>0.1343394100328696</v>
      </c>
      <c r="P594" t="n">
        <v>0.08829350110985737</v>
      </c>
      <c r="Q594" t="n">
        <v>0.1643821547999232</v>
      </c>
      <c r="R594" t="n">
        <v>0.1450876181676542</v>
      </c>
      <c r="S594" t="n">
        <v>0.1529248098450448</v>
      </c>
      <c r="T594" t="n">
        <v>0.1601553967526221</v>
      </c>
    </row>
    <row r="595" spans="1:25">
      <c r="A595" s="99" t="s">
        <v>147</v>
      </c>
      <c r="B595" t="n">
        <v>7.739422827318308</v>
      </c>
      <c r="C595" t="n">
        <v>15.07090809906734</v>
      </c>
      <c r="D595" t="n">
        <v>38.18880999504785</v>
      </c>
      <c r="E595" t="n">
        <v>92.21117717752195</v>
      </c>
      <c r="G595" s="99" t="s">
        <v>148</v>
      </c>
      <c r="H595" t="n">
        <v>728.6113177503313</v>
      </c>
      <c r="L595" s="100" t="s">
        <v>134</v>
      </c>
      <c r="M595" t="n">
        <v>0.3588437534251099</v>
      </c>
      <c r="N595" t="n">
        <v>0.6186126351256013</v>
      </c>
      <c r="O595" t="n">
        <v>0.1476323418607038</v>
      </c>
      <c r="P595" t="n">
        <v>0.1129346815113847</v>
      </c>
      <c r="Q595" t="n">
        <v>0.1913475923301197</v>
      </c>
      <c r="R595" t="n">
        <v>0.165141503521271</v>
      </c>
      <c r="S595" t="n">
        <v>0.1710829312740994</v>
      </c>
      <c r="T595" t="n">
        <v>0.184786767681741</v>
      </c>
    </row>
    <row r="596" spans="1:25">
      <c r="A596" s="99" t="s">
        <v>148</v>
      </c>
      <c r="B596" t="n">
        <v>5.839164170018646</v>
      </c>
      <c r="C596" t="n">
        <v>16.4537601695502</v>
      </c>
      <c r="D596" t="n">
        <v>34.96624469132153</v>
      </c>
      <c r="E596" t="n">
        <v>-101.5282034731031</v>
      </c>
      <c r="G596" s="99" t="s">
        <v>149</v>
      </c>
      <c r="H596" t="n">
        <v>443.6541821464157</v>
      </c>
      <c r="L596" s="100" t="s">
        <v>135</v>
      </c>
      <c r="M596" t="n">
        <v>0.3562553774581242</v>
      </c>
      <c r="N596" t="n">
        <v>0.6740846387235341</v>
      </c>
      <c r="O596" t="n">
        <v>0.2732065688811159</v>
      </c>
      <c r="P596" t="n">
        <v>0.09187356370642898</v>
      </c>
      <c r="Q596" t="n">
        <v>0.1861204693066445</v>
      </c>
      <c r="R596" t="n">
        <v>0.1922242093969229</v>
      </c>
      <c r="S596" t="n">
        <v>0.1544522511330038</v>
      </c>
      <c r="T596" t="n">
        <v>0.2027843379500472</v>
      </c>
    </row>
    <row r="597" spans="1:25">
      <c r="A597" s="99" t="s">
        <v>149</v>
      </c>
      <c r="B597" t="n">
        <v>8.785076847290792</v>
      </c>
      <c r="C597" t="n">
        <v>-36.58996525851633</v>
      </c>
      <c r="D597" t="n">
        <v>11.24447714516094</v>
      </c>
      <c r="E597" t="n">
        <v>0.2141568623303501</v>
      </c>
      <c r="G597" s="99" t="s">
        <v>150</v>
      </c>
      <c r="H597" t="n">
        <v>96.85774942104362</v>
      </c>
      <c r="L597" s="100" t="s">
        <v>136</v>
      </c>
      <c r="M597" t="n">
        <v>0.5359046999312529</v>
      </c>
      <c r="N597" t="n">
        <v>0.740849282455788</v>
      </c>
      <c r="O597" t="n">
        <v>0.8028781871508236</v>
      </c>
      <c r="P597" t="n">
        <v>0.6613346394895917</v>
      </c>
      <c r="Q597" t="n">
        <v>1</v>
      </c>
      <c r="R597" t="n">
        <v>0.543333734651224</v>
      </c>
      <c r="S597" t="n">
        <v>0.8774927707989941</v>
      </c>
      <c r="T597" t="n">
        <v>0.9566195764691701</v>
      </c>
    </row>
    <row r="598" spans="1:25">
      <c r="A598" s="99" t="s">
        <v>150</v>
      </c>
      <c r="B598" t="n">
        <v>1.809843156338442</v>
      </c>
      <c r="C598" t="n">
        <v>-1.952343826842393</v>
      </c>
      <c r="D598" t="n">
        <v>6.464549025355756</v>
      </c>
      <c r="E598" t="n">
        <v>26.63859188901501</v>
      </c>
      <c r="G598" s="99" t="s">
        <v>151</v>
      </c>
      <c r="H598" t="n">
        <v>82.36788586510218</v>
      </c>
      <c r="L598" s="100" t="s">
        <v>137</v>
      </c>
      <c r="M598" t="n">
        <v>0.6644630468503889</v>
      </c>
      <c r="N598" t="n">
        <v>0.8548349059968932</v>
      </c>
      <c r="O598" t="n">
        <v>0.891323826395079</v>
      </c>
      <c r="P598" t="n">
        <v>1</v>
      </c>
      <c r="Q598" t="n">
        <v>0.8305506574466262</v>
      </c>
      <c r="R598" t="n">
        <v>0.7397519523431896</v>
      </c>
      <c r="S598" t="n">
        <v>1</v>
      </c>
      <c r="T598" t="n">
        <v>1</v>
      </c>
    </row>
    <row r="599" spans="1:25">
      <c r="A599" s="99" t="s">
        <v>151</v>
      </c>
      <c r="B599" t="n">
        <v>5.026556075506744</v>
      </c>
      <c r="C599" t="n">
        <v>12.66314441572658</v>
      </c>
      <c r="D599" t="n">
        <v>4.47733470563622</v>
      </c>
      <c r="E599" t="n">
        <v>-5.493580274490485</v>
      </c>
      <c r="G599" s="99" t="s">
        <v>178</v>
      </c>
      <c r="H599" t="n">
        <v>52.77607759115246</v>
      </c>
      <c r="L599" s="100" t="s">
        <v>138</v>
      </c>
      <c r="M599" t="n">
        <v>1</v>
      </c>
      <c r="N599" t="n">
        <v>0.9532107393224007</v>
      </c>
      <c r="O599" t="n">
        <v>0.8141579014080712</v>
      </c>
      <c r="P599" t="n">
        <v>0.8502690248180644</v>
      </c>
      <c r="Q599" t="n">
        <v>0.8593532232018924</v>
      </c>
      <c r="R599" t="n">
        <v>0.8015849243792702</v>
      </c>
      <c r="S599" t="n">
        <v>0.8957634728522521</v>
      </c>
      <c r="T599" t="n">
        <v>0.998553704091229</v>
      </c>
    </row>
    <row r="600" spans="1:25">
      <c r="A600" s="99" t="s">
        <v>178</v>
      </c>
      <c r="B600" t="n">
        <v>3.689096270603438</v>
      </c>
      <c r="C600" t="n">
        <v>5.848033730976821</v>
      </c>
      <c r="D600" t="n">
        <v>3.246836606534294</v>
      </c>
      <c r="E600" t="n">
        <v>-0.1081833134665228</v>
      </c>
      <c r="L600" s="100" t="s">
        <v>139</v>
      </c>
      <c r="M600" t="n">
        <v>0.6320228072136064</v>
      </c>
      <c r="N600" t="n">
        <v>0.9042755072955708</v>
      </c>
      <c r="O600" t="n">
        <v>0.6718731002325368</v>
      </c>
      <c r="P600" t="n">
        <v>0.6985106041413445</v>
      </c>
      <c r="Q600" t="n">
        <v>0.5599258748345797</v>
      </c>
      <c r="R600" t="n">
        <v>1</v>
      </c>
      <c r="S600" t="n">
        <v>0.7976724734207297</v>
      </c>
      <c r="T600" t="n">
        <v>0.8811893861784474</v>
      </c>
    </row>
    <row r="601" spans="1:25">
      <c r="L601" s="100" t="s">
        <v>140</v>
      </c>
      <c r="M601" t="n">
        <v>0.3337333192544253</v>
      </c>
      <c r="N601" t="n">
        <v>0.5707824671595237</v>
      </c>
      <c r="O601" t="n">
        <v>0.1370947371122445</v>
      </c>
      <c r="P601" t="n">
        <v>0.09343986106780153</v>
      </c>
      <c r="Q601" t="n">
        <v>0.2598100352762061</v>
      </c>
      <c r="R601" t="n">
        <v>0.2594914228845941</v>
      </c>
      <c r="S601" t="n">
        <v>0.1909927147907258</v>
      </c>
      <c r="T601" t="n">
        <v>0.3050434242690655</v>
      </c>
    </row>
    <row r="602" spans="1:25">
      <c r="L602" s="100" t="s">
        <v>141</v>
      </c>
      <c r="M602" t="n">
        <v>0.3151652909217033</v>
      </c>
      <c r="N602" t="n">
        <v>0.6401330157909694</v>
      </c>
      <c r="O602" t="n">
        <v>0.2603616641333147</v>
      </c>
      <c r="P602" t="n">
        <v>0.09907158899585566</v>
      </c>
      <c r="Q602" t="n">
        <v>0.1946274304632582</v>
      </c>
      <c r="R602" t="n">
        <v>0.2363729042389492</v>
      </c>
      <c r="S602" t="n">
        <v>0.1682552743690997</v>
      </c>
      <c r="T602" t="n">
        <v>0.3556389836374405</v>
      </c>
    </row>
    <row r="603" spans="1:25">
      <c r="L603" s="100" t="s">
        <v>142</v>
      </c>
      <c r="M603" t="n">
        <v>0.3780542466630664</v>
      </c>
      <c r="N603" t="n">
        <v>0.6402529201263192</v>
      </c>
      <c r="O603" t="n">
        <v>0.4091695085614449</v>
      </c>
      <c r="P603" t="n">
        <v>0.1726377799450584</v>
      </c>
      <c r="Q603" t="n">
        <v>0.2035083747396449</v>
      </c>
      <c r="R603" t="n">
        <v>0.2173199465146624</v>
      </c>
      <c r="S603" t="n">
        <v>0.1772954358951655</v>
      </c>
      <c r="T603" t="n">
        <v>0.4230395331118652</v>
      </c>
    </row>
    <row r="604" spans="1:25">
      <c r="L604" s="100" t="s">
        <v>143</v>
      </c>
      <c r="M604" t="n">
        <v>0.7140695073992769</v>
      </c>
      <c r="N604" t="n">
        <v>1</v>
      </c>
      <c r="O604" t="n">
        <v>1</v>
      </c>
      <c r="P604" t="n">
        <v>0.4211008038437372</v>
      </c>
      <c r="Q604" t="n">
        <v>0.54801583063131</v>
      </c>
      <c r="R604" t="n">
        <v>0.6215818660123139</v>
      </c>
      <c r="S604" t="n">
        <v>0.6707790903619303</v>
      </c>
      <c r="T604" t="n">
        <v>0.8171702540889787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Y604"/>
  <sheetViews>
    <sheetView topLeftCell="A133" workbookViewId="0">
      <selection activeCell="B146" sqref="B146"/>
    </sheetView>
  </sheetViews>
  <sheetFormatPr baseColWidth="10" defaultRowHeight="15"/>
  <sheetData>
    <row r="1" spans="1:25">
      <c r="A1" s="103" t="s">
        <v>0</v>
      </c>
      <c r="B1" s="1" t="s">
        <v>177</v>
      </c>
      <c r="C1" s="103" t="s">
        <v>2</v>
      </c>
      <c r="D1" s="1" t="n">
        <v>180</v>
      </c>
    </row>
    <row r="2" spans="1:25">
      <c r="A2" s="103" t="s">
        <v>3</v>
      </c>
      <c r="B2" s="1" t="n">
        <v>21</v>
      </c>
      <c r="C2" s="103" t="s">
        <v>4</v>
      </c>
      <c r="D2" s="1" t="n">
        <v>66</v>
      </c>
    </row>
    <row r="3" spans="1:25">
      <c r="A3" s="103" t="s">
        <v>5</v>
      </c>
      <c r="B3" s="1" t="s">
        <v>6</v>
      </c>
      <c r="C3" s="103" t="s">
        <v>7</v>
      </c>
      <c r="D3" s="1" t="s">
        <v>183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37" t="n"/>
      <c r="I7" s="37" t="s">
        <v>15</v>
      </c>
      <c r="J7" s="37" t="s">
        <v>16</v>
      </c>
      <c r="P7" s="37" t="n"/>
      <c r="Q7" s="37" t="s">
        <v>15</v>
      </c>
      <c r="R7" s="37" t="s">
        <v>16</v>
      </c>
    </row>
    <row r="8" spans="1:25">
      <c r="A8" s="103" t="s">
        <v>17</v>
      </c>
      <c r="B8" t="n">
        <v>1.737236990485146</v>
      </c>
      <c r="C8" t="n">
        <v>2.817818331804649</v>
      </c>
      <c r="H8" s="37" t="s">
        <v>18</v>
      </c>
      <c r="I8" t="n">
        <v>0.1868292333957556</v>
      </c>
      <c r="J8" t="n">
        <v>0.1567711685484242</v>
      </c>
      <c r="P8" s="37" t="s">
        <v>19</v>
      </c>
      <c r="Q8" t="n">
        <v>0.4895479677302238</v>
      </c>
      <c r="R8" t="n">
        <v>-0.4846964845229592</v>
      </c>
    </row>
    <row r="9" spans="1:25">
      <c r="A9" s="103" t="s">
        <v>20</v>
      </c>
      <c r="B9" t="n">
        <v>11.02822786141835</v>
      </c>
      <c r="C9" t="n">
        <v>3.306286580041288</v>
      </c>
      <c r="H9" s="37" t="s">
        <v>21</v>
      </c>
      <c r="I9" t="n">
        <v>0.124621985811103</v>
      </c>
      <c r="J9" t="n">
        <v>0.1729141288281642</v>
      </c>
      <c r="P9" s="37" t="s">
        <v>22</v>
      </c>
      <c r="Q9" t="n">
        <v>4.857209477566645</v>
      </c>
      <c r="R9" t="n">
        <v>7.001858421337532</v>
      </c>
    </row>
    <row r="10" spans="1:25">
      <c r="A10" s="103" t="s">
        <v>23</v>
      </c>
      <c r="B10" t="n">
        <v>5.321436936357683</v>
      </c>
      <c r="C10" t="n">
        <v>13.07532079921642</v>
      </c>
      <c r="H10" s="37" t="s">
        <v>24</v>
      </c>
      <c r="I10" t="n">
        <v>0.2525591697099768</v>
      </c>
      <c r="J10" t="n">
        <v>0.1432502356390108</v>
      </c>
      <c r="P10" s="37" t="s">
        <v>25</v>
      </c>
      <c r="Q10" t="n">
        <v>28.97871361773324</v>
      </c>
      <c r="R10" t="n">
        <v>49.99291371064324</v>
      </c>
    </row>
    <row r="11" spans="1:25">
      <c r="A11" s="103" t="s">
        <v>26</v>
      </c>
      <c r="B11" t="n">
        <v>5.534647986331112</v>
      </c>
      <c r="C11" t="n">
        <v>3.18387361378092</v>
      </c>
      <c r="H11" s="37" t="s">
        <v>27</v>
      </c>
      <c r="I11" t="n">
        <v>0.0769686489599526</v>
      </c>
      <c r="J11" t="n">
        <v>0.07991901881010416</v>
      </c>
    </row>
    <row r="12" spans="1:25">
      <c r="H12" s="37" t="s">
        <v>28</v>
      </c>
      <c r="I12" t="n">
        <v>0.1262367674781408</v>
      </c>
      <c r="J12" t="n">
        <v>0.1821840407761971</v>
      </c>
    </row>
    <row r="13" spans="1:25">
      <c r="H13" s="37" t="s">
        <v>29</v>
      </c>
      <c r="I13" t="n">
        <v>0.07584759891986227</v>
      </c>
      <c r="J13" t="n">
        <v>0.078429141406803</v>
      </c>
      <c r="P13" s="37" t="s">
        <v>30</v>
      </c>
      <c r="Q13" t="n">
        <v>780.2184583773363</v>
      </c>
    </row>
    <row r="14" spans="1:25">
      <c r="H14" s="37" t="s">
        <v>31</v>
      </c>
      <c r="I14" t="n">
        <v>0.1797125644373515</v>
      </c>
      <c r="J14" t="n">
        <v>0.1179182825558711</v>
      </c>
    </row>
    <row r="15" spans="1:25">
      <c r="H15" s="37" t="s">
        <v>32</v>
      </c>
      <c r="I15" t="n">
        <v>0.08332052740713977</v>
      </c>
      <c r="J15" t="n">
        <v>0.08455178139855409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37" t="n"/>
      <c r="I20" s="37" t="s">
        <v>15</v>
      </c>
      <c r="J20" s="37" t="s">
        <v>16</v>
      </c>
      <c r="P20" s="37" t="n"/>
      <c r="Q20" s="37" t="s">
        <v>15</v>
      </c>
      <c r="R20" s="37" t="s">
        <v>16</v>
      </c>
    </row>
    <row r="21" spans="1:25">
      <c r="A21" s="103" t="s">
        <v>17</v>
      </c>
      <c r="B21" t="n">
        <v>2.623394808397846</v>
      </c>
      <c r="C21" t="n">
        <v>3.88796279928037</v>
      </c>
      <c r="H21" s="37" t="s">
        <v>18</v>
      </c>
      <c r="I21" t="n">
        <v>0.309110425307201</v>
      </c>
      <c r="J21" t="n">
        <v>0.2827367066041826</v>
      </c>
      <c r="P21" s="37" t="s">
        <v>19</v>
      </c>
      <c r="Q21" t="n">
        <v>0.05210549936511621</v>
      </c>
      <c r="R21" t="n">
        <v>-0.1834834008398582</v>
      </c>
    </row>
    <row r="22" spans="1:25">
      <c r="A22" s="103" t="s">
        <v>20</v>
      </c>
      <c r="B22" t="n">
        <v>13.88935293722941</v>
      </c>
      <c r="C22" t="n">
        <v>7.908202816812572</v>
      </c>
      <c r="H22" s="37" t="s">
        <v>21</v>
      </c>
      <c r="I22" t="n">
        <v>0.3809586346962343</v>
      </c>
      <c r="J22" t="n">
        <v>0.3638617326604104</v>
      </c>
      <c r="P22" s="37" t="s">
        <v>22</v>
      </c>
      <c r="Q22" t="n">
        <v>2.454259756330142</v>
      </c>
      <c r="R22" t="n">
        <v>4.435203718946853</v>
      </c>
    </row>
    <row r="23" spans="1:25">
      <c r="A23" s="103" t="s">
        <v>23</v>
      </c>
      <c r="B23" t="n">
        <v>10.18535061485918</v>
      </c>
      <c r="C23" t="n">
        <v>5.16281511673634</v>
      </c>
      <c r="H23" s="37" t="s">
        <v>24</v>
      </c>
      <c r="I23" t="n">
        <v>0.3835964702074556</v>
      </c>
      <c r="J23" t="n">
        <v>0.4157278974540117</v>
      </c>
      <c r="P23" s="37" t="s">
        <v>25</v>
      </c>
      <c r="Q23" t="n">
        <v>13.38284804234416</v>
      </c>
      <c r="R23" t="n">
        <v>25.83489579562232</v>
      </c>
    </row>
    <row r="24" spans="1:25">
      <c r="A24" s="103" t="s">
        <v>26</v>
      </c>
      <c r="B24" t="n">
        <v>5.868912096807049</v>
      </c>
      <c r="C24" t="n">
        <v>3.233668302666351</v>
      </c>
      <c r="H24" s="37" t="s">
        <v>27</v>
      </c>
      <c r="I24" t="n">
        <v>0.3337339251901276</v>
      </c>
      <c r="J24" t="n">
        <v>0.3289202509996409</v>
      </c>
    </row>
    <row r="25" spans="1:25">
      <c r="H25" s="37" t="s">
        <v>28</v>
      </c>
      <c r="I25" t="n">
        <v>0.2586161862215038</v>
      </c>
      <c r="J25" t="n">
        <v>0.2179758157624898</v>
      </c>
    </row>
    <row r="26" spans="1:25">
      <c r="H26" s="37" t="s">
        <v>29</v>
      </c>
      <c r="I26" t="n">
        <v>0.6085832253808097</v>
      </c>
      <c r="J26" t="n">
        <v>0.6272072562742718</v>
      </c>
      <c r="P26" s="37" t="s">
        <v>30</v>
      </c>
      <c r="Q26" t="n">
        <v>122.1518540804461</v>
      </c>
    </row>
    <row r="27" spans="1:25">
      <c r="H27" s="37" t="s">
        <v>31</v>
      </c>
      <c r="I27" t="n">
        <v>0.5146470491053567</v>
      </c>
      <c r="J27" t="n">
        <v>0.4021893169255769</v>
      </c>
    </row>
    <row r="28" spans="1:25">
      <c r="H28" s="37" t="s">
        <v>32</v>
      </c>
      <c r="I28" t="n">
        <v>0.3004355655239089</v>
      </c>
      <c r="J28" t="n">
        <v>0.2312443444556433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37" t="n"/>
      <c r="I33" s="37" t="s">
        <v>15</v>
      </c>
      <c r="J33" s="37" t="s">
        <v>16</v>
      </c>
      <c r="P33" s="37" t="n"/>
      <c r="Q33" s="37" t="s">
        <v>15</v>
      </c>
      <c r="R33" s="37" t="s">
        <v>16</v>
      </c>
    </row>
    <row r="34" spans="1:25">
      <c r="A34" s="103" t="s">
        <v>17</v>
      </c>
      <c r="B34" t="n">
        <v>1.137857122027746</v>
      </c>
      <c r="C34" t="n">
        <v>3.519185614028478</v>
      </c>
      <c r="H34" s="37" t="s">
        <v>18</v>
      </c>
      <c r="I34" t="n">
        <v>0.6101821257268069</v>
      </c>
      <c r="J34" t="n">
        <v>0.4662436684042449</v>
      </c>
      <c r="P34" s="37" t="s">
        <v>19</v>
      </c>
      <c r="Q34" t="n">
        <v>-0.09543992372600754</v>
      </c>
      <c r="R34" t="n">
        <v>0.4192017580381116</v>
      </c>
    </row>
    <row r="35" spans="1:25">
      <c r="A35" s="103" t="s">
        <v>20</v>
      </c>
      <c r="B35" t="n">
        <v>8.923768336854062</v>
      </c>
      <c r="C35" t="n">
        <v>10.65524938089452</v>
      </c>
      <c r="H35" s="37" t="s">
        <v>21</v>
      </c>
      <c r="I35" t="n">
        <v>0.4299952022681114</v>
      </c>
      <c r="J35" t="n">
        <v>0.3443815315167497</v>
      </c>
      <c r="P35" s="37" t="s">
        <v>22</v>
      </c>
      <c r="Q35" t="n">
        <v>30.76765137293151</v>
      </c>
      <c r="R35" t="n">
        <v>23.56307813472194</v>
      </c>
    </row>
    <row r="36" spans="1:25">
      <c r="A36" s="103" t="s">
        <v>23</v>
      </c>
      <c r="B36" t="n">
        <v>82.2967283088628</v>
      </c>
      <c r="C36" t="n">
        <v>41.82057580961413</v>
      </c>
      <c r="H36" s="37" t="s">
        <v>24</v>
      </c>
      <c r="I36" t="n">
        <v>0.5683639926283015</v>
      </c>
      <c r="J36" t="n">
        <v>0.5767951652308517</v>
      </c>
      <c r="P36" s="37" t="s">
        <v>25</v>
      </c>
      <c r="Q36" t="n">
        <v>109.3339098918636</v>
      </c>
      <c r="R36" t="n">
        <v>82.41541127397439</v>
      </c>
    </row>
    <row r="37" spans="1:25">
      <c r="A37" s="103" t="s">
        <v>26</v>
      </c>
      <c r="B37" t="n">
        <v>14.1618864369938</v>
      </c>
      <c r="C37" t="n">
        <v>9.980645668824426</v>
      </c>
      <c r="H37" s="37" t="s">
        <v>27</v>
      </c>
      <c r="I37" t="n">
        <v>0.5181711934814126</v>
      </c>
      <c r="J37" t="n">
        <v>0.5172977559295152</v>
      </c>
    </row>
    <row r="38" spans="1:25">
      <c r="H38" s="37" t="s">
        <v>28</v>
      </c>
      <c r="I38" t="n">
        <v>0.393919308475919</v>
      </c>
      <c r="J38" t="n">
        <v>0.3291072017817297</v>
      </c>
    </row>
    <row r="39" spans="1:25">
      <c r="H39" s="37" t="s">
        <v>29</v>
      </c>
      <c r="I39" t="n">
        <v>0.563650280911061</v>
      </c>
      <c r="J39" t="n">
        <v>0.5180468275579156</v>
      </c>
      <c r="P39" s="37" t="s">
        <v>30</v>
      </c>
      <c r="Q39" t="n">
        <v>2534.645110431937</v>
      </c>
    </row>
    <row r="40" spans="1:25">
      <c r="H40" s="37" t="s">
        <v>31</v>
      </c>
      <c r="I40" t="n">
        <v>0.555155986320619</v>
      </c>
      <c r="J40" t="n">
        <v>0.4425326719691692</v>
      </c>
    </row>
    <row r="41" spans="1:25">
      <c r="H41" s="37" t="s">
        <v>32</v>
      </c>
      <c r="I41" t="n">
        <v>0.3616737760409711</v>
      </c>
      <c r="J41" t="n">
        <v>0.5477134239146174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37" t="n"/>
      <c r="I46" s="37" t="s">
        <v>15</v>
      </c>
      <c r="J46" s="37" t="s">
        <v>16</v>
      </c>
      <c r="P46" s="37" t="n"/>
      <c r="Q46" s="37" t="s">
        <v>15</v>
      </c>
      <c r="R46" s="37" t="s">
        <v>16</v>
      </c>
    </row>
    <row r="47" spans="1:25">
      <c r="A47" s="103" t="s">
        <v>17</v>
      </c>
      <c r="B47" t="n">
        <v>1.392254950866026</v>
      </c>
      <c r="C47" t="n">
        <v>6.667576522229441</v>
      </c>
      <c r="H47" s="37" t="s">
        <v>18</v>
      </c>
      <c r="I47" t="n">
        <v>0.261507683020897</v>
      </c>
      <c r="J47" t="n">
        <v>0.1767088044424894</v>
      </c>
      <c r="P47" s="37" t="s">
        <v>19</v>
      </c>
      <c r="Q47" t="n">
        <v>0.528669049341014</v>
      </c>
      <c r="R47" t="n">
        <v>0.6834966672086488</v>
      </c>
    </row>
    <row r="48" spans="1:25">
      <c r="A48" s="103" t="s">
        <v>20</v>
      </c>
      <c r="B48" t="n">
        <v>14.00761501570764</v>
      </c>
      <c r="C48" t="n">
        <v>26.7120210999336</v>
      </c>
      <c r="H48" s="37" t="s">
        <v>21</v>
      </c>
      <c r="I48" t="n">
        <v>0.3758489741791307</v>
      </c>
      <c r="J48" t="n">
        <v>0.2291495412073161</v>
      </c>
      <c r="P48" s="37" t="s">
        <v>22</v>
      </c>
      <c r="Q48" t="n">
        <v>13.60573453995555</v>
      </c>
      <c r="R48" t="n">
        <v>44.24214927510416</v>
      </c>
    </row>
    <row r="49" spans="1:25">
      <c r="A49" s="103" t="s">
        <v>23</v>
      </c>
      <c r="B49" t="n">
        <v>72.71850536989326</v>
      </c>
      <c r="C49" t="n">
        <v>30.99419811372553</v>
      </c>
      <c r="H49" s="37" t="s">
        <v>24</v>
      </c>
      <c r="I49" t="n">
        <v>0.1344947357340623</v>
      </c>
      <c r="J49" t="n">
        <v>0.1850296929571048</v>
      </c>
      <c r="P49" s="37" t="s">
        <v>25</v>
      </c>
      <c r="Q49" t="n">
        <v>49.89560149414675</v>
      </c>
      <c r="R49" t="n">
        <v>147.0590284164158</v>
      </c>
    </row>
    <row r="50" spans="1:25">
      <c r="A50" s="103" t="s">
        <v>26</v>
      </c>
      <c r="B50" t="n">
        <v>14.37907758216801</v>
      </c>
      <c r="C50" t="n">
        <v>12.57594053710432</v>
      </c>
      <c r="H50" s="37" t="s">
        <v>27</v>
      </c>
      <c r="I50" t="n">
        <v>0.08917910535314601</v>
      </c>
      <c r="J50" t="n">
        <v>0.05548914502023144</v>
      </c>
    </row>
    <row r="51" spans="1:25">
      <c r="H51" s="37" t="s">
        <v>28</v>
      </c>
      <c r="I51" t="n">
        <v>0.166952233918739</v>
      </c>
      <c r="J51" t="n">
        <v>0.1580265612225255</v>
      </c>
    </row>
    <row r="52" spans="1:25">
      <c r="H52" s="37" t="s">
        <v>29</v>
      </c>
      <c r="I52" t="n">
        <v>0.2707061409251354</v>
      </c>
      <c r="J52" t="n">
        <v>0.205783042903613</v>
      </c>
      <c r="P52" s="37" t="s">
        <v>30</v>
      </c>
      <c r="Q52" t="n">
        <v>4773.655641775912</v>
      </c>
    </row>
    <row r="53" spans="1:25">
      <c r="H53" s="37" t="s">
        <v>31</v>
      </c>
      <c r="I53" t="n">
        <v>0.1173438928067917</v>
      </c>
      <c r="J53" t="n">
        <v>0.09600889061260129</v>
      </c>
    </row>
    <row r="54" spans="1:25">
      <c r="H54" s="37" t="s">
        <v>32</v>
      </c>
      <c r="I54" t="n">
        <v>0.3152793698978191</v>
      </c>
      <c r="J54" t="n">
        <v>0.1582641774960952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37" t="n"/>
      <c r="I59" s="37" t="s">
        <v>15</v>
      </c>
      <c r="J59" s="37" t="s">
        <v>16</v>
      </c>
      <c r="P59" s="37" t="n"/>
      <c r="Q59" s="37" t="s">
        <v>15</v>
      </c>
      <c r="R59" s="37" t="s">
        <v>16</v>
      </c>
    </row>
    <row r="60" spans="1:25">
      <c r="A60" s="103" t="s">
        <v>17</v>
      </c>
      <c r="B60" t="n">
        <v>3.341178946186564</v>
      </c>
      <c r="C60" t="n">
        <v>8.397601840322418</v>
      </c>
      <c r="H60" s="37" t="s">
        <v>18</v>
      </c>
      <c r="I60" t="n">
        <v>0.1662283892141768</v>
      </c>
      <c r="J60" t="n">
        <v>0.0621597741272083</v>
      </c>
      <c r="P60" s="37" t="s">
        <v>19</v>
      </c>
      <c r="Q60" t="n">
        <v>2.679869220110963</v>
      </c>
      <c r="R60" t="n">
        <v>-4.941037330711375</v>
      </c>
    </row>
    <row r="61" spans="1:25">
      <c r="A61" s="103" t="s">
        <v>20</v>
      </c>
      <c r="B61" t="n">
        <v>38.02988813790337</v>
      </c>
      <c r="C61" t="n">
        <v>57.3910682742917</v>
      </c>
      <c r="H61" s="37" t="s">
        <v>21</v>
      </c>
      <c r="I61" t="n">
        <v>0.2476353598106208</v>
      </c>
      <c r="J61" t="n">
        <v>0.1287059382129532</v>
      </c>
      <c r="P61" s="37" t="s">
        <v>22</v>
      </c>
      <c r="Q61" t="n">
        <v>19.46521793260925</v>
      </c>
      <c r="R61" t="n">
        <v>26.52383083774257</v>
      </c>
    </row>
    <row r="62" spans="1:25">
      <c r="A62" s="103" t="s">
        <v>23</v>
      </c>
      <c r="B62" t="n">
        <v>29.98922104861748</v>
      </c>
      <c r="C62" t="n">
        <v>47.32370542537661</v>
      </c>
      <c r="H62" s="37" t="s">
        <v>24</v>
      </c>
      <c r="I62" t="n">
        <v>0.1961695795513043</v>
      </c>
      <c r="J62" t="n">
        <v>0.1986048777440574</v>
      </c>
      <c r="P62" s="37" t="s">
        <v>25</v>
      </c>
      <c r="Q62" t="n">
        <v>129.9081909131785</v>
      </c>
      <c r="R62" t="n">
        <v>208.2695448450445</v>
      </c>
    </row>
    <row r="63" spans="1:25">
      <c r="A63" s="103" t="s">
        <v>26</v>
      </c>
      <c r="B63" t="n">
        <v>6.606680361498284</v>
      </c>
      <c r="C63" t="n">
        <v>11.03602607405855</v>
      </c>
      <c r="H63" s="37" t="s">
        <v>27</v>
      </c>
      <c r="I63" t="n">
        <v>0.1145943114470301</v>
      </c>
      <c r="J63" t="n">
        <v>0.08300754594478041</v>
      </c>
    </row>
    <row r="64" spans="1:25">
      <c r="H64" s="37" t="s">
        <v>28</v>
      </c>
      <c r="I64" t="n">
        <v>0.2531489802318926</v>
      </c>
      <c r="J64" t="n">
        <v>0.07602455768024452</v>
      </c>
    </row>
    <row r="65" spans="1:25">
      <c r="H65" s="37" t="s">
        <v>29</v>
      </c>
      <c r="I65" t="n">
        <v>0.222854366177432</v>
      </c>
      <c r="J65" t="n">
        <v>0.1555454340766654</v>
      </c>
      <c r="P65" s="37" t="s">
        <v>30</v>
      </c>
      <c r="Q65" t="n">
        <v>7943.011343166603</v>
      </c>
    </row>
    <row r="66" spans="1:25">
      <c r="H66" s="37" t="s">
        <v>31</v>
      </c>
      <c r="I66" t="n">
        <v>0.2548797706515945</v>
      </c>
      <c r="J66" t="n">
        <v>0.07961025378897368</v>
      </c>
    </row>
    <row r="67" spans="1:25">
      <c r="H67" s="37" t="s">
        <v>32</v>
      </c>
      <c r="I67" t="n">
        <v>0.1187710162086573</v>
      </c>
      <c r="J67" t="n">
        <v>0.09561922363091963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37" t="n"/>
      <c r="I72" s="37" t="s">
        <v>15</v>
      </c>
      <c r="J72" s="37" t="s">
        <v>16</v>
      </c>
      <c r="P72" s="37" t="n"/>
      <c r="Q72" s="37" t="s">
        <v>15</v>
      </c>
      <c r="R72" s="37" t="s">
        <v>16</v>
      </c>
    </row>
    <row r="73" spans="1:25">
      <c r="A73" s="103" t="s">
        <v>17</v>
      </c>
      <c r="B73" t="n">
        <v>1.849717773393203</v>
      </c>
      <c r="C73" t="n">
        <v>2.6556344081589</v>
      </c>
      <c r="H73" s="37" t="s">
        <v>18</v>
      </c>
      <c r="I73" t="n">
        <v>0.2630400605014687</v>
      </c>
      <c r="J73" t="n">
        <v>0.2943046265750068</v>
      </c>
      <c r="P73" s="37" t="s">
        <v>19</v>
      </c>
      <c r="Q73" t="n">
        <v>-0.08127561325815513</v>
      </c>
      <c r="R73" t="n">
        <v>0.2598480032287854</v>
      </c>
    </row>
    <row r="74" spans="1:25">
      <c r="A74" s="103" t="s">
        <v>20</v>
      </c>
      <c r="B74" t="n">
        <v>5.347156836786656</v>
      </c>
      <c r="C74" t="n">
        <v>2.512640613134351</v>
      </c>
      <c r="H74" s="37" t="s">
        <v>21</v>
      </c>
      <c r="I74" t="n">
        <v>0.1017049061897324</v>
      </c>
      <c r="J74" t="n">
        <v>0.1005528107877122</v>
      </c>
      <c r="P74" s="37" t="s">
        <v>22</v>
      </c>
      <c r="Q74" t="n">
        <v>2.362589136834564</v>
      </c>
      <c r="R74" t="n">
        <v>4.07224185411727</v>
      </c>
    </row>
    <row r="75" spans="1:25">
      <c r="A75" s="103" t="s">
        <v>23</v>
      </c>
      <c r="B75" t="n">
        <v>5.05835488130789</v>
      </c>
      <c r="C75" t="n">
        <v>2.289351815207541</v>
      </c>
      <c r="H75" s="37" t="s">
        <v>24</v>
      </c>
      <c r="I75" t="n">
        <v>0.07654891899673631</v>
      </c>
      <c r="J75" t="n">
        <v>0.05660960218501342</v>
      </c>
      <c r="P75" s="37" t="s">
        <v>25</v>
      </c>
      <c r="Q75" t="n">
        <v>14.25623718005004</v>
      </c>
      <c r="R75" t="n">
        <v>22.61580410612206</v>
      </c>
    </row>
    <row r="76" spans="1:25">
      <c r="A76" s="103" t="s">
        <v>26</v>
      </c>
      <c r="B76" t="n">
        <v>5.587876765579912</v>
      </c>
      <c r="C76" t="n">
        <v>2.834960671558178</v>
      </c>
      <c r="H76" s="37" t="s">
        <v>27</v>
      </c>
      <c r="I76" t="n">
        <v>0.1209291565234251</v>
      </c>
      <c r="J76" t="n">
        <v>0.0762941429881436</v>
      </c>
    </row>
    <row r="77" spans="1:25">
      <c r="H77" s="37" t="s">
        <v>28</v>
      </c>
      <c r="I77" t="n">
        <v>0.128605620870387</v>
      </c>
      <c r="J77" t="n">
        <v>0.1448410319777652</v>
      </c>
    </row>
    <row r="78" spans="1:25">
      <c r="H78" s="37" t="s">
        <v>29</v>
      </c>
      <c r="I78" t="n">
        <v>0.07197463827621432</v>
      </c>
      <c r="J78" t="n">
        <v>0.07015973656718089</v>
      </c>
      <c r="P78" s="37" t="s">
        <v>30</v>
      </c>
      <c r="Q78" t="n">
        <v>71.8039826563128</v>
      </c>
    </row>
    <row r="79" spans="1:25">
      <c r="H79" s="37" t="s">
        <v>31</v>
      </c>
      <c r="I79" t="n">
        <v>0.1471442420622382</v>
      </c>
      <c r="J79" t="n">
        <v>0.07268439220130336</v>
      </c>
    </row>
    <row r="80" spans="1:25">
      <c r="H80" s="37" t="s">
        <v>32</v>
      </c>
      <c r="I80" t="n">
        <v>0.1667176805006549</v>
      </c>
      <c r="J80" t="n">
        <v>0.07759047892340835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37" t="n"/>
      <c r="I85" s="37" t="s">
        <v>15</v>
      </c>
      <c r="J85" s="37" t="s">
        <v>16</v>
      </c>
      <c r="P85" s="37" t="n"/>
      <c r="Q85" s="37" t="s">
        <v>15</v>
      </c>
      <c r="R85" s="37" t="s">
        <v>16</v>
      </c>
    </row>
    <row r="86" spans="1:25">
      <c r="A86" s="103" t="s">
        <v>17</v>
      </c>
      <c r="B86" t="n">
        <v>2.303939562594716</v>
      </c>
      <c r="C86" t="n">
        <v>5.946192297847902</v>
      </c>
      <c r="H86" s="37" t="s">
        <v>18</v>
      </c>
      <c r="I86" t="n">
        <v>0.3126038031466335</v>
      </c>
      <c r="J86" t="n">
        <v>0.3232954912632124</v>
      </c>
      <c r="P86" s="37" t="s">
        <v>19</v>
      </c>
      <c r="Q86" t="n">
        <v>0.3283919496414603</v>
      </c>
      <c r="R86" t="n">
        <v>-0.005381240955739507</v>
      </c>
    </row>
    <row r="87" spans="1:25">
      <c r="A87" s="103" t="s">
        <v>20</v>
      </c>
      <c r="B87" t="n">
        <v>20.10473409129325</v>
      </c>
      <c r="C87" t="n">
        <v>22.29481880125491</v>
      </c>
      <c r="H87" s="37" t="s">
        <v>21</v>
      </c>
      <c r="I87" t="n">
        <v>0.3334280028455391</v>
      </c>
      <c r="J87" t="n">
        <v>0.4100052477763607</v>
      </c>
      <c r="P87" s="37" t="s">
        <v>22</v>
      </c>
      <c r="Q87" t="n">
        <v>9.8760453188714</v>
      </c>
      <c r="R87" t="n">
        <v>13.30760815405941</v>
      </c>
    </row>
    <row r="88" spans="1:25">
      <c r="A88" s="103" t="s">
        <v>23</v>
      </c>
      <c r="B88" t="n">
        <v>16.82247634784988</v>
      </c>
      <c r="C88" t="n">
        <v>8.212348630539262</v>
      </c>
      <c r="H88" s="37" t="s">
        <v>24</v>
      </c>
      <c r="I88" t="n">
        <v>0.5463199008496695</v>
      </c>
      <c r="J88" t="n">
        <v>0.4166027918039174</v>
      </c>
      <c r="P88" s="37" t="s">
        <v>25</v>
      </c>
      <c r="Q88" t="n">
        <v>51.8263588147645</v>
      </c>
      <c r="R88" t="n">
        <v>74.48331884225715</v>
      </c>
    </row>
    <row r="89" spans="1:25">
      <c r="A89" s="103" t="s">
        <v>26</v>
      </c>
      <c r="B89" t="n">
        <v>5.699735436545559</v>
      </c>
      <c r="C89" t="n">
        <v>14.00818695390758</v>
      </c>
      <c r="H89" s="37" t="s">
        <v>27</v>
      </c>
      <c r="I89" t="n">
        <v>0.3169300920354803</v>
      </c>
      <c r="J89" t="n">
        <v>0.3120436634530282</v>
      </c>
    </row>
    <row r="90" spans="1:25">
      <c r="H90" s="37" t="s">
        <v>28</v>
      </c>
      <c r="I90" t="n">
        <v>0.2548320602140665</v>
      </c>
      <c r="J90" t="n">
        <v>0.2876431992870438</v>
      </c>
    </row>
    <row r="91" spans="1:25">
      <c r="H91" s="37" t="s">
        <v>29</v>
      </c>
      <c r="I91" t="n">
        <v>0.5344675459082779</v>
      </c>
      <c r="J91" t="n">
        <v>0.5813518239958303</v>
      </c>
      <c r="P91" s="37" t="s">
        <v>30</v>
      </c>
      <c r="Q91" t="n">
        <v>1758.977312254348</v>
      </c>
    </row>
    <row r="92" spans="1:25">
      <c r="H92" s="37" t="s">
        <v>31</v>
      </c>
      <c r="I92" t="n">
        <v>0.578675171137061</v>
      </c>
      <c r="J92" t="n">
        <v>0.5430746486727072</v>
      </c>
    </row>
    <row r="93" spans="1:25">
      <c r="H93" s="37" t="s">
        <v>32</v>
      </c>
      <c r="I93" t="n">
        <v>0.6847917136424457</v>
      </c>
      <c r="J93" t="n">
        <v>0.5353734216823118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37" t="n"/>
      <c r="I98" s="37" t="s">
        <v>15</v>
      </c>
      <c r="J98" s="37" t="s">
        <v>16</v>
      </c>
      <c r="P98" s="37" t="n"/>
      <c r="Q98" s="37" t="s">
        <v>15</v>
      </c>
      <c r="R98" s="37" t="s">
        <v>16</v>
      </c>
    </row>
    <row r="99" spans="1:25">
      <c r="A99" s="103" t="s">
        <v>17</v>
      </c>
      <c r="B99" t="n">
        <v>1.387802645466767</v>
      </c>
      <c r="C99" t="n">
        <v>4.587251530543476</v>
      </c>
      <c r="H99" s="37" t="s">
        <v>18</v>
      </c>
      <c r="I99" t="n">
        <v>0.1201351725322765</v>
      </c>
      <c r="J99" t="n">
        <v>0.1217979169705237</v>
      </c>
      <c r="P99" s="37" t="s">
        <v>19</v>
      </c>
      <c r="Q99" t="n">
        <v>0.3525209368704828</v>
      </c>
      <c r="R99" t="n">
        <v>-0.4937946615282199</v>
      </c>
    </row>
    <row r="100" spans="1:25">
      <c r="A100" s="103" t="s">
        <v>20</v>
      </c>
      <c r="B100" t="n">
        <v>8.744542964218967</v>
      </c>
      <c r="C100" t="n">
        <v>18.84971030690303</v>
      </c>
      <c r="H100" s="37" t="s">
        <v>21</v>
      </c>
      <c r="I100" t="n">
        <v>0.1592744920518296</v>
      </c>
      <c r="J100" t="n">
        <v>0.1297405287921617</v>
      </c>
      <c r="P100" s="37" t="s">
        <v>22</v>
      </c>
      <c r="Q100" t="n">
        <v>5.14041124909199</v>
      </c>
      <c r="R100" t="n">
        <v>8.656598637760542</v>
      </c>
    </row>
    <row r="101" spans="1:25">
      <c r="A101" s="103" t="s">
        <v>23</v>
      </c>
      <c r="B101" t="n">
        <v>20.85637223064583</v>
      </c>
      <c r="C101" t="n">
        <v>8.986034531235324</v>
      </c>
      <c r="H101" s="37" t="s">
        <v>24</v>
      </c>
      <c r="I101" t="n">
        <v>0.1168104856539702</v>
      </c>
      <c r="J101" t="n">
        <v>0.1491532655488466</v>
      </c>
      <c r="P101" s="37" t="s">
        <v>25</v>
      </c>
      <c r="Q101" t="n">
        <v>41.28317177621925</v>
      </c>
      <c r="R101" t="n">
        <v>74.48744661986038</v>
      </c>
    </row>
    <row r="102" spans="1:25">
      <c r="A102" s="103" t="s">
        <v>26</v>
      </c>
      <c r="B102" t="n">
        <v>5.717732725050264</v>
      </c>
      <c r="C102" t="n">
        <v>23.44476839188015</v>
      </c>
      <c r="H102" s="37" t="s">
        <v>27</v>
      </c>
      <c r="I102" t="n">
        <v>0.2334350694780721</v>
      </c>
      <c r="J102" t="n">
        <v>0.1933081376481513</v>
      </c>
    </row>
    <row r="103" spans="1:25">
      <c r="H103" s="37" t="s">
        <v>28</v>
      </c>
      <c r="I103" t="n">
        <v>0.05454262710988094</v>
      </c>
      <c r="J103" t="n">
        <v>0.05218564261597013</v>
      </c>
    </row>
    <row r="104" spans="1:25">
      <c r="H104" s="37" t="s">
        <v>29</v>
      </c>
      <c r="I104" t="n">
        <v>0.2264867001610109</v>
      </c>
      <c r="J104" t="n">
        <v>0.140439912685583</v>
      </c>
      <c r="P104" s="37" t="s">
        <v>30</v>
      </c>
      <c r="Q104" t="n">
        <v>1112.516497511199</v>
      </c>
    </row>
    <row r="105" spans="1:25">
      <c r="H105" s="37" t="s">
        <v>31</v>
      </c>
      <c r="I105" t="n">
        <v>0.231291515213625</v>
      </c>
      <c r="J105" t="n">
        <v>0.1759134024724928</v>
      </c>
    </row>
    <row r="106" spans="1:25">
      <c r="H106" s="37" t="s">
        <v>32</v>
      </c>
      <c r="I106" t="n">
        <v>0.2051009179091276</v>
      </c>
      <c r="J106" t="n">
        <v>0.2412859705408588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37" t="n"/>
      <c r="I111" s="37" t="s">
        <v>15</v>
      </c>
      <c r="J111" s="37" t="s">
        <v>16</v>
      </c>
      <c r="P111" s="37" t="n"/>
      <c r="Q111" s="37" t="s">
        <v>15</v>
      </c>
      <c r="R111" s="37" t="s">
        <v>16</v>
      </c>
    </row>
    <row r="112" spans="1:25">
      <c r="A112" s="103" t="s">
        <v>17</v>
      </c>
      <c r="B112" t="n">
        <v>1.040887895149079</v>
      </c>
      <c r="C112" t="n">
        <v>2.421437191176928</v>
      </c>
      <c r="H112" s="37" t="s">
        <v>18</v>
      </c>
      <c r="I112" t="n">
        <v>0.1180439011674946</v>
      </c>
      <c r="J112" t="n">
        <v>0.1668638237012979</v>
      </c>
      <c r="P112" s="37" t="s">
        <v>19</v>
      </c>
      <c r="Q112" t="n">
        <v>0.3510896833235495</v>
      </c>
      <c r="R112" t="n">
        <v>0.3480043308393972</v>
      </c>
    </row>
    <row r="113" spans="1:25">
      <c r="A113" s="103" t="s">
        <v>20</v>
      </c>
      <c r="B113" t="n">
        <v>5.639348665160099</v>
      </c>
      <c r="C113" t="n">
        <v>4.408367105557847</v>
      </c>
      <c r="H113" s="37" t="s">
        <v>21</v>
      </c>
      <c r="I113" t="n">
        <v>0.1414617895255245</v>
      </c>
      <c r="J113" t="n">
        <v>0.1288430536053969</v>
      </c>
      <c r="P113" s="37" t="s">
        <v>22</v>
      </c>
      <c r="Q113" t="n">
        <v>4.233823500724242</v>
      </c>
      <c r="R113" t="n">
        <v>34.91595039007331</v>
      </c>
    </row>
    <row r="114" spans="1:25">
      <c r="A114" s="103" t="s">
        <v>23</v>
      </c>
      <c r="B114" t="n">
        <v>46.6161473420791</v>
      </c>
      <c r="C114" t="n">
        <v>56.46307874224917</v>
      </c>
      <c r="H114" s="37" t="s">
        <v>24</v>
      </c>
      <c r="I114" t="n">
        <v>0.1897165906503541</v>
      </c>
      <c r="J114" t="n">
        <v>0.08662560711502133</v>
      </c>
      <c r="P114" s="37" t="s">
        <v>25</v>
      </c>
      <c r="Q114" t="n">
        <v>18.14037076967711</v>
      </c>
      <c r="R114" t="n">
        <v>128.6321558277638</v>
      </c>
    </row>
    <row r="115" spans="1:25">
      <c r="A115" s="103" t="s">
        <v>26</v>
      </c>
      <c r="B115" t="n">
        <v>12.29320968490967</v>
      </c>
      <c r="C115" t="n">
        <v>67.58358785168235</v>
      </c>
      <c r="H115" s="37" t="s">
        <v>27</v>
      </c>
      <c r="I115" t="n">
        <v>0.1288059099395429</v>
      </c>
      <c r="J115" t="n">
        <v>0.09880937454556572</v>
      </c>
    </row>
    <row r="116" spans="1:25">
      <c r="H116" s="37" t="s">
        <v>28</v>
      </c>
      <c r="I116" t="n">
        <v>0.1245633162162137</v>
      </c>
      <c r="J116" t="n">
        <v>0.1517270817341579</v>
      </c>
    </row>
    <row r="117" spans="1:25">
      <c r="H117" s="37" t="s">
        <v>29</v>
      </c>
      <c r="I117" t="n">
        <v>0.1580690743856407</v>
      </c>
      <c r="J117" t="n">
        <v>0.1219993548007523</v>
      </c>
      <c r="P117" s="37" t="s">
        <v>30</v>
      </c>
      <c r="Q117" t="n">
        <v>1185.431403041471</v>
      </c>
    </row>
    <row r="118" spans="1:25">
      <c r="H118" s="37" t="s">
        <v>31</v>
      </c>
      <c r="I118" t="n">
        <v>0.1368951157725833</v>
      </c>
      <c r="J118" t="n">
        <v>0.1378280952378494</v>
      </c>
    </row>
    <row r="119" spans="1:25">
      <c r="H119" s="37" t="s">
        <v>32</v>
      </c>
      <c r="I119" t="n">
        <v>0.1004256438055083</v>
      </c>
      <c r="J119" t="n">
        <v>0.06836505383091415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0.9760115798175565</v>
      </c>
      <c r="C146" t="n">
        <v>1.184053195759133</v>
      </c>
    </row>
    <row r="147" spans="1:25">
      <c r="A147" s="103" t="s">
        <v>20</v>
      </c>
      <c r="B147" t="n">
        <v>4.695474488569284</v>
      </c>
      <c r="C147" t="n">
        <v>2.983651205888081</v>
      </c>
    </row>
    <row r="148" spans="1:25">
      <c r="A148" s="103" t="s">
        <v>23</v>
      </c>
      <c r="B148" t="n">
        <v>2.90256853082115</v>
      </c>
      <c r="C148" t="n">
        <v>1.784444553896968</v>
      </c>
    </row>
    <row r="149" spans="1:25">
      <c r="A149" s="103" t="s">
        <v>26</v>
      </c>
      <c r="B149" t="n">
        <v>5.684130884117673</v>
      </c>
      <c r="C149" t="n">
        <v>3.727241894219036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38" t="n"/>
      <c r="B159" s="38" t="s">
        <v>15</v>
      </c>
      <c r="C159" s="38" t="s">
        <v>66</v>
      </c>
      <c r="D159" s="38" t="s">
        <v>67</v>
      </c>
      <c r="H159" s="38" t="n"/>
      <c r="I159" s="38" t="s">
        <v>16</v>
      </c>
      <c r="J159" s="38" t="s">
        <v>68</v>
      </c>
      <c r="K159" s="38" t="s">
        <v>69</v>
      </c>
      <c r="O159" s="38" t="n"/>
      <c r="P159" s="38" t="s">
        <v>15</v>
      </c>
      <c r="Q159" s="38" t="s">
        <v>16</v>
      </c>
      <c r="W159" s="38" t="n"/>
      <c r="X159" s="38" t="s">
        <v>15</v>
      </c>
      <c r="Y159" s="38" t="s">
        <v>16</v>
      </c>
    </row>
    <row r="160" spans="1:25">
      <c r="A160" s="38" t="s">
        <v>17</v>
      </c>
      <c r="B160" t="n">
        <v>0.1330458580408643</v>
      </c>
      <c r="C160" t="n">
        <v>-0.03235554690727254</v>
      </c>
      <c r="D160" t="n">
        <v>-0.02650754624870853</v>
      </c>
      <c r="H160" s="38" t="s">
        <v>70</v>
      </c>
      <c r="I160" t="n">
        <v>0.03731182446664622</v>
      </c>
      <c r="J160" t="n">
        <v>0.07584438239449516</v>
      </c>
      <c r="K160" t="n">
        <v>0.06477802861543462</v>
      </c>
      <c r="O160" s="38" t="s">
        <v>71</v>
      </c>
      <c r="P160" t="n">
        <v>0.1333135323925922</v>
      </c>
      <c r="Q160" t="n">
        <v>0.06658689156398541</v>
      </c>
      <c r="W160" s="38" t="s">
        <v>18</v>
      </c>
      <c r="X160" t="n">
        <v>-0.09277440076736571</v>
      </c>
      <c r="Y160" t="n">
        <v>-0.05075739981239099</v>
      </c>
    </row>
    <row r="161" spans="1:25">
      <c r="A161" s="38" t="s">
        <v>20</v>
      </c>
      <c r="B161" t="n">
        <v>0.2884612998623957</v>
      </c>
      <c r="C161" t="n">
        <v>0.09917597909085418</v>
      </c>
      <c r="D161" t="n">
        <v>0.1050177062719213</v>
      </c>
      <c r="H161" s="38" t="s">
        <v>72</v>
      </c>
      <c r="I161" t="n">
        <v>0.03654157517854902</v>
      </c>
      <c r="J161" t="n">
        <v>-0.01490455203031478</v>
      </c>
      <c r="K161" t="n">
        <v>-0.01374350891500306</v>
      </c>
      <c r="O161" s="38" t="s">
        <v>73</v>
      </c>
      <c r="P161" t="n">
        <v>0.006005885657194389</v>
      </c>
      <c r="Q161" t="n">
        <v>0.04126992599537983</v>
      </c>
      <c r="W161" s="38" t="s">
        <v>21</v>
      </c>
      <c r="X161" t="n">
        <v>0.2297031406911877</v>
      </c>
      <c r="Y161" t="n">
        <v>0.07401450841639254</v>
      </c>
    </row>
    <row r="162" spans="1:25">
      <c r="A162" s="38" t="s">
        <v>23</v>
      </c>
      <c r="B162" t="n">
        <v>0.2060715592861068</v>
      </c>
      <c r="C162" t="n">
        <v>-0.04971547688552747</v>
      </c>
      <c r="D162" t="n">
        <v>-0.06474013080616535</v>
      </c>
      <c r="H162" s="38" t="s">
        <v>74</v>
      </c>
      <c r="I162" t="n">
        <v>0.08760359694073949</v>
      </c>
      <c r="J162" t="n">
        <v>-0.07564686988822968</v>
      </c>
      <c r="K162" t="n">
        <v>-0.09596711417932048</v>
      </c>
      <c r="O162" s="38" t="s">
        <v>75</v>
      </c>
      <c r="P162" t="n">
        <v>0.04958741453629179</v>
      </c>
      <c r="Q162" t="n">
        <v>-0.07523347453347949</v>
      </c>
      <c r="W162" s="38" t="s">
        <v>24</v>
      </c>
      <c r="X162" t="n">
        <v>0.08498290975503935</v>
      </c>
      <c r="Y162" t="n">
        <v>0.1610742843073575</v>
      </c>
    </row>
    <row r="163" spans="1:25">
      <c r="A163" s="38" t="s">
        <v>26</v>
      </c>
      <c r="B163" t="n">
        <v>0.0268868078642263</v>
      </c>
      <c r="C163" t="n">
        <v>0.0913951304157065</v>
      </c>
      <c r="D163" t="n">
        <v>0.09113425093997493</v>
      </c>
      <c r="H163" s="38" t="s">
        <v>76</v>
      </c>
      <c r="I163" t="n">
        <v>-0.09169914302074214</v>
      </c>
      <c r="J163" t="n">
        <v>-0.08244982111879214</v>
      </c>
      <c r="K163" t="n">
        <v>-0.08199505683274597</v>
      </c>
      <c r="O163" s="38" t="s">
        <v>77</v>
      </c>
      <c r="P163" t="n">
        <v>0.01387218527005091</v>
      </c>
      <c r="Q163" t="n">
        <v>0.1415094738120899</v>
      </c>
      <c r="W163" s="38" t="s">
        <v>27</v>
      </c>
      <c r="X163" t="n">
        <v>0.002660139946634725</v>
      </c>
      <c r="Y163" t="n">
        <v>0.0180081550086008</v>
      </c>
    </row>
    <row r="164" spans="1:25">
      <c r="W164" s="38" t="s">
        <v>28</v>
      </c>
      <c r="X164" t="n">
        <v>0.006801624335422776</v>
      </c>
      <c r="Y164" t="n">
        <v>0.002294118683190156</v>
      </c>
    </row>
    <row r="165" spans="1:25">
      <c r="W165" s="38" t="s">
        <v>29</v>
      </c>
      <c r="X165" t="n">
        <v>0.08168041793641891</v>
      </c>
      <c r="Y165" t="n">
        <v>0.03861666487304438</v>
      </c>
    </row>
    <row r="166" spans="1:25">
      <c r="A166" s="103" t="s">
        <v>78</v>
      </c>
      <c r="H166" s="103" t="s">
        <v>78</v>
      </c>
      <c r="O166" s="103" t="s">
        <v>78</v>
      </c>
      <c r="W166" s="38" t="s">
        <v>31</v>
      </c>
      <c r="X166" t="n">
        <v>0.2114753188972296</v>
      </c>
      <c r="Y166" t="n">
        <v>-0.0678306759516393</v>
      </c>
    </row>
    <row r="167" spans="1:25">
      <c r="A167" s="38" t="n"/>
      <c r="B167" s="38" t="s">
        <v>15</v>
      </c>
      <c r="C167" s="38" t="s">
        <v>66</v>
      </c>
      <c r="D167" s="38" t="s">
        <v>67</v>
      </c>
      <c r="H167" s="38" t="n"/>
      <c r="I167" s="38" t="s">
        <v>16</v>
      </c>
      <c r="J167" s="38" t="s">
        <v>68</v>
      </c>
      <c r="K167" s="38" t="s">
        <v>69</v>
      </c>
      <c r="O167" s="38" t="n"/>
      <c r="P167" s="38" t="s">
        <v>15</v>
      </c>
      <c r="Q167" s="38" t="s">
        <v>16</v>
      </c>
      <c r="W167" s="38" t="s">
        <v>32</v>
      </c>
      <c r="X167" t="n">
        <v>0.06986875210460725</v>
      </c>
      <c r="Y167" t="n">
        <v>0.03238702266687563</v>
      </c>
    </row>
    <row r="168" spans="1:25">
      <c r="A168" s="38" t="s">
        <v>17</v>
      </c>
      <c r="B168" t="n">
        <v>-0.2489840946502085</v>
      </c>
      <c r="C168" t="n">
        <v>0.263575670304165</v>
      </c>
      <c r="D168" t="n">
        <v>0.2773774525436871</v>
      </c>
      <c r="H168" s="38" t="s">
        <v>70</v>
      </c>
      <c r="I168" t="n">
        <v>0.6993935224442966</v>
      </c>
      <c r="J168" t="n">
        <v>-0.5141863142809328</v>
      </c>
      <c r="K168" t="n">
        <v>-0.5407700107234323</v>
      </c>
      <c r="O168" s="38" t="s">
        <v>71</v>
      </c>
      <c r="P168" t="n">
        <v>0.3575065550057266</v>
      </c>
      <c r="Q168" t="n">
        <v>0.4188553934740248</v>
      </c>
    </row>
    <row r="169" spans="1:25">
      <c r="A169" s="38" t="s">
        <v>20</v>
      </c>
      <c r="B169" t="n">
        <v>0.1786997436564432</v>
      </c>
      <c r="C169" t="n">
        <v>-0.06492083851248327</v>
      </c>
      <c r="D169" t="n">
        <v>-0.07981285725576306</v>
      </c>
      <c r="H169" s="38" t="s">
        <v>72</v>
      </c>
      <c r="I169" t="n">
        <v>0.4797532945273441</v>
      </c>
      <c r="J169" t="n">
        <v>-0.2680158896693851</v>
      </c>
      <c r="K169" t="n">
        <v>-0.3133161117674704</v>
      </c>
      <c r="O169" s="38" t="s">
        <v>73</v>
      </c>
      <c r="P169" t="n">
        <v>0.703279396125653</v>
      </c>
      <c r="Q169" t="n">
        <v>0.7035887940757641</v>
      </c>
    </row>
    <row r="170" spans="1:25">
      <c r="A170" s="38" t="s">
        <v>23</v>
      </c>
      <c r="B170" t="n">
        <v>0.7830402601459562</v>
      </c>
      <c r="C170" t="n">
        <v>-0.5089531020165503</v>
      </c>
      <c r="D170" t="n">
        <v>-0.5720513049914221</v>
      </c>
      <c r="H170" s="38" t="s">
        <v>74</v>
      </c>
      <c r="I170" t="n">
        <v>0.7659435922451135</v>
      </c>
      <c r="J170" t="n">
        <v>-0.581779187533304</v>
      </c>
      <c r="K170" t="n">
        <v>-0.5950652315037637</v>
      </c>
      <c r="O170" s="38" t="s">
        <v>75</v>
      </c>
      <c r="P170" t="n">
        <v>0.6770268283962093</v>
      </c>
      <c r="Q170" t="n">
        <v>0.6402500420683264</v>
      </c>
      <c r="W170" s="103" t="s">
        <v>79</v>
      </c>
    </row>
    <row r="171" spans="1:25">
      <c r="A171" s="38" t="s">
        <v>26</v>
      </c>
      <c r="B171" t="n">
        <v>0.5902409808005099</v>
      </c>
      <c r="C171" t="n">
        <v>-0.5260139530860544</v>
      </c>
      <c r="D171" t="n">
        <v>-0.5500437204958458</v>
      </c>
      <c r="H171" s="38" t="s">
        <v>76</v>
      </c>
      <c r="I171" t="n">
        <v>0.5794403308725219</v>
      </c>
      <c r="J171" t="n">
        <v>-0.4719186143638762</v>
      </c>
      <c r="K171" t="n">
        <v>-0.4743683697125605</v>
      </c>
      <c r="O171" s="38" t="s">
        <v>77</v>
      </c>
      <c r="P171" t="n">
        <v>0.7658447179754413</v>
      </c>
      <c r="Q171" t="n">
        <v>0.7397711784416973</v>
      </c>
      <c r="W171" s="38" t="n"/>
      <c r="X171" s="38" t="s">
        <v>15</v>
      </c>
      <c r="Y171" s="38" t="s">
        <v>16</v>
      </c>
    </row>
    <row r="172" spans="1:25">
      <c r="W172" s="38" t="s">
        <v>18</v>
      </c>
      <c r="X172" t="n">
        <v>0.3946738666984868</v>
      </c>
      <c r="Y172" t="n">
        <v>0.3770819130781266</v>
      </c>
    </row>
    <row r="173" spans="1:25">
      <c r="W173" s="38" t="s">
        <v>21</v>
      </c>
      <c r="X173" t="n">
        <v>0.3055374729923724</v>
      </c>
      <c r="Y173" t="n">
        <v>0.299695008690183</v>
      </c>
    </row>
    <row r="174" spans="1:25">
      <c r="A174" s="103" t="s">
        <v>80</v>
      </c>
      <c r="H174" s="103" t="s">
        <v>80</v>
      </c>
      <c r="O174" s="103" t="s">
        <v>80</v>
      </c>
      <c r="W174" s="38" t="s">
        <v>24</v>
      </c>
      <c r="X174" t="n">
        <v>0.7849671165251466</v>
      </c>
      <c r="Y174" t="n">
        <v>0.7602697566409404</v>
      </c>
    </row>
    <row r="175" spans="1:25">
      <c r="A175" s="38" t="n"/>
      <c r="B175" s="38" t="s">
        <v>15</v>
      </c>
      <c r="C175" s="38" t="s">
        <v>66</v>
      </c>
      <c r="D175" s="38" t="s">
        <v>67</v>
      </c>
      <c r="H175" s="38" t="n"/>
      <c r="I175" s="38" t="s">
        <v>16</v>
      </c>
      <c r="J175" s="38" t="s">
        <v>68</v>
      </c>
      <c r="K175" s="38" t="s">
        <v>69</v>
      </c>
      <c r="O175" s="38" t="n"/>
      <c r="P175" s="38" t="s">
        <v>15</v>
      </c>
      <c r="Q175" s="38" t="s">
        <v>16</v>
      </c>
      <c r="W175" s="38" t="s">
        <v>27</v>
      </c>
      <c r="X175" t="n">
        <v>0.6732826143869223</v>
      </c>
      <c r="Y175" t="n">
        <v>0.6715177797570823</v>
      </c>
    </row>
    <row r="176" spans="1:25">
      <c r="A176" s="38" t="s">
        <v>17</v>
      </c>
      <c r="B176" t="n">
        <v>0.3923847031149021</v>
      </c>
      <c r="C176" t="n">
        <v>-0.4633288657192289</v>
      </c>
      <c r="D176" t="n">
        <v>-0.4684633577020473</v>
      </c>
      <c r="H176" s="38" t="s">
        <v>70</v>
      </c>
      <c r="I176" t="n">
        <v>0.4525365793809419</v>
      </c>
      <c r="J176" t="n">
        <v>0.5449478804693451</v>
      </c>
      <c r="K176" t="n">
        <v>0.5248964480176727</v>
      </c>
      <c r="O176" s="38" t="s">
        <v>71</v>
      </c>
      <c r="P176" t="n">
        <v>-0.02544921585724265</v>
      </c>
      <c r="Q176" t="n">
        <v>0.2356122127997832</v>
      </c>
      <c r="W176" s="38" t="s">
        <v>28</v>
      </c>
      <c r="X176" t="n">
        <v>-0.05264437138407706</v>
      </c>
      <c r="Y176" t="n">
        <v>-0.08199612545936516</v>
      </c>
    </row>
    <row r="177" spans="1:25">
      <c r="A177" s="38" t="s">
        <v>20</v>
      </c>
      <c r="B177" t="n">
        <v>0.03652640969162114</v>
      </c>
      <c r="C177" t="n">
        <v>0.07730479678435055</v>
      </c>
      <c r="D177" t="n">
        <v>0.07112553912464083</v>
      </c>
      <c r="H177" s="38" t="s">
        <v>72</v>
      </c>
      <c r="I177" t="n">
        <v>0.2945469482634456</v>
      </c>
      <c r="J177" t="n">
        <v>0.4329407760625112</v>
      </c>
      <c r="K177" t="n">
        <v>0.3925137402551351</v>
      </c>
      <c r="O177" s="38" t="s">
        <v>73</v>
      </c>
      <c r="P177" t="n">
        <v>-0.3173172235901915</v>
      </c>
      <c r="Q177" t="n">
        <v>0.4781872815829648</v>
      </c>
      <c r="W177" s="38" t="s">
        <v>29</v>
      </c>
      <c r="X177" t="n">
        <v>0.6855080756444537</v>
      </c>
      <c r="Y177" t="n">
        <v>0.6618627759450981</v>
      </c>
    </row>
    <row r="178" spans="1:25">
      <c r="A178" s="38" t="s">
        <v>23</v>
      </c>
      <c r="B178" t="n">
        <v>-0.2258302375372751</v>
      </c>
      <c r="C178" t="n">
        <v>0.2966326096767671</v>
      </c>
      <c r="D178" t="n">
        <v>0.304878764387242</v>
      </c>
      <c r="H178" s="38" t="s">
        <v>74</v>
      </c>
      <c r="I178" t="n">
        <v>0.2815419441210083</v>
      </c>
      <c r="J178" t="n">
        <v>0.4448018533429217</v>
      </c>
      <c r="K178" t="n">
        <v>0.3982656681430113</v>
      </c>
      <c r="O178" s="38" t="s">
        <v>75</v>
      </c>
      <c r="P178" t="n">
        <v>-0.2425262894176933</v>
      </c>
      <c r="Q178" t="n">
        <v>0.4335204351521335</v>
      </c>
      <c r="W178" s="38" t="s">
        <v>31</v>
      </c>
      <c r="X178" t="n">
        <v>0.6886631242285005</v>
      </c>
      <c r="Y178" t="n">
        <v>0.6619515194705574</v>
      </c>
    </row>
    <row r="179" spans="1:25">
      <c r="A179" s="38" t="s">
        <v>26</v>
      </c>
      <c r="B179" t="n">
        <v>-0.3113295134088354</v>
      </c>
      <c r="C179" t="n">
        <v>0.5934981178045744</v>
      </c>
      <c r="D179" t="n">
        <v>0.5914579520594351</v>
      </c>
      <c r="H179" s="38" t="s">
        <v>76</v>
      </c>
      <c r="I179" t="n">
        <v>0.3898717509315693</v>
      </c>
      <c r="J179" t="n">
        <v>0.6049747705674908</v>
      </c>
      <c r="K179" t="n">
        <v>0.5762972292420387</v>
      </c>
      <c r="O179" s="38" t="s">
        <v>77</v>
      </c>
      <c r="P179" t="n">
        <v>-0.2841219248094483</v>
      </c>
      <c r="Q179" t="n">
        <v>0.2760642653239176</v>
      </c>
      <c r="W179" s="38" t="s">
        <v>32</v>
      </c>
      <c r="X179" t="n">
        <v>0.3658043397112395</v>
      </c>
      <c r="Y179" t="n">
        <v>0.4201827453064896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38" t="n"/>
      <c r="B183" s="38" t="s">
        <v>15</v>
      </c>
      <c r="C183" s="38" t="s">
        <v>66</v>
      </c>
      <c r="D183" s="38" t="s">
        <v>67</v>
      </c>
      <c r="H183" s="38" t="n"/>
      <c r="I183" s="38" t="s">
        <v>16</v>
      </c>
      <c r="J183" s="38" t="s">
        <v>68</v>
      </c>
      <c r="K183" s="38" t="s">
        <v>69</v>
      </c>
      <c r="O183" s="38" t="n"/>
      <c r="P183" s="38" t="s">
        <v>15</v>
      </c>
      <c r="Q183" s="38" t="s">
        <v>16</v>
      </c>
      <c r="W183" s="38" t="n"/>
      <c r="X183" s="38" t="s">
        <v>15</v>
      </c>
      <c r="Y183" s="38" t="s">
        <v>16</v>
      </c>
    </row>
    <row r="184" spans="1:25">
      <c r="A184" s="38" t="s">
        <v>17</v>
      </c>
      <c r="B184" t="n">
        <v>0.2572202276288618</v>
      </c>
      <c r="C184" t="n">
        <v>0.2291479788092306</v>
      </c>
      <c r="D184" t="n">
        <v>-0.03913690767251805</v>
      </c>
      <c r="H184" s="38" t="s">
        <v>70</v>
      </c>
      <c r="I184" t="n">
        <v>0.0697854039545129</v>
      </c>
      <c r="J184" t="n">
        <v>0.09914588308205388</v>
      </c>
      <c r="K184" t="n">
        <v>-0.05610978806218073</v>
      </c>
      <c r="O184" s="38" t="s">
        <v>71</v>
      </c>
      <c r="P184" t="n">
        <v>0.1236480976073351</v>
      </c>
      <c r="Q184" t="n">
        <v>0.2526140541520192</v>
      </c>
      <c r="W184" s="38" t="s">
        <v>18</v>
      </c>
      <c r="X184" t="n">
        <v>0.03578350322835067</v>
      </c>
      <c r="Y184" t="n">
        <v>0.08295252982324362</v>
      </c>
    </row>
    <row r="185" spans="1:25">
      <c r="A185" s="38" t="s">
        <v>20</v>
      </c>
      <c r="B185" t="n">
        <v>0.1858317422424</v>
      </c>
      <c r="C185" t="n">
        <v>0.1280430703624272</v>
      </c>
      <c r="D185" t="n">
        <v>0.007781945755219438</v>
      </c>
      <c r="H185" s="38" t="s">
        <v>72</v>
      </c>
      <c r="I185" t="n">
        <v>0.1588055115466648</v>
      </c>
      <c r="J185" t="n">
        <v>0.209539064459986</v>
      </c>
      <c r="K185" t="n">
        <v>-0.02907984130189796</v>
      </c>
      <c r="O185" s="38" t="s">
        <v>73</v>
      </c>
      <c r="P185" t="n">
        <v>0.03565079068694831</v>
      </c>
      <c r="Q185" t="n">
        <v>0.002475074677414964</v>
      </c>
      <c r="W185" s="38" t="s">
        <v>21</v>
      </c>
      <c r="X185" t="n">
        <v>0.3111832798015225</v>
      </c>
      <c r="Y185" t="n">
        <v>0.09987776714971482</v>
      </c>
    </row>
    <row r="186" spans="1:25">
      <c r="A186" s="38" t="s">
        <v>23</v>
      </c>
      <c r="B186" t="n">
        <v>0.2381004752116248</v>
      </c>
      <c r="C186" t="n">
        <v>0.2119236181803254</v>
      </c>
      <c r="D186" t="n">
        <v>0.03242203108514816</v>
      </c>
      <c r="H186" s="38" t="s">
        <v>74</v>
      </c>
      <c r="I186" t="n">
        <v>0.185949333218222</v>
      </c>
      <c r="J186" t="n">
        <v>0.3722357955701139</v>
      </c>
      <c r="K186" t="n">
        <v>0.1414415586641239</v>
      </c>
      <c r="O186" s="38" t="s">
        <v>75</v>
      </c>
      <c r="P186" t="n">
        <v>0.1259585625999532</v>
      </c>
      <c r="Q186" t="n">
        <v>0.1344291255782998</v>
      </c>
      <c r="W186" s="38" t="s">
        <v>24</v>
      </c>
      <c r="X186" t="n">
        <v>-0.2148249460138597</v>
      </c>
      <c r="Y186" t="n">
        <v>0.2926925498251213</v>
      </c>
    </row>
    <row r="187" spans="1:25">
      <c r="A187" s="38" t="s">
        <v>26</v>
      </c>
      <c r="B187" t="n">
        <v>0.1392313226551365</v>
      </c>
      <c r="C187" t="n">
        <v>0.2030257619262054</v>
      </c>
      <c r="D187" t="n">
        <v>0.01316238007835709</v>
      </c>
      <c r="H187" s="38" t="s">
        <v>76</v>
      </c>
      <c r="I187" t="n">
        <v>0.1596836576657529</v>
      </c>
      <c r="J187" t="n">
        <v>0.1828355748312287</v>
      </c>
      <c r="K187" t="n">
        <v>-0.01112550358245991</v>
      </c>
      <c r="O187" s="38" t="s">
        <v>77</v>
      </c>
      <c r="P187" t="n">
        <v>0.007563463105668074</v>
      </c>
      <c r="Q187" t="n">
        <v>0.1082381961679554</v>
      </c>
      <c r="W187" s="38" t="s">
        <v>27</v>
      </c>
      <c r="X187" t="n">
        <v>-0.2269335891369371</v>
      </c>
      <c r="Y187" t="n">
        <v>0.4376273408589461</v>
      </c>
    </row>
    <row r="188" spans="1:25">
      <c r="W188" s="38" t="s">
        <v>28</v>
      </c>
      <c r="X188" t="n">
        <v>0.3077786694466336</v>
      </c>
      <c r="Y188" t="n">
        <v>-0.08023388938660048</v>
      </c>
    </row>
    <row r="189" spans="1:25">
      <c r="W189" s="38" t="s">
        <v>29</v>
      </c>
      <c r="X189" t="n">
        <v>0.0846764180488301</v>
      </c>
      <c r="Y189" t="n">
        <v>0.0368495340657233</v>
      </c>
    </row>
    <row r="190" spans="1:25">
      <c r="A190" s="103" t="s">
        <v>83</v>
      </c>
      <c r="H190" s="103" t="s">
        <v>83</v>
      </c>
      <c r="O190" s="103" t="s">
        <v>83</v>
      </c>
      <c r="W190" s="38" t="s">
        <v>31</v>
      </c>
      <c r="X190" t="n">
        <v>-0.2168163663364771</v>
      </c>
      <c r="Y190" t="n">
        <v>0.4074521110339151</v>
      </c>
    </row>
    <row r="191" spans="1:25">
      <c r="A191" s="38" t="n"/>
      <c r="B191" s="38" t="s">
        <v>15</v>
      </c>
      <c r="C191" s="38" t="s">
        <v>66</v>
      </c>
      <c r="D191" s="38" t="s">
        <v>67</v>
      </c>
      <c r="H191" s="38" t="n"/>
      <c r="I191" s="38" t="s">
        <v>16</v>
      </c>
      <c r="J191" s="38" t="s">
        <v>68</v>
      </c>
      <c r="K191" s="38" t="s">
        <v>69</v>
      </c>
      <c r="O191" s="38" t="n"/>
      <c r="P191" s="38" t="s">
        <v>15</v>
      </c>
      <c r="Q191" s="38" t="s">
        <v>16</v>
      </c>
      <c r="W191" s="38" t="s">
        <v>32</v>
      </c>
      <c r="X191" t="n">
        <v>-0.02163535652161809</v>
      </c>
      <c r="Y191" t="n">
        <v>0.2230640089256102</v>
      </c>
    </row>
    <row r="192" spans="1:25">
      <c r="A192" s="38" t="s">
        <v>17</v>
      </c>
      <c r="B192" t="n">
        <v>0.08541803684970789</v>
      </c>
      <c r="C192" t="n">
        <v>-0.03011594395350788</v>
      </c>
      <c r="D192" t="n">
        <v>-0.002353154172161892</v>
      </c>
      <c r="H192" s="38" t="s">
        <v>70</v>
      </c>
      <c r="I192" t="n">
        <v>0.1465170832875376</v>
      </c>
      <c r="J192" t="n">
        <v>0.04462165698627212</v>
      </c>
      <c r="K192" t="n">
        <v>0.04250888450218229</v>
      </c>
      <c r="O192" s="38" t="s">
        <v>71</v>
      </c>
      <c r="P192" t="n">
        <v>0.2230220778814007</v>
      </c>
      <c r="Q192" t="n">
        <v>0.176036102910048</v>
      </c>
    </row>
    <row r="193" spans="1:25">
      <c r="A193" s="38" t="s">
        <v>20</v>
      </c>
      <c r="B193" t="n">
        <v>0.1628639335670739</v>
      </c>
      <c r="C193" t="n">
        <v>-0.05271269073285098</v>
      </c>
      <c r="D193" t="n">
        <v>-0.06408209700039057</v>
      </c>
      <c r="H193" s="38" t="s">
        <v>72</v>
      </c>
      <c r="I193" t="n">
        <v>0.1116519802254696</v>
      </c>
      <c r="J193" t="n">
        <v>0.006805864702760305</v>
      </c>
      <c r="K193" t="n">
        <v>-0.01448157471288197</v>
      </c>
      <c r="O193" s="38" t="s">
        <v>73</v>
      </c>
      <c r="P193" t="n">
        <v>0.09208354800121731</v>
      </c>
      <c r="Q193" t="n">
        <v>0.07037205607382346</v>
      </c>
    </row>
    <row r="194" spans="1:25">
      <c r="A194" s="38" t="s">
        <v>23</v>
      </c>
      <c r="B194" t="n">
        <v>0.2447500529670238</v>
      </c>
      <c r="C194" t="n">
        <v>-0.03909325159827694</v>
      </c>
      <c r="D194" t="n">
        <v>-0.04402623247599065</v>
      </c>
      <c r="H194" s="38" t="s">
        <v>74</v>
      </c>
      <c r="I194" t="n">
        <v>0.3806310712716944</v>
      </c>
      <c r="J194" t="n">
        <v>0.04470380908158079</v>
      </c>
      <c r="K194" t="n">
        <v>0.01687900229645764</v>
      </c>
      <c r="O194" s="38" t="s">
        <v>75</v>
      </c>
      <c r="P194" t="n">
        <v>0.2384265972490292</v>
      </c>
      <c r="Q194" t="n">
        <v>0.1296079073369819</v>
      </c>
      <c r="W194" s="103" t="s">
        <v>84</v>
      </c>
    </row>
    <row r="195" spans="1:25">
      <c r="A195" s="38" t="s">
        <v>26</v>
      </c>
      <c r="B195" t="n">
        <v>0.14922432497312</v>
      </c>
      <c r="C195" t="n">
        <v>-0.007257405099877372</v>
      </c>
      <c r="D195" t="n">
        <v>-0.01496392758794196</v>
      </c>
      <c r="H195" s="38" t="s">
        <v>76</v>
      </c>
      <c r="I195" t="n">
        <v>0.2289686711539012</v>
      </c>
      <c r="J195" t="n">
        <v>-0.0306673328757198</v>
      </c>
      <c r="K195" t="n">
        <v>-0.06322880893861721</v>
      </c>
      <c r="O195" s="38" t="s">
        <v>77</v>
      </c>
      <c r="P195" t="n">
        <v>0.25336303451463</v>
      </c>
      <c r="Q195" t="n">
        <v>0.2664234894259814</v>
      </c>
      <c r="W195" s="38" t="n"/>
      <c r="X195" s="38" t="s">
        <v>15</v>
      </c>
      <c r="Y195" s="38" t="s">
        <v>16</v>
      </c>
    </row>
    <row r="196" spans="1:25">
      <c r="W196" s="38" t="s">
        <v>18</v>
      </c>
      <c r="X196" t="n">
        <v>0.2040978869863175</v>
      </c>
      <c r="Y196" t="n">
        <v>0.2451105793049271</v>
      </c>
    </row>
    <row r="197" spans="1:25">
      <c r="W197" s="38" t="s">
        <v>21</v>
      </c>
      <c r="X197" t="n">
        <v>0.1630423412520775</v>
      </c>
      <c r="Y197" t="n">
        <v>0.2189827221237356</v>
      </c>
    </row>
    <row r="198" spans="1:25">
      <c r="A198" s="103" t="s">
        <v>85</v>
      </c>
      <c r="H198" s="103" t="s">
        <v>85</v>
      </c>
      <c r="O198" s="103" t="s">
        <v>85</v>
      </c>
      <c r="W198" s="38" t="s">
        <v>24</v>
      </c>
      <c r="X198" t="n">
        <v>0.09011945715317551</v>
      </c>
      <c r="Y198" t="n">
        <v>0.2177667923508631</v>
      </c>
    </row>
    <row r="199" spans="1:25">
      <c r="A199" s="38" t="n"/>
      <c r="B199" s="38" t="s">
        <v>15</v>
      </c>
      <c r="C199" s="38" t="s">
        <v>66</v>
      </c>
      <c r="D199" s="38" t="s">
        <v>67</v>
      </c>
      <c r="H199" s="38" t="n"/>
      <c r="I199" s="38" t="s">
        <v>16</v>
      </c>
      <c r="J199" s="38" t="s">
        <v>68</v>
      </c>
      <c r="K199" s="38" t="s">
        <v>69</v>
      </c>
      <c r="O199" s="38" t="n"/>
      <c r="P199" s="38" t="s">
        <v>15</v>
      </c>
      <c r="Q199" s="38" t="s">
        <v>16</v>
      </c>
      <c r="W199" s="38" t="s">
        <v>27</v>
      </c>
      <c r="X199" t="n">
        <v>0.1068900415199008</v>
      </c>
      <c r="Y199" t="n">
        <v>0.1398653349065565</v>
      </c>
    </row>
    <row r="200" spans="1:25">
      <c r="A200" s="38" t="s">
        <v>17</v>
      </c>
      <c r="B200" t="n">
        <v>-0.001082436528026055</v>
      </c>
      <c r="C200" t="n">
        <v>0.01083254375859267</v>
      </c>
      <c r="D200" t="n">
        <v>0.011636900350482</v>
      </c>
      <c r="H200" s="38" t="s">
        <v>70</v>
      </c>
      <c r="I200" t="n">
        <v>0.05594515262334105</v>
      </c>
      <c r="J200" t="n">
        <v>0.008558991347777527</v>
      </c>
      <c r="K200" t="n">
        <v>0.006390599082940466</v>
      </c>
      <c r="O200" s="38" t="s">
        <v>71</v>
      </c>
      <c r="P200" t="n">
        <v>0.1117748893690506</v>
      </c>
      <c r="Q200" t="n">
        <v>0.2377519655839758</v>
      </c>
      <c r="W200" s="38" t="s">
        <v>28</v>
      </c>
      <c r="X200" t="n">
        <v>0.2805482334617044</v>
      </c>
      <c r="Y200" t="n">
        <v>0.3766307717583755</v>
      </c>
    </row>
    <row r="201" spans="1:25">
      <c r="A201" s="38" t="s">
        <v>20</v>
      </c>
      <c r="B201" t="n">
        <v>-0.1954626302953222</v>
      </c>
      <c r="C201" t="n">
        <v>-0.02244743204252282</v>
      </c>
      <c r="D201" t="n">
        <v>-0.01741229128535475</v>
      </c>
      <c r="H201" s="38" t="s">
        <v>72</v>
      </c>
      <c r="I201" t="n">
        <v>-0.004665205525919125</v>
      </c>
      <c r="J201" t="n">
        <v>0.09680858098535709</v>
      </c>
      <c r="K201" t="n">
        <v>0.1012536548955844</v>
      </c>
      <c r="O201" s="38" t="s">
        <v>73</v>
      </c>
      <c r="P201" t="n">
        <v>-0.07285490844812093</v>
      </c>
      <c r="Q201" t="n">
        <v>-0.006212660603749023</v>
      </c>
      <c r="W201" s="38" t="s">
        <v>29</v>
      </c>
      <c r="X201" t="n">
        <v>0.1049343158900699</v>
      </c>
      <c r="Y201" t="n">
        <v>0.218597932353938</v>
      </c>
    </row>
    <row r="202" spans="1:25">
      <c r="A202" s="38" t="s">
        <v>23</v>
      </c>
      <c r="B202" t="n">
        <v>0.1150119258367265</v>
      </c>
      <c r="C202" t="n">
        <v>0.05068248019804723</v>
      </c>
      <c r="D202" t="n">
        <v>0.05000059011941436</v>
      </c>
      <c r="H202" s="38" t="s">
        <v>74</v>
      </c>
      <c r="I202" t="n">
        <v>0.08720736298708373</v>
      </c>
      <c r="J202" t="n">
        <v>0.02196751497716374</v>
      </c>
      <c r="K202" t="n">
        <v>0.02897858823534849</v>
      </c>
      <c r="O202" s="38" t="s">
        <v>75</v>
      </c>
      <c r="P202" t="n">
        <v>-0.1756854751598304</v>
      </c>
      <c r="Q202" t="n">
        <v>-0.1781567408820442</v>
      </c>
      <c r="W202" s="38" t="s">
        <v>31</v>
      </c>
      <c r="X202" t="n">
        <v>0.2013912750335766</v>
      </c>
      <c r="Y202" t="n">
        <v>0.2481505362061013</v>
      </c>
    </row>
    <row r="203" spans="1:25">
      <c r="A203" s="38" t="s">
        <v>26</v>
      </c>
      <c r="B203" t="n">
        <v>-0.07064315353849046</v>
      </c>
      <c r="C203" t="n">
        <v>0.05352625678476007</v>
      </c>
      <c r="D203" t="n">
        <v>0.05831974306176178</v>
      </c>
      <c r="H203" s="38" t="s">
        <v>76</v>
      </c>
      <c r="I203" t="n">
        <v>0.004523451800030582</v>
      </c>
      <c r="J203" t="n">
        <v>0.05351899509031283</v>
      </c>
      <c r="K203" t="n">
        <v>0.05438181645177069</v>
      </c>
      <c r="O203" s="38" t="s">
        <v>77</v>
      </c>
      <c r="P203" t="n">
        <v>0.0951094357927226</v>
      </c>
      <c r="Q203" t="n">
        <v>0.1512153216267431</v>
      </c>
      <c r="W203" s="38" t="s">
        <v>32</v>
      </c>
      <c r="X203" t="n">
        <v>0.1526554602320114</v>
      </c>
      <c r="Y203" t="n">
        <v>0.268832217283475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38" t="n"/>
      <c r="B207" s="38" t="s">
        <v>15</v>
      </c>
      <c r="C207" s="38" t="s">
        <v>66</v>
      </c>
      <c r="D207" s="38" t="s">
        <v>67</v>
      </c>
      <c r="H207" s="38" t="n"/>
      <c r="I207" s="38" t="s">
        <v>16</v>
      </c>
      <c r="J207" s="38" t="s">
        <v>68</v>
      </c>
      <c r="K207" s="38" t="s">
        <v>69</v>
      </c>
      <c r="O207" s="38" t="n"/>
      <c r="P207" s="38" t="s">
        <v>15</v>
      </c>
      <c r="Q207" s="38" t="s">
        <v>16</v>
      </c>
      <c r="W207" s="38" t="n"/>
      <c r="X207" s="38" t="s">
        <v>15</v>
      </c>
      <c r="Y207" s="38" t="s">
        <v>16</v>
      </c>
    </row>
    <row r="208" spans="1:25">
      <c r="A208" s="38" t="s">
        <v>17</v>
      </c>
      <c r="B208" t="n">
        <v>-0.08761386405249999</v>
      </c>
      <c r="C208" t="n">
        <v>0.05669339236085596</v>
      </c>
      <c r="D208" t="n">
        <v>0.07351854172344448</v>
      </c>
      <c r="H208" s="38" t="s">
        <v>70</v>
      </c>
      <c r="I208" t="n">
        <v>0.7954749561696393</v>
      </c>
      <c r="J208" t="n">
        <v>0.7128336087566003</v>
      </c>
      <c r="K208" t="n">
        <v>0.6805930294461081</v>
      </c>
      <c r="O208" s="38" t="s">
        <v>71</v>
      </c>
      <c r="P208" t="n">
        <v>0.3761298511326632</v>
      </c>
      <c r="Q208" t="n">
        <v>0.7548193749708411</v>
      </c>
      <c r="W208" s="38" t="s">
        <v>18</v>
      </c>
      <c r="X208" t="n">
        <v>-0.07348078671996269</v>
      </c>
      <c r="Y208" t="n">
        <v>-0.1151279404195472</v>
      </c>
    </row>
    <row r="209" spans="1:25">
      <c r="A209" s="38" t="s">
        <v>20</v>
      </c>
      <c r="B209" t="n">
        <v>0.06505279796149242</v>
      </c>
      <c r="C209" t="n">
        <v>-0.1512691832518958</v>
      </c>
      <c r="D209" t="n">
        <v>-0.1610361958970039</v>
      </c>
      <c r="H209" s="38" t="s">
        <v>72</v>
      </c>
      <c r="I209" t="n">
        <v>0.7546089394396784</v>
      </c>
      <c r="J209" t="n">
        <v>0.6486788936079533</v>
      </c>
      <c r="K209" t="n">
        <v>0.6257840029403076</v>
      </c>
      <c r="O209" s="38" t="s">
        <v>73</v>
      </c>
      <c r="P209" t="n">
        <v>0.2636636257656512</v>
      </c>
      <c r="Q209" t="n">
        <v>0.7922806741765708</v>
      </c>
      <c r="W209" s="38" t="s">
        <v>21</v>
      </c>
      <c r="X209" t="n">
        <v>0.03501368284616223</v>
      </c>
      <c r="Y209" t="n">
        <v>0.1796711797998508</v>
      </c>
    </row>
    <row r="210" spans="1:25">
      <c r="A210" s="38" t="s">
        <v>23</v>
      </c>
      <c r="B210" t="n">
        <v>0.09564242792880479</v>
      </c>
      <c r="C210" t="n">
        <v>-0.09202507748674277</v>
      </c>
      <c r="D210" t="n">
        <v>-0.09226054852273437</v>
      </c>
      <c r="H210" s="38" t="s">
        <v>74</v>
      </c>
      <c r="I210" t="n">
        <v>0.7296703849195058</v>
      </c>
      <c r="J210" t="n">
        <v>0.6048248902023551</v>
      </c>
      <c r="K210" t="n">
        <v>0.5703834908243018</v>
      </c>
      <c r="O210" s="38" t="s">
        <v>75</v>
      </c>
      <c r="P210" t="n">
        <v>0.1731910826133011</v>
      </c>
      <c r="Q210" t="n">
        <v>0.7997104963513835</v>
      </c>
      <c r="W210" s="38" t="s">
        <v>24</v>
      </c>
      <c r="X210" t="n">
        <v>0.3259476450783194</v>
      </c>
      <c r="Y210" t="n">
        <v>0.4443155014668492</v>
      </c>
    </row>
    <row r="211" spans="1:25">
      <c r="A211" s="38" t="s">
        <v>26</v>
      </c>
      <c r="B211" t="n">
        <v>0.3578938591968067</v>
      </c>
      <c r="C211" t="n">
        <v>0.4501992614463383</v>
      </c>
      <c r="D211" t="n">
        <v>0.4263632834553293</v>
      </c>
      <c r="H211" s="38" t="s">
        <v>76</v>
      </c>
      <c r="I211" t="n">
        <v>0.801485370855813</v>
      </c>
      <c r="J211" t="n">
        <v>0.7497471177784013</v>
      </c>
      <c r="K211" t="n">
        <v>0.715831508277471</v>
      </c>
      <c r="O211" s="38" t="s">
        <v>77</v>
      </c>
      <c r="P211" t="n">
        <v>0.2605548309169548</v>
      </c>
      <c r="Q211" t="n">
        <v>0.724757907167348</v>
      </c>
      <c r="W211" s="38" t="s">
        <v>27</v>
      </c>
      <c r="X211" t="n">
        <v>0.05389607012225323</v>
      </c>
      <c r="Y211" t="n">
        <v>0.1074718726476256</v>
      </c>
    </row>
    <row r="212" spans="1:25">
      <c r="W212" s="38" t="s">
        <v>28</v>
      </c>
      <c r="X212" t="n">
        <v>0.03127409704476378</v>
      </c>
      <c r="Y212" t="n">
        <v>-0.02999793483292856</v>
      </c>
    </row>
    <row r="213" spans="1:25">
      <c r="W213" s="38" t="s">
        <v>29</v>
      </c>
      <c r="X213" t="n">
        <v>0.101181139800286</v>
      </c>
      <c r="Y213" t="n">
        <v>0.195006460735581</v>
      </c>
    </row>
    <row r="214" spans="1:25">
      <c r="A214" s="103" t="s">
        <v>88</v>
      </c>
      <c r="H214" s="103" t="s">
        <v>88</v>
      </c>
      <c r="O214" s="103" t="s">
        <v>88</v>
      </c>
      <c r="W214" s="38" t="s">
        <v>31</v>
      </c>
      <c r="X214" t="n">
        <v>0.3122455381864003</v>
      </c>
      <c r="Y214" t="n">
        <v>0.3743071666516525</v>
      </c>
    </row>
    <row r="215" spans="1:25">
      <c r="A215" s="38" t="n"/>
      <c r="B215" s="38" t="s">
        <v>15</v>
      </c>
      <c r="C215" s="38" t="s">
        <v>66</v>
      </c>
      <c r="D215" s="38" t="s">
        <v>67</v>
      </c>
      <c r="H215" s="38" t="n"/>
      <c r="I215" s="38" t="s">
        <v>16</v>
      </c>
      <c r="J215" s="38" t="s">
        <v>68</v>
      </c>
      <c r="K215" s="38" t="s">
        <v>69</v>
      </c>
      <c r="O215" s="38" t="n"/>
      <c r="P215" s="38" t="s">
        <v>15</v>
      </c>
      <c r="Q215" s="38" t="s">
        <v>16</v>
      </c>
      <c r="W215" s="38" t="s">
        <v>32</v>
      </c>
      <c r="X215" t="n">
        <v>0.2043506379211529</v>
      </c>
      <c r="Y215" t="n">
        <v>0.1615085599654623</v>
      </c>
    </row>
    <row r="216" spans="1:25">
      <c r="A216" s="38" t="s">
        <v>17</v>
      </c>
      <c r="B216" t="n">
        <v>-0.0009984832458225146</v>
      </c>
      <c r="C216" t="n">
        <v>-0.09958523953471521</v>
      </c>
      <c r="D216" t="n">
        <v>-0.1046055593816373</v>
      </c>
      <c r="H216" s="38" t="s">
        <v>70</v>
      </c>
      <c r="I216" t="n">
        <v>-0.006160007871988653</v>
      </c>
      <c r="J216" t="n">
        <v>-0.03637329530102102</v>
      </c>
      <c r="K216" t="n">
        <v>-0.02160784301321626</v>
      </c>
      <c r="O216" s="38" t="s">
        <v>71</v>
      </c>
      <c r="P216" t="n">
        <v>0.02299363873979977</v>
      </c>
      <c r="Q216" t="n">
        <v>0.005551472798299575</v>
      </c>
    </row>
    <row r="217" spans="1:25">
      <c r="A217" s="38" t="s">
        <v>20</v>
      </c>
      <c r="B217" t="n">
        <v>-0.1273306164976639</v>
      </c>
      <c r="C217" t="n">
        <v>0.06143912277697191</v>
      </c>
      <c r="D217" t="n">
        <v>0.06274384065180061</v>
      </c>
      <c r="H217" s="38" t="s">
        <v>72</v>
      </c>
      <c r="I217" t="n">
        <v>-0.0505698439117304</v>
      </c>
      <c r="J217" t="n">
        <v>0.004702848600517224</v>
      </c>
      <c r="K217" t="n">
        <v>0.005533661897532369</v>
      </c>
      <c r="O217" s="38" t="s">
        <v>73</v>
      </c>
      <c r="P217" t="n">
        <v>-0.02312081300917814</v>
      </c>
      <c r="Q217" t="n">
        <v>-0.0253036369241516</v>
      </c>
    </row>
    <row r="218" spans="1:25">
      <c r="A218" s="38" t="s">
        <v>23</v>
      </c>
      <c r="B218" t="n">
        <v>0.09804691852931431</v>
      </c>
      <c r="C218" t="n">
        <v>-0.00762093669722002</v>
      </c>
      <c r="D218" t="n">
        <v>-0.004717348222526027</v>
      </c>
      <c r="H218" s="38" t="s">
        <v>74</v>
      </c>
      <c r="I218" t="n">
        <v>0.02983947852161065</v>
      </c>
      <c r="J218" t="n">
        <v>-0.09628768095497409</v>
      </c>
      <c r="K218" t="n">
        <v>-0.07920149886426847</v>
      </c>
      <c r="O218" s="38" t="s">
        <v>75</v>
      </c>
      <c r="P218" t="n">
        <v>-0.1287711031236421</v>
      </c>
      <c r="Q218" t="n">
        <v>-0.1108384815821905</v>
      </c>
      <c r="W218" s="103" t="s">
        <v>89</v>
      </c>
    </row>
    <row r="219" spans="1:25">
      <c r="A219" s="38" t="s">
        <v>26</v>
      </c>
      <c r="B219" t="n">
        <v>-0.02211066968799968</v>
      </c>
      <c r="C219" t="n">
        <v>0.07111013689781497</v>
      </c>
      <c r="D219" t="n">
        <v>0.07084718238391992</v>
      </c>
      <c r="H219" s="38" t="s">
        <v>76</v>
      </c>
      <c r="I219" t="n">
        <v>-0.01014548439040556</v>
      </c>
      <c r="J219" t="n">
        <v>0.01767509817138271</v>
      </c>
      <c r="K219" t="n">
        <v>0.02990115464008545</v>
      </c>
      <c r="O219" s="38" t="s">
        <v>77</v>
      </c>
      <c r="P219" t="n">
        <v>0.1001986076000636</v>
      </c>
      <c r="Q219" t="n">
        <v>0.08869306866732098</v>
      </c>
      <c r="W219" s="38" t="n"/>
      <c r="X219" s="38" t="s">
        <v>15</v>
      </c>
      <c r="Y219" s="38" t="s">
        <v>16</v>
      </c>
    </row>
    <row r="220" spans="1:25">
      <c r="W220" s="38" t="s">
        <v>18</v>
      </c>
      <c r="X220" t="n">
        <v>-0.1894387813533109</v>
      </c>
      <c r="Y220" t="n">
        <v>-0.204947952744288</v>
      </c>
    </row>
    <row r="221" spans="1:25">
      <c r="W221" s="38" t="s">
        <v>21</v>
      </c>
      <c r="X221" t="n">
        <v>-0.1896860932597468</v>
      </c>
      <c r="Y221" t="n">
        <v>-0.0710399453510365</v>
      </c>
    </row>
    <row r="222" spans="1:25">
      <c r="A222" s="103" t="s">
        <v>90</v>
      </c>
      <c r="H222" s="103" t="s">
        <v>90</v>
      </c>
      <c r="O222" s="103" t="s">
        <v>90</v>
      </c>
      <c r="W222" s="38" t="s">
        <v>24</v>
      </c>
      <c r="X222" t="n">
        <v>0.04304089675606455</v>
      </c>
      <c r="Y222" t="n">
        <v>0.1474777890878032</v>
      </c>
    </row>
    <row r="223" spans="1:25">
      <c r="A223" s="38" t="n"/>
      <c r="B223" s="38" t="s">
        <v>15</v>
      </c>
      <c r="C223" s="38" t="s">
        <v>66</v>
      </c>
      <c r="D223" s="38" t="s">
        <v>67</v>
      </c>
      <c r="H223" s="38" t="n"/>
      <c r="I223" s="38" t="s">
        <v>16</v>
      </c>
      <c r="J223" s="38" t="s">
        <v>68</v>
      </c>
      <c r="K223" s="38" t="s">
        <v>69</v>
      </c>
      <c r="O223" s="38" t="n"/>
      <c r="P223" s="38" t="s">
        <v>15</v>
      </c>
      <c r="Q223" s="38" t="s">
        <v>16</v>
      </c>
      <c r="W223" s="38" t="s">
        <v>27</v>
      </c>
      <c r="X223" t="n">
        <v>-0.05648031531101197</v>
      </c>
      <c r="Y223" t="n">
        <v>-0.006512746437840305</v>
      </c>
    </row>
    <row r="224" spans="1:25">
      <c r="A224" s="38" t="s">
        <v>17</v>
      </c>
      <c r="B224" t="n">
        <v>0.05265937604610393</v>
      </c>
      <c r="C224" t="n">
        <v>0.0116965937614501</v>
      </c>
      <c r="D224" t="n">
        <v>0.02221802256943254</v>
      </c>
      <c r="H224" s="38" t="s">
        <v>70</v>
      </c>
      <c r="I224" t="n">
        <v>6.063206668042688e-06</v>
      </c>
      <c r="J224" t="n">
        <v>-0.04657535533003223</v>
      </c>
      <c r="K224" t="n">
        <v>-0.03453209340219235</v>
      </c>
      <c r="O224" s="38" t="s">
        <v>71</v>
      </c>
      <c r="P224" t="n">
        <v>-0.1879173870369591</v>
      </c>
      <c r="Q224" t="n">
        <v>-0.163852075332086</v>
      </c>
      <c r="W224" s="38" t="s">
        <v>28</v>
      </c>
      <c r="X224" t="n">
        <v>-0.1588687359478569</v>
      </c>
      <c r="Y224" t="n">
        <v>-0.1685026089329218</v>
      </c>
    </row>
    <row r="225" spans="1:25">
      <c r="A225" s="38" t="s">
        <v>20</v>
      </c>
      <c r="B225" t="n">
        <v>0.1593659792760804</v>
      </c>
      <c r="C225" t="n">
        <v>-0.02755208644711449</v>
      </c>
      <c r="D225" t="n">
        <v>-0.03249279941103797</v>
      </c>
      <c r="H225" s="38" t="s">
        <v>72</v>
      </c>
      <c r="I225" t="n">
        <v>-0.1223604262921302</v>
      </c>
      <c r="J225" t="n">
        <v>0.02285204754474879</v>
      </c>
      <c r="K225" t="n">
        <v>0.02635517096002611</v>
      </c>
      <c r="O225" s="38" t="s">
        <v>73</v>
      </c>
      <c r="P225" t="n">
        <v>0.05273021413508309</v>
      </c>
      <c r="Q225" t="n">
        <v>0.06736711573091747</v>
      </c>
      <c r="W225" s="38" t="s">
        <v>29</v>
      </c>
      <c r="X225" t="n">
        <v>-0.1573075134372694</v>
      </c>
      <c r="Y225" t="n">
        <v>-0.01668109604055872</v>
      </c>
    </row>
    <row r="226" spans="1:25">
      <c r="A226" s="38" t="s">
        <v>23</v>
      </c>
      <c r="B226" t="n">
        <v>-0.2492828754377635</v>
      </c>
      <c r="C226" t="n">
        <v>-0.0345438145786189</v>
      </c>
      <c r="D226" t="n">
        <v>-0.02328237026866823</v>
      </c>
      <c r="H226" s="38" t="s">
        <v>74</v>
      </c>
      <c r="I226" t="n">
        <v>-0.2010664204254188</v>
      </c>
      <c r="J226" t="n">
        <v>0.04675741389280517</v>
      </c>
      <c r="K226" t="n">
        <v>0.04566761118990138</v>
      </c>
      <c r="O226" s="38" t="s">
        <v>75</v>
      </c>
      <c r="P226" t="n">
        <v>-0.009284784113729933</v>
      </c>
      <c r="Q226" t="n">
        <v>0.03096856035609669</v>
      </c>
      <c r="W226" s="38" t="s">
        <v>31</v>
      </c>
      <c r="X226" t="n">
        <v>-0.09866352883383875</v>
      </c>
      <c r="Y226" t="n">
        <v>0.1616534795757278</v>
      </c>
    </row>
    <row r="227" spans="1:25">
      <c r="A227" s="38" t="s">
        <v>26</v>
      </c>
      <c r="B227" t="n">
        <v>-0.1763649402980301</v>
      </c>
      <c r="C227" t="n">
        <v>-0.007562452938620525</v>
      </c>
      <c r="D227" t="n">
        <v>0.001724824122052603</v>
      </c>
      <c r="H227" s="38" t="s">
        <v>76</v>
      </c>
      <c r="I227" t="n">
        <v>0.1606301260624917</v>
      </c>
      <c r="J227" t="n">
        <v>-0.01424031759884771</v>
      </c>
      <c r="K227" t="n">
        <v>-0.008907357190025953</v>
      </c>
      <c r="O227" s="38" t="s">
        <v>77</v>
      </c>
      <c r="P227" t="n">
        <v>-0.1351927959234271</v>
      </c>
      <c r="Q227" t="n">
        <v>-0.06813999183332542</v>
      </c>
      <c r="W227" s="38" t="s">
        <v>32</v>
      </c>
      <c r="X227" t="n">
        <v>-0.05782668739253045</v>
      </c>
      <c r="Y227" t="n">
        <v>0.04077850050144794</v>
      </c>
    </row>
    <row r="230" spans="1:25">
      <c r="W230" s="103" t="s">
        <v>91</v>
      </c>
    </row>
    <row r="231" spans="1:25">
      <c r="W231" s="38" t="n"/>
      <c r="X231" s="38" t="s">
        <v>15</v>
      </c>
      <c r="Y231" s="38" t="s">
        <v>16</v>
      </c>
    </row>
    <row r="232" spans="1:25">
      <c r="W232" s="38" t="s">
        <v>18</v>
      </c>
      <c r="X232" t="n">
        <v>0.1510883079612093</v>
      </c>
      <c r="Y232" t="n">
        <v>0.2810851258558495</v>
      </c>
    </row>
    <row r="233" spans="1:25">
      <c r="W233" s="38" t="s">
        <v>21</v>
      </c>
      <c r="X233" t="n">
        <v>0.08826438234858192</v>
      </c>
      <c r="Y233" t="n">
        <v>0.2966942795814976</v>
      </c>
    </row>
    <row r="234" spans="1:25">
      <c r="W234" s="38" t="s">
        <v>24</v>
      </c>
      <c r="X234" t="n">
        <v>0.2486989373574988</v>
      </c>
      <c r="Y234" t="n">
        <v>0.7137293498739283</v>
      </c>
    </row>
    <row r="235" spans="1:25">
      <c r="W235" s="38" t="s">
        <v>27</v>
      </c>
      <c r="X235" t="n">
        <v>0.2529980965924611</v>
      </c>
      <c r="Y235" t="n">
        <v>0.7690933048761969</v>
      </c>
    </row>
    <row r="236" spans="1:25">
      <c r="W236" s="38" t="s">
        <v>28</v>
      </c>
      <c r="X236" t="n">
        <v>0.03542559366901232</v>
      </c>
      <c r="Y236" t="n">
        <v>0.1590541468068643</v>
      </c>
    </row>
    <row r="237" spans="1:25">
      <c r="W237" s="38" t="s">
        <v>29</v>
      </c>
      <c r="X237" t="n">
        <v>0.06676077285102391</v>
      </c>
      <c r="Y237" t="n">
        <v>0.4558100324940605</v>
      </c>
    </row>
    <row r="238" spans="1:25">
      <c r="W238" s="38" t="s">
        <v>31</v>
      </c>
      <c r="X238" t="n">
        <v>0.1707487577080133</v>
      </c>
      <c r="Y238" t="n">
        <v>0.7870520530523217</v>
      </c>
    </row>
    <row r="239" spans="1:25">
      <c r="W239" s="38" t="s">
        <v>32</v>
      </c>
      <c r="X239" t="n">
        <v>0.371480308033812</v>
      </c>
      <c r="Y239" t="n">
        <v>0.7200188910837207</v>
      </c>
    </row>
    <row r="242" spans="1:25">
      <c r="W242" s="103" t="s">
        <v>92</v>
      </c>
    </row>
    <row r="243" spans="1:25">
      <c r="W243" s="38" t="n"/>
      <c r="X243" s="38" t="s">
        <v>15</v>
      </c>
      <c r="Y243" s="38" t="s">
        <v>16</v>
      </c>
    </row>
    <row r="244" spans="1:25">
      <c r="W244" s="38" t="s">
        <v>18</v>
      </c>
      <c r="X244" t="n">
        <v>-0.06511641357224428</v>
      </c>
      <c r="Y244" t="n">
        <v>-0.02834741222338494</v>
      </c>
    </row>
    <row r="245" spans="1:25">
      <c r="W245" s="38" t="s">
        <v>21</v>
      </c>
      <c r="X245" t="n">
        <v>-0.07047433233127352</v>
      </c>
      <c r="Y245" t="n">
        <v>-0.05610308454251814</v>
      </c>
    </row>
    <row r="246" spans="1:25">
      <c r="W246" s="38" t="s">
        <v>24</v>
      </c>
      <c r="X246" t="n">
        <v>0.07203131342742147</v>
      </c>
      <c r="Y246" t="n">
        <v>0.07059892027017263</v>
      </c>
    </row>
    <row r="247" spans="1:25">
      <c r="W247" s="38" t="s">
        <v>27</v>
      </c>
      <c r="X247" t="n">
        <v>-0.01571768602516842</v>
      </c>
      <c r="Y247" t="n">
        <v>-0.007261898450263146</v>
      </c>
    </row>
    <row r="248" spans="1:25">
      <c r="W248" s="38" t="s">
        <v>28</v>
      </c>
      <c r="X248" t="n">
        <v>-0.06552740441179244</v>
      </c>
      <c r="Y248" t="n">
        <v>-0.05234465983084229</v>
      </c>
    </row>
    <row r="249" spans="1:25">
      <c r="W249" s="38" t="s">
        <v>29</v>
      </c>
      <c r="X249" t="n">
        <v>-0.01125522002003028</v>
      </c>
      <c r="Y249" t="n">
        <v>-0.001609888588259961</v>
      </c>
    </row>
    <row r="250" spans="1:25">
      <c r="W250" s="38" t="s">
        <v>31</v>
      </c>
      <c r="X250" t="n">
        <v>-0.002895687893436241</v>
      </c>
      <c r="Y250" t="n">
        <v>0.001956493698052792</v>
      </c>
    </row>
    <row r="251" spans="1:25">
      <c r="W251" s="38" t="s">
        <v>32</v>
      </c>
      <c r="X251" t="n">
        <v>-0.02484764159856721</v>
      </c>
      <c r="Y251" t="n">
        <v>-0.01508544351846992</v>
      </c>
    </row>
    <row r="252" spans="1:25">
      <c r="A252" t="s">
        <v>93</v>
      </c>
    </row>
    <row r="254" spans="1:25">
      <c r="W254" s="103" t="s">
        <v>94</v>
      </c>
    </row>
    <row r="255" spans="1:25">
      <c r="W255" s="38" t="n"/>
      <c r="X255" s="38" t="s">
        <v>15</v>
      </c>
      <c r="Y255" s="38" t="s">
        <v>16</v>
      </c>
    </row>
    <row r="256" spans="1:25">
      <c r="W256" s="38" t="s">
        <v>18</v>
      </c>
      <c r="X256" t="n">
        <v>0.04163102685587582</v>
      </c>
      <c r="Y256" t="n">
        <v>0.1381770245985416</v>
      </c>
    </row>
    <row r="257" spans="1:25">
      <c r="W257" s="38" t="s">
        <v>21</v>
      </c>
      <c r="X257" t="n">
        <v>0.04304402728966291</v>
      </c>
      <c r="Y257" t="n">
        <v>0.07548207164437674</v>
      </c>
    </row>
    <row r="258" spans="1:25">
      <c r="A258" s="103" t="s">
        <v>95</v>
      </c>
      <c r="J258" s="103" t="s">
        <v>96</v>
      </c>
      <c r="W258" s="38" t="s">
        <v>24</v>
      </c>
      <c r="X258" t="n">
        <v>-0.06080555011705975</v>
      </c>
      <c r="Y258" t="n">
        <v>-0.1743611866682093</v>
      </c>
    </row>
    <row r="259" spans="1:25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38" t="s">
        <v>27</v>
      </c>
      <c r="X259" t="n">
        <v>0.03132036354861678</v>
      </c>
      <c r="Y259" t="n">
        <v>0.03105035082388992</v>
      </c>
    </row>
    <row r="260" spans="1:25">
      <c r="A260" s="113" t="s">
        <v>18</v>
      </c>
      <c r="B260" t="n">
        <v>72.265625</v>
      </c>
      <c r="C260" t="n">
        <v>96.39448219038272</v>
      </c>
      <c r="D260" t="n">
        <v>80.078125</v>
      </c>
      <c r="E260" t="n">
        <v>135.7421875</v>
      </c>
      <c r="J260" s="113" t="s">
        <v>15</v>
      </c>
      <c r="K260" t="n">
        <v>0.1</v>
      </c>
      <c r="L260" t="n">
        <v>2.162436689353276</v>
      </c>
      <c r="M260" t="n">
        <v>0.2333333333333333</v>
      </c>
      <c r="N260" t="n">
        <v>1.733333333333333</v>
      </c>
      <c r="W260" s="38" t="s">
        <v>28</v>
      </c>
      <c r="X260" t="n">
        <v>0.06010421555120255</v>
      </c>
      <c r="Y260" t="n">
        <v>0.07025675804391059</v>
      </c>
    </row>
    <row r="261" spans="1:25">
      <c r="A261" s="113" t="s">
        <v>28</v>
      </c>
      <c r="B261" t="n">
        <v>49.8046875</v>
      </c>
      <c r="C261" t="n">
        <v>113.3038831634636</v>
      </c>
      <c r="D261" t="n">
        <v>72.265625</v>
      </c>
      <c r="E261" t="n">
        <v>152.34375</v>
      </c>
      <c r="J261" s="113" t="s">
        <v>101</v>
      </c>
      <c r="K261" t="n">
        <v>0.1</v>
      </c>
      <c r="L261" t="n">
        <v>1.69421753201793</v>
      </c>
      <c r="M261" t="n">
        <v>0.1</v>
      </c>
      <c r="N261" t="n">
        <v>0.7333333333333333</v>
      </c>
      <c r="W261" s="38" t="s">
        <v>29</v>
      </c>
      <c r="X261" t="n">
        <v>0.2115117356177868</v>
      </c>
      <c r="Y261" t="n">
        <v>0.1583183448962374</v>
      </c>
    </row>
    <row r="262" spans="1:25">
      <c r="A262" s="113" t="s">
        <v>21</v>
      </c>
      <c r="B262" t="n">
        <v>29.296875</v>
      </c>
      <c r="C262" t="n">
        <v>98.57326243488878</v>
      </c>
      <c r="D262" t="n">
        <v>58.59375</v>
      </c>
      <c r="E262" t="n">
        <v>139.6484375</v>
      </c>
      <c r="W262" s="38" t="s">
        <v>31</v>
      </c>
      <c r="X262" t="n">
        <v>0.3259773032588741</v>
      </c>
      <c r="Y262" t="n">
        <v>0.2047173816461815</v>
      </c>
    </row>
    <row r="263" spans="1:25">
      <c r="A263" s="113" t="s">
        <v>29</v>
      </c>
      <c r="B263" t="n">
        <v>23.4375</v>
      </c>
      <c r="C263" t="n">
        <v>126.4479193903903</v>
      </c>
      <c r="D263" t="n">
        <v>84.9609375</v>
      </c>
      <c r="E263" t="n">
        <v>218.75</v>
      </c>
      <c r="W263" s="38" t="s">
        <v>32</v>
      </c>
      <c r="X263" t="n">
        <v>-0.1874851445410287</v>
      </c>
      <c r="Y263" t="n">
        <v>-0.1549435129266789</v>
      </c>
    </row>
    <row r="264" spans="1:25">
      <c r="A264" s="113" t="s">
        <v>24</v>
      </c>
      <c r="B264" t="n">
        <v>23.4375</v>
      </c>
      <c r="C264" t="n">
        <v>136.7682153326978</v>
      </c>
      <c r="D264" t="n">
        <v>110.3515625</v>
      </c>
      <c r="E264" t="n">
        <v>208.984375</v>
      </c>
    </row>
    <row r="265" spans="1:25">
      <c r="A265" s="113" t="s">
        <v>31</v>
      </c>
      <c r="B265" t="n">
        <v>72.265625</v>
      </c>
      <c r="C265" t="n">
        <v>138.2546205802674</v>
      </c>
      <c r="D265" t="n">
        <v>114.2578125</v>
      </c>
      <c r="E265" t="n">
        <v>199.21875</v>
      </c>
    </row>
    <row r="266" spans="1:25">
      <c r="A266" s="113" t="s">
        <v>27</v>
      </c>
      <c r="B266" t="n">
        <v>23.4375</v>
      </c>
      <c r="C266" t="n">
        <v>66.79587642946611</v>
      </c>
      <c r="D266" t="n">
        <v>29.296875</v>
      </c>
      <c r="E266" t="n">
        <v>94.7265625</v>
      </c>
    </row>
    <row r="267" spans="1:25">
      <c r="A267" s="113" t="s">
        <v>32</v>
      </c>
      <c r="B267" t="n">
        <v>21.484375</v>
      </c>
      <c r="C267" t="n">
        <v>193.9145780844204</v>
      </c>
      <c r="D267" t="n">
        <v>158.203125</v>
      </c>
      <c r="E267" t="n">
        <v>354.4921875</v>
      </c>
    </row>
    <row r="270" spans="1:25">
      <c r="A270" s="103" t="s">
        <v>102</v>
      </c>
      <c r="J270" s="103" t="s">
        <v>103</v>
      </c>
    </row>
    <row r="271" spans="1:25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25">
      <c r="A272" s="113" t="s">
        <v>18</v>
      </c>
      <c r="B272" t="n">
        <v>63.4765625</v>
      </c>
      <c r="C272" t="n">
        <v>97.62643817566412</v>
      </c>
      <c r="D272" t="n">
        <v>82.03125</v>
      </c>
      <c r="E272" t="n">
        <v>134.765625</v>
      </c>
      <c r="J272" s="113" t="s">
        <v>15</v>
      </c>
      <c r="K272" t="n">
        <v>0.1428571428571428</v>
      </c>
      <c r="L272" t="n">
        <v>0.36192153462122</v>
      </c>
      <c r="M272" t="n">
        <v>0.1428571428571428</v>
      </c>
      <c r="N272" t="n">
        <v>0.4285714285714285</v>
      </c>
    </row>
    <row r="273" spans="1:25">
      <c r="A273" s="113" t="s">
        <v>28</v>
      </c>
      <c r="B273" t="n">
        <v>49.8046875</v>
      </c>
      <c r="C273" t="n">
        <v>119.1578999672634</v>
      </c>
      <c r="D273" t="n">
        <v>62.5</v>
      </c>
      <c r="E273" t="n">
        <v>155.2734375</v>
      </c>
      <c r="J273" s="113" t="s">
        <v>101</v>
      </c>
      <c r="K273" t="n">
        <v>0.1428571428571428</v>
      </c>
      <c r="L273" t="n">
        <v>0.4901774990638494</v>
      </c>
      <c r="M273" t="n">
        <v>0.1428571428571428</v>
      </c>
      <c r="N273" t="n">
        <v>0.4285714285714285</v>
      </c>
    </row>
    <row r="274" spans="1:25">
      <c r="A274" s="113" t="s">
        <v>21</v>
      </c>
      <c r="B274" t="n">
        <v>48.828125</v>
      </c>
      <c r="C274" t="n">
        <v>112.2571370730624</v>
      </c>
      <c r="D274" t="n">
        <v>76.171875</v>
      </c>
      <c r="E274" t="n">
        <v>167.96875</v>
      </c>
    </row>
    <row r="275" spans="1:25">
      <c r="A275" s="113" t="s">
        <v>29</v>
      </c>
      <c r="B275" t="n">
        <v>24.4140625</v>
      </c>
      <c r="C275" t="n">
        <v>111.2207743011451</v>
      </c>
      <c r="D275" t="n">
        <v>67.3828125</v>
      </c>
      <c r="E275" t="n">
        <v>181.640625</v>
      </c>
    </row>
    <row r="276" spans="1:25">
      <c r="A276" s="113" t="s">
        <v>24</v>
      </c>
      <c r="B276" t="n">
        <v>49.8046875</v>
      </c>
      <c r="C276" t="n">
        <v>191.3523610188702</v>
      </c>
      <c r="D276" t="n">
        <v>174.8046875</v>
      </c>
      <c r="E276" t="n">
        <v>303.7109375</v>
      </c>
    </row>
    <row r="277" spans="1:25">
      <c r="A277" s="113" t="s">
        <v>31</v>
      </c>
      <c r="B277" t="n">
        <v>21.484375</v>
      </c>
      <c r="C277" t="n">
        <v>132.8802811533342</v>
      </c>
      <c r="D277" t="n">
        <v>98.6328125</v>
      </c>
      <c r="E277" t="n">
        <v>225.5859375</v>
      </c>
    </row>
    <row r="278" spans="1:25">
      <c r="A278" s="113" t="s">
        <v>27</v>
      </c>
      <c r="B278" t="n">
        <v>22.4609375</v>
      </c>
      <c r="C278" t="n">
        <v>116.652459848523</v>
      </c>
      <c r="D278" t="n">
        <v>31.25</v>
      </c>
      <c r="E278" t="n">
        <v>274.4140625</v>
      </c>
    </row>
    <row r="279" spans="1:25">
      <c r="A279" s="113" t="s">
        <v>32</v>
      </c>
      <c r="B279" t="n">
        <v>49.8046875</v>
      </c>
      <c r="C279" t="n">
        <v>161.2768754762643</v>
      </c>
      <c r="D279" t="n">
        <v>122.0703125</v>
      </c>
      <c r="E279" t="n">
        <v>295.8984375</v>
      </c>
    </row>
    <row r="282" spans="1:25">
      <c r="A282" s="103" t="s">
        <v>104</v>
      </c>
      <c r="J282" s="103" t="s">
        <v>105</v>
      </c>
    </row>
    <row r="283" spans="1:25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25">
      <c r="A284" s="113" t="s">
        <v>18</v>
      </c>
      <c r="B284" t="n">
        <v>29.296875</v>
      </c>
      <c r="C284" t="n">
        <v>107.2867051461654</v>
      </c>
      <c r="D284" t="n">
        <v>76.171875</v>
      </c>
      <c r="E284" t="n">
        <v>169.921875</v>
      </c>
      <c r="J284" s="113" t="s">
        <v>15</v>
      </c>
      <c r="K284" t="n">
        <v>0.2</v>
      </c>
      <c r="L284" t="n">
        <v>0.741322938141172</v>
      </c>
      <c r="M284" t="n">
        <v>0.2</v>
      </c>
      <c r="N284" t="n">
        <v>0.4</v>
      </c>
    </row>
    <row r="285" spans="1:25">
      <c r="A285" s="113" t="s">
        <v>28</v>
      </c>
      <c r="B285" t="n">
        <v>49.8046875</v>
      </c>
      <c r="C285" t="n">
        <v>138.3576107326874</v>
      </c>
      <c r="D285" t="n">
        <v>61.5234375</v>
      </c>
      <c r="E285" t="n">
        <v>300.78125</v>
      </c>
      <c r="J285" s="113" t="s">
        <v>101</v>
      </c>
      <c r="K285" t="n">
        <v>0.2</v>
      </c>
      <c r="L285" t="n">
        <v>0.5585644751978345</v>
      </c>
      <c r="M285" t="n">
        <v>0.4</v>
      </c>
      <c r="N285" t="n">
        <v>0.6000000000000001</v>
      </c>
    </row>
    <row r="286" spans="1:25">
      <c r="A286" s="113" t="s">
        <v>21</v>
      </c>
      <c r="B286" t="n">
        <v>69.3359375</v>
      </c>
      <c r="C286" t="n">
        <v>122.5773639901385</v>
      </c>
      <c r="D286" t="n">
        <v>98.6328125</v>
      </c>
      <c r="E286" t="n">
        <v>176.7578125</v>
      </c>
    </row>
    <row r="287" spans="1:25">
      <c r="A287" s="113" t="s">
        <v>29</v>
      </c>
      <c r="B287" t="n">
        <v>40.0390625</v>
      </c>
      <c r="C287" t="n">
        <v>83.15902998671363</v>
      </c>
      <c r="D287" t="n">
        <v>56.640625</v>
      </c>
      <c r="E287" t="n">
        <v>101.5625</v>
      </c>
    </row>
    <row r="288" spans="1:25">
      <c r="A288" s="113" t="s">
        <v>24</v>
      </c>
      <c r="B288" t="n">
        <v>66.40625</v>
      </c>
      <c r="C288" t="n">
        <v>99.32960412533298</v>
      </c>
      <c r="D288" t="n">
        <v>75.1953125</v>
      </c>
      <c r="E288" t="n">
        <v>142.578125</v>
      </c>
    </row>
    <row r="289" spans="1:25">
      <c r="A289" s="113" t="s">
        <v>31</v>
      </c>
      <c r="B289" t="n">
        <v>32.2265625</v>
      </c>
      <c r="C289" t="n">
        <v>116.3631185687284</v>
      </c>
      <c r="D289" t="n">
        <v>94.7265625</v>
      </c>
      <c r="E289" t="n">
        <v>164.0625</v>
      </c>
    </row>
    <row r="290" spans="1:25">
      <c r="A290" s="113" t="s">
        <v>27</v>
      </c>
      <c r="B290" t="n">
        <v>35.15625</v>
      </c>
      <c r="C290" t="n">
        <v>115.3882590491393</v>
      </c>
      <c r="D290" t="n">
        <v>77.1484375</v>
      </c>
      <c r="E290" t="n">
        <v>189.453125</v>
      </c>
    </row>
    <row r="291" spans="1:25">
      <c r="A291" s="113" t="s">
        <v>32</v>
      </c>
      <c r="B291" t="n">
        <v>49.8046875</v>
      </c>
      <c r="C291" t="n">
        <v>99.59106224166432</v>
      </c>
      <c r="D291" t="n">
        <v>50.78125</v>
      </c>
      <c r="E291" t="n">
        <v>145.5078125</v>
      </c>
    </row>
    <row r="294" spans="1:25">
      <c r="A294" s="103" t="s">
        <v>106</v>
      </c>
      <c r="J294" s="103" t="s">
        <v>107</v>
      </c>
    </row>
    <row r="295" spans="1:25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25">
      <c r="A296" s="113" t="s">
        <v>18</v>
      </c>
      <c r="B296" t="n">
        <v>23.4375</v>
      </c>
      <c r="C296" t="n">
        <v>97.47353431362252</v>
      </c>
      <c r="D296" t="n">
        <v>69.3359375</v>
      </c>
      <c r="E296" t="n">
        <v>149.4140625</v>
      </c>
      <c r="J296" s="113" t="s">
        <v>15</v>
      </c>
      <c r="K296" t="n">
        <v>0.1</v>
      </c>
      <c r="L296" t="n">
        <v>0.8720545985410151</v>
      </c>
      <c r="M296" t="n">
        <v>0.2</v>
      </c>
      <c r="N296" t="n">
        <v>1.133333333333333</v>
      </c>
    </row>
    <row r="297" spans="1:25">
      <c r="A297" s="113" t="s">
        <v>28</v>
      </c>
      <c r="B297" t="n">
        <v>49.8046875</v>
      </c>
      <c r="C297" t="n">
        <v>75.55456978261498</v>
      </c>
      <c r="D297" t="n">
        <v>42.96875</v>
      </c>
      <c r="E297" t="n">
        <v>117.1875</v>
      </c>
      <c r="J297" s="113" t="s">
        <v>101</v>
      </c>
      <c r="K297" t="n">
        <v>0.06666666666666667</v>
      </c>
      <c r="L297" t="n">
        <v>1.273506700717145</v>
      </c>
      <c r="M297" t="n">
        <v>0.4</v>
      </c>
      <c r="N297" t="n">
        <v>1.666666666666667</v>
      </c>
    </row>
    <row r="298" spans="1:25">
      <c r="A298" s="113" t="s">
        <v>21</v>
      </c>
      <c r="B298" t="n">
        <v>81.0546875</v>
      </c>
      <c r="C298" t="n">
        <v>117.9044264887483</v>
      </c>
      <c r="D298" t="n">
        <v>88.8671875</v>
      </c>
      <c r="E298" t="n">
        <v>166.9921875</v>
      </c>
    </row>
    <row r="299" spans="1:25">
      <c r="A299" s="113" t="s">
        <v>29</v>
      </c>
      <c r="B299" t="n">
        <v>33.203125</v>
      </c>
      <c r="C299" t="n">
        <v>70.94919195037829</v>
      </c>
      <c r="D299" t="n">
        <v>57.6171875</v>
      </c>
      <c r="E299" t="n">
        <v>84.9609375</v>
      </c>
    </row>
    <row r="300" spans="1:25">
      <c r="A300" s="113" t="s">
        <v>24</v>
      </c>
      <c r="B300" t="n">
        <v>41.9921875</v>
      </c>
      <c r="C300" t="n">
        <v>95.99606745144862</v>
      </c>
      <c r="D300" t="n">
        <v>75.1953125</v>
      </c>
      <c r="E300" t="n">
        <v>132.8125</v>
      </c>
    </row>
    <row r="301" spans="1:25">
      <c r="A301" s="113" t="s">
        <v>31</v>
      </c>
      <c r="B301" t="n">
        <v>79.1015625</v>
      </c>
      <c r="C301" t="n">
        <v>120.4009835810176</v>
      </c>
      <c r="D301" t="n">
        <v>97.65625</v>
      </c>
      <c r="E301" t="n">
        <v>168.9453125</v>
      </c>
    </row>
    <row r="302" spans="1:25">
      <c r="A302" s="113" t="s">
        <v>27</v>
      </c>
      <c r="B302" t="n">
        <v>33.203125</v>
      </c>
      <c r="C302" t="n">
        <v>100.9358833123057</v>
      </c>
      <c r="D302" t="n">
        <v>67.3828125</v>
      </c>
      <c r="E302" t="n">
        <v>158.203125</v>
      </c>
    </row>
    <row r="303" spans="1:25">
      <c r="A303" s="113" t="s">
        <v>32</v>
      </c>
      <c r="B303" t="n">
        <v>49.8046875</v>
      </c>
      <c r="C303" t="n">
        <v>90.35352053118626</v>
      </c>
      <c r="D303" t="n">
        <v>51.7578125</v>
      </c>
      <c r="E303" t="n">
        <v>120.1171875</v>
      </c>
    </row>
    <row r="306" spans="1:25">
      <c r="A306" s="103" t="s">
        <v>108</v>
      </c>
      <c r="J306" s="103" t="s">
        <v>109</v>
      </c>
    </row>
    <row r="307" spans="1:25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25">
      <c r="A308" s="113" t="s">
        <v>18</v>
      </c>
      <c r="B308" t="n">
        <v>26.3671875</v>
      </c>
      <c r="C308" t="n">
        <v>90.08143732493987</v>
      </c>
      <c r="D308" t="n">
        <v>70.3125</v>
      </c>
      <c r="E308" t="n">
        <v>128.90625</v>
      </c>
      <c r="J308" s="113" t="s">
        <v>15</v>
      </c>
      <c r="K308" t="n">
        <v>0.12</v>
      </c>
      <c r="L308" t="n">
        <v>1.843039425858391</v>
      </c>
      <c r="M308" t="n">
        <v>0.32</v>
      </c>
      <c r="N308" t="n">
        <v>1.24</v>
      </c>
    </row>
    <row r="309" spans="1:25">
      <c r="A309" s="113" t="s">
        <v>28</v>
      </c>
      <c r="B309" t="n">
        <v>49.8046875</v>
      </c>
      <c r="C309" t="n">
        <v>99.40791002398365</v>
      </c>
      <c r="D309" t="n">
        <v>63.4765625</v>
      </c>
      <c r="E309" t="n">
        <v>137.6953125</v>
      </c>
      <c r="J309" s="113" t="s">
        <v>101</v>
      </c>
      <c r="K309" t="n">
        <v>0.12</v>
      </c>
      <c r="L309" t="n">
        <v>1.241786553557048</v>
      </c>
      <c r="M309" t="n">
        <v>0.12</v>
      </c>
      <c r="N309" t="n">
        <v>0.64</v>
      </c>
    </row>
    <row r="310" spans="1:25">
      <c r="A310" s="113" t="s">
        <v>21</v>
      </c>
      <c r="B310" t="n">
        <v>29.296875</v>
      </c>
      <c r="C310" t="n">
        <v>61.32869858705833</v>
      </c>
      <c r="D310" t="n">
        <v>48.828125</v>
      </c>
      <c r="E310" t="n">
        <v>74.21875</v>
      </c>
    </row>
    <row r="311" spans="1:25">
      <c r="A311" s="113" t="s">
        <v>29</v>
      </c>
      <c r="B311" t="n">
        <v>48.828125</v>
      </c>
      <c r="C311" t="n">
        <v>62.50330399116152</v>
      </c>
      <c r="D311" t="n">
        <v>53.7109375</v>
      </c>
      <c r="E311" t="n">
        <v>79.1015625</v>
      </c>
    </row>
    <row r="312" spans="1:25">
      <c r="A312" s="113" t="s">
        <v>24</v>
      </c>
      <c r="B312" t="n">
        <v>53.7109375</v>
      </c>
      <c r="C312" t="n">
        <v>124.7853543504257</v>
      </c>
      <c r="D312" t="n">
        <v>96.6796875</v>
      </c>
      <c r="E312" t="n">
        <v>179.6875</v>
      </c>
    </row>
    <row r="313" spans="1:25">
      <c r="A313" s="113" t="s">
        <v>31</v>
      </c>
      <c r="B313" t="n">
        <v>52.734375</v>
      </c>
      <c r="C313" t="n">
        <v>123.041078844882</v>
      </c>
      <c r="D313" t="n">
        <v>105.46875</v>
      </c>
      <c r="E313" t="n">
        <v>176.7578125</v>
      </c>
    </row>
    <row r="314" spans="1:25">
      <c r="A314" s="113" t="s">
        <v>27</v>
      </c>
      <c r="B314" t="n">
        <v>22.4609375</v>
      </c>
      <c r="C314" t="n">
        <v>118.8270825401367</v>
      </c>
      <c r="D314" t="n">
        <v>63.4765625</v>
      </c>
      <c r="E314" t="n">
        <v>212.890625</v>
      </c>
    </row>
    <row r="315" spans="1:25">
      <c r="A315" s="113" t="s">
        <v>32</v>
      </c>
      <c r="B315" t="n">
        <v>48.828125</v>
      </c>
      <c r="C315" t="n">
        <v>118.2115173379208</v>
      </c>
      <c r="D315" t="n">
        <v>80.078125</v>
      </c>
      <c r="E315" t="n">
        <v>183.59375</v>
      </c>
    </row>
    <row r="318" spans="1:25">
      <c r="A318" s="103" t="s">
        <v>110</v>
      </c>
      <c r="J318" s="103" t="s">
        <v>111</v>
      </c>
    </row>
    <row r="319" spans="1:25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25">
      <c r="A320" s="113" t="s">
        <v>18</v>
      </c>
      <c r="B320" t="n">
        <v>49.8046875</v>
      </c>
      <c r="C320" t="n">
        <v>94.93392730834108</v>
      </c>
      <c r="D320" t="n">
        <v>80.078125</v>
      </c>
      <c r="E320" t="n">
        <v>129.8828125</v>
      </c>
      <c r="J320" s="113" t="s">
        <v>15</v>
      </c>
      <c r="K320" t="n">
        <v>0.1</v>
      </c>
      <c r="L320" t="n">
        <v>5.246109105920811</v>
      </c>
      <c r="M320" t="n">
        <v>0.1333333333333333</v>
      </c>
      <c r="N320" t="n">
        <v>0.3666666666666666</v>
      </c>
    </row>
    <row r="321" spans="1:25">
      <c r="A321" s="113" t="s">
        <v>28</v>
      </c>
      <c r="B321" t="n">
        <v>49.8046875</v>
      </c>
      <c r="C321" t="n">
        <v>92.03712981404199</v>
      </c>
      <c r="D321" t="n">
        <v>52.734375</v>
      </c>
      <c r="E321" t="n">
        <v>107.421875</v>
      </c>
      <c r="J321" s="113" t="s">
        <v>101</v>
      </c>
      <c r="K321" t="n">
        <v>0.1</v>
      </c>
      <c r="L321" t="n">
        <v>3.242366633403556</v>
      </c>
      <c r="M321" t="n">
        <v>0.1</v>
      </c>
      <c r="N321" t="n">
        <v>0.3333333333333333</v>
      </c>
    </row>
    <row r="322" spans="1:25">
      <c r="A322" s="113" t="s">
        <v>21</v>
      </c>
      <c r="B322" t="n">
        <v>28.3203125</v>
      </c>
      <c r="C322" t="n">
        <v>97.49547689894339</v>
      </c>
      <c r="D322" t="n">
        <v>66.40625</v>
      </c>
      <c r="E322" t="n">
        <v>137.6953125</v>
      </c>
    </row>
    <row r="323" spans="1:25">
      <c r="A323" s="113" t="s">
        <v>29</v>
      </c>
      <c r="B323" t="n">
        <v>22.4609375</v>
      </c>
      <c r="C323" t="n">
        <v>146.5210679733129</v>
      </c>
      <c r="D323" t="n">
        <v>67.3828125</v>
      </c>
      <c r="E323" t="n">
        <v>330.078125</v>
      </c>
    </row>
    <row r="324" spans="1:25">
      <c r="A324" s="113" t="s">
        <v>24</v>
      </c>
      <c r="B324" t="n">
        <v>20.5078125</v>
      </c>
      <c r="C324" t="n">
        <v>158.9463689574408</v>
      </c>
      <c r="D324" t="n">
        <v>135.7421875</v>
      </c>
      <c r="E324" t="n">
        <v>253.90625</v>
      </c>
    </row>
    <row r="325" spans="1:25">
      <c r="A325" s="113" t="s">
        <v>31</v>
      </c>
      <c r="B325" t="n">
        <v>21.484375</v>
      </c>
      <c r="C325" t="n">
        <v>147.2751257011373</v>
      </c>
      <c r="D325" t="n">
        <v>51.7578125</v>
      </c>
      <c r="E325" t="n">
        <v>324.21875</v>
      </c>
    </row>
    <row r="326" spans="1:25">
      <c r="A326" s="113" t="s">
        <v>27</v>
      </c>
      <c r="B326" t="n">
        <v>22.4609375</v>
      </c>
      <c r="C326" t="n">
        <v>86.12034238339724</v>
      </c>
      <c r="D326" t="n">
        <v>30.2734375</v>
      </c>
      <c r="E326" t="n">
        <v>148.4375</v>
      </c>
    </row>
    <row r="327" spans="1:25">
      <c r="A327" s="113" t="s">
        <v>32</v>
      </c>
      <c r="B327" t="n">
        <v>20.5078125</v>
      </c>
      <c r="C327" t="n">
        <v>211.0820586313541</v>
      </c>
      <c r="D327" t="n">
        <v>198.2421875</v>
      </c>
      <c r="E327" t="n">
        <v>388.671875</v>
      </c>
    </row>
    <row r="330" spans="1:25">
      <c r="A330" s="103" t="s">
        <v>112</v>
      </c>
      <c r="J330" s="103" t="s">
        <v>113</v>
      </c>
    </row>
    <row r="331" spans="1:25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25">
      <c r="A332" s="113" t="s">
        <v>18</v>
      </c>
      <c r="B332" t="n">
        <v>73.2421875</v>
      </c>
      <c r="C332" t="n">
        <v>94.51665724368364</v>
      </c>
      <c r="D332" t="n">
        <v>78.125</v>
      </c>
      <c r="E332" t="n">
        <v>133.7890625</v>
      </c>
      <c r="J332" s="113" t="s">
        <v>15</v>
      </c>
      <c r="K332" t="n">
        <v>0.5714285714285714</v>
      </c>
      <c r="L332" t="n">
        <v>2.71632016028744</v>
      </c>
      <c r="M332" t="n">
        <v>0.4285714285714285</v>
      </c>
      <c r="N332" t="n">
        <v>0.5714285714285714</v>
      </c>
    </row>
    <row r="333" spans="1:25">
      <c r="A333" s="113" t="s">
        <v>28</v>
      </c>
      <c r="B333" t="n">
        <v>49.8046875</v>
      </c>
      <c r="C333" t="n">
        <v>100.3467457962115</v>
      </c>
      <c r="D333" t="n">
        <v>63.4765625</v>
      </c>
      <c r="E333" t="n">
        <v>128.90625</v>
      </c>
      <c r="J333" s="113" t="s">
        <v>101</v>
      </c>
      <c r="K333" t="n">
        <v>0.2857142857142857</v>
      </c>
      <c r="L333" t="n">
        <v>0.3726395556260971</v>
      </c>
      <c r="M333" t="n">
        <v>0.1428571428571428</v>
      </c>
      <c r="N333" t="n">
        <v>0.2857142857142857</v>
      </c>
    </row>
    <row r="334" spans="1:25">
      <c r="A334" s="113" t="s">
        <v>21</v>
      </c>
      <c r="B334" t="n">
        <v>51.7578125</v>
      </c>
      <c r="C334" t="n">
        <v>73.35246074068631</v>
      </c>
      <c r="D334" t="n">
        <v>54.6875</v>
      </c>
      <c r="E334" t="n">
        <v>95.703125</v>
      </c>
    </row>
    <row r="335" spans="1:25">
      <c r="A335" s="113" t="s">
        <v>29</v>
      </c>
      <c r="B335" t="n">
        <v>29.296875</v>
      </c>
      <c r="C335" t="n">
        <v>58.28666541464384</v>
      </c>
      <c r="D335" t="n">
        <v>46.875</v>
      </c>
      <c r="E335" t="n">
        <v>71.2890625</v>
      </c>
    </row>
    <row r="336" spans="1:25">
      <c r="A336" s="113" t="s">
        <v>24</v>
      </c>
      <c r="B336" t="n">
        <v>41.015625</v>
      </c>
      <c r="C336" t="n">
        <v>138.0344655701031</v>
      </c>
      <c r="D336" t="n">
        <v>108.3984375</v>
      </c>
      <c r="E336" t="n">
        <v>206.0546875</v>
      </c>
    </row>
    <row r="337" spans="1:25">
      <c r="A337" s="113" t="s">
        <v>31</v>
      </c>
      <c r="B337" t="n">
        <v>58.59375</v>
      </c>
      <c r="C337" t="n">
        <v>124.9786067250476</v>
      </c>
      <c r="D337" t="n">
        <v>101.5625</v>
      </c>
      <c r="E337" t="n">
        <v>186.5234375</v>
      </c>
    </row>
    <row r="338" spans="1:25">
      <c r="A338" s="113" t="s">
        <v>27</v>
      </c>
      <c r="B338" t="n">
        <v>22.4609375</v>
      </c>
      <c r="C338" t="n">
        <v>111.4978780319266</v>
      </c>
      <c r="D338" t="n">
        <v>33.203125</v>
      </c>
      <c r="E338" t="n">
        <v>225.5859375</v>
      </c>
    </row>
    <row r="339" spans="1:25">
      <c r="A339" s="113" t="s">
        <v>32</v>
      </c>
      <c r="B339" t="n">
        <v>49.8046875</v>
      </c>
      <c r="C339" t="n">
        <v>80.08903432941017</v>
      </c>
      <c r="D339" t="n">
        <v>50.78125</v>
      </c>
      <c r="E339" t="n">
        <v>79.1015625</v>
      </c>
    </row>
    <row r="342" spans="1:25">
      <c r="A342" s="103" t="s">
        <v>114</v>
      </c>
      <c r="J342" s="103" t="s">
        <v>115</v>
      </c>
    </row>
    <row r="343" spans="1:25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25">
      <c r="A344" s="113" t="s">
        <v>18</v>
      </c>
      <c r="B344" t="n">
        <v>49.8046875</v>
      </c>
      <c r="C344" t="n">
        <v>101.8912513646617</v>
      </c>
      <c r="D344" t="n">
        <v>82.03125</v>
      </c>
      <c r="E344" t="n">
        <v>148.4375</v>
      </c>
      <c r="J344" s="113" t="s">
        <v>15</v>
      </c>
      <c r="K344" t="n">
        <v>0.03333333333333333</v>
      </c>
      <c r="L344" t="n">
        <v>5.538835925631696</v>
      </c>
      <c r="M344" t="n">
        <v>0.2</v>
      </c>
      <c r="N344" t="n">
        <v>0.3666666666666666</v>
      </c>
    </row>
    <row r="345" spans="1:25">
      <c r="A345" s="113" t="s">
        <v>28</v>
      </c>
      <c r="B345" t="n">
        <v>49.8046875</v>
      </c>
      <c r="C345" t="n">
        <v>94.01068799990624</v>
      </c>
      <c r="D345" t="n">
        <v>70.3125</v>
      </c>
      <c r="E345" t="n">
        <v>129.8828125</v>
      </c>
      <c r="J345" s="113" t="s">
        <v>101</v>
      </c>
      <c r="K345" t="n">
        <v>0.03333333333333333</v>
      </c>
      <c r="L345" t="n">
        <v>3.687919621564741</v>
      </c>
      <c r="M345" t="n">
        <v>0.2333333333333333</v>
      </c>
      <c r="N345" t="n">
        <v>0.3666666666666666</v>
      </c>
    </row>
    <row r="346" spans="1:25">
      <c r="A346" s="113" t="s">
        <v>21</v>
      </c>
      <c r="B346" t="n">
        <v>31.25</v>
      </c>
      <c r="C346" t="n">
        <v>116.5514491305805</v>
      </c>
      <c r="D346" t="n">
        <v>87.890625</v>
      </c>
      <c r="E346" t="n">
        <v>168.9453125</v>
      </c>
    </row>
    <row r="347" spans="1:25">
      <c r="A347" s="113" t="s">
        <v>29</v>
      </c>
      <c r="B347" t="n">
        <v>50.78125</v>
      </c>
      <c r="C347" t="n">
        <v>61.19576447076074</v>
      </c>
      <c r="D347" t="n">
        <v>50.78125</v>
      </c>
      <c r="E347" t="n">
        <v>77.1484375</v>
      </c>
    </row>
    <row r="348" spans="1:25">
      <c r="A348" s="113" t="s">
        <v>24</v>
      </c>
      <c r="B348" t="n">
        <v>110.3515625</v>
      </c>
      <c r="C348" t="n">
        <v>156.6550163774187</v>
      </c>
      <c r="D348" t="n">
        <v>132.8125</v>
      </c>
      <c r="E348" t="n">
        <v>231.4453125</v>
      </c>
    </row>
    <row r="349" spans="1:25">
      <c r="A349" s="113" t="s">
        <v>31</v>
      </c>
      <c r="B349" t="n">
        <v>63.4765625</v>
      </c>
      <c r="C349" t="n">
        <v>143.5879323650857</v>
      </c>
      <c r="D349" t="n">
        <v>117.1875</v>
      </c>
      <c r="E349" t="n">
        <v>212.890625</v>
      </c>
    </row>
    <row r="350" spans="1:25">
      <c r="A350" s="113" t="s">
        <v>27</v>
      </c>
      <c r="B350" t="n">
        <v>22.4609375</v>
      </c>
      <c r="C350" t="n">
        <v>111.7451911103471</v>
      </c>
      <c r="D350" t="n">
        <v>33.203125</v>
      </c>
      <c r="E350" t="n">
        <v>205.078125</v>
      </c>
    </row>
    <row r="351" spans="1:25">
      <c r="A351" s="113" t="s">
        <v>32</v>
      </c>
      <c r="B351" t="n">
        <v>49.8046875</v>
      </c>
      <c r="C351" t="n">
        <v>120.7634916078455</v>
      </c>
      <c r="D351" t="n">
        <v>62.5</v>
      </c>
      <c r="E351" t="n">
        <v>214.84375</v>
      </c>
    </row>
    <row r="354" spans="1:25">
      <c r="A354" s="103" t="s">
        <v>116</v>
      </c>
      <c r="J354" s="103" t="s">
        <v>117</v>
      </c>
    </row>
    <row r="355" spans="1:25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25">
      <c r="A356" s="113" t="s">
        <v>18</v>
      </c>
      <c r="B356" t="n">
        <v>15.625</v>
      </c>
      <c r="C356" t="n">
        <v>96.751797979538</v>
      </c>
      <c r="D356" t="n">
        <v>49.8046875</v>
      </c>
      <c r="E356" t="n">
        <v>161.1328125</v>
      </c>
      <c r="J356" s="113" t="s">
        <v>15</v>
      </c>
      <c r="K356" t="n">
        <v>0.03333333333333333</v>
      </c>
      <c r="L356" t="n">
        <v>0.8779893246062507</v>
      </c>
      <c r="M356" t="n">
        <v>0.2</v>
      </c>
      <c r="N356" t="n">
        <v>0.7333333333333333</v>
      </c>
    </row>
    <row r="357" spans="1:25">
      <c r="A357" s="113" t="s">
        <v>28</v>
      </c>
      <c r="B357" t="n">
        <v>49.8046875</v>
      </c>
      <c r="C357" t="n">
        <v>151.1887316517048</v>
      </c>
      <c r="D357" t="n">
        <v>61.5234375</v>
      </c>
      <c r="E357" t="n">
        <v>338.8671875</v>
      </c>
      <c r="J357" s="113" t="s">
        <v>101</v>
      </c>
      <c r="K357" t="n">
        <v>0.3333333333333333</v>
      </c>
      <c r="L357" t="n">
        <v>0.8834073069738456</v>
      </c>
      <c r="M357" t="n">
        <v>0.3</v>
      </c>
      <c r="N357" t="n">
        <v>0.6333333333333333</v>
      </c>
    </row>
    <row r="358" spans="1:25">
      <c r="A358" s="113" t="s">
        <v>21</v>
      </c>
      <c r="B358" t="n">
        <v>31.25</v>
      </c>
      <c r="C358" t="n">
        <v>126.5822446366114</v>
      </c>
      <c r="D358" t="n">
        <v>84.9609375</v>
      </c>
      <c r="E358" t="n">
        <v>211.9140625</v>
      </c>
    </row>
    <row r="359" spans="1:25">
      <c r="A359" s="113" t="s">
        <v>29</v>
      </c>
      <c r="B359" t="n">
        <v>49.8046875</v>
      </c>
      <c r="C359" t="n">
        <v>133.292792253848</v>
      </c>
      <c r="D359" t="n">
        <v>95.703125</v>
      </c>
      <c r="E359" t="n">
        <v>221.6796875</v>
      </c>
    </row>
    <row r="360" spans="1:25">
      <c r="A360" s="113" t="s">
        <v>24</v>
      </c>
      <c r="B360" t="n">
        <v>83.984375</v>
      </c>
      <c r="C360" t="n">
        <v>131.6402954190917</v>
      </c>
      <c r="D360" t="n">
        <v>107.421875</v>
      </c>
      <c r="E360" t="n">
        <v>186.5234375</v>
      </c>
    </row>
    <row r="361" spans="1:25">
      <c r="A361" s="113" t="s">
        <v>31</v>
      </c>
      <c r="B361" t="n">
        <v>66.40625</v>
      </c>
      <c r="C361" t="n">
        <v>114.7933770660813</v>
      </c>
      <c r="D361" t="n">
        <v>91.796875</v>
      </c>
      <c r="E361" t="n">
        <v>158.203125</v>
      </c>
    </row>
    <row r="362" spans="1:25">
      <c r="A362" s="113" t="s">
        <v>27</v>
      </c>
      <c r="B362" t="n">
        <v>31.25</v>
      </c>
      <c r="C362" t="n">
        <v>120.7759403872587</v>
      </c>
      <c r="D362" t="n">
        <v>86.9140625</v>
      </c>
      <c r="E362" t="n">
        <v>194.3359375</v>
      </c>
    </row>
    <row r="363" spans="1:25">
      <c r="A363" s="113" t="s">
        <v>32</v>
      </c>
      <c r="B363" t="n">
        <v>49.8046875</v>
      </c>
      <c r="C363" t="n">
        <v>56.26892731637461</v>
      </c>
      <c r="D363" t="n">
        <v>36.1328125</v>
      </c>
      <c r="E363" t="n">
        <v>78.125</v>
      </c>
    </row>
    <row r="390" spans="1:25">
      <c r="A390" s="103" t="s">
        <v>118</v>
      </c>
    </row>
    <row r="391" spans="1:25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25">
      <c r="A392" s="113" t="s">
        <v>18</v>
      </c>
      <c r="B392" t="n">
        <v>1.953125</v>
      </c>
      <c r="C392" t="n">
        <v>3.123401892210257</v>
      </c>
      <c r="D392" t="n">
        <v>2.9296875</v>
      </c>
      <c r="E392" t="n">
        <v>4.8828125</v>
      </c>
    </row>
    <row r="393" spans="1:25">
      <c r="A393" s="113" t="s">
        <v>28</v>
      </c>
      <c r="B393" t="n">
        <v>1.953125</v>
      </c>
      <c r="C393" t="n">
        <v>4.216311874962013</v>
      </c>
      <c r="D393" t="n">
        <v>2.9296875</v>
      </c>
      <c r="E393" t="n">
        <v>4.8828125</v>
      </c>
    </row>
    <row r="394" spans="1:25">
      <c r="A394" s="113" t="s">
        <v>21</v>
      </c>
      <c r="B394" t="n">
        <v>1.953125</v>
      </c>
      <c r="C394" t="n">
        <v>3.321571535549452</v>
      </c>
      <c r="D394" t="n">
        <v>2.9296875</v>
      </c>
      <c r="E394" t="n">
        <v>4.8828125</v>
      </c>
    </row>
    <row r="395" spans="1:25">
      <c r="A395" s="113" t="s">
        <v>29</v>
      </c>
      <c r="B395" t="n">
        <v>1.953125</v>
      </c>
      <c r="C395" t="n">
        <v>3.480811943486164</v>
      </c>
      <c r="D395" t="n">
        <v>2.9296875</v>
      </c>
      <c r="E395" t="n">
        <v>4.8828125</v>
      </c>
    </row>
    <row r="396" spans="1:25">
      <c r="A396" s="113" t="s">
        <v>24</v>
      </c>
      <c r="B396" t="n">
        <v>1.953125</v>
      </c>
      <c r="C396" t="n">
        <v>3.255876794761231</v>
      </c>
      <c r="D396" t="n">
        <v>2.9296875</v>
      </c>
      <c r="E396" t="n">
        <v>4.8828125</v>
      </c>
    </row>
    <row r="397" spans="1:25">
      <c r="A397" s="113" t="s">
        <v>31</v>
      </c>
      <c r="B397" t="n">
        <v>0.9765625</v>
      </c>
      <c r="C397" t="n">
        <v>8.014825640148247</v>
      </c>
      <c r="D397" t="n">
        <v>3.90625</v>
      </c>
      <c r="E397" t="n">
        <v>5.859375</v>
      </c>
    </row>
    <row r="398" spans="1:25">
      <c r="A398" s="113" t="s">
        <v>27</v>
      </c>
      <c r="B398" t="n">
        <v>1.953125</v>
      </c>
      <c r="C398" t="n">
        <v>3.235035436617871</v>
      </c>
      <c r="D398" t="n">
        <v>2.9296875</v>
      </c>
      <c r="E398" t="n">
        <v>4.8828125</v>
      </c>
    </row>
    <row r="399" spans="1:25">
      <c r="A399" s="113" t="s">
        <v>32</v>
      </c>
      <c r="B399" t="n">
        <v>0.9765625</v>
      </c>
      <c r="C399" t="n">
        <v>3.567633395062442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109.1442171867526</v>
      </c>
      <c r="L409" s="100" t="s">
        <v>132</v>
      </c>
      <c r="M409" t="n">
        <v>0.9287960023263828</v>
      </c>
      <c r="N409" t="n">
        <v>0.8686034356132993</v>
      </c>
      <c r="O409" t="n">
        <v>0.4908989791889311</v>
      </c>
      <c r="P409" t="n">
        <v>0.9342199679337665</v>
      </c>
      <c r="Q409" t="n">
        <v>1</v>
      </c>
      <c r="R409" t="n">
        <v>0.7228361452709103</v>
      </c>
      <c r="S409" t="n">
        <v>1</v>
      </c>
      <c r="T409" t="n">
        <v>0.8473892000837597</v>
      </c>
    </row>
    <row r="410" spans="1:25">
      <c r="A410" s="99" t="s">
        <v>132</v>
      </c>
      <c r="B410" t="n">
        <v>3.093600765463456</v>
      </c>
      <c r="C410" t="n">
        <v>-0.2761781038963982</v>
      </c>
      <c r="D410" t="n">
        <v>3.379031676759589</v>
      </c>
      <c r="E410" t="n">
        <v>-1.298208075360021</v>
      </c>
      <c r="G410" s="99" t="s">
        <v>133</v>
      </c>
      <c r="H410" t="n">
        <v>87.56982542779203</v>
      </c>
      <c r="L410" s="100" t="s">
        <v>133</v>
      </c>
      <c r="M410" t="n">
        <v>0.6714918937567941</v>
      </c>
      <c r="N410" t="n">
        <v>0.8197497872167033</v>
      </c>
      <c r="O410" t="n">
        <v>0.4845677292447091</v>
      </c>
      <c r="P410" t="n">
        <v>1</v>
      </c>
      <c r="Q410" t="n">
        <v>0.7598342342353378</v>
      </c>
      <c r="R410" t="n">
        <v>0.6901962440988945</v>
      </c>
      <c r="S410" t="n">
        <v>0.998712247752196</v>
      </c>
      <c r="T410" t="n">
        <v>0.9330237385726424</v>
      </c>
    </row>
    <row r="411" spans="1:25">
      <c r="A411" s="99" t="s">
        <v>133</v>
      </c>
      <c r="B411" t="n">
        <v>2.759861595340855</v>
      </c>
      <c r="C411" t="n">
        <v>0.1457202911872759</v>
      </c>
      <c r="D411" t="n">
        <v>3.162618559950316</v>
      </c>
      <c r="E411" t="n">
        <v>2.521968833680626</v>
      </c>
      <c r="G411" s="99" t="s">
        <v>134</v>
      </c>
      <c r="H411" t="n">
        <v>92.25382719350306</v>
      </c>
      <c r="L411" s="100" t="s">
        <v>134</v>
      </c>
      <c r="M411" t="n">
        <v>0.9906020230945253</v>
      </c>
      <c r="N411" t="n">
        <v>1</v>
      </c>
      <c r="O411" t="n">
        <v>0.5209928088158208</v>
      </c>
      <c r="P411" t="n">
        <v>0.8644308220307116</v>
      </c>
      <c r="Q411" t="n">
        <v>0.7184967843377335</v>
      </c>
      <c r="R411" t="n">
        <v>0.6558439411559035</v>
      </c>
      <c r="S411" t="n">
        <v>0.950531422743506</v>
      </c>
      <c r="T411" t="n">
        <v>0.951155750561556</v>
      </c>
    </row>
    <row r="412" spans="1:25">
      <c r="A412" s="99" t="s">
        <v>134</v>
      </c>
      <c r="B412" t="n">
        <v>2.91151512962452</v>
      </c>
      <c r="C412" t="n">
        <v>4.556153757286417</v>
      </c>
      <c r="D412" t="n">
        <v>3.072349277701073</v>
      </c>
      <c r="E412" t="n">
        <v>-3.887020906030902</v>
      </c>
      <c r="G412" s="99" t="s">
        <v>135</v>
      </c>
      <c r="H412" t="n">
        <v>147.8556846261008</v>
      </c>
      <c r="L412" s="100" t="s">
        <v>135</v>
      </c>
      <c r="M412" t="n">
        <v>0.8299305363683349</v>
      </c>
      <c r="N412" t="n">
        <v>0.8666044150455755</v>
      </c>
      <c r="O412" t="n">
        <v>0.48575047093209</v>
      </c>
      <c r="P412" t="n">
        <v>0.953386898420819</v>
      </c>
      <c r="Q412" t="n">
        <v>0.7826037434009028</v>
      </c>
      <c r="R412" t="n">
        <v>0.7650512912730423</v>
      </c>
      <c r="S412" t="n">
        <v>0.9340626285037776</v>
      </c>
      <c r="T412" t="n">
        <v>0.9379260923490687</v>
      </c>
    </row>
    <row r="413" spans="1:25">
      <c r="A413" s="99" t="s">
        <v>135</v>
      </c>
      <c r="B413" t="n">
        <v>3.838064026184842</v>
      </c>
      <c r="C413" t="n">
        <v>-1.314508925095736</v>
      </c>
      <c r="D413" t="n">
        <v>3.897229100703663</v>
      </c>
      <c r="E413" t="n">
        <v>2.592981323583315</v>
      </c>
      <c r="G413" s="99" t="s">
        <v>136</v>
      </c>
      <c r="H413" t="n">
        <v>119.6508775095884</v>
      </c>
      <c r="L413" s="100" t="s">
        <v>136</v>
      </c>
      <c r="M413" t="n">
        <v>0.8477936681980748</v>
      </c>
      <c r="N413" t="n">
        <v>0.8217665542940202</v>
      </c>
      <c r="O413" t="n">
        <v>0.4583830429119207</v>
      </c>
      <c r="P413" t="n">
        <v>0.8601456818557949</v>
      </c>
      <c r="Q413" t="n">
        <v>0.8274701263104268</v>
      </c>
      <c r="R413" t="n">
        <v>0.6855371684627143</v>
      </c>
      <c r="S413" t="n">
        <v>0.9415281653326829</v>
      </c>
      <c r="T413" t="n">
        <v>0.9322541398044017</v>
      </c>
    </row>
    <row r="414" spans="1:25">
      <c r="A414" s="99" t="s">
        <v>136</v>
      </c>
      <c r="B414" t="n">
        <v>3.215647068065588</v>
      </c>
      <c r="C414" t="n">
        <v>-3.452517201530898</v>
      </c>
      <c r="D414" t="n">
        <v>4.06916533406831</v>
      </c>
      <c r="E414" t="n">
        <v>0.2103647461032451</v>
      </c>
      <c r="G414" s="99" t="s">
        <v>137</v>
      </c>
      <c r="H414" t="n">
        <v>137.9858627829919</v>
      </c>
      <c r="L414" s="100" t="s">
        <v>137</v>
      </c>
      <c r="M414" t="n">
        <v>0.4907855874213709</v>
      </c>
      <c r="N414" t="n">
        <v>0.7019356237525743</v>
      </c>
      <c r="O414" t="n">
        <v>0.4437300369763208</v>
      </c>
      <c r="P414" t="n">
        <v>0.8793635403604289</v>
      </c>
      <c r="Q414" t="n">
        <v>0.8249498955580836</v>
      </c>
      <c r="R414" t="n">
        <v>0.6583266358274941</v>
      </c>
      <c r="S414" t="n">
        <v>0.8551736635421971</v>
      </c>
      <c r="T414" t="n">
        <v>1</v>
      </c>
    </row>
    <row r="415" spans="1:25">
      <c r="A415" s="99" t="s">
        <v>137</v>
      </c>
      <c r="B415" t="n">
        <v>3.965534562666636</v>
      </c>
      <c r="C415" t="n">
        <v>2.718785134271305</v>
      </c>
      <c r="D415" t="n">
        <v>5.741720570361512</v>
      </c>
      <c r="E415" t="n">
        <v>-0.588874037040605</v>
      </c>
      <c r="G415" s="99" t="s">
        <v>138</v>
      </c>
      <c r="H415" t="n">
        <v>75.85595287870015</v>
      </c>
      <c r="L415" s="100" t="s">
        <v>138</v>
      </c>
      <c r="M415" t="n">
        <v>0.9398129338722807</v>
      </c>
      <c r="N415" t="n">
        <v>0.9121409658699021</v>
      </c>
      <c r="O415" t="n">
        <v>0.4396349219508922</v>
      </c>
      <c r="P415" t="n">
        <v>0.7956843206522423</v>
      </c>
      <c r="Q415" t="n">
        <v>0.7596250941763466</v>
      </c>
      <c r="R415" t="n">
        <v>0.6458230971163592</v>
      </c>
      <c r="S415" t="n">
        <v>0.8772771258718097</v>
      </c>
      <c r="T415" t="n">
        <v>0.8615466719318707</v>
      </c>
    </row>
    <row r="416" spans="1:25">
      <c r="A416" s="99" t="s">
        <v>138</v>
      </c>
      <c r="B416" t="n">
        <v>2.440862968168294</v>
      </c>
      <c r="C416" t="n">
        <v>-2.899195475376214</v>
      </c>
      <c r="D416" t="n">
        <v>2.924716875699531</v>
      </c>
      <c r="E416" t="n">
        <v>-0.9278641138549976</v>
      </c>
      <c r="G416" s="99" t="s">
        <v>139</v>
      </c>
      <c r="H416" t="n">
        <v>65.92220931911336</v>
      </c>
      <c r="L416" s="100" t="s">
        <v>139</v>
      </c>
      <c r="M416" t="n">
        <v>1</v>
      </c>
      <c r="N416" t="n">
        <v>0.9217922799102379</v>
      </c>
      <c r="O416" t="n">
        <v>0.5146786559254507</v>
      </c>
      <c r="P416" t="n">
        <v>0.7944231249435526</v>
      </c>
      <c r="Q416" t="n">
        <v>0.7290375801875308</v>
      </c>
      <c r="R416" t="n">
        <v>0.7321833579265292</v>
      </c>
      <c r="S416" t="n">
        <v>0.8885940127886439</v>
      </c>
      <c r="T416" t="n">
        <v>0.8471214497982138</v>
      </c>
    </row>
    <row r="417" spans="1:25">
      <c r="A417" s="99" t="s">
        <v>139</v>
      </c>
      <c r="B417" t="n">
        <v>3.001261028302975</v>
      </c>
      <c r="C417" t="n">
        <v>1.411106344804282</v>
      </c>
      <c r="D417" t="n">
        <v>3.795438992669931</v>
      </c>
      <c r="E417" t="n">
        <v>-1.383388039405824</v>
      </c>
      <c r="G417" s="99" t="s">
        <v>140</v>
      </c>
      <c r="H417" t="n">
        <v>122.7646533333912</v>
      </c>
      <c r="L417" s="100" t="s">
        <v>140</v>
      </c>
      <c r="M417" t="n">
        <v>0.9530230208812945</v>
      </c>
      <c r="N417" t="n">
        <v>0.9630863447297868</v>
      </c>
      <c r="O417" t="n">
        <v>0.417563477459939</v>
      </c>
      <c r="P417" t="n">
        <v>0.8633778720963534</v>
      </c>
      <c r="Q417" t="n">
        <v>0.7644974260043688</v>
      </c>
      <c r="R417" t="n">
        <v>0.6415479399743934</v>
      </c>
      <c r="S417" t="n">
        <v>0.9023899351197939</v>
      </c>
      <c r="T417" t="n">
        <v>0.9018171201199978</v>
      </c>
    </row>
    <row r="418" spans="1:25">
      <c r="A418" s="99" t="s">
        <v>140</v>
      </c>
      <c r="B418" t="n">
        <v>4.083188639092266</v>
      </c>
      <c r="C418" t="n">
        <v>-0.06046371109925767</v>
      </c>
      <c r="D418" t="n">
        <v>5.315032360437062</v>
      </c>
      <c r="E418" t="n">
        <v>3.476459677756484</v>
      </c>
      <c r="G418" s="99" t="s">
        <v>141</v>
      </c>
      <c r="H418" t="n">
        <v>187.3913881944297</v>
      </c>
      <c r="L418" s="100" t="s">
        <v>141</v>
      </c>
      <c r="M418" t="n">
        <v>0.6161106307196343</v>
      </c>
      <c r="N418" t="n">
        <v>0.8566225616611239</v>
      </c>
      <c r="O418" t="n">
        <v>0.4452167802497896</v>
      </c>
      <c r="P418" t="n">
        <v>0.8245340472928759</v>
      </c>
      <c r="Q418" t="n">
        <v>0.8809025762272235</v>
      </c>
      <c r="R418" t="n">
        <v>0.7085860437798088</v>
      </c>
      <c r="S418" t="n">
        <v>0.8895136540786411</v>
      </c>
      <c r="T418" t="n">
        <v>0.9182558388136931</v>
      </c>
    </row>
    <row r="419" spans="1:25">
      <c r="A419" s="99" t="s">
        <v>141</v>
      </c>
      <c r="B419" t="n">
        <v>3.433991994028962</v>
      </c>
      <c r="C419" t="n">
        <v>-2.326361474406941</v>
      </c>
      <c r="D419" t="n">
        <v>7.354369414510125</v>
      </c>
      <c r="E419" t="n">
        <v>7.353391743782777</v>
      </c>
      <c r="G419" s="99" t="s">
        <v>142</v>
      </c>
      <c r="H419" t="n">
        <v>247.8660639195635</v>
      </c>
      <c r="L419" s="100" t="s">
        <v>142</v>
      </c>
      <c r="M419" t="n">
        <v>0.7552546506652437</v>
      </c>
      <c r="N419" t="n">
        <v>0.8300572451579754</v>
      </c>
      <c r="O419" t="n">
        <v>0.4369335209007849</v>
      </c>
      <c r="P419" t="n">
        <v>0.78669850026471</v>
      </c>
      <c r="Q419" t="n">
        <v>0.7733142038223138</v>
      </c>
      <c r="R419" t="n">
        <v>0.604874232801321</v>
      </c>
      <c r="S419" t="n">
        <v>0.8912515918733969</v>
      </c>
      <c r="T419" t="n">
        <v>0.8439064205219272</v>
      </c>
    </row>
    <row r="420" spans="1:25">
      <c r="A420" s="99" t="s">
        <v>142</v>
      </c>
      <c r="B420" t="n">
        <v>5.359374913742927</v>
      </c>
      <c r="C420" t="n">
        <v>7.463880306812703</v>
      </c>
      <c r="D420" t="n">
        <v>7.118840189237772</v>
      </c>
      <c r="E420" t="n">
        <v>-10.79818753787073</v>
      </c>
      <c r="G420" s="99" t="s">
        <v>143</v>
      </c>
      <c r="H420" t="n">
        <v>400.2671799959572</v>
      </c>
      <c r="L420" s="100" t="s">
        <v>143</v>
      </c>
      <c r="M420" t="n">
        <v>0.7317316770074987</v>
      </c>
      <c r="N420" t="n">
        <v>0.9436617907352066</v>
      </c>
      <c r="O420" t="n">
        <v>1</v>
      </c>
      <c r="P420" t="n">
        <v>0.95632205170089</v>
      </c>
      <c r="Q420" t="n">
        <v>0.9206700311107858</v>
      </c>
      <c r="R420" t="n">
        <v>1</v>
      </c>
      <c r="S420" t="n">
        <v>0.8990067073177505</v>
      </c>
      <c r="T420" t="n">
        <v>0.8933163391420824</v>
      </c>
    </row>
    <row r="421" spans="1:25">
      <c r="A421" s="99" t="s">
        <v>143</v>
      </c>
      <c r="B421" t="n">
        <v>6.032781681370463</v>
      </c>
      <c r="C421" t="n">
        <v>-0.0920779805731779</v>
      </c>
      <c r="D421" t="n">
        <v>4.994044302110753</v>
      </c>
      <c r="E421" t="n">
        <v>-3.089023160289196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72.16950031398085</v>
      </c>
      <c r="L432" s="100" t="s">
        <v>146</v>
      </c>
      <c r="M432" t="n">
        <v>0.8247353089543915</v>
      </c>
      <c r="N432" t="n">
        <v>0.9881091851138515</v>
      </c>
      <c r="O432" t="n">
        <v>0.9688890419651047</v>
      </c>
      <c r="P432" t="n">
        <v>0.3373039245243754</v>
      </c>
      <c r="Q432" t="n">
        <v>0.3516826110025572</v>
      </c>
      <c r="R432" t="n">
        <v>0.2711675366979875</v>
      </c>
      <c r="S432" t="n">
        <v>0.4223986892314433</v>
      </c>
      <c r="T432" t="n">
        <v>0.4870097827619466</v>
      </c>
    </row>
    <row r="433" spans="1:25">
      <c r="A433" s="99" t="s">
        <v>132</v>
      </c>
      <c r="B433" t="n">
        <v>1.974818842454214</v>
      </c>
      <c r="C433" t="n">
        <v>0.3942920342933907</v>
      </c>
      <c r="D433" t="n">
        <v>4.354168048933216</v>
      </c>
      <c r="E433" t="n">
        <v>-0.08596952409894257</v>
      </c>
      <c r="G433" s="99" t="s">
        <v>133</v>
      </c>
      <c r="H433" t="n">
        <v>42.31986234370762</v>
      </c>
      <c r="L433" s="100" t="s">
        <v>147</v>
      </c>
      <c r="M433" t="n">
        <v>0.9999999999999999</v>
      </c>
      <c r="N433" t="n">
        <v>0.5966857235875045</v>
      </c>
      <c r="O433" t="n">
        <v>0.9999999999999999</v>
      </c>
      <c r="P433" t="n">
        <v>0.9999999999999999</v>
      </c>
      <c r="Q433" t="n">
        <v>1</v>
      </c>
      <c r="R433" t="n">
        <v>1</v>
      </c>
      <c r="S433" t="n">
        <v>1</v>
      </c>
      <c r="T433" t="n">
        <v>1</v>
      </c>
    </row>
    <row r="434" spans="1:25">
      <c r="A434" s="99" t="s">
        <v>133</v>
      </c>
      <c r="B434" t="n">
        <v>1.699842146135128</v>
      </c>
      <c r="C434" t="n">
        <v>-0.2321781482149643</v>
      </c>
      <c r="D434" t="n">
        <v>3.246899996457592</v>
      </c>
      <c r="E434" t="n">
        <v>-1.20253230625797</v>
      </c>
      <c r="G434" s="99" t="s">
        <v>134</v>
      </c>
      <c r="H434" t="n">
        <v>23.52487586967591</v>
      </c>
      <c r="L434" s="100" t="s">
        <v>148</v>
      </c>
      <c r="M434" t="n">
        <v>0.7065061284813112</v>
      </c>
      <c r="N434" t="n">
        <v>0.5966868981397403</v>
      </c>
      <c r="O434" t="n">
        <v>0.7293826353977584</v>
      </c>
      <c r="P434" t="n">
        <v>0.9036232007316606</v>
      </c>
      <c r="Q434" t="n">
        <v>0.6036962343486602</v>
      </c>
      <c r="R434" t="n">
        <v>0.36781343066009</v>
      </c>
      <c r="S434" t="n">
        <v>0.6106600394516987</v>
      </c>
      <c r="T434" t="n">
        <v>0.459399333935999</v>
      </c>
    </row>
    <row r="435" spans="1:25">
      <c r="A435" s="99" t="s">
        <v>134</v>
      </c>
      <c r="B435" t="n">
        <v>1.404911391397053</v>
      </c>
      <c r="C435" t="n">
        <v>-0.5408775020281379</v>
      </c>
      <c r="D435" t="n">
        <v>1.51284877803503</v>
      </c>
      <c r="E435" t="n">
        <v>0.1728336297923817</v>
      </c>
      <c r="G435" s="99" t="s">
        <v>135</v>
      </c>
      <c r="H435" t="n">
        <v>16.7941411377366</v>
      </c>
      <c r="L435" s="100" t="s">
        <v>149</v>
      </c>
      <c r="M435" t="n">
        <v>0.7844468675493105</v>
      </c>
      <c r="N435" t="n">
        <v>0.6021840335193488</v>
      </c>
      <c r="O435" t="n">
        <v>0.9055549337911034</v>
      </c>
      <c r="P435" t="n">
        <v>0.5672598737584287</v>
      </c>
      <c r="Q435" t="n">
        <v>0.2387099684906688</v>
      </c>
      <c r="R435" t="n">
        <v>0.1730829783299084</v>
      </c>
      <c r="S435" t="n">
        <v>0.47526760055926</v>
      </c>
      <c r="T435" t="n">
        <v>0.5807474399031446</v>
      </c>
    </row>
    <row r="436" spans="1:25">
      <c r="A436" s="99" t="s">
        <v>135</v>
      </c>
      <c r="B436" t="n">
        <v>1.260670179889495</v>
      </c>
      <c r="C436" t="n">
        <v>0.9770303637899921</v>
      </c>
      <c r="D436" t="n">
        <v>1.772725624072081</v>
      </c>
      <c r="E436" t="n">
        <v>-0.7628884424441014</v>
      </c>
      <c r="G436" s="99" t="s">
        <v>136</v>
      </c>
      <c r="H436" t="n">
        <v>24.06597221188346</v>
      </c>
      <c r="L436" s="100" t="s">
        <v>150</v>
      </c>
      <c r="M436" t="n">
        <v>0.7541691905770902</v>
      </c>
      <c r="N436" t="n">
        <v>0.5504400178887316</v>
      </c>
      <c r="O436" t="n">
        <v>0.9341208388041783</v>
      </c>
      <c r="P436" t="n">
        <v>0.432452548885178</v>
      </c>
      <c r="Q436" t="n">
        <v>0.2226583336753521</v>
      </c>
      <c r="R436" t="n">
        <v>0.2252106997410535</v>
      </c>
      <c r="S436" t="n">
        <v>0.439505896385316</v>
      </c>
      <c r="T436" t="n">
        <v>0.4645609516030487</v>
      </c>
    </row>
    <row r="437" spans="1:25">
      <c r="A437" s="99" t="s">
        <v>136</v>
      </c>
      <c r="B437" t="n">
        <v>1.082452038701333</v>
      </c>
      <c r="C437" t="n">
        <v>-0.6418378203723319</v>
      </c>
      <c r="D437" t="n">
        <v>2.064284022947473</v>
      </c>
      <c r="E437" t="n">
        <v>-0.1257095932806173</v>
      </c>
      <c r="G437" s="99" t="s">
        <v>137</v>
      </c>
      <c r="H437" t="n">
        <v>23.80531229901626</v>
      </c>
      <c r="L437" s="100" t="s">
        <v>151</v>
      </c>
      <c r="M437" t="n">
        <v>0.6604878028925186</v>
      </c>
      <c r="N437" t="n">
        <v>0.4525521183635554</v>
      </c>
      <c r="O437" t="n">
        <v>0.5483932918359334</v>
      </c>
      <c r="P437" t="n">
        <v>0.2513014626103155</v>
      </c>
      <c r="Q437" t="n">
        <v>0.231411946139539</v>
      </c>
      <c r="R437" t="n">
        <v>0.2147191378323111</v>
      </c>
      <c r="S437" t="n">
        <v>0.45581046560975</v>
      </c>
      <c r="T437" t="n">
        <v>0.4815858297645791</v>
      </c>
    </row>
    <row r="438" spans="1:25">
      <c r="A438" s="99" t="s">
        <v>137</v>
      </c>
      <c r="B438" t="n">
        <v>1.072119209953958</v>
      </c>
      <c r="C438" t="n">
        <v>-0.3054326837314861</v>
      </c>
      <c r="D438" t="n">
        <v>1.679587479877089</v>
      </c>
      <c r="E438" t="n">
        <v>1.034764419989554</v>
      </c>
      <c r="G438" s="99" t="s">
        <v>138</v>
      </c>
      <c r="H438" t="n">
        <v>35.52336046392544</v>
      </c>
      <c r="L438" s="100" t="s">
        <v>178</v>
      </c>
      <c r="M438" t="n">
        <v>0.6548767817288876</v>
      </c>
      <c r="N438" t="n">
        <v>1</v>
      </c>
      <c r="O438" t="n">
        <v>0.7423505638396708</v>
      </c>
      <c r="P438" t="n">
        <v>0.6249549234122331</v>
      </c>
      <c r="Q438" t="n">
        <v>0.2960558917677448</v>
      </c>
      <c r="R438" t="n">
        <v>0.1698265590975952</v>
      </c>
      <c r="S438" t="n">
        <v>0.544958285869255</v>
      </c>
      <c r="T438" t="n">
        <v>0.7454986769649045</v>
      </c>
    </row>
    <row r="439" spans="1:25">
      <c r="A439" s="99" t="s">
        <v>138</v>
      </c>
      <c r="B439" t="n">
        <v>2.063734556404026</v>
      </c>
      <c r="C439" t="n">
        <v>1.196531966229558</v>
      </c>
      <c r="D439" t="n">
        <v>3.115304288680667</v>
      </c>
      <c r="E439" t="n">
        <v>-1.184320947692562</v>
      </c>
      <c r="G439" s="99" t="s">
        <v>139</v>
      </c>
      <c r="H439" t="n">
        <v>23.58069471726244</v>
      </c>
    </row>
    <row r="440" spans="1:25">
      <c r="A440" s="99" t="s">
        <v>139</v>
      </c>
      <c r="B440" t="n">
        <v>1.874326353456855</v>
      </c>
      <c r="C440" t="n">
        <v>1.882376654430707</v>
      </c>
      <c r="D440" t="n">
        <v>2.874933251804397</v>
      </c>
      <c r="E440" t="n">
        <v>-3.144585500743223</v>
      </c>
      <c r="G440" s="99" t="s">
        <v>140</v>
      </c>
      <c r="H440" t="n">
        <v>33.49925045490195</v>
      </c>
    </row>
    <row r="441" spans="1:25">
      <c r="A441" s="99" t="s">
        <v>140</v>
      </c>
      <c r="B441" t="n">
        <v>2.556373644846498</v>
      </c>
      <c r="C441" t="n">
        <v>-2.915008919921336</v>
      </c>
      <c r="D441" t="n">
        <v>4.43497473657371</v>
      </c>
      <c r="E441" t="n">
        <v>4.401058369582274</v>
      </c>
      <c r="G441" s="99" t="s">
        <v>141</v>
      </c>
      <c r="H441" t="n">
        <v>13.94748092100826</v>
      </c>
    </row>
    <row r="442" spans="1:25">
      <c r="A442" s="99" t="s">
        <v>141</v>
      </c>
      <c r="B442" t="n">
        <v>1.402905401652052</v>
      </c>
      <c r="C442" t="n">
        <v>0.1462245132439139</v>
      </c>
      <c r="D442" t="n">
        <v>2.130782539190716</v>
      </c>
      <c r="E442" t="n">
        <v>-0.1328821719480904</v>
      </c>
      <c r="G442" s="99" t="s">
        <v>142</v>
      </c>
      <c r="H442" t="n">
        <v>22.28949933669272</v>
      </c>
    </row>
    <row r="443" spans="1:25">
      <c r="A443" s="99" t="s">
        <v>142</v>
      </c>
      <c r="B443" t="n">
        <v>1.202085461591865</v>
      </c>
      <c r="C443" t="n">
        <v>0.9394151432900202</v>
      </c>
      <c r="D443" t="n">
        <v>1.443724057594973</v>
      </c>
      <c r="E443" t="n">
        <v>-1.501839058957246</v>
      </c>
      <c r="G443" s="99" t="s">
        <v>143</v>
      </c>
      <c r="H443" t="n">
        <v>11.17907941616241</v>
      </c>
    </row>
    <row r="444" spans="1:25">
      <c r="A444" s="99" t="s">
        <v>143</v>
      </c>
      <c r="B444" t="n">
        <v>1.048838346759438</v>
      </c>
      <c r="C444" t="n">
        <v>-0.2754006110721069</v>
      </c>
      <c r="D444" t="n">
        <v>1.5851711804249</v>
      </c>
      <c r="E444" t="n">
        <v>0.3304758997004482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192.2127567389608</v>
      </c>
      <c r="L455" s="100" t="s">
        <v>146</v>
      </c>
      <c r="M455" t="n">
        <v>0.5035743632009783</v>
      </c>
      <c r="N455" t="n">
        <v>0.2994155501215057</v>
      </c>
      <c r="O455" t="n">
        <v>0.3983287134932655</v>
      </c>
      <c r="P455" t="n">
        <v>0.116752324824282</v>
      </c>
      <c r="Q455" t="n">
        <v>0.3374792788696888</v>
      </c>
      <c r="R455" t="n">
        <v>0.4372780003305858</v>
      </c>
      <c r="S455" t="n">
        <v>0.650343528700755</v>
      </c>
      <c r="T455" t="n">
        <v>0.3642216416144657</v>
      </c>
    </row>
    <row r="456" spans="1:25">
      <c r="A456" s="99" t="s">
        <v>146</v>
      </c>
      <c r="B456" t="n">
        <v>10.38273250122188</v>
      </c>
      <c r="C456" t="n">
        <v>19.4616493789898</v>
      </c>
      <c r="D456" t="n">
        <v>8.646014036654686</v>
      </c>
      <c r="E456" t="n">
        <v>-15.34519541631696</v>
      </c>
      <c r="G456" s="99" t="s">
        <v>147</v>
      </c>
      <c r="H456" t="n">
        <v>1862.141945263784</v>
      </c>
      <c r="L456" s="100" t="s">
        <v>147</v>
      </c>
      <c r="M456" t="n">
        <v>0.8712770665621715</v>
      </c>
      <c r="N456" t="n">
        <v>0.2930253296870325</v>
      </c>
      <c r="O456" t="n">
        <v>0.6374029505787372</v>
      </c>
      <c r="P456" t="n">
        <v>0.4575783847528347</v>
      </c>
      <c r="Q456" t="n">
        <v>0.9759709384114172</v>
      </c>
      <c r="R456" t="n">
        <v>0.8667331254837273</v>
      </c>
      <c r="S456" t="n">
        <v>0.7827347987749799</v>
      </c>
      <c r="T456" t="n">
        <v>0.5888480346082944</v>
      </c>
    </row>
    <row r="457" spans="1:25">
      <c r="A457" s="99" t="s">
        <v>147</v>
      </c>
      <c r="B457" t="n">
        <v>31.92605131857922</v>
      </c>
      <c r="C457" t="n">
        <v>-97.77190416042332</v>
      </c>
      <c r="D457" t="n">
        <v>19.51390982159955</v>
      </c>
      <c r="E457" t="n">
        <v>66.42242473125417</v>
      </c>
      <c r="G457" s="99" t="s">
        <v>148</v>
      </c>
      <c r="H457" t="n">
        <v>980.0697398221447</v>
      </c>
      <c r="L457" s="100" t="s">
        <v>148</v>
      </c>
      <c r="M457" t="n">
        <v>0.8801815739620599</v>
      </c>
      <c r="N457" t="n">
        <v>0.2979443690362256</v>
      </c>
      <c r="O457" t="n">
        <v>0.633812502580497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</row>
    <row r="458" spans="1:25">
      <c r="A458" s="99" t="s">
        <v>148</v>
      </c>
      <c r="B458" t="n">
        <v>37.83103462027871</v>
      </c>
      <c r="C458" t="n">
        <v>93.59623798949207</v>
      </c>
      <c r="D458" t="n">
        <v>30.75214726596932</v>
      </c>
      <c r="E458" t="n">
        <v>-70.39510357679565</v>
      </c>
      <c r="G458" s="99" t="s">
        <v>149</v>
      </c>
      <c r="H458" t="n">
        <v>59.36448110165624</v>
      </c>
      <c r="L458" s="100" t="s">
        <v>149</v>
      </c>
      <c r="M458" t="n">
        <v>1</v>
      </c>
      <c r="N458" t="n">
        <v>1</v>
      </c>
      <c r="O458" t="n">
        <v>1</v>
      </c>
      <c r="P458" t="n">
        <v>0.4151055926306254</v>
      </c>
      <c r="Q458" t="n">
        <v>0.2556795054547689</v>
      </c>
      <c r="R458" t="n">
        <v>0.2496215597621594</v>
      </c>
      <c r="S458" t="n">
        <v>0.4141228416828433</v>
      </c>
      <c r="T458" t="n">
        <v>0.6029596215221757</v>
      </c>
    </row>
    <row r="459" spans="1:25">
      <c r="A459" s="99" t="s">
        <v>149</v>
      </c>
      <c r="B459" t="n">
        <v>2.750188409203344</v>
      </c>
      <c r="C459" t="n">
        <v>-3.902402602831893</v>
      </c>
      <c r="D459" t="n">
        <v>4.347199584299321</v>
      </c>
      <c r="E459" t="n">
        <v>9.114330746134716</v>
      </c>
      <c r="G459" s="99" t="s">
        <v>150</v>
      </c>
      <c r="H459" t="n">
        <v>51.59719265268188</v>
      </c>
      <c r="L459" s="100" t="s">
        <v>150</v>
      </c>
      <c r="M459" t="n">
        <v>0.6954210985569284</v>
      </c>
      <c r="N459" t="n">
        <v>0.7641078289126377</v>
      </c>
      <c r="O459" t="n">
        <v>0.9553169003430836</v>
      </c>
      <c r="P459" t="n">
        <v>0.5047562443149971</v>
      </c>
      <c r="Q459" t="n">
        <v>0.2435536493418655</v>
      </c>
      <c r="R459" t="n">
        <v>0.2937858346786871</v>
      </c>
      <c r="S459" t="n">
        <v>0.4779577354625243</v>
      </c>
      <c r="T459" t="n">
        <v>0.4867756766333618</v>
      </c>
    </row>
    <row r="460" spans="1:25">
      <c r="A460" s="99" t="s">
        <v>150</v>
      </c>
      <c r="B460" t="n">
        <v>2.512373036849371</v>
      </c>
      <c r="C460" t="n">
        <v>-7.407751615962666</v>
      </c>
      <c r="D460" t="n">
        <v>2.715963329606</v>
      </c>
      <c r="E460" t="n">
        <v>3.213831434589133</v>
      </c>
      <c r="G460" s="99" t="s">
        <v>151</v>
      </c>
      <c r="H460" t="n">
        <v>21.78419340865666</v>
      </c>
    </row>
    <row r="461" spans="1:25">
      <c r="A461" s="99" t="s">
        <v>151</v>
      </c>
      <c r="B461" t="n">
        <v>1.241896303668283</v>
      </c>
      <c r="C461" t="n">
        <v>1.317922465294582</v>
      </c>
      <c r="D461" t="n">
        <v>2.069737906742684</v>
      </c>
      <c r="E461" t="n">
        <v>-5.417500215397691</v>
      </c>
      <c r="G461" s="99" t="s">
        <v>178</v>
      </c>
      <c r="H461" t="n">
        <v>101.4145087154531</v>
      </c>
    </row>
    <row r="462" spans="1:25">
      <c r="A462" s="99" t="s">
        <v>178</v>
      </c>
      <c r="B462" t="n">
        <v>3.502654733207497</v>
      </c>
      <c r="C462" t="n">
        <v>-5.967703183900827</v>
      </c>
      <c r="D462" t="n">
        <v>6.315071010897125</v>
      </c>
      <c r="E462" t="n">
        <v>15.35656196300404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626.6787913811381</v>
      </c>
      <c r="L478" s="100" t="s">
        <v>132</v>
      </c>
      <c r="M478" t="n">
        <v>0.4049417978326785</v>
      </c>
      <c r="N478" t="n">
        <v>0.3360016387187055</v>
      </c>
      <c r="O478" t="n">
        <v>0.348777830921075</v>
      </c>
      <c r="P478" t="n">
        <v>0.1336917576161147</v>
      </c>
      <c r="Q478" t="n">
        <v>0.1998743717904071</v>
      </c>
      <c r="R478" t="n">
        <v>0.2112555649521972</v>
      </c>
      <c r="S478" t="n">
        <v>0.7835837099556863</v>
      </c>
      <c r="T478" t="n">
        <v>0.3215848599947406</v>
      </c>
    </row>
    <row r="479" spans="1:25">
      <c r="A479" s="99" t="s">
        <v>146</v>
      </c>
      <c r="B479" t="n">
        <v>9.765318475259454</v>
      </c>
      <c r="C479" t="n">
        <v>-23.84689294309627</v>
      </c>
      <c r="D479" t="n">
        <v>28.55369261401206</v>
      </c>
      <c r="E479" t="n">
        <v>77.98795827111705</v>
      </c>
      <c r="G479" s="99" t="s">
        <v>147</v>
      </c>
      <c r="H479" t="n">
        <v>787.7775910318327</v>
      </c>
      <c r="L479" s="100" t="s">
        <v>133</v>
      </c>
      <c r="M479" t="n">
        <v>0.4039684158047273</v>
      </c>
      <c r="N479" t="n">
        <v>0.3166262146324739</v>
      </c>
      <c r="O479" t="n">
        <v>0.3911821867998026</v>
      </c>
      <c r="P479" t="n">
        <v>0.3421744906668822</v>
      </c>
      <c r="Q479" t="n">
        <v>0.4286070739522411</v>
      </c>
      <c r="R479" t="n">
        <v>0.354967844551974</v>
      </c>
      <c r="S479" t="n">
        <v>0.8027657540945199</v>
      </c>
      <c r="T479" t="n">
        <v>0.5668514205506621</v>
      </c>
    </row>
    <row r="480" spans="1:25">
      <c r="A480" s="99" t="s">
        <v>147</v>
      </c>
      <c r="B480" t="n">
        <v>6.130568224789261</v>
      </c>
      <c r="C480" t="n">
        <v>10.82372186857647</v>
      </c>
      <c r="D480" t="n">
        <v>32.99339364598918</v>
      </c>
      <c r="E480" t="n">
        <v>-63.11650442469284</v>
      </c>
      <c r="G480" s="99" t="s">
        <v>148</v>
      </c>
      <c r="H480" t="n">
        <v>1398.137118421611</v>
      </c>
      <c r="L480" s="100" t="s">
        <v>134</v>
      </c>
      <c r="M480" t="n">
        <v>0.6840386810212624</v>
      </c>
      <c r="N480" t="n">
        <v>0.5742123957874552</v>
      </c>
      <c r="O480" t="n">
        <v>0.8714376299267521</v>
      </c>
      <c r="P480" t="n">
        <v>0.2679340185168043</v>
      </c>
      <c r="Q480" t="n">
        <v>0.8377049013296778</v>
      </c>
      <c r="R480" t="n">
        <v>1</v>
      </c>
      <c r="S480" t="n">
        <v>1</v>
      </c>
      <c r="T480" t="n">
        <v>0.795167112870949</v>
      </c>
    </row>
    <row r="481" spans="1:25">
      <c r="A481" s="99" t="s">
        <v>148</v>
      </c>
      <c r="B481" t="n">
        <v>7.924022795259043</v>
      </c>
      <c r="C481" t="n">
        <v>-3.910295072632736</v>
      </c>
      <c r="D481" t="n">
        <v>28.53596406483327</v>
      </c>
      <c r="E481" t="n">
        <v>-8.995977459519272</v>
      </c>
      <c r="G481" s="99" t="s">
        <v>149</v>
      </c>
      <c r="H481" t="n">
        <v>370.6654543184042</v>
      </c>
      <c r="L481" s="100" t="s">
        <v>135</v>
      </c>
      <c r="M481" t="n">
        <v>0.8704285863155085</v>
      </c>
      <c r="N481" t="n">
        <v>0.6346678931825799</v>
      </c>
      <c r="O481" t="n">
        <v>0.9999999999999999</v>
      </c>
      <c r="P481" t="n">
        <v>0.6488706865058268</v>
      </c>
      <c r="Q481" t="n">
        <v>0.5602590924971274</v>
      </c>
      <c r="R481" t="n">
        <v>0.9163903169290409</v>
      </c>
      <c r="S481" t="n">
        <v>0.8936036903032666</v>
      </c>
      <c r="T481" t="n">
        <v>0.9125205314761375</v>
      </c>
    </row>
    <row r="482" spans="1:25">
      <c r="A482" s="99" t="s">
        <v>149</v>
      </c>
      <c r="B482" t="n">
        <v>12.09798211730054</v>
      </c>
      <c r="C482" t="n">
        <v>36.82872473602988</v>
      </c>
      <c r="D482" t="n">
        <v>9.520238873976748</v>
      </c>
      <c r="E482" t="n">
        <v>-34.04507308528692</v>
      </c>
      <c r="G482" s="99" t="s">
        <v>150</v>
      </c>
      <c r="H482" t="n">
        <v>105.5198472281105</v>
      </c>
      <c r="L482" s="100" t="s">
        <v>136</v>
      </c>
      <c r="M482" t="n">
        <v>1</v>
      </c>
      <c r="N482" t="n">
        <v>0.4326357974364714</v>
      </c>
      <c r="O482" t="n">
        <v>0.6668650572120649</v>
      </c>
      <c r="P482" t="n">
        <v>0.6591334419312538</v>
      </c>
      <c r="Q482" t="n">
        <v>0.4678503802961196</v>
      </c>
      <c r="R482" t="n">
        <v>0.477645727173131</v>
      </c>
      <c r="S482" t="n">
        <v>0.8725532021328274</v>
      </c>
      <c r="T482" t="n">
        <v>1</v>
      </c>
    </row>
    <row r="483" spans="1:25">
      <c r="A483" s="99" t="s">
        <v>150</v>
      </c>
      <c r="B483" t="n">
        <v>6.034062275711522</v>
      </c>
      <c r="C483" t="n">
        <v>-17.26971172294457</v>
      </c>
      <c r="D483" t="n">
        <v>10.26856974782647</v>
      </c>
      <c r="E483" t="n">
        <v>31.6180145523104</v>
      </c>
      <c r="L483" s="100" t="s">
        <v>137</v>
      </c>
      <c r="M483" t="n">
        <v>0.46408057247594</v>
      </c>
      <c r="N483" t="n">
        <v>0.3469635159178273</v>
      </c>
      <c r="O483" t="n">
        <v>0.4083581175523838</v>
      </c>
      <c r="P483" t="n">
        <v>0.1001637601129214</v>
      </c>
      <c r="Q483" t="n">
        <v>0.4839773191228747</v>
      </c>
      <c r="R483" t="n">
        <v>0.4931806576997352</v>
      </c>
      <c r="S483" t="n">
        <v>0.7887137360984765</v>
      </c>
      <c r="T483" t="n">
        <v>0.4103500300508446</v>
      </c>
    </row>
    <row r="484" spans="1:25">
      <c r="L484" s="100" t="s">
        <v>138</v>
      </c>
      <c r="M484" t="n">
        <v>0.5026082225062358</v>
      </c>
      <c r="N484" t="n">
        <v>0.3278210589532358</v>
      </c>
      <c r="O484" t="n">
        <v>0.5437106183377454</v>
      </c>
      <c r="P484" t="n">
        <v>0.2702425846632433</v>
      </c>
      <c r="Q484" t="n">
        <v>0.3748279783774171</v>
      </c>
      <c r="R484" t="n">
        <v>0.5252839150631409</v>
      </c>
      <c r="S484" t="n">
        <v>0.7876187758861095</v>
      </c>
      <c r="T484" t="n">
        <v>0.4283492923572751</v>
      </c>
    </row>
    <row r="485" spans="1:25">
      <c r="L485" s="100" t="s">
        <v>139</v>
      </c>
      <c r="M485" t="n">
        <v>0.2937943446093586</v>
      </c>
      <c r="N485" t="n">
        <v>0.2959818639252105</v>
      </c>
      <c r="O485" t="n">
        <v>0.4564513435701184</v>
      </c>
      <c r="P485" t="n">
        <v>0.1062802625524254</v>
      </c>
      <c r="Q485" t="n">
        <v>0.2798676798686581</v>
      </c>
      <c r="R485" t="n">
        <v>0.4071234674075331</v>
      </c>
      <c r="S485" t="n">
        <v>0.6545993642177306</v>
      </c>
      <c r="T485" t="n">
        <v>0.2894892492267314</v>
      </c>
    </row>
    <row r="486" spans="1:25">
      <c r="L486" s="100" t="s">
        <v>140</v>
      </c>
      <c r="M486" t="n">
        <v>0.8518754227251719</v>
      </c>
      <c r="N486" t="n">
        <v>1</v>
      </c>
      <c r="O486" t="n">
        <v>0.9393354230455857</v>
      </c>
      <c r="P486" t="n">
        <v>1</v>
      </c>
      <c r="Q486" t="n">
        <v>1</v>
      </c>
      <c r="R486" t="n">
        <v>0.622254026480479</v>
      </c>
      <c r="S486" t="n">
        <v>0.92708272787849</v>
      </c>
      <c r="T486" t="n">
        <v>0.9991701108190537</v>
      </c>
    </row>
    <row r="487" spans="1:25">
      <c r="L487" s="100" t="s">
        <v>141</v>
      </c>
      <c r="M487" t="n">
        <v>0.3084195387194347</v>
      </c>
      <c r="N487" t="n">
        <v>0.2219690490583492</v>
      </c>
      <c r="O487" t="n">
        <v>0.2375039030156668</v>
      </c>
      <c r="P487" t="n">
        <v>0.224444765994972</v>
      </c>
      <c r="Q487" t="n">
        <v>0.2734113464411332</v>
      </c>
      <c r="R487" t="n">
        <v>0.3353052524437705</v>
      </c>
      <c r="S487" t="n">
        <v>0.8368040365755759</v>
      </c>
      <c r="T487" t="n">
        <v>0.4817051351918341</v>
      </c>
    </row>
    <row r="488" spans="1:25">
      <c r="L488" s="100" t="s">
        <v>142</v>
      </c>
      <c r="M488" t="n">
        <v>0.4819502900611091</v>
      </c>
      <c r="N488" t="n">
        <v>0.6480409944364887</v>
      </c>
      <c r="O488" t="n">
        <v>0.663751476656505</v>
      </c>
      <c r="P488" t="n">
        <v>0.5572596692432972</v>
      </c>
      <c r="Q488" t="n">
        <v>0.2683514561102828</v>
      </c>
      <c r="R488" t="n">
        <v>0.5927239213932022</v>
      </c>
      <c r="S488" t="n">
        <v>0.6975916378735441</v>
      </c>
      <c r="T488" t="n">
        <v>0.5044381007486725</v>
      </c>
    </row>
    <row r="489" spans="1:25">
      <c r="L489" s="100" t="s">
        <v>143</v>
      </c>
      <c r="M489" t="n">
        <v>0.4113396006399777</v>
      </c>
      <c r="N489" t="n">
        <v>0.432141201136492</v>
      </c>
      <c r="O489" t="n">
        <v>0.4557882205594286</v>
      </c>
      <c r="P489" t="n">
        <v>0.4031444503067009</v>
      </c>
      <c r="Q489" t="n">
        <v>0.5632286770302493</v>
      </c>
      <c r="R489" t="n">
        <v>0.4804848295434549</v>
      </c>
      <c r="S489" t="n">
        <v>0.8100511390837259</v>
      </c>
      <c r="T489" t="n">
        <v>0.386558363769603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628.275386888329</v>
      </c>
      <c r="L501" s="100" t="s">
        <v>132</v>
      </c>
      <c r="M501" t="n">
        <v>0.6374465482749526</v>
      </c>
      <c r="N501" t="n">
        <v>0.6538641377507161</v>
      </c>
      <c r="O501" t="n">
        <v>0.6598998807133479</v>
      </c>
      <c r="P501" t="n">
        <v>0.5009596377044544</v>
      </c>
      <c r="Q501" t="n">
        <v>1</v>
      </c>
      <c r="R501" t="n">
        <v>0.9999999999999999</v>
      </c>
      <c r="S501" t="n">
        <v>0.9390548009817167</v>
      </c>
      <c r="T501" t="n">
        <v>0.3597214014327599</v>
      </c>
    </row>
    <row r="502" spans="1:25">
      <c r="A502" s="99" t="s">
        <v>132</v>
      </c>
      <c r="B502" t="n">
        <v>8.854931251456877</v>
      </c>
      <c r="C502" t="n">
        <v>3.958633853756724</v>
      </c>
      <c r="D502" t="n">
        <v>9.236621006147633</v>
      </c>
      <c r="E502" t="n">
        <v>-8.35057016781346</v>
      </c>
      <c r="G502" s="99" t="s">
        <v>133</v>
      </c>
      <c r="H502" t="n">
        <v>1112.186530087845</v>
      </c>
      <c r="L502" s="100" t="s">
        <v>133</v>
      </c>
      <c r="M502" t="n">
        <v>0.8619332807969665</v>
      </c>
      <c r="N502" t="n">
        <v>0.6181424458133342</v>
      </c>
      <c r="O502" t="n">
        <v>0.7224294650722947</v>
      </c>
      <c r="P502" t="n">
        <v>0.6794498016985122</v>
      </c>
      <c r="Q502" t="n">
        <v>0.5134648351624658</v>
      </c>
      <c r="R502" t="n">
        <v>0.5732061971640033</v>
      </c>
      <c r="S502" t="n">
        <v>0.9751390814416697</v>
      </c>
      <c r="T502" t="n">
        <v>0.1041804078574392</v>
      </c>
    </row>
    <row r="503" spans="1:25">
      <c r="A503" s="99" t="s">
        <v>133</v>
      </c>
      <c r="B503" t="n">
        <v>11.80884087797147</v>
      </c>
      <c r="C503" t="n">
        <v>-7.936699008267737</v>
      </c>
      <c r="D503" t="n">
        <v>13.7926756210004</v>
      </c>
      <c r="E503" t="n">
        <v>15.6948894126309</v>
      </c>
      <c r="G503" s="99" t="s">
        <v>134</v>
      </c>
      <c r="H503" t="n">
        <v>4284.972181244806</v>
      </c>
      <c r="L503" s="100" t="s">
        <v>134</v>
      </c>
      <c r="M503" t="n">
        <v>0.8120279359828987</v>
      </c>
      <c r="N503" t="n">
        <v>0.7593983052104158</v>
      </c>
      <c r="O503" t="n">
        <v>0.7439422349033223</v>
      </c>
      <c r="P503" t="n">
        <v>0.4434780304136849</v>
      </c>
      <c r="Q503" t="n">
        <v>0.5321367155136359</v>
      </c>
      <c r="R503" t="n">
        <v>0.5031270108003744</v>
      </c>
      <c r="S503" t="n">
        <v>0.87910829140877</v>
      </c>
      <c r="T503" t="n">
        <v>0.1434918818915526</v>
      </c>
    </row>
    <row r="504" spans="1:25">
      <c r="A504" s="99" t="s">
        <v>134</v>
      </c>
      <c r="B504" t="n">
        <v>25.2091098122278</v>
      </c>
      <c r="C504" t="n">
        <v>22.32514255123419</v>
      </c>
      <c r="D504" t="n">
        <v>42.13377327183317</v>
      </c>
      <c r="E504" t="n">
        <v>-30.04731067859124</v>
      </c>
      <c r="G504" s="99" t="s">
        <v>135</v>
      </c>
      <c r="H504" t="n">
        <v>4251.267371547418</v>
      </c>
      <c r="L504" s="100" t="s">
        <v>135</v>
      </c>
      <c r="M504" t="n">
        <v>0.8935204114364855</v>
      </c>
      <c r="N504" t="n">
        <v>0.785895144861833</v>
      </c>
      <c r="O504" t="n">
        <v>0.651833850089059</v>
      </c>
      <c r="P504" t="n">
        <v>0.3896810968024357</v>
      </c>
      <c r="Q504" t="n">
        <v>0.493909789697998</v>
      </c>
      <c r="R504" t="n">
        <v>0.4905716103111764</v>
      </c>
      <c r="S504" t="n">
        <v>0.9253608890667432</v>
      </c>
      <c r="T504" t="n">
        <v>0.1100507842651921</v>
      </c>
    </row>
    <row r="505" spans="1:25">
      <c r="A505" s="99" t="s">
        <v>135</v>
      </c>
      <c r="B505" t="n">
        <v>22.05637453629921</v>
      </c>
      <c r="C505" t="n">
        <v>-10.76322248069156</v>
      </c>
      <c r="D505" t="n">
        <v>35.63347773097131</v>
      </c>
      <c r="E505" t="n">
        <v>14.98649204982543</v>
      </c>
      <c r="G505" s="99" t="s">
        <v>136</v>
      </c>
      <c r="H505" t="n">
        <v>1307.975467401469</v>
      </c>
      <c r="L505" s="100" t="s">
        <v>136</v>
      </c>
      <c r="M505" t="n">
        <v>0.9531521024526887</v>
      </c>
      <c r="N505" t="n">
        <v>0.9999999999999999</v>
      </c>
      <c r="O505" t="n">
        <v>0.6192971300722626</v>
      </c>
      <c r="P505" t="n">
        <v>0.3961244882613081</v>
      </c>
      <c r="Q505" t="n">
        <v>0.4973237827478354</v>
      </c>
      <c r="R505" t="n">
        <v>0.5264532603046901</v>
      </c>
      <c r="S505" t="n">
        <v>0.9319742009465146</v>
      </c>
      <c r="T505" t="n">
        <v>0.118229188302347</v>
      </c>
    </row>
    <row r="506" spans="1:25">
      <c r="A506" s="99" t="s">
        <v>136</v>
      </c>
      <c r="B506" t="n">
        <v>10.10703102138412</v>
      </c>
      <c r="C506" t="n">
        <v>6.244696954507434</v>
      </c>
      <c r="D506" t="n">
        <v>14.91562510048932</v>
      </c>
      <c r="E506" t="n">
        <v>-15.56669749880836</v>
      </c>
      <c r="G506" s="99" t="s">
        <v>137</v>
      </c>
      <c r="H506" t="n">
        <v>745.6737183703693</v>
      </c>
      <c r="L506" s="100" t="s">
        <v>137</v>
      </c>
      <c r="M506" t="n">
        <v>0.9331375083011416</v>
      </c>
      <c r="N506" t="n">
        <v>0.7554346774588183</v>
      </c>
      <c r="O506" t="n">
        <v>0.9042421336718044</v>
      </c>
      <c r="P506" t="n">
        <v>1</v>
      </c>
      <c r="Q506" t="n">
        <v>0.6720813394221812</v>
      </c>
      <c r="R506" t="n">
        <v>0.7490686164707229</v>
      </c>
      <c r="S506" t="n">
        <v>0.9047032410334381</v>
      </c>
      <c r="T506" t="n">
        <v>0.174158042296317</v>
      </c>
    </row>
    <row r="507" spans="1:25">
      <c r="A507" s="99" t="s">
        <v>137</v>
      </c>
      <c r="B507" t="n">
        <v>11.56858173336101</v>
      </c>
      <c r="C507" t="n">
        <v>-2.313178121953212</v>
      </c>
      <c r="D507" t="n">
        <v>10.36732855537848</v>
      </c>
      <c r="E507" t="n">
        <v>12.43001548391451</v>
      </c>
      <c r="G507" s="99" t="s">
        <v>138</v>
      </c>
      <c r="H507" t="n">
        <v>752.6678079183654</v>
      </c>
      <c r="L507" s="100" t="s">
        <v>138</v>
      </c>
      <c r="M507" t="n">
        <v>0.7781530047886324</v>
      </c>
      <c r="N507" t="n">
        <v>0.7115105212603523</v>
      </c>
      <c r="O507" t="n">
        <v>1</v>
      </c>
      <c r="P507" t="n">
        <v>0.7798976989728544</v>
      </c>
      <c r="Q507" t="n">
        <v>0.7342147786414096</v>
      </c>
      <c r="R507" t="n">
        <v>0.6094681612103142</v>
      </c>
      <c r="S507" t="n">
        <v>0.9393814068403999</v>
      </c>
      <c r="T507" t="n">
        <v>0.2072849470608227</v>
      </c>
    </row>
    <row r="508" spans="1:25">
      <c r="A508" s="99" t="s">
        <v>138</v>
      </c>
      <c r="B508" t="n">
        <v>9.493052429969367</v>
      </c>
      <c r="C508" t="n">
        <v>2.187192976448634</v>
      </c>
      <c r="D508" t="n">
        <v>8.243917948225757</v>
      </c>
      <c r="E508" t="n">
        <v>-6.636907434955308</v>
      </c>
      <c r="G508" s="99" t="s">
        <v>139</v>
      </c>
      <c r="H508" t="n">
        <v>484.506493505822</v>
      </c>
      <c r="L508" s="100" t="s">
        <v>139</v>
      </c>
      <c r="M508" t="n">
        <v>0.7613212812263228</v>
      </c>
      <c r="N508" t="n">
        <v>0.6800735186811313</v>
      </c>
      <c r="O508" t="n">
        <v>0.8189051586945856</v>
      </c>
      <c r="P508" t="n">
        <v>0.5160691967779667</v>
      </c>
      <c r="Q508" t="n">
        <v>0.5452564854033783</v>
      </c>
      <c r="R508" t="n">
        <v>0.4423170959595414</v>
      </c>
      <c r="S508" t="n">
        <v>0.9278301421579837</v>
      </c>
      <c r="T508" t="n">
        <v>0.1508614412698413</v>
      </c>
    </row>
    <row r="509" spans="1:25">
      <c r="A509" s="99" t="s">
        <v>139</v>
      </c>
      <c r="B509" t="n">
        <v>6.61460703780747</v>
      </c>
      <c r="C509" t="n">
        <v>2.783916900890103</v>
      </c>
      <c r="D509" t="n">
        <v>10.4432466085245</v>
      </c>
      <c r="E509" t="n">
        <v>-4.832650716842237</v>
      </c>
      <c r="G509" s="99" t="s">
        <v>140</v>
      </c>
      <c r="H509" t="n">
        <v>3240.099872758839</v>
      </c>
      <c r="L509" s="100" t="s">
        <v>140</v>
      </c>
      <c r="M509" t="n">
        <v>1</v>
      </c>
      <c r="N509" t="n">
        <v>0.7796141462130614</v>
      </c>
      <c r="O509" t="n">
        <v>0.7629309676193322</v>
      </c>
      <c r="P509" t="n">
        <v>0.4446143540123651</v>
      </c>
      <c r="Q509" t="n">
        <v>0.5249340586270062</v>
      </c>
      <c r="R509" t="n">
        <v>0.4853924873845368</v>
      </c>
      <c r="S509" t="n">
        <v>0.899392674269712</v>
      </c>
      <c r="T509" t="n">
        <v>0.1386251484919526</v>
      </c>
    </row>
    <row r="510" spans="1:25">
      <c r="A510" s="99" t="s">
        <v>140</v>
      </c>
      <c r="B510" t="n">
        <v>17.63063004723464</v>
      </c>
      <c r="C510" t="n">
        <v>-14.41511486951705</v>
      </c>
      <c r="D510" t="n">
        <v>31.17487108666791</v>
      </c>
      <c r="E510" t="n">
        <v>10.85541181565845</v>
      </c>
      <c r="G510" s="99" t="s">
        <v>141</v>
      </c>
      <c r="H510" t="n">
        <v>522.5518470031939</v>
      </c>
      <c r="L510" s="100" t="s">
        <v>141</v>
      </c>
      <c r="M510" t="n">
        <v>0.7038958024405148</v>
      </c>
      <c r="N510" t="n">
        <v>0.5742014492803491</v>
      </c>
      <c r="O510" t="n">
        <v>0.660605722272361</v>
      </c>
      <c r="P510" t="n">
        <v>0.387009176382492</v>
      </c>
      <c r="Q510" t="n">
        <v>0.7573132019362411</v>
      </c>
      <c r="R510" t="n">
        <v>0.9438626947662047</v>
      </c>
      <c r="S510" t="n">
        <v>1</v>
      </c>
      <c r="T510" t="n">
        <v>0.9999999999999999</v>
      </c>
    </row>
    <row r="511" spans="1:25">
      <c r="A511" s="99" t="s">
        <v>141</v>
      </c>
      <c r="B511" t="n">
        <v>7.425939325658151</v>
      </c>
      <c r="C511" t="n">
        <v>7.105761822818451</v>
      </c>
      <c r="D511" t="n">
        <v>9.290926474019876</v>
      </c>
      <c r="E511" t="n">
        <v>-3.976638333497135</v>
      </c>
      <c r="G511" s="99" t="s">
        <v>142</v>
      </c>
      <c r="H511" t="n">
        <v>1465.65187059635</v>
      </c>
    </row>
    <row r="512" spans="1:25">
      <c r="A512" s="99" t="s">
        <v>142</v>
      </c>
      <c r="B512" t="n">
        <v>12.94373537109384</v>
      </c>
      <c r="C512" t="n">
        <v>16.53488532892494</v>
      </c>
      <c r="D512" t="n">
        <v>15.37025438969022</v>
      </c>
      <c r="E512" t="n">
        <v>-29.36380878153905</v>
      </c>
      <c r="G512" s="99" t="s">
        <v>143</v>
      </c>
      <c r="H512" t="n">
        <v>2043.704756948127</v>
      </c>
    </row>
    <row r="513" spans="1:25">
      <c r="A513" s="99" t="s">
        <v>143</v>
      </c>
      <c r="B513" t="n">
        <v>12.87827788862757</v>
      </c>
      <c r="C513" t="n">
        <v>6.447921954274276</v>
      </c>
      <c r="D513" t="n">
        <v>24.22844172422692</v>
      </c>
      <c r="E513" t="n">
        <v>-14.4884921004269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47.08304841966843</v>
      </c>
      <c r="L524" s="100" t="s">
        <v>132</v>
      </c>
      <c r="M524" t="n">
        <v>0.5726411749399067</v>
      </c>
      <c r="N524" t="n">
        <v>1</v>
      </c>
      <c r="O524" t="n">
        <v>0.4537294887737556</v>
      </c>
      <c r="P524" t="n">
        <v>0.7369952996312339</v>
      </c>
      <c r="Q524" t="n">
        <v>0.8148988531929895</v>
      </c>
      <c r="R524" t="n">
        <v>0.8569700545205992</v>
      </c>
      <c r="S524" t="n">
        <v>1</v>
      </c>
      <c r="T524" t="n">
        <v>1</v>
      </c>
    </row>
    <row r="525" spans="1:25">
      <c r="A525" s="99" t="s">
        <v>132</v>
      </c>
      <c r="B525" t="n">
        <v>3.266703831452036</v>
      </c>
      <c r="C525" t="n">
        <v>-1.504966235077673</v>
      </c>
      <c r="D525" t="n">
        <v>5.578542170252653</v>
      </c>
      <c r="E525" t="n">
        <v>3.608085548447438</v>
      </c>
      <c r="G525" s="99" t="s">
        <v>133</v>
      </c>
      <c r="H525" t="n">
        <v>27.21942415937572</v>
      </c>
      <c r="L525" s="100" t="s">
        <v>133</v>
      </c>
      <c r="M525" t="n">
        <v>1</v>
      </c>
      <c r="N525" t="n">
        <v>0.9538265817023021</v>
      </c>
      <c r="O525" t="n">
        <v>0.3816772659270863</v>
      </c>
      <c r="P525" t="n">
        <v>0.5116045291279669</v>
      </c>
      <c r="Q525" t="n">
        <v>0.8374314157378753</v>
      </c>
      <c r="R525" t="n">
        <v>1</v>
      </c>
      <c r="S525" t="n">
        <v>0.8450933612995589</v>
      </c>
      <c r="T525" t="n">
        <v>0.845045537548339</v>
      </c>
    </row>
    <row r="526" spans="1:25">
      <c r="A526" s="99" t="s">
        <v>133</v>
      </c>
      <c r="B526" t="n">
        <v>1.83968488312345</v>
      </c>
      <c r="C526" t="n">
        <v>0.8676335407776915</v>
      </c>
      <c r="D526" t="n">
        <v>3.416063040635707</v>
      </c>
      <c r="E526" t="n">
        <v>-1.627269016387617</v>
      </c>
      <c r="G526" s="99" t="s">
        <v>134</v>
      </c>
      <c r="H526" t="n">
        <v>12.00210639172258</v>
      </c>
      <c r="L526" s="100" t="s">
        <v>134</v>
      </c>
      <c r="M526" t="n">
        <v>0.5674762048361183</v>
      </c>
      <c r="N526" t="n">
        <v>0.7352851319003504</v>
      </c>
      <c r="O526" t="n">
        <v>0.3003311984761743</v>
      </c>
      <c r="P526" t="n">
        <v>0.3349188560454804</v>
      </c>
      <c r="Q526" t="n">
        <v>0.3476284485158329</v>
      </c>
      <c r="R526" t="n">
        <v>0.4355906499807051</v>
      </c>
      <c r="S526" t="n">
        <v>0.9417203175340875</v>
      </c>
      <c r="T526" t="n">
        <v>0.7223882188944716</v>
      </c>
    </row>
    <row r="527" spans="1:25">
      <c r="A527" s="99" t="s">
        <v>134</v>
      </c>
      <c r="B527" t="n">
        <v>0.9744429494928805</v>
      </c>
      <c r="C527" t="n">
        <v>-0.2261989602327383</v>
      </c>
      <c r="D527" t="n">
        <v>1.657889858751303</v>
      </c>
      <c r="E527" t="n">
        <v>0.003976809249528196</v>
      </c>
      <c r="G527" s="99" t="s">
        <v>135</v>
      </c>
      <c r="H527" t="n">
        <v>9.262757744800284</v>
      </c>
      <c r="L527" s="100" t="s">
        <v>135</v>
      </c>
      <c r="M527" t="n">
        <v>0.5573419433921014</v>
      </c>
      <c r="N527" t="n">
        <v>0.6825538598158025</v>
      </c>
      <c r="O527" t="n">
        <v>0.314609267609488</v>
      </c>
      <c r="P527" t="n">
        <v>0.3663168273479357</v>
      </c>
      <c r="Q527" t="n">
        <v>0.3400344857874438</v>
      </c>
      <c r="R527" t="n">
        <v>0.3920806845773349</v>
      </c>
      <c r="S527" t="n">
        <v>0.9340815349130758</v>
      </c>
      <c r="T527" t="n">
        <v>0.8097290113129392</v>
      </c>
    </row>
    <row r="528" spans="1:25">
      <c r="A528" s="99" t="s">
        <v>135</v>
      </c>
      <c r="B528" t="n">
        <v>0.7284139365974637</v>
      </c>
      <c r="C528" t="n">
        <v>0.7478501709716894</v>
      </c>
      <c r="D528" t="n">
        <v>1.252324639877659</v>
      </c>
      <c r="E528" t="n">
        <v>-1.487668733187741</v>
      </c>
      <c r="G528" s="99" t="s">
        <v>136</v>
      </c>
      <c r="H528" t="n">
        <v>17.34414811884353</v>
      </c>
      <c r="L528" s="100" t="s">
        <v>136</v>
      </c>
      <c r="M528" t="n">
        <v>0.5068405462082951</v>
      </c>
      <c r="N528" t="n">
        <v>0.7019411252363794</v>
      </c>
      <c r="O528" t="n">
        <v>1</v>
      </c>
      <c r="P528" t="n">
        <v>1</v>
      </c>
      <c r="Q528" t="n">
        <v>0.5702725848649109</v>
      </c>
      <c r="R528" t="n">
        <v>0.4801016946299362</v>
      </c>
      <c r="S528" t="n">
        <v>0.9092159810375351</v>
      </c>
      <c r="T528" t="n">
        <v>0.7819018670551108</v>
      </c>
    </row>
    <row r="529" spans="1:25">
      <c r="A529" s="99" t="s">
        <v>136</v>
      </c>
      <c r="B529" t="n">
        <v>1.246031044170234</v>
      </c>
      <c r="C529" t="n">
        <v>0.9236380997630853</v>
      </c>
      <c r="D529" t="n">
        <v>1.966460594493513</v>
      </c>
      <c r="E529" t="n">
        <v>-1.36876400066455</v>
      </c>
      <c r="G529" s="99" t="s">
        <v>137</v>
      </c>
      <c r="H529" t="n">
        <v>25.52815169815977</v>
      </c>
      <c r="L529" s="100" t="s">
        <v>137</v>
      </c>
      <c r="M529" t="n">
        <v>0.5543378962198184</v>
      </c>
      <c r="N529" t="n">
        <v>0.6028929666286448</v>
      </c>
      <c r="O529" t="n">
        <v>0.3489916380075125</v>
      </c>
      <c r="P529" t="n">
        <v>0.3144005839110409</v>
      </c>
      <c r="Q529" t="n">
        <v>0.6958536594779984</v>
      </c>
      <c r="R529" t="n">
        <v>0.446954861247837</v>
      </c>
      <c r="S529" t="n">
        <v>0.8645600977684744</v>
      </c>
      <c r="T529" t="n">
        <v>0.853069573592277</v>
      </c>
    </row>
    <row r="530" spans="1:25">
      <c r="A530" s="99" t="s">
        <v>137</v>
      </c>
      <c r="B530" t="n">
        <v>2.066493879899347</v>
      </c>
      <c r="C530" t="n">
        <v>-1.343679994724891</v>
      </c>
      <c r="D530" t="n">
        <v>3.767847174387261</v>
      </c>
      <c r="E530" t="n">
        <v>2.929055329611112</v>
      </c>
      <c r="G530" s="99" t="s">
        <v>138</v>
      </c>
      <c r="H530" t="n">
        <v>22.04735566298349</v>
      </c>
      <c r="L530" s="100" t="s">
        <v>138</v>
      </c>
      <c r="M530" t="n">
        <v>0.5378575924536917</v>
      </c>
      <c r="N530" t="n">
        <v>0.6834166101448169</v>
      </c>
      <c r="O530" t="n">
        <v>0.3175957681522842</v>
      </c>
      <c r="P530" t="n">
        <v>0.3280464156402869</v>
      </c>
      <c r="Q530" t="n">
        <v>0.3118901409920838</v>
      </c>
      <c r="R530" t="n">
        <v>0.4658322707301216</v>
      </c>
      <c r="S530" t="n">
        <v>0.9365457575327539</v>
      </c>
      <c r="T530" t="n">
        <v>0.7192493010574859</v>
      </c>
    </row>
    <row r="531" spans="1:25">
      <c r="A531" s="99" t="s">
        <v>138</v>
      </c>
      <c r="B531" t="n">
        <v>2.476354400019545</v>
      </c>
      <c r="C531" t="n">
        <v>0.9901589753608123</v>
      </c>
      <c r="D531" t="n">
        <v>4.426573674846598</v>
      </c>
      <c r="E531" t="n">
        <v>-1.655502619737245</v>
      </c>
      <c r="G531" s="99" t="s">
        <v>139</v>
      </c>
      <c r="H531" t="n">
        <v>21.99740048914697</v>
      </c>
      <c r="L531" s="100" t="s">
        <v>139</v>
      </c>
      <c r="M531" t="n">
        <v>0.5209928939488799</v>
      </c>
      <c r="N531" t="n">
        <v>0.6679575765534611</v>
      </c>
      <c r="O531" t="n">
        <v>0.3161525328627569</v>
      </c>
      <c r="P531" t="n">
        <v>0.3105333599383573</v>
      </c>
      <c r="Q531" t="n">
        <v>0.4213589535001006</v>
      </c>
      <c r="R531" t="n">
        <v>0.4432736620862321</v>
      </c>
      <c r="S531" t="n">
        <v>0.8811629270029873</v>
      </c>
      <c r="T531" t="n">
        <v>0.8088343642023101</v>
      </c>
    </row>
    <row r="532" spans="1:25">
      <c r="A532" s="99" t="s">
        <v>139</v>
      </c>
      <c r="B532" t="n">
        <v>1.628311536726076</v>
      </c>
      <c r="C532" t="n">
        <v>0.5237645728012732</v>
      </c>
      <c r="D532" t="n">
        <v>2.861954200604868</v>
      </c>
      <c r="E532" t="n">
        <v>-0.7106627052737858</v>
      </c>
      <c r="G532" s="99" t="s">
        <v>140</v>
      </c>
      <c r="H532" t="n">
        <v>28.30464782796147</v>
      </c>
      <c r="L532" s="100" t="s">
        <v>140</v>
      </c>
      <c r="M532" t="n">
        <v>0.284975146725371</v>
      </c>
      <c r="N532" t="n">
        <v>0.6182053742626723</v>
      </c>
      <c r="O532" t="n">
        <v>0.3601405473065755</v>
      </c>
      <c r="P532" t="n">
        <v>0.3305991454124168</v>
      </c>
      <c r="Q532" t="n">
        <v>1</v>
      </c>
      <c r="R532" t="n">
        <v>0.7220704399753577</v>
      </c>
      <c r="S532" t="n">
        <v>0.8083089656419918</v>
      </c>
      <c r="T532" t="n">
        <v>0.9050039097217161</v>
      </c>
    </row>
    <row r="533" spans="1:25">
      <c r="A533" s="99" t="s">
        <v>140</v>
      </c>
      <c r="B533" t="n">
        <v>2.414350392598274</v>
      </c>
      <c r="C533" t="n">
        <v>-1.808305730326728</v>
      </c>
      <c r="D533" t="n">
        <v>4.688678464153321</v>
      </c>
      <c r="E533" t="n">
        <v>3.693664739996966</v>
      </c>
      <c r="G533" s="99" t="s">
        <v>141</v>
      </c>
      <c r="H533" t="n">
        <v>23.48533036822407</v>
      </c>
      <c r="L533" s="100" t="s">
        <v>141</v>
      </c>
      <c r="M533" t="n">
        <v>0.3749511361030222</v>
      </c>
      <c r="N533" t="n">
        <v>0.5519391896092526</v>
      </c>
      <c r="O533" t="n">
        <v>0.3065680310946872</v>
      </c>
      <c r="P533" t="n">
        <v>0.3039051894024362</v>
      </c>
      <c r="Q533" t="n">
        <v>0.6974375227139981</v>
      </c>
      <c r="R533" t="n">
        <v>0.4715717597271594</v>
      </c>
      <c r="S533" t="n">
        <v>0.8374868348785462</v>
      </c>
      <c r="T533" t="n">
        <v>0.8987089176036476</v>
      </c>
    </row>
    <row r="534" spans="1:25">
      <c r="A534" s="99" t="s">
        <v>141</v>
      </c>
      <c r="B534" t="n">
        <v>1.720397599318635</v>
      </c>
      <c r="C534" t="n">
        <v>0.9976884337891954</v>
      </c>
      <c r="D534" t="n">
        <v>2.600167313483315</v>
      </c>
      <c r="E534" t="n">
        <v>-1.906030695949628</v>
      </c>
      <c r="G534" s="99" t="s">
        <v>142</v>
      </c>
      <c r="H534" t="n">
        <v>17.34599912249785</v>
      </c>
      <c r="L534" s="100" t="s">
        <v>142</v>
      </c>
      <c r="M534" t="n">
        <v>0.441689569392973</v>
      </c>
      <c r="N534" t="n">
        <v>0.6061748232444213</v>
      </c>
      <c r="O534" t="n">
        <v>0.3230115804218165</v>
      </c>
      <c r="P534" t="n">
        <v>0.3188748687468193</v>
      </c>
      <c r="Q534" t="n">
        <v>0.482107221592828</v>
      </c>
      <c r="R534" t="n">
        <v>0.3785823768003329</v>
      </c>
      <c r="S534" t="n">
        <v>0.8446641174902717</v>
      </c>
      <c r="T534" t="n">
        <v>0.696988604918474</v>
      </c>
    </row>
    <row r="535" spans="1:25">
      <c r="A535" s="99" t="s">
        <v>142</v>
      </c>
      <c r="B535" t="n">
        <v>2.056301128249721</v>
      </c>
      <c r="C535" t="n">
        <v>-1.887526055379536</v>
      </c>
      <c r="D535" t="n">
        <v>2.836135738209415</v>
      </c>
      <c r="E535" t="n">
        <v>2.993146571613383</v>
      </c>
      <c r="G535" s="99" t="s">
        <v>143</v>
      </c>
      <c r="H535" t="n">
        <v>16.49515406053238</v>
      </c>
      <c r="L535" s="100" t="s">
        <v>143</v>
      </c>
      <c r="M535" t="n">
        <v>0.4917674385995214</v>
      </c>
      <c r="N535" t="n">
        <v>0.6110843769961259</v>
      </c>
      <c r="O535" t="n">
        <v>0.3719631793000092</v>
      </c>
      <c r="P535" t="n">
        <v>0.3301453761901384</v>
      </c>
      <c r="Q535" t="n">
        <v>0.3637906562289745</v>
      </c>
      <c r="R535" t="n">
        <v>0.4033253386210672</v>
      </c>
      <c r="S535" t="n">
        <v>0.8931778390619846</v>
      </c>
      <c r="T535" t="n">
        <v>0.7618012153124256</v>
      </c>
    </row>
    <row r="536" spans="1:25">
      <c r="A536" s="99" t="s">
        <v>143</v>
      </c>
      <c r="B536" t="n">
        <v>1.290656130625846</v>
      </c>
      <c r="C536" t="n">
        <v>0.7449663199532446</v>
      </c>
      <c r="D536" t="n">
        <v>2.277333708899524</v>
      </c>
      <c r="E536" t="n">
        <v>-1.354500928545154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536.6293354506964</v>
      </c>
      <c r="L547" s="100" t="s">
        <v>146</v>
      </c>
      <c r="M547" t="n">
        <v>0.6532326326046884</v>
      </c>
      <c r="N547" t="n">
        <v>0.7050040060666747</v>
      </c>
      <c r="O547" t="n">
        <v>0.8113985784688372</v>
      </c>
      <c r="P547" t="n">
        <v>0.7442143034836367</v>
      </c>
      <c r="Q547" t="n">
        <v>0.3902301219659938</v>
      </c>
      <c r="R547" t="n">
        <v>0.1889543749392897</v>
      </c>
      <c r="S547" t="n">
        <v>0.4620592040371192</v>
      </c>
      <c r="T547" t="n">
        <v>0.07045037532769703</v>
      </c>
    </row>
    <row r="548" spans="1:25">
      <c r="A548" s="99" t="s">
        <v>132</v>
      </c>
      <c r="B548" t="n">
        <v>6.131012301465663</v>
      </c>
      <c r="C548" t="n">
        <v>-3.756292029523323</v>
      </c>
      <c r="D548" t="n">
        <v>14.14343394864041</v>
      </c>
      <c r="E548" t="n">
        <v>-3.577042216595341</v>
      </c>
      <c r="G548" s="99" t="s">
        <v>133</v>
      </c>
      <c r="H548" t="n">
        <v>1166.215259321332</v>
      </c>
      <c r="L548" s="100" t="s">
        <v>147</v>
      </c>
      <c r="M548" t="n">
        <v>1</v>
      </c>
      <c r="N548" t="n">
        <v>0.8136948723624667</v>
      </c>
      <c r="O548" t="n">
        <v>1</v>
      </c>
      <c r="P548" t="n">
        <v>1</v>
      </c>
      <c r="Q548" t="n">
        <v>1</v>
      </c>
      <c r="R548" t="n">
        <v>1</v>
      </c>
      <c r="S548" t="n">
        <v>0.6291846740353898</v>
      </c>
      <c r="T548" t="n">
        <v>0.9999999999999999</v>
      </c>
    </row>
    <row r="549" spans="1:25">
      <c r="A549" s="99" t="s">
        <v>133</v>
      </c>
      <c r="B549" t="n">
        <v>10.57738215490857</v>
      </c>
      <c r="C549" t="n">
        <v>11.76632329222282</v>
      </c>
      <c r="D549" t="n">
        <v>13.38133653233152</v>
      </c>
      <c r="E549" t="n">
        <v>-8.599683362146303</v>
      </c>
      <c r="G549" s="99" t="s">
        <v>134</v>
      </c>
      <c r="H549" t="n">
        <v>262.8167942791283</v>
      </c>
      <c r="L549" s="100" t="s">
        <v>148</v>
      </c>
      <c r="M549" t="n">
        <v>0.9816378623162462</v>
      </c>
      <c r="N549" t="n">
        <v>0.7632151276473222</v>
      </c>
      <c r="O549" t="n">
        <v>0.9042569784373282</v>
      </c>
      <c r="P549" t="n">
        <v>0.9233589627682716</v>
      </c>
      <c r="Q549" t="n">
        <v>0.9180562071680337</v>
      </c>
      <c r="R549" t="n">
        <v>0.8888982410643438</v>
      </c>
      <c r="S549" t="n">
        <v>1</v>
      </c>
      <c r="T549" t="n">
        <v>0.6879544028945387</v>
      </c>
    </row>
    <row r="550" spans="1:25">
      <c r="A550" s="99" t="s">
        <v>134</v>
      </c>
      <c r="B550" t="n">
        <v>6.129545922832732</v>
      </c>
      <c r="C550" t="n">
        <v>-1.354861520343873</v>
      </c>
      <c r="D550" t="n">
        <v>6.395120048486698</v>
      </c>
      <c r="E550" t="n">
        <v>4.448316078716324</v>
      </c>
      <c r="G550" s="99" t="s">
        <v>135</v>
      </c>
      <c r="H550" t="n">
        <v>464.3012951685726</v>
      </c>
      <c r="L550" s="100" t="s">
        <v>149</v>
      </c>
      <c r="M550" t="n">
        <v>0.7302888502745295</v>
      </c>
      <c r="N550" t="n">
        <v>0.6987229816750732</v>
      </c>
      <c r="O550" t="n">
        <v>0.7894991906861761</v>
      </c>
      <c r="P550" t="n">
        <v>0.6310102317615746</v>
      </c>
      <c r="Q550" t="n">
        <v>0.3804929266502778</v>
      </c>
      <c r="R550" t="n">
        <v>0.1557622259370696</v>
      </c>
      <c r="S550" t="n">
        <v>0.4439760497358838</v>
      </c>
      <c r="T550" t="n">
        <v>0.07127973115573313</v>
      </c>
    </row>
    <row r="551" spans="1:25">
      <c r="A551" s="99" t="s">
        <v>135</v>
      </c>
      <c r="B551" t="n">
        <v>7.046390211703629</v>
      </c>
      <c r="C551" t="n">
        <v>-4.192021529075578</v>
      </c>
      <c r="D551" t="n">
        <v>11.96385695410652</v>
      </c>
      <c r="E551" t="n">
        <v>4.344921537191179</v>
      </c>
      <c r="G551" s="99" t="s">
        <v>136</v>
      </c>
      <c r="H551" t="n">
        <v>387.5645247175757</v>
      </c>
      <c r="L551" s="100" t="s">
        <v>150</v>
      </c>
      <c r="M551" t="n">
        <v>0.7376154312552619</v>
      </c>
      <c r="N551" t="n">
        <v>0.7057346514886137</v>
      </c>
      <c r="O551" t="n">
        <v>0.8067521952904749</v>
      </c>
      <c r="P551" t="n">
        <v>0.6052882846412696</v>
      </c>
      <c r="Q551" t="n">
        <v>0.3815935741715234</v>
      </c>
      <c r="R551" t="n">
        <v>0.1227781021555737</v>
      </c>
      <c r="S551" t="n">
        <v>0.5227380426164477</v>
      </c>
      <c r="T551" t="n">
        <v>0.06493244892930419</v>
      </c>
    </row>
    <row r="552" spans="1:25">
      <c r="A552" s="99" t="s">
        <v>136</v>
      </c>
      <c r="B552" t="n">
        <v>5.72511512753365</v>
      </c>
      <c r="C552" t="n">
        <v>1.454598243196173</v>
      </c>
      <c r="D552" t="n">
        <v>9.397498071335407</v>
      </c>
      <c r="E552" t="n">
        <v>-4.841031120782486</v>
      </c>
      <c r="G552" s="99" t="s">
        <v>137</v>
      </c>
      <c r="H552" t="n">
        <v>303.544380712578</v>
      </c>
      <c r="L552" s="100" t="s">
        <v>151</v>
      </c>
      <c r="M552" t="n">
        <v>0.7375723571806971</v>
      </c>
      <c r="N552" t="n">
        <v>1</v>
      </c>
      <c r="O552" t="n">
        <v>0.8606964456875579</v>
      </c>
      <c r="P552" t="n">
        <v>0.6254227423039946</v>
      </c>
      <c r="Q552" t="n">
        <v>0.3912273903282544</v>
      </c>
      <c r="R552" t="n">
        <v>0.139545143964832</v>
      </c>
      <c r="S552" t="n">
        <v>0.5200731085858111</v>
      </c>
      <c r="T552" t="n">
        <v>0.06506346969331191</v>
      </c>
    </row>
    <row r="553" spans="1:25">
      <c r="A553" s="99" t="s">
        <v>137</v>
      </c>
      <c r="B553" t="n">
        <v>3.965861684551195</v>
      </c>
      <c r="C553" t="n">
        <v>1.119684342677146</v>
      </c>
      <c r="D553" t="n">
        <v>8.040031962420972</v>
      </c>
      <c r="E553" t="n">
        <v>-2.746998403560652</v>
      </c>
      <c r="G553" s="99" t="s">
        <v>138</v>
      </c>
      <c r="H553" t="n">
        <v>580.3307616702169</v>
      </c>
      <c r="L553" s="100" t="s">
        <v>178</v>
      </c>
      <c r="M553" t="n">
        <v>0.6036859981522728</v>
      </c>
      <c r="N553" t="n">
        <v>0.9957207626217724</v>
      </c>
      <c r="O553" t="n">
        <v>0.8962960189487473</v>
      </c>
      <c r="P553" t="n">
        <v>0.6136290479420369</v>
      </c>
      <c r="Q553" t="n">
        <v>0.3452364398647514</v>
      </c>
      <c r="R553" t="n">
        <v>0.13967771683343</v>
      </c>
      <c r="S553" t="n">
        <v>0.4203702766104888</v>
      </c>
      <c r="T553" t="n">
        <v>0.05875888115529714</v>
      </c>
    </row>
    <row r="554" spans="1:25">
      <c r="A554" s="99" t="s">
        <v>138</v>
      </c>
      <c r="B554" t="n">
        <v>7.21481836735523</v>
      </c>
      <c r="C554" t="n">
        <v>4.909466659869973</v>
      </c>
      <c r="D554" t="n">
        <v>10.71981287527686</v>
      </c>
      <c r="E554" t="n">
        <v>0.7467430416711257</v>
      </c>
      <c r="G554" s="99" t="s">
        <v>139</v>
      </c>
      <c r="H554" t="n">
        <v>362.4550775391983</v>
      </c>
    </row>
    <row r="555" spans="1:25">
      <c r="A555" s="99" t="s">
        <v>139</v>
      </c>
      <c r="B555" t="n">
        <v>9.938153978959624</v>
      </c>
      <c r="C555" t="n">
        <v>-4.688814468713806</v>
      </c>
      <c r="D555" t="n">
        <v>9.703800364893723</v>
      </c>
      <c r="E555" t="n">
        <v>5.170667981203017</v>
      </c>
      <c r="G555" s="99" t="s">
        <v>140</v>
      </c>
      <c r="H555" t="n">
        <v>292.1754026453986</v>
      </c>
    </row>
    <row r="556" spans="1:25">
      <c r="A556" s="99" t="s">
        <v>140</v>
      </c>
      <c r="B556" t="n">
        <v>4.895351241623793</v>
      </c>
      <c r="C556" t="n">
        <v>-2.394719221976453</v>
      </c>
      <c r="D556" t="n">
        <v>5.30952346529533</v>
      </c>
      <c r="E556" t="n">
        <v>1.82292608916602</v>
      </c>
      <c r="G556" s="99" t="s">
        <v>141</v>
      </c>
      <c r="H556" t="n">
        <v>713.9958810627525</v>
      </c>
    </row>
    <row r="557" spans="1:25">
      <c r="A557" s="99" t="s">
        <v>141</v>
      </c>
      <c r="B557" t="n">
        <v>10.81912808122504</v>
      </c>
      <c r="C557" t="n">
        <v>-10.02523892771524</v>
      </c>
      <c r="D557" t="n">
        <v>15.15721168903822</v>
      </c>
      <c r="E557" t="n">
        <v>9.922190300501571</v>
      </c>
      <c r="G557" s="99" t="s">
        <v>142</v>
      </c>
      <c r="H557" t="n">
        <v>681.5089262686251</v>
      </c>
    </row>
    <row r="558" spans="1:25">
      <c r="A558" s="99" t="s">
        <v>142</v>
      </c>
      <c r="B558" t="n">
        <v>7.880947974925089</v>
      </c>
      <c r="C558" t="n">
        <v>6.104764090123822</v>
      </c>
      <c r="D558" t="n">
        <v>12.77040000325703</v>
      </c>
      <c r="E558" t="n">
        <v>-9.000137182140467</v>
      </c>
      <c r="G558" s="99" t="s">
        <v>143</v>
      </c>
      <c r="H558" t="n">
        <v>210.6105863522927</v>
      </c>
    </row>
    <row r="559" spans="1:25">
      <c r="A559" s="99" t="s">
        <v>143</v>
      </c>
      <c r="B559" t="n">
        <v>5.177485050686053</v>
      </c>
      <c r="C559" t="n">
        <v>4.999682981368566</v>
      </c>
      <c r="D559" t="n">
        <v>3.240501916325668</v>
      </c>
      <c r="E559" t="n">
        <v>2.245452698883064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342.0458868443655</v>
      </c>
      <c r="L570" s="100" t="s">
        <v>132</v>
      </c>
      <c r="M570" t="n">
        <v>0.6829701308269012</v>
      </c>
      <c r="N570" t="n">
        <v>0.8377088125830024</v>
      </c>
      <c r="O570" t="n">
        <v>0.8356184409836518</v>
      </c>
      <c r="P570" t="n">
        <v>0.9451283061912982</v>
      </c>
      <c r="Q570" t="n">
        <v>1</v>
      </c>
      <c r="R570" t="n">
        <v>0.9649238698872038</v>
      </c>
      <c r="S570" t="n">
        <v>0.9210133400770207</v>
      </c>
      <c r="T570" t="n">
        <v>0.8903352296747507</v>
      </c>
    </row>
    <row r="571" spans="1:25">
      <c r="A571" s="99" t="s">
        <v>132</v>
      </c>
      <c r="B571" t="n">
        <v>6.743915527221082</v>
      </c>
      <c r="C571" t="n">
        <v>2.868106673690575</v>
      </c>
      <c r="D571" t="n">
        <v>9.570124407239877</v>
      </c>
      <c r="E571" t="n">
        <v>-3.1967465220764</v>
      </c>
      <c r="G571" s="99" t="s">
        <v>133</v>
      </c>
      <c r="H571" t="n">
        <v>43.40078538961112</v>
      </c>
      <c r="L571" s="100" t="s">
        <v>133</v>
      </c>
      <c r="M571" t="n">
        <v>0.6658542884310091</v>
      </c>
      <c r="N571" t="n">
        <v>0.8314293019042194</v>
      </c>
      <c r="O571" t="n">
        <v>0.8140724976693661</v>
      </c>
      <c r="P571" t="n">
        <v>0.9363718267956841</v>
      </c>
      <c r="Q571" t="n">
        <v>0.7369442910557783</v>
      </c>
      <c r="R571" t="n">
        <v>0.9779805916709908</v>
      </c>
      <c r="S571" t="n">
        <v>0.9491489927991792</v>
      </c>
      <c r="T571" t="n">
        <v>0.9494143379196249</v>
      </c>
    </row>
    <row r="572" spans="1:25">
      <c r="A572" s="99" t="s">
        <v>133</v>
      </c>
      <c r="B572" t="n">
        <v>1.688646433465147</v>
      </c>
      <c r="C572" t="n">
        <v>-0.450609867794232</v>
      </c>
      <c r="D572" t="n">
        <v>2.084151978834834</v>
      </c>
      <c r="E572" t="n">
        <v>0.3660547698521365</v>
      </c>
      <c r="G572" s="99" t="s">
        <v>134</v>
      </c>
      <c r="H572" t="n">
        <v>110.4093439290585</v>
      </c>
      <c r="L572" s="100" t="s">
        <v>134</v>
      </c>
      <c r="M572" t="n">
        <v>0.631843049787036</v>
      </c>
      <c r="N572" t="n">
        <v>0.8419076498148971</v>
      </c>
      <c r="O572" t="n">
        <v>0.8578098732967249</v>
      </c>
      <c r="P572" t="n">
        <v>0.9269044140351195</v>
      </c>
      <c r="Q572" t="n">
        <v>0.7331049101205223</v>
      </c>
      <c r="R572" t="n">
        <v>0.8944157409969899</v>
      </c>
      <c r="S572" t="n">
        <v>0.9005464689270705</v>
      </c>
      <c r="T572" t="n">
        <v>0.905990952885073</v>
      </c>
    </row>
    <row r="573" spans="1:25">
      <c r="A573" s="99" t="s">
        <v>134</v>
      </c>
      <c r="B573" t="n">
        <v>2.474849463617077</v>
      </c>
      <c r="C573" t="n">
        <v>-1.719714721302623</v>
      </c>
      <c r="D573" t="n">
        <v>3.418609010967321</v>
      </c>
      <c r="E573" t="n">
        <v>-0.2093636389153937</v>
      </c>
      <c r="G573" s="99" t="s">
        <v>135</v>
      </c>
      <c r="H573" t="n">
        <v>115.5574294567453</v>
      </c>
      <c r="L573" s="100" t="s">
        <v>135</v>
      </c>
      <c r="M573" t="n">
        <v>0.6889411618447561</v>
      </c>
      <c r="N573" t="n">
        <v>0.8919950227884537</v>
      </c>
      <c r="O573" t="n">
        <v>0.8473823959191766</v>
      </c>
      <c r="P573" t="n">
        <v>0.9517269384014025</v>
      </c>
      <c r="Q573" t="n">
        <v>0.669432185657454</v>
      </c>
      <c r="R573" t="n">
        <v>0.9598851437780208</v>
      </c>
      <c r="S573" t="n">
        <v>0.917255096649554</v>
      </c>
      <c r="T573" t="n">
        <v>0.9418959240661039</v>
      </c>
    </row>
    <row r="574" spans="1:25">
      <c r="A574" s="99" t="s">
        <v>135</v>
      </c>
      <c r="B574" t="n">
        <v>2.080380827915141</v>
      </c>
      <c r="C574" t="n">
        <v>1.619061335918915</v>
      </c>
      <c r="D574" t="n">
        <v>4.0253458382871</v>
      </c>
      <c r="E574" t="n">
        <v>-1.782194131643919</v>
      </c>
      <c r="G574" s="99" t="s">
        <v>136</v>
      </c>
      <c r="H574" t="n">
        <v>74.49343721778398</v>
      </c>
      <c r="L574" s="100" t="s">
        <v>136</v>
      </c>
      <c r="M574" t="n">
        <v>0.9594926365059239</v>
      </c>
      <c r="N574" t="n">
        <v>0.8847268475698047</v>
      </c>
      <c r="O574" t="n">
        <v>0.8411494397117195</v>
      </c>
      <c r="P574" t="n">
        <v>0.9498778236693893</v>
      </c>
      <c r="Q574" t="n">
        <v>0.6510503089964268</v>
      </c>
      <c r="R574" t="n">
        <v>0.8919970684798381</v>
      </c>
      <c r="S574" t="n">
        <v>0.9393687780996532</v>
      </c>
      <c r="T574" t="n">
        <v>0.8822477589169545</v>
      </c>
    </row>
    <row r="575" spans="1:25">
      <c r="A575" s="99" t="s">
        <v>136</v>
      </c>
      <c r="B575" t="n">
        <v>1.816553158360734</v>
      </c>
      <c r="C575" t="n">
        <v>0.1729948875283522</v>
      </c>
      <c r="D575" t="n">
        <v>2.978961036344514</v>
      </c>
      <c r="E575" t="n">
        <v>-2.437699356178992</v>
      </c>
      <c r="G575" s="99" t="s">
        <v>137</v>
      </c>
      <c r="H575" t="n">
        <v>298.0207963410885</v>
      </c>
      <c r="L575" s="100" t="s">
        <v>137</v>
      </c>
      <c r="M575" t="n">
        <v>0.7649820693908359</v>
      </c>
      <c r="N575" t="n">
        <v>0.8572868042351871</v>
      </c>
      <c r="O575" t="n">
        <v>0.8786096905655059</v>
      </c>
      <c r="P575" t="n">
        <v>0.972891017193399</v>
      </c>
      <c r="Q575" t="n">
        <v>0.6320649046580342</v>
      </c>
      <c r="R575" t="n">
        <v>0.9774667151241642</v>
      </c>
      <c r="S575" t="n">
        <v>0.9396803076090227</v>
      </c>
      <c r="T575" t="n">
        <v>0.9184340417892838</v>
      </c>
    </row>
    <row r="576" spans="1:25">
      <c r="A576" s="99" t="s">
        <v>137</v>
      </c>
      <c r="B576" t="n">
        <v>5.514225058359333</v>
      </c>
      <c r="C576" t="n">
        <v>1.218420972683414</v>
      </c>
      <c r="D576" t="n">
        <v>6.676808276037169</v>
      </c>
      <c r="E576" t="n">
        <v>-6.623355142794566</v>
      </c>
      <c r="G576" s="99" t="s">
        <v>138</v>
      </c>
      <c r="H576" t="n">
        <v>662.2409014746709</v>
      </c>
      <c r="L576" s="100" t="s">
        <v>138</v>
      </c>
      <c r="M576" t="n">
        <v>0.7988997701307924</v>
      </c>
      <c r="N576" t="n">
        <v>0.9999999999999999</v>
      </c>
      <c r="O576" t="n">
        <v>0.8410415508719724</v>
      </c>
      <c r="P576" t="n">
        <v>1</v>
      </c>
      <c r="Q576" t="n">
        <v>0.6597484117874886</v>
      </c>
      <c r="R576" t="n">
        <v>0.8662659443899162</v>
      </c>
      <c r="S576" t="n">
        <v>1</v>
      </c>
      <c r="T576" t="n">
        <v>0.9251193632835685</v>
      </c>
    </row>
    <row r="577" spans="1:25">
      <c r="A577" s="99" t="s">
        <v>138</v>
      </c>
      <c r="B577" t="n">
        <v>7.021738220508172</v>
      </c>
      <c r="C577" t="n">
        <v>-4.3698141994121</v>
      </c>
      <c r="D577" t="n">
        <v>11.72936552691219</v>
      </c>
      <c r="E577" t="n">
        <v>12.20780550043982</v>
      </c>
      <c r="G577" s="99" t="s">
        <v>139</v>
      </c>
      <c r="H577" t="n">
        <v>66.06269813593849</v>
      </c>
      <c r="L577" s="100" t="s">
        <v>139</v>
      </c>
      <c r="M577" t="n">
        <v>1</v>
      </c>
      <c r="N577" t="n">
        <v>0.9679609721869508</v>
      </c>
      <c r="O577" t="n">
        <v>0.8572249850646375</v>
      </c>
      <c r="P577" t="n">
        <v>0.9610667794317601</v>
      </c>
      <c r="Q577" t="n">
        <v>0.6407461130632054</v>
      </c>
      <c r="R577" t="n">
        <v>0.8614231149745381</v>
      </c>
      <c r="S577" t="n">
        <v>0.9074270976707594</v>
      </c>
      <c r="T577" t="n">
        <v>0.8913503356429825</v>
      </c>
    </row>
    <row r="578" spans="1:25">
      <c r="A578" s="99" t="s">
        <v>139</v>
      </c>
      <c r="B578" t="n">
        <v>2.940369467894583</v>
      </c>
      <c r="C578" t="n">
        <v>4.24566461451342</v>
      </c>
      <c r="D578" t="n">
        <v>2.758977616940285</v>
      </c>
      <c r="E578" t="n">
        <v>-4.211769300896738</v>
      </c>
      <c r="G578" s="99" t="s">
        <v>140</v>
      </c>
      <c r="H578" t="n">
        <v>74.37652446088174</v>
      </c>
      <c r="L578" s="100" t="s">
        <v>140</v>
      </c>
      <c r="M578" t="n">
        <v>0.8156278844921029</v>
      </c>
      <c r="N578" t="n">
        <v>0.8468725156220913</v>
      </c>
      <c r="O578" t="n">
        <v>1</v>
      </c>
      <c r="P578" t="n">
        <v>0.9885311879754338</v>
      </c>
      <c r="Q578" t="n">
        <v>0.7119230279036383</v>
      </c>
      <c r="R578" t="n">
        <v>0.9918171585299211</v>
      </c>
      <c r="S578" t="n">
        <v>0.9164985483882331</v>
      </c>
      <c r="T578" t="n">
        <v>0.9668835085082619</v>
      </c>
    </row>
    <row r="579" spans="1:25">
      <c r="A579" s="99" t="s">
        <v>140</v>
      </c>
      <c r="B579" t="n">
        <v>2.160367709505222</v>
      </c>
      <c r="C579" t="n">
        <v>1.408276651849305</v>
      </c>
      <c r="D579" t="n">
        <v>4.187486039997395</v>
      </c>
      <c r="E579" t="n">
        <v>-3.332520933811891</v>
      </c>
      <c r="G579" s="99" t="s">
        <v>141</v>
      </c>
      <c r="H579" t="n">
        <v>169.9738561837014</v>
      </c>
      <c r="L579" s="100" t="s">
        <v>141</v>
      </c>
      <c r="M579" t="n">
        <v>0.8317059341243617</v>
      </c>
      <c r="N579" t="n">
        <v>0.9459054100437394</v>
      </c>
      <c r="O579" t="n">
        <v>0.8338135040730597</v>
      </c>
      <c r="P579" t="n">
        <v>0.9430270232754251</v>
      </c>
      <c r="Q579" t="n">
        <v>0.7636783553468375</v>
      </c>
      <c r="R579" t="n">
        <v>1</v>
      </c>
      <c r="S579" t="n">
        <v>0.9570847021783515</v>
      </c>
      <c r="T579" t="n">
        <v>0.9974563468273636</v>
      </c>
    </row>
    <row r="580" spans="1:25">
      <c r="A580" s="99" t="s">
        <v>141</v>
      </c>
      <c r="B580" t="n">
        <v>3.935819711917568</v>
      </c>
      <c r="C580" t="n">
        <v>-1.467905149404725</v>
      </c>
      <c r="D580" t="n">
        <v>5.525378598712185</v>
      </c>
      <c r="E580" t="n">
        <v>4.283753159872315</v>
      </c>
      <c r="L580" s="100" t="s">
        <v>142</v>
      </c>
      <c r="M580" t="n">
        <v>0.5598982442682933</v>
      </c>
      <c r="N580" t="n">
        <v>0.8428513026157637</v>
      </c>
      <c r="O580" t="n">
        <v>0.7940975690279779</v>
      </c>
      <c r="P580" t="n">
        <v>0.9998984511938955</v>
      </c>
      <c r="Q580" t="n">
        <v>0.9827500787445372</v>
      </c>
      <c r="R580" t="n">
        <v>0.9428260270727079</v>
      </c>
      <c r="S580" t="n">
        <v>0.903697201573175</v>
      </c>
      <c r="T580" t="n">
        <v>1</v>
      </c>
    </row>
    <row r="581" spans="1:25">
      <c r="L581" s="100" t="s">
        <v>143</v>
      </c>
      <c r="M581" t="n">
        <v>0.7759404437782944</v>
      </c>
      <c r="N581" t="n">
        <v>0.8388933547630881</v>
      </c>
      <c r="O581" t="n">
        <v>0.8288218311743808</v>
      </c>
      <c r="P581" t="n">
        <v>0.9339969688734603</v>
      </c>
      <c r="Q581" t="n">
        <v>0.8345037437150171</v>
      </c>
      <c r="R581" t="n">
        <v>0.8581158683479757</v>
      </c>
      <c r="S581" t="n">
        <v>0.867918415579477</v>
      </c>
      <c r="T581" t="n">
        <v>0.8314911286027216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181.1204020033815</v>
      </c>
      <c r="L593" s="100" t="s">
        <v>132</v>
      </c>
      <c r="M593" t="n">
        <v>0.775858539269651</v>
      </c>
      <c r="N593" t="n">
        <v>0.8435285185623232</v>
      </c>
      <c r="O593" t="n">
        <v>0.4535446984859159</v>
      </c>
      <c r="P593" t="n">
        <v>0.5771483492813642</v>
      </c>
      <c r="Q593" t="n">
        <v>0.9144643810838203</v>
      </c>
      <c r="R593" t="n">
        <v>0.7829242322611563</v>
      </c>
      <c r="S593" t="n">
        <v>0.9284177271796097</v>
      </c>
      <c r="T593" t="n">
        <v>0.2420849492054263</v>
      </c>
    </row>
    <row r="594" spans="1:25">
      <c r="A594" s="99" t="s">
        <v>146</v>
      </c>
      <c r="B594" t="n">
        <v>3.617805164778056</v>
      </c>
      <c r="C594" t="n">
        <v>-7.257976228946667</v>
      </c>
      <c r="D594" t="n">
        <v>9.030335268255982</v>
      </c>
      <c r="E594" t="n">
        <v>-5.282012743511564</v>
      </c>
      <c r="G594" s="99" t="s">
        <v>147</v>
      </c>
      <c r="H594" t="n">
        <v>659.1687523113113</v>
      </c>
      <c r="L594" s="100" t="s">
        <v>133</v>
      </c>
      <c r="M594" t="n">
        <v>0.6310166271970862</v>
      </c>
      <c r="N594" t="n">
        <v>0.6062005282778244</v>
      </c>
      <c r="O594" t="n">
        <v>0.3572597247430155</v>
      </c>
      <c r="P594" t="n">
        <v>1</v>
      </c>
      <c r="Q594" t="n">
        <v>0.9999999999999999</v>
      </c>
      <c r="R594" t="n">
        <v>1</v>
      </c>
      <c r="S594" t="n">
        <v>0.9560129208580017</v>
      </c>
      <c r="T594" t="n">
        <v>0.2468476946661348</v>
      </c>
    </row>
    <row r="595" spans="1:25">
      <c r="A595" s="99" t="s">
        <v>147</v>
      </c>
      <c r="B595" t="n">
        <v>4.747373458741901</v>
      </c>
      <c r="C595" t="n">
        <v>11.42934372282</v>
      </c>
      <c r="D595" t="n">
        <v>42.08423936425125</v>
      </c>
      <c r="E595" t="n">
        <v>106.1353767754945</v>
      </c>
      <c r="G595" s="99" t="s">
        <v>148</v>
      </c>
      <c r="H595" t="n">
        <v>798.147168680122</v>
      </c>
      <c r="L595" s="100" t="s">
        <v>134</v>
      </c>
      <c r="M595" t="n">
        <v>0.729216046255724</v>
      </c>
      <c r="N595" t="n">
        <v>0.6944561752411955</v>
      </c>
      <c r="O595" t="n">
        <v>0.7342184789966494</v>
      </c>
      <c r="P595" t="n">
        <v>0.6941508110674872</v>
      </c>
      <c r="Q595" t="n">
        <v>0.7996025290672242</v>
      </c>
      <c r="R595" t="n">
        <v>0.8289532355890172</v>
      </c>
      <c r="S595" t="n">
        <v>0.9676578140035061</v>
      </c>
      <c r="T595" t="n">
        <v>0.2732073713782569</v>
      </c>
    </row>
    <row r="596" spans="1:25">
      <c r="A596" s="99" t="s">
        <v>148</v>
      </c>
      <c r="B596" t="n">
        <v>4.526854083383689</v>
      </c>
      <c r="C596" t="n">
        <v>-8.532379185588903</v>
      </c>
      <c r="D596" t="n">
        <v>32.15607919559274</v>
      </c>
      <c r="E596" t="n">
        <v>-92.26340433295236</v>
      </c>
      <c r="G596" s="99" t="s">
        <v>149</v>
      </c>
      <c r="H596" t="n">
        <v>127.6930869028992</v>
      </c>
      <c r="L596" s="100" t="s">
        <v>135</v>
      </c>
      <c r="M596" t="n">
        <v>0.851062075719615</v>
      </c>
      <c r="N596" t="n">
        <v>1</v>
      </c>
      <c r="O596" t="n">
        <v>0.8777519927740982</v>
      </c>
      <c r="P596" t="n">
        <v>0.8860117836187956</v>
      </c>
      <c r="Q596" t="n">
        <v>0.7880729372305112</v>
      </c>
      <c r="R596" t="n">
        <v>0.6395402649527394</v>
      </c>
      <c r="S596" t="n">
        <v>0.9847390269023787</v>
      </c>
      <c r="T596" t="n">
        <v>0.2786796395667988</v>
      </c>
    </row>
    <row r="597" spans="1:25">
      <c r="A597" s="99" t="s">
        <v>149</v>
      </c>
      <c r="B597" t="n">
        <v>4.536327703112492</v>
      </c>
      <c r="C597" t="n">
        <v>6.079093533415063</v>
      </c>
      <c r="D597" t="n">
        <v>3.956307063296957</v>
      </c>
      <c r="E597" t="n">
        <v>-7.153456627856305</v>
      </c>
      <c r="G597" s="99" t="s">
        <v>150</v>
      </c>
      <c r="H597" t="n">
        <v>24.3872023119213</v>
      </c>
      <c r="L597" s="100" t="s">
        <v>136</v>
      </c>
      <c r="M597" t="n">
        <v>1</v>
      </c>
      <c r="N597" t="n">
        <v>0.7820888994827054</v>
      </c>
      <c r="O597" t="n">
        <v>0.5150220486939696</v>
      </c>
      <c r="P597" t="n">
        <v>0.7309604200668055</v>
      </c>
      <c r="Q597" t="n">
        <v>0.7028100248248144</v>
      </c>
      <c r="R597" t="n">
        <v>0.5326624425464974</v>
      </c>
      <c r="S597" t="n">
        <v>1</v>
      </c>
      <c r="T597" t="n">
        <v>0.3208637039955677</v>
      </c>
    </row>
    <row r="598" spans="1:25">
      <c r="A598" s="99" t="s">
        <v>150</v>
      </c>
      <c r="B598" t="n">
        <v>1.120003648181924</v>
      </c>
      <c r="C598" t="n">
        <v>-3.131632949184957</v>
      </c>
      <c r="D598" t="n">
        <v>2.868411886397305</v>
      </c>
      <c r="E598" t="n">
        <v>6.766137666063148</v>
      </c>
      <c r="G598" s="99" t="s">
        <v>151</v>
      </c>
      <c r="H598" t="n">
        <v>24.29152680453453</v>
      </c>
      <c r="L598" s="100" t="s">
        <v>137</v>
      </c>
      <c r="M598" t="n">
        <v>0.7004529919693236</v>
      </c>
      <c r="N598" t="n">
        <v>0.7276015424036479</v>
      </c>
      <c r="O598" t="n">
        <v>1</v>
      </c>
      <c r="P598" t="n">
        <v>0.5378840089931906</v>
      </c>
      <c r="Q598" t="n">
        <v>0.6600476523411664</v>
      </c>
      <c r="R598" t="n">
        <v>0.4732954647086864</v>
      </c>
      <c r="S598" t="n">
        <v>0.8900193701068991</v>
      </c>
      <c r="T598" t="n">
        <v>0.3475015484958537</v>
      </c>
    </row>
    <row r="599" spans="1:25">
      <c r="A599" s="99" t="s">
        <v>151</v>
      </c>
      <c r="B599" t="n">
        <v>1.628420408891766</v>
      </c>
      <c r="C599" t="n">
        <v>-5.187759662135386</v>
      </c>
      <c r="D599" t="n">
        <v>1.730823278527227</v>
      </c>
      <c r="E599" t="n">
        <v>6.731502279773567</v>
      </c>
      <c r="G599" s="99" t="s">
        <v>178</v>
      </c>
      <c r="H599" t="n">
        <v>78.12558348029067</v>
      </c>
      <c r="L599" s="100" t="s">
        <v>138</v>
      </c>
      <c r="M599" t="n">
        <v>0.7773759032537105</v>
      </c>
      <c r="N599" t="n">
        <v>0.796597817156508</v>
      </c>
      <c r="O599" t="n">
        <v>0.930522525274434</v>
      </c>
      <c r="P599" t="n">
        <v>0.5736895833820236</v>
      </c>
      <c r="Q599" t="n">
        <v>0.79378233619838</v>
      </c>
      <c r="R599" t="n">
        <v>0.5378405671493041</v>
      </c>
      <c r="S599" t="n">
        <v>0.9578547452429071</v>
      </c>
      <c r="T599" t="n">
        <v>0.3273265661984854</v>
      </c>
    </row>
    <row r="600" spans="1:25">
      <c r="A600" s="99" t="s">
        <v>178</v>
      </c>
      <c r="B600" t="n">
        <v>2.84233318213383</v>
      </c>
      <c r="C600" t="n">
        <v>9.067655118320705</v>
      </c>
      <c r="D600" t="n">
        <v>6.710359192549667</v>
      </c>
      <c r="E600" t="n">
        <v>-12.51097167714319</v>
      </c>
      <c r="L600" s="100" t="s">
        <v>139</v>
      </c>
      <c r="M600" t="n">
        <v>0.4938159379041916</v>
      </c>
      <c r="N600" t="n">
        <v>0.5595580352461634</v>
      </c>
      <c r="O600" t="n">
        <v>0.4635520298365047</v>
      </c>
      <c r="P600" t="n">
        <v>0.4859218462135284</v>
      </c>
      <c r="Q600" t="n">
        <v>0.7674364790278516</v>
      </c>
      <c r="R600" t="n">
        <v>0.4745453882909529</v>
      </c>
      <c r="S600" t="n">
        <v>0.9769850229892373</v>
      </c>
      <c r="T600" t="n">
        <v>0.7304196244650909</v>
      </c>
    </row>
    <row r="601" spans="1:25">
      <c r="L601" s="100" t="s">
        <v>140</v>
      </c>
      <c r="M601" t="n">
        <v>0.5901943258258894</v>
      </c>
      <c r="N601" t="n">
        <v>0.624122733364635</v>
      </c>
      <c r="O601" t="n">
        <v>0.4301439535808786</v>
      </c>
      <c r="P601" t="n">
        <v>0.4288404564842427</v>
      </c>
      <c r="Q601" t="n">
        <v>0.7090846835327409</v>
      </c>
      <c r="R601" t="n">
        <v>0.4556962508074308</v>
      </c>
      <c r="S601" t="n">
        <v>0.911167368858347</v>
      </c>
      <c r="T601" t="n">
        <v>0.8321238365623747</v>
      </c>
    </row>
    <row r="602" spans="1:25">
      <c r="L602" s="100" t="s">
        <v>141</v>
      </c>
      <c r="M602" t="n">
        <v>0.6380848652300886</v>
      </c>
      <c r="N602" t="n">
        <v>0.9109574983884193</v>
      </c>
      <c r="O602" t="n">
        <v>0.4951674491733578</v>
      </c>
      <c r="P602" t="n">
        <v>0.6877363480601719</v>
      </c>
      <c r="Q602" t="n">
        <v>0.9027357835313908</v>
      </c>
      <c r="R602" t="n">
        <v>0.5224774948978509</v>
      </c>
      <c r="S602" t="n">
        <v>0.9982302203387204</v>
      </c>
      <c r="T602" t="n">
        <v>0.8213582195529043</v>
      </c>
    </row>
    <row r="603" spans="1:25">
      <c r="L603" s="100" t="s">
        <v>142</v>
      </c>
      <c r="M603" t="n">
        <v>0.6134321744632127</v>
      </c>
      <c r="N603" t="n">
        <v>0.7495016674847318</v>
      </c>
      <c r="O603" t="n">
        <v>0.4578325425552482</v>
      </c>
      <c r="P603" t="n">
        <v>0.5912589029513667</v>
      </c>
      <c r="Q603" t="n">
        <v>0.7799973276859543</v>
      </c>
      <c r="R603" t="n">
        <v>0.5234053860137154</v>
      </c>
      <c r="S603" t="n">
        <v>0.9339244826550096</v>
      </c>
      <c r="T603" t="n">
        <v>1</v>
      </c>
    </row>
    <row r="604" spans="1:25">
      <c r="L604" s="100" t="s">
        <v>143</v>
      </c>
      <c r="M604" t="n">
        <v>0.5267990220000847</v>
      </c>
      <c r="N604" t="n">
        <v>0.7032699303796571</v>
      </c>
      <c r="O604" t="n">
        <v>0.6100224144119857</v>
      </c>
      <c r="P604" t="n">
        <v>0.3894877198191869</v>
      </c>
      <c r="Q604" t="n">
        <v>0.8037644740376166</v>
      </c>
      <c r="R604" t="n">
        <v>0.5705603287823333</v>
      </c>
      <c r="S604" t="n">
        <v>0.9149643667535755</v>
      </c>
      <c r="T604" t="n">
        <v>0.9286242184837803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Y600"/>
  <sheetViews>
    <sheetView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168</v>
      </c>
    </row>
    <row r="2" spans="1:25">
      <c r="A2" s="103" t="s">
        <v>3</v>
      </c>
      <c r="B2" s="1" t="n">
        <v>22</v>
      </c>
      <c r="C2" s="103" t="s">
        <v>4</v>
      </c>
      <c r="D2" s="1" t="n">
        <v>63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57" t="n"/>
      <c r="I7" s="57" t="s">
        <v>15</v>
      </c>
      <c r="J7" s="57" t="s">
        <v>16</v>
      </c>
      <c r="P7" s="57" t="n"/>
      <c r="Q7" s="57" t="s">
        <v>15</v>
      </c>
      <c r="R7" s="57" t="s">
        <v>16</v>
      </c>
    </row>
    <row r="8" spans="1:25">
      <c r="A8" s="103" t="s">
        <v>17</v>
      </c>
      <c r="B8" t="n">
        <v>30.10840610785527</v>
      </c>
      <c r="C8" t="n">
        <v>23.49906662404139</v>
      </c>
      <c r="H8" s="57" t="s">
        <v>18</v>
      </c>
      <c r="I8" t="n">
        <v>0.2070649764265897</v>
      </c>
      <c r="J8" t="n">
        <v>0.1930451755832505</v>
      </c>
      <c r="P8" s="57" t="s">
        <v>19</v>
      </c>
      <c r="Q8" t="n">
        <v>-0.01415119292259182</v>
      </c>
      <c r="R8" t="n">
        <v>-0.07352911580175642</v>
      </c>
    </row>
    <row r="9" spans="1:25">
      <c r="A9" s="103" t="s">
        <v>20</v>
      </c>
      <c r="B9" t="n">
        <v>49.18879196870535</v>
      </c>
      <c r="C9" t="n">
        <v>53.13785545499537</v>
      </c>
      <c r="H9" s="57" t="s">
        <v>21</v>
      </c>
      <c r="I9" t="n">
        <v>0.2440566976751201</v>
      </c>
      <c r="J9" t="n">
        <v>0.1983130932798524</v>
      </c>
      <c r="P9" s="57" t="s">
        <v>22</v>
      </c>
      <c r="Q9" t="n">
        <v>4.606637540592936</v>
      </c>
      <c r="R9" t="n">
        <v>7.773744706219629</v>
      </c>
    </row>
    <row r="10" spans="1:25">
      <c r="A10" s="103" t="s">
        <v>23</v>
      </c>
      <c r="B10" t="n">
        <v>11.27288937406093</v>
      </c>
      <c r="C10" t="n">
        <v>31.13936089744322</v>
      </c>
      <c r="H10" s="57" t="s">
        <v>24</v>
      </c>
      <c r="I10" t="n">
        <v>0.1479713415027617</v>
      </c>
      <c r="J10" t="n">
        <v>0.131073574704547</v>
      </c>
      <c r="P10" s="57" t="s">
        <v>25</v>
      </c>
      <c r="Q10" t="n">
        <v>30.69691103356697</v>
      </c>
      <c r="R10" t="n">
        <v>42.84256893889976</v>
      </c>
    </row>
    <row r="11" spans="1:25">
      <c r="A11" s="103" t="s">
        <v>26</v>
      </c>
      <c r="B11" t="n">
        <v>8.77181371569279</v>
      </c>
      <c r="C11" t="n">
        <v>13.21396648277356</v>
      </c>
      <c r="H11" s="57" t="s">
        <v>27</v>
      </c>
      <c r="I11" t="n">
        <v>0.09013618380192098</v>
      </c>
      <c r="J11" t="n">
        <v>0.09135515008475001</v>
      </c>
    </row>
    <row r="12" spans="1:25">
      <c r="H12" s="57" t="s">
        <v>28</v>
      </c>
      <c r="I12" t="n">
        <v>0.1365908286879272</v>
      </c>
      <c r="J12" t="n">
        <v>0.1947466327501813</v>
      </c>
    </row>
    <row r="13" spans="1:25">
      <c r="H13" s="57" t="s">
        <v>29</v>
      </c>
      <c r="I13" t="n">
        <v>0.3215409808731153</v>
      </c>
      <c r="J13" t="n">
        <v>0.1476958936877891</v>
      </c>
      <c r="P13" s="57" t="s">
        <v>30</v>
      </c>
      <c r="Q13" t="n">
        <v>502.981911632075</v>
      </c>
    </row>
    <row r="14" spans="1:25">
      <c r="H14" s="57" t="s">
        <v>31</v>
      </c>
      <c r="I14" t="n">
        <v>0.1743213755160668</v>
      </c>
      <c r="J14" t="n">
        <v>0.1752098812626729</v>
      </c>
    </row>
    <row r="15" spans="1:25">
      <c r="H15" s="57" t="s">
        <v>32</v>
      </c>
      <c r="I15" t="n">
        <v>0.2333389495090352</v>
      </c>
      <c r="J15" t="n">
        <v>0.1182576884743669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57" t="n"/>
      <c r="I20" s="57" t="s">
        <v>15</v>
      </c>
      <c r="J20" s="57" t="s">
        <v>16</v>
      </c>
      <c r="P20" s="57" t="n"/>
      <c r="Q20" s="57" t="s">
        <v>15</v>
      </c>
      <c r="R20" s="57" t="s">
        <v>16</v>
      </c>
    </row>
    <row r="21" spans="1:25">
      <c r="A21" s="103" t="s">
        <v>17</v>
      </c>
      <c r="B21" t="n">
        <v>6.280387646135225</v>
      </c>
      <c r="C21" t="n">
        <v>6.639439156729819</v>
      </c>
      <c r="H21" s="57" t="s">
        <v>18</v>
      </c>
      <c r="I21" t="n">
        <v>0.2792978045684824</v>
      </c>
      <c r="J21" t="n">
        <v>0.2228827247757271</v>
      </c>
      <c r="P21" s="57" t="s">
        <v>19</v>
      </c>
      <c r="Q21" t="n">
        <v>0.08885554026688319</v>
      </c>
      <c r="R21" t="n">
        <v>-0.04003530459877595</v>
      </c>
    </row>
    <row r="22" spans="1:25">
      <c r="A22" s="103" t="s">
        <v>20</v>
      </c>
      <c r="B22" t="n">
        <v>17.67174679647344</v>
      </c>
      <c r="C22" t="n">
        <v>23.56989015762711</v>
      </c>
      <c r="H22" s="57" t="s">
        <v>21</v>
      </c>
      <c r="I22" t="n">
        <v>0.646029754584648</v>
      </c>
      <c r="J22" t="n">
        <v>0.5170158630809574</v>
      </c>
      <c r="P22" s="57" t="s">
        <v>22</v>
      </c>
      <c r="Q22" t="n">
        <v>2.557409191256528</v>
      </c>
      <c r="R22" t="n">
        <v>3.9073333663742</v>
      </c>
    </row>
    <row r="23" spans="1:25">
      <c r="A23" s="103" t="s">
        <v>23</v>
      </c>
      <c r="B23" t="n">
        <v>12.39045785213899</v>
      </c>
      <c r="C23" t="n">
        <v>13.76103731873378</v>
      </c>
      <c r="H23" s="57" t="s">
        <v>24</v>
      </c>
      <c r="I23" t="n">
        <v>0.4401648396398243</v>
      </c>
      <c r="J23" t="n">
        <v>0.5858255604228725</v>
      </c>
      <c r="P23" s="57" t="s">
        <v>25</v>
      </c>
      <c r="Q23" t="n">
        <v>15.52085155566752</v>
      </c>
      <c r="R23" t="n">
        <v>19.07676246383771</v>
      </c>
    </row>
    <row r="24" spans="1:25">
      <c r="A24" s="103" t="s">
        <v>26</v>
      </c>
      <c r="B24" t="n">
        <v>8.215481836511836</v>
      </c>
      <c r="C24" t="n">
        <v>10.66843695266684</v>
      </c>
      <c r="H24" s="57" t="s">
        <v>27</v>
      </c>
      <c r="I24" t="n">
        <v>0.6876857715607624</v>
      </c>
      <c r="J24" t="n">
        <v>0.8357725988722753</v>
      </c>
    </row>
    <row r="25" spans="1:25">
      <c r="H25" s="57" t="s">
        <v>28</v>
      </c>
      <c r="I25" t="n">
        <v>0.4695948549764211</v>
      </c>
      <c r="J25" t="n">
        <v>0.4511601529043532</v>
      </c>
    </row>
    <row r="26" spans="1:25">
      <c r="H26" s="57" t="s">
        <v>29</v>
      </c>
      <c r="I26" t="n">
        <v>0.4905776162170621</v>
      </c>
      <c r="J26" t="n">
        <v>0.4372343775504844</v>
      </c>
      <c r="P26" s="57" t="s">
        <v>30</v>
      </c>
      <c r="Q26" t="n">
        <v>158.5160907723746</v>
      </c>
    </row>
    <row r="27" spans="1:25">
      <c r="H27" s="57" t="s">
        <v>31</v>
      </c>
      <c r="I27" t="n">
        <v>0.6815029853208863</v>
      </c>
      <c r="J27" t="n">
        <v>0.5329885622773114</v>
      </c>
    </row>
    <row r="28" spans="1:25">
      <c r="H28" s="57" t="s">
        <v>32</v>
      </c>
      <c r="I28" t="n">
        <v>0.8458811509286641</v>
      </c>
      <c r="J28" t="n">
        <v>0.8012920052606948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57" t="n"/>
      <c r="I33" s="57" t="s">
        <v>15</v>
      </c>
      <c r="J33" s="57" t="s">
        <v>16</v>
      </c>
      <c r="P33" s="57" t="n"/>
      <c r="Q33" s="57" t="s">
        <v>15</v>
      </c>
      <c r="R33" s="57" t="s">
        <v>16</v>
      </c>
    </row>
    <row r="34" spans="1:25">
      <c r="A34" s="103" t="s">
        <v>17</v>
      </c>
      <c r="B34" t="n">
        <v>6.449224881209376</v>
      </c>
      <c r="C34" t="n">
        <v>12.33890801124087</v>
      </c>
      <c r="H34" s="57" t="s">
        <v>18</v>
      </c>
      <c r="I34" t="n">
        <v>0.483930175658068</v>
      </c>
      <c r="J34" t="n">
        <v>0.2797887210948533</v>
      </c>
      <c r="P34" s="57" t="s">
        <v>19</v>
      </c>
      <c r="Q34" t="n">
        <v>-0.9807243708779418</v>
      </c>
      <c r="R34" t="n">
        <v>2.704334628064053</v>
      </c>
    </row>
    <row r="35" spans="1:25">
      <c r="A35" s="103" t="s">
        <v>20</v>
      </c>
      <c r="B35" t="n">
        <v>17.12564656117652</v>
      </c>
      <c r="C35" t="n">
        <v>28.9569679753616</v>
      </c>
      <c r="H35" s="57" t="s">
        <v>21</v>
      </c>
      <c r="I35" t="n">
        <v>0.3017374186201495</v>
      </c>
      <c r="J35" t="n">
        <v>0.3501742650435743</v>
      </c>
      <c r="P35" s="57" t="s">
        <v>22</v>
      </c>
      <c r="Q35" t="n">
        <v>16.40876711852622</v>
      </c>
      <c r="R35" t="n">
        <v>27.33152885307577</v>
      </c>
    </row>
    <row r="36" spans="1:25">
      <c r="A36" s="103" t="s">
        <v>23</v>
      </c>
      <c r="B36" t="n">
        <v>38.02964324993749</v>
      </c>
      <c r="C36" t="n">
        <v>22.14578606436985</v>
      </c>
      <c r="H36" s="57" t="s">
        <v>24</v>
      </c>
      <c r="I36" t="n">
        <v>0.4445731411096325</v>
      </c>
      <c r="J36" t="n">
        <v>0.4978064968402547</v>
      </c>
      <c r="P36" s="57" t="s">
        <v>25</v>
      </c>
      <c r="Q36" t="n">
        <v>85.39420787149145</v>
      </c>
      <c r="R36" t="n">
        <v>125.0191656425645</v>
      </c>
    </row>
    <row r="37" spans="1:25">
      <c r="A37" s="103" t="s">
        <v>26</v>
      </c>
      <c r="B37" t="n">
        <v>25.19292480144937</v>
      </c>
      <c r="C37" t="n">
        <v>21.24838606876675</v>
      </c>
      <c r="H37" s="57" t="s">
        <v>27</v>
      </c>
      <c r="I37" t="n">
        <v>0.4675858305500979</v>
      </c>
      <c r="J37" t="n">
        <v>0.6356792365838216</v>
      </c>
    </row>
    <row r="38" spans="1:25">
      <c r="H38" s="57" t="s">
        <v>28</v>
      </c>
      <c r="I38" t="n">
        <v>0.4521197021453783</v>
      </c>
      <c r="J38" t="n">
        <v>0.2942585278882561</v>
      </c>
    </row>
    <row r="39" spans="1:25">
      <c r="H39" s="57" t="s">
        <v>29</v>
      </c>
      <c r="I39" t="n">
        <v>0.311951666358452</v>
      </c>
      <c r="J39" t="n">
        <v>0.2258122698126661</v>
      </c>
      <c r="P39" s="57" t="s">
        <v>30</v>
      </c>
      <c r="Q39" t="n">
        <v>2396.340273156931</v>
      </c>
    </row>
    <row r="40" spans="1:25">
      <c r="H40" s="57" t="s">
        <v>31</v>
      </c>
      <c r="I40" t="n">
        <v>0.6845096888785769</v>
      </c>
      <c r="J40" t="n">
        <v>0.5356282023606773</v>
      </c>
    </row>
    <row r="41" spans="1:25">
      <c r="H41" s="57" t="s">
        <v>32</v>
      </c>
      <c r="I41" t="n">
        <v>0.3739279104298341</v>
      </c>
      <c r="J41" t="n">
        <v>0.2767444623843451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57" t="n"/>
      <c r="I46" s="57" t="s">
        <v>15</v>
      </c>
      <c r="J46" s="57" t="s">
        <v>16</v>
      </c>
      <c r="P46" s="57" t="n"/>
      <c r="Q46" s="57" t="s">
        <v>15</v>
      </c>
      <c r="R46" s="57" t="s">
        <v>16</v>
      </c>
    </row>
    <row r="47" spans="1:25">
      <c r="A47" s="103" t="s">
        <v>17</v>
      </c>
      <c r="B47" t="n">
        <v>17.68560732240405</v>
      </c>
      <c r="C47" t="n">
        <v>34.91374653054141</v>
      </c>
      <c r="H47" s="57" t="s">
        <v>18</v>
      </c>
      <c r="I47" t="n">
        <v>0.2220959505068613</v>
      </c>
      <c r="J47" t="n">
        <v>0.2468688535702688</v>
      </c>
      <c r="P47" s="57" t="s">
        <v>19</v>
      </c>
      <c r="Q47" t="n">
        <v>5.280747271003283</v>
      </c>
      <c r="R47" t="n">
        <v>0.5017343512166689</v>
      </c>
    </row>
    <row r="48" spans="1:25">
      <c r="A48" s="103" t="s">
        <v>20</v>
      </c>
      <c r="B48" t="n">
        <v>30.4125664803547</v>
      </c>
      <c r="C48" t="n">
        <v>43.04665704554443</v>
      </c>
      <c r="H48" s="57" t="s">
        <v>21</v>
      </c>
      <c r="I48" t="n">
        <v>0.2477472553185414</v>
      </c>
      <c r="J48" t="n">
        <v>0.2970405780474619</v>
      </c>
      <c r="P48" s="57" t="s">
        <v>22</v>
      </c>
      <c r="Q48" t="n">
        <v>10.40318755751783</v>
      </c>
      <c r="R48" t="n">
        <v>35.86996048632403</v>
      </c>
    </row>
    <row r="49" spans="1:25">
      <c r="A49" s="103" t="s">
        <v>23</v>
      </c>
      <c r="B49" t="n">
        <v>29.72420787848364</v>
      </c>
      <c r="C49" t="n">
        <v>22.82325665603805</v>
      </c>
      <c r="H49" s="57" t="s">
        <v>24</v>
      </c>
      <c r="I49" t="n">
        <v>0.1886291030828648</v>
      </c>
      <c r="J49" t="n">
        <v>0.2398160368644326</v>
      </c>
      <c r="P49" s="57" t="s">
        <v>25</v>
      </c>
      <c r="Q49" t="n">
        <v>64.37424551051861</v>
      </c>
      <c r="R49" t="n">
        <v>142.0316042014272</v>
      </c>
    </row>
    <row r="50" spans="1:25">
      <c r="A50" s="103" t="s">
        <v>26</v>
      </c>
      <c r="B50" t="n">
        <v>24.19111378869124</v>
      </c>
      <c r="C50" t="n">
        <v>19.27816677590389</v>
      </c>
      <c r="H50" s="57" t="s">
        <v>27</v>
      </c>
      <c r="I50" t="n">
        <v>0.2037681713083868</v>
      </c>
      <c r="J50" t="n">
        <v>0.2081114520373803</v>
      </c>
    </row>
    <row r="51" spans="1:25">
      <c r="H51" s="57" t="s">
        <v>28</v>
      </c>
      <c r="I51" t="n">
        <v>0.1446938330790227</v>
      </c>
      <c r="J51" t="n">
        <v>0.09877433347248438</v>
      </c>
    </row>
    <row r="52" spans="1:25">
      <c r="H52" s="57" t="s">
        <v>29</v>
      </c>
      <c r="I52" t="n">
        <v>0.2463313401175452</v>
      </c>
      <c r="J52" t="n">
        <v>0.1677762080491979</v>
      </c>
      <c r="P52" s="57" t="s">
        <v>30</v>
      </c>
      <c r="Q52" t="n">
        <v>2416.883179027259</v>
      </c>
    </row>
    <row r="53" spans="1:25">
      <c r="H53" s="57" t="s">
        <v>31</v>
      </c>
      <c r="I53" t="n">
        <v>0.1862865385906713</v>
      </c>
      <c r="J53" t="n">
        <v>0.114016074675775</v>
      </c>
    </row>
    <row r="54" spans="1:25">
      <c r="H54" s="57" t="s">
        <v>32</v>
      </c>
      <c r="I54" t="n">
        <v>0.3145875197794104</v>
      </c>
      <c r="J54" t="n">
        <v>0.1895973238236884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57" t="n"/>
      <c r="I59" s="57" t="s">
        <v>15</v>
      </c>
      <c r="J59" s="57" t="s">
        <v>16</v>
      </c>
      <c r="P59" s="57" t="n"/>
      <c r="Q59" s="57" t="s">
        <v>15</v>
      </c>
      <c r="R59" s="57" t="s">
        <v>16</v>
      </c>
    </row>
    <row r="60" spans="1:25">
      <c r="A60" s="103" t="s">
        <v>17</v>
      </c>
      <c r="B60" t="n">
        <v>73.89235826241786</v>
      </c>
      <c r="C60" t="n">
        <v>56.9014115885348</v>
      </c>
      <c r="H60" s="57" t="s">
        <v>18</v>
      </c>
      <c r="I60" t="n">
        <v>0.06900201978449096</v>
      </c>
      <c r="J60" t="n">
        <v>0.0642278134825772</v>
      </c>
      <c r="P60" s="57" t="s">
        <v>19</v>
      </c>
      <c r="Q60" t="n">
        <v>0.2992015547315228</v>
      </c>
      <c r="R60" t="n">
        <v>0.4477973534263711</v>
      </c>
    </row>
    <row r="61" spans="1:25">
      <c r="A61" s="103" t="s">
        <v>20</v>
      </c>
      <c r="B61" t="n">
        <v>146.2776819795384</v>
      </c>
      <c r="C61" t="n">
        <v>116.4716789220612</v>
      </c>
      <c r="H61" s="57" t="s">
        <v>21</v>
      </c>
      <c r="I61" t="n">
        <v>0.1634053203498959</v>
      </c>
      <c r="J61" t="n">
        <v>0.1559578919732711</v>
      </c>
      <c r="P61" s="57" t="s">
        <v>22</v>
      </c>
      <c r="Q61" t="n">
        <v>9.890236649539361</v>
      </c>
      <c r="R61" t="n">
        <v>15.32480590764323</v>
      </c>
    </row>
    <row r="62" spans="1:25">
      <c r="A62" s="103" t="s">
        <v>23</v>
      </c>
      <c r="B62" t="n">
        <v>60.5919346969046</v>
      </c>
      <c r="C62" t="n">
        <v>85.3127676909218</v>
      </c>
      <c r="H62" s="57" t="s">
        <v>24</v>
      </c>
      <c r="I62" t="n">
        <v>0.250450800544924</v>
      </c>
      <c r="J62" t="n">
        <v>0.1463269466919324</v>
      </c>
      <c r="P62" s="57" t="s">
        <v>25</v>
      </c>
      <c r="Q62" t="n">
        <v>84.17316536177719</v>
      </c>
      <c r="R62" t="n">
        <v>172.1172787801047</v>
      </c>
    </row>
    <row r="63" spans="1:25">
      <c r="A63" s="103" t="s">
        <v>26</v>
      </c>
      <c r="B63" t="n">
        <v>41.70596052573718</v>
      </c>
      <c r="C63" t="n">
        <v>42.15876948970993</v>
      </c>
      <c r="H63" s="57" t="s">
        <v>27</v>
      </c>
      <c r="I63" t="n">
        <v>0.1171547773741973</v>
      </c>
      <c r="J63" t="n">
        <v>0.06731246986902913</v>
      </c>
    </row>
    <row r="64" spans="1:25">
      <c r="H64" s="57" t="s">
        <v>28</v>
      </c>
      <c r="I64" t="n">
        <v>0.2353439664549689</v>
      </c>
      <c r="J64" t="n">
        <v>0.1163620744247153</v>
      </c>
    </row>
    <row r="65" spans="1:25">
      <c r="H65" s="57" t="s">
        <v>29</v>
      </c>
      <c r="I65" t="n">
        <v>0.236325078862948</v>
      </c>
      <c r="J65" t="n">
        <v>0.1857213833025562</v>
      </c>
      <c r="P65" s="57" t="s">
        <v>30</v>
      </c>
      <c r="Q65" t="n">
        <v>2661.779574577147</v>
      </c>
    </row>
    <row r="66" spans="1:25">
      <c r="H66" s="57" t="s">
        <v>31</v>
      </c>
      <c r="I66" t="n">
        <v>0.09464111652635061</v>
      </c>
      <c r="J66" t="n">
        <v>0.1055158038814127</v>
      </c>
    </row>
    <row r="67" spans="1:25">
      <c r="H67" s="57" t="s">
        <v>32</v>
      </c>
      <c r="I67" t="n">
        <v>0.1722491217223277</v>
      </c>
      <c r="J67" t="n">
        <v>0.1943434428314769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57" t="n"/>
      <c r="I72" s="57" t="s">
        <v>15</v>
      </c>
      <c r="J72" s="57" t="s">
        <v>16</v>
      </c>
      <c r="P72" s="57" t="n"/>
      <c r="Q72" s="57" t="s">
        <v>15</v>
      </c>
      <c r="R72" s="57" t="s">
        <v>16</v>
      </c>
    </row>
    <row r="73" spans="1:25">
      <c r="A73" s="103" t="s">
        <v>17</v>
      </c>
      <c r="B73" t="n">
        <v>6.589731476895494</v>
      </c>
      <c r="C73" t="n">
        <v>6.004340030914509</v>
      </c>
      <c r="H73" s="57" t="s">
        <v>18</v>
      </c>
      <c r="I73" t="n">
        <v>0.3814980693721914</v>
      </c>
      <c r="J73" t="n">
        <v>0.3413211730170195</v>
      </c>
      <c r="P73" s="57" t="s">
        <v>19</v>
      </c>
      <c r="Q73" t="n">
        <v>0.2283344398895689</v>
      </c>
      <c r="R73" t="n">
        <v>-0.5094452114269745</v>
      </c>
    </row>
    <row r="74" spans="1:25">
      <c r="A74" s="103" t="s">
        <v>20</v>
      </c>
      <c r="B74" t="n">
        <v>14.73607736145753</v>
      </c>
      <c r="C74" t="n">
        <v>16.6500888670813</v>
      </c>
      <c r="H74" s="57" t="s">
        <v>21</v>
      </c>
      <c r="I74" t="n">
        <v>0.1138294251523116</v>
      </c>
      <c r="J74" t="n">
        <v>0.1054344126168906</v>
      </c>
      <c r="P74" s="57" t="s">
        <v>22</v>
      </c>
      <c r="Q74" t="n">
        <v>4.694889625317892</v>
      </c>
      <c r="R74" t="n">
        <v>6.399109475312339</v>
      </c>
    </row>
    <row r="75" spans="1:25">
      <c r="A75" s="103" t="s">
        <v>23</v>
      </c>
      <c r="B75" t="n">
        <v>12.03534823500577</v>
      </c>
      <c r="C75" t="n">
        <v>19.33424836336795</v>
      </c>
      <c r="H75" s="57" t="s">
        <v>24</v>
      </c>
      <c r="I75" t="n">
        <v>0.1044104575327612</v>
      </c>
      <c r="J75" t="n">
        <v>0.1971292372336081</v>
      </c>
      <c r="P75" s="57" t="s">
        <v>25</v>
      </c>
      <c r="Q75" t="n">
        <v>28.27678948653672</v>
      </c>
      <c r="R75" t="n">
        <v>43.37031318924977</v>
      </c>
    </row>
    <row r="76" spans="1:25">
      <c r="A76" s="103" t="s">
        <v>26</v>
      </c>
      <c r="B76" t="n">
        <v>5.378435231492739</v>
      </c>
      <c r="C76" t="n">
        <v>9.096874120114936</v>
      </c>
      <c r="H76" s="57" t="s">
        <v>27</v>
      </c>
      <c r="I76" t="n">
        <v>0.2634903889927717</v>
      </c>
      <c r="J76" t="n">
        <v>0.2159730353806083</v>
      </c>
    </row>
    <row r="77" spans="1:25">
      <c r="H77" s="57" t="s">
        <v>28</v>
      </c>
      <c r="I77" t="n">
        <v>0.2054008338308244</v>
      </c>
      <c r="J77" t="n">
        <v>0.1320671786767749</v>
      </c>
    </row>
    <row r="78" spans="1:25">
      <c r="H78" s="57" t="s">
        <v>29</v>
      </c>
      <c r="I78" t="n">
        <v>0.0482604348946109</v>
      </c>
      <c r="J78" t="n">
        <v>0.06909548553603517</v>
      </c>
      <c r="P78" s="57" t="s">
        <v>30</v>
      </c>
      <c r="Q78" t="n">
        <v>402.5622614147994</v>
      </c>
    </row>
    <row r="79" spans="1:25">
      <c r="H79" s="57" t="s">
        <v>31</v>
      </c>
      <c r="I79" t="n">
        <v>0.1739158799317206</v>
      </c>
      <c r="J79" t="n">
        <v>0.2355729525717855</v>
      </c>
    </row>
    <row r="80" spans="1:25">
      <c r="H80" s="57" t="s">
        <v>32</v>
      </c>
      <c r="I80" t="n">
        <v>0.07086635866279092</v>
      </c>
      <c r="J80" t="n">
        <v>0.09811090657008247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57" t="n"/>
      <c r="I85" s="57" t="s">
        <v>15</v>
      </c>
      <c r="J85" s="57" t="s">
        <v>16</v>
      </c>
      <c r="P85" s="57" t="n"/>
      <c r="Q85" s="57" t="s">
        <v>15</v>
      </c>
      <c r="R85" s="57" t="s">
        <v>16</v>
      </c>
    </row>
    <row r="86" spans="1:25">
      <c r="A86" s="103" t="s">
        <v>17</v>
      </c>
      <c r="B86" t="n">
        <v>31.60645085372688</v>
      </c>
      <c r="C86" t="n">
        <v>97.97906058597312</v>
      </c>
      <c r="H86" s="57" t="s">
        <v>18</v>
      </c>
      <c r="I86" t="n">
        <v>0.6434642388596027</v>
      </c>
      <c r="J86" t="n">
        <v>0.6709202974574484</v>
      </c>
      <c r="P86" s="57" t="s">
        <v>19</v>
      </c>
      <c r="Q86" t="n">
        <v>-0.2022729787010813</v>
      </c>
      <c r="R86" t="n">
        <v>-0.6415971428750107</v>
      </c>
    </row>
    <row r="87" spans="1:25">
      <c r="A87" s="103" t="s">
        <v>20</v>
      </c>
      <c r="B87" t="n">
        <v>95.42655566268297</v>
      </c>
      <c r="C87" t="n">
        <v>153.6707667779705</v>
      </c>
      <c r="H87" s="57" t="s">
        <v>21</v>
      </c>
      <c r="I87" t="n">
        <v>0.2962230422909761</v>
      </c>
      <c r="J87" t="n">
        <v>0.3626644882096523</v>
      </c>
      <c r="P87" s="57" t="s">
        <v>22</v>
      </c>
      <c r="Q87" t="n">
        <v>17.80610123845855</v>
      </c>
      <c r="R87" t="n">
        <v>25.16721621970097</v>
      </c>
    </row>
    <row r="88" spans="1:25">
      <c r="A88" s="103" t="s">
        <v>23</v>
      </c>
      <c r="B88" t="n">
        <v>41.23718624413028</v>
      </c>
      <c r="C88" t="n">
        <v>60.17743164398248</v>
      </c>
      <c r="H88" s="57" t="s">
        <v>24</v>
      </c>
      <c r="I88" t="n">
        <v>0.50168284948039</v>
      </c>
      <c r="J88" t="n">
        <v>0.4881363221975162</v>
      </c>
      <c r="P88" s="57" t="s">
        <v>25</v>
      </c>
      <c r="Q88" t="n">
        <v>120.9038764833585</v>
      </c>
      <c r="R88" t="n">
        <v>212.6493859606671</v>
      </c>
    </row>
    <row r="89" spans="1:25">
      <c r="A89" s="103" t="s">
        <v>26</v>
      </c>
      <c r="B89" t="n">
        <v>35.34694003472159</v>
      </c>
      <c r="C89" t="n">
        <v>37.48950140693844</v>
      </c>
      <c r="H89" s="57" t="s">
        <v>27</v>
      </c>
      <c r="I89" t="n">
        <v>0.6258382958933976</v>
      </c>
      <c r="J89" t="n">
        <v>0.4224944219698222</v>
      </c>
    </row>
    <row r="90" spans="1:25">
      <c r="H90" s="57" t="s">
        <v>28</v>
      </c>
      <c r="I90" t="n">
        <v>0.4531457403892002</v>
      </c>
      <c r="J90" t="n">
        <v>0.6533666210065855</v>
      </c>
    </row>
    <row r="91" spans="1:25">
      <c r="H91" s="57" t="s">
        <v>29</v>
      </c>
      <c r="I91" t="n">
        <v>0.4884834589329992</v>
      </c>
      <c r="J91" t="n">
        <v>0.508214821997783</v>
      </c>
      <c r="P91" s="57" t="s">
        <v>30</v>
      </c>
      <c r="Q91" t="n">
        <v>7707.709327454145</v>
      </c>
    </row>
    <row r="92" spans="1:25">
      <c r="H92" s="57" t="s">
        <v>31</v>
      </c>
      <c r="I92" t="n">
        <v>0.3201633827355879</v>
      </c>
      <c r="J92" t="n">
        <v>0.69119656989812</v>
      </c>
    </row>
    <row r="93" spans="1:25">
      <c r="H93" s="57" t="s">
        <v>32</v>
      </c>
      <c r="I93" t="n">
        <v>0.574952000252305</v>
      </c>
      <c r="J93" t="n">
        <v>0.9163660018091027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57" t="n"/>
      <c r="I98" s="57" t="s">
        <v>15</v>
      </c>
      <c r="J98" s="57" t="s">
        <v>16</v>
      </c>
      <c r="P98" s="57" t="n"/>
      <c r="Q98" s="57" t="s">
        <v>15</v>
      </c>
      <c r="R98" s="57" t="s">
        <v>16</v>
      </c>
    </row>
    <row r="99" spans="1:25">
      <c r="A99" s="103" t="s">
        <v>17</v>
      </c>
      <c r="B99" t="n">
        <v>13.38267431126226</v>
      </c>
      <c r="C99" t="n">
        <v>43.04199830424283</v>
      </c>
      <c r="H99" s="57" t="s">
        <v>18</v>
      </c>
      <c r="I99" t="n">
        <v>0.1438045614245154</v>
      </c>
      <c r="J99" t="n">
        <v>0.0930051486132708</v>
      </c>
      <c r="P99" s="57" t="s">
        <v>19</v>
      </c>
      <c r="Q99" t="n">
        <v>0.03494661083345561</v>
      </c>
      <c r="R99" t="n">
        <v>0.4389917221722529</v>
      </c>
    </row>
    <row r="100" spans="1:25">
      <c r="A100" s="103" t="s">
        <v>20</v>
      </c>
      <c r="B100" t="n">
        <v>37.72270051939975</v>
      </c>
      <c r="C100" t="n">
        <v>85.6841395332534</v>
      </c>
      <c r="H100" s="57" t="s">
        <v>21</v>
      </c>
      <c r="I100" t="n">
        <v>0.1109984935962333</v>
      </c>
      <c r="J100" t="n">
        <v>0.08927697038146652</v>
      </c>
      <c r="P100" s="57" t="s">
        <v>22</v>
      </c>
      <c r="Q100" t="n">
        <v>5.25508278161184</v>
      </c>
      <c r="R100" t="n">
        <v>7.026965255023232</v>
      </c>
    </row>
    <row r="101" spans="1:25">
      <c r="A101" s="103" t="s">
        <v>23</v>
      </c>
      <c r="B101" t="n">
        <v>16.67846337434441</v>
      </c>
      <c r="C101" t="n">
        <v>10.73639622907282</v>
      </c>
      <c r="H101" s="57" t="s">
        <v>24</v>
      </c>
      <c r="I101" t="n">
        <v>0.08943688503430959</v>
      </c>
      <c r="J101" t="n">
        <v>0.1338626634828171</v>
      </c>
      <c r="P101" s="57" t="s">
        <v>25</v>
      </c>
      <c r="Q101" t="n">
        <v>29.36612363544371</v>
      </c>
      <c r="R101" t="n">
        <v>36.9322598082629</v>
      </c>
    </row>
    <row r="102" spans="1:25">
      <c r="A102" s="103" t="s">
        <v>26</v>
      </c>
      <c r="B102" t="n">
        <v>13.37266743779346</v>
      </c>
      <c r="C102" t="n">
        <v>11.29526856342181</v>
      </c>
      <c r="H102" s="57" t="s">
        <v>27</v>
      </c>
      <c r="I102" t="n">
        <v>0.1332483205930967</v>
      </c>
      <c r="J102" t="n">
        <v>0.1126098338804635</v>
      </c>
    </row>
    <row r="103" spans="1:25">
      <c r="H103" s="57" t="s">
        <v>28</v>
      </c>
      <c r="I103" t="n">
        <v>0.1020927632263269</v>
      </c>
      <c r="J103" t="n">
        <v>0.08472499982619604</v>
      </c>
    </row>
    <row r="104" spans="1:25">
      <c r="H104" s="57" t="s">
        <v>29</v>
      </c>
      <c r="I104" t="n">
        <v>0.08680054289600189</v>
      </c>
      <c r="J104" t="n">
        <v>0.1081537449479454</v>
      </c>
      <c r="P104" s="57" t="s">
        <v>30</v>
      </c>
      <c r="Q104" t="n">
        <v>483.03110907347</v>
      </c>
    </row>
    <row r="105" spans="1:25">
      <c r="H105" s="57" t="s">
        <v>31</v>
      </c>
      <c r="I105" t="n">
        <v>0.1950714159040441</v>
      </c>
      <c r="J105" t="n">
        <v>0.2203851145751408</v>
      </c>
    </row>
    <row r="106" spans="1:25">
      <c r="H106" s="57" t="s">
        <v>32</v>
      </c>
      <c r="I106" t="n">
        <v>0.1796046902161828</v>
      </c>
      <c r="J106" t="n">
        <v>0.1642352573097371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57" t="n"/>
      <c r="I111" s="57" t="s">
        <v>15</v>
      </c>
      <c r="J111" s="57" t="s">
        <v>16</v>
      </c>
      <c r="P111" s="57" t="n"/>
      <c r="Q111" s="57" t="s">
        <v>15</v>
      </c>
      <c r="R111" s="57" t="s">
        <v>16</v>
      </c>
    </row>
    <row r="112" spans="1:25">
      <c r="A112" s="103" t="s">
        <v>17</v>
      </c>
      <c r="B112" t="n">
        <v>11.46898132478531</v>
      </c>
      <c r="C112" t="n">
        <v>21.01458386935337</v>
      </c>
      <c r="H112" s="57" t="s">
        <v>18</v>
      </c>
      <c r="I112" t="n">
        <v>0.2912908388641571</v>
      </c>
      <c r="J112" t="n">
        <v>0.2603161126768885</v>
      </c>
      <c r="P112" s="57" t="s">
        <v>19</v>
      </c>
      <c r="Q112" t="n">
        <v>0.6404836923110181</v>
      </c>
      <c r="R112" t="n">
        <v>-0.6479085337278997</v>
      </c>
    </row>
    <row r="113" spans="1:25">
      <c r="A113" s="103" t="s">
        <v>20</v>
      </c>
      <c r="B113" t="n">
        <v>11.05108904809541</v>
      </c>
      <c r="C113" t="n">
        <v>20.31756450136518</v>
      </c>
      <c r="H113" s="57" t="s">
        <v>21</v>
      </c>
      <c r="I113" t="n">
        <v>0.4335843549625908</v>
      </c>
      <c r="J113" t="n">
        <v>0.4811074970901962</v>
      </c>
      <c r="P113" s="57" t="s">
        <v>22</v>
      </c>
      <c r="Q113" t="n">
        <v>13.12108520844831</v>
      </c>
      <c r="R113" t="n">
        <v>31.98374693767059</v>
      </c>
    </row>
    <row r="114" spans="1:25">
      <c r="A114" s="103" t="s">
        <v>23</v>
      </c>
      <c r="B114" t="n">
        <v>25.20114173157831</v>
      </c>
      <c r="C114" t="n">
        <v>35.49571638970255</v>
      </c>
      <c r="H114" s="57" t="s">
        <v>24</v>
      </c>
      <c r="I114" t="n">
        <v>0.2549458123724869</v>
      </c>
      <c r="J114" t="n">
        <v>0.2328008988046427</v>
      </c>
      <c r="P114" s="57" t="s">
        <v>25</v>
      </c>
      <c r="Q114" t="n">
        <v>58.88359006402678</v>
      </c>
      <c r="R114" t="n">
        <v>121.3676804114789</v>
      </c>
    </row>
    <row r="115" spans="1:25">
      <c r="A115" s="103" t="s">
        <v>26</v>
      </c>
      <c r="B115" t="n">
        <v>13.43301446114485</v>
      </c>
      <c r="C115" t="n">
        <v>34.83627299601284</v>
      </c>
      <c r="H115" s="57" t="s">
        <v>27</v>
      </c>
      <c r="I115" t="n">
        <v>0.4120176371545245</v>
      </c>
      <c r="J115" t="n">
        <v>0.4721046120049264</v>
      </c>
    </row>
    <row r="116" spans="1:25">
      <c r="H116" s="57" t="s">
        <v>28</v>
      </c>
      <c r="I116" t="n">
        <v>0.3535294070675521</v>
      </c>
      <c r="J116" t="n">
        <v>0.4424590571191</v>
      </c>
    </row>
    <row r="117" spans="1:25">
      <c r="H117" s="57" t="s">
        <v>29</v>
      </c>
      <c r="I117" t="n">
        <v>0.2622686264904276</v>
      </c>
      <c r="J117" t="n">
        <v>0.3263827974446535</v>
      </c>
      <c r="P117" s="57" t="s">
        <v>30</v>
      </c>
      <c r="Q117" t="n">
        <v>2123.87153339841</v>
      </c>
    </row>
    <row r="118" spans="1:25">
      <c r="H118" s="57" t="s">
        <v>31</v>
      </c>
      <c r="I118" t="n">
        <v>0.1734929858727735</v>
      </c>
      <c r="J118" t="n">
        <v>0.1943364913164163</v>
      </c>
    </row>
    <row r="119" spans="1:25">
      <c r="H119" s="57" t="s">
        <v>32</v>
      </c>
      <c r="I119" t="n">
        <v>0.2093183747092184</v>
      </c>
      <c r="J119" t="n">
        <v>0.3017412863842708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7.37919477630781</v>
      </c>
      <c r="C146" t="n">
        <v>4.682626319422585</v>
      </c>
    </row>
    <row r="147" spans="1:25">
      <c r="A147" s="103" t="s">
        <v>20</v>
      </c>
      <c r="B147" t="n">
        <v>4.287938075004522</v>
      </c>
      <c r="C147" t="n">
        <v>8.21028347951497</v>
      </c>
    </row>
    <row r="148" spans="1:25">
      <c r="A148" s="103" t="s">
        <v>23</v>
      </c>
      <c r="B148" t="n">
        <v>3.581502693402983</v>
      </c>
      <c r="C148" t="n">
        <v>1.594038439606914</v>
      </c>
    </row>
    <row r="149" spans="1:25">
      <c r="A149" s="103" t="s">
        <v>26</v>
      </c>
      <c r="B149" t="n">
        <v>3.604535130779023</v>
      </c>
      <c r="C149" t="n">
        <v>2.380053152810667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58" t="n"/>
      <c r="B159" s="58" t="s">
        <v>15</v>
      </c>
      <c r="C159" s="58" t="s">
        <v>66</v>
      </c>
      <c r="D159" s="58" t="s">
        <v>67</v>
      </c>
      <c r="H159" s="58" t="n"/>
      <c r="I159" s="58" t="s">
        <v>16</v>
      </c>
      <c r="J159" s="58" t="s">
        <v>68</v>
      </c>
      <c r="K159" s="58" t="s">
        <v>69</v>
      </c>
      <c r="O159" s="58" t="n"/>
      <c r="P159" s="58" t="s">
        <v>15</v>
      </c>
      <c r="Q159" s="58" t="s">
        <v>16</v>
      </c>
      <c r="W159" s="58" t="n"/>
      <c r="X159" s="58" t="s">
        <v>15</v>
      </c>
      <c r="Y159" s="58" t="s">
        <v>16</v>
      </c>
    </row>
    <row r="160" spans="1:25">
      <c r="A160" s="58" t="s">
        <v>17</v>
      </c>
      <c r="B160" t="n">
        <v>0.2825968251168331</v>
      </c>
      <c r="C160" t="n">
        <v>0.1138959599195536</v>
      </c>
      <c r="D160" t="n">
        <v>0.1074653004461103</v>
      </c>
      <c r="H160" s="58" t="s">
        <v>70</v>
      </c>
      <c r="I160" t="n">
        <v>0.292380215102438</v>
      </c>
      <c r="J160" t="n">
        <v>0.03747577807802208</v>
      </c>
      <c r="K160" t="n">
        <v>0.03190255664565998</v>
      </c>
      <c r="O160" s="58" t="s">
        <v>71</v>
      </c>
      <c r="P160" t="n">
        <v>0.3017922983528259</v>
      </c>
      <c r="Q160" t="n">
        <v>0.2692900267861939</v>
      </c>
      <c r="W160" s="58" t="s">
        <v>18</v>
      </c>
      <c r="X160" t="n">
        <v>0.3478824587575848</v>
      </c>
      <c r="Y160" t="n">
        <v>0.2693633017845762</v>
      </c>
    </row>
    <row r="161" spans="1:25">
      <c r="A161" s="58" t="s">
        <v>20</v>
      </c>
      <c r="B161" t="n">
        <v>0.172139707649754</v>
      </c>
      <c r="C161" t="n">
        <v>0.01276871364914247</v>
      </c>
      <c r="D161" t="n">
        <v>0.01432479137517727</v>
      </c>
      <c r="H161" s="58" t="s">
        <v>72</v>
      </c>
      <c r="I161" t="n">
        <v>0.1759156448791556</v>
      </c>
      <c r="J161" t="n">
        <v>-0.02892456330928323</v>
      </c>
      <c r="K161" t="n">
        <v>-0.0222876599851006</v>
      </c>
      <c r="O161" s="58" t="s">
        <v>73</v>
      </c>
      <c r="P161" t="n">
        <v>0.2633529558309273</v>
      </c>
      <c r="Q161" t="n">
        <v>0.208532880472458</v>
      </c>
      <c r="W161" s="58" t="s">
        <v>21</v>
      </c>
      <c r="X161" t="n">
        <v>0.2854323103126858</v>
      </c>
      <c r="Y161" t="n">
        <v>0.1664505798983326</v>
      </c>
    </row>
    <row r="162" spans="1:25">
      <c r="A162" s="58" t="s">
        <v>23</v>
      </c>
      <c r="B162" t="n">
        <v>0.500493976062843</v>
      </c>
      <c r="C162" t="n">
        <v>-0.03345785978822973</v>
      </c>
      <c r="D162" t="n">
        <v>-0.06220170206542441</v>
      </c>
      <c r="H162" s="58" t="s">
        <v>74</v>
      </c>
      <c r="I162" t="n">
        <v>0.1778226906796238</v>
      </c>
      <c r="J162" t="n">
        <v>0.04670539259165705</v>
      </c>
      <c r="K162" t="n">
        <v>0.03058975171243929</v>
      </c>
      <c r="O162" s="58" t="s">
        <v>75</v>
      </c>
      <c r="P162" t="n">
        <v>0.1481873784688624</v>
      </c>
      <c r="Q162" t="n">
        <v>0.09654498306817776</v>
      </c>
      <c r="W162" s="58" t="s">
        <v>24</v>
      </c>
      <c r="X162" t="n">
        <v>0.3074407730221765</v>
      </c>
      <c r="Y162" t="n">
        <v>0.13755013122282</v>
      </c>
    </row>
    <row r="163" spans="1:25">
      <c r="A163" s="58" t="s">
        <v>26</v>
      </c>
      <c r="B163" t="n">
        <v>0.4376852223184285</v>
      </c>
      <c r="C163" t="n">
        <v>-0.04028587400635106</v>
      </c>
      <c r="D163" t="n">
        <v>-0.07602261335700783</v>
      </c>
      <c r="H163" s="58" t="s">
        <v>76</v>
      </c>
      <c r="I163" t="n">
        <v>0.1243437692252077</v>
      </c>
      <c r="J163" t="n">
        <v>-0.04506189179660826</v>
      </c>
      <c r="K163" t="n">
        <v>-0.01894079324249453</v>
      </c>
      <c r="O163" s="58" t="s">
        <v>77</v>
      </c>
      <c r="P163" t="n">
        <v>0.2666400514076173</v>
      </c>
      <c r="Q163" t="n">
        <v>0.2308881664387457</v>
      </c>
      <c r="W163" s="58" t="s">
        <v>27</v>
      </c>
      <c r="X163" t="n">
        <v>0.1812551175663314</v>
      </c>
      <c r="Y163" t="n">
        <v>0.1061974818986633</v>
      </c>
    </row>
    <row r="164" spans="1:25">
      <c r="W164" s="58" t="s">
        <v>28</v>
      </c>
      <c r="X164" t="n">
        <v>0.2837641267830041</v>
      </c>
      <c r="Y164" t="n">
        <v>0.2141057298483362</v>
      </c>
    </row>
    <row r="165" spans="1:25">
      <c r="W165" s="58" t="s">
        <v>29</v>
      </c>
      <c r="X165" t="n">
        <v>0.2717398159922148</v>
      </c>
      <c r="Y165" t="n">
        <v>0.2104688240227409</v>
      </c>
    </row>
    <row r="166" spans="1:25">
      <c r="A166" s="103" t="s">
        <v>78</v>
      </c>
      <c r="H166" s="103" t="s">
        <v>78</v>
      </c>
      <c r="O166" s="103" t="s">
        <v>78</v>
      </c>
      <c r="W166" s="58" t="s">
        <v>31</v>
      </c>
      <c r="X166" t="n">
        <v>0.4788310043735909</v>
      </c>
      <c r="Y166" t="n">
        <v>0.2656153809356049</v>
      </c>
    </row>
    <row r="167" spans="1:25">
      <c r="A167" s="58" t="n"/>
      <c r="B167" s="58" t="s">
        <v>15</v>
      </c>
      <c r="C167" s="58" t="s">
        <v>66</v>
      </c>
      <c r="D167" s="58" t="s">
        <v>67</v>
      </c>
      <c r="H167" s="58" t="n"/>
      <c r="I167" s="58" t="s">
        <v>16</v>
      </c>
      <c r="J167" s="58" t="s">
        <v>68</v>
      </c>
      <c r="K167" s="58" t="s">
        <v>69</v>
      </c>
      <c r="O167" s="58" t="n"/>
      <c r="P167" s="58" t="s">
        <v>15</v>
      </c>
      <c r="Q167" s="58" t="s">
        <v>16</v>
      </c>
      <c r="W167" s="58" t="s">
        <v>32</v>
      </c>
      <c r="X167" t="n">
        <v>0.4508691756913519</v>
      </c>
      <c r="Y167" t="n">
        <v>0.2373706657325906</v>
      </c>
    </row>
    <row r="168" spans="1:25">
      <c r="A168" s="58" t="s">
        <v>17</v>
      </c>
      <c r="B168" t="n">
        <v>0.1127722059776994</v>
      </c>
      <c r="C168" t="n">
        <v>0.2548522013233077</v>
      </c>
      <c r="D168" t="n">
        <v>0.256054269559071</v>
      </c>
      <c r="H168" s="58" t="s">
        <v>70</v>
      </c>
      <c r="I168" t="n">
        <v>0.7751921774460038</v>
      </c>
      <c r="J168" t="n">
        <v>0.6038873132399584</v>
      </c>
      <c r="K168" t="n">
        <v>0.5440911556170055</v>
      </c>
      <c r="O168" s="58" t="s">
        <v>71</v>
      </c>
      <c r="P168" t="n">
        <v>0.7065988749959902</v>
      </c>
      <c r="Q168" t="n">
        <v>0.7358516426959991</v>
      </c>
    </row>
    <row r="169" spans="1:25">
      <c r="A169" s="58" t="s">
        <v>20</v>
      </c>
      <c r="B169" t="n">
        <v>0.5776073734523809</v>
      </c>
      <c r="C169" t="n">
        <v>0.373996142028713</v>
      </c>
      <c r="D169" t="n">
        <v>0.2823631037386864</v>
      </c>
      <c r="H169" s="58" t="s">
        <v>72</v>
      </c>
      <c r="I169" t="n">
        <v>0.7944656052410805</v>
      </c>
      <c r="J169" t="n">
        <v>0.6066845817325067</v>
      </c>
      <c r="K169" t="n">
        <v>0.5354165465865006</v>
      </c>
      <c r="O169" s="58" t="s">
        <v>73</v>
      </c>
      <c r="P169" t="n">
        <v>0.7938390882244286</v>
      </c>
      <c r="Q169" t="n">
        <v>0.8282579763647449</v>
      </c>
    </row>
    <row r="170" spans="1:25">
      <c r="A170" s="58" t="s">
        <v>23</v>
      </c>
      <c r="B170" t="n">
        <v>0.3861436865461072</v>
      </c>
      <c r="C170" t="n">
        <v>0.2428551470960262</v>
      </c>
      <c r="D170" t="n">
        <v>0.2427603477005209</v>
      </c>
      <c r="H170" s="58" t="s">
        <v>74</v>
      </c>
      <c r="I170" t="n">
        <v>0.7348301795678306</v>
      </c>
      <c r="J170" t="n">
        <v>0.4963629817865355</v>
      </c>
      <c r="K170" t="n">
        <v>0.4611325614436793</v>
      </c>
      <c r="O170" s="58" t="s">
        <v>75</v>
      </c>
      <c r="P170" t="n">
        <v>0.5698864301121488</v>
      </c>
      <c r="Q170" t="n">
        <v>0.5845812310482168</v>
      </c>
      <c r="W170" s="103" t="s">
        <v>79</v>
      </c>
    </row>
    <row r="171" spans="1:25">
      <c r="A171" s="58" t="s">
        <v>26</v>
      </c>
      <c r="B171" t="n">
        <v>0.5600324154126562</v>
      </c>
      <c r="C171" t="n">
        <v>0.5509109888276972</v>
      </c>
      <c r="D171" t="n">
        <v>0.5191362349421382</v>
      </c>
      <c r="H171" s="58" t="s">
        <v>76</v>
      </c>
      <c r="I171" t="n">
        <v>0.1477511539360473</v>
      </c>
      <c r="J171" t="n">
        <v>0.008140894090641866</v>
      </c>
      <c r="K171" t="n">
        <v>-0.04986815220202589</v>
      </c>
      <c r="O171" s="58" t="s">
        <v>77</v>
      </c>
      <c r="P171" t="n">
        <v>0.2702909067661926</v>
      </c>
      <c r="Q171" t="n">
        <v>0.3079551006461264</v>
      </c>
      <c r="W171" s="58" t="n"/>
      <c r="X171" s="58" t="s">
        <v>15</v>
      </c>
      <c r="Y171" s="58" t="s">
        <v>16</v>
      </c>
    </row>
    <row r="172" spans="1:25">
      <c r="W172" s="58" t="s">
        <v>18</v>
      </c>
      <c r="X172" t="n">
        <v>0.1267263206882904</v>
      </c>
      <c r="Y172" t="n">
        <v>0.090526550526195</v>
      </c>
    </row>
    <row r="173" spans="1:25">
      <c r="W173" s="58" t="s">
        <v>21</v>
      </c>
      <c r="X173" t="n">
        <v>0.3256071685464919</v>
      </c>
      <c r="Y173" t="n">
        <v>0.2599301791920191</v>
      </c>
    </row>
    <row r="174" spans="1:25">
      <c r="A174" s="103" t="s">
        <v>80</v>
      </c>
      <c r="H174" s="103" t="s">
        <v>80</v>
      </c>
      <c r="O174" s="103" t="s">
        <v>80</v>
      </c>
      <c r="W174" s="58" t="s">
        <v>24</v>
      </c>
      <c r="X174" t="n">
        <v>0.6005057266248939</v>
      </c>
      <c r="Y174" t="n">
        <v>0.6623076171746468</v>
      </c>
    </row>
    <row r="175" spans="1:25">
      <c r="A175" s="58" t="n"/>
      <c r="B175" s="58" t="s">
        <v>15</v>
      </c>
      <c r="C175" s="58" t="s">
        <v>66</v>
      </c>
      <c r="D175" s="58" t="s">
        <v>67</v>
      </c>
      <c r="H175" s="58" t="n"/>
      <c r="I175" s="58" t="s">
        <v>16</v>
      </c>
      <c r="J175" s="58" t="s">
        <v>68</v>
      </c>
      <c r="K175" s="58" t="s">
        <v>69</v>
      </c>
      <c r="O175" s="58" t="n"/>
      <c r="P175" s="58" t="s">
        <v>15</v>
      </c>
      <c r="Q175" s="58" t="s">
        <v>16</v>
      </c>
      <c r="W175" s="58" t="s">
        <v>27</v>
      </c>
      <c r="X175" t="n">
        <v>0.6922647427858827</v>
      </c>
      <c r="Y175" t="n">
        <v>0.7185586530297505</v>
      </c>
    </row>
    <row r="176" spans="1:25">
      <c r="A176" s="58" t="s">
        <v>17</v>
      </c>
      <c r="B176" t="n">
        <v>-0.2180512404413314</v>
      </c>
      <c r="C176" t="n">
        <v>-0.02463498437263862</v>
      </c>
      <c r="D176" t="n">
        <v>-0.01015650821840847</v>
      </c>
      <c r="H176" s="58" t="s">
        <v>70</v>
      </c>
      <c r="I176" t="n">
        <v>0.514781927524686</v>
      </c>
      <c r="J176" t="n">
        <v>0.7319091093034672</v>
      </c>
      <c r="K176" t="n">
        <v>0.6920118531093828</v>
      </c>
      <c r="O176" s="58" t="s">
        <v>71</v>
      </c>
      <c r="P176" t="n">
        <v>0.4138407333010886</v>
      </c>
      <c r="Q176" t="n">
        <v>0.418900551408924</v>
      </c>
      <c r="W176" s="58" t="s">
        <v>28</v>
      </c>
      <c r="X176" t="n">
        <v>0.2074164270160049</v>
      </c>
      <c r="Y176" t="n">
        <v>0.1400414249840313</v>
      </c>
    </row>
    <row r="177" spans="1:25">
      <c r="A177" s="58" t="s">
        <v>20</v>
      </c>
      <c r="B177" t="n">
        <v>-0.1040399391373146</v>
      </c>
      <c r="C177" t="n">
        <v>-0.2862505323067897</v>
      </c>
      <c r="D177" t="n">
        <v>-0.2674677675061994</v>
      </c>
      <c r="H177" s="58" t="s">
        <v>72</v>
      </c>
      <c r="I177" t="n">
        <v>0.2768890437154236</v>
      </c>
      <c r="J177" t="n">
        <v>0.4260359750682938</v>
      </c>
      <c r="K177" t="n">
        <v>0.4274397527900213</v>
      </c>
      <c r="O177" s="58" t="s">
        <v>73</v>
      </c>
      <c r="P177" t="n">
        <v>0.5349850927394946</v>
      </c>
      <c r="Q177" t="n">
        <v>0.5681021214222922</v>
      </c>
      <c r="W177" s="58" t="s">
        <v>29</v>
      </c>
      <c r="X177" t="n">
        <v>0.5725674713976083</v>
      </c>
      <c r="Y177" t="n">
        <v>0.4408987622121054</v>
      </c>
    </row>
    <row r="178" spans="1:25">
      <c r="A178" s="58" t="s">
        <v>23</v>
      </c>
      <c r="B178" t="n">
        <v>0.07756775631881141</v>
      </c>
      <c r="C178" t="n">
        <v>0.2435177878675924</v>
      </c>
      <c r="D178" t="n">
        <v>0.2263641027623251</v>
      </c>
      <c r="H178" s="58" t="s">
        <v>74</v>
      </c>
      <c r="I178" t="n">
        <v>0.4684134295893798</v>
      </c>
      <c r="J178" t="n">
        <v>0.5898157510341052</v>
      </c>
      <c r="K178" t="n">
        <v>0.5787561588886737</v>
      </c>
      <c r="O178" s="58" t="s">
        <v>75</v>
      </c>
      <c r="P178" t="n">
        <v>0.2138330512247633</v>
      </c>
      <c r="Q178" t="n">
        <v>0.3993698548030807</v>
      </c>
      <c r="W178" s="58" t="s">
        <v>31</v>
      </c>
      <c r="X178" t="n">
        <v>0.4912537942183313</v>
      </c>
      <c r="Y178" t="n">
        <v>0.5475433166822271</v>
      </c>
    </row>
    <row r="179" spans="1:25">
      <c r="A179" s="58" t="s">
        <v>26</v>
      </c>
      <c r="B179" t="n">
        <v>0.3580320451477788</v>
      </c>
      <c r="C179" t="n">
        <v>0.3763480831145468</v>
      </c>
      <c r="D179" t="n">
        <v>0.3600471713393759</v>
      </c>
      <c r="H179" s="58" t="s">
        <v>76</v>
      </c>
      <c r="I179" t="n">
        <v>0.1792614759168862</v>
      </c>
      <c r="J179" t="n">
        <v>-0.00611133548193396</v>
      </c>
      <c r="K179" t="n">
        <v>0.03544622819999725</v>
      </c>
      <c r="O179" s="58" t="s">
        <v>77</v>
      </c>
      <c r="P179" t="n">
        <v>0.1119419619867853</v>
      </c>
      <c r="Q179" t="n">
        <v>0.2694612000228003</v>
      </c>
      <c r="W179" s="58" t="s">
        <v>32</v>
      </c>
      <c r="X179" t="n">
        <v>0.6168326007575508</v>
      </c>
      <c r="Y179" t="n">
        <v>0.6582129737654135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58" t="n"/>
      <c r="B183" s="58" t="s">
        <v>15</v>
      </c>
      <c r="C183" s="58" t="s">
        <v>66</v>
      </c>
      <c r="D183" s="58" t="s">
        <v>67</v>
      </c>
      <c r="H183" s="58" t="n"/>
      <c r="I183" s="58" t="s">
        <v>16</v>
      </c>
      <c r="J183" s="58" t="s">
        <v>68</v>
      </c>
      <c r="K183" s="58" t="s">
        <v>69</v>
      </c>
      <c r="O183" s="58" t="n"/>
      <c r="P183" s="58" t="s">
        <v>15</v>
      </c>
      <c r="Q183" s="58" t="s">
        <v>16</v>
      </c>
      <c r="W183" s="58" t="n"/>
      <c r="X183" s="58" t="s">
        <v>15</v>
      </c>
      <c r="Y183" s="58" t="s">
        <v>16</v>
      </c>
    </row>
    <row r="184" spans="1:25">
      <c r="A184" s="58" t="s">
        <v>17</v>
      </c>
      <c r="B184" t="n">
        <v>0.42961642098766</v>
      </c>
      <c r="C184" t="n">
        <v>0.08493380676614196</v>
      </c>
      <c r="D184" t="n">
        <v>-0.04617771791525437</v>
      </c>
      <c r="H184" s="58" t="s">
        <v>70</v>
      </c>
      <c r="I184" t="n">
        <v>0.2509222314941542</v>
      </c>
      <c r="J184" t="n">
        <v>0.08884089903957013</v>
      </c>
      <c r="K184" t="n">
        <v>-0.04026598312873373</v>
      </c>
      <c r="O184" s="58" t="s">
        <v>71</v>
      </c>
      <c r="P184" t="n">
        <v>0.4272100850160158</v>
      </c>
      <c r="Q184" t="n">
        <v>0.3521391882260473</v>
      </c>
      <c r="W184" s="58" t="s">
        <v>18</v>
      </c>
      <c r="X184" t="n">
        <v>-0.153569187829566</v>
      </c>
      <c r="Y184" t="n">
        <v>-0.18738391742362</v>
      </c>
    </row>
    <row r="185" spans="1:25">
      <c r="A185" s="58" t="s">
        <v>20</v>
      </c>
      <c r="B185" t="n">
        <v>0.3753659433255987</v>
      </c>
      <c r="C185" t="n">
        <v>0.08508099634956787</v>
      </c>
      <c r="D185" t="n">
        <v>-0.03318496767520813</v>
      </c>
      <c r="H185" s="58" t="s">
        <v>72</v>
      </c>
      <c r="I185" t="n">
        <v>0.0519799567785959</v>
      </c>
      <c r="J185" t="n">
        <v>0.074762953524399</v>
      </c>
      <c r="K185" t="n">
        <v>0.01849759503843131</v>
      </c>
      <c r="O185" s="58" t="s">
        <v>73</v>
      </c>
      <c r="P185" t="n">
        <v>0.1553514247979328</v>
      </c>
      <c r="Q185" t="n">
        <v>0.09157241726214491</v>
      </c>
      <c r="W185" s="58" t="s">
        <v>21</v>
      </c>
      <c r="X185" t="n">
        <v>-0.1084370585303819</v>
      </c>
      <c r="Y185" t="n">
        <v>-0.1657811933906917</v>
      </c>
    </row>
    <row r="186" spans="1:25">
      <c r="A186" s="58" t="s">
        <v>23</v>
      </c>
      <c r="B186" t="n">
        <v>0.220201602043655</v>
      </c>
      <c r="C186" t="n">
        <v>0.05338254451193306</v>
      </c>
      <c r="D186" t="n">
        <v>-0.01862033050239093</v>
      </c>
      <c r="H186" s="58" t="s">
        <v>74</v>
      </c>
      <c r="I186" t="n">
        <v>0.3873508547031935</v>
      </c>
      <c r="J186" t="n">
        <v>0.1678947650416647</v>
      </c>
      <c r="K186" t="n">
        <v>-0.01859186355409398</v>
      </c>
      <c r="O186" s="58" t="s">
        <v>75</v>
      </c>
      <c r="P186" t="n">
        <v>0.4778890161473793</v>
      </c>
      <c r="Q186" t="n">
        <v>0.4559798329692286</v>
      </c>
      <c r="W186" s="58" t="s">
        <v>24</v>
      </c>
      <c r="X186" t="n">
        <v>0.3633221731885936</v>
      </c>
      <c r="Y186" t="n">
        <v>0.3498896979536482</v>
      </c>
    </row>
    <row r="187" spans="1:25">
      <c r="A187" s="58" t="s">
        <v>26</v>
      </c>
      <c r="B187" t="n">
        <v>0.331595115840212</v>
      </c>
      <c r="C187" t="n">
        <v>0.1471303078101131</v>
      </c>
      <c r="D187" t="n">
        <v>0.02807714315473572</v>
      </c>
      <c r="H187" s="58" t="s">
        <v>76</v>
      </c>
      <c r="I187" t="n">
        <v>0.1530835999881387</v>
      </c>
      <c r="J187" t="n">
        <v>0.09460283784157048</v>
      </c>
      <c r="K187" t="n">
        <v>-0.06205882634494875</v>
      </c>
      <c r="O187" s="58" t="s">
        <v>77</v>
      </c>
      <c r="P187" t="n">
        <v>0.2374495341022671</v>
      </c>
      <c r="Q187" t="n">
        <v>0.1385455366907873</v>
      </c>
      <c r="W187" s="58" t="s">
        <v>27</v>
      </c>
      <c r="X187" t="n">
        <v>0.3736210952998353</v>
      </c>
      <c r="Y187" t="n">
        <v>0.3548345253137681</v>
      </c>
    </row>
    <row r="188" spans="1:25">
      <c r="W188" s="58" t="s">
        <v>28</v>
      </c>
      <c r="X188" t="n">
        <v>-0.196542445611706</v>
      </c>
      <c r="Y188" t="n">
        <v>-0.1872542872940902</v>
      </c>
    </row>
    <row r="189" spans="1:25">
      <c r="W189" s="58" t="s">
        <v>29</v>
      </c>
      <c r="X189" t="n">
        <v>-0.1784680783916469</v>
      </c>
      <c r="Y189" t="n">
        <v>-0.2072305630189309</v>
      </c>
    </row>
    <row r="190" spans="1:25">
      <c r="A190" s="103" t="s">
        <v>83</v>
      </c>
      <c r="H190" s="103" t="s">
        <v>83</v>
      </c>
      <c r="O190" s="103" t="s">
        <v>83</v>
      </c>
      <c r="W190" s="58" t="s">
        <v>31</v>
      </c>
      <c r="X190" t="n">
        <v>0.2774417329263381</v>
      </c>
      <c r="Y190" t="n">
        <v>0.1831747403030414</v>
      </c>
    </row>
    <row r="191" spans="1:25">
      <c r="A191" s="58" t="n"/>
      <c r="B191" s="58" t="s">
        <v>15</v>
      </c>
      <c r="C191" s="58" t="s">
        <v>66</v>
      </c>
      <c r="D191" s="58" t="s">
        <v>67</v>
      </c>
      <c r="H191" s="58" t="n"/>
      <c r="I191" s="58" t="s">
        <v>16</v>
      </c>
      <c r="J191" s="58" t="s">
        <v>68</v>
      </c>
      <c r="K191" s="58" t="s">
        <v>69</v>
      </c>
      <c r="O191" s="58" t="n"/>
      <c r="P191" s="58" t="s">
        <v>15</v>
      </c>
      <c r="Q191" s="58" t="s">
        <v>16</v>
      </c>
      <c r="W191" s="58" t="s">
        <v>32</v>
      </c>
      <c r="X191" t="n">
        <v>0.1575086206204067</v>
      </c>
      <c r="Y191" t="n">
        <v>0.1267707961419492</v>
      </c>
    </row>
    <row r="192" spans="1:25">
      <c r="A192" s="58" t="s">
        <v>17</v>
      </c>
      <c r="B192" t="n">
        <v>0.1313737540393349</v>
      </c>
      <c r="C192" t="n">
        <v>-0.07288043980944024</v>
      </c>
      <c r="D192" t="n">
        <v>-0.05475362535030628</v>
      </c>
      <c r="H192" s="58" t="s">
        <v>70</v>
      </c>
      <c r="I192" t="n">
        <v>0.0166664342420563</v>
      </c>
      <c r="J192" t="n">
        <v>-0.1117168235851024</v>
      </c>
      <c r="K192" t="n">
        <v>-0.1100027632561596</v>
      </c>
      <c r="O192" s="58" t="s">
        <v>71</v>
      </c>
      <c r="P192" t="n">
        <v>0.1656979649897768</v>
      </c>
      <c r="Q192" t="n">
        <v>0.2041731269274469</v>
      </c>
    </row>
    <row r="193" spans="1:25">
      <c r="A193" s="58" t="s">
        <v>20</v>
      </c>
      <c r="B193" t="n">
        <v>0.01244283497732088</v>
      </c>
      <c r="C193" t="n">
        <v>-0.09972071853978667</v>
      </c>
      <c r="D193" t="n">
        <v>-0.0885416267088574</v>
      </c>
      <c r="H193" s="58" t="s">
        <v>72</v>
      </c>
      <c r="I193" t="n">
        <v>-0.1795961718772538</v>
      </c>
      <c r="J193" t="n">
        <v>-0.09740347081287147</v>
      </c>
      <c r="K193" t="n">
        <v>-0.1011549308207261</v>
      </c>
      <c r="O193" s="58" t="s">
        <v>73</v>
      </c>
      <c r="P193" t="n">
        <v>0.1791715119276449</v>
      </c>
      <c r="Q193" t="n">
        <v>-0.1662079851542234</v>
      </c>
    </row>
    <row r="194" spans="1:25">
      <c r="A194" s="58" t="s">
        <v>23</v>
      </c>
      <c r="B194" t="n">
        <v>0.2506549148223167</v>
      </c>
      <c r="C194" t="n">
        <v>0.04187703634617816</v>
      </c>
      <c r="D194" t="n">
        <v>0.03736427900405866</v>
      </c>
      <c r="H194" s="58" t="s">
        <v>74</v>
      </c>
      <c r="I194" t="n">
        <v>0.009464468720773979</v>
      </c>
      <c r="J194" t="n">
        <v>-0.1488366036768876</v>
      </c>
      <c r="K194" t="n">
        <v>-0.153282483549527</v>
      </c>
      <c r="O194" s="58" t="s">
        <v>75</v>
      </c>
      <c r="P194" t="n">
        <v>0.3861764362921193</v>
      </c>
      <c r="Q194" t="n">
        <v>0.03741889240477084</v>
      </c>
      <c r="W194" s="103" t="s">
        <v>84</v>
      </c>
    </row>
    <row r="195" spans="1:25">
      <c r="A195" s="58" t="s">
        <v>26</v>
      </c>
      <c r="B195" t="n">
        <v>0.2945589837451396</v>
      </c>
      <c r="C195" t="n">
        <v>0.00414402234288668</v>
      </c>
      <c r="D195" t="n">
        <v>0.003520142347150576</v>
      </c>
      <c r="H195" s="58" t="s">
        <v>76</v>
      </c>
      <c r="I195" t="n">
        <v>-0.113948306592721</v>
      </c>
      <c r="J195" t="n">
        <v>-0.112133078676445</v>
      </c>
      <c r="K195" t="n">
        <v>-0.1238608479538858</v>
      </c>
      <c r="O195" s="58" t="s">
        <v>77</v>
      </c>
      <c r="P195" t="n">
        <v>0.1054188471607158</v>
      </c>
      <c r="Q195" t="n">
        <v>-0.1205849026528315</v>
      </c>
      <c r="W195" s="58" t="n"/>
      <c r="X195" s="58" t="s">
        <v>15</v>
      </c>
      <c r="Y195" s="58" t="s">
        <v>16</v>
      </c>
    </row>
    <row r="196" spans="1:25">
      <c r="W196" s="58" t="s">
        <v>18</v>
      </c>
      <c r="X196" t="n">
        <v>0.4109422176636525</v>
      </c>
      <c r="Y196" t="n">
        <v>0.3496436744903317</v>
      </c>
    </row>
    <row r="197" spans="1:25">
      <c r="W197" s="58" t="s">
        <v>21</v>
      </c>
      <c r="X197" t="n">
        <v>0.4692646242450434</v>
      </c>
      <c r="Y197" t="n">
        <v>0.4212732523527065</v>
      </c>
    </row>
    <row r="198" spans="1:25">
      <c r="A198" s="103" t="s">
        <v>85</v>
      </c>
      <c r="H198" s="103" t="s">
        <v>85</v>
      </c>
      <c r="O198" s="103" t="s">
        <v>85</v>
      </c>
      <c r="W198" s="58" t="s">
        <v>24</v>
      </c>
      <c r="X198" t="n">
        <v>0.4036094504661716</v>
      </c>
      <c r="Y198" t="n">
        <v>0.3730174377891275</v>
      </c>
    </row>
    <row r="199" spans="1:25">
      <c r="A199" s="58" t="n"/>
      <c r="B199" s="58" t="s">
        <v>15</v>
      </c>
      <c r="C199" s="58" t="s">
        <v>66</v>
      </c>
      <c r="D199" s="58" t="s">
        <v>67</v>
      </c>
      <c r="H199" s="58" t="n"/>
      <c r="I199" s="58" t="s">
        <v>16</v>
      </c>
      <c r="J199" s="58" t="s">
        <v>68</v>
      </c>
      <c r="K199" s="58" t="s">
        <v>69</v>
      </c>
      <c r="O199" s="58" t="n"/>
      <c r="P199" s="58" t="s">
        <v>15</v>
      </c>
      <c r="Q199" s="58" t="s">
        <v>16</v>
      </c>
      <c r="W199" s="58" t="s">
        <v>27</v>
      </c>
      <c r="X199" t="n">
        <v>0.4011323448095233</v>
      </c>
      <c r="Y199" t="n">
        <v>0.3574208225365324</v>
      </c>
    </row>
    <row r="200" spans="1:25">
      <c r="A200" s="58" t="s">
        <v>17</v>
      </c>
      <c r="B200" t="n">
        <v>0.01175774755036604</v>
      </c>
      <c r="C200" t="n">
        <v>-0.02614912358512077</v>
      </c>
      <c r="D200" t="n">
        <v>-0.01772313751867867</v>
      </c>
      <c r="H200" s="58" t="s">
        <v>70</v>
      </c>
      <c r="I200" t="n">
        <v>-0.03068872983039981</v>
      </c>
      <c r="J200" t="n">
        <v>-0.003202724735501005</v>
      </c>
      <c r="K200" t="n">
        <v>-0.008267349638667454</v>
      </c>
      <c r="O200" s="58" t="s">
        <v>71</v>
      </c>
      <c r="P200" t="n">
        <v>0.09963281411356939</v>
      </c>
      <c r="Q200" t="n">
        <v>-0.08328855011399995</v>
      </c>
      <c r="W200" s="58" t="s">
        <v>28</v>
      </c>
      <c r="X200" t="n">
        <v>0.2437750834738067</v>
      </c>
      <c r="Y200" t="n">
        <v>0.1533238296685398</v>
      </c>
    </row>
    <row r="201" spans="1:25">
      <c r="A201" s="58" t="s">
        <v>20</v>
      </c>
      <c r="B201" t="n">
        <v>0.1029049978092596</v>
      </c>
      <c r="C201" t="n">
        <v>-0.07857171180032056</v>
      </c>
      <c r="D201" t="n">
        <v>-0.0843454318629301</v>
      </c>
      <c r="H201" s="58" t="s">
        <v>72</v>
      </c>
      <c r="I201" t="n">
        <v>0.0152640871743179</v>
      </c>
      <c r="J201" t="n">
        <v>0.05588035370349164</v>
      </c>
      <c r="K201" t="n">
        <v>0.02118473202394597</v>
      </c>
      <c r="O201" s="58" t="s">
        <v>73</v>
      </c>
      <c r="P201" t="n">
        <v>-0.09365938113116901</v>
      </c>
      <c r="Q201" t="n">
        <v>0.02770926814729231</v>
      </c>
      <c r="W201" s="58" t="s">
        <v>29</v>
      </c>
      <c r="X201" t="n">
        <v>0.3362347991527814</v>
      </c>
      <c r="Y201" t="n">
        <v>0.2425590826746241</v>
      </c>
    </row>
    <row r="202" spans="1:25">
      <c r="A202" s="58" t="s">
        <v>23</v>
      </c>
      <c r="B202" t="n">
        <v>0.07131960026751177</v>
      </c>
      <c r="C202" t="n">
        <v>0.02546631401305408</v>
      </c>
      <c r="D202" t="n">
        <v>0.004727856193414596</v>
      </c>
      <c r="H202" s="58" t="s">
        <v>74</v>
      </c>
      <c r="I202" t="n">
        <v>-0.06733517177716163</v>
      </c>
      <c r="J202" t="n">
        <v>-0.08599098170779905</v>
      </c>
      <c r="K202" t="n">
        <v>-0.07807498573434878</v>
      </c>
      <c r="O202" s="58" t="s">
        <v>75</v>
      </c>
      <c r="P202" t="n">
        <v>-0.1580894999165011</v>
      </c>
      <c r="Q202" t="n">
        <v>-0.09499314739014969</v>
      </c>
      <c r="W202" s="58" t="s">
        <v>31</v>
      </c>
      <c r="X202" t="n">
        <v>0.2997483140633271</v>
      </c>
      <c r="Y202" t="n">
        <v>0.2071665227886802</v>
      </c>
    </row>
    <row r="203" spans="1:25">
      <c r="A203" s="58" t="s">
        <v>26</v>
      </c>
      <c r="B203" t="n">
        <v>0.1118550200065424</v>
      </c>
      <c r="C203" t="n">
        <v>-0.01271502114601871</v>
      </c>
      <c r="D203" t="n">
        <v>-0.009494516143585673</v>
      </c>
      <c r="H203" s="58" t="s">
        <v>76</v>
      </c>
      <c r="I203" t="n">
        <v>0.2058054442911583</v>
      </c>
      <c r="J203" t="n">
        <v>-0.06820972550798124</v>
      </c>
      <c r="K203" t="n">
        <v>-0.05548162214353362</v>
      </c>
      <c r="O203" s="58" t="s">
        <v>77</v>
      </c>
      <c r="P203" t="n">
        <v>-0.07656032197777667</v>
      </c>
      <c r="Q203" t="n">
        <v>0.1866002973034231</v>
      </c>
      <c r="W203" s="58" t="s">
        <v>32</v>
      </c>
      <c r="X203" t="n">
        <v>0.2789357576232289</v>
      </c>
      <c r="Y203" t="n">
        <v>0.1489411375926526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58" t="n"/>
      <c r="B207" s="58" t="s">
        <v>15</v>
      </c>
      <c r="C207" s="58" t="s">
        <v>66</v>
      </c>
      <c r="D207" s="58" t="s">
        <v>67</v>
      </c>
      <c r="H207" s="58" t="n"/>
      <c r="I207" s="58" t="s">
        <v>16</v>
      </c>
      <c r="J207" s="58" t="s">
        <v>68</v>
      </c>
      <c r="K207" s="58" t="s">
        <v>69</v>
      </c>
      <c r="O207" s="58" t="n"/>
      <c r="P207" s="58" t="s">
        <v>15</v>
      </c>
      <c r="Q207" s="58" t="s">
        <v>16</v>
      </c>
      <c r="W207" s="58" t="n"/>
      <c r="X207" s="58" t="s">
        <v>15</v>
      </c>
      <c r="Y207" s="58" t="s">
        <v>16</v>
      </c>
    </row>
    <row r="208" spans="1:25">
      <c r="A208" s="58" t="s">
        <v>17</v>
      </c>
      <c r="B208" t="n">
        <v>-0.137303083180123</v>
      </c>
      <c r="C208" t="n">
        <v>0.008824162916980925</v>
      </c>
      <c r="D208" t="n">
        <v>0.008060211737870655</v>
      </c>
      <c r="H208" s="58" t="s">
        <v>70</v>
      </c>
      <c r="I208" t="n">
        <v>0.6102027716007145</v>
      </c>
      <c r="J208" t="n">
        <v>0.5094817305508083</v>
      </c>
      <c r="K208" t="n">
        <v>0.418021830777671</v>
      </c>
      <c r="O208" s="58" t="s">
        <v>71</v>
      </c>
      <c r="P208" t="n">
        <v>0.7706521189085002</v>
      </c>
      <c r="Q208" t="n">
        <v>0.8061413290617858</v>
      </c>
      <c r="W208" s="58" t="s">
        <v>18</v>
      </c>
      <c r="X208" t="n">
        <v>0.2932455067396012</v>
      </c>
      <c r="Y208" t="n">
        <v>0.05127811951703638</v>
      </c>
    </row>
    <row r="209" spans="1:25">
      <c r="A209" s="58" t="s">
        <v>20</v>
      </c>
      <c r="B209" t="n">
        <v>-0.03413776507574152</v>
      </c>
      <c r="C209" t="n">
        <v>0.1456755456755214</v>
      </c>
      <c r="D209" t="n">
        <v>0.1217375331621174</v>
      </c>
      <c r="H209" s="58" t="s">
        <v>72</v>
      </c>
      <c r="I209" t="n">
        <v>0.8060099364019093</v>
      </c>
      <c r="J209" t="n">
        <v>0.5284995371624713</v>
      </c>
      <c r="K209" t="n">
        <v>0.4654009608805969</v>
      </c>
      <c r="O209" s="58" t="s">
        <v>73</v>
      </c>
      <c r="P209" t="n">
        <v>0.1380771509021307</v>
      </c>
      <c r="Q209" t="n">
        <v>0.2912682327463487</v>
      </c>
      <c r="W209" s="58" t="s">
        <v>21</v>
      </c>
      <c r="X209" t="n">
        <v>0.4112860149716396</v>
      </c>
      <c r="Y209" t="n">
        <v>0.06260204939754947</v>
      </c>
    </row>
    <row r="210" spans="1:25">
      <c r="A210" s="58" t="s">
        <v>23</v>
      </c>
      <c r="B210" t="n">
        <v>0.611231918662395</v>
      </c>
      <c r="C210" t="n">
        <v>0.3354197481526704</v>
      </c>
      <c r="D210" t="n">
        <v>0.2551323279326883</v>
      </c>
      <c r="H210" s="58" t="s">
        <v>74</v>
      </c>
      <c r="I210" t="n">
        <v>0.8025764000584279</v>
      </c>
      <c r="J210" t="n">
        <v>0.5348086947767293</v>
      </c>
      <c r="K210" t="n">
        <v>0.4557206656240124</v>
      </c>
      <c r="O210" s="58" t="s">
        <v>75</v>
      </c>
      <c r="P210" t="n">
        <v>0.7788959824369414</v>
      </c>
      <c r="Q210" t="n">
        <v>0.7705559744683923</v>
      </c>
      <c r="W210" s="58" t="s">
        <v>24</v>
      </c>
      <c r="X210" t="n">
        <v>0.3734549345920481</v>
      </c>
      <c r="Y210" t="n">
        <v>0.1135676629635549</v>
      </c>
    </row>
    <row r="211" spans="1:25">
      <c r="A211" s="58" t="s">
        <v>26</v>
      </c>
      <c r="B211" t="n">
        <v>0.7154043551394921</v>
      </c>
      <c r="C211" t="n">
        <v>0.4625456535877144</v>
      </c>
      <c r="D211" t="n">
        <v>0.383738126389276</v>
      </c>
      <c r="H211" s="58" t="s">
        <v>76</v>
      </c>
      <c r="I211" t="n">
        <v>0.6159122428831314</v>
      </c>
      <c r="J211" t="n">
        <v>0.3697753683579021</v>
      </c>
      <c r="K211" t="n">
        <v>0.3202479596889164</v>
      </c>
      <c r="O211" s="58" t="s">
        <v>77</v>
      </c>
      <c r="P211" t="n">
        <v>0.1859958312376171</v>
      </c>
      <c r="Q211" t="n">
        <v>0.2970769637669298</v>
      </c>
      <c r="W211" s="58" t="s">
        <v>27</v>
      </c>
      <c r="X211" t="n">
        <v>0.1238187725914788</v>
      </c>
      <c r="Y211" t="n">
        <v>-0.004183686732448997</v>
      </c>
    </row>
    <row r="212" spans="1:25">
      <c r="W212" s="58" t="s">
        <v>28</v>
      </c>
      <c r="X212" t="n">
        <v>0.1780288742920051</v>
      </c>
      <c r="Y212" t="n">
        <v>-0.1331355127640971</v>
      </c>
    </row>
    <row r="213" spans="1:25">
      <c r="W213" s="58" t="s">
        <v>29</v>
      </c>
      <c r="X213" t="n">
        <v>0.1435467772385434</v>
      </c>
      <c r="Y213" t="n">
        <v>-0.0721874210489192</v>
      </c>
    </row>
    <row r="214" spans="1:25">
      <c r="A214" s="103" t="s">
        <v>88</v>
      </c>
      <c r="H214" s="103" t="s">
        <v>88</v>
      </c>
      <c r="O214" s="103" t="s">
        <v>88</v>
      </c>
      <c r="W214" s="58" t="s">
        <v>31</v>
      </c>
      <c r="X214" t="n">
        <v>0.3734019402123606</v>
      </c>
      <c r="Y214" t="n">
        <v>0.124704565998263</v>
      </c>
    </row>
    <row r="215" spans="1:25">
      <c r="A215" s="58" t="n"/>
      <c r="B215" s="58" t="s">
        <v>15</v>
      </c>
      <c r="C215" s="58" t="s">
        <v>66</v>
      </c>
      <c r="D215" s="58" t="s">
        <v>67</v>
      </c>
      <c r="H215" s="58" t="n"/>
      <c r="I215" s="58" t="s">
        <v>16</v>
      </c>
      <c r="J215" s="58" t="s">
        <v>68</v>
      </c>
      <c r="K215" s="58" t="s">
        <v>69</v>
      </c>
      <c r="O215" s="58" t="n"/>
      <c r="P215" s="58" t="s">
        <v>15</v>
      </c>
      <c r="Q215" s="58" t="s">
        <v>16</v>
      </c>
      <c r="W215" s="58" t="s">
        <v>32</v>
      </c>
      <c r="X215" t="n">
        <v>0.3532393628566524</v>
      </c>
      <c r="Y215" t="n">
        <v>0.09214578235770007</v>
      </c>
    </row>
    <row r="216" spans="1:25">
      <c r="A216" s="58" t="s">
        <v>17</v>
      </c>
      <c r="B216" t="n">
        <v>0.1705315966092418</v>
      </c>
      <c r="C216" t="n">
        <v>0.02807625636815705</v>
      </c>
      <c r="D216" t="n">
        <v>0.01070907142082202</v>
      </c>
      <c r="H216" s="58" t="s">
        <v>70</v>
      </c>
      <c r="I216" t="n">
        <v>0.01385930162855024</v>
      </c>
      <c r="J216" t="n">
        <v>-0.04704623673927918</v>
      </c>
      <c r="K216" t="n">
        <v>-0.06126425115881132</v>
      </c>
      <c r="O216" s="58" t="s">
        <v>71</v>
      </c>
      <c r="P216" t="n">
        <v>-0.04925860615947651</v>
      </c>
      <c r="Q216" t="n">
        <v>-0.0892131267976965</v>
      </c>
    </row>
    <row r="217" spans="1:25">
      <c r="A217" s="58" t="s">
        <v>20</v>
      </c>
      <c r="B217" t="n">
        <v>0.02687227371930559</v>
      </c>
      <c r="C217" t="n">
        <v>-0.05219457233257136</v>
      </c>
      <c r="D217" t="n">
        <v>-0.06194058748687727</v>
      </c>
      <c r="H217" s="58" t="s">
        <v>72</v>
      </c>
      <c r="I217" t="n">
        <v>-0.0845785015332414</v>
      </c>
      <c r="J217" t="n">
        <v>0.0661631807958885</v>
      </c>
      <c r="K217" t="n">
        <v>0.09253413204158684</v>
      </c>
      <c r="O217" s="58" t="s">
        <v>73</v>
      </c>
      <c r="P217" t="n">
        <v>-0.07106284393868517</v>
      </c>
      <c r="Q217" t="n">
        <v>0.002581673576356247</v>
      </c>
    </row>
    <row r="218" spans="1:25">
      <c r="A218" s="58" t="s">
        <v>23</v>
      </c>
      <c r="B218" t="n">
        <v>0.3153310670272008</v>
      </c>
      <c r="C218" t="n">
        <v>0.04826710328781304</v>
      </c>
      <c r="D218" t="n">
        <v>0.04361833334611223</v>
      </c>
      <c r="H218" s="58" t="s">
        <v>74</v>
      </c>
      <c r="I218" t="n">
        <v>-0.133731508475217</v>
      </c>
      <c r="J218" t="n">
        <v>0.05484772033248837</v>
      </c>
      <c r="K218" t="n">
        <v>0.05186193594899974</v>
      </c>
      <c r="O218" s="58" t="s">
        <v>75</v>
      </c>
      <c r="P218" t="n">
        <v>0.3741906990022287</v>
      </c>
      <c r="Q218" t="n">
        <v>0.2928047040379418</v>
      </c>
      <c r="W218" s="103" t="s">
        <v>89</v>
      </c>
    </row>
    <row r="219" spans="1:25">
      <c r="A219" s="58" t="s">
        <v>26</v>
      </c>
      <c r="B219" t="n">
        <v>-0.191745974415498</v>
      </c>
      <c r="C219" t="n">
        <v>0.04757284983897535</v>
      </c>
      <c r="D219" t="n">
        <v>0.05708034190355472</v>
      </c>
      <c r="H219" s="58" t="s">
        <v>76</v>
      </c>
      <c r="I219" t="n">
        <v>0.09966409175036262</v>
      </c>
      <c r="J219" t="n">
        <v>-0.03382145109949097</v>
      </c>
      <c r="K219" t="n">
        <v>-0.05147411189034633</v>
      </c>
      <c r="O219" s="58" t="s">
        <v>77</v>
      </c>
      <c r="P219" t="n">
        <v>-0.2295811865735798</v>
      </c>
      <c r="Q219" t="n">
        <v>-0.1331011708881517</v>
      </c>
      <c r="W219" s="58" t="n"/>
      <c r="X219" s="58" t="s">
        <v>15</v>
      </c>
      <c r="Y219" s="58" t="s">
        <v>16</v>
      </c>
    </row>
    <row r="220" spans="1:25">
      <c r="W220" s="58" t="s">
        <v>18</v>
      </c>
      <c r="X220" t="n">
        <v>-0.02396769312341475</v>
      </c>
      <c r="Y220" t="n">
        <v>-0.001034525109093359</v>
      </c>
    </row>
    <row r="221" spans="1:25">
      <c r="W221" s="58" t="s">
        <v>21</v>
      </c>
      <c r="X221" t="n">
        <v>-0.1965353539903072</v>
      </c>
      <c r="Y221" t="n">
        <v>-0.125535872794965</v>
      </c>
    </row>
    <row r="222" spans="1:25">
      <c r="A222" s="103" t="s">
        <v>90</v>
      </c>
      <c r="H222" s="103" t="s">
        <v>90</v>
      </c>
      <c r="O222" s="103" t="s">
        <v>90</v>
      </c>
      <c r="W222" s="58" t="s">
        <v>24</v>
      </c>
      <c r="X222" t="n">
        <v>0.1191616264711789</v>
      </c>
      <c r="Y222" t="n">
        <v>-0.1469882291866286</v>
      </c>
    </row>
    <row r="223" spans="1:25">
      <c r="A223" s="58" t="n"/>
      <c r="B223" s="58" t="s">
        <v>15</v>
      </c>
      <c r="C223" s="58" t="s">
        <v>66</v>
      </c>
      <c r="D223" s="58" t="s">
        <v>67</v>
      </c>
      <c r="H223" s="58" t="n"/>
      <c r="I223" s="58" t="s">
        <v>16</v>
      </c>
      <c r="J223" s="58" t="s">
        <v>68</v>
      </c>
      <c r="K223" s="58" t="s">
        <v>69</v>
      </c>
      <c r="O223" s="58" t="n"/>
      <c r="P223" s="58" t="s">
        <v>15</v>
      </c>
      <c r="Q223" s="58" t="s">
        <v>16</v>
      </c>
      <c r="W223" s="58" t="s">
        <v>27</v>
      </c>
      <c r="X223" t="n">
        <v>0.08133704314463303</v>
      </c>
      <c r="Y223" t="n">
        <v>-0.1255824372882575</v>
      </c>
    </row>
    <row r="224" spans="1:25">
      <c r="A224" s="58" t="s">
        <v>17</v>
      </c>
      <c r="B224" t="n">
        <v>0.2034993763150062</v>
      </c>
      <c r="C224" t="n">
        <v>0.325002687725406</v>
      </c>
      <c r="D224" t="n">
        <v>0.01435777703660796</v>
      </c>
      <c r="H224" s="58" t="s">
        <v>70</v>
      </c>
      <c r="I224" t="n">
        <v>0.2350701151666582</v>
      </c>
      <c r="J224" t="n">
        <v>0.1793515758430192</v>
      </c>
      <c r="K224" t="n">
        <v>-0.01676179772048904</v>
      </c>
      <c r="O224" s="58" t="s">
        <v>71</v>
      </c>
      <c r="P224" t="n">
        <v>0.0792885676215265</v>
      </c>
      <c r="Q224" t="n">
        <v>0.3051047532634509</v>
      </c>
      <c r="W224" s="58" t="s">
        <v>28</v>
      </c>
      <c r="X224" t="n">
        <v>-0.02780984701345705</v>
      </c>
      <c r="Y224" t="n">
        <v>-0.03500131479226685</v>
      </c>
    </row>
    <row r="225" spans="1:25">
      <c r="A225" s="58" t="s">
        <v>20</v>
      </c>
      <c r="B225" t="n">
        <v>0.07231728083578781</v>
      </c>
      <c r="C225" t="n">
        <v>0.2267216190563278</v>
      </c>
      <c r="D225" t="n">
        <v>-0.02346646900536245</v>
      </c>
      <c r="H225" s="58" t="s">
        <v>72</v>
      </c>
      <c r="I225" t="n">
        <v>0.5433531060458596</v>
      </c>
      <c r="J225" t="n">
        <v>0.508493222067953</v>
      </c>
      <c r="K225" t="n">
        <v>0.1743999794168725</v>
      </c>
      <c r="O225" s="58" t="s">
        <v>73</v>
      </c>
      <c r="P225" t="n">
        <v>0.2195025678543195</v>
      </c>
      <c r="Q225" t="n">
        <v>0.5148136062388474</v>
      </c>
      <c r="W225" s="58" t="s">
        <v>29</v>
      </c>
      <c r="X225" t="n">
        <v>-0.03835788359180183</v>
      </c>
      <c r="Y225" t="n">
        <v>0.1253121979608987</v>
      </c>
    </row>
    <row r="226" spans="1:25">
      <c r="A226" s="58" t="s">
        <v>23</v>
      </c>
      <c r="B226" t="n">
        <v>0.1390987131901578</v>
      </c>
      <c r="C226" t="n">
        <v>0.227458549008265</v>
      </c>
      <c r="D226" t="n">
        <v>0.09259775173398392</v>
      </c>
      <c r="H226" s="58" t="s">
        <v>74</v>
      </c>
      <c r="I226" t="n">
        <v>0.2606792239779995</v>
      </c>
      <c r="J226" t="n">
        <v>0.3433624294567993</v>
      </c>
      <c r="K226" t="n">
        <v>0.1386985956624933</v>
      </c>
      <c r="O226" s="58" t="s">
        <v>75</v>
      </c>
      <c r="P226" t="n">
        <v>0.1113365084036195</v>
      </c>
      <c r="Q226" t="n">
        <v>0.4011186396394055</v>
      </c>
      <c r="W226" s="58" t="s">
        <v>31</v>
      </c>
      <c r="X226" t="n">
        <v>0.09493124351492062</v>
      </c>
      <c r="Y226" t="n">
        <v>-0.17006192142947</v>
      </c>
    </row>
    <row r="227" spans="1:25">
      <c r="A227" s="58" t="s">
        <v>26</v>
      </c>
      <c r="B227" t="n">
        <v>0.1416959961320526</v>
      </c>
      <c r="C227" t="n">
        <v>0.249794857317981</v>
      </c>
      <c r="D227" t="n">
        <v>0.05518738777881324</v>
      </c>
      <c r="H227" s="58" t="s">
        <v>76</v>
      </c>
      <c r="I227" t="n">
        <v>0.42200258394193</v>
      </c>
      <c r="J227" t="n">
        <v>0.4321818438025771</v>
      </c>
      <c r="K227" t="n">
        <v>0.1712769560302308</v>
      </c>
      <c r="O227" s="58" t="s">
        <v>77</v>
      </c>
      <c r="P227" t="n">
        <v>0.1197702874749349</v>
      </c>
      <c r="Q227" t="n">
        <v>0.3810791320168262</v>
      </c>
      <c r="W227" s="58" t="s">
        <v>32</v>
      </c>
      <c r="X227" t="n">
        <v>0.1436318304331068</v>
      </c>
      <c r="Y227" t="n">
        <v>-0.1156967478947627</v>
      </c>
    </row>
    <row r="230" spans="1:25">
      <c r="W230" s="103" t="s">
        <v>91</v>
      </c>
    </row>
    <row r="231" spans="1:25">
      <c r="W231" s="58" t="n"/>
      <c r="X231" s="58" t="s">
        <v>15</v>
      </c>
      <c r="Y231" s="58" t="s">
        <v>16</v>
      </c>
    </row>
    <row r="232" spans="1:25">
      <c r="W232" s="58" t="s">
        <v>18</v>
      </c>
      <c r="X232" t="n">
        <v>0.2676979110612069</v>
      </c>
      <c r="Y232" t="n">
        <v>0.3399427204412859</v>
      </c>
    </row>
    <row r="233" spans="1:25">
      <c r="W233" s="58" t="s">
        <v>21</v>
      </c>
      <c r="X233" t="n">
        <v>-0.09962858964837062</v>
      </c>
      <c r="Y233" t="n">
        <v>-0.1585881888608823</v>
      </c>
    </row>
    <row r="234" spans="1:25">
      <c r="W234" s="58" t="s">
        <v>24</v>
      </c>
      <c r="X234" t="n">
        <v>0.7315642067364547</v>
      </c>
      <c r="Y234" t="n">
        <v>0.7244726000239101</v>
      </c>
    </row>
    <row r="235" spans="1:25">
      <c r="W235" s="58" t="s">
        <v>27</v>
      </c>
      <c r="X235" t="n">
        <v>0.6500111939443949</v>
      </c>
      <c r="Y235" t="n">
        <v>0.6552551306191654</v>
      </c>
    </row>
    <row r="236" spans="1:25">
      <c r="W236" s="58" t="s">
        <v>28</v>
      </c>
      <c r="X236" t="n">
        <v>-0.188793391031694</v>
      </c>
      <c r="Y236" t="n">
        <v>-0.03416212277589614</v>
      </c>
    </row>
    <row r="237" spans="1:25">
      <c r="W237" s="58" t="s">
        <v>29</v>
      </c>
      <c r="X237" t="n">
        <v>-0.1588454730929566</v>
      </c>
      <c r="Y237" t="n">
        <v>-0.02646171899532381</v>
      </c>
    </row>
    <row r="238" spans="1:25">
      <c r="W238" s="58" t="s">
        <v>31</v>
      </c>
      <c r="X238" t="n">
        <v>0.7712263054747784</v>
      </c>
      <c r="Y238" t="n">
        <v>0.6945292156228642</v>
      </c>
    </row>
    <row r="239" spans="1:25">
      <c r="W239" s="58" t="s">
        <v>32</v>
      </c>
      <c r="X239" t="n">
        <v>0.7751446658387841</v>
      </c>
      <c r="Y239" t="n">
        <v>0.7925053079037739</v>
      </c>
    </row>
    <row r="242" spans="1:25">
      <c r="W242" s="103" t="s">
        <v>92</v>
      </c>
    </row>
    <row r="243" spans="1:25">
      <c r="W243" s="58" t="n"/>
      <c r="X243" s="58" t="s">
        <v>15</v>
      </c>
      <c r="Y243" s="58" t="s">
        <v>16</v>
      </c>
    </row>
    <row r="244" spans="1:25">
      <c r="W244" s="58" t="s">
        <v>18</v>
      </c>
      <c r="X244" t="n">
        <v>-0.02084611747034563</v>
      </c>
      <c r="Y244" t="n">
        <v>0.005993190608068609</v>
      </c>
    </row>
    <row r="245" spans="1:25">
      <c r="W245" s="58" t="s">
        <v>21</v>
      </c>
      <c r="X245" t="n">
        <v>-0.09078338565989212</v>
      </c>
      <c r="Y245" t="n">
        <v>-0.06959056638941921</v>
      </c>
    </row>
    <row r="246" spans="1:25">
      <c r="W246" s="58" t="s">
        <v>24</v>
      </c>
      <c r="X246" t="n">
        <v>0.2545386439275656</v>
      </c>
      <c r="Y246" t="n">
        <v>0.1253096404332103</v>
      </c>
    </row>
    <row r="247" spans="1:25">
      <c r="W247" s="58" t="s">
        <v>27</v>
      </c>
      <c r="X247" t="n">
        <v>0.07547685244145083</v>
      </c>
      <c r="Y247" t="n">
        <v>0.0004683598466946286</v>
      </c>
    </row>
    <row r="248" spans="1:25">
      <c r="W248" s="58" t="s">
        <v>28</v>
      </c>
      <c r="X248" t="n">
        <v>0.02041104336714296</v>
      </c>
      <c r="Y248" t="n">
        <v>0.01033917444832262</v>
      </c>
    </row>
    <row r="249" spans="1:25">
      <c r="W249" s="58" t="s">
        <v>29</v>
      </c>
      <c r="X249" t="n">
        <v>-0.06144275119644688</v>
      </c>
      <c r="Y249" t="n">
        <v>-0.05992233986934798</v>
      </c>
    </row>
    <row r="250" spans="1:25">
      <c r="W250" s="58" t="s">
        <v>31</v>
      </c>
      <c r="X250" t="n">
        <v>0.3577590886773066</v>
      </c>
      <c r="Y250" t="n">
        <v>0.2204388623718207</v>
      </c>
    </row>
    <row r="251" spans="1:25">
      <c r="W251" s="58" t="s">
        <v>32</v>
      </c>
      <c r="X251" t="n">
        <v>-0.1470459774315745</v>
      </c>
      <c r="Y251" t="n">
        <v>-0.2000130055072066</v>
      </c>
    </row>
    <row r="252" spans="1:25">
      <c r="A252" t="s">
        <v>93</v>
      </c>
    </row>
    <row r="254" spans="1:25">
      <c r="W254" s="103" t="s">
        <v>94</v>
      </c>
    </row>
    <row r="255" spans="1:25">
      <c r="W255" s="58" t="n"/>
      <c r="X255" s="58" t="s">
        <v>15</v>
      </c>
      <c r="Y255" s="58" t="s">
        <v>16</v>
      </c>
    </row>
    <row r="256" spans="1:25">
      <c r="W256" s="58" t="s">
        <v>18</v>
      </c>
      <c r="X256" t="n">
        <v>0.2862764095679327</v>
      </c>
      <c r="Y256" t="n">
        <v>0.4953103791791676</v>
      </c>
    </row>
    <row r="257" spans="1:25">
      <c r="W257" s="58" t="s">
        <v>21</v>
      </c>
      <c r="X257" t="n">
        <v>0.1330875923701127</v>
      </c>
      <c r="Y257" t="n">
        <v>0.4355054209159888</v>
      </c>
    </row>
    <row r="258" spans="1:25">
      <c r="A258" s="103" t="s">
        <v>95</v>
      </c>
      <c r="J258" s="103" t="s">
        <v>96</v>
      </c>
      <c r="W258" s="58" t="s">
        <v>24</v>
      </c>
      <c r="X258" t="n">
        <v>0.1373196727026966</v>
      </c>
      <c r="Y258" t="n">
        <v>0.4722911462893157</v>
      </c>
    </row>
    <row r="259" spans="1:25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58" t="s">
        <v>27</v>
      </c>
      <c r="X259" t="n">
        <v>0.2344812809286521</v>
      </c>
      <c r="Y259" t="n">
        <v>0.4784307454352424</v>
      </c>
    </row>
    <row r="260" spans="1:25">
      <c r="A260" s="113" t="s">
        <v>18</v>
      </c>
      <c r="B260" t="n">
        <v>42.96875</v>
      </c>
      <c r="C260" t="n">
        <v>58.04647053748955</v>
      </c>
      <c r="D260" t="n">
        <v>44.921875</v>
      </c>
      <c r="E260" t="n">
        <v>75.1953125</v>
      </c>
      <c r="J260" s="113" t="s">
        <v>15</v>
      </c>
      <c r="K260" t="n">
        <v>0.06666666666666667</v>
      </c>
      <c r="L260" t="n">
        <v>2.124021516568777</v>
      </c>
      <c r="M260" t="n">
        <v>0.2</v>
      </c>
      <c r="N260" t="n">
        <v>1.066666666666667</v>
      </c>
      <c r="W260" s="58" t="s">
        <v>28</v>
      </c>
      <c r="X260" t="n">
        <v>0.2478026386095722</v>
      </c>
      <c r="Y260" t="n">
        <v>0.569304868063957</v>
      </c>
    </row>
    <row r="261" spans="1:25">
      <c r="A261" s="113" t="s">
        <v>28</v>
      </c>
      <c r="B261" t="n">
        <v>42.96875</v>
      </c>
      <c r="C261" t="n">
        <v>77.02164375102136</v>
      </c>
      <c r="D261" t="n">
        <v>56.640625</v>
      </c>
      <c r="E261" t="n">
        <v>107.421875</v>
      </c>
      <c r="J261" s="113" t="s">
        <v>101</v>
      </c>
      <c r="K261" t="n">
        <v>0.06666666666666667</v>
      </c>
      <c r="L261" t="n">
        <v>1.43472039946441</v>
      </c>
      <c r="M261" t="n">
        <v>0.1333333333333333</v>
      </c>
      <c r="N261" t="n">
        <v>0.6</v>
      </c>
      <c r="W261" s="58" t="s">
        <v>29</v>
      </c>
      <c r="X261" t="n">
        <v>0.1234101724400943</v>
      </c>
      <c r="Y261" t="n">
        <v>0.4212930438513157</v>
      </c>
    </row>
    <row r="262" spans="1:25">
      <c r="A262" s="113" t="s">
        <v>21</v>
      </c>
      <c r="B262" t="n">
        <v>29.296875</v>
      </c>
      <c r="C262" t="n">
        <v>46.4183804566729</v>
      </c>
      <c r="D262" t="n">
        <v>37.109375</v>
      </c>
      <c r="E262" t="n">
        <v>54.6875</v>
      </c>
      <c r="W262" s="58" t="s">
        <v>31</v>
      </c>
      <c r="X262" t="n">
        <v>0.1412273809921084</v>
      </c>
      <c r="Y262" t="n">
        <v>0.2306117765415864</v>
      </c>
    </row>
    <row r="263" spans="1:25">
      <c r="A263" s="113" t="s">
        <v>29</v>
      </c>
      <c r="B263" t="n">
        <v>29.296875</v>
      </c>
      <c r="C263" t="n">
        <v>64.16068952832282</v>
      </c>
      <c r="D263" t="n">
        <v>44.921875</v>
      </c>
      <c r="E263" t="n">
        <v>83.984375</v>
      </c>
      <c r="W263" s="58" t="s">
        <v>32</v>
      </c>
      <c r="X263" t="n">
        <v>0.1825964244879907</v>
      </c>
      <c r="Y263" t="n">
        <v>0.3823857824599039</v>
      </c>
    </row>
    <row r="264" spans="1:25">
      <c r="A264" s="113" t="s">
        <v>24</v>
      </c>
      <c r="B264" t="n">
        <v>19.53125</v>
      </c>
      <c r="C264" t="n">
        <v>119.8481267181918</v>
      </c>
      <c r="D264" t="n">
        <v>102.5390625</v>
      </c>
      <c r="E264" t="n">
        <v>173.828125</v>
      </c>
    </row>
    <row r="265" spans="1:25">
      <c r="A265" s="113" t="s">
        <v>31</v>
      </c>
      <c r="B265" t="n">
        <v>71.2890625</v>
      </c>
      <c r="C265" t="n">
        <v>123.6375722492983</v>
      </c>
      <c r="D265" t="n">
        <v>102.5390625</v>
      </c>
      <c r="E265" t="n">
        <v>177.734375</v>
      </c>
    </row>
    <row r="266" spans="1:25">
      <c r="A266" s="113" t="s">
        <v>27</v>
      </c>
      <c r="B266" t="n">
        <v>23.4375</v>
      </c>
      <c r="C266" t="n">
        <v>76.84200717522879</v>
      </c>
      <c r="D266" t="n">
        <v>37.109375</v>
      </c>
      <c r="E266" t="n">
        <v>123.046875</v>
      </c>
    </row>
    <row r="267" spans="1:25">
      <c r="A267" s="113" t="s">
        <v>32</v>
      </c>
      <c r="B267" t="n">
        <v>70.3125</v>
      </c>
      <c r="C267" t="n">
        <v>108.9219857301587</v>
      </c>
      <c r="D267" t="n">
        <v>89.84375</v>
      </c>
      <c r="E267" t="n">
        <v>158.203125</v>
      </c>
    </row>
    <row r="270" spans="1:25">
      <c r="A270" s="103" t="s">
        <v>102</v>
      </c>
      <c r="J270" s="103" t="s">
        <v>103</v>
      </c>
    </row>
    <row r="271" spans="1:25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25">
      <c r="A272" s="113" t="s">
        <v>18</v>
      </c>
      <c r="B272" t="n">
        <v>18.5546875</v>
      </c>
      <c r="C272" t="n">
        <v>63.08749428549479</v>
      </c>
      <c r="D272" t="n">
        <v>29.296875</v>
      </c>
      <c r="E272" t="n">
        <v>86.9140625</v>
      </c>
      <c r="J272" s="113" t="s">
        <v>15</v>
      </c>
      <c r="K272" t="n">
        <v>0.2857142857142857</v>
      </c>
      <c r="L272" t="n">
        <v>0.6548352662075595</v>
      </c>
      <c r="M272" t="n">
        <v>0.4285714285714285</v>
      </c>
      <c r="N272" t="n">
        <v>0.7142857142857142</v>
      </c>
    </row>
    <row r="273" spans="1:25">
      <c r="A273" s="113" t="s">
        <v>28</v>
      </c>
      <c r="B273" t="n">
        <v>49.8046875</v>
      </c>
      <c r="C273" t="n">
        <v>102.5934191668327</v>
      </c>
      <c r="D273" t="n">
        <v>67.3828125</v>
      </c>
      <c r="E273" t="n">
        <v>156.25</v>
      </c>
      <c r="J273" s="113" t="s">
        <v>101</v>
      </c>
      <c r="K273" t="n">
        <v>0.4285714285714285</v>
      </c>
      <c r="L273" t="n">
        <v>0.5775345463282888</v>
      </c>
      <c r="M273" t="n">
        <v>0.2857142857142857</v>
      </c>
      <c r="N273" t="n">
        <v>0.5714285714285714</v>
      </c>
    </row>
    <row r="274" spans="1:25">
      <c r="A274" s="113" t="s">
        <v>21</v>
      </c>
      <c r="B274" t="n">
        <v>41.9921875</v>
      </c>
      <c r="C274" t="n">
        <v>91.44443586725257</v>
      </c>
      <c r="D274" t="n">
        <v>65.4296875</v>
      </c>
      <c r="E274" t="n">
        <v>114.2578125</v>
      </c>
    </row>
    <row r="275" spans="1:25">
      <c r="A275" s="113" t="s">
        <v>29</v>
      </c>
      <c r="B275" t="n">
        <v>49.8046875</v>
      </c>
      <c r="C275" t="n">
        <v>79.91960226194327</v>
      </c>
      <c r="D275" t="n">
        <v>51.7578125</v>
      </c>
      <c r="E275" t="n">
        <v>95.703125</v>
      </c>
    </row>
    <row r="276" spans="1:25">
      <c r="A276" s="113" t="s">
        <v>24</v>
      </c>
      <c r="B276" t="n">
        <v>25.390625</v>
      </c>
      <c r="C276" t="n">
        <v>140.1700465674934</v>
      </c>
      <c r="D276" t="n">
        <v>115.234375</v>
      </c>
      <c r="E276" t="n">
        <v>224.609375</v>
      </c>
    </row>
    <row r="277" spans="1:25">
      <c r="A277" s="113" t="s">
        <v>31</v>
      </c>
      <c r="B277" t="n">
        <v>79.1015625</v>
      </c>
      <c r="C277" t="n">
        <v>145.6602592689173</v>
      </c>
      <c r="D277" t="n">
        <v>121.09375</v>
      </c>
      <c r="E277" t="n">
        <v>222.65625</v>
      </c>
    </row>
    <row r="278" spans="1:25">
      <c r="A278" s="113" t="s">
        <v>27</v>
      </c>
      <c r="B278" t="n">
        <v>20.5078125</v>
      </c>
      <c r="C278" t="n">
        <v>95.68520002202119</v>
      </c>
      <c r="D278" t="n">
        <v>49.8046875</v>
      </c>
      <c r="E278" t="n">
        <v>156.25</v>
      </c>
    </row>
    <row r="279" spans="1:25">
      <c r="A279" s="113" t="s">
        <v>32</v>
      </c>
      <c r="B279" t="n">
        <v>59.5703125</v>
      </c>
      <c r="C279" t="n">
        <v>110.7414655515826</v>
      </c>
      <c r="D279" t="n">
        <v>82.03125</v>
      </c>
      <c r="E279" t="n">
        <v>166.015625</v>
      </c>
    </row>
    <row r="282" spans="1:25">
      <c r="A282" s="103" t="s">
        <v>104</v>
      </c>
      <c r="J282" s="103" t="s">
        <v>105</v>
      </c>
    </row>
    <row r="283" spans="1:25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25">
      <c r="A284" s="113" t="s">
        <v>18</v>
      </c>
      <c r="B284" t="n">
        <v>19.53125</v>
      </c>
      <c r="C284" t="n">
        <v>66.16662006620047</v>
      </c>
      <c r="D284" t="n">
        <v>29.296875</v>
      </c>
      <c r="E284" t="n">
        <v>99.609375</v>
      </c>
      <c r="J284" s="113" t="s">
        <v>15</v>
      </c>
      <c r="K284" t="n">
        <v>0.3333333333333333</v>
      </c>
      <c r="L284" t="n">
        <v>1.302594641676428</v>
      </c>
      <c r="M284" t="n">
        <v>0.3333333333333333</v>
      </c>
      <c r="N284" t="n">
        <v>0.6666666666666666</v>
      </c>
    </row>
    <row r="285" spans="1:25">
      <c r="A285" s="113" t="s">
        <v>28</v>
      </c>
      <c r="B285" t="n">
        <v>36.1328125</v>
      </c>
      <c r="C285" t="n">
        <v>93.83270924970329</v>
      </c>
      <c r="D285" t="n">
        <v>55.6640625</v>
      </c>
      <c r="E285" t="n">
        <v>151.3671875</v>
      </c>
      <c r="J285" s="113" t="s">
        <v>101</v>
      </c>
      <c r="K285" t="n">
        <v>0.3333333333333333</v>
      </c>
      <c r="L285" t="n">
        <v>0.5070394131127065</v>
      </c>
      <c r="M285" t="n">
        <v>0.3333333333333333</v>
      </c>
      <c r="N285" t="n">
        <v>0.5</v>
      </c>
    </row>
    <row r="286" spans="1:25">
      <c r="A286" s="113" t="s">
        <v>21</v>
      </c>
      <c r="B286" t="n">
        <v>62.5</v>
      </c>
      <c r="C286" t="n">
        <v>85.37613373970183</v>
      </c>
      <c r="D286" t="n">
        <v>62.5</v>
      </c>
      <c r="E286" t="n">
        <v>104.4921875</v>
      </c>
    </row>
    <row r="287" spans="1:25">
      <c r="A287" s="113" t="s">
        <v>29</v>
      </c>
      <c r="B287" t="n">
        <v>36.1328125</v>
      </c>
      <c r="C287" t="n">
        <v>55.56117427779129</v>
      </c>
      <c r="D287" t="n">
        <v>41.015625</v>
      </c>
      <c r="E287" t="n">
        <v>66.40625</v>
      </c>
    </row>
    <row r="288" spans="1:25">
      <c r="A288" s="113" t="s">
        <v>24</v>
      </c>
      <c r="B288" t="n">
        <v>53.7109375</v>
      </c>
      <c r="C288" t="n">
        <v>110.8950292611066</v>
      </c>
      <c r="D288" t="n">
        <v>86.9140625</v>
      </c>
      <c r="E288" t="n">
        <v>160.15625</v>
      </c>
    </row>
    <row r="289" spans="1:25">
      <c r="A289" s="113" t="s">
        <v>31</v>
      </c>
      <c r="B289" t="n">
        <v>46.875</v>
      </c>
      <c r="C289" t="n">
        <v>120.4561601040061</v>
      </c>
      <c r="D289" t="n">
        <v>87.890625</v>
      </c>
      <c r="E289" t="n">
        <v>185.546875</v>
      </c>
    </row>
    <row r="290" spans="1:25">
      <c r="A290" s="113" t="s">
        <v>27</v>
      </c>
      <c r="B290" t="n">
        <v>45.8984375</v>
      </c>
      <c r="C290" t="n">
        <v>83.88312672466247</v>
      </c>
      <c r="D290" t="n">
        <v>66.40625</v>
      </c>
      <c r="E290" t="n">
        <v>111.328125</v>
      </c>
    </row>
    <row r="291" spans="1:25">
      <c r="A291" s="113" t="s">
        <v>32</v>
      </c>
      <c r="B291" t="n">
        <v>33.203125</v>
      </c>
      <c r="C291" t="n">
        <v>84.07080233606396</v>
      </c>
      <c r="D291" t="n">
        <v>65.4296875</v>
      </c>
      <c r="E291" t="n">
        <v>119.140625</v>
      </c>
    </row>
    <row r="294" spans="1:25">
      <c r="A294" s="103" t="s">
        <v>106</v>
      </c>
      <c r="J294" s="103" t="s">
        <v>107</v>
      </c>
    </row>
    <row r="295" spans="1:25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25">
      <c r="A296" s="113" t="s">
        <v>18</v>
      </c>
      <c r="B296" t="n">
        <v>24.4140625</v>
      </c>
      <c r="C296" t="n">
        <v>71.91461276584111</v>
      </c>
      <c r="D296" t="n">
        <v>54.6875</v>
      </c>
      <c r="E296" t="n">
        <v>99.609375</v>
      </c>
      <c r="J296" s="113" t="s">
        <v>15</v>
      </c>
      <c r="K296" t="n">
        <v>0.1666666666666667</v>
      </c>
      <c r="L296" t="n">
        <v>1.31464856568935</v>
      </c>
      <c r="M296" t="n">
        <v>0.5666666666666667</v>
      </c>
      <c r="N296" t="n">
        <v>1.566666666666667</v>
      </c>
    </row>
    <row r="297" spans="1:25">
      <c r="A297" s="113" t="s">
        <v>28</v>
      </c>
      <c r="B297" t="n">
        <v>41.9921875</v>
      </c>
      <c r="C297" t="n">
        <v>80.54194606714482</v>
      </c>
      <c r="D297" t="n">
        <v>55.6640625</v>
      </c>
      <c r="E297" t="n">
        <v>111.328125</v>
      </c>
      <c r="J297" s="113" t="s">
        <v>101</v>
      </c>
      <c r="K297" t="n">
        <v>0.3333333333333333</v>
      </c>
      <c r="L297" t="n">
        <v>1.3291578098763</v>
      </c>
      <c r="M297" t="n">
        <v>0.5333333333333333</v>
      </c>
      <c r="N297" t="n">
        <v>1.833333333333333</v>
      </c>
    </row>
    <row r="298" spans="1:25">
      <c r="A298" s="113" t="s">
        <v>21</v>
      </c>
      <c r="B298" t="n">
        <v>62.5</v>
      </c>
      <c r="C298" t="n">
        <v>84.91974610873612</v>
      </c>
      <c r="D298" t="n">
        <v>67.3828125</v>
      </c>
      <c r="E298" t="n">
        <v>109.375</v>
      </c>
    </row>
    <row r="299" spans="1:25">
      <c r="A299" s="113" t="s">
        <v>29</v>
      </c>
      <c r="B299" t="n">
        <v>40.0390625</v>
      </c>
      <c r="C299" t="n">
        <v>63.8856789781123</v>
      </c>
      <c r="D299" t="n">
        <v>49.8046875</v>
      </c>
      <c r="E299" t="n">
        <v>83.984375</v>
      </c>
    </row>
    <row r="300" spans="1:25">
      <c r="A300" s="113" t="s">
        <v>24</v>
      </c>
      <c r="B300" t="n">
        <v>84.9609375</v>
      </c>
      <c r="C300" t="n">
        <v>106.8653005651772</v>
      </c>
      <c r="D300" t="n">
        <v>84.9609375</v>
      </c>
      <c r="E300" t="n">
        <v>154.296875</v>
      </c>
    </row>
    <row r="301" spans="1:25">
      <c r="A301" s="113" t="s">
        <v>31</v>
      </c>
      <c r="B301" t="n">
        <v>58.59375</v>
      </c>
      <c r="C301" t="n">
        <v>113.0642299066047</v>
      </c>
      <c r="D301" t="n">
        <v>88.8671875</v>
      </c>
      <c r="E301" t="n">
        <v>156.25</v>
      </c>
    </row>
    <row r="302" spans="1:25">
      <c r="A302" s="113" t="s">
        <v>27</v>
      </c>
      <c r="B302" t="n">
        <v>68.359375</v>
      </c>
      <c r="C302" t="n">
        <v>82.10354356176728</v>
      </c>
      <c r="D302" t="n">
        <v>67.3828125</v>
      </c>
      <c r="E302" t="n">
        <v>113.28125</v>
      </c>
    </row>
    <row r="303" spans="1:25">
      <c r="A303" s="113" t="s">
        <v>32</v>
      </c>
      <c r="B303" t="n">
        <v>59.5703125</v>
      </c>
      <c r="C303" t="n">
        <v>94.40491816824695</v>
      </c>
      <c r="D303" t="n">
        <v>75.1953125</v>
      </c>
      <c r="E303" t="n">
        <v>131.8359375</v>
      </c>
    </row>
    <row r="306" spans="1:25">
      <c r="A306" s="103" t="s">
        <v>108</v>
      </c>
      <c r="J306" s="103" t="s">
        <v>109</v>
      </c>
    </row>
    <row r="307" spans="1:25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25">
      <c r="A308" s="113" t="s">
        <v>18</v>
      </c>
      <c r="B308" t="n">
        <v>50.78125</v>
      </c>
      <c r="C308" t="n">
        <v>55.09219167662971</v>
      </c>
      <c r="D308" t="n">
        <v>45.8984375</v>
      </c>
      <c r="E308" t="n">
        <v>68.359375</v>
      </c>
      <c r="J308" s="113" t="s">
        <v>15</v>
      </c>
      <c r="K308" t="n">
        <v>0.03333333333333333</v>
      </c>
      <c r="L308" t="n">
        <v>1.705739946071024</v>
      </c>
      <c r="M308" t="n">
        <v>0.1</v>
      </c>
      <c r="N308" t="n">
        <v>0.7</v>
      </c>
    </row>
    <row r="309" spans="1:25">
      <c r="A309" s="113" t="s">
        <v>28</v>
      </c>
      <c r="B309" t="n">
        <v>35.15625</v>
      </c>
      <c r="C309" t="n">
        <v>76.32727683574703</v>
      </c>
      <c r="D309" t="n">
        <v>57.6171875</v>
      </c>
      <c r="E309" t="n">
        <v>101.5625</v>
      </c>
      <c r="J309" s="113" t="s">
        <v>101</v>
      </c>
      <c r="K309" t="n">
        <v>0.03333333333333333</v>
      </c>
      <c r="L309" t="n">
        <v>1.722219291651935</v>
      </c>
      <c r="M309" t="n">
        <v>0.1</v>
      </c>
      <c r="N309" t="n">
        <v>0.6</v>
      </c>
    </row>
    <row r="310" spans="1:25">
      <c r="A310" s="113" t="s">
        <v>21</v>
      </c>
      <c r="B310" t="n">
        <v>46.875</v>
      </c>
      <c r="C310" t="n">
        <v>49.25219317323567</v>
      </c>
      <c r="D310" t="n">
        <v>41.9921875</v>
      </c>
      <c r="E310" t="n">
        <v>60.546875</v>
      </c>
    </row>
    <row r="311" spans="1:25">
      <c r="A311" s="113" t="s">
        <v>29</v>
      </c>
      <c r="B311" t="n">
        <v>32.2265625</v>
      </c>
      <c r="C311" t="n">
        <v>70.33602679767834</v>
      </c>
      <c r="D311" t="n">
        <v>52.734375</v>
      </c>
      <c r="E311" t="n">
        <v>100.5859375</v>
      </c>
    </row>
    <row r="312" spans="1:25">
      <c r="A312" s="113" t="s">
        <v>24</v>
      </c>
      <c r="B312" t="n">
        <v>68.359375</v>
      </c>
      <c r="C312" t="n">
        <v>108.7583427106579</v>
      </c>
      <c r="D312" t="n">
        <v>87.890625</v>
      </c>
      <c r="E312" t="n">
        <v>152.34375</v>
      </c>
    </row>
    <row r="313" spans="1:25">
      <c r="A313" s="113" t="s">
        <v>31</v>
      </c>
      <c r="B313" t="n">
        <v>60.546875</v>
      </c>
      <c r="C313" t="n">
        <v>101.9207678673529</v>
      </c>
      <c r="D313" t="n">
        <v>83.0078125</v>
      </c>
      <c r="E313" t="n">
        <v>137.6953125</v>
      </c>
    </row>
    <row r="314" spans="1:25">
      <c r="A314" s="113" t="s">
        <v>27</v>
      </c>
      <c r="B314" t="n">
        <v>45.8984375</v>
      </c>
      <c r="C314" t="n">
        <v>84.19559334392352</v>
      </c>
      <c r="D314" t="n">
        <v>67.3828125</v>
      </c>
      <c r="E314" t="n">
        <v>111.328125</v>
      </c>
    </row>
    <row r="315" spans="1:25">
      <c r="A315" s="113" t="s">
        <v>32</v>
      </c>
      <c r="B315" t="n">
        <v>51.7578125</v>
      </c>
      <c r="C315" t="n">
        <v>84.91004611123655</v>
      </c>
      <c r="D315" t="n">
        <v>66.40625</v>
      </c>
      <c r="E315" t="n">
        <v>116.2109375</v>
      </c>
    </row>
    <row r="318" spans="1:25">
      <c r="A318" s="103" t="s">
        <v>110</v>
      </c>
      <c r="J318" s="103" t="s">
        <v>111</v>
      </c>
    </row>
    <row r="319" spans="1:25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25">
      <c r="A320" s="113" t="s">
        <v>18</v>
      </c>
      <c r="B320" t="n">
        <v>19.53125</v>
      </c>
      <c r="C320" t="n">
        <v>76.61034049718515</v>
      </c>
      <c r="D320" t="n">
        <v>47.8515625</v>
      </c>
      <c r="E320" t="n">
        <v>110.3515625</v>
      </c>
      <c r="J320" s="113" t="s">
        <v>15</v>
      </c>
      <c r="K320" t="n">
        <v>0.1</v>
      </c>
      <c r="L320" t="n">
        <v>5.021860289487987</v>
      </c>
      <c r="M320" t="n">
        <v>0.1333333333333333</v>
      </c>
      <c r="N320" t="n">
        <v>0.5666666666666667</v>
      </c>
    </row>
    <row r="321" spans="1:25">
      <c r="A321" s="113" t="s">
        <v>28</v>
      </c>
      <c r="B321" t="n">
        <v>49.8046875</v>
      </c>
      <c r="C321" t="n">
        <v>111.3245138086678</v>
      </c>
      <c r="D321" t="n">
        <v>78.125</v>
      </c>
      <c r="E321" t="n">
        <v>166.9921875</v>
      </c>
      <c r="J321" s="113" t="s">
        <v>101</v>
      </c>
      <c r="K321" t="n">
        <v>0.03333333333333333</v>
      </c>
      <c r="L321" t="n">
        <v>4.164335535628855</v>
      </c>
      <c r="M321" t="n">
        <v>0.06666666666666667</v>
      </c>
      <c r="N321" t="n">
        <v>0.5666666666666667</v>
      </c>
    </row>
    <row r="322" spans="1:25">
      <c r="A322" s="113" t="s">
        <v>21</v>
      </c>
      <c r="B322" t="n">
        <v>63.4765625</v>
      </c>
      <c r="C322" t="n">
        <v>83.09924596544795</v>
      </c>
      <c r="D322" t="n">
        <v>69.3359375</v>
      </c>
      <c r="E322" t="n">
        <v>107.421875</v>
      </c>
    </row>
    <row r="323" spans="1:25">
      <c r="A323" s="113" t="s">
        <v>29</v>
      </c>
      <c r="B323" t="n">
        <v>49.8046875</v>
      </c>
      <c r="C323" t="n">
        <v>86.0702784864791</v>
      </c>
      <c r="D323" t="n">
        <v>58.59375</v>
      </c>
      <c r="E323" t="n">
        <v>103.515625</v>
      </c>
    </row>
    <row r="324" spans="1:25">
      <c r="A324" s="113" t="s">
        <v>24</v>
      </c>
      <c r="B324" t="n">
        <v>105.46875</v>
      </c>
      <c r="C324" t="n">
        <v>175.4466935027317</v>
      </c>
      <c r="D324" t="n">
        <v>155.2734375</v>
      </c>
      <c r="E324" t="n">
        <v>265.625</v>
      </c>
    </row>
    <row r="325" spans="1:25">
      <c r="A325" s="113" t="s">
        <v>31</v>
      </c>
      <c r="B325" t="n">
        <v>69.3359375</v>
      </c>
      <c r="C325" t="n">
        <v>153.5575916963963</v>
      </c>
      <c r="D325" t="n">
        <v>127.9296875</v>
      </c>
      <c r="E325" t="n">
        <v>229.4921875</v>
      </c>
    </row>
    <row r="326" spans="1:25">
      <c r="A326" s="113" t="s">
        <v>27</v>
      </c>
      <c r="B326" t="n">
        <v>22.4609375</v>
      </c>
      <c r="C326" t="n">
        <v>110.0984850585815</v>
      </c>
      <c r="D326" t="n">
        <v>57.6171875</v>
      </c>
      <c r="E326" t="n">
        <v>196.2890625</v>
      </c>
    </row>
    <row r="327" spans="1:25">
      <c r="A327" s="113" t="s">
        <v>32</v>
      </c>
      <c r="B327" t="n">
        <v>62.5</v>
      </c>
      <c r="C327" t="n">
        <v>118.4804042484382</v>
      </c>
      <c r="D327" t="n">
        <v>93.75</v>
      </c>
      <c r="E327" t="n">
        <v>174.8046875</v>
      </c>
    </row>
    <row r="330" spans="1:25">
      <c r="A330" s="103" t="s">
        <v>112</v>
      </c>
      <c r="J330" s="103" t="s">
        <v>113</v>
      </c>
    </row>
    <row r="331" spans="1:25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25">
      <c r="A332" s="113" t="s">
        <v>18</v>
      </c>
      <c r="B332" t="n">
        <v>37.109375</v>
      </c>
      <c r="C332" t="n">
        <v>83.91219225531995</v>
      </c>
      <c r="D332" t="n">
        <v>66.40625</v>
      </c>
      <c r="E332" t="n">
        <v>121.09375</v>
      </c>
      <c r="J332" s="113" t="s">
        <v>15</v>
      </c>
      <c r="K332" t="n">
        <v>0.1428571428571428</v>
      </c>
      <c r="L332" t="n">
        <v>0.6544076085467569</v>
      </c>
      <c r="M332" t="n">
        <v>0.2857142857142857</v>
      </c>
      <c r="N332" t="n">
        <v>0.5714285714285714</v>
      </c>
    </row>
    <row r="333" spans="1:25">
      <c r="A333" s="113" t="s">
        <v>28</v>
      </c>
      <c r="B333" t="n">
        <v>41.9921875</v>
      </c>
      <c r="C333" t="n">
        <v>60.80748756067104</v>
      </c>
      <c r="D333" t="n">
        <v>50.78125</v>
      </c>
      <c r="E333" t="n">
        <v>72.265625</v>
      </c>
      <c r="J333" s="113" t="s">
        <v>101</v>
      </c>
      <c r="K333" t="n">
        <v>0.1428571428571428</v>
      </c>
      <c r="L333" t="n">
        <v>0.4431706717452621</v>
      </c>
      <c r="M333" t="n">
        <v>0.2857142857142857</v>
      </c>
      <c r="N333" t="n">
        <v>0.4285714285714285</v>
      </c>
    </row>
    <row r="334" spans="1:25">
      <c r="A334" s="113" t="s">
        <v>21</v>
      </c>
      <c r="B334" t="n">
        <v>43.9453125</v>
      </c>
      <c r="C334" t="n">
        <v>85.08649660984865</v>
      </c>
      <c r="D334" t="n">
        <v>72.265625</v>
      </c>
      <c r="E334" t="n">
        <v>118.1640625</v>
      </c>
    </row>
    <row r="335" spans="1:25">
      <c r="A335" s="113" t="s">
        <v>29</v>
      </c>
      <c r="B335" t="n">
        <v>31.25</v>
      </c>
      <c r="C335" t="n">
        <v>47.16201310688905</v>
      </c>
      <c r="D335" t="n">
        <v>40.0390625</v>
      </c>
      <c r="E335" t="n">
        <v>59.5703125</v>
      </c>
    </row>
    <row r="336" spans="1:25">
      <c r="A336" s="113" t="s">
        <v>24</v>
      </c>
      <c r="B336" t="n">
        <v>63.4765625</v>
      </c>
      <c r="C336" t="n">
        <v>113.2172513855083</v>
      </c>
      <c r="D336" t="n">
        <v>90.8203125</v>
      </c>
      <c r="E336" t="n">
        <v>158.203125</v>
      </c>
    </row>
    <row r="337" spans="1:25">
      <c r="A337" s="113" t="s">
        <v>31</v>
      </c>
      <c r="B337" t="n">
        <v>67.3828125</v>
      </c>
      <c r="C337" t="n">
        <v>97.01666338595257</v>
      </c>
      <c r="D337" t="n">
        <v>79.1015625</v>
      </c>
      <c r="E337" t="n">
        <v>124.0234375</v>
      </c>
    </row>
    <row r="338" spans="1:25">
      <c r="A338" s="113" t="s">
        <v>27</v>
      </c>
      <c r="B338" t="n">
        <v>38.0859375</v>
      </c>
      <c r="C338" t="n">
        <v>83.08608313980909</v>
      </c>
      <c r="D338" t="n">
        <v>65.4296875</v>
      </c>
      <c r="E338" t="n">
        <v>113.28125</v>
      </c>
    </row>
    <row r="339" spans="1:25">
      <c r="A339" s="113" t="s">
        <v>32</v>
      </c>
      <c r="B339" t="n">
        <v>41.9921875</v>
      </c>
      <c r="C339" t="n">
        <v>73.78135195614064</v>
      </c>
      <c r="D339" t="n">
        <v>60.546875</v>
      </c>
      <c r="E339" t="n">
        <v>96.6796875</v>
      </c>
    </row>
    <row r="342" spans="1:25">
      <c r="A342" s="103" t="s">
        <v>114</v>
      </c>
      <c r="J342" s="103" t="s">
        <v>115</v>
      </c>
    </row>
    <row r="343" spans="1:25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25">
      <c r="A344" s="113" t="s">
        <v>18</v>
      </c>
      <c r="B344" t="n">
        <v>20.5078125</v>
      </c>
      <c r="C344" t="n">
        <v>76.5897452107359</v>
      </c>
      <c r="D344" t="n">
        <v>50.78125</v>
      </c>
      <c r="E344" t="n">
        <v>117.1875</v>
      </c>
      <c r="J344" s="113" t="s">
        <v>15</v>
      </c>
      <c r="K344" t="n">
        <v>0.1</v>
      </c>
      <c r="L344" t="n">
        <v>1.59834678325374</v>
      </c>
      <c r="M344" t="n">
        <v>0.1</v>
      </c>
      <c r="N344" t="n">
        <v>0.2666666666666667</v>
      </c>
    </row>
    <row r="345" spans="1:25">
      <c r="A345" s="113" t="s">
        <v>28</v>
      </c>
      <c r="B345" t="n">
        <v>36.1328125</v>
      </c>
      <c r="C345" t="n">
        <v>64.39313474988784</v>
      </c>
      <c r="D345" t="n">
        <v>49.8046875</v>
      </c>
      <c r="E345" t="n">
        <v>73.2421875</v>
      </c>
      <c r="J345" s="113" t="s">
        <v>101</v>
      </c>
      <c r="K345" t="n">
        <v>0.1</v>
      </c>
      <c r="L345" t="n">
        <v>1.719461379994395</v>
      </c>
      <c r="M345" t="n">
        <v>0.1</v>
      </c>
      <c r="N345" t="n">
        <v>0.2333333333333333</v>
      </c>
    </row>
    <row r="346" spans="1:25">
      <c r="A346" s="113" t="s">
        <v>21</v>
      </c>
      <c r="B346" t="n">
        <v>65.4296875</v>
      </c>
      <c r="C346" t="n">
        <v>94.47699473655311</v>
      </c>
      <c r="D346" t="n">
        <v>73.2421875</v>
      </c>
      <c r="E346" t="n">
        <v>132.8125</v>
      </c>
    </row>
    <row r="347" spans="1:25">
      <c r="A347" s="113" t="s">
        <v>29</v>
      </c>
      <c r="B347" t="n">
        <v>37.109375</v>
      </c>
      <c r="C347" t="n">
        <v>50.02795600235107</v>
      </c>
      <c r="D347" t="n">
        <v>43.9453125</v>
      </c>
      <c r="E347" t="n">
        <v>62.5</v>
      </c>
    </row>
    <row r="348" spans="1:25">
      <c r="A348" s="113" t="s">
        <v>24</v>
      </c>
      <c r="B348" t="n">
        <v>66.40625</v>
      </c>
      <c r="C348" t="n">
        <v>123.5755806587064</v>
      </c>
      <c r="D348" t="n">
        <v>96.6796875</v>
      </c>
      <c r="E348" t="n">
        <v>189.453125</v>
      </c>
    </row>
    <row r="349" spans="1:25">
      <c r="A349" s="113" t="s">
        <v>31</v>
      </c>
      <c r="B349" t="n">
        <v>36.1328125</v>
      </c>
      <c r="C349" t="n">
        <v>116.6057320624853</v>
      </c>
      <c r="D349" t="n">
        <v>77.1484375</v>
      </c>
      <c r="E349" t="n">
        <v>182.6171875</v>
      </c>
    </row>
    <row r="350" spans="1:25">
      <c r="A350" s="113" t="s">
        <v>27</v>
      </c>
      <c r="B350" t="n">
        <v>20.5078125</v>
      </c>
      <c r="C350" t="n">
        <v>90.52561211067928</v>
      </c>
      <c r="D350" t="n">
        <v>48.828125</v>
      </c>
      <c r="E350" t="n">
        <v>135.7421875</v>
      </c>
    </row>
    <row r="351" spans="1:25">
      <c r="A351" s="113" t="s">
        <v>32</v>
      </c>
      <c r="B351" t="n">
        <v>44.921875</v>
      </c>
      <c r="C351" t="n">
        <v>78.82800476387069</v>
      </c>
      <c r="D351" t="n">
        <v>59.5703125</v>
      </c>
      <c r="E351" t="n">
        <v>105.46875</v>
      </c>
    </row>
    <row r="354" spans="1:25">
      <c r="A354" s="103" t="s">
        <v>116</v>
      </c>
      <c r="J354" s="103" t="s">
        <v>117</v>
      </c>
    </row>
    <row r="355" spans="1:25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25">
      <c r="A356" s="113" t="s">
        <v>18</v>
      </c>
      <c r="B356" t="n">
        <v>22.4609375</v>
      </c>
      <c r="C356" t="n">
        <v>65.41936746803309</v>
      </c>
      <c r="D356" t="n">
        <v>37.109375</v>
      </c>
      <c r="E356" t="n">
        <v>90.8203125</v>
      </c>
      <c r="J356" s="113" t="s">
        <v>15</v>
      </c>
      <c r="K356" t="n">
        <v>0.2352941176470588</v>
      </c>
      <c r="L356" t="n">
        <v>1.080087176837788</v>
      </c>
      <c r="M356" t="n">
        <v>0.2941176470588235</v>
      </c>
      <c r="N356" t="n">
        <v>1.588235294117647</v>
      </c>
    </row>
    <row r="357" spans="1:25">
      <c r="A357" s="113" t="s">
        <v>28</v>
      </c>
      <c r="B357" t="n">
        <v>41.9921875</v>
      </c>
      <c r="C357" t="n">
        <v>84.27434586626164</v>
      </c>
      <c r="D357" t="n">
        <v>53.7109375</v>
      </c>
      <c r="E357" t="n">
        <v>117.1875</v>
      </c>
      <c r="J357" s="113" t="s">
        <v>101</v>
      </c>
      <c r="K357" t="n">
        <v>0.2352941176470588</v>
      </c>
      <c r="L357" t="n">
        <v>1.431697254515558</v>
      </c>
      <c r="M357" t="n">
        <v>1</v>
      </c>
      <c r="N357" t="n">
        <v>2.352941176470588</v>
      </c>
    </row>
    <row r="358" spans="1:25">
      <c r="A358" s="113" t="s">
        <v>21</v>
      </c>
      <c r="B358" t="n">
        <v>27.34375</v>
      </c>
      <c r="C358" t="n">
        <v>81.97437521071029</v>
      </c>
      <c r="D358" t="n">
        <v>56.640625</v>
      </c>
      <c r="E358" t="n">
        <v>96.6796875</v>
      </c>
    </row>
    <row r="359" spans="1:25">
      <c r="A359" s="113" t="s">
        <v>29</v>
      </c>
      <c r="B359" t="n">
        <v>49.8046875</v>
      </c>
      <c r="C359" t="n">
        <v>76.18647910363553</v>
      </c>
      <c r="D359" t="n">
        <v>50.78125</v>
      </c>
      <c r="E359" t="n">
        <v>100.5859375</v>
      </c>
    </row>
    <row r="360" spans="1:25">
      <c r="A360" s="113" t="s">
        <v>24</v>
      </c>
      <c r="B360" t="n">
        <v>82.03125</v>
      </c>
      <c r="C360" t="n">
        <v>120.6971127147087</v>
      </c>
      <c r="D360" t="n">
        <v>94.7265625</v>
      </c>
      <c r="E360" t="n">
        <v>178.7109375</v>
      </c>
    </row>
    <row r="361" spans="1:25">
      <c r="A361" s="113" t="s">
        <v>31</v>
      </c>
      <c r="B361" t="n">
        <v>43.9453125</v>
      </c>
      <c r="C361" t="n">
        <v>107.3270352899326</v>
      </c>
      <c r="D361" t="n">
        <v>80.078125</v>
      </c>
      <c r="E361" t="n">
        <v>154.296875</v>
      </c>
    </row>
    <row r="362" spans="1:25">
      <c r="A362" s="113" t="s">
        <v>27</v>
      </c>
      <c r="B362" t="n">
        <v>37.109375</v>
      </c>
      <c r="C362" t="n">
        <v>84.50618924974468</v>
      </c>
      <c r="D362" t="n">
        <v>62.5</v>
      </c>
      <c r="E362" t="n">
        <v>114.2578125</v>
      </c>
    </row>
    <row r="363" spans="1:25">
      <c r="A363" s="113" t="s">
        <v>32</v>
      </c>
      <c r="B363" t="n">
        <v>62.5</v>
      </c>
      <c r="C363" t="n">
        <v>78.64594832287102</v>
      </c>
      <c r="D363" t="n">
        <v>63.4765625</v>
      </c>
      <c r="E363" t="n">
        <v>107.421875</v>
      </c>
    </row>
    <row r="390" spans="1:25">
      <c r="A390" s="103" t="s">
        <v>118</v>
      </c>
    </row>
    <row r="391" spans="1:25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25">
      <c r="A392" s="113" t="s">
        <v>18</v>
      </c>
      <c r="B392" t="n">
        <v>0.9765625</v>
      </c>
      <c r="C392" t="n">
        <v>2.844300114644635</v>
      </c>
      <c r="D392" t="n">
        <v>2.9296875</v>
      </c>
      <c r="E392" t="n">
        <v>4.8828125</v>
      </c>
    </row>
    <row r="393" spans="1:25">
      <c r="A393" s="113" t="s">
        <v>28</v>
      </c>
      <c r="B393" t="n">
        <v>0.9765625</v>
      </c>
      <c r="C393" t="n">
        <v>3.670162331558818</v>
      </c>
      <c r="D393" t="n">
        <v>2.9296875</v>
      </c>
      <c r="E393" t="n">
        <v>4.8828125</v>
      </c>
    </row>
    <row r="394" spans="1:25">
      <c r="A394" s="113" t="s">
        <v>21</v>
      </c>
      <c r="B394" t="n">
        <v>0.9765625</v>
      </c>
      <c r="C394" t="n">
        <v>3.347810368077244</v>
      </c>
      <c r="D394" t="n">
        <v>2.9296875</v>
      </c>
      <c r="E394" t="n">
        <v>4.8828125</v>
      </c>
    </row>
    <row r="395" spans="1:25">
      <c r="A395" s="113" t="s">
        <v>29</v>
      </c>
      <c r="B395" t="n">
        <v>1.953125</v>
      </c>
      <c r="C395" t="n">
        <v>3.75602933381197</v>
      </c>
      <c r="D395" t="n">
        <v>2.9296875</v>
      </c>
      <c r="E395" t="n">
        <v>4.8828125</v>
      </c>
    </row>
    <row r="396" spans="1:25">
      <c r="A396" s="113" t="s">
        <v>24</v>
      </c>
      <c r="B396" t="n">
        <v>0.9765625</v>
      </c>
      <c r="C396" t="n">
        <v>3.311607228419841</v>
      </c>
      <c r="D396" t="n">
        <v>2.9296875</v>
      </c>
      <c r="E396" t="n">
        <v>4.8828125</v>
      </c>
    </row>
    <row r="397" spans="1:25">
      <c r="A397" s="113" t="s">
        <v>31</v>
      </c>
      <c r="B397" t="n">
        <v>0.9765625</v>
      </c>
      <c r="C397" t="n">
        <v>6.737484713952161</v>
      </c>
      <c r="D397" t="n">
        <v>3.90625</v>
      </c>
      <c r="E397" t="n">
        <v>5.859375</v>
      </c>
    </row>
    <row r="398" spans="1:25">
      <c r="A398" s="113" t="s">
        <v>27</v>
      </c>
      <c r="B398" t="n">
        <v>0.9765625</v>
      </c>
      <c r="C398" t="n">
        <v>3.099759102774168</v>
      </c>
      <c r="D398" t="n">
        <v>2.9296875</v>
      </c>
      <c r="E398" t="n">
        <v>4.8828125</v>
      </c>
    </row>
    <row r="399" spans="1:25">
      <c r="A399" s="113" t="s">
        <v>32</v>
      </c>
      <c r="B399" t="n">
        <v>0.9765625</v>
      </c>
      <c r="C399" t="n">
        <v>3.296600726134656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99.5019397726245</v>
      </c>
      <c r="L409" s="100" t="s">
        <v>132</v>
      </c>
      <c r="M409" t="n">
        <v>0.4432811662229951</v>
      </c>
      <c r="N409" t="n">
        <v>0.5739093146689628</v>
      </c>
      <c r="O409" t="n">
        <v>0.5967053022693617</v>
      </c>
      <c r="P409" t="n">
        <v>0.646762312362486</v>
      </c>
      <c r="Q409" t="n">
        <v>0.551068045842161</v>
      </c>
      <c r="R409" t="n">
        <v>0.3807542111851834</v>
      </c>
      <c r="S409" t="n">
        <v>0.3806675169352078</v>
      </c>
      <c r="T409" t="n">
        <v>0.3304520489993169</v>
      </c>
    </row>
    <row r="410" spans="1:25">
      <c r="A410" s="99" t="s">
        <v>132</v>
      </c>
      <c r="B410" t="n">
        <v>3.657765752365207</v>
      </c>
      <c r="C410" t="n">
        <v>-0.6720070495887901</v>
      </c>
      <c r="D410" t="n">
        <v>4.974063908672897</v>
      </c>
      <c r="E410" t="n">
        <v>-1.506598711895452</v>
      </c>
      <c r="G410" s="99" t="s">
        <v>133</v>
      </c>
      <c r="H410" t="n">
        <v>75.96997969221181</v>
      </c>
      <c r="L410" s="100" t="s">
        <v>133</v>
      </c>
      <c r="M410" t="n">
        <v>0.3740570824002838</v>
      </c>
      <c r="N410" t="n">
        <v>0.5552531323823379</v>
      </c>
      <c r="O410" t="n">
        <v>0.4027740786085228</v>
      </c>
      <c r="P410" t="n">
        <v>0.6150708757603592</v>
      </c>
      <c r="Q410" t="n">
        <v>0.3865903096709473</v>
      </c>
      <c r="R410" t="n">
        <v>0.1827301029160332</v>
      </c>
      <c r="S410" t="n">
        <v>0.3824509976110295</v>
      </c>
      <c r="T410" t="n">
        <v>0.2021998709492732</v>
      </c>
    </row>
    <row r="411" spans="1:25">
      <c r="A411" s="99" t="s">
        <v>133</v>
      </c>
      <c r="B411" t="n">
        <v>3.568958369085802</v>
      </c>
      <c r="C411" t="n">
        <v>1.524307559371417</v>
      </c>
      <c r="D411" t="n">
        <v>4.293433277443278</v>
      </c>
      <c r="E411" t="n">
        <v>-0.8488268224188897</v>
      </c>
      <c r="G411" s="99" t="s">
        <v>134</v>
      </c>
      <c r="H411" t="n">
        <v>75.93952673717345</v>
      </c>
      <c r="L411" s="100" t="s">
        <v>134</v>
      </c>
      <c r="M411" t="n">
        <v>0.3579341089338932</v>
      </c>
      <c r="N411" t="n">
        <v>0.6735199510230439</v>
      </c>
      <c r="O411" t="n">
        <v>0.5678765834990256</v>
      </c>
      <c r="P411" t="n">
        <v>0.7083930260987411</v>
      </c>
      <c r="Q411" t="n">
        <v>0.376207185092194</v>
      </c>
      <c r="R411" t="n">
        <v>0.1935669840819395</v>
      </c>
      <c r="S411" t="n">
        <v>0.3936827932794016</v>
      </c>
      <c r="T411" t="n">
        <v>0.2158090200461038</v>
      </c>
    </row>
    <row r="412" spans="1:25">
      <c r="A412" s="99" t="s">
        <v>134</v>
      </c>
      <c r="B412" t="n">
        <v>2.369690923002223</v>
      </c>
      <c r="C412" t="n">
        <v>-1.209922904715514</v>
      </c>
      <c r="D412" t="n">
        <v>3.2127048102418</v>
      </c>
      <c r="E412" t="n">
        <v>-0.1146623858697651</v>
      </c>
      <c r="G412" s="99" t="s">
        <v>135</v>
      </c>
      <c r="H412" t="n">
        <v>48.17814137109039</v>
      </c>
      <c r="L412" s="100" t="s">
        <v>135</v>
      </c>
      <c r="M412" t="n">
        <v>0.2690430718327747</v>
      </c>
      <c r="N412" t="n">
        <v>0.5034146863526119</v>
      </c>
      <c r="O412" t="n">
        <v>0.4550518545650856</v>
      </c>
      <c r="P412" t="n">
        <v>0.5616984388968602</v>
      </c>
      <c r="Q412" t="n">
        <v>0.3604184011170396</v>
      </c>
      <c r="R412" t="n">
        <v>0.1398595847453428</v>
      </c>
      <c r="S412" t="n">
        <v>0.3810152601098535</v>
      </c>
      <c r="T412" t="n">
        <v>0.212146805941551</v>
      </c>
    </row>
    <row r="413" spans="1:25">
      <c r="A413" s="99" t="s">
        <v>135</v>
      </c>
      <c r="B413" t="n">
        <v>1.992903123186389</v>
      </c>
      <c r="C413" t="n">
        <v>1.587782106259547</v>
      </c>
      <c r="D413" t="n">
        <v>3.0799538825384</v>
      </c>
      <c r="E413" t="n">
        <v>-1.496745704268121</v>
      </c>
      <c r="G413" s="99" t="s">
        <v>136</v>
      </c>
      <c r="H413" t="n">
        <v>33.56032169680622</v>
      </c>
      <c r="L413" s="100" t="s">
        <v>136</v>
      </c>
      <c r="M413" t="n">
        <v>0.2892664562901755</v>
      </c>
      <c r="N413" t="n">
        <v>0.4834968811182929</v>
      </c>
      <c r="O413" t="n">
        <v>0.4392913279340998</v>
      </c>
      <c r="P413" t="n">
        <v>0.5216251270864301</v>
      </c>
      <c r="Q413" t="n">
        <v>0.3649949890068054</v>
      </c>
      <c r="R413" t="n">
        <v>0.1437334549479004</v>
      </c>
      <c r="S413" t="n">
        <v>0.3771425444789425</v>
      </c>
      <c r="T413" t="n">
        <v>0.1917821199442345</v>
      </c>
    </row>
    <row r="414" spans="1:25">
      <c r="A414" s="99" t="s">
        <v>136</v>
      </c>
      <c r="B414" t="n">
        <v>1.749208410720477</v>
      </c>
      <c r="C414" t="n">
        <v>-1.23886583609051</v>
      </c>
      <c r="D414" t="n">
        <v>2.067851976305735</v>
      </c>
      <c r="E414" t="n">
        <v>1.886776368955791</v>
      </c>
      <c r="G414" s="99" t="s">
        <v>137</v>
      </c>
      <c r="H414" t="n">
        <v>102.0913905074512</v>
      </c>
      <c r="L414" s="100" t="s">
        <v>137</v>
      </c>
      <c r="M414" t="n">
        <v>1</v>
      </c>
      <c r="N414" t="n">
        <v>0.7516083899681755</v>
      </c>
      <c r="O414" t="n">
        <v>0.9999999999999999</v>
      </c>
      <c r="P414" t="n">
        <v>0.8035081552888836</v>
      </c>
      <c r="Q414" t="n">
        <v>0.8344420101508904</v>
      </c>
      <c r="R414" t="n">
        <v>1</v>
      </c>
      <c r="S414" t="n">
        <v>0.5671222883387148</v>
      </c>
      <c r="T414" t="n">
        <v>1</v>
      </c>
    </row>
    <row r="415" spans="1:25">
      <c r="A415" s="99" t="s">
        <v>137</v>
      </c>
      <c r="B415" t="n">
        <v>4.702409642252752</v>
      </c>
      <c r="C415" t="n">
        <v>2.080391281198167</v>
      </c>
      <c r="D415" t="n">
        <v>5.103216918807439</v>
      </c>
      <c r="E415" t="n">
        <v>-1.874756652965565</v>
      </c>
      <c r="G415" s="99" t="s">
        <v>138</v>
      </c>
      <c r="H415" t="n">
        <v>286.8505150950035</v>
      </c>
      <c r="L415" s="100" t="s">
        <v>138</v>
      </c>
      <c r="M415" t="n">
        <v>0.7516122929598843</v>
      </c>
      <c r="N415" t="n">
        <v>0.8090479601941888</v>
      </c>
      <c r="O415" t="n">
        <v>0.614965977278376</v>
      </c>
      <c r="P415" t="n">
        <v>0.8146591189493499</v>
      </c>
      <c r="Q415" t="n">
        <v>1</v>
      </c>
      <c r="R415" t="n">
        <v>0.4247787330159805</v>
      </c>
      <c r="S415" t="n">
        <v>1</v>
      </c>
      <c r="T415" t="n">
        <v>0.4108638794813412</v>
      </c>
    </row>
    <row r="416" spans="1:25">
      <c r="A416" s="99" t="s">
        <v>138</v>
      </c>
      <c r="B416" t="n">
        <v>3.623534981275611</v>
      </c>
      <c r="C416" t="n">
        <v>-3.512977190817952</v>
      </c>
      <c r="D416" t="n">
        <v>6.548404309003619</v>
      </c>
      <c r="E416" t="n">
        <v>6.341106472311913</v>
      </c>
      <c r="G416" s="99" t="s">
        <v>139</v>
      </c>
      <c r="H416" t="n">
        <v>335.4456801209232</v>
      </c>
      <c r="L416" s="100" t="s">
        <v>139</v>
      </c>
      <c r="M416" t="n">
        <v>0.7139016853645972</v>
      </c>
      <c r="N416" t="n">
        <v>1</v>
      </c>
      <c r="O416" t="n">
        <v>0.7269972298371565</v>
      </c>
      <c r="P416" t="n">
        <v>1</v>
      </c>
      <c r="Q416" t="n">
        <v>0.8520035231736467</v>
      </c>
      <c r="R416" t="n">
        <v>0.4615461796306222</v>
      </c>
      <c r="S416" t="n">
        <v>0.9808449090697076</v>
      </c>
      <c r="T416" t="n">
        <v>0.3931381711033616</v>
      </c>
    </row>
    <row r="417" spans="1:25">
      <c r="A417" s="99" t="s">
        <v>139</v>
      </c>
      <c r="B417" t="n">
        <v>4.265324929770617</v>
      </c>
      <c r="C417" t="n">
        <v>-3.451427612377117</v>
      </c>
      <c r="D417" t="n">
        <v>6.476044815516548</v>
      </c>
      <c r="E417" t="n">
        <v>3.248210819504332</v>
      </c>
      <c r="G417" s="99" t="s">
        <v>140</v>
      </c>
      <c r="H417" t="n">
        <v>134.4494251754803</v>
      </c>
      <c r="L417" s="100" t="s">
        <v>140</v>
      </c>
      <c r="M417" t="n">
        <v>0.3768276129741203</v>
      </c>
      <c r="N417" t="n">
        <v>0.6215324635979667</v>
      </c>
      <c r="O417" t="n">
        <v>0.5141412129289601</v>
      </c>
      <c r="P417" t="n">
        <v>0.7129436019650404</v>
      </c>
      <c r="Q417" t="n">
        <v>0.3833867701370918</v>
      </c>
      <c r="R417" t="n">
        <v>0.2092035747222882</v>
      </c>
      <c r="S417" t="n">
        <v>0.4255921026552943</v>
      </c>
      <c r="T417" t="n">
        <v>0.224379790413435</v>
      </c>
    </row>
    <row r="418" spans="1:25">
      <c r="A418" s="99" t="s">
        <v>140</v>
      </c>
      <c r="B418" t="n">
        <v>3.820306115282071</v>
      </c>
      <c r="C418" t="n">
        <v>3.081235496162271</v>
      </c>
      <c r="D418" t="n">
        <v>6.698024247875875</v>
      </c>
      <c r="E418" t="n">
        <v>-3.108890138306426</v>
      </c>
      <c r="G418" s="99" t="s">
        <v>141</v>
      </c>
      <c r="H418" t="n">
        <v>192.7861336899665</v>
      </c>
      <c r="L418" s="100" t="s">
        <v>141</v>
      </c>
      <c r="M418" t="n">
        <v>0.3571378832108807</v>
      </c>
      <c r="N418" t="n">
        <v>0.6788939271370632</v>
      </c>
      <c r="O418" t="n">
        <v>0.4352496488218038</v>
      </c>
      <c r="P418" t="n">
        <v>0.7045213226989157</v>
      </c>
      <c r="Q418" t="n">
        <v>0.3742798297744143</v>
      </c>
      <c r="R418" t="n">
        <v>0.1652429290237654</v>
      </c>
      <c r="S418" t="n">
        <v>0.3937779944652532</v>
      </c>
      <c r="T418" t="n">
        <v>0.2218802640560785</v>
      </c>
    </row>
    <row r="419" spans="1:25">
      <c r="A419" s="99" t="s">
        <v>141</v>
      </c>
      <c r="B419" t="n">
        <v>3.941453261984161</v>
      </c>
      <c r="C419" t="n">
        <v>4.670202488171015</v>
      </c>
      <c r="D419" t="n">
        <v>7.448786912222946</v>
      </c>
      <c r="E419" t="n">
        <v>-9.888376538700307</v>
      </c>
      <c r="G419" s="99" t="s">
        <v>142</v>
      </c>
      <c r="H419" t="n">
        <v>59.61608265775959</v>
      </c>
      <c r="L419" s="100" t="s">
        <v>142</v>
      </c>
      <c r="M419" t="n">
        <v>0.4554670630700638</v>
      </c>
      <c r="N419" t="n">
        <v>0.8158178474161102</v>
      </c>
      <c r="O419" t="n">
        <v>0.437994015225501</v>
      </c>
      <c r="P419" t="n">
        <v>0.7004787718403274</v>
      </c>
      <c r="Q419" t="n">
        <v>0.3873957407118364</v>
      </c>
      <c r="R419" t="n">
        <v>0.1677181856571596</v>
      </c>
      <c r="S419" t="n">
        <v>0.3899862283313093</v>
      </c>
      <c r="T419" t="n">
        <v>0.4258097876230081</v>
      </c>
    </row>
    <row r="420" spans="1:25">
      <c r="A420" s="99" t="s">
        <v>142</v>
      </c>
      <c r="B420" t="n">
        <v>2.749848201826501</v>
      </c>
      <c r="C420" t="n">
        <v>-0.4179776189261484</v>
      </c>
      <c r="D420" t="n">
        <v>3.219341578515113</v>
      </c>
      <c r="E420" t="n">
        <v>1.565834239316974</v>
      </c>
      <c r="G420" s="99" t="s">
        <v>143</v>
      </c>
      <c r="H420" t="n">
        <v>49.41099228399966</v>
      </c>
      <c r="L420" s="100" t="s">
        <v>143</v>
      </c>
      <c r="M420" t="n">
        <v>0.4308868454303953</v>
      </c>
      <c r="N420" t="n">
        <v>0.7653271332187849</v>
      </c>
      <c r="O420" t="n">
        <v>0.4584526636398165</v>
      </c>
      <c r="P420" t="n">
        <v>0.6566807909163156</v>
      </c>
      <c r="Q420" t="n">
        <v>0.3627471741039714</v>
      </c>
      <c r="R420" t="n">
        <v>0.1670581120035534</v>
      </c>
      <c r="S420" t="n">
        <v>0.372643552595439</v>
      </c>
      <c r="T420" t="n">
        <v>0.2145676127044629</v>
      </c>
    </row>
    <row r="421" spans="1:25">
      <c r="A421" s="99" t="s">
        <v>143</v>
      </c>
      <c r="B421" t="n">
        <v>3.127682377140686</v>
      </c>
      <c r="C421" t="n">
        <v>-2.611594010844663</v>
      </c>
      <c r="D421" t="n">
        <v>4.495593741963415</v>
      </c>
      <c r="E421" t="n">
        <v>4.916575706643423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93.0178703270964</v>
      </c>
      <c r="L432" s="100" t="s">
        <v>146</v>
      </c>
      <c r="M432" t="n">
        <v>0.8525715184387507</v>
      </c>
      <c r="N432" t="n">
        <v>0.3253702469190228</v>
      </c>
      <c r="O432" t="n">
        <v>0.4290358171913175</v>
      </c>
      <c r="P432" t="n">
        <v>0.3682344264755696</v>
      </c>
      <c r="Q432" t="n">
        <v>0.153284219354245</v>
      </c>
      <c r="R432" t="n">
        <v>0.4313683976468166</v>
      </c>
      <c r="S432" t="n">
        <v>0.1405537733535307</v>
      </c>
      <c r="T432" t="n">
        <v>0.2178532653757608</v>
      </c>
    </row>
    <row r="433" spans="1:25">
      <c r="A433" s="99" t="s">
        <v>132</v>
      </c>
      <c r="B433" t="n">
        <v>3.221215111228346</v>
      </c>
      <c r="C433" t="n">
        <v>2.949521333200431</v>
      </c>
      <c r="D433" t="n">
        <v>3.001395053239603</v>
      </c>
      <c r="E433" t="n">
        <v>-1.506659990455185</v>
      </c>
      <c r="G433" s="99" t="s">
        <v>133</v>
      </c>
      <c r="H433" t="n">
        <v>68.21560588452236</v>
      </c>
      <c r="L433" s="100" t="s">
        <v>147</v>
      </c>
      <c r="M433" t="n">
        <v>0.9829524542558458</v>
      </c>
      <c r="N433" t="n">
        <v>0.5591462984889138</v>
      </c>
      <c r="O433" t="n">
        <v>1</v>
      </c>
      <c r="P433" t="n">
        <v>1</v>
      </c>
      <c r="Q433" t="n">
        <v>0.5769938413358444</v>
      </c>
      <c r="R433" t="n">
        <v>0.6718511281140142</v>
      </c>
      <c r="S433" t="n">
        <v>0.8156849983102924</v>
      </c>
      <c r="T433" t="n">
        <v>0.9069767947489044</v>
      </c>
    </row>
    <row r="434" spans="1:25">
      <c r="A434" s="99" t="s">
        <v>133</v>
      </c>
      <c r="B434" t="n">
        <v>1.668085557429318</v>
      </c>
      <c r="C434" t="n">
        <v>0.3024628579611035</v>
      </c>
      <c r="D434" t="n">
        <v>2.849948333333652</v>
      </c>
      <c r="E434" t="n">
        <v>-2.465057870546086</v>
      </c>
      <c r="G434" s="99" t="s">
        <v>134</v>
      </c>
      <c r="H434" t="n">
        <v>47.88622116314501</v>
      </c>
      <c r="L434" s="100" t="s">
        <v>148</v>
      </c>
      <c r="M434" t="n">
        <v>0.875269538270889</v>
      </c>
      <c r="N434" t="n">
        <v>1</v>
      </c>
      <c r="O434" t="n">
        <v>0.607935639045376</v>
      </c>
      <c r="P434" t="n">
        <v>0.9678317061021249</v>
      </c>
      <c r="Q434" t="n">
        <v>1</v>
      </c>
      <c r="R434" t="n">
        <v>1</v>
      </c>
      <c r="S434" t="n">
        <v>1</v>
      </c>
      <c r="T434" t="n">
        <v>1</v>
      </c>
    </row>
    <row r="435" spans="1:25">
      <c r="A435" s="99" t="s">
        <v>134</v>
      </c>
      <c r="B435" t="n">
        <v>2.183707884620425</v>
      </c>
      <c r="C435" t="n">
        <v>-1.044070931598728</v>
      </c>
      <c r="D435" t="n">
        <v>2.246297248000702</v>
      </c>
      <c r="E435" t="n">
        <v>2.431404398389909</v>
      </c>
      <c r="G435" s="99" t="s">
        <v>135</v>
      </c>
      <c r="H435" t="n">
        <v>11.26460904193532</v>
      </c>
      <c r="L435" s="100" t="s">
        <v>149</v>
      </c>
      <c r="M435" t="n">
        <v>0.9094743725904113</v>
      </c>
      <c r="N435" t="n">
        <v>0.8112580334150141</v>
      </c>
      <c r="O435" t="n">
        <v>0.6100823602258592</v>
      </c>
      <c r="P435" t="n">
        <v>0.787664889913389</v>
      </c>
      <c r="Q435" t="n">
        <v>0.2608861293801949</v>
      </c>
      <c r="R435" t="n">
        <v>0.7193127221613373</v>
      </c>
      <c r="S435" t="n">
        <v>0.4018150637049164</v>
      </c>
      <c r="T435" t="n">
        <v>0.5012095993887168</v>
      </c>
    </row>
    <row r="436" spans="1:25">
      <c r="A436" s="99" t="s">
        <v>135</v>
      </c>
      <c r="B436" t="n">
        <v>1.061835942802519</v>
      </c>
      <c r="C436" t="n">
        <v>0.4517241698787376</v>
      </c>
      <c r="D436" t="n">
        <v>1.583583230867782</v>
      </c>
      <c r="E436" t="n">
        <v>-1.056544240539239</v>
      </c>
      <c r="G436" s="99" t="s">
        <v>136</v>
      </c>
      <c r="H436" t="n">
        <v>19.78172676543372</v>
      </c>
      <c r="L436" s="100" t="s">
        <v>150</v>
      </c>
      <c r="M436" t="n">
        <v>0.8707382624690624</v>
      </c>
      <c r="N436" t="n">
        <v>0.4124805407509565</v>
      </c>
      <c r="O436" t="n">
        <v>0.5459094084062495</v>
      </c>
      <c r="P436" t="n">
        <v>0.4157429247314172</v>
      </c>
      <c r="Q436" t="n">
        <v>0.3728115158139961</v>
      </c>
      <c r="R436" t="n">
        <v>0.5445540795264875</v>
      </c>
      <c r="S436" t="n">
        <v>0.4029847705427582</v>
      </c>
      <c r="T436" t="n">
        <v>0.3259744938080952</v>
      </c>
    </row>
    <row r="437" spans="1:25">
      <c r="A437" s="99" t="s">
        <v>136</v>
      </c>
      <c r="B437" t="n">
        <v>1.082371042235583</v>
      </c>
      <c r="C437" t="n">
        <v>0.05525943370458117</v>
      </c>
      <c r="D437" t="n">
        <v>1.19302455598059</v>
      </c>
      <c r="E437" t="n">
        <v>-1.353372852751986</v>
      </c>
      <c r="G437" s="99" t="s">
        <v>137</v>
      </c>
      <c r="H437" t="n">
        <v>35.61406058524781</v>
      </c>
      <c r="L437" s="100" t="s">
        <v>151</v>
      </c>
      <c r="M437" t="n">
        <v>1</v>
      </c>
      <c r="N437" t="n">
        <v>0.6280229786341743</v>
      </c>
      <c r="O437" t="n">
        <v>0.7149982821161049</v>
      </c>
      <c r="P437" t="n">
        <v>0.6889220171778582</v>
      </c>
      <c r="Q437" t="n">
        <v>0.2984646117617489</v>
      </c>
      <c r="R437" t="n">
        <v>0.3586764594836954</v>
      </c>
      <c r="S437" t="n">
        <v>0.3210081166539737</v>
      </c>
      <c r="T437" t="n">
        <v>0.3031948475701698</v>
      </c>
    </row>
    <row r="438" spans="1:25">
      <c r="A438" s="99" t="s">
        <v>137</v>
      </c>
      <c r="B438" t="n">
        <v>1.731656455575936</v>
      </c>
      <c r="C438" t="n">
        <v>-1.196922717402436</v>
      </c>
      <c r="D438" t="n">
        <v>2.601850113087292</v>
      </c>
      <c r="E438" t="n">
        <v>3.092467546602561</v>
      </c>
      <c r="G438" s="99" t="s">
        <v>138</v>
      </c>
      <c r="H438" t="n">
        <v>15.81265833072391</v>
      </c>
      <c r="L438" s="100" t="s">
        <v>178</v>
      </c>
      <c r="M438" t="n">
        <v>0.848981191361229</v>
      </c>
      <c r="N438" t="n">
        <v>0.545307072763938</v>
      </c>
      <c r="O438" t="n">
        <v>0.5105825880948111</v>
      </c>
      <c r="P438" t="n">
        <v>0.5110275681041409</v>
      </c>
      <c r="Q438" t="n">
        <v>0.4053224123967812</v>
      </c>
      <c r="R438" t="n">
        <v>0.725683655735793</v>
      </c>
      <c r="S438" t="n">
        <v>0.3826855062555892</v>
      </c>
      <c r="T438" t="n">
        <v>0.4211784755729887</v>
      </c>
    </row>
    <row r="439" spans="1:25">
      <c r="A439" s="99" t="s">
        <v>138</v>
      </c>
      <c r="B439" t="n">
        <v>0.9378591054930602</v>
      </c>
      <c r="C439" t="n">
        <v>0.7879377762316879</v>
      </c>
      <c r="D439" t="n">
        <v>1.622882007601288</v>
      </c>
      <c r="E439" t="n">
        <v>-1.951501237271222</v>
      </c>
      <c r="G439" s="99" t="s">
        <v>139</v>
      </c>
      <c r="H439" t="n">
        <v>28.40120450698154</v>
      </c>
    </row>
    <row r="440" spans="1:25">
      <c r="A440" s="99" t="s">
        <v>139</v>
      </c>
      <c r="B440" t="n">
        <v>1.903909343971329</v>
      </c>
      <c r="C440" t="n">
        <v>1.199469663945755</v>
      </c>
      <c r="D440" t="n">
        <v>1.912170440080218</v>
      </c>
      <c r="E440" t="n">
        <v>-1.252415257482743</v>
      </c>
      <c r="G440" s="99" t="s">
        <v>140</v>
      </c>
      <c r="H440" t="n">
        <v>29.65372719351258</v>
      </c>
    </row>
    <row r="441" spans="1:25">
      <c r="A441" s="99" t="s">
        <v>140</v>
      </c>
      <c r="B441" t="n">
        <v>1.556742971311585</v>
      </c>
      <c r="C441" t="n">
        <v>-1.737493028990396</v>
      </c>
      <c r="D441" t="n">
        <v>2.891330315869281</v>
      </c>
      <c r="E441" t="n">
        <v>2.793710627142724</v>
      </c>
      <c r="G441" s="99" t="s">
        <v>141</v>
      </c>
      <c r="H441" t="n">
        <v>27.39848615990123</v>
      </c>
    </row>
    <row r="442" spans="1:25">
      <c r="A442" s="99" t="s">
        <v>141</v>
      </c>
      <c r="B442" t="n">
        <v>1.434997882137284</v>
      </c>
      <c r="C442" t="n">
        <v>0.2520986600825813</v>
      </c>
      <c r="D442" t="n">
        <v>2.279288493240875</v>
      </c>
      <c r="E442" t="n">
        <v>0.6691719737126391</v>
      </c>
      <c r="G442" s="99" t="s">
        <v>142</v>
      </c>
      <c r="H442" t="n">
        <v>16.21863169698312</v>
      </c>
    </row>
    <row r="443" spans="1:25">
      <c r="A443" s="99" t="s">
        <v>142</v>
      </c>
      <c r="B443" t="n">
        <v>1.096249296636975</v>
      </c>
      <c r="C443" t="n">
        <v>0.2000281829755051</v>
      </c>
      <c r="D443" t="n">
        <v>1.183962851591636</v>
      </c>
      <c r="E443" t="n">
        <v>0.08367384997300578</v>
      </c>
      <c r="G443" s="99" t="s">
        <v>143</v>
      </c>
      <c r="H443" t="n">
        <v>27.16616914657045</v>
      </c>
    </row>
    <row r="444" spans="1:25">
      <c r="A444" s="99" t="s">
        <v>143</v>
      </c>
      <c r="B444" t="n">
        <v>1.53387083653274</v>
      </c>
      <c r="C444" t="n">
        <v>-1.154246157465315</v>
      </c>
      <c r="D444" t="n">
        <v>2.131506147420871</v>
      </c>
      <c r="E444" t="n">
        <v>0.03472930388370749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11.36603213516644</v>
      </c>
      <c r="L455" s="100" t="s">
        <v>146</v>
      </c>
      <c r="M455" t="n">
        <v>0.3080420077814082</v>
      </c>
      <c r="N455" t="n">
        <v>0.1712923079874557</v>
      </c>
      <c r="O455" t="n">
        <v>0.2913424192034337</v>
      </c>
      <c r="P455" t="n">
        <v>0.555129018145167</v>
      </c>
      <c r="Q455" t="n">
        <v>0.1545404179889205</v>
      </c>
      <c r="R455" t="n">
        <v>0.3322454446275583</v>
      </c>
      <c r="S455" t="n">
        <v>0.1540790964776128</v>
      </c>
      <c r="T455" t="n">
        <v>0.2740842496532349</v>
      </c>
    </row>
    <row r="456" spans="1:25">
      <c r="A456" s="99" t="s">
        <v>146</v>
      </c>
      <c r="B456" t="n">
        <v>1.19208239161595</v>
      </c>
      <c r="C456" t="n">
        <v>-2.614343916010632</v>
      </c>
      <c r="D456" t="n">
        <v>2.304455279027424</v>
      </c>
      <c r="E456" t="n">
        <v>8.627139307170873</v>
      </c>
      <c r="G456" s="99" t="s">
        <v>147</v>
      </c>
      <c r="H456" t="n">
        <v>279.8408162073857</v>
      </c>
      <c r="L456" s="100" t="s">
        <v>147</v>
      </c>
      <c r="M456" t="n">
        <v>0.3452426894092454</v>
      </c>
      <c r="N456" t="n">
        <v>0.1908279042316399</v>
      </c>
      <c r="O456" t="n">
        <v>0.3453481073042365</v>
      </c>
      <c r="P456" t="n">
        <v>0.6670976035847453</v>
      </c>
      <c r="Q456" t="n">
        <v>1</v>
      </c>
      <c r="R456" t="n">
        <v>0.9506751327433135</v>
      </c>
      <c r="S456" t="n">
        <v>0.949153525302748</v>
      </c>
      <c r="T456" t="n">
        <v>0.7600431270016367</v>
      </c>
    </row>
    <row r="457" spans="1:25">
      <c r="A457" s="99" t="s">
        <v>147</v>
      </c>
      <c r="B457" t="n">
        <v>13.08300025463352</v>
      </c>
      <c r="C457" t="n">
        <v>-37.75481730090686</v>
      </c>
      <c r="D457" t="n">
        <v>18.66706873037961</v>
      </c>
      <c r="E457" t="n">
        <v>58.69201410523847</v>
      </c>
      <c r="G457" s="99" t="s">
        <v>148</v>
      </c>
      <c r="H457" t="n">
        <v>1573.857702383349</v>
      </c>
      <c r="L457" s="100" t="s">
        <v>148</v>
      </c>
      <c r="M457" t="n">
        <v>0.2856806926075946</v>
      </c>
      <c r="N457" t="n">
        <v>0.1942683984970641</v>
      </c>
      <c r="O457" t="n">
        <v>0.5982382314600949</v>
      </c>
      <c r="P457" t="n">
        <v>0.5599677823320272</v>
      </c>
      <c r="Q457" t="n">
        <v>0.9623685771049955</v>
      </c>
      <c r="R457" t="n">
        <v>0.9682786504731583</v>
      </c>
      <c r="S457" t="n">
        <v>0.6473806678722068</v>
      </c>
      <c r="T457" t="n">
        <v>0.594412789130629</v>
      </c>
    </row>
    <row r="458" spans="1:25">
      <c r="A458" s="99" t="s">
        <v>148</v>
      </c>
      <c r="B458" t="n">
        <v>20.75484627036921</v>
      </c>
      <c r="C458" t="n">
        <v>22.49021688408449</v>
      </c>
      <c r="D458" t="n">
        <v>29.80419815256988</v>
      </c>
      <c r="E458" t="n">
        <v>-43.50241079909817</v>
      </c>
      <c r="G458" s="99" t="s">
        <v>149</v>
      </c>
      <c r="H458" t="n">
        <v>148.5525337867746</v>
      </c>
      <c r="L458" s="100" t="s">
        <v>149</v>
      </c>
      <c r="M458" t="n">
        <v>0.40919697077649</v>
      </c>
      <c r="N458" t="n">
        <v>0.4140662823430823</v>
      </c>
      <c r="O458" t="n">
        <v>0.7296031920872597</v>
      </c>
      <c r="P458" t="n">
        <v>0.535748072138674</v>
      </c>
      <c r="Q458" t="n">
        <v>0.197879663222523</v>
      </c>
      <c r="R458" t="n">
        <v>0.3658093890562651</v>
      </c>
      <c r="S458" t="n">
        <v>0.3179420692890471</v>
      </c>
      <c r="T458" t="n">
        <v>0.6022005705101328</v>
      </c>
    </row>
    <row r="459" spans="1:25">
      <c r="A459" s="99" t="s">
        <v>149</v>
      </c>
      <c r="B459" t="n">
        <v>8.655119696440593</v>
      </c>
      <c r="C459" t="n">
        <v>24.8579457691193</v>
      </c>
      <c r="D459" t="n">
        <v>7.554609197857991</v>
      </c>
      <c r="E459" t="n">
        <v>-24.83258966638818</v>
      </c>
      <c r="G459" s="99" t="s">
        <v>150</v>
      </c>
      <c r="H459" t="n">
        <v>107.2575684678275</v>
      </c>
      <c r="L459" s="100" t="s">
        <v>150</v>
      </c>
      <c r="M459" t="n">
        <v>1</v>
      </c>
      <c r="N459" t="n">
        <v>0.9999999999999999</v>
      </c>
      <c r="O459" t="n">
        <v>1</v>
      </c>
      <c r="P459" t="n">
        <v>1</v>
      </c>
      <c r="Q459" t="n">
        <v>0.9578560915031197</v>
      </c>
      <c r="R459" t="n">
        <v>1</v>
      </c>
      <c r="S459" t="n">
        <v>1</v>
      </c>
      <c r="T459" t="n">
        <v>1</v>
      </c>
    </row>
    <row r="460" spans="1:25">
      <c r="A460" s="99" t="s">
        <v>150</v>
      </c>
      <c r="B460" t="n">
        <v>4.94329333620468</v>
      </c>
      <c r="C460" t="n">
        <v>-9.182593673199193</v>
      </c>
      <c r="D460" t="n">
        <v>8.947744786175797</v>
      </c>
      <c r="E460" t="n">
        <v>19.94471668963057</v>
      </c>
      <c r="G460" s="99" t="s">
        <v>151</v>
      </c>
      <c r="H460" t="n">
        <v>34.84905791436369</v>
      </c>
      <c r="L460" s="100" t="s">
        <v>151</v>
      </c>
      <c r="M460" t="n">
        <v>0.5641536327536673</v>
      </c>
      <c r="N460" t="n">
        <v>0.2985728470253899</v>
      </c>
      <c r="O460" t="n">
        <v>0.5508910903513133</v>
      </c>
      <c r="P460" t="n">
        <v>0.4725307309988488</v>
      </c>
      <c r="Q460" t="n">
        <v>0.4334577432939897</v>
      </c>
      <c r="R460" t="n">
        <v>0.9905016815152176</v>
      </c>
      <c r="S460" t="n">
        <v>0.5859119397039494</v>
      </c>
      <c r="T460" t="n">
        <v>0.6088392852764246</v>
      </c>
    </row>
    <row r="461" spans="1:25">
      <c r="A461" s="99" t="s">
        <v>151</v>
      </c>
      <c r="B461" t="n">
        <v>1.398654442130892</v>
      </c>
      <c r="C461" t="n">
        <v>-1.101180697131174</v>
      </c>
      <c r="D461" t="n">
        <v>4.103776581067138</v>
      </c>
      <c r="E461" t="n">
        <v>-13.8327612052843</v>
      </c>
      <c r="G461" s="99" t="s">
        <v>178</v>
      </c>
      <c r="H461" t="n">
        <v>94.33151954567126</v>
      </c>
    </row>
    <row r="462" spans="1:25">
      <c r="A462" s="99" t="s">
        <v>178</v>
      </c>
      <c r="B462" t="n">
        <v>2.201758781679001</v>
      </c>
      <c r="C462" t="n">
        <v>-3.562879817548174</v>
      </c>
      <c r="D462" t="n">
        <v>10.67772107992109</v>
      </c>
      <c r="E462" t="n">
        <v>13.8453750055566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24.68269010490208</v>
      </c>
      <c r="L478" s="100" t="s">
        <v>132</v>
      </c>
      <c r="M478" t="n">
        <v>0.2800781482146883</v>
      </c>
      <c r="N478" t="n">
        <v>0.3977850940226118</v>
      </c>
      <c r="O478" t="n">
        <v>0.2940899420397284</v>
      </c>
      <c r="P478" t="n">
        <v>0.3162694863768992</v>
      </c>
      <c r="Q478" t="n">
        <v>0.214290696995492</v>
      </c>
      <c r="R478" t="n">
        <v>0.3792938653500154</v>
      </c>
      <c r="S478" t="n">
        <v>0.4092826666192119</v>
      </c>
      <c r="T478" t="n">
        <v>0.242797018135264</v>
      </c>
    </row>
    <row r="479" spans="1:25">
      <c r="A479" s="99" t="s">
        <v>146</v>
      </c>
      <c r="B479" t="n">
        <v>2.197412622679514</v>
      </c>
      <c r="C479" t="n">
        <v>3.777760218021126</v>
      </c>
      <c r="D479" t="n">
        <v>1.288500670076375</v>
      </c>
      <c r="E479" t="n">
        <v>-6.028355529692346</v>
      </c>
      <c r="G479" s="99" t="s">
        <v>147</v>
      </c>
      <c r="H479" t="n">
        <v>933.1695823563078</v>
      </c>
      <c r="L479" s="100" t="s">
        <v>133</v>
      </c>
      <c r="M479" t="n">
        <v>0.4491171606542699</v>
      </c>
      <c r="N479" t="n">
        <v>0.5509928172569897</v>
      </c>
      <c r="O479" t="n">
        <v>0.2999574030155431</v>
      </c>
      <c r="P479" t="n">
        <v>0.5429018036931703</v>
      </c>
      <c r="Q479" t="n">
        <v>0.2112181840638031</v>
      </c>
      <c r="R479" t="n">
        <v>0.4347690571676866</v>
      </c>
      <c r="S479" t="n">
        <v>0.1712881093259338</v>
      </c>
      <c r="T479" t="n">
        <v>0.3684870383222928</v>
      </c>
    </row>
    <row r="480" spans="1:25">
      <c r="A480" s="99" t="s">
        <v>147</v>
      </c>
      <c r="B480" t="n">
        <v>15.08409137944181</v>
      </c>
      <c r="C480" t="n">
        <v>-28.42356182245525</v>
      </c>
      <c r="D480" t="n">
        <v>54.78492167876784</v>
      </c>
      <c r="E480" t="n">
        <v>111.6507151669749</v>
      </c>
      <c r="G480" s="99" t="s">
        <v>148</v>
      </c>
      <c r="H480" t="n">
        <v>762.5906445625412</v>
      </c>
      <c r="L480" s="100" t="s">
        <v>134</v>
      </c>
      <c r="M480" t="n">
        <v>0.4235329878673682</v>
      </c>
      <c r="N480" t="n">
        <v>0.3525473609399535</v>
      </c>
      <c r="O480" t="n">
        <v>0.2459225189287494</v>
      </c>
      <c r="P480" t="n">
        <v>0.3119360953121818</v>
      </c>
      <c r="Q480" t="n">
        <v>0.1866359410404766</v>
      </c>
      <c r="R480" t="n">
        <v>0.3202173818340677</v>
      </c>
      <c r="S480" t="n">
        <v>0.1859440902144687</v>
      </c>
      <c r="T480" t="n">
        <v>0.325828113398866</v>
      </c>
    </row>
    <row r="481" spans="1:25">
      <c r="A481" s="99" t="s">
        <v>148</v>
      </c>
      <c r="B481" t="n">
        <v>7.064624257509331</v>
      </c>
      <c r="C481" t="n">
        <v>23.5153949925738</v>
      </c>
      <c r="D481" t="n">
        <v>34.53335164728789</v>
      </c>
      <c r="E481" t="n">
        <v>-111.7447891936464</v>
      </c>
      <c r="G481" s="99" t="s">
        <v>149</v>
      </c>
      <c r="H481" t="n">
        <v>48.71626227150844</v>
      </c>
      <c r="L481" s="100" t="s">
        <v>135</v>
      </c>
      <c r="M481" t="n">
        <v>0.1600416641696792</v>
      </c>
      <c r="N481" t="n">
        <v>0.2254824837490871</v>
      </c>
      <c r="O481" t="n">
        <v>0.1657424018970121</v>
      </c>
      <c r="P481" t="n">
        <v>0.3268889307990991</v>
      </c>
      <c r="Q481" t="n">
        <v>0.1740950871944044</v>
      </c>
      <c r="R481" t="n">
        <v>0.2329424792639014</v>
      </c>
      <c r="S481" t="n">
        <v>0.1769581398842675</v>
      </c>
      <c r="T481" t="n">
        <v>0.2397060312214148</v>
      </c>
    </row>
    <row r="482" spans="1:25">
      <c r="A482" s="99" t="s">
        <v>149</v>
      </c>
      <c r="B482" t="n">
        <v>1.626143403112367</v>
      </c>
      <c r="C482" t="n">
        <v>5.003506785878666</v>
      </c>
      <c r="D482" t="n">
        <v>3.317427471833353</v>
      </c>
      <c r="E482" t="n">
        <v>-4.890509267046056</v>
      </c>
      <c r="G482" s="99" t="s">
        <v>150</v>
      </c>
      <c r="H482" t="n">
        <v>402.3710739066227</v>
      </c>
      <c r="L482" s="100" t="s">
        <v>136</v>
      </c>
      <c r="M482" t="n">
        <v>0.8314489608406309</v>
      </c>
      <c r="N482" t="n">
        <v>0.4787636211451403</v>
      </c>
      <c r="O482" t="n">
        <v>0.6658405259559779</v>
      </c>
      <c r="P482" t="n">
        <v>0.7460086178862434</v>
      </c>
      <c r="Q482" t="n">
        <v>0.2420204119172944</v>
      </c>
      <c r="R482" t="n">
        <v>0.6840821647433858</v>
      </c>
      <c r="S482" t="n">
        <v>0.3548381979185324</v>
      </c>
      <c r="T482" t="n">
        <v>0.6719727835739597</v>
      </c>
    </row>
    <row r="483" spans="1:25">
      <c r="A483" s="99" t="s">
        <v>150</v>
      </c>
      <c r="B483" t="n">
        <v>6.681618826828577</v>
      </c>
      <c r="C483" t="n">
        <v>-21.54120554844197</v>
      </c>
      <c r="D483" t="n">
        <v>21.73288232113348</v>
      </c>
      <c r="E483" t="n">
        <v>67.10635523815358</v>
      </c>
      <c r="G483" s="99" t="s">
        <v>151</v>
      </c>
      <c r="H483" t="n">
        <v>459.7593696702086</v>
      </c>
      <c r="L483" s="100" t="s">
        <v>137</v>
      </c>
      <c r="M483" t="n">
        <v>0.4245799698968913</v>
      </c>
      <c r="N483" t="n">
        <v>0.3545702102993148</v>
      </c>
      <c r="O483" t="n">
        <v>0.2539328783058515</v>
      </c>
      <c r="P483" t="n">
        <v>0.3478105565515093</v>
      </c>
      <c r="Q483" t="n">
        <v>0.4215806641352564</v>
      </c>
      <c r="R483" t="n">
        <v>0.5206285497008374</v>
      </c>
      <c r="S483" t="n">
        <v>0.3593656324979464</v>
      </c>
      <c r="T483" t="n">
        <v>0.5429906722617385</v>
      </c>
    </row>
    <row r="484" spans="1:25">
      <c r="A484" s="99" t="s">
        <v>151</v>
      </c>
      <c r="B484" t="n">
        <v>10.63913411360349</v>
      </c>
      <c r="C484" t="n">
        <v>49.39670495813046</v>
      </c>
      <c r="D484" t="n">
        <v>12.64822870421065</v>
      </c>
      <c r="E484" t="n">
        <v>-53.1366486904854</v>
      </c>
      <c r="L484" s="100" t="s">
        <v>138</v>
      </c>
      <c r="M484" t="n">
        <v>1</v>
      </c>
      <c r="N484" t="n">
        <v>0.6693937080695507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0.9999999999999999</v>
      </c>
    </row>
    <row r="485" spans="1:25">
      <c r="L485" s="100" t="s">
        <v>139</v>
      </c>
      <c r="M485" t="n">
        <v>0.439387346002964</v>
      </c>
      <c r="N485" t="n">
        <v>0.8241929065361848</v>
      </c>
      <c r="O485" t="n">
        <v>0.3166383387815817</v>
      </c>
      <c r="P485" t="n">
        <v>0.8860104714675665</v>
      </c>
      <c r="Q485" t="n">
        <v>0.3137161123067536</v>
      </c>
      <c r="R485" t="n">
        <v>0.478011655604855</v>
      </c>
      <c r="S485" t="n">
        <v>0.4507460207323608</v>
      </c>
      <c r="T485" t="n">
        <v>0.5377750660740391</v>
      </c>
    </row>
    <row r="486" spans="1:25">
      <c r="L486" s="100" t="s">
        <v>140</v>
      </c>
      <c r="M486" t="n">
        <v>0.3999009592590683</v>
      </c>
      <c r="N486" t="n">
        <v>0.6541292230274607</v>
      </c>
      <c r="O486" t="n">
        <v>0.3501123722339186</v>
      </c>
      <c r="P486" t="n">
        <v>0.3623761833024465</v>
      </c>
      <c r="Q486" t="n">
        <v>0.2837966512954413</v>
      </c>
      <c r="R486" t="n">
        <v>0.6807196018372128</v>
      </c>
      <c r="S486" t="n">
        <v>0.2030252599941379</v>
      </c>
      <c r="T486" t="n">
        <v>0.4701102800640633</v>
      </c>
    </row>
    <row r="487" spans="1:25">
      <c r="L487" s="100" t="s">
        <v>141</v>
      </c>
      <c r="M487" t="n">
        <v>0.7400431339199568</v>
      </c>
      <c r="N487" t="n">
        <v>0.8781571060155553</v>
      </c>
      <c r="O487" t="n">
        <v>0.4123254730983464</v>
      </c>
      <c r="P487" t="n">
        <v>0.5408736409282239</v>
      </c>
      <c r="Q487" t="n">
        <v>0.5199415785030366</v>
      </c>
      <c r="R487" t="n">
        <v>0.5703712821542986</v>
      </c>
      <c r="S487" t="n">
        <v>0.7362907963923482</v>
      </c>
      <c r="T487" t="n">
        <v>0.5799154414791869</v>
      </c>
    </row>
    <row r="488" spans="1:25">
      <c r="L488" s="100" t="s">
        <v>142</v>
      </c>
      <c r="M488" t="n">
        <v>0.5077563446345675</v>
      </c>
      <c r="N488" t="n">
        <v>1</v>
      </c>
      <c r="O488" t="n">
        <v>0.4237355226639528</v>
      </c>
      <c r="P488" t="n">
        <v>0.8196528115155967</v>
      </c>
      <c r="Q488" t="n">
        <v>0.4771869628966592</v>
      </c>
      <c r="R488" t="n">
        <v>0.7508592811102911</v>
      </c>
      <c r="S488" t="n">
        <v>0.655536306767705</v>
      </c>
      <c r="T488" t="n">
        <v>0.7883531837898117</v>
      </c>
    </row>
    <row r="489" spans="1:25">
      <c r="L489" s="100" t="s">
        <v>143</v>
      </c>
      <c r="M489" t="n">
        <v>0.3234484109552969</v>
      </c>
      <c r="N489" t="n">
        <v>0.3317362374922606</v>
      </c>
      <c r="O489" t="n">
        <v>0.3359856076141495</v>
      </c>
      <c r="P489" t="n">
        <v>0.2170989091272473</v>
      </c>
      <c r="Q489" t="n">
        <v>0.2098299329876086</v>
      </c>
      <c r="R489" t="n">
        <v>0.4763378201681395</v>
      </c>
      <c r="S489" t="n">
        <v>0.2500518430598293</v>
      </c>
      <c r="T489" t="n">
        <v>0.552040413937833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250.4421504324843</v>
      </c>
      <c r="L501" s="100" t="s">
        <v>132</v>
      </c>
      <c r="M501" t="n">
        <v>0.4659162357912441</v>
      </c>
      <c r="N501" t="n">
        <v>0.6255035411065973</v>
      </c>
      <c r="O501" t="n">
        <v>0.4496475191909295</v>
      </c>
      <c r="P501" t="n">
        <v>0.6273493145448561</v>
      </c>
      <c r="Q501" t="n">
        <v>0.4161119339353725</v>
      </c>
      <c r="R501" t="n">
        <v>0.4221811143697394</v>
      </c>
      <c r="S501" t="n">
        <v>0.5133802568507835</v>
      </c>
      <c r="T501" t="n">
        <v>0.5117890872804428</v>
      </c>
    </row>
    <row r="502" spans="1:25">
      <c r="A502" s="99" t="s">
        <v>132</v>
      </c>
      <c r="B502" t="n">
        <v>5.034765564111694</v>
      </c>
      <c r="C502" t="n">
        <v>4.632738818893634</v>
      </c>
      <c r="D502" t="n">
        <v>7.640591541252951</v>
      </c>
      <c r="E502" t="n">
        <v>1.529117659920972</v>
      </c>
      <c r="G502" s="99" t="s">
        <v>133</v>
      </c>
      <c r="H502" t="n">
        <v>633.3411570817763</v>
      </c>
      <c r="L502" s="100" t="s">
        <v>133</v>
      </c>
      <c r="M502" t="n">
        <v>0.5022811377217188</v>
      </c>
      <c r="N502" t="n">
        <v>0.5890048896585706</v>
      </c>
      <c r="O502" t="n">
        <v>0.4606433943516887</v>
      </c>
      <c r="P502" t="n">
        <v>0.6529750574230321</v>
      </c>
      <c r="Q502" t="n">
        <v>0.3060565214790708</v>
      </c>
      <c r="R502" t="n">
        <v>0.3585833616492402</v>
      </c>
      <c r="S502" t="n">
        <v>0.2705701108513054</v>
      </c>
      <c r="T502" t="n">
        <v>0.5052423255847306</v>
      </c>
    </row>
    <row r="503" spans="1:25">
      <c r="A503" s="99" t="s">
        <v>133</v>
      </c>
      <c r="B503" t="n">
        <v>6.77597226100779</v>
      </c>
      <c r="C503" t="n">
        <v>-5.427065696919477</v>
      </c>
      <c r="D503" t="n">
        <v>13.53856547436445</v>
      </c>
      <c r="E503" t="n">
        <v>13.65269567563668</v>
      </c>
      <c r="G503" s="99" t="s">
        <v>134</v>
      </c>
      <c r="H503" t="n">
        <v>411.9181736430255</v>
      </c>
      <c r="L503" s="100" t="s">
        <v>134</v>
      </c>
      <c r="M503" t="n">
        <v>0.5026355438082146</v>
      </c>
      <c r="N503" t="n">
        <v>0.4899397565889165</v>
      </c>
      <c r="O503" t="n">
        <v>0.51537494289062</v>
      </c>
      <c r="P503" t="n">
        <v>0.5925303781314778</v>
      </c>
      <c r="Q503" t="n">
        <v>0.5681007814247561</v>
      </c>
      <c r="R503" t="n">
        <v>0.3611726428956336</v>
      </c>
      <c r="S503" t="n">
        <v>0.3442795977033979</v>
      </c>
      <c r="T503" t="n">
        <v>0.6597989691253234</v>
      </c>
    </row>
    <row r="504" spans="1:25">
      <c r="A504" s="99" t="s">
        <v>134</v>
      </c>
      <c r="B504" t="n">
        <v>6.678303569270702</v>
      </c>
      <c r="C504" t="n">
        <v>2.232918156819395</v>
      </c>
      <c r="D504" t="n">
        <v>7.705939636777861</v>
      </c>
      <c r="E504" t="n">
        <v>-1.320440566774854</v>
      </c>
      <c r="G504" s="99" t="s">
        <v>135</v>
      </c>
      <c r="H504" t="n">
        <v>337.8723698690842</v>
      </c>
      <c r="L504" s="100" t="s">
        <v>135</v>
      </c>
      <c r="M504" t="n">
        <v>0.5460514144226807</v>
      </c>
      <c r="N504" t="n">
        <v>0.396236280847981</v>
      </c>
      <c r="O504" t="n">
        <v>0.436265647825394</v>
      </c>
      <c r="P504" t="n">
        <v>0.5235008442514956</v>
      </c>
      <c r="Q504" t="n">
        <v>0.2664006548933811</v>
      </c>
      <c r="R504" t="n">
        <v>0.3901908051880347</v>
      </c>
      <c r="S504" t="n">
        <v>0.2495848691529091</v>
      </c>
      <c r="T504" t="n">
        <v>0.7609004815254938</v>
      </c>
    </row>
    <row r="505" spans="1:25">
      <c r="A505" s="99" t="s">
        <v>135</v>
      </c>
      <c r="B505" t="n">
        <v>6.768990099968597</v>
      </c>
      <c r="C505" t="n">
        <v>1.849588774443889</v>
      </c>
      <c r="D505" t="n">
        <v>6.984911780244051</v>
      </c>
      <c r="E505" t="n">
        <v>-6.692471194931152</v>
      </c>
      <c r="G505" s="99" t="s">
        <v>136</v>
      </c>
      <c r="H505" t="n">
        <v>855.124480347461</v>
      </c>
      <c r="L505" s="100" t="s">
        <v>136</v>
      </c>
      <c r="M505" t="n">
        <v>0.4899520803649575</v>
      </c>
      <c r="N505" t="n">
        <v>0.4424843149453349</v>
      </c>
      <c r="O505" t="n">
        <v>0.364752647614546</v>
      </c>
      <c r="P505" t="n">
        <v>0.5411972758077672</v>
      </c>
      <c r="Q505" t="n">
        <v>0.2647492350918562</v>
      </c>
      <c r="R505" t="n">
        <v>0.3470513227972929</v>
      </c>
      <c r="S505" t="n">
        <v>0.2962390794816068</v>
      </c>
      <c r="T505" t="n">
        <v>0.6772052444687761</v>
      </c>
    </row>
    <row r="506" spans="1:25">
      <c r="A506" s="99" t="s">
        <v>136</v>
      </c>
      <c r="B506" t="n">
        <v>10.80429608209111</v>
      </c>
      <c r="C506" t="n">
        <v>-4.814744837508702</v>
      </c>
      <c r="D506" t="n">
        <v>14.33767096715096</v>
      </c>
      <c r="E506" t="n">
        <v>-0.4107274965637538</v>
      </c>
      <c r="G506" s="99" t="s">
        <v>137</v>
      </c>
      <c r="H506" t="n">
        <v>229.2240656712936</v>
      </c>
      <c r="L506" s="100" t="s">
        <v>137</v>
      </c>
      <c r="M506" t="n">
        <v>0.548457483264844</v>
      </c>
      <c r="N506" t="n">
        <v>0.4227004215020231</v>
      </c>
      <c r="O506" t="n">
        <v>0.4580257066922868</v>
      </c>
      <c r="P506" t="n">
        <v>0.5148016211982908</v>
      </c>
      <c r="Q506" t="n">
        <v>0.406061515527011</v>
      </c>
      <c r="R506" t="n">
        <v>0.3620162178147764</v>
      </c>
      <c r="S506" t="n">
        <v>0.2869196854194265</v>
      </c>
      <c r="T506" t="n">
        <v>0.7169795824558279</v>
      </c>
    </row>
    <row r="507" spans="1:25">
      <c r="A507" s="99" t="s">
        <v>137</v>
      </c>
      <c r="B507" t="n">
        <v>6.343147881247035</v>
      </c>
      <c r="C507" t="n">
        <v>2.426711887769593</v>
      </c>
      <c r="D507" t="n">
        <v>8.419828305002161</v>
      </c>
      <c r="E507" t="n">
        <v>0.3892416211506803</v>
      </c>
      <c r="G507" s="99" t="s">
        <v>138</v>
      </c>
      <c r="H507" t="n">
        <v>1909.891737662004</v>
      </c>
      <c r="L507" s="100" t="s">
        <v>138</v>
      </c>
      <c r="M507" t="n">
        <v>1</v>
      </c>
      <c r="N507" t="n">
        <v>1</v>
      </c>
      <c r="O507" t="n">
        <v>1</v>
      </c>
      <c r="P507" t="n">
        <v>0.8137133240194167</v>
      </c>
      <c r="Q507" t="n">
        <v>0.7620160226169833</v>
      </c>
      <c r="R507" t="n">
        <v>1</v>
      </c>
      <c r="S507" t="n">
        <v>0.3916662835084908</v>
      </c>
      <c r="T507" t="n">
        <v>0.9999999999999999</v>
      </c>
    </row>
    <row r="508" spans="1:25">
      <c r="A508" s="99" t="s">
        <v>138</v>
      </c>
      <c r="B508" t="n">
        <v>17.48031799743225</v>
      </c>
      <c r="C508" t="n">
        <v>-0.4165165226479672</v>
      </c>
      <c r="D508" t="n">
        <v>32.40189598700442</v>
      </c>
      <c r="E508" t="n">
        <v>-0.7068043034012502</v>
      </c>
      <c r="G508" s="99" t="s">
        <v>139</v>
      </c>
      <c r="H508" t="n">
        <v>556.899148123186</v>
      </c>
      <c r="L508" s="100" t="s">
        <v>139</v>
      </c>
      <c r="M508" t="n">
        <v>0.5610842609493318</v>
      </c>
      <c r="N508" t="n">
        <v>0.5853139109285673</v>
      </c>
      <c r="O508" t="n">
        <v>0.5436255416206212</v>
      </c>
      <c r="P508" t="n">
        <v>0.6246674180715251</v>
      </c>
      <c r="Q508" t="n">
        <v>1</v>
      </c>
      <c r="R508" t="n">
        <v>0.5407499786796349</v>
      </c>
      <c r="S508" t="n">
        <v>1</v>
      </c>
      <c r="T508" t="n">
        <v>0.7801965989374308</v>
      </c>
    </row>
    <row r="509" spans="1:25">
      <c r="A509" s="99" t="s">
        <v>139</v>
      </c>
      <c r="B509" t="n">
        <v>7.621039228753054</v>
      </c>
      <c r="C509" t="n">
        <v>3.462901686329335</v>
      </c>
      <c r="D509" t="n">
        <v>9.420712951061478</v>
      </c>
      <c r="E509" t="n">
        <v>1.182069574628812</v>
      </c>
      <c r="G509" s="99" t="s">
        <v>140</v>
      </c>
      <c r="H509" t="n">
        <v>541.2951323911326</v>
      </c>
      <c r="L509" s="100" t="s">
        <v>140</v>
      </c>
      <c r="M509" t="n">
        <v>0.5765758675465147</v>
      </c>
      <c r="N509" t="n">
        <v>0.7612378079718792</v>
      </c>
      <c r="O509" t="n">
        <v>0.4574000813094271</v>
      </c>
      <c r="P509" t="n">
        <v>1</v>
      </c>
      <c r="Q509" t="n">
        <v>0.3069989603909539</v>
      </c>
      <c r="R509" t="n">
        <v>0.4793551825691528</v>
      </c>
      <c r="S509" t="n">
        <v>0.2629063126643847</v>
      </c>
      <c r="T509" t="n">
        <v>0.6499376391338488</v>
      </c>
    </row>
    <row r="510" spans="1:25">
      <c r="A510" s="99" t="s">
        <v>140</v>
      </c>
      <c r="B510" t="n">
        <v>8.582344776980122</v>
      </c>
      <c r="C510" t="n">
        <v>-2.940539369459437</v>
      </c>
      <c r="D510" t="n">
        <v>11.03449496170844</v>
      </c>
      <c r="E510" t="n">
        <v>4.010218506224628</v>
      </c>
      <c r="G510" s="99" t="s">
        <v>141</v>
      </c>
      <c r="H510" t="n">
        <v>1242.014907491007</v>
      </c>
      <c r="L510" s="100" t="s">
        <v>141</v>
      </c>
      <c r="M510" t="n">
        <v>0.4872414155623783</v>
      </c>
      <c r="N510" t="n">
        <v>0.3514682381854651</v>
      </c>
      <c r="O510" t="n">
        <v>0.4058176783005936</v>
      </c>
      <c r="P510" t="n">
        <v>0.6426140412895517</v>
      </c>
      <c r="Q510" t="n">
        <v>0.3020398115393305</v>
      </c>
      <c r="R510" t="n">
        <v>0.3831622093793352</v>
      </c>
      <c r="S510" t="n">
        <v>0.2772156960935501</v>
      </c>
      <c r="T510" t="n">
        <v>0.6707055964848004</v>
      </c>
    </row>
    <row r="511" spans="1:25">
      <c r="A511" s="99" t="s">
        <v>141</v>
      </c>
      <c r="B511" t="n">
        <v>12.01210172879794</v>
      </c>
      <c r="C511" t="n">
        <v>2.923074759661287</v>
      </c>
      <c r="D511" t="n">
        <v>16.41824911394479</v>
      </c>
      <c r="E511" t="n">
        <v>-4.11170929614937</v>
      </c>
      <c r="G511" s="99" t="s">
        <v>142</v>
      </c>
      <c r="H511" t="n">
        <v>455.9640515869999</v>
      </c>
      <c r="L511" s="100" t="s">
        <v>142</v>
      </c>
      <c r="M511" t="n">
        <v>0.532513490330672</v>
      </c>
      <c r="N511" t="n">
        <v>0.4122381977231651</v>
      </c>
      <c r="O511" t="n">
        <v>0.5727813932135797</v>
      </c>
      <c r="P511" t="n">
        <v>0.4930701940360091</v>
      </c>
      <c r="Q511" t="n">
        <v>0.370178608703061</v>
      </c>
      <c r="R511" t="n">
        <v>0.6862954543628328</v>
      </c>
      <c r="S511" t="n">
        <v>0.2609439602160102</v>
      </c>
      <c r="T511" t="n">
        <v>0.6840785631344722</v>
      </c>
    </row>
    <row r="512" spans="1:25">
      <c r="A512" s="99" t="s">
        <v>142</v>
      </c>
      <c r="B512" t="n">
        <v>6.924502197055156</v>
      </c>
      <c r="C512" t="n">
        <v>3.540602289193761</v>
      </c>
      <c r="D512" t="n">
        <v>7.291269390188493</v>
      </c>
      <c r="E512" t="n">
        <v>-5.946984744255776</v>
      </c>
      <c r="G512" s="99" t="s">
        <v>143</v>
      </c>
      <c r="H512" t="n">
        <v>328.010854859371</v>
      </c>
      <c r="L512" s="100" t="s">
        <v>143</v>
      </c>
      <c r="M512" t="n">
        <v>0.5325550030272868</v>
      </c>
      <c r="N512" t="n">
        <v>0.270789812726048</v>
      </c>
      <c r="O512" t="n">
        <v>0.4008786177524524</v>
      </c>
      <c r="P512" t="n">
        <v>0.5903246749695983</v>
      </c>
      <c r="Q512" t="n">
        <v>0.4538188931709586</v>
      </c>
      <c r="R512" t="n">
        <v>0.9080329847440893</v>
      </c>
      <c r="S512" t="n">
        <v>0.2760903370101077</v>
      </c>
      <c r="T512" t="n">
        <v>0.848416610564072</v>
      </c>
    </row>
    <row r="513" spans="1:25">
      <c r="A513" s="99" t="s">
        <v>143</v>
      </c>
      <c r="B513" t="n">
        <v>4.330917810263025</v>
      </c>
      <c r="C513" t="n">
        <v>-3.880923339754839</v>
      </c>
      <c r="D513" t="n">
        <v>6.679679681288097</v>
      </c>
      <c r="E513" t="n">
        <v>3.800703968276816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142.7482508324576</v>
      </c>
      <c r="L524" s="100" t="s">
        <v>132</v>
      </c>
      <c r="M524" t="n">
        <v>0.9810096846322627</v>
      </c>
      <c r="N524" t="n">
        <v>1</v>
      </c>
      <c r="O524" t="n">
        <v>0.5002049148687622</v>
      </c>
      <c r="P524" t="n">
        <v>0.5583103506727476</v>
      </c>
      <c r="Q524" t="n">
        <v>1</v>
      </c>
      <c r="R524" t="n">
        <v>1</v>
      </c>
      <c r="S524" t="n">
        <v>0.9999999999999999</v>
      </c>
      <c r="T524" t="n">
        <v>0.9999999999999999</v>
      </c>
    </row>
    <row r="525" spans="1:25">
      <c r="A525" s="99" t="s">
        <v>132</v>
      </c>
      <c r="B525" t="n">
        <v>4.303915054073502</v>
      </c>
      <c r="C525" t="n">
        <v>3.070466011075008</v>
      </c>
      <c r="D525" t="n">
        <v>3.249444957683708</v>
      </c>
      <c r="E525" t="n">
        <v>-6.158202717911093</v>
      </c>
      <c r="G525" s="99" t="s">
        <v>133</v>
      </c>
      <c r="H525" t="n">
        <v>88.99467187199176</v>
      </c>
      <c r="L525" s="100" t="s">
        <v>133</v>
      </c>
      <c r="M525" t="n">
        <v>0.9198425068128464</v>
      </c>
      <c r="N525" t="n">
        <v>0.8866958051542022</v>
      </c>
      <c r="O525" t="n">
        <v>0.4290576681335298</v>
      </c>
      <c r="P525" t="n">
        <v>0.5857183660131418</v>
      </c>
      <c r="Q525" t="n">
        <v>0.6870204527676779</v>
      </c>
      <c r="R525" t="n">
        <v>0.9026085533804863</v>
      </c>
      <c r="S525" t="n">
        <v>0.7885880439411226</v>
      </c>
      <c r="T525" t="n">
        <v>0.5439445058377079</v>
      </c>
    </row>
    <row r="526" spans="1:25">
      <c r="A526" s="99" t="s">
        <v>133</v>
      </c>
      <c r="B526" t="n">
        <v>3.332046095633625</v>
      </c>
      <c r="C526" t="n">
        <v>2.054964862072802</v>
      </c>
      <c r="D526" t="n">
        <v>3.776493554734186</v>
      </c>
      <c r="E526" t="n">
        <v>-4.964977037300229</v>
      </c>
      <c r="G526" s="99" t="s">
        <v>134</v>
      </c>
      <c r="H526" t="n">
        <v>76.19270451745815</v>
      </c>
      <c r="L526" s="100" t="s">
        <v>134</v>
      </c>
      <c r="M526" t="n">
        <v>0.9902256912762357</v>
      </c>
      <c r="N526" t="n">
        <v>0.78508030636045</v>
      </c>
      <c r="O526" t="n">
        <v>0.4897881966464288</v>
      </c>
      <c r="P526" t="n">
        <v>0.5233087442527611</v>
      </c>
      <c r="Q526" t="n">
        <v>0.3636929321667507</v>
      </c>
      <c r="R526" t="n">
        <v>0.3986978608024663</v>
      </c>
      <c r="S526" t="n">
        <v>0.4139236812112328</v>
      </c>
      <c r="T526" t="n">
        <v>0.4263250148808324</v>
      </c>
    </row>
    <row r="527" spans="1:25">
      <c r="A527" s="99" t="s">
        <v>134</v>
      </c>
      <c r="B527" t="n">
        <v>2.376985790725673</v>
      </c>
      <c r="C527" t="n">
        <v>-0.2742208551866009</v>
      </c>
      <c r="D527" t="n">
        <v>5.029030445783593</v>
      </c>
      <c r="E527" t="n">
        <v>2.875288942275224</v>
      </c>
      <c r="G527" s="99" t="s">
        <v>135</v>
      </c>
      <c r="H527" t="n">
        <v>36.91621715848087</v>
      </c>
      <c r="L527" s="100" t="s">
        <v>135</v>
      </c>
      <c r="M527" t="n">
        <v>0.996182100465751</v>
      </c>
      <c r="N527" t="n">
        <v>0.829195805697387</v>
      </c>
      <c r="O527" t="n">
        <v>0.4199546650713913</v>
      </c>
      <c r="P527" t="n">
        <v>0.4095120086624775</v>
      </c>
      <c r="Q527" t="n">
        <v>0.3013966492687304</v>
      </c>
      <c r="R527" t="n">
        <v>0.3403936695048906</v>
      </c>
      <c r="S527" t="n">
        <v>0.4092233878887896</v>
      </c>
      <c r="T527" t="n">
        <v>0.4410589761055271</v>
      </c>
    </row>
    <row r="528" spans="1:25">
      <c r="A528" s="99" t="s">
        <v>135</v>
      </c>
      <c r="B528" t="n">
        <v>3.266173714271893</v>
      </c>
      <c r="C528" t="n">
        <v>-4.153294720564154</v>
      </c>
      <c r="D528" t="n">
        <v>4.285841840489403</v>
      </c>
      <c r="E528" t="n">
        <v>5.206633921380181</v>
      </c>
      <c r="G528" s="99" t="s">
        <v>136</v>
      </c>
      <c r="H528" t="n">
        <v>51.02667779114125</v>
      </c>
      <c r="L528" s="100" t="s">
        <v>136</v>
      </c>
      <c r="M528" t="n">
        <v>0.9267675905800912</v>
      </c>
      <c r="N528" t="n">
        <v>0.7799854651787057</v>
      </c>
      <c r="O528" t="n">
        <v>1</v>
      </c>
      <c r="P528" t="n">
        <v>1</v>
      </c>
      <c r="Q528" t="n">
        <v>0.284807411685591</v>
      </c>
      <c r="R528" t="n">
        <v>0.3900730814268245</v>
      </c>
      <c r="S528" t="n">
        <v>0.3992595600916528</v>
      </c>
      <c r="T528" t="n">
        <v>0.3992308321978402</v>
      </c>
    </row>
    <row r="529" spans="1:25">
      <c r="A529" s="99" t="s">
        <v>136</v>
      </c>
      <c r="B529" t="n">
        <v>2.226588274213928</v>
      </c>
      <c r="C529" t="n">
        <v>3.128437184311548</v>
      </c>
      <c r="D529" t="n">
        <v>3.254621943786916</v>
      </c>
      <c r="E529" t="n">
        <v>-2.928926725271606</v>
      </c>
      <c r="G529" s="99" t="s">
        <v>137</v>
      </c>
      <c r="H529" t="n">
        <v>48.74066752709755</v>
      </c>
      <c r="L529" s="100" t="s">
        <v>137</v>
      </c>
      <c r="M529" t="n">
        <v>0.9412132302307551</v>
      </c>
      <c r="N529" t="n">
        <v>0.8404677520410325</v>
      </c>
      <c r="O529" t="n">
        <v>0.6594202567618284</v>
      </c>
      <c r="P529" t="n">
        <v>0.7430706342810828</v>
      </c>
      <c r="Q529" t="n">
        <v>0.410855897010272</v>
      </c>
      <c r="R529" t="n">
        <v>0.4857114153021429</v>
      </c>
      <c r="S529" t="n">
        <v>0.4242857255496202</v>
      </c>
      <c r="T529" t="n">
        <v>0.4610691832719914</v>
      </c>
    </row>
    <row r="530" spans="1:25">
      <c r="A530" s="99" t="s">
        <v>137</v>
      </c>
      <c r="B530" t="n">
        <v>1.734970139455759</v>
      </c>
      <c r="C530" t="n">
        <v>2.067927358162517</v>
      </c>
      <c r="D530" t="n">
        <v>2.369400313874096</v>
      </c>
      <c r="E530" t="n">
        <v>-3.422472954978296</v>
      </c>
      <c r="G530" s="99" t="s">
        <v>138</v>
      </c>
      <c r="H530" t="n">
        <v>47.12520645610554</v>
      </c>
      <c r="L530" s="100" t="s">
        <v>138</v>
      </c>
      <c r="M530" t="n">
        <v>0.9901613774147454</v>
      </c>
      <c r="N530" t="n">
        <v>0.7097277897002828</v>
      </c>
      <c r="O530" t="n">
        <v>0.5829924783890694</v>
      </c>
      <c r="P530" t="n">
        <v>0.6530167474177468</v>
      </c>
      <c r="Q530" t="n">
        <v>0.4893134865074839</v>
      </c>
      <c r="R530" t="n">
        <v>0.4844086375376875</v>
      </c>
      <c r="S530" t="n">
        <v>0.4334118684860522</v>
      </c>
      <c r="T530" t="n">
        <v>0.6207046505507041</v>
      </c>
    </row>
    <row r="531" spans="1:25">
      <c r="A531" s="99" t="s">
        <v>138</v>
      </c>
      <c r="B531" t="n">
        <v>2.843217921055788</v>
      </c>
      <c r="C531" t="n">
        <v>-0.1308449504246513</v>
      </c>
      <c r="D531" t="n">
        <v>3.570738474494856</v>
      </c>
      <c r="E531" t="n">
        <v>-0.2499364346070753</v>
      </c>
      <c r="G531" s="99" t="s">
        <v>139</v>
      </c>
      <c r="H531" t="n">
        <v>39.37542016737912</v>
      </c>
      <c r="L531" s="100" t="s">
        <v>139</v>
      </c>
      <c r="M531" t="n">
        <v>0.9165316811344035</v>
      </c>
      <c r="N531" t="n">
        <v>0.758097886574571</v>
      </c>
      <c r="O531" t="n">
        <v>0.5123058623801272</v>
      </c>
      <c r="P531" t="n">
        <v>0.7571871582283116</v>
      </c>
      <c r="Q531" t="n">
        <v>0.2913274196576275</v>
      </c>
      <c r="R531" t="n">
        <v>0.3585026101954267</v>
      </c>
      <c r="S531" t="n">
        <v>0.4316562390976476</v>
      </c>
      <c r="T531" t="n">
        <v>0.4460854363223891</v>
      </c>
    </row>
    <row r="532" spans="1:25">
      <c r="A532" s="99" t="s">
        <v>139</v>
      </c>
      <c r="B532" t="n">
        <v>2.416710048486589</v>
      </c>
      <c r="C532" t="n">
        <v>-1.445859691884243</v>
      </c>
      <c r="D532" t="n">
        <v>3.279269032322542</v>
      </c>
      <c r="E532" t="n">
        <v>1.437774376456434</v>
      </c>
      <c r="G532" s="99" t="s">
        <v>140</v>
      </c>
      <c r="H532" t="n">
        <v>9.669304124922848</v>
      </c>
      <c r="L532" s="100" t="s">
        <v>140</v>
      </c>
      <c r="M532" t="n">
        <v>0.8927733503400752</v>
      </c>
      <c r="N532" t="n">
        <v>0.6680823711932716</v>
      </c>
      <c r="O532" t="n">
        <v>0.4495369349468833</v>
      </c>
      <c r="P532" t="n">
        <v>0.7921712709331422</v>
      </c>
      <c r="Q532" t="n">
        <v>0.4803845185444584</v>
      </c>
      <c r="R532" t="n">
        <v>0.3620171294773862</v>
      </c>
      <c r="S532" t="n">
        <v>0.4187297112550277</v>
      </c>
      <c r="T532" t="n">
        <v>0.5455369007445982</v>
      </c>
    </row>
    <row r="533" spans="1:25">
      <c r="A533" s="99" t="s">
        <v>140</v>
      </c>
      <c r="B533" t="n">
        <v>0.6100051184160767</v>
      </c>
      <c r="C533" t="n">
        <v>0.01793617371340088</v>
      </c>
      <c r="D533" t="n">
        <v>1.256539603315273</v>
      </c>
      <c r="E533" t="n">
        <v>0.2665115924970938</v>
      </c>
      <c r="G533" s="99" t="s">
        <v>141</v>
      </c>
      <c r="H533" t="n">
        <v>21.07746475744747</v>
      </c>
      <c r="L533" s="100" t="s">
        <v>141</v>
      </c>
      <c r="M533" t="n">
        <v>0.9493364956709018</v>
      </c>
      <c r="N533" t="n">
        <v>0.8067451021268542</v>
      </c>
      <c r="O533" t="n">
        <v>0.543416880819973</v>
      </c>
      <c r="P533" t="n">
        <v>0.5974910725170943</v>
      </c>
      <c r="Q533" t="n">
        <v>0.3650185594299071</v>
      </c>
      <c r="R533" t="n">
        <v>0.4605787240775424</v>
      </c>
      <c r="S533" t="n">
        <v>0.4113750223000873</v>
      </c>
      <c r="T533" t="n">
        <v>0.5111037365848604</v>
      </c>
    </row>
    <row r="534" spans="1:25">
      <c r="A534" s="99" t="s">
        <v>141</v>
      </c>
      <c r="B534" t="n">
        <v>1.697612894259537</v>
      </c>
      <c r="C534" t="n">
        <v>1.245472185786643</v>
      </c>
      <c r="D534" t="n">
        <v>2.05889416616857</v>
      </c>
      <c r="E534" t="n">
        <v>-1.591780222690022</v>
      </c>
      <c r="G534" s="99" t="s">
        <v>142</v>
      </c>
      <c r="H534" t="n">
        <v>24.90584711058771</v>
      </c>
      <c r="L534" s="100" t="s">
        <v>142</v>
      </c>
      <c r="M534" t="n">
        <v>0.9202647800931915</v>
      </c>
      <c r="N534" t="n">
        <v>0.800005205690389</v>
      </c>
      <c r="O534" t="n">
        <v>0.4639105488925332</v>
      </c>
      <c r="P534" t="n">
        <v>0.5176615483585191</v>
      </c>
      <c r="Q534" t="n">
        <v>0.3209803148545432</v>
      </c>
      <c r="R534" t="n">
        <v>0.4335821422957219</v>
      </c>
      <c r="S534" t="n">
        <v>0.4124455517349426</v>
      </c>
      <c r="T534" t="n">
        <v>0.6042208876828252</v>
      </c>
    </row>
    <row r="535" spans="1:25">
      <c r="A535" s="99" t="s">
        <v>142</v>
      </c>
      <c r="B535" t="n">
        <v>2.539933791764582</v>
      </c>
      <c r="C535" t="n">
        <v>-2.918413538961598</v>
      </c>
      <c r="D535" t="n">
        <v>2.677544716654533</v>
      </c>
      <c r="E535" t="n">
        <v>3.208952735892281</v>
      </c>
      <c r="G535" s="99" t="s">
        <v>143</v>
      </c>
      <c r="H535" t="n">
        <v>17.5775253351222</v>
      </c>
      <c r="L535" s="100" t="s">
        <v>143</v>
      </c>
      <c r="M535" t="n">
        <v>1</v>
      </c>
      <c r="N535" t="n">
        <v>0.6718989698991613</v>
      </c>
      <c r="O535" t="n">
        <v>0.6588035004036907</v>
      </c>
      <c r="P535" t="n">
        <v>0.5486017598858404</v>
      </c>
      <c r="Q535" t="n">
        <v>0.4174119582860206</v>
      </c>
      <c r="R535" t="n">
        <v>0.5276922048006931</v>
      </c>
      <c r="S535" t="n">
        <v>0.4200597410788724</v>
      </c>
      <c r="T535" t="n">
        <v>0.5024370060812933</v>
      </c>
    </row>
    <row r="536" spans="1:25">
      <c r="A536" s="99" t="s">
        <v>143</v>
      </c>
      <c r="B536" t="n">
        <v>1.345200941059755</v>
      </c>
      <c r="C536" t="n">
        <v>0.07738287995018454</v>
      </c>
      <c r="D536" t="n">
        <v>1.374052632874604</v>
      </c>
      <c r="E536" t="n">
        <v>0.2080789968167155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2655.001395976602</v>
      </c>
      <c r="L547" s="100" t="s">
        <v>146</v>
      </c>
      <c r="M547" t="n">
        <v>0.444700093126201</v>
      </c>
      <c r="N547" t="n">
        <v>0.5414291180129122</v>
      </c>
      <c r="O547" t="n">
        <v>0.9271895360414992</v>
      </c>
      <c r="P547" t="n">
        <v>0.8033868994500685</v>
      </c>
      <c r="Q547" t="n">
        <v>0.2712433047479543</v>
      </c>
      <c r="R547" t="n">
        <v>0.2309368340264925</v>
      </c>
      <c r="S547" t="n">
        <v>0.3086001027956751</v>
      </c>
      <c r="T547" t="n">
        <v>0.1451499920209663</v>
      </c>
    </row>
    <row r="548" spans="1:25">
      <c r="A548" s="99" t="s">
        <v>132</v>
      </c>
      <c r="B548" t="n">
        <v>21.36538876441103</v>
      </c>
      <c r="C548" t="n">
        <v>1.907436574139452</v>
      </c>
      <c r="D548" t="n">
        <v>14.99527911752587</v>
      </c>
      <c r="E548" t="n">
        <v>-3.283024711403667</v>
      </c>
      <c r="G548" s="99" t="s">
        <v>133</v>
      </c>
      <c r="H548" t="n">
        <v>763.3223181204676</v>
      </c>
      <c r="L548" s="100" t="s">
        <v>147</v>
      </c>
      <c r="M548" t="n">
        <v>0.5729844239379129</v>
      </c>
      <c r="N548" t="n">
        <v>1</v>
      </c>
      <c r="O548" t="n">
        <v>0.9852775548301022</v>
      </c>
      <c r="P548" t="n">
        <v>1</v>
      </c>
      <c r="Q548" t="n">
        <v>1</v>
      </c>
      <c r="R548" t="n">
        <v>0.9999999999999999</v>
      </c>
      <c r="S548" t="n">
        <v>1</v>
      </c>
      <c r="T548" t="n">
        <v>1</v>
      </c>
    </row>
    <row r="549" spans="1:25">
      <c r="A549" s="99" t="s">
        <v>133</v>
      </c>
      <c r="B549" t="n">
        <v>9.411094546172816</v>
      </c>
      <c r="C549" t="n">
        <v>-0.8850780942916932</v>
      </c>
      <c r="D549" t="n">
        <v>9.70508255258158</v>
      </c>
      <c r="E549" t="n">
        <v>-8.233807009172761</v>
      </c>
      <c r="G549" s="99" t="s">
        <v>134</v>
      </c>
      <c r="H549" t="n">
        <v>945.1235543333622</v>
      </c>
      <c r="L549" s="100" t="s">
        <v>148</v>
      </c>
      <c r="M549" t="n">
        <v>1</v>
      </c>
      <c r="N549" t="n">
        <v>0.2425446538271274</v>
      </c>
      <c r="O549" t="n">
        <v>1</v>
      </c>
      <c r="P549" t="n">
        <v>0.6816096588160478</v>
      </c>
      <c r="Q549" t="n">
        <v>0.8685839661117519</v>
      </c>
      <c r="R549" t="n">
        <v>0.9670123462142707</v>
      </c>
      <c r="S549" t="n">
        <v>0.9928075316382335</v>
      </c>
      <c r="T549" t="n">
        <v>0.8902478120060533</v>
      </c>
    </row>
    <row r="550" spans="1:25">
      <c r="A550" s="99" t="s">
        <v>134</v>
      </c>
      <c r="B550" t="n">
        <v>9.142312205501046</v>
      </c>
      <c r="C550" t="n">
        <v>-2.96243876732458</v>
      </c>
      <c r="D550" t="n">
        <v>14.41237918424561</v>
      </c>
      <c r="E550" t="n">
        <v>15.27494503933435</v>
      </c>
      <c r="G550" s="99" t="s">
        <v>135</v>
      </c>
      <c r="H550" t="n">
        <v>841.1562069537839</v>
      </c>
      <c r="L550" s="100" t="s">
        <v>149</v>
      </c>
      <c r="M550" t="n">
        <v>0.4870147319313729</v>
      </c>
      <c r="N550" t="n">
        <v>0.5499865925945646</v>
      </c>
      <c r="O550" t="n">
        <v>0.7648697339307675</v>
      </c>
      <c r="P550" t="n">
        <v>0.96901167075774</v>
      </c>
      <c r="Q550" t="n">
        <v>0.3242747815584589</v>
      </c>
      <c r="R550" t="n">
        <v>0.4284234194912364</v>
      </c>
      <c r="S550" t="n">
        <v>0.3924038587521392</v>
      </c>
      <c r="T550" t="n">
        <v>0.2818801596813955</v>
      </c>
    </row>
    <row r="551" spans="1:25">
      <c r="A551" s="99" t="s">
        <v>135</v>
      </c>
      <c r="B551" t="n">
        <v>8.591925762208344</v>
      </c>
      <c r="C551" t="n">
        <v>-2.748032779655964</v>
      </c>
      <c r="D551" t="n">
        <v>17.21835310544612</v>
      </c>
      <c r="E551" t="n">
        <v>-6.744720371065737</v>
      </c>
      <c r="G551" s="99" t="s">
        <v>136</v>
      </c>
      <c r="H551" t="n">
        <v>4105.518079778532</v>
      </c>
      <c r="L551" s="100" t="s">
        <v>150</v>
      </c>
      <c r="M551" t="n">
        <v>0.613395368267451</v>
      </c>
      <c r="N551" t="n">
        <v>0.2963224554145678</v>
      </c>
      <c r="O551" t="n">
        <v>0.9611584597167679</v>
      </c>
      <c r="P551" t="n">
        <v>0.6964305378341781</v>
      </c>
      <c r="Q551" t="n">
        <v>0.3438908843130299</v>
      </c>
      <c r="R551" t="n">
        <v>0.4961894852118887</v>
      </c>
      <c r="S551" t="n">
        <v>0.3513151524822162</v>
      </c>
      <c r="T551" t="n">
        <v>0.3800237819223342</v>
      </c>
    </row>
    <row r="552" spans="1:25">
      <c r="A552" s="99" t="s">
        <v>136</v>
      </c>
      <c r="B552" t="n">
        <v>17.99499061537866</v>
      </c>
      <c r="C552" t="n">
        <v>7.375711224614975</v>
      </c>
      <c r="D552" t="n">
        <v>35.00158775662619</v>
      </c>
      <c r="E552" t="n">
        <v>-0.9290135363710389</v>
      </c>
      <c r="G552" s="99" t="s">
        <v>137</v>
      </c>
      <c r="H552" t="n">
        <v>3007.620030233231</v>
      </c>
      <c r="L552" s="100" t="s">
        <v>151</v>
      </c>
      <c r="M552" t="n">
        <v>0.4982440564562849</v>
      </c>
      <c r="N552" t="n">
        <v>0.2190230492874388</v>
      </c>
      <c r="O552" t="n">
        <v>0.7354565402169838</v>
      </c>
      <c r="P552" t="n">
        <v>0.5924861723182739</v>
      </c>
      <c r="Q552" t="n">
        <v>0.1905905390485944</v>
      </c>
      <c r="R552" t="n">
        <v>0.2954668431507965</v>
      </c>
      <c r="S552" t="n">
        <v>0.2967459865084667</v>
      </c>
      <c r="T552" t="n">
        <v>0.2423877359879756</v>
      </c>
    </row>
    <row r="553" spans="1:25">
      <c r="A553" s="99" t="s">
        <v>137</v>
      </c>
      <c r="B553" t="n">
        <v>20.43045405734856</v>
      </c>
      <c r="C553" t="n">
        <v>-11.4275004973018</v>
      </c>
      <c r="D553" t="n">
        <v>35.41786408552363</v>
      </c>
      <c r="E553" t="n">
        <v>1.218320583388212</v>
      </c>
      <c r="L553" s="100" t="s">
        <v>178</v>
      </c>
      <c r="M553" t="n">
        <v>0.5575009508711961</v>
      </c>
      <c r="N553" t="n">
        <v>0.2464241331495972</v>
      </c>
      <c r="O553" t="n">
        <v>0.8473912378532363</v>
      </c>
      <c r="P553" t="n">
        <v>0.7189014691001335</v>
      </c>
      <c r="Q553" t="n">
        <v>0.1526573988767253</v>
      </c>
      <c r="R553" t="n">
        <v>0.3402073301425637</v>
      </c>
      <c r="S553" t="n">
        <v>0.2603975817567354</v>
      </c>
      <c r="T553" t="n">
        <v>0.2371106910429331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79.24215712708056</v>
      </c>
      <c r="L570" s="100" t="s">
        <v>132</v>
      </c>
      <c r="M570" t="n">
        <v>0.981283580867836</v>
      </c>
      <c r="N570" t="n">
        <v>0.7897692724100246</v>
      </c>
      <c r="O570" t="n">
        <v>0.738077023361441</v>
      </c>
      <c r="P570" t="n">
        <v>0.7744190559019209</v>
      </c>
      <c r="Q570" t="n">
        <v>0.6592923404452294</v>
      </c>
      <c r="R570" t="n">
        <v>1</v>
      </c>
      <c r="S570" t="n">
        <v>0.717268045104671</v>
      </c>
      <c r="T570" t="n">
        <v>1</v>
      </c>
    </row>
    <row r="571" spans="1:25">
      <c r="A571" s="99" t="s">
        <v>132</v>
      </c>
      <c r="B571" t="n">
        <v>2.343293699744621</v>
      </c>
      <c r="C571" t="n">
        <v>1.67611973502493</v>
      </c>
      <c r="D571" t="n">
        <v>2.998875570185915</v>
      </c>
      <c r="E571" t="n">
        <v>-1.130939331179049</v>
      </c>
      <c r="G571" s="99" t="s">
        <v>133</v>
      </c>
      <c r="H571" t="n">
        <v>77.42055024350914</v>
      </c>
      <c r="L571" s="100" t="s">
        <v>133</v>
      </c>
      <c r="M571" t="n">
        <v>0.9932717770456798</v>
      </c>
      <c r="N571" t="n">
        <v>1</v>
      </c>
      <c r="O571" t="n">
        <v>1</v>
      </c>
      <c r="P571" t="n">
        <v>0.9778985575049292</v>
      </c>
      <c r="Q571" t="n">
        <v>0.9999999999999999</v>
      </c>
      <c r="R571" t="n">
        <v>0.6092052070626045</v>
      </c>
      <c r="S571" t="n">
        <v>1</v>
      </c>
      <c r="T571" t="n">
        <v>0.727027203181136</v>
      </c>
    </row>
    <row r="572" spans="1:25">
      <c r="A572" s="99" t="s">
        <v>133</v>
      </c>
      <c r="B572" t="n">
        <v>3.420494075822603</v>
      </c>
      <c r="C572" t="n">
        <v>-1.489073718477431</v>
      </c>
      <c r="D572" t="n">
        <v>5.090871272412701</v>
      </c>
      <c r="E572" t="n">
        <v>1.734742591107929</v>
      </c>
      <c r="G572" s="99" t="s">
        <v>134</v>
      </c>
      <c r="H572" t="n">
        <v>133.2946814796486</v>
      </c>
      <c r="L572" s="100" t="s">
        <v>134</v>
      </c>
      <c r="M572" t="n">
        <v>0.9551089049147303</v>
      </c>
      <c r="N572" t="n">
        <v>0.7536288566178947</v>
      </c>
      <c r="O572" t="n">
        <v>0.7266933984456122</v>
      </c>
      <c r="P572" t="n">
        <v>0.7610444930287454</v>
      </c>
      <c r="Q572" t="n">
        <v>0.7053131636817783</v>
      </c>
      <c r="R572" t="n">
        <v>0.7322923408549732</v>
      </c>
      <c r="S572" t="n">
        <v>0.6839080870871916</v>
      </c>
      <c r="T572" t="n">
        <v>0.6984092967385757</v>
      </c>
    </row>
    <row r="573" spans="1:25">
      <c r="A573" s="99" t="s">
        <v>134</v>
      </c>
      <c r="B573" t="n">
        <v>3.142138792885159</v>
      </c>
      <c r="C573" t="n">
        <v>3.971440935353233</v>
      </c>
      <c r="D573" t="n">
        <v>3.522882926103076</v>
      </c>
      <c r="E573" t="n">
        <v>-4.492355613105844</v>
      </c>
      <c r="G573" s="99" t="s">
        <v>135</v>
      </c>
      <c r="H573" t="n">
        <v>160.3911618610735</v>
      </c>
      <c r="L573" s="100" t="s">
        <v>135</v>
      </c>
      <c r="M573" t="n">
        <v>0.8897626077328665</v>
      </c>
      <c r="N573" t="n">
        <v>0.8275469084930308</v>
      </c>
      <c r="O573" t="n">
        <v>0.9409440599077081</v>
      </c>
      <c r="P573" t="n">
        <v>1</v>
      </c>
      <c r="Q573" t="n">
        <v>0.5496545768203492</v>
      </c>
      <c r="R573" t="n">
        <v>0.6057597874387416</v>
      </c>
      <c r="S573" t="n">
        <v>0.6589700888182317</v>
      </c>
      <c r="T573" t="n">
        <v>0.8757939137494463</v>
      </c>
    </row>
    <row r="574" spans="1:25">
      <c r="A574" s="99" t="s">
        <v>135</v>
      </c>
      <c r="B574" t="n">
        <v>4.656316943650005</v>
      </c>
      <c r="C574" t="n">
        <v>-4.223673600844144</v>
      </c>
      <c r="D574" t="n">
        <v>5.683161644526633</v>
      </c>
      <c r="E574" t="n">
        <v>7.031801853433216</v>
      </c>
      <c r="G574" s="99" t="s">
        <v>136</v>
      </c>
      <c r="H574" t="n">
        <v>113.5492376503041</v>
      </c>
      <c r="L574" s="100" t="s">
        <v>136</v>
      </c>
      <c r="M574" t="n">
        <v>0.9024613133906756</v>
      </c>
      <c r="N574" t="n">
        <v>0.8228264737691903</v>
      </c>
      <c r="O574" t="n">
        <v>0.7945476800624889</v>
      </c>
      <c r="P574" t="n">
        <v>0.8480775928629127</v>
      </c>
      <c r="Q574" t="n">
        <v>0.6328661739850474</v>
      </c>
      <c r="R574" t="n">
        <v>0.5712462253715852</v>
      </c>
      <c r="S574" t="n">
        <v>0.6365398564732959</v>
      </c>
      <c r="T574" t="n">
        <v>0.8927505141350387</v>
      </c>
    </row>
    <row r="575" spans="1:25">
      <c r="A575" s="99" t="s">
        <v>136</v>
      </c>
      <c r="B575" t="n">
        <v>4.538113400205654</v>
      </c>
      <c r="C575" t="n">
        <v>2.600053146181716</v>
      </c>
      <c r="D575" t="n">
        <v>4.499371361372974</v>
      </c>
      <c r="E575" t="n">
        <v>-0.9454486963192292</v>
      </c>
      <c r="G575" s="99" t="s">
        <v>137</v>
      </c>
      <c r="H575" t="n">
        <v>154.0829274949459</v>
      </c>
      <c r="L575" s="100" t="s">
        <v>137</v>
      </c>
      <c r="M575" t="n">
        <v>0.9599884097777853</v>
      </c>
      <c r="N575" t="n">
        <v>0.7547331497213106</v>
      </c>
      <c r="O575" t="n">
        <v>0.7010620698029024</v>
      </c>
      <c r="P575" t="n">
        <v>0.7478476253642946</v>
      </c>
      <c r="Q575" t="n">
        <v>0.5857595497599657</v>
      </c>
      <c r="R575" t="n">
        <v>0.5245678900081491</v>
      </c>
      <c r="S575" t="n">
        <v>0.7381326061309821</v>
      </c>
      <c r="T575" t="n">
        <v>0.7049578913310481</v>
      </c>
    </row>
    <row r="576" spans="1:25">
      <c r="A576" s="99" t="s">
        <v>137</v>
      </c>
      <c r="B576" t="n">
        <v>3.50623024147631</v>
      </c>
      <c r="C576" t="n">
        <v>2.335239354021477</v>
      </c>
      <c r="D576" t="n">
        <v>3.987090283608651</v>
      </c>
      <c r="E576" t="n">
        <v>-4.12231020225102</v>
      </c>
      <c r="G576" s="99" t="s">
        <v>138</v>
      </c>
      <c r="H576" t="n">
        <v>189.6965989098505</v>
      </c>
      <c r="L576" s="100" t="s">
        <v>138</v>
      </c>
      <c r="M576" t="n">
        <v>0.9562049591531125</v>
      </c>
      <c r="N576" t="n">
        <v>0.8055724730999093</v>
      </c>
      <c r="O576" t="n">
        <v>0.8633457501631808</v>
      </c>
      <c r="P576" t="n">
        <v>0.855950168960986</v>
      </c>
      <c r="Q576" t="n">
        <v>0.5340805374892384</v>
      </c>
      <c r="R576" t="n">
        <v>0.4754220024885054</v>
      </c>
      <c r="S576" t="n">
        <v>0.6585647621935422</v>
      </c>
      <c r="T576" t="n">
        <v>0.7802097323164555</v>
      </c>
    </row>
    <row r="577" spans="1:25">
      <c r="A577" s="99" t="s">
        <v>138</v>
      </c>
      <c r="B577" t="n">
        <v>4.416330409874123</v>
      </c>
      <c r="C577" t="n">
        <v>-3.226508524019989</v>
      </c>
      <c r="D577" t="n">
        <v>3.649342296275632</v>
      </c>
      <c r="E577" t="n">
        <v>1.857916218765155</v>
      </c>
      <c r="G577" s="99" t="s">
        <v>139</v>
      </c>
      <c r="H577" t="n">
        <v>278.3105246450403</v>
      </c>
      <c r="L577" s="100" t="s">
        <v>139</v>
      </c>
      <c r="M577" t="n">
        <v>0.9808574969245407</v>
      </c>
      <c r="N577" t="n">
        <v>0.8839945121672995</v>
      </c>
      <c r="O577" t="n">
        <v>0.8887198364081459</v>
      </c>
      <c r="P577" t="n">
        <v>0.9022391047852256</v>
      </c>
      <c r="Q577" t="n">
        <v>0.5866994223408261</v>
      </c>
      <c r="R577" t="n">
        <v>0.5674431350313868</v>
      </c>
      <c r="S577" t="n">
        <v>0.6948604972092838</v>
      </c>
      <c r="T577" t="n">
        <v>0.8190041750262923</v>
      </c>
    </row>
    <row r="578" spans="1:25">
      <c r="A578" s="99" t="s">
        <v>139</v>
      </c>
      <c r="B578" t="n">
        <v>3.861355771004388</v>
      </c>
      <c r="C578" t="n">
        <v>0.03587576237429548</v>
      </c>
      <c r="D578" t="n">
        <v>6.235190481428722</v>
      </c>
      <c r="E578" t="n">
        <v>0.8351784884749304</v>
      </c>
      <c r="G578" s="99" t="s">
        <v>140</v>
      </c>
      <c r="H578" t="n">
        <v>155.7231200129408</v>
      </c>
      <c r="L578" s="100" t="s">
        <v>140</v>
      </c>
      <c r="M578" t="n">
        <v>0.9862263441387236</v>
      </c>
      <c r="N578" t="n">
        <v>0.8166811837995537</v>
      </c>
      <c r="O578" t="n">
        <v>0.8541081947633733</v>
      </c>
      <c r="P578" t="n">
        <v>0.7331508932898695</v>
      </c>
      <c r="Q578" t="n">
        <v>0.4039482147400705</v>
      </c>
      <c r="R578" t="n">
        <v>0.4597443590379002</v>
      </c>
      <c r="S578" t="n">
        <v>0.6501457778230539</v>
      </c>
      <c r="T578" t="n">
        <v>0.8105752402986598</v>
      </c>
    </row>
    <row r="579" spans="1:25">
      <c r="A579" s="99" t="s">
        <v>140</v>
      </c>
      <c r="B579" t="n">
        <v>3.804124945507558</v>
      </c>
      <c r="C579" t="n">
        <v>-0.1287132771803734</v>
      </c>
      <c r="D579" t="n">
        <v>4.851018575096707</v>
      </c>
      <c r="E579" t="n">
        <v>-2.179205959916163</v>
      </c>
      <c r="G579" s="99" t="s">
        <v>141</v>
      </c>
      <c r="H579" t="n">
        <v>153.8327898421862</v>
      </c>
      <c r="L579" s="100" t="s">
        <v>141</v>
      </c>
      <c r="M579" t="n">
        <v>0.9420885781444948</v>
      </c>
      <c r="N579" t="n">
        <v>0.9476839864997458</v>
      </c>
      <c r="O579" t="n">
        <v>0.7850195283420668</v>
      </c>
      <c r="P579" t="n">
        <v>0.85115915877667</v>
      </c>
      <c r="Q579" t="n">
        <v>0.7008716718881268</v>
      </c>
      <c r="R579" t="n">
        <v>0.5162461871132242</v>
      </c>
      <c r="S579" t="n">
        <v>0.6459881401642852</v>
      </c>
      <c r="T579" t="n">
        <v>0.824625937365679</v>
      </c>
    </row>
    <row r="580" spans="1:25">
      <c r="A580" s="99" t="s">
        <v>141</v>
      </c>
      <c r="B580" t="n">
        <v>2.912724363695254</v>
      </c>
      <c r="C580" t="n">
        <v>-1.410238209026184</v>
      </c>
      <c r="D580" t="n">
        <v>5.224623959265909</v>
      </c>
      <c r="E580" t="n">
        <v>7.771680089539182</v>
      </c>
      <c r="G580" s="99" t="s">
        <v>142</v>
      </c>
      <c r="H580" t="n">
        <v>147.6557413377282</v>
      </c>
      <c r="L580" s="100" t="s">
        <v>142</v>
      </c>
      <c r="M580" t="n">
        <v>0.9151714703730971</v>
      </c>
      <c r="N580" t="n">
        <v>0.9118335902928247</v>
      </c>
      <c r="O580" t="n">
        <v>0.6132516189654976</v>
      </c>
      <c r="P580" t="n">
        <v>0.8262606217589632</v>
      </c>
      <c r="Q580" t="n">
        <v>0.5269250748826249</v>
      </c>
      <c r="R580" t="n">
        <v>0.4698936954384601</v>
      </c>
      <c r="S580" t="n">
        <v>0.6390307316154664</v>
      </c>
      <c r="T580" t="n">
        <v>0.9309931565974766</v>
      </c>
    </row>
    <row r="581" spans="1:25">
      <c r="A581" s="99" t="s">
        <v>142</v>
      </c>
      <c r="B581" t="n">
        <v>3.983956131673719</v>
      </c>
      <c r="C581" t="n">
        <v>-0.549902327662662</v>
      </c>
      <c r="D581" t="n">
        <v>4.866774611644622</v>
      </c>
      <c r="E581" t="n">
        <v>-3.436341287420618</v>
      </c>
      <c r="G581" s="99" t="s">
        <v>143</v>
      </c>
      <c r="H581" t="n">
        <v>88.68908185375861</v>
      </c>
      <c r="L581" s="100" t="s">
        <v>143</v>
      </c>
      <c r="M581" t="n">
        <v>1</v>
      </c>
      <c r="N581" t="n">
        <v>0.7653528190356065</v>
      </c>
      <c r="O581" t="n">
        <v>0.7107252596059942</v>
      </c>
      <c r="P581" t="n">
        <v>0.8186488401721219</v>
      </c>
      <c r="Q581" t="n">
        <v>0.5252246072411237</v>
      </c>
      <c r="R581" t="n">
        <v>0.5174130365748142</v>
      </c>
      <c r="S581" t="n">
        <v>0.6466053479870871</v>
      </c>
      <c r="T581" t="n">
        <v>0.8473315451822103</v>
      </c>
    </row>
    <row r="582" spans="1:25">
      <c r="A582" s="99" t="s">
        <v>143</v>
      </c>
      <c r="B582" t="n">
        <v>2.490488271643193</v>
      </c>
      <c r="C582" t="n">
        <v>0.8290576986917477</v>
      </c>
      <c r="D582" t="n">
        <v>3.002051873273045</v>
      </c>
      <c r="E582" t="n">
        <v>2.343944496048095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29.45688704111445</v>
      </c>
      <c r="L593" s="100" t="s">
        <v>132</v>
      </c>
      <c r="M593" t="n">
        <v>0.7847332697328491</v>
      </c>
      <c r="N593" t="n">
        <v>0.3236059932767243</v>
      </c>
      <c r="O593" t="n">
        <v>0.6954180846436714</v>
      </c>
      <c r="P593" t="n">
        <v>0.4218301970536717</v>
      </c>
      <c r="Q593" t="n">
        <v>0.5642676100141436</v>
      </c>
      <c r="R593" t="n">
        <v>1</v>
      </c>
      <c r="S593" t="n">
        <v>0.6535216477243069</v>
      </c>
      <c r="T593" t="n">
        <v>0.5878668648216132</v>
      </c>
    </row>
    <row r="594" spans="1:25">
      <c r="A594" s="99" t="s">
        <v>146</v>
      </c>
      <c r="B594" t="n">
        <v>1.739313335665521</v>
      </c>
      <c r="C594" t="n">
        <v>-4.890759512261855</v>
      </c>
      <c r="D594" t="n">
        <v>2.715630619437586</v>
      </c>
      <c r="E594" t="n">
        <v>2.412607892918352</v>
      </c>
      <c r="G594" s="99" t="s">
        <v>147</v>
      </c>
      <c r="H594" t="n">
        <v>683.2162115995699</v>
      </c>
      <c r="L594" s="100" t="s">
        <v>133</v>
      </c>
      <c r="M594" t="n">
        <v>0.3586476022831816</v>
      </c>
      <c r="N594" t="n">
        <v>0.4651357100345818</v>
      </c>
      <c r="O594" t="n">
        <v>0.5646988763940823</v>
      </c>
      <c r="P594" t="n">
        <v>0.6035876222714031</v>
      </c>
      <c r="Q594" t="n">
        <v>0.9020399375051228</v>
      </c>
      <c r="R594" t="n">
        <v>0.4343838794744228</v>
      </c>
      <c r="S594" t="n">
        <v>0.3936685321121478</v>
      </c>
      <c r="T594" t="n">
        <v>0.6936771337742039</v>
      </c>
    </row>
    <row r="595" spans="1:25">
      <c r="A595" s="99" t="s">
        <v>147</v>
      </c>
      <c r="B595" t="n">
        <v>12.51045138722662</v>
      </c>
      <c r="C595" t="n">
        <v>-32.09705062405116</v>
      </c>
      <c r="D595" t="n">
        <v>43.91715173981493</v>
      </c>
      <c r="E595" t="n">
        <v>102.052568616631</v>
      </c>
      <c r="G595" s="99" t="s">
        <v>148</v>
      </c>
      <c r="H595" t="n">
        <v>1426.480151839929</v>
      </c>
      <c r="L595" s="100" t="s">
        <v>134</v>
      </c>
      <c r="M595" t="n">
        <v>0.3319607570268182</v>
      </c>
      <c r="N595" t="n">
        <v>0.3491152864732239</v>
      </c>
      <c r="O595" t="n">
        <v>0.2642505295345437</v>
      </c>
      <c r="P595" t="n">
        <v>0.4804370299851383</v>
      </c>
      <c r="Q595" t="n">
        <v>0.5007745844985413</v>
      </c>
      <c r="R595" t="n">
        <v>0.6270354902333065</v>
      </c>
      <c r="S595" t="n">
        <v>0.3792543099111695</v>
      </c>
      <c r="T595" t="n">
        <v>0.6242636894311295</v>
      </c>
    </row>
    <row r="596" spans="1:25">
      <c r="A596" s="99" t="s">
        <v>148</v>
      </c>
      <c r="B596" t="n">
        <v>21.91519636775848</v>
      </c>
      <c r="C596" t="n">
        <v>37.7089054560739</v>
      </c>
      <c r="D596" t="n">
        <v>44.6807225726707</v>
      </c>
      <c r="E596" t="n">
        <v>-113.0762990517428</v>
      </c>
      <c r="G596" s="99" t="s">
        <v>149</v>
      </c>
      <c r="H596" t="n">
        <v>118.6164983258192</v>
      </c>
      <c r="L596" s="100" t="s">
        <v>135</v>
      </c>
      <c r="M596" t="n">
        <v>0.2750145733438426</v>
      </c>
      <c r="N596" t="n">
        <v>0.2810886573391334</v>
      </c>
      <c r="O596" t="n">
        <v>0.2718253206614888</v>
      </c>
      <c r="P596" t="n">
        <v>0.342087066455928</v>
      </c>
      <c r="Q596" t="n">
        <v>0.5177228623064415</v>
      </c>
      <c r="R596" t="n">
        <v>0.2961372163940084</v>
      </c>
      <c r="S596" t="n">
        <v>0.3523054300461342</v>
      </c>
      <c r="T596" t="n">
        <v>0.5123554583918766</v>
      </c>
    </row>
    <row r="597" spans="1:25">
      <c r="A597" s="99" t="s">
        <v>149</v>
      </c>
      <c r="B597" t="n">
        <v>2.569548977475125</v>
      </c>
      <c r="C597" t="n">
        <v>-7.148386841486857</v>
      </c>
      <c r="D597" t="n">
        <v>4.536498085627158</v>
      </c>
      <c r="E597" t="n">
        <v>20.22512891753727</v>
      </c>
      <c r="G597" s="99" t="s">
        <v>150</v>
      </c>
      <c r="H597" t="n">
        <v>99.19805272526807</v>
      </c>
      <c r="L597" s="100" t="s">
        <v>136</v>
      </c>
      <c r="M597" t="n">
        <v>0.7585358537429788</v>
      </c>
      <c r="N597" t="n">
        <v>0.8368516320724889</v>
      </c>
      <c r="O597" t="n">
        <v>1</v>
      </c>
      <c r="P597" t="n">
        <v>0.9999999999999999</v>
      </c>
      <c r="Q597" t="n">
        <v>0.9339753273092534</v>
      </c>
      <c r="R597" t="n">
        <v>0.8476148612739298</v>
      </c>
      <c r="S597" t="n">
        <v>0.707263102504189</v>
      </c>
      <c r="T597" t="n">
        <v>0.9019746537895532</v>
      </c>
    </row>
    <row r="598" spans="1:25">
      <c r="A598" s="99" t="s">
        <v>150</v>
      </c>
      <c r="B598" t="n">
        <v>5.930354492357324</v>
      </c>
      <c r="C598" t="n">
        <v>6.572105152915973</v>
      </c>
      <c r="D598" t="n">
        <v>7.378966600236556</v>
      </c>
      <c r="E598" t="n">
        <v>-10.52547480683024</v>
      </c>
      <c r="G598" s="99" t="s">
        <v>151</v>
      </c>
      <c r="H598" t="n">
        <v>52.09371558261041</v>
      </c>
      <c r="L598" s="100" t="s">
        <v>137</v>
      </c>
      <c r="M598" t="n">
        <v>0.8888347514768207</v>
      </c>
      <c r="N598" t="n">
        <v>1</v>
      </c>
      <c r="O598" t="n">
        <v>0.7332373613363667</v>
      </c>
      <c r="P598" t="n">
        <v>0.7730128799626457</v>
      </c>
      <c r="Q598" t="n">
        <v>1</v>
      </c>
      <c r="R598" t="n">
        <v>0.4310958909013918</v>
      </c>
      <c r="S598" t="n">
        <v>1</v>
      </c>
      <c r="T598" t="n">
        <v>1</v>
      </c>
    </row>
    <row r="599" spans="1:25">
      <c r="A599" s="99" t="s">
        <v>151</v>
      </c>
      <c r="B599" t="n">
        <v>3.583276424692877</v>
      </c>
      <c r="C599" t="n">
        <v>4.558161821228836</v>
      </c>
      <c r="D599" t="n">
        <v>5.130090054171844</v>
      </c>
      <c r="E599" t="n">
        <v>-11.66866907144379</v>
      </c>
      <c r="G599" s="99" t="s">
        <v>178</v>
      </c>
      <c r="H599" t="n">
        <v>30.60225075334899</v>
      </c>
    </row>
    <row r="600" spans="1:25">
      <c r="A600" s="99" t="s">
        <v>178</v>
      </c>
      <c r="B600" t="n">
        <v>1.934453461313816</v>
      </c>
      <c r="C600" t="n">
        <v>-0.220450540474482</v>
      </c>
      <c r="D600" t="n">
        <v>1.92671368498615</v>
      </c>
      <c r="E600" t="n">
        <v>6.051477152521154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Y601"/>
  <sheetViews>
    <sheetView workbookViewId="0">
      <selection activeCell="I148" sqref="I148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160</v>
      </c>
    </row>
    <row r="2" spans="1:25">
      <c r="A2" s="103" t="s">
        <v>3</v>
      </c>
      <c r="B2" s="1" t="n">
        <v>24</v>
      </c>
      <c r="C2" s="103" t="s">
        <v>4</v>
      </c>
      <c r="D2" s="1" t="n">
        <v>90</v>
      </c>
      <c r="G2" s="130" t="s">
        <v>189</v>
      </c>
      <c r="H2" s="130" t="n"/>
      <c r="I2" s="130" t="n"/>
    </row>
    <row r="3" spans="1:25">
      <c r="A3" s="103" t="s">
        <v>5</v>
      </c>
      <c r="B3" s="1" t="s">
        <v>184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59" t="n"/>
      <c r="I7" s="59" t="s">
        <v>15</v>
      </c>
      <c r="J7" s="59" t="s">
        <v>16</v>
      </c>
      <c r="P7" s="59" t="n"/>
      <c r="Q7" s="59" t="s">
        <v>15</v>
      </c>
      <c r="R7" s="59" t="s">
        <v>16</v>
      </c>
    </row>
    <row r="8" spans="1:25">
      <c r="A8" s="103" t="s">
        <v>17</v>
      </c>
      <c r="B8" t="n">
        <v>23.57080971126077</v>
      </c>
      <c r="C8" t="n">
        <v>27.76592273729725</v>
      </c>
      <c r="H8" s="59" t="s">
        <v>18</v>
      </c>
      <c r="I8" t="n">
        <v>0.06813744920025656</v>
      </c>
      <c r="J8" t="n">
        <v>0.06942973143442493</v>
      </c>
      <c r="P8" s="59" t="s">
        <v>19</v>
      </c>
      <c r="Q8" t="n">
        <v>0.4474773859389756</v>
      </c>
      <c r="R8" t="n">
        <v>-0.9282596701755597</v>
      </c>
    </row>
    <row r="9" spans="1:25">
      <c r="A9" s="103" t="s">
        <v>20</v>
      </c>
      <c r="B9" t="n">
        <v>48.16522775658669</v>
      </c>
      <c r="C9" t="n">
        <v>38.47399996480438</v>
      </c>
      <c r="H9" s="59" t="s">
        <v>21</v>
      </c>
      <c r="I9" t="n">
        <v>0.06044844909492915</v>
      </c>
      <c r="J9" t="n">
        <v>0.1009952630823127</v>
      </c>
      <c r="P9" s="59" t="s">
        <v>22</v>
      </c>
      <c r="Q9" t="n">
        <v>5.808493620872087</v>
      </c>
      <c r="R9" t="n">
        <v>9.46304626371775</v>
      </c>
    </row>
    <row r="10" spans="1:25">
      <c r="A10" s="103" t="s">
        <v>23</v>
      </c>
      <c r="B10" t="n">
        <v>7.563545260034606</v>
      </c>
      <c r="C10" t="n">
        <v>9.691617851324816</v>
      </c>
      <c r="H10" s="59" t="s">
        <v>24</v>
      </c>
      <c r="I10" t="n">
        <v>0.2052119324034958</v>
      </c>
      <c r="J10" t="n">
        <v>0.1874812127667501</v>
      </c>
      <c r="P10" s="59" t="s">
        <v>25</v>
      </c>
      <c r="Q10" t="n">
        <v>34.84199083208405</v>
      </c>
      <c r="R10" t="n">
        <v>54.92492080967719</v>
      </c>
    </row>
    <row r="11" spans="1:25">
      <c r="A11" s="103" t="s">
        <v>26</v>
      </c>
      <c r="B11" t="n">
        <v>13.30161314327196</v>
      </c>
      <c r="C11" t="n">
        <v>14.22701623934622</v>
      </c>
      <c r="H11" s="59" t="s">
        <v>27</v>
      </c>
      <c r="I11" t="n">
        <v>0.07480277174808393</v>
      </c>
      <c r="J11" t="n">
        <v>0.0678034347829306</v>
      </c>
    </row>
    <row r="12" spans="1:25">
      <c r="H12" s="59" t="s">
        <v>28</v>
      </c>
      <c r="I12" t="n">
        <v>0.04322420032924288</v>
      </c>
      <c r="J12" t="n">
        <v>0.05034041553439416</v>
      </c>
    </row>
    <row r="13" spans="1:25">
      <c r="H13" s="59" t="s">
        <v>29</v>
      </c>
      <c r="I13" t="n">
        <v>0.07269254540725711</v>
      </c>
      <c r="J13" t="n">
        <v>0.1106912443066634</v>
      </c>
      <c r="P13" s="59" t="s">
        <v>30</v>
      </c>
      <c r="Q13" t="n">
        <v>604.403844822209</v>
      </c>
    </row>
    <row r="14" spans="1:25">
      <c r="H14" s="59" t="s">
        <v>31</v>
      </c>
      <c r="I14" t="n">
        <v>0.0652317170290407</v>
      </c>
      <c r="J14" t="n">
        <v>0.1031751261479167</v>
      </c>
    </row>
    <row r="15" spans="1:25">
      <c r="H15" s="59" t="s">
        <v>32</v>
      </c>
      <c r="I15" t="n">
        <v>0.06865464062008396</v>
      </c>
      <c r="J15" t="n">
        <v>0.07077448807526308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59" t="n"/>
      <c r="I20" s="59" t="s">
        <v>15</v>
      </c>
      <c r="J20" s="59" t="s">
        <v>16</v>
      </c>
      <c r="P20" s="59" t="n"/>
      <c r="Q20" s="59" t="s">
        <v>15</v>
      </c>
      <c r="R20" s="59" t="s">
        <v>16</v>
      </c>
    </row>
    <row r="21" spans="1:25">
      <c r="A21" s="103" t="s">
        <v>17</v>
      </c>
      <c r="B21" t="n">
        <v>18.57646969061188</v>
      </c>
      <c r="C21" t="n">
        <v>25.31517561856244</v>
      </c>
      <c r="H21" s="59" t="s">
        <v>18</v>
      </c>
      <c r="I21" t="n">
        <v>0.2762566279122516</v>
      </c>
      <c r="J21" t="n">
        <v>0.3440543813150795</v>
      </c>
      <c r="P21" s="59" t="s">
        <v>19</v>
      </c>
      <c r="Q21" t="n">
        <v>0.03712108732460497</v>
      </c>
      <c r="R21" t="n">
        <v>-0.1436523145279872</v>
      </c>
    </row>
    <row r="22" spans="1:25">
      <c r="A22" s="103" t="s">
        <v>20</v>
      </c>
      <c r="B22" t="n">
        <v>50.99974125872575</v>
      </c>
      <c r="C22" t="n">
        <v>43.302697375645</v>
      </c>
      <c r="H22" s="59" t="s">
        <v>21</v>
      </c>
      <c r="I22" t="n">
        <v>0.2558465196450954</v>
      </c>
      <c r="J22" t="n">
        <v>0.4554546003479291</v>
      </c>
      <c r="P22" s="59" t="s">
        <v>22</v>
      </c>
      <c r="Q22" t="n">
        <v>2.801299683537226</v>
      </c>
      <c r="R22" t="n">
        <v>4.567471802861676</v>
      </c>
    </row>
    <row r="23" spans="1:25">
      <c r="A23" s="103" t="s">
        <v>23</v>
      </c>
      <c r="B23" t="n">
        <v>42.77832895614968</v>
      </c>
      <c r="C23" t="n">
        <v>10.96534753887259</v>
      </c>
      <c r="H23" s="59" t="s">
        <v>24</v>
      </c>
      <c r="I23" t="n">
        <v>0.6364556588212423</v>
      </c>
      <c r="J23" t="n">
        <v>0.618566318681396</v>
      </c>
      <c r="P23" s="59" t="s">
        <v>25</v>
      </c>
      <c r="Q23" t="n">
        <v>12.46707146975883</v>
      </c>
      <c r="R23" t="n">
        <v>23.51708893169914</v>
      </c>
    </row>
    <row r="24" spans="1:25">
      <c r="A24" s="103" t="s">
        <v>26</v>
      </c>
      <c r="B24" t="n">
        <v>16.83029596948284</v>
      </c>
      <c r="C24" t="n">
        <v>18.06660444940066</v>
      </c>
      <c r="H24" s="59" t="s">
        <v>27</v>
      </c>
      <c r="I24" t="n">
        <v>0.3255218849374126</v>
      </c>
      <c r="J24" t="n">
        <v>0.4709537845585641</v>
      </c>
    </row>
    <row r="25" spans="1:25">
      <c r="H25" s="59" t="s">
        <v>28</v>
      </c>
      <c r="I25" t="n">
        <v>0.3069126700501726</v>
      </c>
      <c r="J25" t="n">
        <v>0.2755654324405247</v>
      </c>
    </row>
    <row r="26" spans="1:25">
      <c r="H26" s="59" t="s">
        <v>29</v>
      </c>
      <c r="I26" t="n">
        <v>0.3370258687923252</v>
      </c>
      <c r="J26" t="n">
        <v>0.2818354817177459</v>
      </c>
      <c r="P26" s="59" t="s">
        <v>30</v>
      </c>
      <c r="Q26" t="n">
        <v>136.028240337751</v>
      </c>
    </row>
    <row r="27" spans="1:25">
      <c r="H27" s="59" t="s">
        <v>31</v>
      </c>
      <c r="I27" t="n">
        <v>0.6233107512675941</v>
      </c>
      <c r="J27" t="n">
        <v>0.3224952926514443</v>
      </c>
    </row>
    <row r="28" spans="1:25">
      <c r="H28" s="59" t="s">
        <v>32</v>
      </c>
      <c r="I28" t="n">
        <v>0.2388747644874171</v>
      </c>
      <c r="J28" t="n">
        <v>0.3327829410533823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59" t="n"/>
      <c r="I33" s="59" t="s">
        <v>15</v>
      </c>
      <c r="J33" s="59" t="s">
        <v>16</v>
      </c>
      <c r="P33" s="59" t="n"/>
      <c r="Q33" s="59" t="s">
        <v>15</v>
      </c>
      <c r="R33" s="59" t="s">
        <v>16</v>
      </c>
    </row>
    <row r="34" spans="1:25">
      <c r="A34" s="103" t="s">
        <v>17</v>
      </c>
      <c r="B34" t="n">
        <v>15.61242753747275</v>
      </c>
      <c r="C34" t="n">
        <v>20.79487694328123</v>
      </c>
      <c r="H34" s="59" t="s">
        <v>18</v>
      </c>
      <c r="I34" t="n">
        <v>0.3623602118049112</v>
      </c>
      <c r="J34" t="n">
        <v>0.2897057927388264</v>
      </c>
      <c r="P34" s="59" t="s">
        <v>19</v>
      </c>
      <c r="Q34" t="n">
        <v>-2.215913569089129</v>
      </c>
      <c r="R34" t="n">
        <v>1.396979570707309</v>
      </c>
    </row>
    <row r="35" spans="1:25">
      <c r="A35" s="103" t="s">
        <v>20</v>
      </c>
      <c r="B35" t="n">
        <v>45.52323950373453</v>
      </c>
      <c r="C35" t="n">
        <v>50.40106788480444</v>
      </c>
      <c r="H35" s="59" t="s">
        <v>21</v>
      </c>
      <c r="I35" t="n">
        <v>0.4301453010685798</v>
      </c>
      <c r="J35" t="n">
        <v>0.3372046917358535</v>
      </c>
      <c r="P35" s="59" t="s">
        <v>22</v>
      </c>
      <c r="Q35" t="n">
        <v>25.28523683886203</v>
      </c>
      <c r="R35" t="n">
        <v>27.66778173917532</v>
      </c>
    </row>
    <row r="36" spans="1:25">
      <c r="A36" s="103" t="s">
        <v>23</v>
      </c>
      <c r="B36" t="n">
        <v>25.56309686172088</v>
      </c>
      <c r="C36" t="n">
        <v>20.94372902293286</v>
      </c>
      <c r="H36" s="59" t="s">
        <v>24</v>
      </c>
      <c r="I36" t="n">
        <v>0.5351920544008339</v>
      </c>
      <c r="J36" t="n">
        <v>0.5732176058052476</v>
      </c>
      <c r="P36" s="59" t="s">
        <v>25</v>
      </c>
      <c r="Q36" t="n">
        <v>100.2551578391006</v>
      </c>
      <c r="R36" t="n">
        <v>105.3473501217893</v>
      </c>
    </row>
    <row r="37" spans="1:25">
      <c r="A37" s="103" t="s">
        <v>26</v>
      </c>
      <c r="B37" t="n">
        <v>26.25436414504813</v>
      </c>
      <c r="C37" t="n">
        <v>28.95341353872253</v>
      </c>
      <c r="H37" s="59" t="s">
        <v>27</v>
      </c>
      <c r="I37" t="n">
        <v>0.3648780537012579</v>
      </c>
      <c r="J37" t="n">
        <v>0.312016034898253</v>
      </c>
    </row>
    <row r="38" spans="1:25">
      <c r="H38" s="59" t="s">
        <v>28</v>
      </c>
      <c r="I38" t="n">
        <v>0.3098810887399165</v>
      </c>
      <c r="J38" t="n">
        <v>0.35860824742775</v>
      </c>
    </row>
    <row r="39" spans="1:25">
      <c r="H39" s="59" t="s">
        <v>29</v>
      </c>
      <c r="I39" t="n">
        <v>0.2700011668475464</v>
      </c>
      <c r="J39" t="n">
        <v>0.4787940708653655</v>
      </c>
      <c r="P39" s="59" t="s">
        <v>30</v>
      </c>
      <c r="Q39" t="n">
        <v>1077.576436200635</v>
      </c>
    </row>
    <row r="40" spans="1:25">
      <c r="H40" s="59" t="s">
        <v>31</v>
      </c>
      <c r="I40" t="n">
        <v>0.3355279917304784</v>
      </c>
      <c r="J40" t="n">
        <v>0.3452838778230281</v>
      </c>
    </row>
    <row r="41" spans="1:25">
      <c r="H41" s="59" t="s">
        <v>32</v>
      </c>
      <c r="I41" t="n">
        <v>0.2486120580352389</v>
      </c>
      <c r="J41" t="n">
        <v>0.3621693542727567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59" t="n"/>
      <c r="I46" s="59" t="s">
        <v>15</v>
      </c>
      <c r="J46" s="59" t="s">
        <v>16</v>
      </c>
      <c r="P46" s="59" t="n"/>
      <c r="Q46" s="59" t="s">
        <v>15</v>
      </c>
      <c r="R46" s="59" t="s">
        <v>16</v>
      </c>
    </row>
    <row r="47" spans="1:25">
      <c r="A47" s="103" t="s">
        <v>17</v>
      </c>
      <c r="B47" t="n">
        <v>15.84414042669149</v>
      </c>
      <c r="C47" t="n">
        <v>19.30233792432208</v>
      </c>
      <c r="H47" s="59" t="s">
        <v>18</v>
      </c>
      <c r="I47" t="n">
        <v>0.04588089718449058</v>
      </c>
      <c r="J47" t="n">
        <v>0.05087476980137758</v>
      </c>
      <c r="P47" s="59" t="s">
        <v>19</v>
      </c>
      <c r="Q47" t="n">
        <v>-0.756264753924043</v>
      </c>
      <c r="R47" t="n">
        <v>1.271730534309342</v>
      </c>
    </row>
    <row r="48" spans="1:25">
      <c r="A48" s="103" t="s">
        <v>20</v>
      </c>
      <c r="B48" t="n">
        <v>41.93631537452177</v>
      </c>
      <c r="C48" t="n">
        <v>38.56006189692437</v>
      </c>
      <c r="H48" s="59" t="s">
        <v>21</v>
      </c>
      <c r="I48" t="n">
        <v>0.06155685487624184</v>
      </c>
      <c r="J48" t="n">
        <v>0.1344998790583426</v>
      </c>
      <c r="P48" s="59" t="s">
        <v>22</v>
      </c>
      <c r="Q48" t="n">
        <v>8.491677183516162</v>
      </c>
      <c r="R48" t="n">
        <v>21.01406305293382</v>
      </c>
    </row>
    <row r="49" spans="1:25">
      <c r="A49" s="103" t="s">
        <v>23</v>
      </c>
      <c r="B49" t="n">
        <v>20.62303826386781</v>
      </c>
      <c r="C49" t="n">
        <v>14.31994948192188</v>
      </c>
      <c r="H49" s="59" t="s">
        <v>24</v>
      </c>
      <c r="I49" t="n">
        <v>0.0886787055019306</v>
      </c>
      <c r="J49" t="n">
        <v>0.0859000463672402</v>
      </c>
      <c r="P49" s="59" t="s">
        <v>25</v>
      </c>
      <c r="Q49" t="n">
        <v>38.11860229047667</v>
      </c>
      <c r="R49" t="n">
        <v>87.77698223329031</v>
      </c>
    </row>
    <row r="50" spans="1:25">
      <c r="A50" s="103" t="s">
        <v>26</v>
      </c>
      <c r="B50" t="n">
        <v>20.49672885269541</v>
      </c>
      <c r="C50" t="n">
        <v>18.65655154631053</v>
      </c>
      <c r="H50" s="59" t="s">
        <v>27</v>
      </c>
      <c r="I50" t="n">
        <v>0.1964474532573878</v>
      </c>
      <c r="J50" t="n">
        <v>0.2539782127522751</v>
      </c>
    </row>
    <row r="51" spans="1:25">
      <c r="H51" s="59" t="s">
        <v>28</v>
      </c>
      <c r="I51" t="n">
        <v>0.09080271911106944</v>
      </c>
      <c r="J51" t="n">
        <v>0.05298646634961575</v>
      </c>
    </row>
    <row r="52" spans="1:25">
      <c r="H52" s="59" t="s">
        <v>29</v>
      </c>
      <c r="I52" t="n">
        <v>0.08812656811513622</v>
      </c>
      <c r="J52" t="n">
        <v>0.0638532289653654</v>
      </c>
      <c r="P52" s="59" t="s">
        <v>30</v>
      </c>
      <c r="Q52" t="n">
        <v>918.0350040129526</v>
      </c>
    </row>
    <row r="53" spans="1:25">
      <c r="H53" s="59" t="s">
        <v>31</v>
      </c>
      <c r="I53" t="n">
        <v>0.1183782465547007</v>
      </c>
      <c r="J53" t="n">
        <v>0.1927234712700458</v>
      </c>
    </row>
    <row r="54" spans="1:25">
      <c r="H54" s="59" t="s">
        <v>32</v>
      </c>
      <c r="I54" t="n">
        <v>0.1453745819772442</v>
      </c>
      <c r="J54" t="n">
        <v>0.3305983794243216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59" t="n"/>
      <c r="I59" s="59" t="s">
        <v>15</v>
      </c>
      <c r="J59" s="59" t="s">
        <v>16</v>
      </c>
      <c r="P59" s="59" t="n"/>
      <c r="Q59" s="59" t="s">
        <v>15</v>
      </c>
      <c r="R59" s="59" t="s">
        <v>16</v>
      </c>
    </row>
    <row r="60" spans="1:25">
      <c r="A60" s="103" t="s">
        <v>17</v>
      </c>
      <c r="B60" t="n">
        <v>19.16959416670701</v>
      </c>
      <c r="C60" t="n">
        <v>24.8768728584334</v>
      </c>
      <c r="H60" s="59" t="s">
        <v>18</v>
      </c>
      <c r="I60" t="n">
        <v>0.07558725320259983</v>
      </c>
      <c r="J60" t="n">
        <v>0.05144961188845227</v>
      </c>
      <c r="P60" s="59" t="s">
        <v>19</v>
      </c>
      <c r="Q60" t="n">
        <v>-1.105234880604642</v>
      </c>
      <c r="R60" t="n">
        <v>0.8060883234685412</v>
      </c>
    </row>
    <row r="61" spans="1:25">
      <c r="A61" s="103" t="s">
        <v>20</v>
      </c>
      <c r="B61" t="n">
        <v>225.6621317021232</v>
      </c>
      <c r="C61" t="n">
        <v>78.11353606618539</v>
      </c>
      <c r="H61" s="59" t="s">
        <v>21</v>
      </c>
      <c r="I61" t="n">
        <v>0.09710934040018439</v>
      </c>
      <c r="J61" t="n">
        <v>0.08211043175924818</v>
      </c>
      <c r="P61" s="59" t="s">
        <v>22</v>
      </c>
      <c r="Q61" t="n">
        <v>10.40048197409843</v>
      </c>
      <c r="R61" t="n">
        <v>16.81738800674727</v>
      </c>
    </row>
    <row r="62" spans="1:25">
      <c r="A62" s="103" t="s">
        <v>23</v>
      </c>
      <c r="B62" t="n">
        <v>43.81841603479837</v>
      </c>
      <c r="C62" t="n">
        <v>44.85583862048349</v>
      </c>
      <c r="H62" s="59" t="s">
        <v>24</v>
      </c>
      <c r="I62" t="n">
        <v>0.1747074841950517</v>
      </c>
      <c r="J62" t="n">
        <v>0.133222756153319</v>
      </c>
      <c r="P62" s="59" t="s">
        <v>25</v>
      </c>
      <c r="Q62" t="n">
        <v>81.61793239220114</v>
      </c>
      <c r="R62" t="n">
        <v>132.5632718176943</v>
      </c>
    </row>
    <row r="63" spans="1:25">
      <c r="A63" s="103" t="s">
        <v>26</v>
      </c>
      <c r="B63" t="n">
        <v>30.22897188175867</v>
      </c>
      <c r="C63" t="n">
        <v>58.70973202299064</v>
      </c>
      <c r="H63" s="59" t="s">
        <v>27</v>
      </c>
      <c r="I63" t="n">
        <v>0.09115856422500468</v>
      </c>
      <c r="J63" t="n">
        <v>0.07328229895846278</v>
      </c>
    </row>
    <row r="64" spans="1:25">
      <c r="H64" s="59" t="s">
        <v>28</v>
      </c>
      <c r="I64" t="n">
        <v>0.07513474126067227</v>
      </c>
      <c r="J64" t="n">
        <v>0.06343084110965905</v>
      </c>
    </row>
    <row r="65" spans="1:25">
      <c r="H65" s="59" t="s">
        <v>29</v>
      </c>
      <c r="I65" t="n">
        <v>0.05090940274039244</v>
      </c>
      <c r="J65" t="n">
        <v>0.103030348076772</v>
      </c>
      <c r="P65" s="59" t="s">
        <v>30</v>
      </c>
      <c r="Q65" t="n">
        <v>3995.703828717538</v>
      </c>
    </row>
    <row r="66" spans="1:25">
      <c r="H66" s="59" t="s">
        <v>31</v>
      </c>
      <c r="I66" t="n">
        <v>0.05336127113314135</v>
      </c>
      <c r="J66" t="n">
        <v>0.1035449139493941</v>
      </c>
    </row>
    <row r="67" spans="1:25">
      <c r="H67" s="59" t="s">
        <v>32</v>
      </c>
      <c r="I67" t="n">
        <v>0.1024277956249935</v>
      </c>
      <c r="J67" t="n">
        <v>0.1137456361438456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59" t="n"/>
      <c r="I72" s="59" t="s">
        <v>15</v>
      </c>
      <c r="J72" s="59" t="s">
        <v>16</v>
      </c>
      <c r="P72" s="59" t="n"/>
      <c r="Q72" s="59" t="s">
        <v>15</v>
      </c>
      <c r="R72" s="59" t="s">
        <v>16</v>
      </c>
    </row>
    <row r="73" spans="1:25">
      <c r="A73" s="103" t="s">
        <v>17</v>
      </c>
      <c r="B73" t="n">
        <v>16.39866256963501</v>
      </c>
      <c r="C73" t="n">
        <v>22.39251657337983</v>
      </c>
      <c r="H73" s="59" t="s">
        <v>18</v>
      </c>
      <c r="I73" t="n">
        <v>0.07486788545608854</v>
      </c>
      <c r="J73" t="n">
        <v>0.07893380095433411</v>
      </c>
      <c r="P73" s="59" t="s">
        <v>19</v>
      </c>
      <c r="Q73" t="n">
        <v>-0.1069844361504839</v>
      </c>
      <c r="R73" t="n">
        <v>0.03142250165890815</v>
      </c>
    </row>
    <row r="74" spans="1:25">
      <c r="A74" s="103" t="s">
        <v>20</v>
      </c>
      <c r="B74" t="n">
        <v>42.77823906746488</v>
      </c>
      <c r="C74" t="n">
        <v>39.69460195594618</v>
      </c>
      <c r="H74" s="59" t="s">
        <v>21</v>
      </c>
      <c r="I74" t="n">
        <v>0.09371714795621769</v>
      </c>
      <c r="J74" t="n">
        <v>0.08192738598285799</v>
      </c>
      <c r="P74" s="59" t="s">
        <v>22</v>
      </c>
      <c r="Q74" t="n">
        <v>3.631488160033939</v>
      </c>
      <c r="R74" t="n">
        <v>7.994485844208199</v>
      </c>
    </row>
    <row r="75" spans="1:25">
      <c r="A75" s="103" t="s">
        <v>23</v>
      </c>
      <c r="B75" t="n">
        <v>13.77894594647399</v>
      </c>
      <c r="C75" t="n">
        <v>9.588217362393623</v>
      </c>
      <c r="H75" s="59" t="s">
        <v>24</v>
      </c>
      <c r="I75" t="n">
        <v>0.126356035858568</v>
      </c>
      <c r="J75" t="n">
        <v>0.1104911558549289</v>
      </c>
      <c r="P75" s="59" t="s">
        <v>25</v>
      </c>
      <c r="Q75" t="n">
        <v>21.97169191866918</v>
      </c>
      <c r="R75" t="n">
        <v>44.21784726669993</v>
      </c>
    </row>
    <row r="76" spans="1:25">
      <c r="A76" s="103" t="s">
        <v>26</v>
      </c>
      <c r="B76" t="n">
        <v>13.95679652399057</v>
      </c>
      <c r="C76" t="n">
        <v>14.34121920370354</v>
      </c>
      <c r="H76" s="59" t="s">
        <v>27</v>
      </c>
      <c r="I76" t="n">
        <v>0.07570421164699954</v>
      </c>
      <c r="J76" t="n">
        <v>0.07344977188906769</v>
      </c>
    </row>
    <row r="77" spans="1:25">
      <c r="H77" s="59" t="s">
        <v>28</v>
      </c>
      <c r="I77" t="n">
        <v>0.08436876403759154</v>
      </c>
      <c r="J77" t="n">
        <v>0.06115267377825548</v>
      </c>
    </row>
    <row r="78" spans="1:25">
      <c r="H78" s="59" t="s">
        <v>29</v>
      </c>
      <c r="I78" t="n">
        <v>0.08870093077731839</v>
      </c>
      <c r="J78" t="n">
        <v>0.07257594934500539</v>
      </c>
      <c r="P78" s="59" t="s">
        <v>30</v>
      </c>
      <c r="Q78" t="n">
        <v>259.5494204499705</v>
      </c>
    </row>
    <row r="79" spans="1:25">
      <c r="H79" s="59" t="s">
        <v>31</v>
      </c>
      <c r="I79" t="n">
        <v>0.105081804143134</v>
      </c>
      <c r="J79" t="n">
        <v>0.07354313035494778</v>
      </c>
    </row>
    <row r="80" spans="1:25">
      <c r="H80" s="59" t="s">
        <v>32</v>
      </c>
      <c r="I80" t="n">
        <v>0.07731413441915964</v>
      </c>
      <c r="J80" t="n">
        <v>0.07727021053936872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59" t="n"/>
      <c r="I85" s="59" t="s">
        <v>15</v>
      </c>
      <c r="J85" s="59" t="s">
        <v>16</v>
      </c>
      <c r="P85" s="59" t="n"/>
      <c r="Q85" s="59" t="s">
        <v>15</v>
      </c>
      <c r="R85" s="59" t="s">
        <v>16</v>
      </c>
    </row>
    <row r="86" spans="1:25">
      <c r="A86" s="103" t="s">
        <v>17</v>
      </c>
      <c r="B86" t="n">
        <v>17.40625742600088</v>
      </c>
      <c r="C86" t="n">
        <v>23.18587509913573</v>
      </c>
      <c r="H86" s="59" t="s">
        <v>18</v>
      </c>
      <c r="I86" t="n">
        <v>0.3832264278196808</v>
      </c>
      <c r="J86" t="n">
        <v>0.2845208603031918</v>
      </c>
      <c r="P86" s="59" t="s">
        <v>19</v>
      </c>
      <c r="Q86" t="n">
        <v>-0.01518502425439585</v>
      </c>
      <c r="R86" t="n">
        <v>-0.1962511524339015</v>
      </c>
    </row>
    <row r="87" spans="1:25">
      <c r="A87" s="103" t="s">
        <v>20</v>
      </c>
      <c r="B87" t="n">
        <v>44.04406694739734</v>
      </c>
      <c r="C87" t="n">
        <v>64.72376658847175</v>
      </c>
      <c r="H87" s="59" t="s">
        <v>21</v>
      </c>
      <c r="I87" t="n">
        <v>0.399122466658566</v>
      </c>
      <c r="J87" t="n">
        <v>0.3750331949052723</v>
      </c>
      <c r="P87" s="59" t="s">
        <v>22</v>
      </c>
      <c r="Q87" t="n">
        <v>9.578322293185209</v>
      </c>
      <c r="R87" t="n">
        <v>12.59186745664322</v>
      </c>
    </row>
    <row r="88" spans="1:25">
      <c r="A88" s="103" t="s">
        <v>23</v>
      </c>
      <c r="B88" t="n">
        <v>9.636491277894509</v>
      </c>
      <c r="C88" t="n">
        <v>11.0914994276462</v>
      </c>
      <c r="H88" s="59" t="s">
        <v>24</v>
      </c>
      <c r="I88" t="n">
        <v>0.613987615692786</v>
      </c>
      <c r="J88" t="n">
        <v>0.3836382749892031</v>
      </c>
      <c r="P88" s="59" t="s">
        <v>25</v>
      </c>
      <c r="Q88" t="n">
        <v>53.75802002409525</v>
      </c>
      <c r="R88" t="n">
        <v>66.68728844969752</v>
      </c>
    </row>
    <row r="89" spans="1:25">
      <c r="A89" s="103" t="s">
        <v>26</v>
      </c>
      <c r="B89" t="n">
        <v>15.69731229133163</v>
      </c>
      <c r="C89" t="n">
        <v>17.81066214474921</v>
      </c>
      <c r="H89" s="59" t="s">
        <v>27</v>
      </c>
      <c r="I89" t="n">
        <v>0.5236312730985638</v>
      </c>
      <c r="J89" t="n">
        <v>0.4547625754163931</v>
      </c>
    </row>
    <row r="90" spans="1:25">
      <c r="H90" s="59" t="s">
        <v>28</v>
      </c>
      <c r="I90" t="n">
        <v>0.2034625210322545</v>
      </c>
      <c r="J90" t="n">
        <v>0.3343354538539303</v>
      </c>
    </row>
    <row r="91" spans="1:25">
      <c r="H91" s="59" t="s">
        <v>29</v>
      </c>
      <c r="I91" t="n">
        <v>0.3233914684826811</v>
      </c>
      <c r="J91" t="n">
        <v>0.3639845077241184</v>
      </c>
      <c r="P91" s="59" t="s">
        <v>30</v>
      </c>
      <c r="Q91" t="n">
        <v>1082.433012876096</v>
      </c>
    </row>
    <row r="92" spans="1:25">
      <c r="H92" s="59" t="s">
        <v>31</v>
      </c>
      <c r="I92" t="n">
        <v>0.4741276948538876</v>
      </c>
      <c r="J92" t="n">
        <v>0.374782187785723</v>
      </c>
    </row>
    <row r="93" spans="1:25">
      <c r="H93" s="59" t="s">
        <v>32</v>
      </c>
      <c r="I93" t="n">
        <v>0.505466550393059</v>
      </c>
      <c r="J93" t="n">
        <v>0.3999944087372622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59" t="n"/>
      <c r="I98" s="59" t="s">
        <v>15</v>
      </c>
      <c r="J98" s="59" t="s">
        <v>16</v>
      </c>
      <c r="P98" s="59" t="n"/>
      <c r="Q98" s="59" t="s">
        <v>15</v>
      </c>
      <c r="R98" s="59" t="s">
        <v>16</v>
      </c>
    </row>
    <row r="99" spans="1:25">
      <c r="A99" s="103" t="s">
        <v>17</v>
      </c>
      <c r="B99" t="n">
        <v>25.19592570835382</v>
      </c>
      <c r="C99" t="n">
        <v>23.68194289159533</v>
      </c>
      <c r="H99" s="59" t="s">
        <v>18</v>
      </c>
      <c r="I99" t="n">
        <v>0.1951161896088298</v>
      </c>
      <c r="J99" t="n">
        <v>0.1597206599244786</v>
      </c>
      <c r="P99" s="59" t="s">
        <v>19</v>
      </c>
      <c r="Q99" t="n">
        <v>0.1258401735998109</v>
      </c>
      <c r="R99" t="n">
        <v>-0.03434476791515918</v>
      </c>
    </row>
    <row r="100" spans="1:25">
      <c r="A100" s="103" t="s">
        <v>20</v>
      </c>
      <c r="B100" t="n">
        <v>60.87511238890896</v>
      </c>
      <c r="C100" t="n">
        <v>84.90630348731885</v>
      </c>
      <c r="H100" s="59" t="s">
        <v>21</v>
      </c>
      <c r="I100" t="n">
        <v>0.1902980200927862</v>
      </c>
      <c r="J100" t="n">
        <v>0.149626899041654</v>
      </c>
      <c r="P100" s="59" t="s">
        <v>22</v>
      </c>
      <c r="Q100" t="n">
        <v>8.462023733614361</v>
      </c>
      <c r="R100" t="n">
        <v>10.26614530070691</v>
      </c>
    </row>
    <row r="101" spans="1:25">
      <c r="A101" s="103" t="s">
        <v>23</v>
      </c>
      <c r="B101" t="n">
        <v>45.32326757687499</v>
      </c>
      <c r="C101" t="n">
        <v>32.55141316120945</v>
      </c>
      <c r="H101" s="59" t="s">
        <v>24</v>
      </c>
      <c r="I101" t="n">
        <v>0.06769696023947196</v>
      </c>
      <c r="J101" t="n">
        <v>0.05507746516297812</v>
      </c>
      <c r="P101" s="59" t="s">
        <v>25</v>
      </c>
      <c r="Q101" t="n">
        <v>45.14071591423485</v>
      </c>
      <c r="R101" t="n">
        <v>55.03599468759786</v>
      </c>
    </row>
    <row r="102" spans="1:25">
      <c r="A102" s="103" t="s">
        <v>26</v>
      </c>
      <c r="B102" t="n">
        <v>18.11455097538347</v>
      </c>
      <c r="C102" t="n">
        <v>29.5671139786838</v>
      </c>
      <c r="H102" s="59" t="s">
        <v>27</v>
      </c>
      <c r="I102" t="n">
        <v>0.2135119211043724</v>
      </c>
      <c r="J102" t="n">
        <v>0.1932886602735681</v>
      </c>
    </row>
    <row r="103" spans="1:25">
      <c r="H103" s="59" t="s">
        <v>28</v>
      </c>
      <c r="I103" t="n">
        <v>0.1895166103416911</v>
      </c>
      <c r="J103" t="n">
        <v>0.1518554022295528</v>
      </c>
    </row>
    <row r="104" spans="1:25">
      <c r="H104" s="59" t="s">
        <v>29</v>
      </c>
      <c r="I104" t="n">
        <v>0.08018187815821168</v>
      </c>
      <c r="J104" t="n">
        <v>0.09217304010071301</v>
      </c>
      <c r="P104" s="59" t="s">
        <v>30</v>
      </c>
      <c r="Q104" t="n">
        <v>916.9793867734234</v>
      </c>
    </row>
    <row r="105" spans="1:25">
      <c r="H105" s="59" t="s">
        <v>31</v>
      </c>
      <c r="I105" t="n">
        <v>0.2184293744038144</v>
      </c>
      <c r="J105" t="n">
        <v>0.1703531620723479</v>
      </c>
    </row>
    <row r="106" spans="1:25">
      <c r="H106" s="59" t="s">
        <v>32</v>
      </c>
      <c r="I106" t="n">
        <v>0.1772435708190244</v>
      </c>
      <c r="J106" t="n">
        <v>0.1573811714846351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59" t="n"/>
      <c r="I111" s="59" t="s">
        <v>15</v>
      </c>
      <c r="J111" s="59" t="s">
        <v>16</v>
      </c>
      <c r="P111" s="59" t="n"/>
      <c r="Q111" s="59" t="s">
        <v>15</v>
      </c>
      <c r="R111" s="59" t="s">
        <v>16</v>
      </c>
    </row>
    <row r="112" spans="1:25">
      <c r="A112" s="103" t="s">
        <v>17</v>
      </c>
      <c r="B112" t="n">
        <v>16.75456160620012</v>
      </c>
      <c r="C112" t="n">
        <v>20.0211639825006</v>
      </c>
      <c r="H112" s="59" t="s">
        <v>18</v>
      </c>
      <c r="I112" t="n">
        <v>0.1341597676138383</v>
      </c>
      <c r="J112" t="n">
        <v>0.1182765709632564</v>
      </c>
      <c r="P112" s="59" t="s">
        <v>19</v>
      </c>
      <c r="Q112" t="n">
        <v>2.322412977657214</v>
      </c>
      <c r="R112" t="n">
        <v>0.01704055547733451</v>
      </c>
    </row>
    <row r="113" spans="1:25">
      <c r="A113" s="103" t="s">
        <v>20</v>
      </c>
      <c r="B113" t="n">
        <v>43.39665756737687</v>
      </c>
      <c r="C113" t="n">
        <v>40.4817496711614</v>
      </c>
      <c r="H113" s="59" t="s">
        <v>21</v>
      </c>
      <c r="I113" t="n">
        <v>0.08594523788870638</v>
      </c>
      <c r="J113" t="n">
        <v>0.09994305440617494</v>
      </c>
      <c r="P113" s="59" t="s">
        <v>22</v>
      </c>
      <c r="Q113" t="n">
        <v>14.78932169898811</v>
      </c>
      <c r="R113" t="n">
        <v>32.76767284835628</v>
      </c>
    </row>
    <row r="114" spans="1:25">
      <c r="A114" s="103" t="s">
        <v>23</v>
      </c>
      <c r="B114" t="n">
        <v>34.04841305419992</v>
      </c>
      <c r="C114" t="n">
        <v>30.12472736069057</v>
      </c>
      <c r="H114" s="59" t="s">
        <v>24</v>
      </c>
      <c r="I114" t="n">
        <v>0.0723687236444971</v>
      </c>
      <c r="J114" t="n">
        <v>0.08000363662672764</v>
      </c>
      <c r="P114" s="59" t="s">
        <v>25</v>
      </c>
      <c r="Q114" t="n">
        <v>63.01099121771695</v>
      </c>
      <c r="R114" t="n">
        <v>114.476900562038</v>
      </c>
    </row>
    <row r="115" spans="1:25">
      <c r="A115" s="103" t="s">
        <v>26</v>
      </c>
      <c r="B115" t="n">
        <v>21.74554690228954</v>
      </c>
      <c r="C115" t="n">
        <v>32.67973564584673</v>
      </c>
      <c r="H115" s="59" t="s">
        <v>27</v>
      </c>
      <c r="I115" t="n">
        <v>0.1319656775567519</v>
      </c>
      <c r="J115" t="n">
        <v>0.09731223549138827</v>
      </c>
    </row>
    <row r="116" spans="1:25">
      <c r="H116" s="59" t="s">
        <v>28</v>
      </c>
      <c r="I116" t="n">
        <v>0.1633077588669303</v>
      </c>
      <c r="J116" t="n">
        <v>0.1351867539844398</v>
      </c>
    </row>
    <row r="117" spans="1:25">
      <c r="H117" s="59" t="s">
        <v>29</v>
      </c>
      <c r="I117" t="n">
        <v>0.07459229665473109</v>
      </c>
      <c r="J117" t="n">
        <v>0.09691711621691644</v>
      </c>
      <c r="P117" s="59" t="s">
        <v>30</v>
      </c>
      <c r="Q117" t="n">
        <v>1837.023803106879</v>
      </c>
    </row>
    <row r="118" spans="1:25">
      <c r="H118" s="59" t="s">
        <v>31</v>
      </c>
      <c r="I118" t="n">
        <v>0.08611663249335555</v>
      </c>
      <c r="J118" t="n">
        <v>0.1610743564499319</v>
      </c>
    </row>
    <row r="119" spans="1:25">
      <c r="H119" s="59" t="s">
        <v>32</v>
      </c>
      <c r="I119" t="n">
        <v>0.1566821176938324</v>
      </c>
      <c r="J119" t="n">
        <v>0.1453459812071567</v>
      </c>
    </row>
    <row r="144" spans="1:25">
      <c r="A144" s="68" t="n"/>
      <c r="B144" s="69" t="s">
        <v>57</v>
      </c>
      <c r="C144" s="68" t="n"/>
      <c r="D144" s="68" t="n"/>
    </row>
    <row r="145" spans="1:25">
      <c r="A145" s="69" t="n"/>
      <c r="B145" s="69" t="s">
        <v>14</v>
      </c>
      <c r="C145" s="69" t="s">
        <v>10</v>
      </c>
      <c r="D145" s="68" t="n"/>
    </row>
    <row r="146" spans="1:25">
      <c r="A146" s="69" t="s">
        <v>17</v>
      </c>
      <c r="B146" s="68" t="n">
        <v>25.71071763130293</v>
      </c>
      <c r="C146" s="68" t="n">
        <v>34.70603688755062</v>
      </c>
      <c r="D146" s="68" t="n"/>
    </row>
    <row r="147" spans="1:25">
      <c r="A147" s="69" t="s">
        <v>20</v>
      </c>
      <c r="B147" s="68" t="n">
        <v>54.49249278684736</v>
      </c>
      <c r="C147" s="68" t="n">
        <v>38.98988034897094</v>
      </c>
      <c r="D147" s="68" t="n"/>
    </row>
    <row r="148" spans="1:25">
      <c r="A148" s="69" t="s">
        <v>23</v>
      </c>
      <c r="B148" s="68" t="n">
        <v>5.410735803311393</v>
      </c>
      <c r="C148" s="68" t="n">
        <v>6.743859882317241</v>
      </c>
      <c r="D148" s="68" t="n"/>
    </row>
    <row r="149" spans="1:25">
      <c r="A149" s="69" t="s">
        <v>26</v>
      </c>
      <c r="B149" s="68" t="n">
        <v>12.97437540492986</v>
      </c>
      <c r="C149" s="68" t="n">
        <v>10.17518246664391</v>
      </c>
      <c r="D149" s="68" t="n"/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60" t="n"/>
      <c r="B159" s="60" t="s">
        <v>15</v>
      </c>
      <c r="C159" s="60" t="s">
        <v>66</v>
      </c>
      <c r="D159" s="60" t="s">
        <v>67</v>
      </c>
      <c r="H159" s="60" t="n"/>
      <c r="I159" s="60" t="s">
        <v>16</v>
      </c>
      <c r="J159" s="60" t="s">
        <v>68</v>
      </c>
      <c r="K159" s="60" t="s">
        <v>69</v>
      </c>
      <c r="O159" s="60" t="n"/>
      <c r="P159" s="60" t="s">
        <v>15</v>
      </c>
      <c r="Q159" s="60" t="s">
        <v>16</v>
      </c>
      <c r="W159" s="60" t="n"/>
      <c r="X159" s="60" t="s">
        <v>15</v>
      </c>
      <c r="Y159" s="60" t="s">
        <v>16</v>
      </c>
    </row>
    <row r="160" spans="1:25">
      <c r="A160" s="60" t="s">
        <v>17</v>
      </c>
      <c r="B160" t="n">
        <v>0.03501005647286382</v>
      </c>
      <c r="C160" t="n">
        <v>0.04800598203580762</v>
      </c>
      <c r="D160" t="n">
        <v>0.05373355515513396</v>
      </c>
      <c r="H160" s="60" t="s">
        <v>70</v>
      </c>
      <c r="I160" t="n">
        <v>-0.0376360100049102</v>
      </c>
      <c r="J160" t="n">
        <v>-0.05280082302887436</v>
      </c>
      <c r="K160" t="n">
        <v>-0.07070410917705816</v>
      </c>
      <c r="O160" s="60" t="s">
        <v>71</v>
      </c>
      <c r="P160" t="n">
        <v>0.01536031822617435</v>
      </c>
      <c r="Q160" t="n">
        <v>-0.04741060161802697</v>
      </c>
      <c r="W160" s="60" t="s">
        <v>18</v>
      </c>
      <c r="X160" t="n">
        <v>0.01912206525547253</v>
      </c>
      <c r="Y160" t="n">
        <v>-0.01639002252162799</v>
      </c>
    </row>
    <row r="161" spans="1:25">
      <c r="A161" s="60" t="s">
        <v>20</v>
      </c>
      <c r="B161" t="n">
        <v>0.04893288539416506</v>
      </c>
      <c r="C161" t="n">
        <v>-0.06525837118727536</v>
      </c>
      <c r="D161" t="n">
        <v>-0.07068113515575525</v>
      </c>
      <c r="H161" s="60" t="s">
        <v>72</v>
      </c>
      <c r="I161" t="n">
        <v>0.009502032663647797</v>
      </c>
      <c r="J161" t="n">
        <v>-0.004464210683271066</v>
      </c>
      <c r="K161" t="n">
        <v>0.01153468639920349</v>
      </c>
      <c r="O161" s="60" t="s">
        <v>73</v>
      </c>
      <c r="P161" t="n">
        <v>0.04127291471775772</v>
      </c>
      <c r="Q161" t="n">
        <v>0.008868957591091459</v>
      </c>
      <c r="W161" s="60" t="s">
        <v>21</v>
      </c>
      <c r="X161" t="n">
        <v>0.04158105813084775</v>
      </c>
      <c r="Y161" t="n">
        <v>0.001527406093976013</v>
      </c>
    </row>
    <row r="162" spans="1:25">
      <c r="A162" s="60" t="s">
        <v>23</v>
      </c>
      <c r="B162" t="n">
        <v>0.1332634721922964</v>
      </c>
      <c r="C162" t="n">
        <v>-0.06142231278577774</v>
      </c>
      <c r="D162" t="n">
        <v>-0.06627294695711947</v>
      </c>
      <c r="H162" s="60" t="s">
        <v>74</v>
      </c>
      <c r="I162" t="n">
        <v>0.01090988590351531</v>
      </c>
      <c r="J162" t="n">
        <v>-0.05699023785185697</v>
      </c>
      <c r="K162" t="n">
        <v>-0.0605229572509232</v>
      </c>
      <c r="O162" s="60" t="s">
        <v>75</v>
      </c>
      <c r="P162" t="n">
        <v>0.04462937905790258</v>
      </c>
      <c r="Q162" t="n">
        <v>0.002808265444021631</v>
      </c>
      <c r="W162" s="60" t="s">
        <v>24</v>
      </c>
      <c r="X162" t="n">
        <v>-0.01924610299352826</v>
      </c>
      <c r="Y162" t="n">
        <v>-0.05688924882175207</v>
      </c>
    </row>
    <row r="163" spans="1:25">
      <c r="A163" s="60" t="s">
        <v>26</v>
      </c>
      <c r="B163" t="n">
        <v>-0.05005166598749145</v>
      </c>
      <c r="C163" t="n">
        <v>-0.0958599960778629</v>
      </c>
      <c r="D163" t="n">
        <v>-0.0890547945914222</v>
      </c>
      <c r="H163" s="60" t="s">
        <v>76</v>
      </c>
      <c r="I163" t="n">
        <v>0.06079835157264316</v>
      </c>
      <c r="J163" t="n">
        <v>-0.0572451905341991</v>
      </c>
      <c r="K163" t="n">
        <v>-0.0557629261677892</v>
      </c>
      <c r="O163" s="60" t="s">
        <v>77</v>
      </c>
      <c r="P163" t="n">
        <v>0.1164502879158653</v>
      </c>
      <c r="Q163" t="n">
        <v>0.06966514236270922</v>
      </c>
      <c r="W163" s="60" t="s">
        <v>27</v>
      </c>
      <c r="X163" t="n">
        <v>0.01602927415475231</v>
      </c>
      <c r="Y163" t="n">
        <v>-0.002660789861907464</v>
      </c>
    </row>
    <row r="164" spans="1:25">
      <c r="W164" s="60" t="s">
        <v>28</v>
      </c>
      <c r="X164" t="n">
        <v>0.03292693697859587</v>
      </c>
      <c r="Y164" t="n">
        <v>-0.001332161959497337</v>
      </c>
    </row>
    <row r="165" spans="1:25">
      <c r="W165" s="60" t="s">
        <v>29</v>
      </c>
      <c r="X165" t="n">
        <v>0.08570068055709594</v>
      </c>
      <c r="Y165" t="n">
        <v>0.04117486134681365</v>
      </c>
    </row>
    <row r="166" spans="1:25">
      <c r="A166" s="103" t="s">
        <v>78</v>
      </c>
      <c r="H166" s="103" t="s">
        <v>78</v>
      </c>
      <c r="O166" s="103" t="s">
        <v>78</v>
      </c>
      <c r="W166" s="60" t="s">
        <v>31</v>
      </c>
      <c r="X166" t="n">
        <v>0.03734606690063956</v>
      </c>
      <c r="Y166" t="n">
        <v>-0.01190968932855827</v>
      </c>
    </row>
    <row r="167" spans="1:25">
      <c r="A167" s="60" t="n"/>
      <c r="B167" s="60" t="s">
        <v>15</v>
      </c>
      <c r="C167" s="60" t="s">
        <v>66</v>
      </c>
      <c r="D167" s="60" t="s">
        <v>67</v>
      </c>
      <c r="H167" s="60" t="n"/>
      <c r="I167" s="60" t="s">
        <v>16</v>
      </c>
      <c r="J167" s="60" t="s">
        <v>68</v>
      </c>
      <c r="K167" s="60" t="s">
        <v>69</v>
      </c>
      <c r="O167" s="60" t="n"/>
      <c r="P167" s="60" t="s">
        <v>15</v>
      </c>
      <c r="Q167" s="60" t="s">
        <v>16</v>
      </c>
      <c r="W167" s="60" t="s">
        <v>32</v>
      </c>
      <c r="X167" t="n">
        <v>0.03260322446155237</v>
      </c>
      <c r="Y167" t="n">
        <v>-0.001573271387881063</v>
      </c>
    </row>
    <row r="168" spans="1:25">
      <c r="A168" s="60" t="s">
        <v>17</v>
      </c>
      <c r="B168" t="n">
        <v>0.04985139285355815</v>
      </c>
      <c r="C168" t="n">
        <v>-0.09806021114059632</v>
      </c>
      <c r="D168" t="n">
        <v>-0.04431393441262552</v>
      </c>
      <c r="H168" s="60" t="s">
        <v>70</v>
      </c>
      <c r="I168" t="n">
        <v>0.3565332950139685</v>
      </c>
      <c r="J168" t="n">
        <v>0.1761149204535979</v>
      </c>
      <c r="K168" t="n">
        <v>0.01923892744991276</v>
      </c>
      <c r="O168" s="60" t="s">
        <v>71</v>
      </c>
      <c r="P168" t="n">
        <v>0.2600017544926472</v>
      </c>
      <c r="Q168" t="n">
        <v>0.217243344512064</v>
      </c>
    </row>
    <row r="169" spans="1:25">
      <c r="A169" s="60" t="s">
        <v>20</v>
      </c>
      <c r="B169" t="n">
        <v>-0.1961418983846996</v>
      </c>
      <c r="C169" t="n">
        <v>-0.1648153247616962</v>
      </c>
      <c r="D169" t="n">
        <v>-0.07542938799615535</v>
      </c>
      <c r="H169" s="60" t="s">
        <v>72</v>
      </c>
      <c r="I169" t="n">
        <v>-0.07601444385057236</v>
      </c>
      <c r="J169" t="n">
        <v>-0.04866743444554834</v>
      </c>
      <c r="K169" t="n">
        <v>-0.09467341689382248</v>
      </c>
      <c r="O169" s="60" t="s">
        <v>73</v>
      </c>
      <c r="P169" t="n">
        <v>-0.259406005305233</v>
      </c>
      <c r="Q169" t="n">
        <v>-0.2560258636100684</v>
      </c>
    </row>
    <row r="170" spans="1:25">
      <c r="A170" s="60" t="s">
        <v>23</v>
      </c>
      <c r="B170" t="n">
        <v>0.08223062778711591</v>
      </c>
      <c r="C170" t="n">
        <v>0.0435666682602097</v>
      </c>
      <c r="D170" t="n">
        <v>-0.08654455935156631</v>
      </c>
      <c r="H170" s="60" t="s">
        <v>74</v>
      </c>
      <c r="I170" t="n">
        <v>-0.4024212564498325</v>
      </c>
      <c r="J170" t="n">
        <v>-0.01547210989655689</v>
      </c>
      <c r="K170" t="n">
        <v>0.0427620823821559</v>
      </c>
      <c r="O170" s="60" t="s">
        <v>75</v>
      </c>
      <c r="P170" t="n">
        <v>-0.2430235470964375</v>
      </c>
      <c r="Q170" t="n">
        <v>-0.2719266722169242</v>
      </c>
      <c r="W170" s="103" t="s">
        <v>79</v>
      </c>
    </row>
    <row r="171" spans="1:25">
      <c r="A171" s="60" t="s">
        <v>26</v>
      </c>
      <c r="B171" t="n">
        <v>-0.1334585143774827</v>
      </c>
      <c r="C171" t="n">
        <v>0.007379424950034222</v>
      </c>
      <c r="D171" t="n">
        <v>-0.04196037781605269</v>
      </c>
      <c r="H171" s="60" t="s">
        <v>76</v>
      </c>
      <c r="I171" t="n">
        <v>-0.3281982862684943</v>
      </c>
      <c r="J171" t="n">
        <v>-0.2650133860443008</v>
      </c>
      <c r="K171" t="n">
        <v>-0.1670510491544963</v>
      </c>
      <c r="O171" s="60" t="s">
        <v>77</v>
      </c>
      <c r="P171" t="n">
        <v>-0.4599311017407693</v>
      </c>
      <c r="Q171" t="n">
        <v>-0.4374976192840304</v>
      </c>
      <c r="W171" s="60" t="n"/>
      <c r="X171" s="60" t="s">
        <v>15</v>
      </c>
      <c r="Y171" s="60" t="s">
        <v>16</v>
      </c>
    </row>
    <row r="172" spans="1:25">
      <c r="W172" s="60" t="s">
        <v>18</v>
      </c>
      <c r="X172" t="n">
        <v>0.04070967299012353</v>
      </c>
      <c r="Y172" t="n">
        <v>0.02788166134521814</v>
      </c>
    </row>
    <row r="173" spans="1:25">
      <c r="W173" s="60" t="s">
        <v>21</v>
      </c>
      <c r="X173" t="n">
        <v>-0.02317009599793572</v>
      </c>
      <c r="Y173" t="n">
        <v>-0.05815182801565988</v>
      </c>
    </row>
    <row r="174" spans="1:25">
      <c r="A174" s="103" t="s">
        <v>80</v>
      </c>
      <c r="H174" s="103" t="s">
        <v>80</v>
      </c>
      <c r="O174" s="103" t="s">
        <v>80</v>
      </c>
      <c r="W174" s="60" t="s">
        <v>24</v>
      </c>
      <c r="X174" t="n">
        <v>0.4759164265403325</v>
      </c>
      <c r="Y174" t="n">
        <v>0.4579564228716669</v>
      </c>
    </row>
    <row r="175" spans="1:25">
      <c r="A175" s="60" t="n"/>
      <c r="B175" s="60" t="s">
        <v>15</v>
      </c>
      <c r="C175" s="60" t="s">
        <v>66</v>
      </c>
      <c r="D175" s="60" t="s">
        <v>67</v>
      </c>
      <c r="H175" s="60" t="n"/>
      <c r="I175" s="60" t="s">
        <v>16</v>
      </c>
      <c r="J175" s="60" t="s">
        <v>68</v>
      </c>
      <c r="K175" s="60" t="s">
        <v>69</v>
      </c>
      <c r="O175" s="60" t="n"/>
      <c r="P175" s="60" t="s">
        <v>15</v>
      </c>
      <c r="Q175" s="60" t="s">
        <v>16</v>
      </c>
      <c r="W175" s="60" t="s">
        <v>27</v>
      </c>
      <c r="X175" t="n">
        <v>0.3477377735878881</v>
      </c>
      <c r="Y175" t="n">
        <v>0.3233472717197869</v>
      </c>
    </row>
    <row r="176" spans="1:25">
      <c r="A176" s="60" t="s">
        <v>17</v>
      </c>
      <c r="B176" t="n">
        <v>0.08195308997688014</v>
      </c>
      <c r="C176" t="n">
        <v>0.06687659003926863</v>
      </c>
      <c r="D176" t="n">
        <v>0.0759857721496844</v>
      </c>
      <c r="H176" s="60" t="s">
        <v>70</v>
      </c>
      <c r="I176" t="n">
        <v>0.4221925452065783</v>
      </c>
      <c r="J176" t="n">
        <v>0.3735521167320769</v>
      </c>
      <c r="K176" t="n">
        <v>0.2714882307759287</v>
      </c>
      <c r="O176" s="60" t="s">
        <v>71</v>
      </c>
      <c r="P176" t="n">
        <v>0.3306931180541782</v>
      </c>
      <c r="Q176" t="n">
        <v>0.379362536502247</v>
      </c>
      <c r="W176" s="60" t="s">
        <v>28</v>
      </c>
      <c r="X176" t="n">
        <v>0.07066596657699789</v>
      </c>
      <c r="Y176" t="n">
        <v>0.05598049232943163</v>
      </c>
    </row>
    <row r="177" spans="1:25">
      <c r="A177" s="60" t="s">
        <v>20</v>
      </c>
      <c r="B177" t="n">
        <v>0.4530959997739594</v>
      </c>
      <c r="C177" t="n">
        <v>0.1425096733696097</v>
      </c>
      <c r="D177" t="n">
        <v>0.09779607806450721</v>
      </c>
      <c r="H177" s="60" t="s">
        <v>72</v>
      </c>
      <c r="I177" t="n">
        <v>-0.305200145221781</v>
      </c>
      <c r="J177" t="n">
        <v>-0.24400483006517</v>
      </c>
      <c r="K177" t="n">
        <v>-0.1645147124349947</v>
      </c>
      <c r="O177" s="60" t="s">
        <v>73</v>
      </c>
      <c r="P177" t="n">
        <v>-0.3671521523739483</v>
      </c>
      <c r="Q177" t="n">
        <v>-0.4614822675549691</v>
      </c>
      <c r="W177" s="60" t="s">
        <v>29</v>
      </c>
      <c r="X177" t="n">
        <v>-0.1388025494951588</v>
      </c>
      <c r="Y177" t="n">
        <v>-0.1305213822931055</v>
      </c>
    </row>
    <row r="178" spans="1:25">
      <c r="A178" s="60" t="s">
        <v>23</v>
      </c>
      <c r="B178" t="n">
        <v>0.05803560414392481</v>
      </c>
      <c r="C178" t="n">
        <v>0.1441505514263506</v>
      </c>
      <c r="D178" t="n">
        <v>0.08229818308891174</v>
      </c>
      <c r="H178" s="60" t="s">
        <v>74</v>
      </c>
      <c r="I178" t="n">
        <v>0.1833715590343067</v>
      </c>
      <c r="J178" t="n">
        <v>0.0751890934421011</v>
      </c>
      <c r="K178" t="n">
        <v>0.1239837629144116</v>
      </c>
      <c r="O178" s="60" t="s">
        <v>75</v>
      </c>
      <c r="P178" t="n">
        <v>0.4722170971005352</v>
      </c>
      <c r="Q178" t="n">
        <v>0.4425490499267995</v>
      </c>
      <c r="W178" s="60" t="s">
        <v>31</v>
      </c>
      <c r="X178" t="n">
        <v>0.3422749341444571</v>
      </c>
      <c r="Y178" t="n">
        <v>0.3177313365038371</v>
      </c>
    </row>
    <row r="179" spans="1:25">
      <c r="A179" s="60" t="s">
        <v>26</v>
      </c>
      <c r="B179" t="n">
        <v>0.3147425523275313</v>
      </c>
      <c r="C179" t="n">
        <v>0.09305238995264097</v>
      </c>
      <c r="D179" t="n">
        <v>0.0409887398699011</v>
      </c>
      <c r="H179" s="60" t="s">
        <v>76</v>
      </c>
      <c r="I179" t="n">
        <v>0.03155334780240044</v>
      </c>
      <c r="J179" t="n">
        <v>-0.08064582824155561</v>
      </c>
      <c r="K179" t="n">
        <v>-0.09949343550530008</v>
      </c>
      <c r="O179" s="60" t="s">
        <v>77</v>
      </c>
      <c r="P179" t="n">
        <v>-0.01211673632717308</v>
      </c>
      <c r="Q179" t="n">
        <v>-0.2246853909974746</v>
      </c>
      <c r="W179" s="60" t="s">
        <v>32</v>
      </c>
      <c r="X179" t="n">
        <v>0.2291386563044152</v>
      </c>
      <c r="Y179" t="n">
        <v>0.1884174307497645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60" t="n"/>
      <c r="B183" s="60" t="s">
        <v>15</v>
      </c>
      <c r="C183" s="60" t="s">
        <v>66</v>
      </c>
      <c r="D183" s="60" t="s">
        <v>67</v>
      </c>
      <c r="H183" s="60" t="n"/>
      <c r="I183" s="60" t="s">
        <v>16</v>
      </c>
      <c r="J183" s="60" t="s">
        <v>68</v>
      </c>
      <c r="K183" s="60" t="s">
        <v>69</v>
      </c>
      <c r="O183" s="60" t="n"/>
      <c r="P183" s="60" t="s">
        <v>15</v>
      </c>
      <c r="Q183" s="60" t="s">
        <v>16</v>
      </c>
      <c r="W183" s="60" t="n"/>
      <c r="X183" s="60" t="s">
        <v>15</v>
      </c>
      <c r="Y183" s="60" t="s">
        <v>16</v>
      </c>
    </row>
    <row r="184" spans="1:25">
      <c r="A184" s="60" t="s">
        <v>17</v>
      </c>
      <c r="B184" t="n">
        <v>-0.06089348621676338</v>
      </c>
      <c r="C184" t="n">
        <v>-0.01479152784494897</v>
      </c>
      <c r="D184" t="n">
        <v>0.002759885604263393</v>
      </c>
      <c r="H184" s="60" t="s">
        <v>70</v>
      </c>
      <c r="I184" t="n">
        <v>0.29515293314049</v>
      </c>
      <c r="J184" t="n">
        <v>0.02091338810554414</v>
      </c>
      <c r="K184" t="n">
        <v>-0.09079951789287448</v>
      </c>
      <c r="O184" s="60" t="s">
        <v>71</v>
      </c>
      <c r="P184" t="n">
        <v>0.17203056921345</v>
      </c>
      <c r="Q184" t="n">
        <v>0.2768729879597426</v>
      </c>
      <c r="W184" s="60" t="s">
        <v>18</v>
      </c>
      <c r="X184" t="n">
        <v>-0.03407171612609432</v>
      </c>
      <c r="Y184" t="n">
        <v>-0.06845444893992693</v>
      </c>
    </row>
    <row r="185" spans="1:25">
      <c r="A185" s="60" t="s">
        <v>20</v>
      </c>
      <c r="B185" t="n">
        <v>0.0660370359223766</v>
      </c>
      <c r="C185" t="n">
        <v>0.01256201248595776</v>
      </c>
      <c r="D185" t="n">
        <v>-0.04413020032429393</v>
      </c>
      <c r="H185" s="60" t="s">
        <v>72</v>
      </c>
      <c r="I185" t="n">
        <v>0.07574420670443149</v>
      </c>
      <c r="J185" t="n">
        <v>-0.05770169513555837</v>
      </c>
      <c r="K185" t="n">
        <v>-0.02826865840832639</v>
      </c>
      <c r="O185" s="60" t="s">
        <v>73</v>
      </c>
      <c r="P185" t="n">
        <v>-0.05659356772978484</v>
      </c>
      <c r="Q185" t="n">
        <v>-0.06847676539729203</v>
      </c>
      <c r="W185" s="60" t="s">
        <v>21</v>
      </c>
      <c r="X185" t="n">
        <v>0.3615104954966259</v>
      </c>
      <c r="Y185" t="n">
        <v>0.3597444926416378</v>
      </c>
    </row>
    <row r="186" spans="1:25">
      <c r="A186" s="60" t="s">
        <v>23</v>
      </c>
      <c r="B186" t="n">
        <v>0.1048720606140254</v>
      </c>
      <c r="C186" t="n">
        <v>0.04325086629194396</v>
      </c>
      <c r="D186" t="n">
        <v>0.003343229870223938</v>
      </c>
      <c r="H186" s="60" t="s">
        <v>74</v>
      </c>
      <c r="I186" t="n">
        <v>0.2224100803806518</v>
      </c>
      <c r="J186" t="n">
        <v>-0.1324700703706753</v>
      </c>
      <c r="K186" t="n">
        <v>-0.1599457958138216</v>
      </c>
      <c r="O186" s="60" t="s">
        <v>75</v>
      </c>
      <c r="P186" t="n">
        <v>0.09492372443784065</v>
      </c>
      <c r="Q186" t="n">
        <v>0.2210327901463015</v>
      </c>
      <c r="W186" s="60" t="s">
        <v>24</v>
      </c>
      <c r="X186" t="n">
        <v>0.2566660354122656</v>
      </c>
      <c r="Y186" t="n">
        <v>0.3669472927747036</v>
      </c>
    </row>
    <row r="187" spans="1:25">
      <c r="A187" s="60" t="s">
        <v>26</v>
      </c>
      <c r="B187" t="n">
        <v>0.2161473783923524</v>
      </c>
      <c r="C187" t="n">
        <v>-0.0128421657107952</v>
      </c>
      <c r="D187" t="n">
        <v>-0.08900258370598016</v>
      </c>
      <c r="H187" s="60" t="s">
        <v>76</v>
      </c>
      <c r="I187" t="n">
        <v>0.07980087448111174</v>
      </c>
      <c r="J187" t="n">
        <v>-0.003292574649325385</v>
      </c>
      <c r="K187" t="n">
        <v>-0.0124230329020845</v>
      </c>
      <c r="O187" s="60" t="s">
        <v>77</v>
      </c>
      <c r="P187" t="n">
        <v>0.09757059606987274</v>
      </c>
      <c r="Q187" t="n">
        <v>0.09230996327756615</v>
      </c>
      <c r="W187" s="60" t="s">
        <v>27</v>
      </c>
      <c r="X187" t="n">
        <v>0.2640764303642583</v>
      </c>
      <c r="Y187" t="n">
        <v>0.3442965385439299</v>
      </c>
    </row>
    <row r="188" spans="1:25">
      <c r="W188" s="60" t="s">
        <v>28</v>
      </c>
      <c r="X188" t="n">
        <v>-0.01012615225331668</v>
      </c>
      <c r="Y188" t="n">
        <v>-0.03929611034588251</v>
      </c>
    </row>
    <row r="189" spans="1:25">
      <c r="W189" s="60" t="s">
        <v>29</v>
      </c>
      <c r="X189" t="n">
        <v>0.1868991349668222</v>
      </c>
      <c r="Y189" t="n">
        <v>0.09171162759341159</v>
      </c>
    </row>
    <row r="190" spans="1:25">
      <c r="A190" s="103" t="s">
        <v>83</v>
      </c>
      <c r="H190" s="103" t="s">
        <v>83</v>
      </c>
      <c r="O190" s="103" t="s">
        <v>83</v>
      </c>
      <c r="W190" s="60" t="s">
        <v>31</v>
      </c>
      <c r="X190" t="n">
        <v>0.1058185409920874</v>
      </c>
      <c r="Y190" t="n">
        <v>0.1728635735877687</v>
      </c>
    </row>
    <row r="191" spans="1:25">
      <c r="A191" s="60" t="n"/>
      <c r="B191" s="60" t="s">
        <v>15</v>
      </c>
      <c r="C191" s="60" t="s">
        <v>66</v>
      </c>
      <c r="D191" s="60" t="s">
        <v>67</v>
      </c>
      <c r="H191" s="60" t="n"/>
      <c r="I191" s="60" t="s">
        <v>16</v>
      </c>
      <c r="J191" s="60" t="s">
        <v>68</v>
      </c>
      <c r="K191" s="60" t="s">
        <v>69</v>
      </c>
      <c r="O191" s="60" t="n"/>
      <c r="P191" s="60" t="s">
        <v>15</v>
      </c>
      <c r="Q191" s="60" t="s">
        <v>16</v>
      </c>
      <c r="W191" s="60" t="s">
        <v>32</v>
      </c>
      <c r="X191" t="n">
        <v>0.1066454181270556</v>
      </c>
      <c r="Y191" t="n">
        <v>0.09519026658984751</v>
      </c>
    </row>
    <row r="192" spans="1:25">
      <c r="A192" s="60" t="s">
        <v>17</v>
      </c>
      <c r="B192" t="n">
        <v>-0.04341671725866185</v>
      </c>
      <c r="C192" t="n">
        <v>-0.06777575998753223</v>
      </c>
      <c r="D192" t="n">
        <v>-0.08097315269605636</v>
      </c>
      <c r="H192" s="60" t="s">
        <v>70</v>
      </c>
      <c r="I192" t="n">
        <v>0.1215742187844046</v>
      </c>
      <c r="J192" t="n">
        <v>0.09543850571743256</v>
      </c>
      <c r="K192" t="n">
        <v>0.07838623471931637</v>
      </c>
      <c r="O192" s="60" t="s">
        <v>71</v>
      </c>
      <c r="P192" t="n">
        <v>-0.09837872817349673</v>
      </c>
      <c r="Q192" t="n">
        <v>0.003754266893375826</v>
      </c>
    </row>
    <row r="193" spans="1:25">
      <c r="A193" s="60" t="s">
        <v>20</v>
      </c>
      <c r="B193" t="n">
        <v>0.02146899632505015</v>
      </c>
      <c r="C193" t="n">
        <v>-0.02427505097474596</v>
      </c>
      <c r="D193" t="n">
        <v>-0.05798718017942027</v>
      </c>
      <c r="H193" s="60" t="s">
        <v>72</v>
      </c>
      <c r="I193" t="n">
        <v>-0.03345752900673355</v>
      </c>
      <c r="J193" t="n">
        <v>-0.1261282592508408</v>
      </c>
      <c r="K193" t="n">
        <v>-0.1149879382649266</v>
      </c>
      <c r="O193" s="60" t="s">
        <v>73</v>
      </c>
      <c r="P193" t="n">
        <v>0.0395586683250249</v>
      </c>
      <c r="Q193" t="n">
        <v>0.04834741109068843</v>
      </c>
    </row>
    <row r="194" spans="1:25">
      <c r="A194" s="60" t="s">
        <v>23</v>
      </c>
      <c r="B194" t="n">
        <v>0.02543374835480347</v>
      </c>
      <c r="C194" t="n">
        <v>0.1242661354747424</v>
      </c>
      <c r="D194" t="n">
        <v>0.1010994542122256</v>
      </c>
      <c r="H194" s="60" t="s">
        <v>74</v>
      </c>
      <c r="I194" t="n">
        <v>0.07102475177241517</v>
      </c>
      <c r="J194" t="n">
        <v>0.1084873187147651</v>
      </c>
      <c r="K194" t="n">
        <v>0.09113958945651178</v>
      </c>
      <c r="O194" s="60" t="s">
        <v>75</v>
      </c>
      <c r="P194" t="n">
        <v>0.1102175792789751</v>
      </c>
      <c r="Q194" t="n">
        <v>0.1016874776830117</v>
      </c>
      <c r="W194" s="103" t="s">
        <v>84</v>
      </c>
    </row>
    <row r="195" spans="1:25">
      <c r="A195" s="60" t="s">
        <v>26</v>
      </c>
      <c r="B195" t="n">
        <v>-0.03735284184070904</v>
      </c>
      <c r="C195" t="n">
        <v>0.08939267967645619</v>
      </c>
      <c r="D195" t="n">
        <v>0.06611180819725132</v>
      </c>
      <c r="H195" s="60" t="s">
        <v>76</v>
      </c>
      <c r="I195" t="n">
        <v>0.01828967172036011</v>
      </c>
      <c r="J195" t="n">
        <v>0.05685451770829271</v>
      </c>
      <c r="K195" t="n">
        <v>0.04354541901732036</v>
      </c>
      <c r="O195" s="60" t="s">
        <v>77</v>
      </c>
      <c r="P195" t="n">
        <v>0.03325739984168598</v>
      </c>
      <c r="Q195" t="n">
        <v>-0.0009524036189518274</v>
      </c>
      <c r="W195" s="60" t="n"/>
      <c r="X195" s="60" t="s">
        <v>15</v>
      </c>
      <c r="Y195" s="60" t="s">
        <v>16</v>
      </c>
    </row>
    <row r="196" spans="1:25">
      <c r="W196" s="60" t="s">
        <v>18</v>
      </c>
      <c r="X196" t="n">
        <v>0.05971315731793871</v>
      </c>
      <c r="Y196" t="n">
        <v>0.08291584813052646</v>
      </c>
    </row>
    <row r="197" spans="1:25">
      <c r="W197" s="60" t="s">
        <v>21</v>
      </c>
      <c r="X197" t="n">
        <v>0.1215519967855148</v>
      </c>
      <c r="Y197" t="n">
        <v>0.2387406157339129</v>
      </c>
    </row>
    <row r="198" spans="1:25">
      <c r="A198" s="103" t="s">
        <v>85</v>
      </c>
      <c r="H198" s="103" t="s">
        <v>85</v>
      </c>
      <c r="O198" s="103" t="s">
        <v>85</v>
      </c>
      <c r="W198" s="60" t="s">
        <v>24</v>
      </c>
      <c r="X198" t="n">
        <v>0.2055510726028039</v>
      </c>
      <c r="Y198" t="n">
        <v>0.1995510181994577</v>
      </c>
    </row>
    <row r="199" spans="1:25">
      <c r="A199" s="60" t="n"/>
      <c r="B199" s="60" t="s">
        <v>15</v>
      </c>
      <c r="C199" s="60" t="s">
        <v>66</v>
      </c>
      <c r="D199" s="60" t="s">
        <v>67</v>
      </c>
      <c r="H199" s="60" t="n"/>
      <c r="I199" s="60" t="s">
        <v>16</v>
      </c>
      <c r="J199" s="60" t="s">
        <v>68</v>
      </c>
      <c r="K199" s="60" t="s">
        <v>69</v>
      </c>
      <c r="O199" s="60" t="n"/>
      <c r="P199" s="60" t="s">
        <v>15</v>
      </c>
      <c r="Q199" s="60" t="s">
        <v>16</v>
      </c>
      <c r="W199" s="60" t="s">
        <v>27</v>
      </c>
      <c r="X199" t="n">
        <v>0.1990404510311032</v>
      </c>
      <c r="Y199" t="n">
        <v>0.2796241921238852</v>
      </c>
    </row>
    <row r="200" spans="1:25">
      <c r="A200" s="60" t="s">
        <v>17</v>
      </c>
      <c r="B200" t="n">
        <v>0.05367703282542121</v>
      </c>
      <c r="C200" t="n">
        <v>0.0137244627831123</v>
      </c>
      <c r="D200" t="n">
        <v>0.003449024494298463</v>
      </c>
      <c r="H200" s="60" t="s">
        <v>70</v>
      </c>
      <c r="I200" t="n">
        <v>-0.02850361429718036</v>
      </c>
      <c r="J200" t="n">
        <v>0.06056692551756276</v>
      </c>
      <c r="K200" t="n">
        <v>0.05610265596394573</v>
      </c>
      <c r="O200" s="60" t="s">
        <v>71</v>
      </c>
      <c r="P200" t="n">
        <v>-0.005501083751335651</v>
      </c>
      <c r="Q200" t="n">
        <v>-0.03628745780198289</v>
      </c>
      <c r="W200" s="60" t="s">
        <v>28</v>
      </c>
      <c r="X200" t="n">
        <v>0.03725608286628847</v>
      </c>
      <c r="Y200" t="n">
        <v>0.05100004512387882</v>
      </c>
    </row>
    <row r="201" spans="1:25">
      <c r="A201" s="60" t="s">
        <v>20</v>
      </c>
      <c r="B201" t="n">
        <v>0.06968418243440179</v>
      </c>
      <c r="C201" t="n">
        <v>-0.1039871402622065</v>
      </c>
      <c r="D201" t="n">
        <v>-0.1051524693146322</v>
      </c>
      <c r="H201" s="60" t="s">
        <v>72</v>
      </c>
      <c r="I201" t="n">
        <v>-0.04407651113021452</v>
      </c>
      <c r="J201" t="n">
        <v>0.03504178264582223</v>
      </c>
      <c r="K201" t="n">
        <v>0.02927378842953289</v>
      </c>
      <c r="O201" s="60" t="s">
        <v>73</v>
      </c>
      <c r="P201" t="n">
        <v>-0.04447711592309405</v>
      </c>
      <c r="Q201" t="n">
        <v>0.004790901489304736</v>
      </c>
      <c r="W201" s="60" t="s">
        <v>29</v>
      </c>
      <c r="X201" t="n">
        <v>0.1699196827026959</v>
      </c>
      <c r="Y201" t="n">
        <v>0.1768780665098741</v>
      </c>
    </row>
    <row r="202" spans="1:25">
      <c r="A202" s="60" t="s">
        <v>23</v>
      </c>
      <c r="B202" t="n">
        <v>-0.2132271464383444</v>
      </c>
      <c r="C202" t="n">
        <v>0.00735717190530957</v>
      </c>
      <c r="D202" t="n">
        <v>0.007761752009601333</v>
      </c>
      <c r="H202" s="60" t="s">
        <v>74</v>
      </c>
      <c r="I202" t="n">
        <v>-0.003241341948311241</v>
      </c>
      <c r="J202" t="n">
        <v>0.02670274358638958</v>
      </c>
      <c r="K202" t="n">
        <v>0.01489484985112509</v>
      </c>
      <c r="O202" s="60" t="s">
        <v>75</v>
      </c>
      <c r="P202" t="n">
        <v>-0.02816170194253979</v>
      </c>
      <c r="Q202" t="n">
        <v>0.03155254421702129</v>
      </c>
      <c r="W202" s="60" t="s">
        <v>31</v>
      </c>
      <c r="X202" t="n">
        <v>0.207382789037003</v>
      </c>
      <c r="Y202" t="n">
        <v>0.2673353730055802</v>
      </c>
    </row>
    <row r="203" spans="1:25">
      <c r="A203" s="60" t="s">
        <v>26</v>
      </c>
      <c r="B203" t="n">
        <v>-0.03279454396195401</v>
      </c>
      <c r="C203" t="n">
        <v>-0.01239094150419979</v>
      </c>
      <c r="D203" t="n">
        <v>-0.01731332915262739</v>
      </c>
      <c r="H203" s="60" t="s">
        <v>76</v>
      </c>
      <c r="I203" t="n">
        <v>0.07398860792588544</v>
      </c>
      <c r="J203" t="n">
        <v>-0.03557462445811407</v>
      </c>
      <c r="K203" t="n">
        <v>-0.04319666321764824</v>
      </c>
      <c r="O203" s="60" t="s">
        <v>77</v>
      </c>
      <c r="P203" t="n">
        <v>0.03933159053117785</v>
      </c>
      <c r="Q203" t="n">
        <v>0.02139793944006256</v>
      </c>
      <c r="W203" s="60" t="s">
        <v>32</v>
      </c>
      <c r="X203" t="n">
        <v>0.172415757618413</v>
      </c>
      <c r="Y203" t="n">
        <v>0.2754351747071381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60" t="n"/>
      <c r="B207" s="60" t="s">
        <v>15</v>
      </c>
      <c r="C207" s="60" t="s">
        <v>66</v>
      </c>
      <c r="D207" s="60" t="s">
        <v>67</v>
      </c>
      <c r="H207" s="60" t="n"/>
      <c r="I207" s="60" t="s">
        <v>16</v>
      </c>
      <c r="J207" s="60" t="s">
        <v>68</v>
      </c>
      <c r="K207" s="60" t="s">
        <v>69</v>
      </c>
      <c r="O207" s="60" t="n"/>
      <c r="P207" s="60" t="s">
        <v>15</v>
      </c>
      <c r="Q207" s="60" t="s">
        <v>16</v>
      </c>
      <c r="W207" s="60" t="n"/>
      <c r="X207" s="60" t="s">
        <v>15</v>
      </c>
      <c r="Y207" s="60" t="s">
        <v>16</v>
      </c>
    </row>
    <row r="208" spans="1:25">
      <c r="A208" s="60" t="s">
        <v>17</v>
      </c>
      <c r="B208" t="n">
        <v>-0.244583202409283</v>
      </c>
      <c r="C208" t="n">
        <v>-0.07749078804911691</v>
      </c>
      <c r="D208" t="n">
        <v>-0.004036695042239704</v>
      </c>
      <c r="H208" s="60" t="s">
        <v>70</v>
      </c>
      <c r="I208" t="n">
        <v>0.29522945647797</v>
      </c>
      <c r="J208" t="n">
        <v>0.2466934101809304</v>
      </c>
      <c r="K208" t="n">
        <v>0.2567580724563918</v>
      </c>
      <c r="O208" s="60" t="s">
        <v>71</v>
      </c>
      <c r="P208" t="n">
        <v>0.4012422907702195</v>
      </c>
      <c r="Q208" t="n">
        <v>0.500072106385132</v>
      </c>
      <c r="W208" s="60" t="s">
        <v>18</v>
      </c>
      <c r="X208" t="n">
        <v>0.00384793715238757</v>
      </c>
      <c r="Y208" t="n">
        <v>0.031352425608422</v>
      </c>
    </row>
    <row r="209" spans="1:25">
      <c r="A209" s="60" t="s">
        <v>20</v>
      </c>
      <c r="B209" t="n">
        <v>0.002167504637707054</v>
      </c>
      <c r="C209" t="n">
        <v>-0.02479411031756241</v>
      </c>
      <c r="D209" t="n">
        <v>-0.07730844847824737</v>
      </c>
      <c r="H209" s="60" t="s">
        <v>72</v>
      </c>
      <c r="I209" t="n">
        <v>0.06754942113751612</v>
      </c>
      <c r="J209" t="n">
        <v>0.2364220508393184</v>
      </c>
      <c r="K209" t="n">
        <v>0.2232612669557476</v>
      </c>
      <c r="O209" s="60" t="s">
        <v>73</v>
      </c>
      <c r="P209" t="n">
        <v>-0.3147240862723524</v>
      </c>
      <c r="Q209" t="n">
        <v>-0.4340832089506507</v>
      </c>
      <c r="W209" s="60" t="s">
        <v>21</v>
      </c>
      <c r="X209" t="n">
        <v>0.08254203666974845</v>
      </c>
      <c r="Y209" t="n">
        <v>0.074618788071155</v>
      </c>
    </row>
    <row r="210" spans="1:25">
      <c r="A210" s="60" t="s">
        <v>23</v>
      </c>
      <c r="B210" t="n">
        <v>0.2685095178249829</v>
      </c>
      <c r="C210" t="n">
        <v>0.1308089035370996</v>
      </c>
      <c r="D210" t="n">
        <v>0.104961944947032</v>
      </c>
      <c r="H210" s="60" t="s">
        <v>74</v>
      </c>
      <c r="I210" t="n">
        <v>-0.2043726637214807</v>
      </c>
      <c r="J210" t="n">
        <v>0.03573490383874843</v>
      </c>
      <c r="K210" t="n">
        <v>0.05217087765528123</v>
      </c>
      <c r="O210" s="60" t="s">
        <v>75</v>
      </c>
      <c r="P210" t="n">
        <v>-0.2319380339317728</v>
      </c>
      <c r="Q210" t="n">
        <v>-0.378661738613599</v>
      </c>
      <c r="W210" s="60" t="s">
        <v>24</v>
      </c>
      <c r="X210" t="n">
        <v>0.1087690093779353</v>
      </c>
      <c r="Y210" t="n">
        <v>0.0819343485268533</v>
      </c>
    </row>
    <row r="211" spans="1:25">
      <c r="A211" s="60" t="s">
        <v>26</v>
      </c>
      <c r="B211" t="n">
        <v>0.3996879177473605</v>
      </c>
      <c r="C211" t="n">
        <v>0.1189230175671857</v>
      </c>
      <c r="D211" t="n">
        <v>0.0843220616936219</v>
      </c>
      <c r="H211" s="60" t="s">
        <v>76</v>
      </c>
      <c r="I211" t="n">
        <v>-0.5537054064960272</v>
      </c>
      <c r="J211" t="n">
        <v>-0.3517292764266385</v>
      </c>
      <c r="K211" t="n">
        <v>-0.3304951165964942</v>
      </c>
      <c r="O211" s="60" t="s">
        <v>77</v>
      </c>
      <c r="P211" t="n">
        <v>-0.351485448465883</v>
      </c>
      <c r="Q211" t="n">
        <v>-0.4489826897050225</v>
      </c>
      <c r="W211" s="60" t="s">
        <v>27</v>
      </c>
      <c r="X211" t="n">
        <v>-0.006566107373882929</v>
      </c>
      <c r="Y211" t="n">
        <v>-0.00200472459462719</v>
      </c>
    </row>
    <row r="212" spans="1:25">
      <c r="W212" s="60" t="s">
        <v>28</v>
      </c>
      <c r="X212" t="n">
        <v>-0.006030112526058326</v>
      </c>
      <c r="Y212" t="n">
        <v>0.008879210103202015</v>
      </c>
    </row>
    <row r="213" spans="1:25">
      <c r="W213" s="60" t="s">
        <v>29</v>
      </c>
      <c r="X213" t="n">
        <v>0.05178781280240418</v>
      </c>
      <c r="Y213" t="n">
        <v>0.01759011744418124</v>
      </c>
    </row>
    <row r="214" spans="1:25">
      <c r="A214" s="103" t="s">
        <v>88</v>
      </c>
      <c r="H214" s="103" t="s">
        <v>88</v>
      </c>
      <c r="O214" s="103" t="s">
        <v>88</v>
      </c>
      <c r="W214" s="60" t="s">
        <v>31</v>
      </c>
      <c r="X214" t="n">
        <v>0.01209034023341145</v>
      </c>
      <c r="Y214" t="n">
        <v>0.009152757979386281</v>
      </c>
    </row>
    <row r="215" spans="1:25">
      <c r="A215" s="60" t="n"/>
      <c r="B215" s="60" t="s">
        <v>15</v>
      </c>
      <c r="C215" s="60" t="s">
        <v>66</v>
      </c>
      <c r="D215" s="60" t="s">
        <v>67</v>
      </c>
      <c r="H215" s="60" t="n"/>
      <c r="I215" s="60" t="s">
        <v>16</v>
      </c>
      <c r="J215" s="60" t="s">
        <v>68</v>
      </c>
      <c r="K215" s="60" t="s">
        <v>69</v>
      </c>
      <c r="O215" s="60" t="n"/>
      <c r="P215" s="60" t="s">
        <v>15</v>
      </c>
      <c r="Q215" s="60" t="s">
        <v>16</v>
      </c>
      <c r="W215" s="60" t="s">
        <v>32</v>
      </c>
      <c r="X215" t="n">
        <v>-0.03697459805055905</v>
      </c>
      <c r="Y215" t="n">
        <v>-0.01742835934027495</v>
      </c>
    </row>
    <row r="216" spans="1:25">
      <c r="A216" s="60" t="s">
        <v>17</v>
      </c>
      <c r="B216" t="n">
        <v>0.04008367037120908</v>
      </c>
      <c r="C216" t="n">
        <v>0.006675211858355801</v>
      </c>
      <c r="D216" t="n">
        <v>0.004522215571484526</v>
      </c>
      <c r="H216" s="60" t="s">
        <v>70</v>
      </c>
      <c r="I216" t="n">
        <v>0.01329348820035754</v>
      </c>
      <c r="J216" t="n">
        <v>-0.009845092456990808</v>
      </c>
      <c r="K216" t="n">
        <v>-0.005213484536241632</v>
      </c>
      <c r="O216" s="60" t="s">
        <v>71</v>
      </c>
      <c r="P216" t="n">
        <v>-0.00138431042668828</v>
      </c>
      <c r="Q216" t="n">
        <v>0.05148240302926808</v>
      </c>
    </row>
    <row r="217" spans="1:25">
      <c r="A217" s="60" t="s">
        <v>20</v>
      </c>
      <c r="B217" t="n">
        <v>-0.07724048698113836</v>
      </c>
      <c r="C217" t="n">
        <v>0.04778087334772482</v>
      </c>
      <c r="D217" t="n">
        <v>0.04920571259836408</v>
      </c>
      <c r="H217" s="60" t="s">
        <v>72</v>
      </c>
      <c r="I217" t="n">
        <v>0.0424114058118193</v>
      </c>
      <c r="J217" t="n">
        <v>0.05236607843245894</v>
      </c>
      <c r="K217" t="n">
        <v>0.04793245266470421</v>
      </c>
      <c r="O217" s="60" t="s">
        <v>73</v>
      </c>
      <c r="P217" t="n">
        <v>0.07181587040053501</v>
      </c>
      <c r="Q217" t="n">
        <v>0.02332574352667012</v>
      </c>
    </row>
    <row r="218" spans="1:25">
      <c r="A218" s="60" t="s">
        <v>23</v>
      </c>
      <c r="B218" t="n">
        <v>-0.04485761220847607</v>
      </c>
      <c r="C218" t="n">
        <v>-0.1103079181266225</v>
      </c>
      <c r="D218" t="n">
        <v>-0.1218783108316545</v>
      </c>
      <c r="H218" s="60" t="s">
        <v>74</v>
      </c>
      <c r="I218" t="n">
        <v>0.03853775135039945</v>
      </c>
      <c r="J218" t="n">
        <v>-0.03229445583588637</v>
      </c>
      <c r="K218" t="n">
        <v>-0.03037567054621149</v>
      </c>
      <c r="O218" s="60" t="s">
        <v>75</v>
      </c>
      <c r="P218" t="n">
        <v>-0.07797217796471384</v>
      </c>
      <c r="Q218" t="n">
        <v>0.001790191902070542</v>
      </c>
      <c r="W218" s="103" t="s">
        <v>89</v>
      </c>
    </row>
    <row r="219" spans="1:25">
      <c r="A219" s="60" t="s">
        <v>26</v>
      </c>
      <c r="B219" t="n">
        <v>0.05777652789192766</v>
      </c>
      <c r="C219" t="n">
        <v>-0.001313514685623891</v>
      </c>
      <c r="D219" t="n">
        <v>0.008639977967465922</v>
      </c>
      <c r="H219" s="60" t="s">
        <v>76</v>
      </c>
      <c r="I219" t="n">
        <v>-0.07475827212187379</v>
      </c>
      <c r="J219" t="n">
        <v>0.01785688561736944</v>
      </c>
      <c r="K219" t="n">
        <v>-0.002346770399599025</v>
      </c>
      <c r="O219" s="60" t="s">
        <v>77</v>
      </c>
      <c r="P219" t="n">
        <v>-0.1013579911109979</v>
      </c>
      <c r="Q219" t="n">
        <v>-0.01771561304611412</v>
      </c>
      <c r="W219" s="60" t="n"/>
      <c r="X219" s="60" t="s">
        <v>15</v>
      </c>
      <c r="Y219" s="60" t="s">
        <v>16</v>
      </c>
    </row>
    <row r="220" spans="1:25">
      <c r="W220" s="60" t="s">
        <v>18</v>
      </c>
      <c r="X220" t="n">
        <v>-0.01507431054743965</v>
      </c>
      <c r="Y220" t="n">
        <v>-0.01392219421258859</v>
      </c>
    </row>
    <row r="221" spans="1:25">
      <c r="W221" s="60" t="s">
        <v>21</v>
      </c>
      <c r="X221" t="n">
        <v>-0.02925884432179674</v>
      </c>
      <c r="Y221" t="n">
        <v>0.02325289806216083</v>
      </c>
    </row>
    <row r="222" spans="1:25">
      <c r="A222" s="103" t="s">
        <v>90</v>
      </c>
      <c r="H222" s="103" t="s">
        <v>90</v>
      </c>
      <c r="O222" s="103" t="s">
        <v>90</v>
      </c>
      <c r="W222" s="60" t="s">
        <v>24</v>
      </c>
      <c r="X222" t="n">
        <v>-0.2248005469030084</v>
      </c>
      <c r="Y222" t="n">
        <v>0.06113150101784618</v>
      </c>
    </row>
    <row r="223" spans="1:25">
      <c r="A223" s="60" t="n"/>
      <c r="B223" s="60" t="s">
        <v>15</v>
      </c>
      <c r="C223" s="60" t="s">
        <v>66</v>
      </c>
      <c r="D223" s="60" t="s">
        <v>67</v>
      </c>
      <c r="H223" s="60" t="n"/>
      <c r="I223" s="60" t="s">
        <v>16</v>
      </c>
      <c r="J223" s="60" t="s">
        <v>68</v>
      </c>
      <c r="K223" s="60" t="s">
        <v>69</v>
      </c>
      <c r="O223" s="60" t="n"/>
      <c r="P223" s="60" t="s">
        <v>15</v>
      </c>
      <c r="Q223" s="60" t="s">
        <v>16</v>
      </c>
      <c r="W223" s="60" t="s">
        <v>27</v>
      </c>
      <c r="X223" t="n">
        <v>0.0088708082142239</v>
      </c>
      <c r="Y223" t="n">
        <v>-0.007371262421722808</v>
      </c>
    </row>
    <row r="224" spans="1:25">
      <c r="A224" s="60" t="s">
        <v>17</v>
      </c>
      <c r="B224" t="n">
        <v>0.1500945812564966</v>
      </c>
      <c r="C224" t="n">
        <v>0.06696739058128087</v>
      </c>
      <c r="D224" t="n">
        <v>0.06652729944956587</v>
      </c>
      <c r="H224" s="60" t="s">
        <v>70</v>
      </c>
      <c r="I224" t="n">
        <v>-0.1072379386636805</v>
      </c>
      <c r="J224" t="n">
        <v>-0.05452202926538023</v>
      </c>
      <c r="K224" t="n">
        <v>-0.03801466313256306</v>
      </c>
      <c r="O224" s="60" t="s">
        <v>71</v>
      </c>
      <c r="P224" t="n">
        <v>0.2735528391640333</v>
      </c>
      <c r="Q224" t="n">
        <v>0.2120344556823548</v>
      </c>
      <c r="W224" s="60" t="s">
        <v>28</v>
      </c>
      <c r="X224" t="n">
        <v>-0.003215193712746079</v>
      </c>
      <c r="Y224" t="n">
        <v>-0.004410056753936099</v>
      </c>
    </row>
    <row r="225" spans="1:25">
      <c r="A225" s="60" t="s">
        <v>20</v>
      </c>
      <c r="B225" t="n">
        <v>0.2550648473560611</v>
      </c>
      <c r="C225" t="n">
        <v>-0.008582573722960734</v>
      </c>
      <c r="D225" t="n">
        <v>-0.01925359127543633</v>
      </c>
      <c r="H225" s="60" t="s">
        <v>72</v>
      </c>
      <c r="I225" t="n">
        <v>-0.239695327279921</v>
      </c>
      <c r="J225" t="n">
        <v>0.06224210300787324</v>
      </c>
      <c r="K225" t="n">
        <v>0.08520166178866512</v>
      </c>
      <c r="O225" s="60" t="s">
        <v>73</v>
      </c>
      <c r="P225" t="n">
        <v>-0.002304018401026651</v>
      </c>
      <c r="Q225" t="n">
        <v>-0.07737347496681114</v>
      </c>
      <c r="W225" s="60" t="s">
        <v>29</v>
      </c>
      <c r="X225" t="n">
        <v>-0.06940863946494814</v>
      </c>
      <c r="Y225" t="n">
        <v>0.05748297793123556</v>
      </c>
    </row>
    <row r="226" spans="1:25">
      <c r="A226" s="60" t="s">
        <v>23</v>
      </c>
      <c r="B226" t="n">
        <v>-0.006715977557470326</v>
      </c>
      <c r="C226" t="n">
        <v>-0.09038852251023255</v>
      </c>
      <c r="D226" t="n">
        <v>-0.09042392174068818</v>
      </c>
      <c r="H226" s="60" t="s">
        <v>74</v>
      </c>
      <c r="I226" t="n">
        <v>-0.1255936655322521</v>
      </c>
      <c r="J226" t="n">
        <v>-0.07826004631046471</v>
      </c>
      <c r="K226" t="n">
        <v>-0.07095083779001736</v>
      </c>
      <c r="O226" s="60" t="s">
        <v>75</v>
      </c>
      <c r="P226" t="n">
        <v>-0.1656079522079059</v>
      </c>
      <c r="Q226" t="n">
        <v>-0.1254954451642661</v>
      </c>
      <c r="W226" s="60" t="s">
        <v>31</v>
      </c>
      <c r="X226" t="n">
        <v>-0.02315950101067623</v>
      </c>
      <c r="Y226" t="n">
        <v>0.004440689613558598</v>
      </c>
    </row>
    <row r="227" spans="1:25">
      <c r="A227" s="60" t="s">
        <v>26</v>
      </c>
      <c r="B227" t="n">
        <v>0.2823943026576357</v>
      </c>
      <c r="C227" t="n">
        <v>-0.0695314235515261</v>
      </c>
      <c r="D227" t="n">
        <v>-0.0704850523484595</v>
      </c>
      <c r="H227" s="60" t="s">
        <v>76</v>
      </c>
      <c r="I227" t="n">
        <v>0.1069505788239453</v>
      </c>
      <c r="J227" t="n">
        <v>0.0003082176658407471</v>
      </c>
      <c r="K227" t="n">
        <v>0.004236900037977601</v>
      </c>
      <c r="O227" s="60" t="s">
        <v>77</v>
      </c>
      <c r="P227" t="n">
        <v>0.1327628962822919</v>
      </c>
      <c r="Q227" t="n">
        <v>0.09805275721030227</v>
      </c>
      <c r="W227" s="60" t="s">
        <v>32</v>
      </c>
      <c r="X227" t="n">
        <v>-0.0003175597475552626</v>
      </c>
      <c r="Y227" t="n">
        <v>0.005610561003649681</v>
      </c>
    </row>
    <row r="230" spans="1:25">
      <c r="W230" s="103" t="s">
        <v>91</v>
      </c>
    </row>
    <row r="231" spans="1:25">
      <c r="W231" s="60" t="n"/>
      <c r="X231" s="60" t="s">
        <v>15</v>
      </c>
      <c r="Y231" s="60" t="s">
        <v>16</v>
      </c>
    </row>
    <row r="232" spans="1:25">
      <c r="W232" s="60" t="s">
        <v>18</v>
      </c>
      <c r="X232" t="n">
        <v>0.1222639783118517</v>
      </c>
      <c r="Y232" t="n">
        <v>0.1574092429651305</v>
      </c>
    </row>
    <row r="233" spans="1:25">
      <c r="W233" s="60" t="s">
        <v>21</v>
      </c>
      <c r="X233" t="n">
        <v>0.02684369217134355</v>
      </c>
      <c r="Y233" t="n">
        <v>-0.01268179407912447</v>
      </c>
    </row>
    <row r="234" spans="1:25">
      <c r="W234" s="60" t="s">
        <v>24</v>
      </c>
      <c r="X234" t="n">
        <v>0.1974419124344812</v>
      </c>
      <c r="Y234" t="n">
        <v>0.2474083331532394</v>
      </c>
    </row>
    <row r="235" spans="1:25">
      <c r="W235" s="60" t="s">
        <v>27</v>
      </c>
      <c r="X235" t="n">
        <v>0.2606111520012661</v>
      </c>
      <c r="Y235" t="n">
        <v>0.3209711053977618</v>
      </c>
    </row>
    <row r="236" spans="1:25">
      <c r="W236" s="60" t="s">
        <v>28</v>
      </c>
      <c r="X236" t="n">
        <v>0.007725793216115114</v>
      </c>
      <c r="Y236" t="n">
        <v>0.0002447671661431839</v>
      </c>
    </row>
    <row r="237" spans="1:25">
      <c r="W237" s="60" t="s">
        <v>29</v>
      </c>
      <c r="X237" t="n">
        <v>-0.169611326990594</v>
      </c>
      <c r="Y237" t="n">
        <v>-0.2341247569831861</v>
      </c>
    </row>
    <row r="238" spans="1:25">
      <c r="W238" s="60" t="s">
        <v>31</v>
      </c>
      <c r="X238" t="n">
        <v>0.2896506791152841</v>
      </c>
      <c r="Y238" t="n">
        <v>0.3947252792865719</v>
      </c>
    </row>
    <row r="239" spans="1:25">
      <c r="W239" s="60" t="s">
        <v>32</v>
      </c>
      <c r="X239" t="n">
        <v>0.3653856464094101</v>
      </c>
      <c r="Y239" t="n">
        <v>0.4572125136930332</v>
      </c>
    </row>
    <row r="242" spans="1:25">
      <c r="W242" s="103" t="s">
        <v>92</v>
      </c>
    </row>
    <row r="243" spans="1:25">
      <c r="W243" s="60" t="n"/>
      <c r="X243" s="60" t="s">
        <v>15</v>
      </c>
      <c r="Y243" s="60" t="s">
        <v>16</v>
      </c>
    </row>
    <row r="244" spans="1:25">
      <c r="W244" s="60" t="s">
        <v>18</v>
      </c>
      <c r="X244" t="n">
        <v>-0.01591215040426494</v>
      </c>
      <c r="Y244" t="n">
        <v>-0.02331194285400311</v>
      </c>
    </row>
    <row r="245" spans="1:25">
      <c r="W245" s="60" t="s">
        <v>21</v>
      </c>
      <c r="X245" t="n">
        <v>-0.05099817793297727</v>
      </c>
      <c r="Y245" t="n">
        <v>0.0009787997121773974</v>
      </c>
    </row>
    <row r="246" spans="1:25">
      <c r="W246" s="60" t="s">
        <v>24</v>
      </c>
      <c r="X246" t="n">
        <v>-0.03789112082983494</v>
      </c>
      <c r="Y246" t="n">
        <v>-0.2250079478278255</v>
      </c>
    </row>
    <row r="247" spans="1:25">
      <c r="W247" s="60" t="s">
        <v>27</v>
      </c>
      <c r="X247" t="n">
        <v>-0.02697388560151916</v>
      </c>
      <c r="Y247" t="n">
        <v>-0.04223244601230524</v>
      </c>
    </row>
    <row r="248" spans="1:25">
      <c r="W248" s="60" t="s">
        <v>28</v>
      </c>
      <c r="X248" t="n">
        <v>-0.004417736635279385</v>
      </c>
      <c r="Y248" t="n">
        <v>-0.03210650562444355</v>
      </c>
    </row>
    <row r="249" spans="1:25">
      <c r="W249" s="60" t="s">
        <v>29</v>
      </c>
      <c r="X249" t="n">
        <v>-0.09139258622876743</v>
      </c>
      <c r="Y249" t="n">
        <v>-0.05771871333098447</v>
      </c>
    </row>
    <row r="250" spans="1:25">
      <c r="W250" s="60" t="s">
        <v>31</v>
      </c>
      <c r="X250" t="n">
        <v>0.01466901482315374</v>
      </c>
      <c r="Y250" t="n">
        <v>-0.0177108093978643</v>
      </c>
    </row>
    <row r="251" spans="1:25">
      <c r="W251" s="60" t="s">
        <v>32</v>
      </c>
      <c r="X251" t="n">
        <v>-0.01672236934594388</v>
      </c>
      <c r="Y251" t="n">
        <v>-0.03994169455437159</v>
      </c>
    </row>
    <row r="252" spans="1:25">
      <c r="A252" t="s">
        <v>93</v>
      </c>
    </row>
    <row r="254" spans="1:25">
      <c r="W254" s="103" t="s">
        <v>94</v>
      </c>
    </row>
    <row r="255" spans="1:25">
      <c r="W255" s="60" t="n"/>
      <c r="X255" s="60" t="s">
        <v>15</v>
      </c>
      <c r="Y255" s="60" t="s">
        <v>16</v>
      </c>
    </row>
    <row r="256" spans="1:25">
      <c r="W256" s="60" t="s">
        <v>18</v>
      </c>
      <c r="X256" t="n">
        <v>-0.07764933068439962</v>
      </c>
      <c r="Y256" t="n">
        <v>-0.065444914792315</v>
      </c>
    </row>
    <row r="257" spans="1:25">
      <c r="W257" s="60" t="s">
        <v>21</v>
      </c>
      <c r="X257" t="n">
        <v>-0.115223673986213</v>
      </c>
      <c r="Y257" t="n">
        <v>-0.08337437247853573</v>
      </c>
    </row>
    <row r="258" spans="1:25">
      <c r="A258" s="103" t="s">
        <v>95</v>
      </c>
      <c r="J258" s="103" t="s">
        <v>96</v>
      </c>
      <c r="W258" s="60" t="s">
        <v>24</v>
      </c>
      <c r="X258" t="n">
        <v>0.03515051405354201</v>
      </c>
      <c r="Y258" t="n">
        <v>0.08554256234169014</v>
      </c>
    </row>
    <row r="259" spans="1:25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60" t="s">
        <v>27</v>
      </c>
      <c r="X259" t="n">
        <v>-0.03473458622259102</v>
      </c>
      <c r="Y259" t="n">
        <v>-0.01052825371724049</v>
      </c>
    </row>
    <row r="260" spans="1:25">
      <c r="A260" s="113" t="s">
        <v>18</v>
      </c>
      <c r="B260" t="n">
        <v>49.8046875</v>
      </c>
      <c r="C260" t="n">
        <v>67.5565152578387</v>
      </c>
      <c r="D260" t="n">
        <v>41.015625</v>
      </c>
      <c r="E260" t="n">
        <v>77.1484375</v>
      </c>
      <c r="J260" s="113" t="s">
        <v>15</v>
      </c>
      <c r="K260" t="n">
        <v>0.03333333333333333</v>
      </c>
      <c r="L260" t="n">
        <v>0.8986008303051438</v>
      </c>
      <c r="M260" t="n">
        <v>0.1333333333333333</v>
      </c>
      <c r="N260" t="n">
        <v>0.7</v>
      </c>
      <c r="W260" s="60" t="s">
        <v>28</v>
      </c>
      <c r="X260" t="n">
        <v>-0.03694401798589643</v>
      </c>
      <c r="Y260" t="n">
        <v>-0.04131487329975137</v>
      </c>
    </row>
    <row r="261" spans="1:25">
      <c r="A261" s="113" t="s">
        <v>28</v>
      </c>
      <c r="B261" t="n">
        <v>17.578125</v>
      </c>
      <c r="C261" t="n">
        <v>84.68651650829518</v>
      </c>
      <c r="D261" t="n">
        <v>43.9453125</v>
      </c>
      <c r="E261" t="n">
        <v>128.90625</v>
      </c>
      <c r="J261" s="113" t="s">
        <v>101</v>
      </c>
      <c r="K261" t="n">
        <v>0.03333333333333333</v>
      </c>
      <c r="L261" t="n">
        <v>0.6741942537461105</v>
      </c>
      <c r="M261" t="n">
        <v>0.06666666666666667</v>
      </c>
      <c r="N261" t="n">
        <v>0.3</v>
      </c>
      <c r="W261" s="60" t="s">
        <v>29</v>
      </c>
      <c r="X261" t="n">
        <v>0.1114476071287325</v>
      </c>
      <c r="Y261" t="n">
        <v>0.09057796763086855</v>
      </c>
    </row>
    <row r="262" spans="1:25">
      <c r="A262" s="113" t="s">
        <v>21</v>
      </c>
      <c r="B262" t="n">
        <v>23.4375</v>
      </c>
      <c r="C262" t="n">
        <v>103.9434397527395</v>
      </c>
      <c r="D262" t="n">
        <v>42.96875</v>
      </c>
      <c r="E262" t="n">
        <v>196.2890625</v>
      </c>
      <c r="W262" s="60" t="s">
        <v>31</v>
      </c>
      <c r="X262" t="n">
        <v>0.03103253695067504</v>
      </c>
      <c r="Y262" t="n">
        <v>0.05055850010278574</v>
      </c>
    </row>
    <row r="263" spans="1:25">
      <c r="A263" s="113" t="s">
        <v>29</v>
      </c>
      <c r="B263" t="n">
        <v>49.8046875</v>
      </c>
      <c r="C263" t="n">
        <v>147.9641674304602</v>
      </c>
      <c r="D263" t="n">
        <v>58.59375</v>
      </c>
      <c r="E263" t="n">
        <v>319.3359375</v>
      </c>
      <c r="W263" s="60" t="s">
        <v>32</v>
      </c>
      <c r="X263" t="n">
        <v>0.06103041806720277</v>
      </c>
      <c r="Y263" t="n">
        <v>0.0611591413765555</v>
      </c>
    </row>
    <row r="264" spans="1:25">
      <c r="A264" s="113" t="s">
        <v>24</v>
      </c>
      <c r="B264" t="n">
        <v>21.484375</v>
      </c>
      <c r="C264" t="n">
        <v>124.9260864855545</v>
      </c>
      <c r="D264" t="n">
        <v>69.3359375</v>
      </c>
      <c r="E264" t="n">
        <v>229.4921875</v>
      </c>
    </row>
    <row r="265" spans="1:25">
      <c r="A265" s="113" t="s">
        <v>31</v>
      </c>
      <c r="B265" t="n">
        <v>19.53125</v>
      </c>
      <c r="C265" t="n">
        <v>208.7186986893398</v>
      </c>
      <c r="D265" t="n">
        <v>210.9375</v>
      </c>
      <c r="E265" t="n">
        <v>372.0703125</v>
      </c>
    </row>
    <row r="266" spans="1:25">
      <c r="A266" s="113" t="s">
        <v>27</v>
      </c>
      <c r="B266" t="n">
        <v>19.53125</v>
      </c>
      <c r="C266" t="n">
        <v>112.6913033536861</v>
      </c>
      <c r="D266" t="n">
        <v>36.1328125</v>
      </c>
      <c r="E266" t="n">
        <v>250</v>
      </c>
    </row>
    <row r="267" spans="1:25">
      <c r="A267" s="113" t="s">
        <v>32</v>
      </c>
      <c r="B267" t="n">
        <v>19.53125</v>
      </c>
      <c r="C267" t="n">
        <v>81.01042891792495</v>
      </c>
      <c r="D267" t="n">
        <v>23.4375</v>
      </c>
      <c r="E267" t="n">
        <v>101.5625</v>
      </c>
    </row>
    <row r="270" spans="1:25">
      <c r="A270" s="103" t="s">
        <v>102</v>
      </c>
      <c r="J270" s="103" t="s">
        <v>103</v>
      </c>
    </row>
    <row r="271" spans="1:25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25">
      <c r="A272" s="113" t="s">
        <v>18</v>
      </c>
      <c r="B272" t="n">
        <v>49.8046875</v>
      </c>
      <c r="C272" t="n">
        <v>67.24393214906304</v>
      </c>
      <c r="D272" t="n">
        <v>32.2265625</v>
      </c>
      <c r="E272" t="n">
        <v>72.265625</v>
      </c>
      <c r="J272" s="113" t="s">
        <v>15</v>
      </c>
      <c r="K272" t="n">
        <v>0.2857142857142857</v>
      </c>
      <c r="L272" t="n">
        <v>0.3994173493926039</v>
      </c>
      <c r="M272" t="n">
        <v>0.2857142857142857</v>
      </c>
      <c r="N272" t="n">
        <v>0.4285714285714285</v>
      </c>
    </row>
    <row r="273" spans="1:25">
      <c r="A273" s="113" t="s">
        <v>28</v>
      </c>
      <c r="B273" t="n">
        <v>20.5078125</v>
      </c>
      <c r="C273" t="n">
        <v>198.9773791668589</v>
      </c>
      <c r="D273" t="n">
        <v>208.0078125</v>
      </c>
      <c r="E273" t="n">
        <v>328.125</v>
      </c>
      <c r="J273" s="113" t="s">
        <v>101</v>
      </c>
      <c r="K273" t="n">
        <v>0.2857142857142857</v>
      </c>
      <c r="L273" t="n">
        <v>0.3846213132028627</v>
      </c>
      <c r="M273" t="n">
        <v>0.2857142857142857</v>
      </c>
      <c r="N273" t="n">
        <v>0.4285714285714285</v>
      </c>
    </row>
    <row r="274" spans="1:25">
      <c r="A274" s="113" t="s">
        <v>21</v>
      </c>
      <c r="B274" t="n">
        <v>23.4375</v>
      </c>
      <c r="C274" t="n">
        <v>106.6355209322335</v>
      </c>
      <c r="D274" t="n">
        <v>45.8984375</v>
      </c>
      <c r="E274" t="n">
        <v>158.203125</v>
      </c>
    </row>
    <row r="275" spans="1:25">
      <c r="A275" s="113" t="s">
        <v>29</v>
      </c>
      <c r="B275" t="n">
        <v>49.8046875</v>
      </c>
      <c r="C275" t="n">
        <v>127.1959572809762</v>
      </c>
      <c r="D275" t="n">
        <v>50.78125</v>
      </c>
      <c r="E275" t="n">
        <v>275.390625</v>
      </c>
    </row>
    <row r="276" spans="1:25">
      <c r="A276" s="113" t="s">
        <v>24</v>
      </c>
      <c r="B276" t="n">
        <v>49.8046875</v>
      </c>
      <c r="C276" t="n">
        <v>69.47638752039325</v>
      </c>
      <c r="D276" t="n">
        <v>50.78125</v>
      </c>
      <c r="E276" t="n">
        <v>51.7578125</v>
      </c>
    </row>
    <row r="277" spans="1:25">
      <c r="A277" s="113" t="s">
        <v>31</v>
      </c>
      <c r="B277" t="n">
        <v>20.5078125</v>
      </c>
      <c r="C277" t="n">
        <v>179.6060562729105</v>
      </c>
      <c r="D277" t="n">
        <v>149.4140625</v>
      </c>
      <c r="E277" t="n">
        <v>331.0546875</v>
      </c>
    </row>
    <row r="278" spans="1:25">
      <c r="A278" s="113" t="s">
        <v>27</v>
      </c>
      <c r="B278" t="n">
        <v>20.5078125</v>
      </c>
      <c r="C278" t="n">
        <v>99.86486485842221</v>
      </c>
      <c r="D278" t="n">
        <v>34.1796875</v>
      </c>
      <c r="E278" t="n">
        <v>189.453125</v>
      </c>
    </row>
    <row r="279" spans="1:25">
      <c r="A279" s="113" t="s">
        <v>32</v>
      </c>
      <c r="B279" t="n">
        <v>17.578125</v>
      </c>
      <c r="C279" t="n">
        <v>79.17650911512945</v>
      </c>
      <c r="D279" t="n">
        <v>26.3671875</v>
      </c>
      <c r="E279" t="n">
        <v>135.7421875</v>
      </c>
    </row>
    <row r="282" spans="1:25">
      <c r="A282" s="103" t="s">
        <v>104</v>
      </c>
      <c r="J282" s="103" t="s">
        <v>105</v>
      </c>
    </row>
    <row r="283" spans="1:25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25">
      <c r="A284" s="113" t="s">
        <v>18</v>
      </c>
      <c r="B284" t="n">
        <v>49.8046875</v>
      </c>
      <c r="C284" t="n">
        <v>77.80234719784031</v>
      </c>
      <c r="D284" t="n">
        <v>29.296875</v>
      </c>
      <c r="E284" t="n">
        <v>110.3515625</v>
      </c>
      <c r="J284" s="113" t="s">
        <v>15</v>
      </c>
      <c r="K284" t="n">
        <v>0.1428571428571428</v>
      </c>
      <c r="L284" t="n">
        <v>0.5951881481221768</v>
      </c>
      <c r="M284" t="n">
        <v>0.2857142857142857</v>
      </c>
      <c r="N284" t="n">
        <v>0.4285714285714285</v>
      </c>
    </row>
    <row r="285" spans="1:25">
      <c r="A285" s="113" t="s">
        <v>28</v>
      </c>
      <c r="B285" t="n">
        <v>17.578125</v>
      </c>
      <c r="C285" t="n">
        <v>191.9826273834906</v>
      </c>
      <c r="D285" t="n">
        <v>195.3125</v>
      </c>
      <c r="E285" t="n">
        <v>300.78125</v>
      </c>
      <c r="J285" s="113" t="s">
        <v>101</v>
      </c>
      <c r="K285" t="n">
        <v>0.1428571428571428</v>
      </c>
      <c r="L285" t="n">
        <v>0.4432920043757689</v>
      </c>
      <c r="M285" t="n">
        <v>0.2857142857142857</v>
      </c>
      <c r="N285" t="n">
        <v>0.4285714285714285</v>
      </c>
    </row>
    <row r="286" spans="1:25">
      <c r="A286" s="113" t="s">
        <v>21</v>
      </c>
      <c r="B286" t="n">
        <v>33.203125</v>
      </c>
      <c r="C286" t="n">
        <v>100.498710641104</v>
      </c>
      <c r="D286" t="n">
        <v>44.921875</v>
      </c>
      <c r="E286" t="n">
        <v>142.578125</v>
      </c>
    </row>
    <row r="287" spans="1:25">
      <c r="A287" s="113" t="s">
        <v>29</v>
      </c>
      <c r="B287" t="n">
        <v>49.8046875</v>
      </c>
      <c r="C287" t="n">
        <v>105.3670440195262</v>
      </c>
      <c r="D287" t="n">
        <v>49.8046875</v>
      </c>
      <c r="E287" t="n">
        <v>184.5703125</v>
      </c>
    </row>
    <row r="288" spans="1:25">
      <c r="A288" s="113" t="s">
        <v>24</v>
      </c>
      <c r="B288" t="n">
        <v>46.875</v>
      </c>
      <c r="C288" t="n">
        <v>121.1053947485918</v>
      </c>
      <c r="D288" t="n">
        <v>88.8671875</v>
      </c>
      <c r="E288" t="n">
        <v>180.6640625</v>
      </c>
    </row>
    <row r="289" spans="1:25">
      <c r="A289" s="113" t="s">
        <v>31</v>
      </c>
      <c r="B289" t="n">
        <v>47.8515625</v>
      </c>
      <c r="C289" t="n">
        <v>162.6481620635014</v>
      </c>
      <c r="D289" t="n">
        <v>118.1640625</v>
      </c>
      <c r="E289" t="n">
        <v>288.0859375</v>
      </c>
    </row>
    <row r="290" spans="1:25">
      <c r="A290" s="113" t="s">
        <v>27</v>
      </c>
      <c r="B290" t="n">
        <v>70.3125</v>
      </c>
      <c r="C290" t="n">
        <v>100.5996688208008</v>
      </c>
      <c r="D290" t="n">
        <v>72.265625</v>
      </c>
      <c r="E290" t="n">
        <v>149.4140625</v>
      </c>
    </row>
    <row r="291" spans="1:25">
      <c r="A291" s="113" t="s">
        <v>32</v>
      </c>
      <c r="B291" t="n">
        <v>20.5078125</v>
      </c>
      <c r="C291" t="n">
        <v>101.6702752898763</v>
      </c>
      <c r="D291" t="n">
        <v>73.2421875</v>
      </c>
      <c r="E291" t="n">
        <v>156.25</v>
      </c>
    </row>
    <row r="294" spans="1:25">
      <c r="A294" s="103" t="s">
        <v>106</v>
      </c>
      <c r="J294" s="103" t="s">
        <v>107</v>
      </c>
    </row>
    <row r="295" spans="1:25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25">
      <c r="A296" s="113" t="s">
        <v>18</v>
      </c>
      <c r="B296" t="n">
        <v>49.8046875</v>
      </c>
      <c r="C296" t="n">
        <v>71.79074124510093</v>
      </c>
      <c r="D296" t="n">
        <v>35.15625</v>
      </c>
      <c r="E296" t="n">
        <v>91.796875</v>
      </c>
      <c r="J296" s="113" t="s">
        <v>15</v>
      </c>
      <c r="K296" t="n">
        <v>0.06666666666666667</v>
      </c>
      <c r="L296" t="n">
        <v>0.7436350538825528</v>
      </c>
      <c r="M296" t="n">
        <v>0.1333333333333333</v>
      </c>
      <c r="N296" t="n">
        <v>0.9333333333333333</v>
      </c>
    </row>
    <row r="297" spans="1:25">
      <c r="A297" s="113" t="s">
        <v>28</v>
      </c>
      <c r="B297" t="n">
        <v>17.578125</v>
      </c>
      <c r="C297" t="n">
        <v>217.1091814448667</v>
      </c>
      <c r="D297" t="n">
        <v>237.3046875</v>
      </c>
      <c r="E297" t="n">
        <v>333.0078125</v>
      </c>
      <c r="J297" s="113" t="s">
        <v>101</v>
      </c>
      <c r="K297" t="n">
        <v>0.03333333333333333</v>
      </c>
      <c r="L297" t="n">
        <v>0.4980372933200612</v>
      </c>
      <c r="M297" t="n">
        <v>0.06666666666666667</v>
      </c>
      <c r="N297" t="n">
        <v>0.5</v>
      </c>
    </row>
    <row r="298" spans="1:25">
      <c r="A298" s="113" t="s">
        <v>21</v>
      </c>
      <c r="B298" t="n">
        <v>35.15625</v>
      </c>
      <c r="C298" t="n">
        <v>99.87672547667449</v>
      </c>
      <c r="D298" t="n">
        <v>44.921875</v>
      </c>
      <c r="E298" t="n">
        <v>151.3671875</v>
      </c>
    </row>
    <row r="299" spans="1:25">
      <c r="A299" s="113" t="s">
        <v>29</v>
      </c>
      <c r="B299" t="n">
        <v>27.34375</v>
      </c>
      <c r="C299" t="n">
        <v>118.184338682678</v>
      </c>
      <c r="D299" t="n">
        <v>47.8515625</v>
      </c>
      <c r="E299" t="n">
        <v>232.421875</v>
      </c>
    </row>
    <row r="300" spans="1:25">
      <c r="A300" s="113" t="s">
        <v>24</v>
      </c>
      <c r="B300" t="n">
        <v>23.4375</v>
      </c>
      <c r="C300" t="n">
        <v>105.1736182756583</v>
      </c>
      <c r="D300" t="n">
        <v>76.171875</v>
      </c>
      <c r="E300" t="n">
        <v>152.34375</v>
      </c>
    </row>
    <row r="301" spans="1:25">
      <c r="A301" s="113" t="s">
        <v>31</v>
      </c>
      <c r="B301" t="n">
        <v>20.5078125</v>
      </c>
      <c r="C301" t="n">
        <v>176.8111403576778</v>
      </c>
      <c r="D301" t="n">
        <v>134.765625</v>
      </c>
      <c r="E301" t="n">
        <v>325.1953125</v>
      </c>
    </row>
    <row r="302" spans="1:25">
      <c r="A302" s="113" t="s">
        <v>27</v>
      </c>
      <c r="B302" t="n">
        <v>19.53125</v>
      </c>
      <c r="C302" t="n">
        <v>91.29132120984266</v>
      </c>
      <c r="D302" t="n">
        <v>59.5703125</v>
      </c>
      <c r="E302" t="n">
        <v>129.8828125</v>
      </c>
    </row>
    <row r="303" spans="1:25">
      <c r="A303" s="113" t="s">
        <v>32</v>
      </c>
      <c r="B303" t="n">
        <v>22.4609375</v>
      </c>
      <c r="C303" t="n">
        <v>84.32757049716925</v>
      </c>
      <c r="D303" t="n">
        <v>45.8984375</v>
      </c>
      <c r="E303" t="n">
        <v>130.859375</v>
      </c>
    </row>
    <row r="306" spans="1:25">
      <c r="A306" s="103" t="s">
        <v>108</v>
      </c>
      <c r="J306" s="103" t="s">
        <v>109</v>
      </c>
    </row>
    <row r="307" spans="1:25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25">
      <c r="A308" s="113" t="s">
        <v>18</v>
      </c>
      <c r="B308" t="n">
        <v>49.8046875</v>
      </c>
      <c r="C308" t="n">
        <v>67.35721116636411</v>
      </c>
      <c r="D308" t="n">
        <v>40.0390625</v>
      </c>
      <c r="E308" t="n">
        <v>88.8671875</v>
      </c>
      <c r="J308" s="113" t="s">
        <v>15</v>
      </c>
      <c r="K308" t="n">
        <v>0.1</v>
      </c>
      <c r="L308" t="n">
        <v>0.3892738001637575</v>
      </c>
      <c r="M308" t="n">
        <v>0.06666666666666667</v>
      </c>
      <c r="N308" t="n">
        <v>0.1</v>
      </c>
    </row>
    <row r="309" spans="1:25">
      <c r="A309" s="113" t="s">
        <v>28</v>
      </c>
      <c r="B309" t="n">
        <v>17.578125</v>
      </c>
      <c r="C309" t="n">
        <v>83.95805291684628</v>
      </c>
      <c r="D309" t="n">
        <v>43.9453125</v>
      </c>
      <c r="E309" t="n">
        <v>128.90625</v>
      </c>
      <c r="J309" s="113" t="s">
        <v>101</v>
      </c>
      <c r="K309" t="n">
        <v>0.03333333333333333</v>
      </c>
      <c r="L309" t="n">
        <v>0.4722136317188171</v>
      </c>
      <c r="M309" t="n">
        <v>0.06666666666666667</v>
      </c>
      <c r="N309" t="n">
        <v>0.2</v>
      </c>
    </row>
    <row r="310" spans="1:25">
      <c r="A310" s="113" t="s">
        <v>21</v>
      </c>
      <c r="B310" t="n">
        <v>27.34375</v>
      </c>
      <c r="C310" t="n">
        <v>58.63888221683524</v>
      </c>
      <c r="D310" t="n">
        <v>38.0859375</v>
      </c>
      <c r="E310" t="n">
        <v>69.3359375</v>
      </c>
    </row>
    <row r="311" spans="1:25">
      <c r="A311" s="113" t="s">
        <v>29</v>
      </c>
      <c r="B311" t="n">
        <v>28.3203125</v>
      </c>
      <c r="C311" t="n">
        <v>75.9627775440906</v>
      </c>
      <c r="D311" t="n">
        <v>46.875</v>
      </c>
      <c r="E311" t="n">
        <v>103.515625</v>
      </c>
    </row>
    <row r="312" spans="1:25">
      <c r="A312" s="113" t="s">
        <v>24</v>
      </c>
      <c r="B312" t="n">
        <v>24.4140625</v>
      </c>
      <c r="C312" t="n">
        <v>94.70402496975245</v>
      </c>
      <c r="D312" t="n">
        <v>61.5234375</v>
      </c>
      <c r="E312" t="n">
        <v>134.765625</v>
      </c>
    </row>
    <row r="313" spans="1:25">
      <c r="A313" s="113" t="s">
        <v>31</v>
      </c>
      <c r="B313" t="n">
        <v>18.5546875</v>
      </c>
      <c r="C313" t="n">
        <v>136.9544982890505</v>
      </c>
      <c r="D313" t="n">
        <v>81.0546875</v>
      </c>
      <c r="E313" t="n">
        <v>253.90625</v>
      </c>
    </row>
    <row r="314" spans="1:25">
      <c r="A314" s="113" t="s">
        <v>27</v>
      </c>
      <c r="B314" t="n">
        <v>26.3671875</v>
      </c>
      <c r="C314" t="n">
        <v>97.6375070257541</v>
      </c>
      <c r="D314" t="n">
        <v>50.78125</v>
      </c>
      <c r="E314" t="n">
        <v>156.25</v>
      </c>
    </row>
    <row r="315" spans="1:25">
      <c r="A315" s="113" t="s">
        <v>32</v>
      </c>
      <c r="B315" t="n">
        <v>19.53125</v>
      </c>
      <c r="C315" t="n">
        <v>92.81802613507395</v>
      </c>
      <c r="D315" t="n">
        <v>55.6640625</v>
      </c>
      <c r="E315" t="n">
        <v>148.4375</v>
      </c>
    </row>
    <row r="318" spans="1:25">
      <c r="A318" s="103" t="s">
        <v>110</v>
      </c>
      <c r="J318" s="103" t="s">
        <v>111</v>
      </c>
    </row>
    <row r="319" spans="1:25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25">
      <c r="A320" s="113" t="s">
        <v>18</v>
      </c>
      <c r="B320" t="n">
        <v>49.8046875</v>
      </c>
      <c r="C320" t="n">
        <v>67.40790142329789</v>
      </c>
      <c r="D320" t="n">
        <v>34.1796875</v>
      </c>
      <c r="E320" t="n">
        <v>70.3125</v>
      </c>
      <c r="J320" s="113" t="s">
        <v>15</v>
      </c>
      <c r="K320" t="n">
        <v>0.03333333333333333</v>
      </c>
      <c r="L320" t="n">
        <v>1.928803063829135</v>
      </c>
      <c r="M320" t="n">
        <v>0.03333333333333333</v>
      </c>
      <c r="N320" t="n">
        <v>0.2</v>
      </c>
    </row>
    <row r="321" spans="1:25">
      <c r="A321" s="113" t="s">
        <v>28</v>
      </c>
      <c r="B321" t="n">
        <v>21.484375</v>
      </c>
      <c r="C321" t="n">
        <v>120.9841111515545</v>
      </c>
      <c r="D321" t="n">
        <v>92.7734375</v>
      </c>
      <c r="E321" t="n">
        <v>188.4765625</v>
      </c>
      <c r="J321" s="113" t="s">
        <v>101</v>
      </c>
      <c r="K321" t="n">
        <v>0.03333333333333333</v>
      </c>
      <c r="L321" t="n">
        <v>1.498183661389884</v>
      </c>
      <c r="M321" t="n">
        <v>0.1333333333333333</v>
      </c>
      <c r="N321" t="n">
        <v>0.2666666666666667</v>
      </c>
    </row>
    <row r="322" spans="1:25">
      <c r="A322" s="113" t="s">
        <v>21</v>
      </c>
      <c r="B322" t="n">
        <v>49.8046875</v>
      </c>
      <c r="C322" t="n">
        <v>113.4175753264664</v>
      </c>
      <c r="D322" t="n">
        <v>47.8515625</v>
      </c>
      <c r="E322" t="n">
        <v>181.640625</v>
      </c>
    </row>
    <row r="323" spans="1:25">
      <c r="A323" s="113" t="s">
        <v>29</v>
      </c>
      <c r="B323" t="n">
        <v>28.3203125</v>
      </c>
      <c r="C323" t="n">
        <v>128.6807879270899</v>
      </c>
      <c r="D323" t="n">
        <v>49.8046875</v>
      </c>
      <c r="E323" t="n">
        <v>250</v>
      </c>
    </row>
    <row r="324" spans="1:25">
      <c r="A324" s="113" t="s">
        <v>24</v>
      </c>
      <c r="B324" t="n">
        <v>49.8046875</v>
      </c>
      <c r="C324" t="n">
        <v>76.62292192356057</v>
      </c>
      <c r="D324" t="n">
        <v>50.78125</v>
      </c>
      <c r="E324" t="n">
        <v>51.7578125</v>
      </c>
    </row>
    <row r="325" spans="1:25">
      <c r="A325" s="113" t="s">
        <v>31</v>
      </c>
      <c r="B325" t="n">
        <v>17.578125</v>
      </c>
      <c r="C325" t="n">
        <v>197.4123349701719</v>
      </c>
      <c r="D325" t="n">
        <v>178.7109375</v>
      </c>
      <c r="E325" t="n">
        <v>366.2109375</v>
      </c>
    </row>
    <row r="326" spans="1:25">
      <c r="A326" s="113" t="s">
        <v>27</v>
      </c>
      <c r="B326" t="n">
        <v>20.5078125</v>
      </c>
      <c r="C326" t="n">
        <v>79.56213442244869</v>
      </c>
      <c r="D326" t="n">
        <v>32.2265625</v>
      </c>
      <c r="E326" t="n">
        <v>122.0703125</v>
      </c>
    </row>
    <row r="327" spans="1:25">
      <c r="A327" s="113" t="s">
        <v>32</v>
      </c>
      <c r="B327" t="n">
        <v>20.5078125</v>
      </c>
      <c r="C327" t="n">
        <v>69.93759730112012</v>
      </c>
      <c r="D327" t="n">
        <v>25.390625</v>
      </c>
      <c r="E327" t="n">
        <v>103.515625</v>
      </c>
    </row>
    <row r="330" spans="1:25">
      <c r="A330" s="103" t="s">
        <v>112</v>
      </c>
      <c r="J330" s="103" t="s">
        <v>113</v>
      </c>
    </row>
    <row r="331" spans="1:25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25">
      <c r="A332" s="113" t="s">
        <v>18</v>
      </c>
      <c r="B332" t="n">
        <v>49.8046875</v>
      </c>
      <c r="C332" t="n">
        <v>65.75341452289902</v>
      </c>
      <c r="D332" t="n">
        <v>36.1328125</v>
      </c>
      <c r="E332" t="n">
        <v>77.1484375</v>
      </c>
      <c r="J332" s="113" t="s">
        <v>15</v>
      </c>
      <c r="K332" t="n">
        <v>0.4285714285714285</v>
      </c>
      <c r="L332" t="n">
        <v>0.5036750860837796</v>
      </c>
      <c r="M332" t="n">
        <v>0.2857142857142857</v>
      </c>
      <c r="N332" t="n">
        <v>0.4285714285714285</v>
      </c>
    </row>
    <row r="333" spans="1:25">
      <c r="A333" s="113" t="s">
        <v>28</v>
      </c>
      <c r="B333" t="n">
        <v>23.4375</v>
      </c>
      <c r="C333" t="n">
        <v>120.6682049680204</v>
      </c>
      <c r="D333" t="n">
        <v>94.7265625</v>
      </c>
      <c r="E333" t="n">
        <v>187.5</v>
      </c>
      <c r="J333" s="113" t="s">
        <v>101</v>
      </c>
      <c r="K333" t="n">
        <v>0.1428571428571428</v>
      </c>
      <c r="L333" t="n">
        <v>0.3037819841411996</v>
      </c>
      <c r="M333" t="n">
        <v>0.1428571428571428</v>
      </c>
      <c r="N333" t="n">
        <v>0.2857142857142857</v>
      </c>
    </row>
    <row r="334" spans="1:25">
      <c r="A334" s="113" t="s">
        <v>21</v>
      </c>
      <c r="B334" t="n">
        <v>49.8046875</v>
      </c>
      <c r="C334" t="n">
        <v>104.2517046810478</v>
      </c>
      <c r="D334" t="n">
        <v>49.8046875</v>
      </c>
      <c r="E334" t="n">
        <v>199.21875</v>
      </c>
    </row>
    <row r="335" spans="1:25">
      <c r="A335" s="113" t="s">
        <v>29</v>
      </c>
      <c r="B335" t="n">
        <v>33.203125</v>
      </c>
      <c r="C335" t="n">
        <v>111.1839925503856</v>
      </c>
      <c r="D335" t="n">
        <v>42.96875</v>
      </c>
      <c r="E335" t="n">
        <v>226.5625</v>
      </c>
    </row>
    <row r="336" spans="1:25">
      <c r="A336" s="113" t="s">
        <v>24</v>
      </c>
      <c r="B336" t="n">
        <v>19.53125</v>
      </c>
      <c r="C336" t="n">
        <v>91.53488119972755</v>
      </c>
      <c r="D336" t="n">
        <v>52.734375</v>
      </c>
      <c r="E336" t="n">
        <v>142.578125</v>
      </c>
    </row>
    <row r="337" spans="1:25">
      <c r="A337" s="113" t="s">
        <v>31</v>
      </c>
      <c r="B337" t="n">
        <v>19.53125</v>
      </c>
      <c r="C337" t="n">
        <v>167.9049474644288</v>
      </c>
      <c r="D337" t="n">
        <v>114.2578125</v>
      </c>
      <c r="E337" t="n">
        <v>332.03125</v>
      </c>
    </row>
    <row r="338" spans="1:25">
      <c r="A338" s="113" t="s">
        <v>27</v>
      </c>
      <c r="B338" t="n">
        <v>21.484375</v>
      </c>
      <c r="C338" t="n">
        <v>72.28070199522247</v>
      </c>
      <c r="D338" t="n">
        <v>33.203125</v>
      </c>
      <c r="E338" t="n">
        <v>100.5859375</v>
      </c>
    </row>
    <row r="339" spans="1:25">
      <c r="A339" s="113" t="s">
        <v>32</v>
      </c>
      <c r="B339" t="n">
        <v>17.578125</v>
      </c>
      <c r="C339" t="n">
        <v>77.81624437735763</v>
      </c>
      <c r="D339" t="n">
        <v>39.0625</v>
      </c>
      <c r="E339" t="n">
        <v>118.1640625</v>
      </c>
    </row>
    <row r="342" spans="1:25">
      <c r="A342" s="103" t="s">
        <v>114</v>
      </c>
      <c r="J342" s="103" t="s">
        <v>115</v>
      </c>
    </row>
    <row r="343" spans="1:25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25">
      <c r="A344" s="113" t="s">
        <v>18</v>
      </c>
      <c r="B344" t="n">
        <v>49.8046875</v>
      </c>
      <c r="C344" t="n">
        <v>70.78568063325278</v>
      </c>
      <c r="D344" t="n">
        <v>36.1328125</v>
      </c>
      <c r="E344" t="n">
        <v>99.609375</v>
      </c>
      <c r="J344" s="113" t="s">
        <v>15</v>
      </c>
      <c r="K344" t="n">
        <v>0.03333333333333333</v>
      </c>
      <c r="L344" t="n">
        <v>1.26891376024117</v>
      </c>
      <c r="M344" t="n">
        <v>0.1333333333333333</v>
      </c>
      <c r="N344" t="n">
        <v>0.3</v>
      </c>
    </row>
    <row r="345" spans="1:25">
      <c r="A345" s="113" t="s">
        <v>28</v>
      </c>
      <c r="B345" t="n">
        <v>20.5078125</v>
      </c>
      <c r="C345" t="n">
        <v>169.3320873267345</v>
      </c>
      <c r="D345" t="n">
        <v>163.0859375</v>
      </c>
      <c r="E345" t="n">
        <v>267.578125</v>
      </c>
      <c r="J345" s="113" t="s">
        <v>101</v>
      </c>
      <c r="K345" t="n">
        <v>0.03333333333333333</v>
      </c>
      <c r="L345" t="n">
        <v>0.5861776796506983</v>
      </c>
      <c r="M345" t="n">
        <v>0.1</v>
      </c>
      <c r="N345" t="n">
        <v>0.2666666666666667</v>
      </c>
    </row>
    <row r="346" spans="1:25">
      <c r="A346" s="113" t="s">
        <v>21</v>
      </c>
      <c r="B346" t="n">
        <v>49.8046875</v>
      </c>
      <c r="C346" t="n">
        <v>89.04364994037689</v>
      </c>
      <c r="D346" t="n">
        <v>48.828125</v>
      </c>
      <c r="E346" t="n">
        <v>143.5546875</v>
      </c>
    </row>
    <row r="347" spans="1:25">
      <c r="A347" s="113" t="s">
        <v>29</v>
      </c>
      <c r="B347" t="n">
        <v>34.1796875</v>
      </c>
      <c r="C347" t="n">
        <v>105.7429981993602</v>
      </c>
      <c r="D347" t="n">
        <v>46.875</v>
      </c>
      <c r="E347" t="n">
        <v>195.3125</v>
      </c>
    </row>
    <row r="348" spans="1:25">
      <c r="A348" s="113" t="s">
        <v>24</v>
      </c>
      <c r="B348" t="n">
        <v>23.4375</v>
      </c>
      <c r="C348" t="n">
        <v>92.03560904759834</v>
      </c>
      <c r="D348" t="n">
        <v>55.6640625</v>
      </c>
      <c r="E348" t="n">
        <v>142.578125</v>
      </c>
    </row>
    <row r="349" spans="1:25">
      <c r="A349" s="113" t="s">
        <v>31</v>
      </c>
      <c r="B349" t="n">
        <v>17.578125</v>
      </c>
      <c r="C349" t="n">
        <v>142.2376030305968</v>
      </c>
      <c r="D349" t="n">
        <v>89.84375</v>
      </c>
      <c r="E349" t="n">
        <v>243.1640625</v>
      </c>
    </row>
    <row r="350" spans="1:25">
      <c r="A350" s="113" t="s">
        <v>27</v>
      </c>
      <c r="B350" t="n">
        <v>19.53125</v>
      </c>
      <c r="C350" t="n">
        <v>81.28415391975486</v>
      </c>
      <c r="D350" t="n">
        <v>36.1328125</v>
      </c>
      <c r="E350" t="n">
        <v>119.140625</v>
      </c>
    </row>
    <row r="351" spans="1:25">
      <c r="A351" s="113" t="s">
        <v>32</v>
      </c>
      <c r="B351" t="n">
        <v>17.578125</v>
      </c>
      <c r="C351" t="n">
        <v>93.92560662020932</v>
      </c>
      <c r="D351" t="n">
        <v>55.6640625</v>
      </c>
      <c r="E351" t="n">
        <v>151.3671875</v>
      </c>
    </row>
    <row r="354" spans="1:25">
      <c r="A354" s="103" t="s">
        <v>116</v>
      </c>
      <c r="J354" s="103" t="s">
        <v>117</v>
      </c>
    </row>
    <row r="355" spans="1:25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25">
      <c r="A356" s="113" t="s">
        <v>18</v>
      </c>
      <c r="B356" t="n">
        <v>49.8046875</v>
      </c>
      <c r="C356" t="n">
        <v>72.49610613626974</v>
      </c>
      <c r="D356" t="n">
        <v>43.9453125</v>
      </c>
      <c r="E356" t="n">
        <v>99.609375</v>
      </c>
      <c r="J356" s="113" t="s">
        <v>15</v>
      </c>
      <c r="K356" t="n">
        <v>0.04166666666666666</v>
      </c>
      <c r="L356" t="n">
        <v>0.4403860673265645</v>
      </c>
      <c r="M356" t="n">
        <v>0.08333333333333333</v>
      </c>
      <c r="N356" t="n">
        <v>0.3333333333333333</v>
      </c>
    </row>
    <row r="357" spans="1:25">
      <c r="A357" s="113" t="s">
        <v>28</v>
      </c>
      <c r="B357" t="n">
        <v>18.5546875</v>
      </c>
      <c r="C357" t="n">
        <v>105.1844151859387</v>
      </c>
      <c r="D357" t="n">
        <v>69.3359375</v>
      </c>
      <c r="E357" t="n">
        <v>166.9921875</v>
      </c>
      <c r="J357" s="113" t="s">
        <v>101</v>
      </c>
      <c r="K357" t="n">
        <v>0.04166666666666666</v>
      </c>
      <c r="L357" t="n">
        <v>0.4185904295474196</v>
      </c>
      <c r="M357" t="n">
        <v>0.08333333333333333</v>
      </c>
      <c r="N357" t="n">
        <v>0.2916666666666666</v>
      </c>
    </row>
    <row r="358" spans="1:25">
      <c r="A358" s="113" t="s">
        <v>21</v>
      </c>
      <c r="B358" t="n">
        <v>49.8046875</v>
      </c>
      <c r="C358" t="n">
        <v>97.15948382025223</v>
      </c>
      <c r="D358" t="n">
        <v>44.921875</v>
      </c>
      <c r="E358" t="n">
        <v>138.671875</v>
      </c>
    </row>
    <row r="359" spans="1:25">
      <c r="A359" s="113" t="s">
        <v>29</v>
      </c>
      <c r="B359" t="n">
        <v>49.8046875</v>
      </c>
      <c r="C359" t="n">
        <v>124.8885838619633</v>
      </c>
      <c r="D359" t="n">
        <v>50.78125</v>
      </c>
      <c r="E359" t="n">
        <v>233.3984375</v>
      </c>
    </row>
    <row r="360" spans="1:25">
      <c r="A360" s="113" t="s">
        <v>24</v>
      </c>
      <c r="B360" t="n">
        <v>23.4375</v>
      </c>
      <c r="C360" t="n">
        <v>90.69867476219193</v>
      </c>
      <c r="D360" t="n">
        <v>49.8046875</v>
      </c>
      <c r="E360" t="n">
        <v>148.4375</v>
      </c>
    </row>
    <row r="361" spans="1:25">
      <c r="A361" s="113" t="s">
        <v>31</v>
      </c>
      <c r="B361" t="n">
        <v>56.640625</v>
      </c>
      <c r="C361" t="n">
        <v>142.0334249694097</v>
      </c>
      <c r="D361" t="n">
        <v>93.75</v>
      </c>
      <c r="E361" t="n">
        <v>246.09375</v>
      </c>
    </row>
    <row r="362" spans="1:25">
      <c r="A362" s="113" t="s">
        <v>27</v>
      </c>
      <c r="B362" t="n">
        <v>19.53125</v>
      </c>
      <c r="C362" t="n">
        <v>96.82683082943475</v>
      </c>
      <c r="D362" t="n">
        <v>56.640625</v>
      </c>
      <c r="E362" t="n">
        <v>160.15625</v>
      </c>
    </row>
    <row r="363" spans="1:25">
      <c r="A363" s="113" t="s">
        <v>32</v>
      </c>
      <c r="B363" t="n">
        <v>80.078125</v>
      </c>
      <c r="C363" t="n">
        <v>101.9562415530748</v>
      </c>
      <c r="D363" t="n">
        <v>78.125</v>
      </c>
      <c r="E363" t="n">
        <v>159.1796875</v>
      </c>
    </row>
    <row r="390" spans="1:25">
      <c r="A390" s="103" t="s">
        <v>118</v>
      </c>
    </row>
    <row r="391" spans="1:25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25">
      <c r="A392" s="113" t="s">
        <v>18</v>
      </c>
      <c r="B392" t="n">
        <v>1.953125</v>
      </c>
      <c r="C392" t="n">
        <v>2.919467405022596</v>
      </c>
      <c r="D392" t="n">
        <v>2.9296875</v>
      </c>
      <c r="E392" t="n">
        <v>4.8828125</v>
      </c>
    </row>
    <row r="393" spans="1:25">
      <c r="A393" s="113" t="s">
        <v>28</v>
      </c>
      <c r="B393" t="n">
        <v>1.953125</v>
      </c>
      <c r="C393" t="n">
        <v>3.352657047515611</v>
      </c>
      <c r="D393" t="n">
        <v>2.9296875</v>
      </c>
      <c r="E393" t="n">
        <v>4.8828125</v>
      </c>
    </row>
    <row r="394" spans="1:25">
      <c r="A394" s="113" t="s">
        <v>21</v>
      </c>
      <c r="B394" t="n">
        <v>1.953125</v>
      </c>
      <c r="C394" t="n">
        <v>3.445335908182462</v>
      </c>
      <c r="D394" t="n">
        <v>2.9296875</v>
      </c>
      <c r="E394" t="n">
        <v>4.8828125</v>
      </c>
    </row>
    <row r="395" spans="1:25">
      <c r="A395" s="113" t="s">
        <v>29</v>
      </c>
      <c r="B395" t="n">
        <v>1.953125</v>
      </c>
      <c r="C395" t="n">
        <v>3.574526367961997</v>
      </c>
      <c r="D395" t="n">
        <v>2.9296875</v>
      </c>
      <c r="E395" t="n">
        <v>4.8828125</v>
      </c>
    </row>
    <row r="396" spans="1:25">
      <c r="A396" s="113" t="s">
        <v>24</v>
      </c>
      <c r="B396" t="n">
        <v>1.953125</v>
      </c>
      <c r="C396" t="n">
        <v>3.545716360016964</v>
      </c>
      <c r="D396" t="n">
        <v>2.9296875</v>
      </c>
      <c r="E396" t="n">
        <v>4.8828125</v>
      </c>
    </row>
    <row r="397" spans="1:25">
      <c r="A397" s="113" t="s">
        <v>31</v>
      </c>
      <c r="B397" t="n">
        <v>1.953125</v>
      </c>
      <c r="C397" t="n">
        <v>3.82562588347511</v>
      </c>
      <c r="D397" t="n">
        <v>2.9296875</v>
      </c>
      <c r="E397" t="n">
        <v>4.8828125</v>
      </c>
    </row>
    <row r="398" spans="1:25">
      <c r="A398" s="113" t="s">
        <v>27</v>
      </c>
      <c r="B398" t="n">
        <v>1.953125</v>
      </c>
      <c r="C398" t="n">
        <v>3.492918609418127</v>
      </c>
      <c r="D398" t="n">
        <v>2.9296875</v>
      </c>
      <c r="E398" t="n">
        <v>4.8828125</v>
      </c>
    </row>
    <row r="399" spans="1:25">
      <c r="A399" s="113" t="s">
        <v>32</v>
      </c>
      <c r="B399" t="n">
        <v>1.953125</v>
      </c>
      <c r="C399" t="n">
        <v>3.073839419465711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101" t="n"/>
      <c r="B408" s="101" t="s">
        <v>15</v>
      </c>
      <c r="D408" s="101" t="s">
        <v>101</v>
      </c>
      <c r="G408" s="101" t="n"/>
      <c r="H408" s="101" t="s">
        <v>121</v>
      </c>
      <c r="L408" s="102" t="n"/>
      <c r="M408" s="102" t="s">
        <v>122</v>
      </c>
      <c r="N408" s="102" t="s">
        <v>123</v>
      </c>
      <c r="O408" s="102" t="s">
        <v>124</v>
      </c>
      <c r="P408" s="102" t="s">
        <v>125</v>
      </c>
      <c r="Q408" s="102" t="s">
        <v>126</v>
      </c>
      <c r="R408" s="102" t="s">
        <v>127</v>
      </c>
      <c r="S408" s="102" t="s">
        <v>128</v>
      </c>
      <c r="T408" s="102" t="s">
        <v>129</v>
      </c>
    </row>
    <row r="409" spans="1:25">
      <c r="A409" s="101" t="n"/>
      <c r="B409" s="101" t="s">
        <v>130</v>
      </c>
      <c r="C409" s="101" t="s">
        <v>131</v>
      </c>
      <c r="D409" s="101" t="s">
        <v>130</v>
      </c>
      <c r="E409" s="101" t="s">
        <v>131</v>
      </c>
      <c r="G409" s="101" t="s">
        <v>132</v>
      </c>
      <c r="H409" t="n">
        <v>160.5712415279031</v>
      </c>
      <c r="L409" s="102" t="s">
        <v>132</v>
      </c>
      <c r="M409" t="n">
        <v>0.621894015377167</v>
      </c>
      <c r="N409" t="n">
        <v>0.6970079722552384</v>
      </c>
      <c r="O409" t="n">
        <v>0.8776116978036289</v>
      </c>
      <c r="P409" t="n">
        <v>0.8153065481388386</v>
      </c>
      <c r="Q409" t="n">
        <v>0.9009436918926054</v>
      </c>
      <c r="R409" t="n">
        <v>0.9253627370213185</v>
      </c>
      <c r="S409" t="n">
        <v>0.9070928231315109</v>
      </c>
      <c r="T409" t="n">
        <v>0.9239865135959665</v>
      </c>
    </row>
    <row r="410" spans="1:25">
      <c r="A410" s="101" t="s">
        <v>132</v>
      </c>
      <c r="B410" t="n">
        <v>4.326328283743753</v>
      </c>
      <c r="C410" t="n">
        <v>-2.392757698016013</v>
      </c>
      <c r="D410" t="n">
        <v>4.106083580430173</v>
      </c>
      <c r="E410" t="n">
        <v>3.001828086657031</v>
      </c>
      <c r="G410" s="101" t="s">
        <v>133</v>
      </c>
      <c r="H410" t="n">
        <v>94.65449202519785</v>
      </c>
      <c r="L410" s="102" t="s">
        <v>133</v>
      </c>
      <c r="M410" t="n">
        <v>0.6328501555754662</v>
      </c>
      <c r="N410" t="n">
        <v>0.7476785168705777</v>
      </c>
      <c r="O410" t="n">
        <v>0.746412028917349</v>
      </c>
      <c r="P410" t="n">
        <v>0.8471360762935356</v>
      </c>
      <c r="Q410" t="n">
        <v>0.8277494076426282</v>
      </c>
      <c r="R410" t="n">
        <v>0.9222037128073216</v>
      </c>
      <c r="S410" t="n">
        <v>0.9572525039891774</v>
      </c>
      <c r="T410" t="n">
        <v>0.9835544205317298</v>
      </c>
    </row>
    <row r="411" spans="1:25">
      <c r="A411" s="101" t="s">
        <v>133</v>
      </c>
      <c r="B411" t="n">
        <v>3.695842548361989</v>
      </c>
      <c r="C411" t="n">
        <v>0.1819722608830307</v>
      </c>
      <c r="D411" t="n">
        <v>4.736662792552384</v>
      </c>
      <c r="E411" t="n">
        <v>0.8658200232957141</v>
      </c>
      <c r="G411" s="101" t="s">
        <v>134</v>
      </c>
      <c r="H411" t="n">
        <v>89.88649562091628</v>
      </c>
      <c r="L411" s="102" t="s">
        <v>134</v>
      </c>
      <c r="M411" t="n">
        <v>0.6572798303779982</v>
      </c>
      <c r="N411" t="n">
        <v>0.7652822989752619</v>
      </c>
      <c r="O411" t="n">
        <v>0.7481887827420797</v>
      </c>
      <c r="P411" t="n">
        <v>0.8413527904215181</v>
      </c>
      <c r="Q411" t="n">
        <v>0.9303829734992681</v>
      </c>
      <c r="R411" t="n">
        <v>0.9288439393033044</v>
      </c>
      <c r="S411" t="n">
        <v>0.9130973098066486</v>
      </c>
      <c r="T411" t="n">
        <v>0.9322788534806823</v>
      </c>
    </row>
    <row r="412" spans="1:25">
      <c r="A412" s="101" t="s">
        <v>134</v>
      </c>
      <c r="B412" t="n">
        <v>2.696726601617973</v>
      </c>
      <c r="C412" t="n">
        <v>2.563982571832934</v>
      </c>
      <c r="D412" t="n">
        <v>3.105438171080935</v>
      </c>
      <c r="E412" t="n">
        <v>-2.561722747469747</v>
      </c>
      <c r="G412" s="101" t="s">
        <v>135</v>
      </c>
      <c r="H412" t="n">
        <v>92.58429374526865</v>
      </c>
      <c r="L412" s="102" t="s">
        <v>135</v>
      </c>
      <c r="M412" t="n">
        <v>0.693601184232599</v>
      </c>
      <c r="N412" t="n">
        <v>0.7709986778846281</v>
      </c>
      <c r="O412" t="n">
        <v>0.7507861289109869</v>
      </c>
      <c r="P412" t="n">
        <v>0.9205102481025635</v>
      </c>
      <c r="Q412" t="n">
        <v>0.919286153196767</v>
      </c>
      <c r="R412" t="n">
        <v>0.9609923033024995</v>
      </c>
      <c r="S412" t="n">
        <v>0.9660538407116002</v>
      </c>
      <c r="T412" t="n">
        <v>0.9355746507030829</v>
      </c>
    </row>
    <row r="413" spans="1:25">
      <c r="A413" s="101" t="s">
        <v>135</v>
      </c>
      <c r="B413" t="n">
        <v>2.721967251670472</v>
      </c>
      <c r="C413" t="n">
        <v>-2.995641157248447</v>
      </c>
      <c r="D413" t="n">
        <v>2.055909334606787</v>
      </c>
      <c r="E413" t="n">
        <v>-0.7848936055573944</v>
      </c>
      <c r="G413" s="101" t="s">
        <v>136</v>
      </c>
      <c r="H413" t="n">
        <v>88.71745575542421</v>
      </c>
      <c r="L413" s="102" t="s">
        <v>136</v>
      </c>
      <c r="M413" t="n">
        <v>0.6644461958875763</v>
      </c>
      <c r="N413" t="n">
        <v>0.8837224332766295</v>
      </c>
      <c r="O413" t="n">
        <v>0.7745073530718187</v>
      </c>
      <c r="P413" t="n">
        <v>0.8212613904998427</v>
      </c>
      <c r="Q413" t="n">
        <v>0.9371344060105735</v>
      </c>
      <c r="R413" t="n">
        <v>1</v>
      </c>
      <c r="S413" t="n">
        <v>0.9263709077896408</v>
      </c>
      <c r="T413" t="n">
        <v>0.9186512986485083</v>
      </c>
    </row>
    <row r="414" spans="1:25">
      <c r="A414" s="101" t="s">
        <v>136</v>
      </c>
      <c r="B414" t="n">
        <v>2.826764879050433</v>
      </c>
      <c r="C414" t="n">
        <v>4.359775392573801</v>
      </c>
      <c r="D414" t="n">
        <v>2.825537720762853</v>
      </c>
      <c r="E414" t="n">
        <v>-5.728514177743978</v>
      </c>
      <c r="G414" s="101" t="s">
        <v>137</v>
      </c>
      <c r="H414" t="n">
        <v>149.9109985297715</v>
      </c>
      <c r="L414" s="102" t="s">
        <v>137</v>
      </c>
      <c r="M414" t="n">
        <v>1</v>
      </c>
      <c r="N414" t="n">
        <v>1</v>
      </c>
      <c r="O414" t="n">
        <v>0.8693559250531028</v>
      </c>
      <c r="P414" t="n">
        <v>0.961437983418807</v>
      </c>
      <c r="Q414" t="n">
        <v>0.9448768491616863</v>
      </c>
      <c r="R414" t="n">
        <v>0.9846899578663167</v>
      </c>
      <c r="S414" t="n">
        <v>0.8915255249476037</v>
      </c>
      <c r="T414" t="n">
        <v>0.9184060985538355</v>
      </c>
    </row>
    <row r="415" spans="1:25">
      <c r="A415" s="101" t="s">
        <v>137</v>
      </c>
      <c r="B415" t="n">
        <v>5.409106192055388</v>
      </c>
      <c r="C415" t="n">
        <v>0.6706446650907194</v>
      </c>
      <c r="D415" t="n">
        <v>6.823879955969197</v>
      </c>
      <c r="E415" t="n">
        <v>3.031008949109496</v>
      </c>
      <c r="G415" s="101" t="s">
        <v>138</v>
      </c>
      <c r="H415" t="n">
        <v>77.08187064028903</v>
      </c>
      <c r="L415" s="102" t="s">
        <v>138</v>
      </c>
      <c r="M415" t="n">
        <v>0.6212737975968897</v>
      </c>
      <c r="N415" t="n">
        <v>0.7380268434914312</v>
      </c>
      <c r="O415" t="n">
        <v>0.8137610593262212</v>
      </c>
      <c r="P415" t="n">
        <v>0.8696257793035375</v>
      </c>
      <c r="Q415" t="n">
        <v>0.9733578184299381</v>
      </c>
      <c r="R415" t="n">
        <v>0.9197490791943258</v>
      </c>
      <c r="S415" t="n">
        <v>0.9589959756174289</v>
      </c>
      <c r="T415" t="n">
        <v>0.9008521080958235</v>
      </c>
    </row>
    <row r="416" spans="1:25">
      <c r="A416" s="101" t="s">
        <v>138</v>
      </c>
      <c r="B416" t="n">
        <v>1.879237059833147</v>
      </c>
      <c r="C416" t="n">
        <v>-1.818062365632333</v>
      </c>
      <c r="D416" t="n">
        <v>2.859545738399016</v>
      </c>
      <c r="E416" t="n">
        <v>-3.340119167842342</v>
      </c>
      <c r="G416" s="101" t="s">
        <v>139</v>
      </c>
      <c r="H416" t="n">
        <v>64.51117445488282</v>
      </c>
      <c r="L416" s="102" t="s">
        <v>139</v>
      </c>
      <c r="M416" t="n">
        <v>0.6986330645964297</v>
      </c>
      <c r="N416" t="n">
        <v>0.7007790275124199</v>
      </c>
      <c r="O416" t="n">
        <v>1</v>
      </c>
      <c r="P416" t="n">
        <v>1</v>
      </c>
      <c r="Q416" t="n">
        <v>1</v>
      </c>
      <c r="R416" t="n">
        <v>0.9553457369667059</v>
      </c>
      <c r="S416" t="n">
        <v>0.9926545565929626</v>
      </c>
      <c r="T416" t="n">
        <v>0.9749517491147186</v>
      </c>
    </row>
    <row r="417" spans="1:25">
      <c r="A417" s="101" t="s">
        <v>139</v>
      </c>
      <c r="B417" t="n">
        <v>2.34350013758987</v>
      </c>
      <c r="C417" t="n">
        <v>1.093729371846045</v>
      </c>
      <c r="D417" t="n">
        <v>4.89354663272512</v>
      </c>
      <c r="E417" t="n">
        <v>1.077320784665566</v>
      </c>
      <c r="G417" s="101" t="s">
        <v>140</v>
      </c>
      <c r="H417" t="n">
        <v>69.95700547186479</v>
      </c>
      <c r="L417" s="102" t="s">
        <v>140</v>
      </c>
      <c r="M417" t="n">
        <v>0.6044655700539753</v>
      </c>
      <c r="N417" t="n">
        <v>0.7695204843442206</v>
      </c>
      <c r="O417" t="n">
        <v>0.764779309017425</v>
      </c>
      <c r="P417" t="n">
        <v>0.9134503663825366</v>
      </c>
      <c r="Q417" t="n">
        <v>0.8850231205322894</v>
      </c>
      <c r="R417" t="n">
        <v>0.924422311385357</v>
      </c>
      <c r="S417" t="n">
        <v>0.9284091420117661</v>
      </c>
      <c r="T417" t="n">
        <v>0.9037462626267367</v>
      </c>
    </row>
    <row r="418" spans="1:25">
      <c r="A418" s="101" t="s">
        <v>140</v>
      </c>
      <c r="B418" t="n">
        <v>1.855107793483859</v>
      </c>
      <c r="C418" t="n">
        <v>0.5998673521119816</v>
      </c>
      <c r="D418" t="n">
        <v>3.413179619850696</v>
      </c>
      <c r="E418" t="n">
        <v>2.056447785165756</v>
      </c>
      <c r="G418" s="101" t="s">
        <v>141</v>
      </c>
      <c r="H418" t="n">
        <v>53.32547200170023</v>
      </c>
      <c r="L418" s="102" t="s">
        <v>141</v>
      </c>
      <c r="M418" t="n">
        <v>0.6686436880371395</v>
      </c>
      <c r="N418" t="n">
        <v>0.7195123811627636</v>
      </c>
      <c r="O418" t="n">
        <v>0.8318225180797693</v>
      </c>
      <c r="P418" t="n">
        <v>0.9590977546281201</v>
      </c>
      <c r="Q418" t="n">
        <v>0.9482611146198447</v>
      </c>
      <c r="R418" t="n">
        <v>0.9426831093665948</v>
      </c>
      <c r="S418" t="n">
        <v>0.9558534214148295</v>
      </c>
      <c r="T418" t="n">
        <v>0.9273908637066635</v>
      </c>
    </row>
    <row r="419" spans="1:25">
      <c r="A419" s="101" t="s">
        <v>141</v>
      </c>
      <c r="B419" t="n">
        <v>2.301685646051678</v>
      </c>
      <c r="C419" t="n">
        <v>-1.637802458966524</v>
      </c>
      <c r="D419" t="n">
        <v>2.755063663759381</v>
      </c>
      <c r="E419" t="n">
        <v>1.606173387935088</v>
      </c>
      <c r="G419" s="101" t="s">
        <v>142</v>
      </c>
      <c r="H419" t="n">
        <v>65.34422379507284</v>
      </c>
      <c r="L419" s="102" t="s">
        <v>142</v>
      </c>
      <c r="M419" t="n">
        <v>0.6722180283033863</v>
      </c>
      <c r="N419" t="n">
        <v>0.7397784918294995</v>
      </c>
      <c r="O419" t="n">
        <v>0.7661355967404825</v>
      </c>
      <c r="P419" t="n">
        <v>0.8619108110718405</v>
      </c>
      <c r="Q419" t="n">
        <v>0.9007283187211924</v>
      </c>
      <c r="R419" t="n">
        <v>0.9005683431204722</v>
      </c>
      <c r="S419" t="n">
        <v>0.9499227923072751</v>
      </c>
      <c r="T419" t="n">
        <v>0.9469874309830943</v>
      </c>
    </row>
    <row r="420" spans="1:25">
      <c r="A420" s="101" t="s">
        <v>142</v>
      </c>
      <c r="B420" t="n">
        <v>2.680993299729363</v>
      </c>
      <c r="C420" t="n">
        <v>-2.340448685237702</v>
      </c>
      <c r="D420" t="n">
        <v>3.43668610714558</v>
      </c>
      <c r="E420" t="n">
        <v>2.318961240340945</v>
      </c>
      <c r="G420" s="101" t="s">
        <v>143</v>
      </c>
      <c r="H420" t="n">
        <v>232.7211697652622</v>
      </c>
      <c r="L420" s="102" t="s">
        <v>143</v>
      </c>
      <c r="M420" t="n">
        <v>0.6299504135870347</v>
      </c>
      <c r="N420" t="n">
        <v>0.7366470614059399</v>
      </c>
      <c r="O420" t="n">
        <v>0.8579224017431463</v>
      </c>
      <c r="P420" t="n">
        <v>0.8754061690703999</v>
      </c>
      <c r="Q420" t="n">
        <v>0.9644242966307108</v>
      </c>
      <c r="R420" t="n">
        <v>0.9510699745507509</v>
      </c>
      <c r="S420" t="n">
        <v>1</v>
      </c>
      <c r="T420" t="n">
        <v>1</v>
      </c>
    </row>
    <row r="421" spans="1:25">
      <c r="A421" s="101" t="s">
        <v>143</v>
      </c>
      <c r="B421" t="n">
        <v>5.033615771538982</v>
      </c>
      <c r="C421" t="n">
        <v>7.087125241172304</v>
      </c>
      <c r="D421" t="n">
        <v>7.292979791483433</v>
      </c>
      <c r="E421" t="n">
        <v>-12.68612974869427</v>
      </c>
    </row>
    <row r="430" spans="1:25">
      <c r="A430" s="103" t="s">
        <v>144</v>
      </c>
      <c r="L430" s="103" t="s">
        <v>145</v>
      </c>
    </row>
    <row r="431" spans="1:25">
      <c r="A431" s="101" t="n"/>
      <c r="B431" s="101" t="s">
        <v>15</v>
      </c>
      <c r="D431" s="101" t="s">
        <v>101</v>
      </c>
      <c r="G431" s="101" t="n"/>
      <c r="H431" s="101" t="s">
        <v>121</v>
      </c>
      <c r="L431" s="102" t="n"/>
      <c r="M431" s="102" t="s">
        <v>122</v>
      </c>
      <c r="N431" s="102" t="s">
        <v>123</v>
      </c>
      <c r="O431" s="102" t="s">
        <v>124</v>
      </c>
      <c r="P431" s="102" t="s">
        <v>125</v>
      </c>
      <c r="Q431" s="102" t="s">
        <v>126</v>
      </c>
      <c r="R431" s="102" t="s">
        <v>127</v>
      </c>
      <c r="S431" s="102" t="s">
        <v>128</v>
      </c>
      <c r="T431" s="102" t="s">
        <v>129</v>
      </c>
    </row>
    <row r="432" spans="1:25">
      <c r="A432" s="101" t="n"/>
      <c r="B432" s="101" t="s">
        <v>130</v>
      </c>
      <c r="C432" s="101" t="s">
        <v>131</v>
      </c>
      <c r="D432" s="101" t="s">
        <v>130</v>
      </c>
      <c r="E432" s="101" t="s">
        <v>131</v>
      </c>
      <c r="G432" s="101" t="s">
        <v>132</v>
      </c>
      <c r="H432" t="n">
        <v>59.5106766153425</v>
      </c>
      <c r="L432" s="102" t="s">
        <v>146</v>
      </c>
      <c r="M432" t="n">
        <v>1</v>
      </c>
      <c r="N432" t="n">
        <v>1</v>
      </c>
      <c r="O432" t="n">
        <v>0.9529016247545785</v>
      </c>
      <c r="P432" t="n">
        <v>0.9358760873724358</v>
      </c>
      <c r="Q432" t="n">
        <v>1</v>
      </c>
      <c r="R432" t="n">
        <v>1</v>
      </c>
      <c r="S432" t="n">
        <v>1</v>
      </c>
      <c r="T432" t="n">
        <v>1</v>
      </c>
    </row>
    <row r="433" spans="1:25">
      <c r="A433" s="101" t="s">
        <v>132</v>
      </c>
      <c r="B433" t="n">
        <v>2.614519970040774</v>
      </c>
      <c r="C433" t="n">
        <v>1.982927656126039</v>
      </c>
      <c r="D433" t="n">
        <v>4.225941276906543</v>
      </c>
      <c r="E433" t="n">
        <v>-1.526936547280248</v>
      </c>
      <c r="G433" s="101" t="s">
        <v>133</v>
      </c>
      <c r="H433" t="n">
        <v>8.833510084988623</v>
      </c>
      <c r="L433" s="102" t="s">
        <v>147</v>
      </c>
      <c r="M433" t="n">
        <v>0.9533968085190039</v>
      </c>
      <c r="N433" t="n">
        <v>0.9186283399469503</v>
      </c>
      <c r="O433" t="n">
        <v>1</v>
      </c>
      <c r="P433" t="n">
        <v>0.8777153496499022</v>
      </c>
      <c r="Q433" t="n">
        <v>0.6396107720260333</v>
      </c>
      <c r="R433" t="n">
        <v>0.639501416969726</v>
      </c>
      <c r="S433" t="n">
        <v>0.637297081527063</v>
      </c>
      <c r="T433" t="n">
        <v>0.6936388952531635</v>
      </c>
    </row>
    <row r="434" spans="1:25">
      <c r="A434" s="101" t="s">
        <v>133</v>
      </c>
      <c r="B434" t="n">
        <v>0.8978841917037083</v>
      </c>
      <c r="C434" t="n">
        <v>0.7471781145038775</v>
      </c>
      <c r="D434" t="n">
        <v>1.67664870473386</v>
      </c>
      <c r="E434" t="n">
        <v>-1.623421487382086</v>
      </c>
      <c r="G434" s="101" t="s">
        <v>134</v>
      </c>
      <c r="H434" t="n">
        <v>8.164989181077063</v>
      </c>
      <c r="L434" s="102" t="s">
        <v>148</v>
      </c>
      <c r="M434" t="n">
        <v>0.9048888869338471</v>
      </c>
      <c r="N434" t="n">
        <v>0.8865307226584181</v>
      </c>
      <c r="O434" t="n">
        <v>0.7067699127254543</v>
      </c>
      <c r="P434" t="n">
        <v>0.7515110417220991</v>
      </c>
      <c r="Q434" t="n">
        <v>0.3294921333654169</v>
      </c>
      <c r="R434" t="n">
        <v>0.4701495553959463</v>
      </c>
      <c r="S434" t="n">
        <v>0.4805873843470614</v>
      </c>
      <c r="T434" t="n">
        <v>0.487000272575876</v>
      </c>
    </row>
    <row r="435" spans="1:25">
      <c r="A435" s="101" t="s">
        <v>134</v>
      </c>
      <c r="B435" t="n">
        <v>0.8902446544564659</v>
      </c>
      <c r="C435" t="n">
        <v>-0.990419247218647</v>
      </c>
      <c r="D435" t="n">
        <v>1.013101480853319</v>
      </c>
      <c r="E435" t="n">
        <v>0.8770648141124948</v>
      </c>
      <c r="G435" s="101" t="s">
        <v>135</v>
      </c>
      <c r="H435" t="n">
        <v>15.60675429500587</v>
      </c>
      <c r="L435" s="102" t="s">
        <v>149</v>
      </c>
      <c r="M435" t="n">
        <v>0.8418306267992784</v>
      </c>
      <c r="N435" t="n">
        <v>0.88216977660145</v>
      </c>
      <c r="O435" t="n">
        <v>0.7671137994835507</v>
      </c>
      <c r="P435" t="n">
        <v>0.6429313049208211</v>
      </c>
      <c r="Q435" t="n">
        <v>0.2539475927600879</v>
      </c>
      <c r="R435" t="n">
        <v>0.4244194143965579</v>
      </c>
      <c r="S435" t="n">
        <v>0.4977589784770243</v>
      </c>
      <c r="T435" t="n">
        <v>0.528320683090335</v>
      </c>
    </row>
    <row r="436" spans="1:25">
      <c r="A436" s="101" t="s">
        <v>135</v>
      </c>
      <c r="B436" t="n">
        <v>1.235080127118775</v>
      </c>
      <c r="C436" t="n">
        <v>1.026723013713415</v>
      </c>
      <c r="D436" t="n">
        <v>3.124058842297079</v>
      </c>
      <c r="E436" t="n">
        <v>-1.849987260470658</v>
      </c>
      <c r="G436" s="101" t="s">
        <v>136</v>
      </c>
      <c r="H436" t="n">
        <v>36.67324430391405</v>
      </c>
      <c r="L436" s="102" t="s">
        <v>150</v>
      </c>
      <c r="M436" t="n">
        <v>0.9362338499471465</v>
      </c>
      <c r="N436" t="n">
        <v>0.9680418520098859</v>
      </c>
      <c r="O436" t="n">
        <v>0.8621583620887288</v>
      </c>
      <c r="P436" t="n">
        <v>0.7455962780793978</v>
      </c>
      <c r="Q436" t="n">
        <v>0.4125514230105948</v>
      </c>
      <c r="R436" t="n">
        <v>0.5558241256771368</v>
      </c>
      <c r="S436" t="n">
        <v>0.7065382345082467</v>
      </c>
      <c r="T436" t="n">
        <v>0.594185396503684</v>
      </c>
    </row>
    <row r="437" spans="1:25">
      <c r="A437" s="101" t="s">
        <v>136</v>
      </c>
      <c r="B437" t="n">
        <v>2.428136629476771</v>
      </c>
      <c r="C437" t="n">
        <v>-2.905050511522955</v>
      </c>
      <c r="D437" t="n">
        <v>5.485881416472792</v>
      </c>
      <c r="E437" t="n">
        <v>6.759857024549979</v>
      </c>
      <c r="G437" s="101" t="s">
        <v>137</v>
      </c>
      <c r="H437" t="n">
        <v>22.93007115795242</v>
      </c>
      <c r="L437" s="102" t="s">
        <v>151</v>
      </c>
      <c r="M437" t="n">
        <v>0.859442730327839</v>
      </c>
      <c r="N437" t="n">
        <v>0.8660017829974439</v>
      </c>
      <c r="O437" t="n">
        <v>0.9042837097026788</v>
      </c>
      <c r="P437" t="n">
        <v>0.767097880724944</v>
      </c>
      <c r="Q437" t="n">
        <v>0.2925656303580575</v>
      </c>
      <c r="R437" t="n">
        <v>0.5239353268323103</v>
      </c>
      <c r="S437" t="n">
        <v>0.4347811638923021</v>
      </c>
      <c r="T437" t="n">
        <v>0.5381905980846124</v>
      </c>
    </row>
    <row r="438" spans="1:25">
      <c r="A438" s="101" t="s">
        <v>137</v>
      </c>
      <c r="B438" t="n">
        <v>1.628448207400675</v>
      </c>
      <c r="C438" t="n">
        <v>2.033247334828707</v>
      </c>
      <c r="D438" t="n">
        <v>3.343055520702722</v>
      </c>
      <c r="E438" t="n">
        <v>-3.885266104928836</v>
      </c>
      <c r="G438" s="101" t="s">
        <v>138</v>
      </c>
      <c r="H438" t="n">
        <v>17.64583677647482</v>
      </c>
      <c r="L438" s="102" t="s">
        <v>178</v>
      </c>
      <c r="M438" t="n">
        <v>0.9225367301772052</v>
      </c>
      <c r="N438" t="n">
        <v>0.8307725387267542</v>
      </c>
      <c r="O438" t="n">
        <v>0.7610189155332722</v>
      </c>
      <c r="P438" t="n">
        <v>1</v>
      </c>
      <c r="Q438" t="n">
        <v>0.2974586857930956</v>
      </c>
      <c r="R438" t="n">
        <v>0.4892745501312191</v>
      </c>
      <c r="S438" t="n">
        <v>0.4749612233653362</v>
      </c>
      <c r="T438" t="n">
        <v>0.5108223929018023</v>
      </c>
    </row>
    <row r="439" spans="1:25">
      <c r="A439" s="101" t="s">
        <v>138</v>
      </c>
      <c r="B439" t="n">
        <v>1.712106533469405</v>
      </c>
      <c r="C439" t="n">
        <v>-0.5134954725064006</v>
      </c>
      <c r="D439" t="n">
        <v>2.712238514421227</v>
      </c>
      <c r="E439" t="n">
        <v>-0.1907285694221315</v>
      </c>
      <c r="G439" s="101" t="s">
        <v>139</v>
      </c>
      <c r="H439" t="n">
        <v>15.63743560646105</v>
      </c>
    </row>
    <row r="440" spans="1:25">
      <c r="A440" s="101" t="s">
        <v>139</v>
      </c>
      <c r="B440" t="n">
        <v>0.8253475527661668</v>
      </c>
      <c r="C440" t="n">
        <v>-0.3939083044408352</v>
      </c>
      <c r="D440" t="n">
        <v>2.709015515423094</v>
      </c>
      <c r="E440" t="n">
        <v>1.771070957597569</v>
      </c>
      <c r="G440" s="101" t="s">
        <v>140</v>
      </c>
      <c r="H440" t="n">
        <v>20.65394232208549</v>
      </c>
    </row>
    <row r="441" spans="1:25">
      <c r="A441" s="101" t="s">
        <v>140</v>
      </c>
      <c r="B441" t="n">
        <v>1.667080983246653</v>
      </c>
      <c r="C441" t="n">
        <v>-1.674860005247698</v>
      </c>
      <c r="D441" t="n">
        <v>2.030663900931501</v>
      </c>
      <c r="E441" t="n">
        <v>1.152068863441373</v>
      </c>
      <c r="G441" s="101" t="s">
        <v>141</v>
      </c>
      <c r="H441" t="n">
        <v>11.59152832031151</v>
      </c>
    </row>
    <row r="442" spans="1:25">
      <c r="A442" s="101" t="s">
        <v>141</v>
      </c>
      <c r="B442" t="n">
        <v>0.6402123844619966</v>
      </c>
      <c r="C442" t="n">
        <v>-0.05103920907930433</v>
      </c>
      <c r="D442" t="n">
        <v>2.684621567595859</v>
      </c>
      <c r="E442" t="n">
        <v>-1.764805383328</v>
      </c>
      <c r="G442" s="101" t="s">
        <v>142</v>
      </c>
      <c r="H442" t="n">
        <v>17.51815280506964</v>
      </c>
    </row>
    <row r="443" spans="1:25">
      <c r="A443" s="101" t="s">
        <v>142</v>
      </c>
      <c r="B443" t="n">
        <v>1.275658315849379</v>
      </c>
      <c r="C443" t="n">
        <v>0.3445679829502244</v>
      </c>
      <c r="D443" t="n">
        <v>1.906320269688036</v>
      </c>
      <c r="E443" t="n">
        <v>0.1081804588311916</v>
      </c>
      <c r="G443" s="101" t="s">
        <v>143</v>
      </c>
      <c r="H443" t="n">
        <v>12.91447862366615</v>
      </c>
    </row>
    <row r="444" spans="1:25">
      <c r="A444" s="101" t="s">
        <v>143</v>
      </c>
      <c r="B444" t="n">
        <v>1.337856640792295</v>
      </c>
      <c r="C444" t="n">
        <v>0.8399028084772956</v>
      </c>
      <c r="D444" t="n">
        <v>2.295191891998869</v>
      </c>
      <c r="E444" t="n">
        <v>-1.551487674200375</v>
      </c>
    </row>
    <row r="453" spans="1:25">
      <c r="A453" s="103" t="s">
        <v>152</v>
      </c>
      <c r="L453" s="103" t="s">
        <v>153</v>
      </c>
    </row>
    <row r="454" spans="1:25">
      <c r="A454" s="101" t="n"/>
      <c r="B454" s="101" t="s">
        <v>15</v>
      </c>
      <c r="D454" s="101" t="s">
        <v>101</v>
      </c>
      <c r="G454" s="101" t="n"/>
      <c r="H454" s="101" t="s">
        <v>121</v>
      </c>
      <c r="L454" s="102" t="n"/>
      <c r="M454" s="102" t="s">
        <v>122</v>
      </c>
      <c r="N454" s="102" t="s">
        <v>123</v>
      </c>
      <c r="O454" s="102" t="s">
        <v>124</v>
      </c>
      <c r="P454" s="102" t="s">
        <v>125</v>
      </c>
      <c r="Q454" s="102" t="s">
        <v>126</v>
      </c>
      <c r="R454" s="102" t="s">
        <v>127</v>
      </c>
      <c r="S454" s="102" t="s">
        <v>128</v>
      </c>
      <c r="T454" s="102" t="s">
        <v>129</v>
      </c>
    </row>
    <row r="455" spans="1:25">
      <c r="A455" s="101" t="n"/>
      <c r="B455" s="101" t="s">
        <v>130</v>
      </c>
      <c r="C455" s="101" t="s">
        <v>131</v>
      </c>
      <c r="D455" s="101" t="s">
        <v>130</v>
      </c>
      <c r="E455" s="101" t="s">
        <v>131</v>
      </c>
      <c r="G455" s="101" t="s">
        <v>146</v>
      </c>
      <c r="H455" t="n">
        <v>442.9319638451474</v>
      </c>
      <c r="L455" s="102" t="s">
        <v>146</v>
      </c>
      <c r="M455" t="n">
        <v>0.9122448913553473</v>
      </c>
      <c r="N455" t="n">
        <v>0.9018421622384448</v>
      </c>
      <c r="O455" t="n">
        <v>0.7049042167335859</v>
      </c>
      <c r="P455" t="n">
        <v>0.7553737090809745</v>
      </c>
      <c r="Q455" t="n">
        <v>0.3838361452969157</v>
      </c>
      <c r="R455" t="n">
        <v>0.6977444332384906</v>
      </c>
      <c r="S455" t="n">
        <v>0.5274068917534313</v>
      </c>
      <c r="T455" t="n">
        <v>0.7949085107059818</v>
      </c>
    </row>
    <row r="456" spans="1:25">
      <c r="A456" s="101" t="s">
        <v>146</v>
      </c>
      <c r="B456" t="n">
        <v>33.53414136194335</v>
      </c>
      <c r="C456" t="n">
        <v>-98.69622925049318</v>
      </c>
      <c r="D456" t="n">
        <v>34.92745746108236</v>
      </c>
      <c r="E456" t="n">
        <v>98.09370681960438</v>
      </c>
      <c r="G456" s="101" t="s">
        <v>147</v>
      </c>
      <c r="H456" t="n">
        <v>487.864252020833</v>
      </c>
      <c r="L456" s="102" t="s">
        <v>147</v>
      </c>
      <c r="M456" t="n">
        <v>0.8869929865726061</v>
      </c>
      <c r="N456" t="n">
        <v>0.9724454392279983</v>
      </c>
      <c r="O456" t="n">
        <v>0.9201889124036543</v>
      </c>
      <c r="P456" t="n">
        <v>0.9138545976759834</v>
      </c>
      <c r="Q456" t="n">
        <v>0.4110245014257314</v>
      </c>
      <c r="R456" t="n">
        <v>0.6848049089584495</v>
      </c>
      <c r="S456" t="n">
        <v>0.635301604233761</v>
      </c>
      <c r="T456" t="n">
        <v>0.8021063155270753</v>
      </c>
    </row>
    <row r="457" spans="1:25">
      <c r="A457" s="101" t="s">
        <v>147</v>
      </c>
      <c r="B457" t="n">
        <v>33.47125481642606</v>
      </c>
      <c r="C457" t="n">
        <v>83.38935585171387</v>
      </c>
      <c r="D457" t="n">
        <v>35.13596223673237</v>
      </c>
      <c r="E457" t="n">
        <v>-85.44218350542029</v>
      </c>
      <c r="G457" s="101" t="s">
        <v>148</v>
      </c>
      <c r="H457" t="n">
        <v>66.96490698663997</v>
      </c>
      <c r="L457" s="102" t="s">
        <v>148</v>
      </c>
      <c r="M457" t="n">
        <v>0.9349400353123893</v>
      </c>
      <c r="N457" t="n">
        <v>1</v>
      </c>
      <c r="O457" t="n">
        <v>0.8829181387002708</v>
      </c>
      <c r="P457" t="n">
        <v>1</v>
      </c>
      <c r="Q457" t="n">
        <v>0.9566810791879612</v>
      </c>
      <c r="R457" t="n">
        <v>1</v>
      </c>
      <c r="S457" t="n">
        <v>1</v>
      </c>
      <c r="T457" t="n">
        <v>0.9999999999999999</v>
      </c>
    </row>
    <row r="458" spans="1:25">
      <c r="A458" s="101" t="s">
        <v>148</v>
      </c>
      <c r="B458" t="n">
        <v>4.617813319324024</v>
      </c>
      <c r="C458" t="n">
        <v>7.043972853827636</v>
      </c>
      <c r="D458" t="n">
        <v>2.962263210737711</v>
      </c>
      <c r="E458" t="n">
        <v>-4.810345691598639</v>
      </c>
      <c r="G458" s="101" t="s">
        <v>149</v>
      </c>
      <c r="H458" t="n">
        <v>17.63862544062008</v>
      </c>
      <c r="L458" s="102" t="s">
        <v>149</v>
      </c>
      <c r="M458" t="n">
        <v>0.8920340691477785</v>
      </c>
      <c r="N458" t="n">
        <v>0.9549137261277025</v>
      </c>
      <c r="O458" t="n">
        <v>1</v>
      </c>
      <c r="P458" t="n">
        <v>0.9858608217978441</v>
      </c>
      <c r="Q458" t="n">
        <v>1</v>
      </c>
      <c r="R458" t="n">
        <v>0.9335497925498629</v>
      </c>
      <c r="S458" t="n">
        <v>0.9515532810439675</v>
      </c>
      <c r="T458" t="n">
        <v>0.9554930280396156</v>
      </c>
    </row>
    <row r="459" spans="1:25">
      <c r="A459" s="101" t="s">
        <v>149</v>
      </c>
      <c r="B459" t="n">
        <v>2.022984240546408</v>
      </c>
      <c r="C459" t="n">
        <v>-4.950385065699363</v>
      </c>
      <c r="D459" t="n">
        <v>1.573925694669476</v>
      </c>
      <c r="E459" t="n">
        <v>2.298903856159614</v>
      </c>
      <c r="G459" s="101" t="s">
        <v>150</v>
      </c>
      <c r="H459" t="n">
        <v>61.42567665569848</v>
      </c>
      <c r="L459" s="102" t="s">
        <v>150</v>
      </c>
      <c r="M459" t="n">
        <v>1</v>
      </c>
      <c r="N459" t="n">
        <v>0.9197626297519125</v>
      </c>
      <c r="O459" t="n">
        <v>0.819023148961497</v>
      </c>
      <c r="P459" t="n">
        <v>0.810154586680091</v>
      </c>
      <c r="Q459" t="n">
        <v>0.3783347431853117</v>
      </c>
      <c r="R459" t="n">
        <v>0.7249105573454193</v>
      </c>
      <c r="S459" t="n">
        <v>0.576421497404253</v>
      </c>
      <c r="T459" t="n">
        <v>0.7892278289139144</v>
      </c>
    </row>
    <row r="460" spans="1:25">
      <c r="A460" s="101" t="s">
        <v>150</v>
      </c>
      <c r="B460" t="n">
        <v>6.129085706786187</v>
      </c>
      <c r="C460" t="n">
        <v>-14.10588947863177</v>
      </c>
      <c r="D460" t="n">
        <v>7.019515386882122</v>
      </c>
      <c r="E460" t="n">
        <v>13.20951347208555</v>
      </c>
      <c r="G460" s="101" t="s">
        <v>151</v>
      </c>
      <c r="H460" t="n">
        <v>73.42662556448985</v>
      </c>
      <c r="L460" s="102" t="s">
        <v>151</v>
      </c>
      <c r="M460" t="n">
        <v>0.9068897314498501</v>
      </c>
      <c r="N460" t="n">
        <v>0.976521937023298</v>
      </c>
      <c r="O460" t="n">
        <v>0.8364740382846615</v>
      </c>
      <c r="P460" t="n">
        <v>0.8707316531730761</v>
      </c>
      <c r="Q460" t="n">
        <v>0.3985504685222264</v>
      </c>
      <c r="R460" t="n">
        <v>0.7512227816783824</v>
      </c>
      <c r="S460" t="n">
        <v>0.6529637663900311</v>
      </c>
      <c r="T460" t="n">
        <v>0.7745840231607491</v>
      </c>
    </row>
    <row r="461" spans="1:25">
      <c r="A461" s="101" t="s">
        <v>151</v>
      </c>
      <c r="B461" t="n">
        <v>3.247639672352668</v>
      </c>
      <c r="C461" t="n">
        <v>2.249777345108667</v>
      </c>
      <c r="D461" t="n">
        <v>4.467519544223358</v>
      </c>
      <c r="E461" t="n">
        <v>-9.294743222091373</v>
      </c>
      <c r="G461" s="101" t="s">
        <v>178</v>
      </c>
      <c r="H461" t="n">
        <v>27.91419949182331</v>
      </c>
      <c r="L461" s="102" t="s">
        <v>178</v>
      </c>
      <c r="M461" t="n">
        <v>0.9261458626901719</v>
      </c>
      <c r="N461" t="n">
        <v>0.9798709202067512</v>
      </c>
      <c r="O461" t="n">
        <v>0.7997283783233066</v>
      </c>
      <c r="P461" t="n">
        <v>0.8570508504080927</v>
      </c>
      <c r="Q461" t="n">
        <v>0.4114991281952717</v>
      </c>
      <c r="R461" t="n">
        <v>0.7245755578810514</v>
      </c>
      <c r="S461" t="n">
        <v>0.5965724188188876</v>
      </c>
      <c r="T461" t="n">
        <v>0.8211884062984436</v>
      </c>
    </row>
    <row r="462" spans="1:25">
      <c r="A462" s="101" t="s">
        <v>178</v>
      </c>
      <c r="B462" t="n">
        <v>2.74929328930642</v>
      </c>
      <c r="C462" t="n">
        <v>9.569788462581887</v>
      </c>
      <c r="D462" t="n">
        <v>1.524498351790614</v>
      </c>
      <c r="E462" t="n">
        <v>-4.281673386745591</v>
      </c>
    </row>
    <row r="476" spans="1:25">
      <c r="A476" s="103" t="s">
        <v>154</v>
      </c>
      <c r="L476" s="103" t="s">
        <v>155</v>
      </c>
    </row>
    <row r="477" spans="1:25">
      <c r="A477" s="101" t="n"/>
      <c r="B477" s="101" t="s">
        <v>15</v>
      </c>
      <c r="D477" s="101" t="s">
        <v>101</v>
      </c>
      <c r="G477" s="101" t="n"/>
      <c r="H477" s="101" t="s">
        <v>121</v>
      </c>
      <c r="L477" s="102" t="n"/>
      <c r="M477" s="102" t="s">
        <v>122</v>
      </c>
      <c r="N477" s="102" t="s">
        <v>123</v>
      </c>
      <c r="O477" s="102" t="s">
        <v>124</v>
      </c>
      <c r="P477" s="102" t="s">
        <v>125</v>
      </c>
      <c r="Q477" s="102" t="s">
        <v>126</v>
      </c>
      <c r="R477" s="102" t="s">
        <v>127</v>
      </c>
      <c r="S477" s="102" t="s">
        <v>128</v>
      </c>
      <c r="T477" s="102" t="s">
        <v>129</v>
      </c>
    </row>
    <row r="478" spans="1:25">
      <c r="A478" s="101" t="n"/>
      <c r="B478" s="101" t="s">
        <v>130</v>
      </c>
      <c r="C478" s="101" t="s">
        <v>131</v>
      </c>
      <c r="D478" s="101" t="s">
        <v>130</v>
      </c>
      <c r="E478" s="101" t="s">
        <v>131</v>
      </c>
      <c r="G478" s="101" t="s">
        <v>146</v>
      </c>
      <c r="H478" t="n">
        <v>16.50587407423068</v>
      </c>
      <c r="L478" s="102" t="s">
        <v>132</v>
      </c>
      <c r="M478" t="n">
        <v>0.9116371809089014</v>
      </c>
      <c r="N478" t="n">
        <v>0.9776843516620056</v>
      </c>
      <c r="O478" t="n">
        <v>0.2669501560122269</v>
      </c>
      <c r="P478" t="n">
        <v>0.5697372829254381</v>
      </c>
      <c r="Q478" t="n">
        <v>1</v>
      </c>
      <c r="R478" t="n">
        <v>0.4599129838114967</v>
      </c>
      <c r="S478" t="n">
        <v>0.4914008098461306</v>
      </c>
      <c r="T478" t="n">
        <v>0.2583329875485528</v>
      </c>
    </row>
    <row r="479" spans="1:25">
      <c r="A479" s="101" t="s">
        <v>146</v>
      </c>
      <c r="B479" t="n">
        <v>1.480627396390862</v>
      </c>
      <c r="C479" t="n">
        <v>3.429449938888827</v>
      </c>
      <c r="D479" t="n">
        <v>2.811435234460104</v>
      </c>
      <c r="E479" t="n">
        <v>-8.241503562868175</v>
      </c>
      <c r="G479" s="101" t="s">
        <v>147</v>
      </c>
      <c r="H479" t="n">
        <v>6.483837886954157</v>
      </c>
      <c r="L479" s="102" t="s">
        <v>133</v>
      </c>
      <c r="M479" t="n">
        <v>0.8503210541862651</v>
      </c>
      <c r="N479" t="n">
        <v>0.9237501640956948</v>
      </c>
      <c r="O479" t="n">
        <v>0.2159516777862751</v>
      </c>
      <c r="P479" t="n">
        <v>0.5159830802707485</v>
      </c>
      <c r="Q479" t="n">
        <v>0.2008520987291956</v>
      </c>
      <c r="R479" t="n">
        <v>0.2424348885137791</v>
      </c>
      <c r="S479" t="n">
        <v>0.4652816185801678</v>
      </c>
      <c r="T479" t="n">
        <v>0.2755783503536836</v>
      </c>
    </row>
    <row r="480" spans="1:25">
      <c r="A480" s="101" t="s">
        <v>147</v>
      </c>
      <c r="B480" t="n">
        <v>0.3746771390590817</v>
      </c>
      <c r="C480" t="n">
        <v>-1.285423961018378</v>
      </c>
      <c r="D480" t="n">
        <v>1.070174028431143</v>
      </c>
      <c r="E480" t="n">
        <v>4.808608604830368</v>
      </c>
      <c r="G480" s="101" t="s">
        <v>148</v>
      </c>
      <c r="H480" t="n">
        <v>30.86282651272814</v>
      </c>
      <c r="L480" s="102" t="s">
        <v>134</v>
      </c>
      <c r="M480" t="n">
        <v>0.8716258556423101</v>
      </c>
      <c r="N480" t="n">
        <v>0.9093755776568661</v>
      </c>
      <c r="O480" t="n">
        <v>0.3590139649374165</v>
      </c>
      <c r="P480" t="n">
        <v>0.7235230643843865</v>
      </c>
      <c r="Q480" t="n">
        <v>0.3887386301249025</v>
      </c>
      <c r="R480" t="n">
        <v>0.4314401330491526</v>
      </c>
      <c r="S480" t="n">
        <v>0.6584666633888272</v>
      </c>
      <c r="T480" t="n">
        <v>0.2864151355352997</v>
      </c>
    </row>
    <row r="481" spans="1:25">
      <c r="A481" s="101" t="s">
        <v>148</v>
      </c>
      <c r="B481" t="n">
        <v>2.080671037970014</v>
      </c>
      <c r="C481" t="n">
        <v>-0.9014790503393922</v>
      </c>
      <c r="D481" t="n">
        <v>4.262122372744409</v>
      </c>
      <c r="E481" t="n">
        <v>5.297038325985096</v>
      </c>
      <c r="G481" s="101" t="s">
        <v>149</v>
      </c>
      <c r="H481" t="n">
        <v>637.0228548946309</v>
      </c>
      <c r="L481" s="102" t="s">
        <v>135</v>
      </c>
      <c r="M481" t="n">
        <v>0.8811921230736439</v>
      </c>
      <c r="N481" t="n">
        <v>0.9313422700969899</v>
      </c>
      <c r="O481" t="n">
        <v>0.2027207230269786</v>
      </c>
      <c r="P481" t="n">
        <v>0.5006252851602165</v>
      </c>
      <c r="Q481" t="n">
        <v>0.2375378348926069</v>
      </c>
      <c r="R481" t="n">
        <v>0.2880259747766136</v>
      </c>
      <c r="S481" t="n">
        <v>0.4862234811176601</v>
      </c>
      <c r="T481" t="n">
        <v>0.3237912734243056</v>
      </c>
    </row>
    <row r="482" spans="1:25">
      <c r="A482" s="101" t="s">
        <v>149</v>
      </c>
      <c r="B482" t="n">
        <v>8.518574669558234</v>
      </c>
      <c r="C482" t="n">
        <v>-18.69150904902758</v>
      </c>
      <c r="D482" t="n">
        <v>17.31374351239321</v>
      </c>
      <c r="E482" t="n">
        <v>34.06958638158236</v>
      </c>
      <c r="G482" s="101" t="s">
        <v>150</v>
      </c>
      <c r="H482" t="n">
        <v>101.0514154480878</v>
      </c>
      <c r="L482" s="102" t="s">
        <v>136</v>
      </c>
      <c r="M482" t="n">
        <v>0.8798728917594374</v>
      </c>
      <c r="N482" t="n">
        <v>0.9161985804904331</v>
      </c>
      <c r="O482" t="n">
        <v>0.2804334568872335</v>
      </c>
      <c r="P482" t="n">
        <v>0.5414183497905634</v>
      </c>
      <c r="Q482" t="n">
        <v>0.2772830369152631</v>
      </c>
      <c r="R482" t="n">
        <v>0.2488171392466608</v>
      </c>
      <c r="S482" t="n">
        <v>0.4650606404832315</v>
      </c>
      <c r="T482" t="n">
        <v>0.2687864930153957</v>
      </c>
    </row>
    <row r="483" spans="1:25">
      <c r="A483" s="101" t="s">
        <v>150</v>
      </c>
      <c r="B483" t="n">
        <v>5.420316942854809</v>
      </c>
      <c r="C483" t="n">
        <v>12.09080782599977</v>
      </c>
      <c r="D483" t="n">
        <v>10.37135533198566</v>
      </c>
      <c r="E483" t="n">
        <v>-26.60568847825643</v>
      </c>
      <c r="G483" s="101" t="s">
        <v>151</v>
      </c>
      <c r="H483" t="n">
        <v>17.066235390215</v>
      </c>
      <c r="L483" s="102" t="s">
        <v>137</v>
      </c>
      <c r="M483" t="n">
        <v>0.9046761692662416</v>
      </c>
      <c r="N483" t="n">
        <v>0.9268111500400424</v>
      </c>
      <c r="O483" t="n">
        <v>0.2123648384734421</v>
      </c>
      <c r="P483" t="n">
        <v>0.552898094211839</v>
      </c>
      <c r="Q483" t="n">
        <v>0.2287289021712522</v>
      </c>
      <c r="R483" t="n">
        <v>0.2436580772105466</v>
      </c>
      <c r="S483" t="n">
        <v>0.4634332461792304</v>
      </c>
      <c r="T483" t="n">
        <v>0.27040503737986</v>
      </c>
    </row>
    <row r="484" spans="1:25">
      <c r="A484" s="101" t="s">
        <v>151</v>
      </c>
      <c r="B484" t="n">
        <v>1.002797270126027</v>
      </c>
      <c r="C484" t="n">
        <v>-2.567746025856856</v>
      </c>
      <c r="D484" t="n">
        <v>1.660903623839769</v>
      </c>
      <c r="E484" t="n">
        <v>-2.207001466697721</v>
      </c>
      <c r="G484" s="101" t="s">
        <v>178</v>
      </c>
      <c r="H484" t="n">
        <v>14.09557649462824</v>
      </c>
      <c r="L484" s="102" t="s">
        <v>138</v>
      </c>
      <c r="M484" t="n">
        <v>1</v>
      </c>
      <c r="N484" t="n">
        <v>1</v>
      </c>
      <c r="O484" t="n">
        <v>1</v>
      </c>
      <c r="P484" t="n">
        <v>0.8144054272868108</v>
      </c>
      <c r="Q484" t="n">
        <v>0.3293193085395662</v>
      </c>
      <c r="R484" t="n">
        <v>0.2983436865722141</v>
      </c>
      <c r="S484" t="n">
        <v>0.4879699561092859</v>
      </c>
      <c r="T484" t="n">
        <v>0.2609220588939578</v>
      </c>
    </row>
    <row r="485" spans="1:25">
      <c r="A485" s="101" t="s">
        <v>178</v>
      </c>
      <c r="B485" t="n">
        <v>1.509893026975676</v>
      </c>
      <c r="C485" t="n">
        <v>2.635438747386625</v>
      </c>
      <c r="D485" t="n">
        <v>1.541692832162987</v>
      </c>
      <c r="E485" t="n">
        <v>1.781583788844435</v>
      </c>
      <c r="L485" s="102" t="s">
        <v>139</v>
      </c>
      <c r="M485" t="n">
        <v>0.8881350044300943</v>
      </c>
      <c r="N485" t="n">
        <v>0.9418084199282731</v>
      </c>
      <c r="O485" t="n">
        <v>0.6806745278669236</v>
      </c>
      <c r="P485" t="n">
        <v>1</v>
      </c>
      <c r="Q485" t="n">
        <v>0.8722259773276352</v>
      </c>
      <c r="R485" t="n">
        <v>1</v>
      </c>
      <c r="S485" t="n">
        <v>1</v>
      </c>
      <c r="T485" t="n">
        <v>1</v>
      </c>
    </row>
    <row r="486" spans="1:25">
      <c r="L486" s="102" t="s">
        <v>140</v>
      </c>
      <c r="M486" t="n">
        <v>0.8317869214221344</v>
      </c>
      <c r="N486" t="n">
        <v>0.924706981779234</v>
      </c>
      <c r="O486" t="n">
        <v>0.2711013054027981</v>
      </c>
      <c r="P486" t="n">
        <v>0.5783638786580036</v>
      </c>
      <c r="Q486" t="n">
        <v>0.4113084762454511</v>
      </c>
      <c r="R486" t="n">
        <v>0.323270995490783</v>
      </c>
      <c r="S486" t="n">
        <v>0.5448971081697956</v>
      </c>
      <c r="T486" t="n">
        <v>0.2919741929128635</v>
      </c>
    </row>
    <row r="487" spans="1:25">
      <c r="L487" s="102" t="s">
        <v>141</v>
      </c>
      <c r="M487" t="n">
        <v>0.9254762166221198</v>
      </c>
      <c r="N487" t="n">
        <v>0.9700213094104669</v>
      </c>
      <c r="O487" t="n">
        <v>0.2403979786172736</v>
      </c>
      <c r="P487" t="n">
        <v>0.5881311361783929</v>
      </c>
      <c r="Q487" t="n">
        <v>0.2139566556246489</v>
      </c>
      <c r="R487" t="n">
        <v>0.2750394638626976</v>
      </c>
      <c r="S487" t="n">
        <v>0.4723315549171708</v>
      </c>
      <c r="T487" t="n">
        <v>0.2627915216258927</v>
      </c>
    </row>
    <row r="488" spans="1:25">
      <c r="L488" s="102" t="s">
        <v>142</v>
      </c>
      <c r="M488" t="n">
        <v>0.8581900484989661</v>
      </c>
      <c r="N488" t="n">
        <v>0.8770983961497734</v>
      </c>
      <c r="O488" t="n">
        <v>0.2142895162477113</v>
      </c>
      <c r="P488" t="n">
        <v>0.5789976523055457</v>
      </c>
      <c r="Q488" t="n">
        <v>0.2030205383977501</v>
      </c>
      <c r="R488" t="n">
        <v>0.2369609096852998</v>
      </c>
      <c r="S488" t="n">
        <v>0.4785696726080826</v>
      </c>
      <c r="T488" t="n">
        <v>0.2669262799335138</v>
      </c>
    </row>
    <row r="489" spans="1:25">
      <c r="L489" s="102" t="s">
        <v>143</v>
      </c>
      <c r="M489" t="n">
        <v>0.9022776604130613</v>
      </c>
      <c r="N489" t="n">
        <v>0.9741084498249407</v>
      </c>
      <c r="O489" t="n">
        <v>0.2597780623756804</v>
      </c>
      <c r="P489" t="n">
        <v>0.5512997880405716</v>
      </c>
      <c r="Q489" t="n">
        <v>0.2263415059688511</v>
      </c>
      <c r="R489" t="n">
        <v>0.2836258712639234</v>
      </c>
      <c r="S489" t="n">
        <v>0.4747744308019019</v>
      </c>
      <c r="T489" t="n">
        <v>0.2845425213446199</v>
      </c>
    </row>
    <row r="499" spans="1:25">
      <c r="A499" s="103" t="s">
        <v>156</v>
      </c>
      <c r="L499" s="103" t="s">
        <v>157</v>
      </c>
    </row>
    <row r="500" spans="1:25">
      <c r="A500" s="101" t="n"/>
      <c r="B500" s="101" t="s">
        <v>15</v>
      </c>
      <c r="D500" s="101" t="s">
        <v>101</v>
      </c>
      <c r="G500" s="101" t="n"/>
      <c r="H500" s="101" t="s">
        <v>121</v>
      </c>
      <c r="L500" s="102" t="n"/>
      <c r="M500" s="102" t="s">
        <v>122</v>
      </c>
      <c r="N500" s="102" t="s">
        <v>123</v>
      </c>
      <c r="O500" s="102" t="s">
        <v>124</v>
      </c>
      <c r="P500" s="102" t="s">
        <v>125</v>
      </c>
      <c r="Q500" s="102" t="s">
        <v>126</v>
      </c>
      <c r="R500" s="102" t="s">
        <v>127</v>
      </c>
      <c r="S500" s="102" t="s">
        <v>128</v>
      </c>
      <c r="T500" s="102" t="s">
        <v>129</v>
      </c>
    </row>
    <row r="501" spans="1:25">
      <c r="A501" s="101" t="n"/>
      <c r="B501" s="101" t="s">
        <v>130</v>
      </c>
      <c r="C501" s="101" t="s">
        <v>131</v>
      </c>
      <c r="D501" s="101" t="s">
        <v>130</v>
      </c>
      <c r="E501" s="101" t="s">
        <v>131</v>
      </c>
      <c r="G501" s="101" t="s">
        <v>132</v>
      </c>
      <c r="H501" t="n">
        <v>1721.091711610736</v>
      </c>
      <c r="L501" s="102" t="s">
        <v>132</v>
      </c>
      <c r="M501" t="n">
        <v>0.8029352935724328</v>
      </c>
      <c r="N501" t="n">
        <v>1</v>
      </c>
      <c r="O501" t="n">
        <v>0.9167241783891438</v>
      </c>
      <c r="P501" t="n">
        <v>0.9138384790423976</v>
      </c>
      <c r="Q501" t="n">
        <v>0.7067479703395603</v>
      </c>
      <c r="R501" t="n">
        <v>0.4085192385593374</v>
      </c>
      <c r="S501" t="n">
        <v>1</v>
      </c>
      <c r="T501" t="n">
        <v>0.6359220063596652</v>
      </c>
    </row>
    <row r="502" spans="1:25">
      <c r="A502" s="101" t="s">
        <v>132</v>
      </c>
      <c r="B502" t="n">
        <v>15.58986729366053</v>
      </c>
      <c r="C502" t="n">
        <v>-9.839421239708445</v>
      </c>
      <c r="D502" t="n">
        <v>11.1117997229449</v>
      </c>
      <c r="E502" t="n">
        <v>5.053979025521929</v>
      </c>
      <c r="G502" s="101" t="s">
        <v>133</v>
      </c>
      <c r="H502" t="n">
        <v>165.4466821424701</v>
      </c>
      <c r="L502" s="102" t="s">
        <v>133</v>
      </c>
      <c r="M502" t="n">
        <v>0.6930213900028166</v>
      </c>
      <c r="N502" t="n">
        <v>0.8634149806752527</v>
      </c>
      <c r="O502" t="n">
        <v>0.8772068346609643</v>
      </c>
      <c r="P502" t="n">
        <v>0.6955871571414883</v>
      </c>
      <c r="Q502" t="n">
        <v>0.1532326323532874</v>
      </c>
      <c r="R502" t="n">
        <v>0.363982048003563</v>
      </c>
      <c r="S502" t="n">
        <v>0.7493376535805517</v>
      </c>
      <c r="T502" t="n">
        <v>0.5800036086662239</v>
      </c>
    </row>
    <row r="503" spans="1:25">
      <c r="A503" s="101" t="s">
        <v>133</v>
      </c>
      <c r="B503" t="n">
        <v>3.776759444352217</v>
      </c>
      <c r="C503" t="n">
        <v>6.676457949542103</v>
      </c>
      <c r="D503" t="n">
        <v>4.468695211537427</v>
      </c>
      <c r="E503" t="n">
        <v>-5.345476660275303</v>
      </c>
      <c r="G503" s="101" t="s">
        <v>134</v>
      </c>
      <c r="H503" t="n">
        <v>425.6350147908994</v>
      </c>
      <c r="L503" s="102" t="s">
        <v>134</v>
      </c>
      <c r="M503" t="n">
        <v>0.5637572404719814</v>
      </c>
      <c r="N503" t="n">
        <v>0.8096320470247528</v>
      </c>
      <c r="O503" t="n">
        <v>0.615659745793221</v>
      </c>
      <c r="P503" t="n">
        <v>0.4051032427879394</v>
      </c>
      <c r="Q503" t="n">
        <v>0.1412781449107667</v>
      </c>
      <c r="R503" t="n">
        <v>0.3181738440396927</v>
      </c>
      <c r="S503" t="n">
        <v>0.7279428900707305</v>
      </c>
      <c r="T503" t="n">
        <v>0.477112723646081</v>
      </c>
    </row>
    <row r="504" spans="1:25">
      <c r="A504" s="101" t="s">
        <v>134</v>
      </c>
      <c r="B504" t="n">
        <v>3.989490677249262</v>
      </c>
      <c r="C504" t="n">
        <v>-1.729888766044004</v>
      </c>
      <c r="D504" t="n">
        <v>7.605500821713304</v>
      </c>
      <c r="E504" t="n">
        <v>-6.950128231180001</v>
      </c>
      <c r="G504" s="101" t="s">
        <v>135</v>
      </c>
      <c r="H504" t="n">
        <v>201.8387711609069</v>
      </c>
      <c r="L504" s="102" t="s">
        <v>135</v>
      </c>
      <c r="M504" t="n">
        <v>0.6418252932156889</v>
      </c>
      <c r="N504" t="n">
        <v>0.8158381154089687</v>
      </c>
      <c r="O504" t="n">
        <v>0.6848544479039825</v>
      </c>
      <c r="P504" t="n">
        <v>0.3976474711643666</v>
      </c>
      <c r="Q504" t="n">
        <v>0.1350724931955539</v>
      </c>
      <c r="R504" t="n">
        <v>0.3100674332678898</v>
      </c>
      <c r="S504" t="n">
        <v>0.7303238385255501</v>
      </c>
      <c r="T504" t="n">
        <v>0.5429088448184708</v>
      </c>
    </row>
    <row r="505" spans="1:25">
      <c r="A505" s="101" t="s">
        <v>135</v>
      </c>
      <c r="B505" t="n">
        <v>3.310747085540848</v>
      </c>
      <c r="C505" t="n">
        <v>-0.4385564931556644</v>
      </c>
      <c r="D505" t="n">
        <v>5.81647223197458</v>
      </c>
      <c r="E505" t="n">
        <v>8.025376482025699</v>
      </c>
      <c r="G505" s="101" t="s">
        <v>136</v>
      </c>
      <c r="H505" t="n">
        <v>356.6839835338553</v>
      </c>
      <c r="L505" s="102" t="s">
        <v>136</v>
      </c>
      <c r="M505" t="n">
        <v>0.6097773115421589</v>
      </c>
      <c r="N505" t="n">
        <v>0.8117334283185347</v>
      </c>
      <c r="O505" t="n">
        <v>0.5785195559734995</v>
      </c>
      <c r="P505" t="n">
        <v>0.347366020996014</v>
      </c>
      <c r="Q505" t="n">
        <v>0.1278934096886486</v>
      </c>
      <c r="R505" t="n">
        <v>0.2896360013047338</v>
      </c>
      <c r="S505" t="n">
        <v>0.7168682848961938</v>
      </c>
      <c r="T505" t="n">
        <v>0.4825855893311276</v>
      </c>
    </row>
    <row r="506" spans="1:25">
      <c r="A506" s="101" t="s">
        <v>136</v>
      </c>
      <c r="B506" t="n">
        <v>6.043535380732149</v>
      </c>
      <c r="C506" t="n">
        <v>-1.248933869705934</v>
      </c>
      <c r="D506" t="n">
        <v>8.241276284002375</v>
      </c>
      <c r="E506" t="n">
        <v>-2.96453094347889</v>
      </c>
      <c r="G506" s="101" t="s">
        <v>137</v>
      </c>
      <c r="H506" t="n">
        <v>271.2675086571547</v>
      </c>
      <c r="L506" s="102" t="s">
        <v>137</v>
      </c>
      <c r="M506" t="n">
        <v>0.6291969524137744</v>
      </c>
      <c r="N506" t="n">
        <v>0.8094827625850471</v>
      </c>
      <c r="O506" t="n">
        <v>0.5409203543198187</v>
      </c>
      <c r="P506" t="n">
        <v>0.4358416934831485</v>
      </c>
      <c r="Q506" t="n">
        <v>0.1323754599355311</v>
      </c>
      <c r="R506" t="n">
        <v>0.3099914849676029</v>
      </c>
      <c r="S506" t="n">
        <v>0.7107881739342112</v>
      </c>
      <c r="T506" t="n">
        <v>0.4856342311677634</v>
      </c>
    </row>
    <row r="507" spans="1:25">
      <c r="A507" s="101" t="s">
        <v>137</v>
      </c>
      <c r="B507" t="n">
        <v>7.451091253898041</v>
      </c>
      <c r="C507" t="n">
        <v>-2.23217490705558</v>
      </c>
      <c r="D507" t="n">
        <v>7.78091544752782</v>
      </c>
      <c r="E507" t="n">
        <v>6.40385297963805</v>
      </c>
      <c r="G507" s="101" t="s">
        <v>138</v>
      </c>
      <c r="H507" t="n">
        <v>361.6926243019885</v>
      </c>
      <c r="L507" s="102" t="s">
        <v>138</v>
      </c>
      <c r="M507" t="n">
        <v>0.6373023581242799</v>
      </c>
      <c r="N507" t="n">
        <v>0.8163526580682393</v>
      </c>
      <c r="O507" t="n">
        <v>0.6298062030689582</v>
      </c>
      <c r="P507" t="n">
        <v>0.3635112677674031</v>
      </c>
      <c r="Q507" t="n">
        <v>0.130923996173014</v>
      </c>
      <c r="R507" t="n">
        <v>0.3165085090135465</v>
      </c>
      <c r="S507" t="n">
        <v>0.7106890900919033</v>
      </c>
      <c r="T507" t="n">
        <v>0.4959897222128613</v>
      </c>
    </row>
    <row r="508" spans="1:25">
      <c r="A508" s="101" t="s">
        <v>138</v>
      </c>
      <c r="B508" t="n">
        <v>4.69344994285252</v>
      </c>
      <c r="C508" t="n">
        <v>0.3686880527799803</v>
      </c>
      <c r="D508" t="n">
        <v>8.275655536780855</v>
      </c>
      <c r="E508" t="n">
        <v>-5.240636668500954</v>
      </c>
      <c r="G508" s="101" t="s">
        <v>139</v>
      </c>
      <c r="H508" t="n">
        <v>1033.139166445167</v>
      </c>
      <c r="L508" s="102" t="s">
        <v>139</v>
      </c>
      <c r="M508" t="n">
        <v>0.6119694827405244</v>
      </c>
      <c r="N508" t="n">
        <v>0.782093371642233</v>
      </c>
      <c r="O508" t="n">
        <v>0.5466300135916121</v>
      </c>
      <c r="P508" t="n">
        <v>0.4336699115052783</v>
      </c>
      <c r="Q508" t="n">
        <v>0.1442771356577748</v>
      </c>
      <c r="R508" t="n">
        <v>0.2944405391238408</v>
      </c>
      <c r="S508" t="n">
        <v>0.7191326313026128</v>
      </c>
      <c r="T508" t="n">
        <v>0.5065882988147544</v>
      </c>
    </row>
    <row r="509" spans="1:25">
      <c r="A509" s="101" t="s">
        <v>139</v>
      </c>
      <c r="B509" t="n">
        <v>12.27100671697992</v>
      </c>
      <c r="C509" t="n">
        <v>1.829522707382069</v>
      </c>
      <c r="D509" t="n">
        <v>21.22002318651666</v>
      </c>
      <c r="E509" t="n">
        <v>-2.060125204984486</v>
      </c>
      <c r="G509" s="101" t="s">
        <v>140</v>
      </c>
      <c r="H509" t="n">
        <v>438.3193781769258</v>
      </c>
      <c r="L509" s="102" t="s">
        <v>140</v>
      </c>
      <c r="M509" t="n">
        <v>0.6256319025236134</v>
      </c>
      <c r="N509" t="n">
        <v>0.8405213471644928</v>
      </c>
      <c r="O509" t="n">
        <v>0.5904779127188426</v>
      </c>
      <c r="P509" t="n">
        <v>0.4562119816000698</v>
      </c>
      <c r="Q509" t="n">
        <v>0.1428838266493372</v>
      </c>
      <c r="R509" t="n">
        <v>0.3242666601012014</v>
      </c>
      <c r="S509" t="n">
        <v>0.7663909517407131</v>
      </c>
      <c r="T509" t="n">
        <v>0.5152432051063018</v>
      </c>
    </row>
    <row r="510" spans="1:25">
      <c r="A510" s="101" t="s">
        <v>140</v>
      </c>
      <c r="B510" t="n">
        <v>5.623724280621837</v>
      </c>
      <c r="C510" t="n">
        <v>-1.811249504843469</v>
      </c>
      <c r="D510" t="n">
        <v>10.14102892628378</v>
      </c>
      <c r="E510" t="n">
        <v>4.692267431936695</v>
      </c>
      <c r="G510" s="101" t="s">
        <v>141</v>
      </c>
      <c r="H510" t="n">
        <v>113.0078813687967</v>
      </c>
      <c r="L510" s="102" t="s">
        <v>141</v>
      </c>
      <c r="M510" t="n">
        <v>0.707073793448772</v>
      </c>
      <c r="N510" t="n">
        <v>0.850793111606148</v>
      </c>
      <c r="O510" t="n">
        <v>0.590904240097468</v>
      </c>
      <c r="P510" t="n">
        <v>0.4029343565486426</v>
      </c>
      <c r="Q510" t="n">
        <v>0.2269965301303392</v>
      </c>
      <c r="R510" t="n">
        <v>0.3252916944017731</v>
      </c>
      <c r="S510" t="n">
        <v>0.7886079066746585</v>
      </c>
      <c r="T510" t="n">
        <v>0.508495972312775</v>
      </c>
    </row>
    <row r="511" spans="1:25">
      <c r="A511" s="101" t="s">
        <v>141</v>
      </c>
      <c r="B511" t="n">
        <v>2.410820313761988</v>
      </c>
      <c r="C511" t="n">
        <v>-0.7217772995239761</v>
      </c>
      <c r="D511" t="n">
        <v>4.863863265405842</v>
      </c>
      <c r="E511" t="n">
        <v>8.258204296349382</v>
      </c>
      <c r="G511" s="101" t="s">
        <v>142</v>
      </c>
      <c r="H511" t="n">
        <v>182.5353177094531</v>
      </c>
      <c r="L511" s="102" t="s">
        <v>142</v>
      </c>
      <c r="M511" t="n">
        <v>0.781717867008564</v>
      </c>
      <c r="N511" t="n">
        <v>0.9632051674121387</v>
      </c>
      <c r="O511" t="n">
        <v>1</v>
      </c>
      <c r="P511" t="n">
        <v>1</v>
      </c>
      <c r="Q511" t="n">
        <v>1</v>
      </c>
      <c r="R511" t="n">
        <v>1</v>
      </c>
      <c r="S511" t="n">
        <v>0.9800829712235324</v>
      </c>
      <c r="T511" t="n">
        <v>1</v>
      </c>
    </row>
    <row r="512" spans="1:25">
      <c r="A512" s="101" t="s">
        <v>142</v>
      </c>
      <c r="B512" t="n">
        <v>5.190680663712325</v>
      </c>
      <c r="C512" t="n">
        <v>-5.830489410682398</v>
      </c>
      <c r="D512" t="n">
        <v>3.949765444582676</v>
      </c>
      <c r="E512" t="n">
        <v>1.437928803410481</v>
      </c>
      <c r="G512" s="101" t="s">
        <v>143</v>
      </c>
      <c r="H512" t="n">
        <v>420.6173655115646</v>
      </c>
      <c r="L512" s="102" t="s">
        <v>143</v>
      </c>
      <c r="M512" t="n">
        <v>1</v>
      </c>
      <c r="N512" t="n">
        <v>0.9394765060696487</v>
      </c>
      <c r="O512" t="n">
        <v>0.6167888069146529</v>
      </c>
      <c r="P512" t="n">
        <v>0.6115517137580467</v>
      </c>
      <c r="Q512" t="n">
        <v>0.2164178905370393</v>
      </c>
      <c r="R512" t="n">
        <v>0.4085458425224365</v>
      </c>
      <c r="S512" t="n">
        <v>0.858352696561261</v>
      </c>
      <c r="T512" t="n">
        <v>0.5812537591852327</v>
      </c>
    </row>
    <row r="513" spans="1:25">
      <c r="A513" s="101" t="s">
        <v>143</v>
      </c>
      <c r="B513" t="n">
        <v>7.431363845970089</v>
      </c>
      <c r="C513" t="n">
        <v>1.716132760816172</v>
      </c>
      <c r="D513" t="n">
        <v>9.810488035671403</v>
      </c>
      <c r="E513" t="n">
        <v>-1.638629315895857</v>
      </c>
    </row>
    <row r="522" spans="1:25">
      <c r="A522" s="103" t="s">
        <v>158</v>
      </c>
      <c r="L522" s="103" t="s">
        <v>159</v>
      </c>
    </row>
    <row r="523" spans="1:25">
      <c r="A523" s="101" t="n"/>
      <c r="B523" s="101" t="s">
        <v>15</v>
      </c>
      <c r="D523" s="101" t="s">
        <v>101</v>
      </c>
      <c r="G523" s="101" t="n"/>
      <c r="H523" s="101" t="s">
        <v>121</v>
      </c>
      <c r="L523" s="102" t="n"/>
      <c r="M523" s="102" t="s">
        <v>122</v>
      </c>
      <c r="N523" s="102" t="s">
        <v>123</v>
      </c>
      <c r="O523" s="102" t="s">
        <v>124</v>
      </c>
      <c r="P523" s="102" t="s">
        <v>125</v>
      </c>
      <c r="Q523" s="102" t="s">
        <v>126</v>
      </c>
      <c r="R523" s="102" t="s">
        <v>127</v>
      </c>
      <c r="S523" s="102" t="s">
        <v>128</v>
      </c>
      <c r="T523" s="102" t="s">
        <v>129</v>
      </c>
    </row>
    <row r="524" spans="1:25">
      <c r="A524" s="101" t="n"/>
      <c r="B524" s="101" t="s">
        <v>130</v>
      </c>
      <c r="C524" s="101" t="s">
        <v>131</v>
      </c>
      <c r="D524" s="101" t="s">
        <v>130</v>
      </c>
      <c r="E524" s="101" t="s">
        <v>131</v>
      </c>
      <c r="G524" s="101" t="s">
        <v>132</v>
      </c>
      <c r="H524" t="n">
        <v>49.7803367790608</v>
      </c>
      <c r="L524" s="102" t="s">
        <v>132</v>
      </c>
      <c r="M524" t="n">
        <v>0.8596268638916323</v>
      </c>
      <c r="N524" t="n">
        <v>0.8114026024306528</v>
      </c>
      <c r="O524" t="n">
        <v>0.7553325781647757</v>
      </c>
      <c r="P524" t="n">
        <v>0.8612044256895509</v>
      </c>
      <c r="Q524" t="n">
        <v>0.4255881117906993</v>
      </c>
      <c r="R524" t="n">
        <v>0.9258424644470936</v>
      </c>
      <c r="S524" t="n">
        <v>0.6770623178234643</v>
      </c>
      <c r="T524" t="n">
        <v>0.8250432432718579</v>
      </c>
    </row>
    <row r="525" spans="1:25">
      <c r="A525" s="101" t="s">
        <v>132</v>
      </c>
      <c r="B525" t="n">
        <v>1.472882221874725</v>
      </c>
      <c r="C525" t="n">
        <v>0.04636991035142337</v>
      </c>
      <c r="D525" t="n">
        <v>6.072726070574919</v>
      </c>
      <c r="E525" t="n">
        <v>-2.795045405675992</v>
      </c>
      <c r="G525" s="101" t="s">
        <v>133</v>
      </c>
      <c r="H525" t="n">
        <v>18.80614765081868</v>
      </c>
      <c r="L525" s="102" t="s">
        <v>133</v>
      </c>
      <c r="M525" t="n">
        <v>0.8335176919284421</v>
      </c>
      <c r="N525" t="n">
        <v>0.8311140756671654</v>
      </c>
      <c r="O525" t="n">
        <v>0.760403812724878</v>
      </c>
      <c r="P525" t="n">
        <v>0.8551032667175008</v>
      </c>
      <c r="Q525" t="n">
        <v>0.433038170239062</v>
      </c>
      <c r="R525" t="n">
        <v>0.8756063675722681</v>
      </c>
      <c r="S525" t="n">
        <v>0.682641379026215</v>
      </c>
      <c r="T525" t="n">
        <v>0.7232279292592518</v>
      </c>
    </row>
    <row r="526" spans="1:25">
      <c r="A526" s="101" t="s">
        <v>133</v>
      </c>
      <c r="B526" t="n">
        <v>1.092212957325596</v>
      </c>
      <c r="C526" t="n">
        <v>0.4571602657393504</v>
      </c>
      <c r="D526" t="n">
        <v>2.221452193074978</v>
      </c>
      <c r="E526" t="n">
        <v>-0.4174818586053176</v>
      </c>
      <c r="G526" s="101" t="s">
        <v>134</v>
      </c>
      <c r="H526" t="n">
        <v>6.819292295470498</v>
      </c>
      <c r="L526" s="102" t="s">
        <v>134</v>
      </c>
      <c r="M526" t="n">
        <v>0.7960868122814682</v>
      </c>
      <c r="N526" t="n">
        <v>0.8129989809419311</v>
      </c>
      <c r="O526" t="n">
        <v>0.7640420855056327</v>
      </c>
      <c r="P526" t="n">
        <v>0.7922674795827861</v>
      </c>
      <c r="Q526" t="n">
        <v>0.4173234781401429</v>
      </c>
      <c r="R526" t="n">
        <v>0.8320010032444942</v>
      </c>
      <c r="S526" t="n">
        <v>0.7384997022486208</v>
      </c>
      <c r="T526" t="n">
        <v>0.7531342447665307</v>
      </c>
    </row>
    <row r="527" spans="1:25">
      <c r="A527" s="101" t="s">
        <v>134</v>
      </c>
      <c r="B527" t="n">
        <v>0.3922293333669522</v>
      </c>
      <c r="C527" t="n">
        <v>-0.04008251030224569</v>
      </c>
      <c r="D527" t="n">
        <v>1.854653725978032</v>
      </c>
      <c r="E527" t="n">
        <v>-1.92584358798658</v>
      </c>
      <c r="G527" s="101" t="s">
        <v>135</v>
      </c>
      <c r="H527" t="n">
        <v>198.1872404276879</v>
      </c>
      <c r="L527" s="102" t="s">
        <v>135</v>
      </c>
      <c r="M527" t="n">
        <v>0.8895248085064124</v>
      </c>
      <c r="N527" t="n">
        <v>0.8223242315348095</v>
      </c>
      <c r="O527" t="n">
        <v>0.7924902094275602</v>
      </c>
      <c r="P527" t="n">
        <v>0.9791503957337725</v>
      </c>
      <c r="Q527" t="n">
        <v>0.4101303643599076</v>
      </c>
      <c r="R527" t="n">
        <v>0.8269178910729653</v>
      </c>
      <c r="S527" t="n">
        <v>0.7519167947844374</v>
      </c>
      <c r="T527" t="n">
        <v>0.7308754831478507</v>
      </c>
    </row>
    <row r="528" spans="1:25">
      <c r="A528" s="101" t="s">
        <v>135</v>
      </c>
      <c r="B528" t="n">
        <v>4.225421709973493</v>
      </c>
      <c r="C528" t="n">
        <v>-2.496576757485238</v>
      </c>
      <c r="D528" t="n">
        <v>9.067842549268395</v>
      </c>
      <c r="E528" t="n">
        <v>10.36348884799735</v>
      </c>
      <c r="G528" s="101" t="s">
        <v>136</v>
      </c>
      <c r="H528" t="n">
        <v>45.42143826005434</v>
      </c>
      <c r="L528" s="102" t="s">
        <v>136</v>
      </c>
      <c r="M528" t="n">
        <v>0.8582771829564415</v>
      </c>
      <c r="N528" t="n">
        <v>0.8107955948070191</v>
      </c>
      <c r="O528" t="n">
        <v>0.7932387840354731</v>
      </c>
      <c r="P528" t="n">
        <v>0.8851202383154912</v>
      </c>
      <c r="Q528" t="n">
        <v>0.4324806622980901</v>
      </c>
      <c r="R528" t="n">
        <v>0.8088664992064379</v>
      </c>
      <c r="S528" t="n">
        <v>0.7528517965678119</v>
      </c>
      <c r="T528" t="n">
        <v>0.8035754504630156</v>
      </c>
    </row>
    <row r="529" spans="1:25">
      <c r="A529" s="101" t="s">
        <v>136</v>
      </c>
      <c r="B529" t="n">
        <v>2.975908415755293</v>
      </c>
      <c r="C529" t="n">
        <v>0.5492668930507891</v>
      </c>
      <c r="D529" t="n">
        <v>6.191721255897851</v>
      </c>
      <c r="E529" t="n">
        <v>-2.694655981467234</v>
      </c>
      <c r="G529" s="101" t="s">
        <v>137</v>
      </c>
      <c r="H529" t="n">
        <v>28.53584846681507</v>
      </c>
      <c r="L529" s="102" t="s">
        <v>137</v>
      </c>
      <c r="M529" t="n">
        <v>0.8558266763069724</v>
      </c>
      <c r="N529" t="n">
        <v>0.7743304842620281</v>
      </c>
      <c r="O529" t="n">
        <v>0.835143911419797</v>
      </c>
      <c r="P529" t="n">
        <v>0.9266828974226088</v>
      </c>
      <c r="Q529" t="n">
        <v>0.4257255867622238</v>
      </c>
      <c r="R529" t="n">
        <v>0.8613566247335348</v>
      </c>
      <c r="S529" t="n">
        <v>0.7468649091503542</v>
      </c>
      <c r="T529" t="n">
        <v>0.7906708954136406</v>
      </c>
    </row>
    <row r="530" spans="1:25">
      <c r="A530" s="101" t="s">
        <v>137</v>
      </c>
      <c r="B530" t="n">
        <v>2.602424153627924</v>
      </c>
      <c r="C530" t="n">
        <v>1.332989021791875</v>
      </c>
      <c r="D530" t="n">
        <v>5.058956577652101</v>
      </c>
      <c r="E530" t="n">
        <v>-3.628792617590283</v>
      </c>
      <c r="G530" s="101" t="s">
        <v>138</v>
      </c>
      <c r="H530" t="n">
        <v>31.77308118269998</v>
      </c>
      <c r="L530" s="102" t="s">
        <v>138</v>
      </c>
      <c r="M530" t="n">
        <v>0.8369518000505737</v>
      </c>
      <c r="N530" t="n">
        <v>0.8063044759502422</v>
      </c>
      <c r="O530" t="n">
        <v>1</v>
      </c>
      <c r="P530" t="n">
        <v>0.927343698094488</v>
      </c>
      <c r="Q530" t="n">
        <v>0.4202528264109935</v>
      </c>
      <c r="R530" t="n">
        <v>0.8890204616587942</v>
      </c>
      <c r="S530" t="n">
        <v>0.7250823366708717</v>
      </c>
      <c r="T530" t="n">
        <v>0.7590872044805248</v>
      </c>
    </row>
    <row r="531" spans="1:25">
      <c r="A531" s="101" t="s">
        <v>138</v>
      </c>
      <c r="B531" t="n">
        <v>1.935309481925312</v>
      </c>
      <c r="C531" t="n">
        <v>0.04307402348493506</v>
      </c>
      <c r="D531" t="n">
        <v>4.31847046815124</v>
      </c>
      <c r="E531" t="n">
        <v>1.309136455597319</v>
      </c>
      <c r="G531" s="101" t="s">
        <v>139</v>
      </c>
      <c r="H531" t="n">
        <v>16.16275335330035</v>
      </c>
      <c r="L531" s="102" t="s">
        <v>139</v>
      </c>
      <c r="M531" t="n">
        <v>0.8813282221081178</v>
      </c>
      <c r="N531" t="n">
        <v>0.7822795198732699</v>
      </c>
      <c r="O531" t="n">
        <v>0.9027227296803284</v>
      </c>
      <c r="P531" t="n">
        <v>1</v>
      </c>
      <c r="Q531" t="n">
        <v>1</v>
      </c>
      <c r="R531" t="n">
        <v>0.822416384213945</v>
      </c>
      <c r="S531" t="n">
        <v>0.691217941416269</v>
      </c>
      <c r="T531" t="n">
        <v>0.7123743870676001</v>
      </c>
    </row>
    <row r="532" spans="1:25">
      <c r="A532" s="101" t="s">
        <v>139</v>
      </c>
      <c r="B532" t="n">
        <v>1.707416176430984</v>
      </c>
      <c r="C532" t="n">
        <v>-1.417429815211511</v>
      </c>
      <c r="D532" t="n">
        <v>2.311463027869564</v>
      </c>
      <c r="E532" t="n">
        <v>0.7948490436956025</v>
      </c>
      <c r="G532" s="101" t="s">
        <v>140</v>
      </c>
      <c r="H532" t="n">
        <v>13.41810154960043</v>
      </c>
      <c r="L532" s="102" t="s">
        <v>140</v>
      </c>
      <c r="M532" t="n">
        <v>0.8484773304126552</v>
      </c>
      <c r="N532" t="n">
        <v>0.8447444975708169</v>
      </c>
      <c r="O532" t="n">
        <v>0.7581477831106179</v>
      </c>
      <c r="P532" t="n">
        <v>0.988141632774965</v>
      </c>
      <c r="Q532" t="n">
        <v>0.3486085943028236</v>
      </c>
      <c r="R532" t="n">
        <v>0.860380219111182</v>
      </c>
      <c r="S532" t="n">
        <v>0.7096607030268588</v>
      </c>
      <c r="T532" t="n">
        <v>0.7441932431864471</v>
      </c>
    </row>
    <row r="533" spans="1:25">
      <c r="A533" s="101" t="s">
        <v>140</v>
      </c>
      <c r="B533" t="n">
        <v>1.028576762330211</v>
      </c>
      <c r="C533" t="n">
        <v>-0.2974399915405387</v>
      </c>
      <c r="D533" t="n">
        <v>2.515215786704965</v>
      </c>
      <c r="E533" t="n">
        <v>2.094211625335836</v>
      </c>
      <c r="G533" s="101" t="s">
        <v>141</v>
      </c>
      <c r="H533" t="n">
        <v>11.76697569263646</v>
      </c>
      <c r="L533" s="102" t="s">
        <v>141</v>
      </c>
      <c r="M533" t="n">
        <v>0.8487023650723333</v>
      </c>
      <c r="N533" t="n">
        <v>0.8152153440937062</v>
      </c>
      <c r="O533" t="n">
        <v>0.8605920684461489</v>
      </c>
      <c r="P533" t="n">
        <v>0.8204824893141237</v>
      </c>
      <c r="Q533" t="n">
        <v>0.298830064518835</v>
      </c>
      <c r="R533" t="n">
        <v>0.8540193383892454</v>
      </c>
      <c r="S533" t="n">
        <v>0.7323952001285254</v>
      </c>
      <c r="T533" t="n">
        <v>0.7751870947337371</v>
      </c>
    </row>
    <row r="534" spans="1:25">
      <c r="A534" s="101" t="s">
        <v>141</v>
      </c>
      <c r="B534" t="n">
        <v>0.804404340904185</v>
      </c>
      <c r="C534" t="n">
        <v>-0.2217188947931949</v>
      </c>
      <c r="D534" t="n">
        <v>1.559080608516361</v>
      </c>
      <c r="E534" t="n">
        <v>1.005256419919526</v>
      </c>
      <c r="G534" s="101" t="s">
        <v>142</v>
      </c>
      <c r="H534" t="n">
        <v>20.56497439508216</v>
      </c>
      <c r="L534" s="102" t="s">
        <v>142</v>
      </c>
      <c r="M534" t="n">
        <v>0.8806208327621886</v>
      </c>
      <c r="N534" t="n">
        <v>0.8327723405065166</v>
      </c>
      <c r="O534" t="n">
        <v>0.6758919123554307</v>
      </c>
      <c r="P534" t="n">
        <v>0.8057559724781331</v>
      </c>
      <c r="Q534" t="n">
        <v>0.3172314488845502</v>
      </c>
      <c r="R534" t="n">
        <v>0.8972524439886662</v>
      </c>
      <c r="S534" t="n">
        <v>0.7358379841677255</v>
      </c>
      <c r="T534" t="n">
        <v>0.7849303554891989</v>
      </c>
    </row>
    <row r="535" spans="1:25">
      <c r="A535" s="101" t="s">
        <v>142</v>
      </c>
      <c r="B535" t="n">
        <v>0.983857043091765</v>
      </c>
      <c r="C535" t="n">
        <v>0.0731717715184679</v>
      </c>
      <c r="D535" t="n">
        <v>2.557185271894578</v>
      </c>
      <c r="E535" t="n">
        <v>-2.073224556862988</v>
      </c>
      <c r="G535" s="101" t="s">
        <v>143</v>
      </c>
      <c r="H535" t="n">
        <v>16.31663986696703</v>
      </c>
      <c r="L535" s="102" t="s">
        <v>143</v>
      </c>
      <c r="M535" t="n">
        <v>1</v>
      </c>
      <c r="N535" t="n">
        <v>1</v>
      </c>
      <c r="O535" t="n">
        <v>0.9640628875471867</v>
      </c>
      <c r="P535" t="n">
        <v>0.9406300715563646</v>
      </c>
      <c r="Q535" t="n">
        <v>0.3108783048854666</v>
      </c>
      <c r="R535" t="n">
        <v>1</v>
      </c>
      <c r="S535" t="n">
        <v>1</v>
      </c>
      <c r="T535" t="n">
        <v>0.9999999999999999</v>
      </c>
    </row>
    <row r="536" spans="1:25">
      <c r="A536" s="101" t="s">
        <v>143</v>
      </c>
      <c r="B536" t="n">
        <v>0.9346376343300596</v>
      </c>
      <c r="C536" t="n">
        <v>0.6877207316572107</v>
      </c>
      <c r="D536" t="n">
        <v>2.820002219110425</v>
      </c>
      <c r="E536" t="n">
        <v>-1.655503134704888</v>
      </c>
    </row>
    <row r="545" spans="1:25">
      <c r="A545" s="103" t="s">
        <v>160</v>
      </c>
      <c r="L545" s="103" t="s">
        <v>161</v>
      </c>
    </row>
    <row r="546" spans="1:25">
      <c r="A546" s="101" t="n"/>
      <c r="B546" s="101" t="s">
        <v>15</v>
      </c>
      <c r="D546" s="101" t="s">
        <v>101</v>
      </c>
      <c r="G546" s="101" t="n"/>
      <c r="H546" s="101" t="s">
        <v>121</v>
      </c>
      <c r="L546" s="102" t="n"/>
      <c r="M546" s="102" t="s">
        <v>122</v>
      </c>
      <c r="N546" s="102" t="s">
        <v>123</v>
      </c>
      <c r="O546" s="102" t="s">
        <v>124</v>
      </c>
      <c r="P546" s="102" t="s">
        <v>125</v>
      </c>
      <c r="Q546" s="102" t="s">
        <v>126</v>
      </c>
      <c r="R546" s="102" t="s">
        <v>127</v>
      </c>
      <c r="S546" s="102" t="s">
        <v>128</v>
      </c>
      <c r="T546" s="102" t="s">
        <v>129</v>
      </c>
    </row>
    <row r="547" spans="1:25">
      <c r="A547" s="101" t="n"/>
      <c r="B547" s="101" t="s">
        <v>130</v>
      </c>
      <c r="C547" s="101" t="s">
        <v>131</v>
      </c>
      <c r="D547" s="101" t="s">
        <v>130</v>
      </c>
      <c r="E547" s="101" t="s">
        <v>131</v>
      </c>
      <c r="G547" s="101" t="s">
        <v>132</v>
      </c>
      <c r="H547" t="n">
        <v>213.3056611807119</v>
      </c>
      <c r="L547" s="102" t="s">
        <v>146</v>
      </c>
      <c r="M547" t="n">
        <v>0.9084277254964274</v>
      </c>
      <c r="N547" t="n">
        <v>0.9654522872002169</v>
      </c>
      <c r="O547" t="n">
        <v>0.9717670455076275</v>
      </c>
      <c r="P547" t="n">
        <v>1</v>
      </c>
      <c r="Q547" t="n">
        <v>0.9717582582333245</v>
      </c>
      <c r="R547" t="n">
        <v>0.9394564732466344</v>
      </c>
      <c r="S547" t="n">
        <v>0.6492210838602612</v>
      </c>
      <c r="T547" t="n">
        <v>0.7004579423379572</v>
      </c>
    </row>
    <row r="548" spans="1:25">
      <c r="A548" s="101" t="s">
        <v>132</v>
      </c>
      <c r="B548" t="n">
        <v>3.337734919714191</v>
      </c>
      <c r="C548" t="n">
        <v>5.01932011250397</v>
      </c>
      <c r="D548" t="n">
        <v>6.170059460850661</v>
      </c>
      <c r="E548" t="n">
        <v>-8.330228095527374</v>
      </c>
      <c r="G548" s="101" t="s">
        <v>133</v>
      </c>
      <c r="H548" t="n">
        <v>193.4343606434099</v>
      </c>
      <c r="L548" s="102" t="s">
        <v>147</v>
      </c>
      <c r="M548" t="n">
        <v>1</v>
      </c>
      <c r="N548" t="n">
        <v>0.854063670810508</v>
      </c>
      <c r="O548" t="n">
        <v>1</v>
      </c>
      <c r="P548" t="n">
        <v>0.7702117455131177</v>
      </c>
      <c r="Q548" t="n">
        <v>0.9999999999999999</v>
      </c>
      <c r="R548" t="n">
        <v>1</v>
      </c>
      <c r="S548" t="n">
        <v>1</v>
      </c>
      <c r="T548" t="n">
        <v>1</v>
      </c>
    </row>
    <row r="549" spans="1:25">
      <c r="A549" s="101" t="s">
        <v>133</v>
      </c>
      <c r="B549" t="n">
        <v>7.817580733637955</v>
      </c>
      <c r="C549" t="n">
        <v>4.535172104577141</v>
      </c>
      <c r="D549" t="n">
        <v>11.0458417053464</v>
      </c>
      <c r="E549" t="n">
        <v>-4.839393294105644</v>
      </c>
      <c r="G549" s="101" t="s">
        <v>134</v>
      </c>
      <c r="H549" t="n">
        <v>361.9433968187238</v>
      </c>
      <c r="L549" s="102" t="s">
        <v>148</v>
      </c>
      <c r="M549" t="n">
        <v>0.8230612032006492</v>
      </c>
      <c r="N549" t="n">
        <v>0.9307938504986888</v>
      </c>
      <c r="O549" t="n">
        <v>0.9420615794622195</v>
      </c>
      <c r="P549" t="n">
        <v>0.8864345935873057</v>
      </c>
      <c r="Q549" t="n">
        <v>0.1891599586276058</v>
      </c>
      <c r="R549" t="n">
        <v>0.3138685772420312</v>
      </c>
      <c r="S549" t="n">
        <v>0.590151962837967</v>
      </c>
      <c r="T549" t="n">
        <v>0.4235744092927102</v>
      </c>
    </row>
    <row r="550" spans="1:25">
      <c r="A550" s="101" t="s">
        <v>134</v>
      </c>
      <c r="B550" t="n">
        <v>5.994701954224956</v>
      </c>
      <c r="C550" t="n">
        <v>-11.7779518115872</v>
      </c>
      <c r="D550" t="n">
        <v>8.230033759178569</v>
      </c>
      <c r="E550" t="n">
        <v>13.86496621390219</v>
      </c>
      <c r="G550" s="101" t="s">
        <v>135</v>
      </c>
      <c r="H550" t="n">
        <v>206.2591946677872</v>
      </c>
      <c r="L550" s="102" t="s">
        <v>149</v>
      </c>
      <c r="M550" t="n">
        <v>0.9076417882158241</v>
      </c>
      <c r="N550" t="n">
        <v>0.9448518096126499</v>
      </c>
      <c r="O550" t="n">
        <v>0.9372765351691961</v>
      </c>
      <c r="P550" t="n">
        <v>0.9724081661391107</v>
      </c>
      <c r="Q550" t="n">
        <v>0.209164504994842</v>
      </c>
      <c r="R550" t="n">
        <v>0.3368700137343473</v>
      </c>
      <c r="S550" t="n">
        <v>0.6169911916107333</v>
      </c>
      <c r="T550" t="n">
        <v>0.4892482400341456</v>
      </c>
    </row>
    <row r="551" spans="1:25">
      <c r="A551" s="101" t="s">
        <v>135</v>
      </c>
      <c r="B551" t="n">
        <v>4.591435770152875</v>
      </c>
      <c r="C551" t="n">
        <v>3.019861220500161</v>
      </c>
      <c r="D551" t="n">
        <v>5.269710108547164</v>
      </c>
      <c r="E551" t="n">
        <v>-6.270770802324797</v>
      </c>
      <c r="G551" s="101" t="s">
        <v>136</v>
      </c>
      <c r="H551" t="n">
        <v>180.4866216393796</v>
      </c>
      <c r="L551" s="102" t="s">
        <v>150</v>
      </c>
      <c r="M551" t="n">
        <v>0.9320901547789479</v>
      </c>
      <c r="N551" t="n">
        <v>1</v>
      </c>
      <c r="O551" t="n">
        <v>0.7485517067957634</v>
      </c>
      <c r="P551" t="n">
        <v>0.8406264320465864</v>
      </c>
      <c r="Q551" t="n">
        <v>0.1872103565469617</v>
      </c>
      <c r="R551" t="n">
        <v>0.3418796097382636</v>
      </c>
      <c r="S551" t="n">
        <v>0.5655238853697574</v>
      </c>
      <c r="T551" t="n">
        <v>0.4927254056715137</v>
      </c>
    </row>
    <row r="552" spans="1:25">
      <c r="A552" s="101" t="s">
        <v>136</v>
      </c>
      <c r="B552" t="n">
        <v>3.747346318053697</v>
      </c>
      <c r="C552" t="n">
        <v>-0.1220989909166576</v>
      </c>
      <c r="D552" t="n">
        <v>8.55570215934457</v>
      </c>
      <c r="E552" t="n">
        <v>1.759891175537487</v>
      </c>
      <c r="G552" s="101" t="s">
        <v>137</v>
      </c>
      <c r="H552" t="n">
        <v>118.5391942278885</v>
      </c>
      <c r="L552" s="102" t="s">
        <v>151</v>
      </c>
      <c r="M552" t="n">
        <v>0.8772481011293742</v>
      </c>
      <c r="N552" t="n">
        <v>0.8946054263374175</v>
      </c>
      <c r="O552" t="n">
        <v>0.7232862334996119</v>
      </c>
      <c r="P552" t="n">
        <v>0.7613011997246913</v>
      </c>
      <c r="Q552" t="n">
        <v>0.2044842139297475</v>
      </c>
      <c r="R552" t="n">
        <v>0.3392373826569424</v>
      </c>
      <c r="S552" t="n">
        <v>0.5593209323664219</v>
      </c>
      <c r="T552" t="n">
        <v>0.4723861254147361</v>
      </c>
    </row>
    <row r="553" spans="1:25">
      <c r="A553" s="101" t="s">
        <v>137</v>
      </c>
      <c r="B553" t="n">
        <v>2.963776252761802</v>
      </c>
      <c r="C553" t="n">
        <v>-1.190172927029716</v>
      </c>
      <c r="D553" t="n">
        <v>3.88822508415857</v>
      </c>
      <c r="E553" t="n">
        <v>1.651224807211575</v>
      </c>
      <c r="G553" s="101" t="s">
        <v>138</v>
      </c>
      <c r="H553" t="n">
        <v>198.5034598755293</v>
      </c>
      <c r="L553" s="102" t="s">
        <v>178</v>
      </c>
      <c r="M553" t="n">
        <v>0.8909740670978957</v>
      </c>
      <c r="N553" t="n">
        <v>0.9756921162128775</v>
      </c>
      <c r="O553" t="n">
        <v>0.8745016529244057</v>
      </c>
      <c r="P553" t="n">
        <v>0.9729204371708058</v>
      </c>
      <c r="Q553" t="n">
        <v>0.2321247060622806</v>
      </c>
      <c r="R553" t="n">
        <v>0.3352322007166832</v>
      </c>
      <c r="S553" t="n">
        <v>0.5736314380092929</v>
      </c>
      <c r="T553" t="n">
        <v>0.4378617789599195</v>
      </c>
    </row>
    <row r="554" spans="1:25">
      <c r="A554" s="101" t="s">
        <v>138</v>
      </c>
      <c r="B554" t="n">
        <v>6.894712653389799</v>
      </c>
      <c r="C554" t="n">
        <v>-6.170989471341051</v>
      </c>
      <c r="D554" t="n">
        <v>9.35253926214682</v>
      </c>
      <c r="E554" t="n">
        <v>6.770774661491247</v>
      </c>
      <c r="G554" s="101" t="s">
        <v>139</v>
      </c>
      <c r="H554" t="n">
        <v>311.365403900578</v>
      </c>
    </row>
    <row r="555" spans="1:25">
      <c r="A555" s="101" t="s">
        <v>139</v>
      </c>
      <c r="B555" t="n">
        <v>7.263240594308689</v>
      </c>
      <c r="C555" t="n">
        <v>3.109943329071865</v>
      </c>
      <c r="D555" t="n">
        <v>6.256981597965377</v>
      </c>
      <c r="E555" t="n">
        <v>-3.967350460323698</v>
      </c>
      <c r="G555" s="101" t="s">
        <v>140</v>
      </c>
      <c r="H555" t="n">
        <v>212.2838204377468</v>
      </c>
    </row>
    <row r="556" spans="1:25">
      <c r="A556" s="101" t="s">
        <v>140</v>
      </c>
      <c r="B556" t="n">
        <v>4.058622167247167</v>
      </c>
      <c r="C556" t="n">
        <v>2.630123153971486</v>
      </c>
      <c r="D556" t="n">
        <v>5.508520551235545</v>
      </c>
      <c r="E556" t="n">
        <v>-1.288075123812992</v>
      </c>
    </row>
    <row r="568" spans="1:25">
      <c r="A568" s="103" t="s">
        <v>162</v>
      </c>
      <c r="L568" s="103" t="s">
        <v>163</v>
      </c>
    </row>
    <row r="569" spans="1:25">
      <c r="A569" s="101" t="n"/>
      <c r="B569" s="101" t="s">
        <v>15</v>
      </c>
      <c r="D569" s="101" t="s">
        <v>101</v>
      </c>
      <c r="G569" s="101" t="n"/>
      <c r="H569" s="101" t="s">
        <v>121</v>
      </c>
      <c r="L569" s="102" t="n"/>
      <c r="M569" s="102" t="s">
        <v>122</v>
      </c>
      <c r="N569" s="102" t="s">
        <v>123</v>
      </c>
      <c r="O569" s="102" t="s">
        <v>124</v>
      </c>
      <c r="P569" s="102" t="s">
        <v>125</v>
      </c>
      <c r="Q569" s="102" t="s">
        <v>126</v>
      </c>
      <c r="R569" s="102" t="s">
        <v>127</v>
      </c>
      <c r="S569" s="102" t="s">
        <v>128</v>
      </c>
      <c r="T569" s="102" t="s">
        <v>129</v>
      </c>
    </row>
    <row r="570" spans="1:25">
      <c r="A570" s="101" t="n"/>
      <c r="B570" s="101" t="s">
        <v>130</v>
      </c>
      <c r="C570" s="101" t="s">
        <v>131</v>
      </c>
      <c r="D570" s="101" t="s">
        <v>130</v>
      </c>
      <c r="E570" s="101" t="s">
        <v>131</v>
      </c>
      <c r="G570" s="101" t="s">
        <v>132</v>
      </c>
      <c r="H570" t="n">
        <v>97.18321443589279</v>
      </c>
      <c r="L570" s="102" t="s">
        <v>132</v>
      </c>
      <c r="M570" t="n">
        <v>0.9331028637747056</v>
      </c>
      <c r="N570" t="n">
        <v>0.9017684062501845</v>
      </c>
      <c r="O570" t="n">
        <v>0.925731322596399</v>
      </c>
      <c r="P570" t="n">
        <v>0.8993900841878202</v>
      </c>
      <c r="Q570" t="n">
        <v>0.853483457161909</v>
      </c>
      <c r="R570" t="n">
        <v>0.9434429530705583</v>
      </c>
      <c r="S570" t="n">
        <v>1</v>
      </c>
      <c r="T570" t="n">
        <v>0.9497209737567103</v>
      </c>
    </row>
    <row r="571" spans="1:25">
      <c r="A571" s="101" t="s">
        <v>132</v>
      </c>
      <c r="B571" t="n">
        <v>3.026381546929815</v>
      </c>
      <c r="C571" t="n">
        <v>2.408729077164974</v>
      </c>
      <c r="D571" t="n">
        <v>3.155728251462993</v>
      </c>
      <c r="E571" t="n">
        <v>1.046123890037509</v>
      </c>
      <c r="G571" s="101" t="s">
        <v>133</v>
      </c>
      <c r="H571" t="n">
        <v>159.3249939040519</v>
      </c>
      <c r="L571" s="102" t="s">
        <v>133</v>
      </c>
      <c r="M571" t="n">
        <v>0.9802755741316248</v>
      </c>
      <c r="N571" t="n">
        <v>0.8407052886758118</v>
      </c>
      <c r="O571" t="n">
        <v>1</v>
      </c>
      <c r="P571" t="n">
        <v>0.9834382143524728</v>
      </c>
      <c r="Q571" t="n">
        <v>0.851642872058647</v>
      </c>
      <c r="R571" t="n">
        <v>0.940431998831027</v>
      </c>
      <c r="S571" t="n">
        <v>0.8046128925265341</v>
      </c>
      <c r="T571" t="n">
        <v>0.9073448938721255</v>
      </c>
    </row>
    <row r="572" spans="1:25">
      <c r="A572" s="101" t="s">
        <v>133</v>
      </c>
      <c r="B572" t="n">
        <v>4.048232773402011</v>
      </c>
      <c r="C572" t="n">
        <v>3.625671203672858</v>
      </c>
      <c r="D572" t="n">
        <v>3.93355468152716</v>
      </c>
      <c r="E572" t="n">
        <v>-6.607623277228062</v>
      </c>
      <c r="G572" s="101" t="s">
        <v>134</v>
      </c>
      <c r="H572" t="n">
        <v>129.3186217315038</v>
      </c>
      <c r="L572" s="102" t="s">
        <v>134</v>
      </c>
      <c r="M572" t="n">
        <v>0.9322374802802864</v>
      </c>
      <c r="N572" t="n">
        <v>1</v>
      </c>
      <c r="O572" t="n">
        <v>0.8542517345702721</v>
      </c>
      <c r="P572" t="n">
        <v>0.8712278703136093</v>
      </c>
      <c r="Q572" t="n">
        <v>0.7982248607627331</v>
      </c>
      <c r="R572" t="n">
        <v>0.8929337580516937</v>
      </c>
      <c r="S572" t="n">
        <v>0.8378958820249965</v>
      </c>
      <c r="T572" t="n">
        <v>0.9178091470616666</v>
      </c>
    </row>
    <row r="573" spans="1:25">
      <c r="A573" s="101" t="s">
        <v>134</v>
      </c>
      <c r="B573" t="n">
        <v>2.652138833412307</v>
      </c>
      <c r="C573" t="n">
        <v>1.166241074912445</v>
      </c>
      <c r="D573" t="n">
        <v>4.875328795773658</v>
      </c>
      <c r="E573" t="n">
        <v>-0.3609084096932704</v>
      </c>
      <c r="G573" s="101" t="s">
        <v>135</v>
      </c>
      <c r="H573" t="n">
        <v>81.63694358610199</v>
      </c>
      <c r="L573" s="102" t="s">
        <v>135</v>
      </c>
      <c r="M573" t="n">
        <v>0.9317111035941316</v>
      </c>
      <c r="N573" t="n">
        <v>0.87301791736234</v>
      </c>
      <c r="O573" t="n">
        <v>0.7716092395579963</v>
      </c>
      <c r="P573" t="n">
        <v>0.8909186950880175</v>
      </c>
      <c r="Q573" t="n">
        <v>0.8653370617401938</v>
      </c>
      <c r="R573" t="n">
        <v>0.9860117387090698</v>
      </c>
      <c r="S573" t="n">
        <v>0.8426978042458249</v>
      </c>
      <c r="T573" t="n">
        <v>0.9853336290413021</v>
      </c>
    </row>
    <row r="574" spans="1:25">
      <c r="A574" s="101" t="s">
        <v>135</v>
      </c>
      <c r="B574" t="n">
        <v>3.414328671828543</v>
      </c>
      <c r="C574" t="n">
        <v>-0.028482795712394</v>
      </c>
      <c r="D574" t="n">
        <v>3.62225809814659</v>
      </c>
      <c r="E574" t="n">
        <v>0.725744765055682</v>
      </c>
      <c r="G574" s="101" t="s">
        <v>136</v>
      </c>
      <c r="H574" t="n">
        <v>59.852395879505</v>
      </c>
      <c r="L574" s="102" t="s">
        <v>136</v>
      </c>
      <c r="M574" t="n">
        <v>0.9673658306166096</v>
      </c>
      <c r="N574" t="n">
        <v>0.8069417897366208</v>
      </c>
      <c r="O574" t="n">
        <v>0.7884722067789053</v>
      </c>
      <c r="P574" t="n">
        <v>0.7858948384036483</v>
      </c>
      <c r="Q574" t="n">
        <v>0.9217503668022933</v>
      </c>
      <c r="R574" t="n">
        <v>0.9783407796470092</v>
      </c>
      <c r="S574" t="n">
        <v>0.8791054601781663</v>
      </c>
      <c r="T574" t="n">
        <v>0.9746716225791499</v>
      </c>
    </row>
    <row r="575" spans="1:25">
      <c r="A575" s="101" t="s">
        <v>136</v>
      </c>
      <c r="B575" t="n">
        <v>1.790232901201692</v>
      </c>
      <c r="C575" t="n">
        <v>-0.8078808906469814</v>
      </c>
      <c r="D575" t="n">
        <v>2.869200659068944</v>
      </c>
      <c r="E575" t="n">
        <v>0.1197981899839018</v>
      </c>
      <c r="G575" s="101" t="s">
        <v>137</v>
      </c>
      <c r="H575" t="n">
        <v>98.1462289860241</v>
      </c>
      <c r="L575" s="102" t="s">
        <v>137</v>
      </c>
      <c r="M575" t="n">
        <v>0.916820352026403</v>
      </c>
      <c r="N575" t="n">
        <v>0.8575183046693947</v>
      </c>
      <c r="O575" t="n">
        <v>0.8677135189362497</v>
      </c>
      <c r="P575" t="n">
        <v>0.777663830461541</v>
      </c>
      <c r="Q575" t="n">
        <v>0.9215484681467233</v>
      </c>
      <c r="R575" t="n">
        <v>0.9150561065325297</v>
      </c>
      <c r="S575" t="n">
        <v>0.8071217157829984</v>
      </c>
      <c r="T575" t="n">
        <v>0.9492217769866433</v>
      </c>
    </row>
    <row r="576" spans="1:25">
      <c r="A576" s="101" t="s">
        <v>137</v>
      </c>
      <c r="B576" t="n">
        <v>3.113583445934527</v>
      </c>
      <c r="C576" t="n">
        <v>1.820121640649451</v>
      </c>
      <c r="D576" t="n">
        <v>3.333968612049667</v>
      </c>
      <c r="E576" t="n">
        <v>0.2502918258697369</v>
      </c>
      <c r="G576" s="101" t="s">
        <v>138</v>
      </c>
      <c r="H576" t="n">
        <v>204.0321732513177</v>
      </c>
      <c r="L576" s="102" t="s">
        <v>138</v>
      </c>
      <c r="M576" t="n">
        <v>1</v>
      </c>
      <c r="N576" t="n">
        <v>0.8820383130136458</v>
      </c>
      <c r="O576" t="n">
        <v>0.8905741581127802</v>
      </c>
      <c r="P576" t="n">
        <v>0.9113466276791585</v>
      </c>
      <c r="Q576" t="n">
        <v>0.9690604268352375</v>
      </c>
      <c r="R576" t="n">
        <v>0.9886264133083381</v>
      </c>
      <c r="S576" t="n">
        <v>0.8727349461464098</v>
      </c>
      <c r="T576" t="n">
        <v>0.9355466985019983</v>
      </c>
    </row>
    <row r="577" spans="1:25">
      <c r="A577" s="101" t="s">
        <v>138</v>
      </c>
      <c r="B577" t="n">
        <v>7.130550780774027</v>
      </c>
      <c r="C577" t="n">
        <v>7.179933907251375</v>
      </c>
      <c r="D577" t="n">
        <v>11.24274253970483</v>
      </c>
      <c r="E577" t="n">
        <v>-11.6009923131653</v>
      </c>
      <c r="G577" s="101" t="s">
        <v>139</v>
      </c>
      <c r="H577" t="n">
        <v>189.4004839497294</v>
      </c>
      <c r="L577" s="102" t="s">
        <v>139</v>
      </c>
      <c r="M577" t="n">
        <v>0.9879990626974999</v>
      </c>
      <c r="N577" t="n">
        <v>0.8810536334412968</v>
      </c>
      <c r="O577" t="n">
        <v>0.8850457684724413</v>
      </c>
      <c r="P577" t="n">
        <v>0.9842385510014826</v>
      </c>
      <c r="Q577" t="n">
        <v>0.9364447606884501</v>
      </c>
      <c r="R577" t="n">
        <v>0.9598721516139632</v>
      </c>
      <c r="S577" t="n">
        <v>0.8443549492802962</v>
      </c>
      <c r="T577" t="n">
        <v>0.9334445849083538</v>
      </c>
    </row>
    <row r="578" spans="1:25">
      <c r="A578" s="101" t="s">
        <v>139</v>
      </c>
      <c r="B578" t="n">
        <v>7.717195880739328</v>
      </c>
      <c r="C578" t="n">
        <v>-9.796292995404309</v>
      </c>
      <c r="D578" t="n">
        <v>7.888877053706771</v>
      </c>
      <c r="E578" t="n">
        <v>8.70731776070374</v>
      </c>
      <c r="G578" s="101" t="s">
        <v>140</v>
      </c>
      <c r="H578" t="n">
        <v>80.22778252199743</v>
      </c>
      <c r="L578" s="102" t="s">
        <v>140</v>
      </c>
      <c r="M578" t="n">
        <v>0.9573284157453053</v>
      </c>
      <c r="N578" t="n">
        <v>0.8415374888401507</v>
      </c>
      <c r="O578" t="n">
        <v>0.9809238326699973</v>
      </c>
      <c r="P578" t="n">
        <v>0.8640077977950334</v>
      </c>
      <c r="Q578" t="n">
        <v>0.953168331738293</v>
      </c>
      <c r="R578" t="n">
        <v>0.93827279803209</v>
      </c>
      <c r="S578" t="n">
        <v>0.8744510428762703</v>
      </c>
      <c r="T578" t="n">
        <v>0.9159869912806083</v>
      </c>
    </row>
    <row r="579" spans="1:25">
      <c r="A579" s="101" t="s">
        <v>140</v>
      </c>
      <c r="B579" t="n">
        <v>2.866546479689496</v>
      </c>
      <c r="C579" t="n">
        <v>-1.767907287622234</v>
      </c>
      <c r="D579" t="n">
        <v>3.608604934132679</v>
      </c>
      <c r="E579" t="n">
        <v>2.348657347446563</v>
      </c>
      <c r="G579" s="101" t="s">
        <v>141</v>
      </c>
      <c r="H579" t="n">
        <v>97.43713481607566</v>
      </c>
      <c r="L579" s="102" t="s">
        <v>141</v>
      </c>
      <c r="M579" t="n">
        <v>0.9565756720079643</v>
      </c>
      <c r="N579" t="n">
        <v>0.9219460457999488</v>
      </c>
      <c r="O579" t="n">
        <v>0.8718280473792032</v>
      </c>
      <c r="P579" t="n">
        <v>0.8086268337298083</v>
      </c>
      <c r="Q579" t="n">
        <v>0.9431923407046868</v>
      </c>
      <c r="R579" t="n">
        <v>1</v>
      </c>
      <c r="S579" t="n">
        <v>0.8577692197799047</v>
      </c>
      <c r="T579" t="n">
        <v>1</v>
      </c>
    </row>
    <row r="580" spans="1:25">
      <c r="A580" s="101" t="s">
        <v>141</v>
      </c>
      <c r="B580" t="n">
        <v>1.757677630615525</v>
      </c>
      <c r="C580" t="n">
        <v>-0.7408425968892604</v>
      </c>
      <c r="D580" t="n">
        <v>4.978351297997317</v>
      </c>
      <c r="E580" t="n">
        <v>4.753045722588814</v>
      </c>
      <c r="G580" s="101" t="s">
        <v>142</v>
      </c>
      <c r="H580" t="n">
        <v>404.6805412330393</v>
      </c>
      <c r="L580" s="102" t="s">
        <v>142</v>
      </c>
      <c r="M580" t="n">
        <v>0.9988333353224162</v>
      </c>
      <c r="N580" t="n">
        <v>0.8596735835353858</v>
      </c>
      <c r="O580" t="n">
        <v>0.7542898556428013</v>
      </c>
      <c r="P580" t="n">
        <v>0.8131829785970749</v>
      </c>
      <c r="Q580" t="n">
        <v>0.9465730456862673</v>
      </c>
      <c r="R580" t="n">
        <v>0.942090243168017</v>
      </c>
      <c r="S580" t="n">
        <v>0.8405833732295682</v>
      </c>
      <c r="T580" t="n">
        <v>0.9469236393877126</v>
      </c>
    </row>
    <row r="581" spans="1:25">
      <c r="A581" s="101" t="s">
        <v>142</v>
      </c>
      <c r="B581" t="n">
        <v>7.086028357815967</v>
      </c>
      <c r="C581" t="n">
        <v>5.955669792668379</v>
      </c>
      <c r="D581" t="n">
        <v>8.355500002733164</v>
      </c>
      <c r="E581" t="n">
        <v>-13.06596097986351</v>
      </c>
      <c r="G581" s="101" t="s">
        <v>143</v>
      </c>
      <c r="H581" t="n">
        <v>288.5759868479071</v>
      </c>
      <c r="L581" s="102" t="s">
        <v>143</v>
      </c>
      <c r="M581" t="n">
        <v>0.9887015026016142</v>
      </c>
      <c r="N581" t="n">
        <v>0.9173865136564427</v>
      </c>
      <c r="O581" t="n">
        <v>0.8339460120039375</v>
      </c>
      <c r="P581" t="n">
        <v>1</v>
      </c>
      <c r="Q581" t="n">
        <v>1</v>
      </c>
      <c r="R581" t="n">
        <v>0.9630806510787973</v>
      </c>
      <c r="S581" t="n">
        <v>0.9157824071455825</v>
      </c>
      <c r="T581" t="n">
        <v>0.9495556831387857</v>
      </c>
    </row>
    <row r="582" spans="1:25">
      <c r="A582" s="101" t="s">
        <v>143</v>
      </c>
      <c r="B582" t="n">
        <v>4.25149821949698</v>
      </c>
      <c r="C582" t="n">
        <v>-7.507931555538233</v>
      </c>
      <c r="D582" t="n">
        <v>10.12116588099722</v>
      </c>
      <c r="E582" t="n">
        <v>13.27769307842082</v>
      </c>
    </row>
    <row r="591" spans="1:25">
      <c r="A591" s="103" t="s">
        <v>164</v>
      </c>
      <c r="L591" s="103" t="s">
        <v>165</v>
      </c>
    </row>
    <row r="592" spans="1:25">
      <c r="A592" s="101" t="n"/>
      <c r="B592" s="101" t="s">
        <v>15</v>
      </c>
      <c r="D592" s="101" t="s">
        <v>101</v>
      </c>
      <c r="G592" s="101" t="n"/>
      <c r="H592" s="101" t="s">
        <v>121</v>
      </c>
      <c r="L592" s="102" t="n"/>
      <c r="M592" s="102" t="s">
        <v>122</v>
      </c>
      <c r="N592" s="102" t="s">
        <v>123</v>
      </c>
      <c r="O592" s="102" t="s">
        <v>124</v>
      </c>
      <c r="P592" s="102" t="s">
        <v>125</v>
      </c>
      <c r="Q592" s="102" t="s">
        <v>126</v>
      </c>
      <c r="R592" s="102" t="s">
        <v>127</v>
      </c>
      <c r="S592" s="102" t="s">
        <v>128</v>
      </c>
      <c r="T592" s="102" t="s">
        <v>129</v>
      </c>
    </row>
    <row r="593" spans="1:25">
      <c r="A593" s="101" t="n"/>
      <c r="B593" s="101" t="s">
        <v>130</v>
      </c>
      <c r="C593" s="101" t="s">
        <v>131</v>
      </c>
      <c r="D593" s="101" t="s">
        <v>130</v>
      </c>
      <c r="E593" s="101" t="s">
        <v>131</v>
      </c>
      <c r="G593" s="101" t="s">
        <v>146</v>
      </c>
      <c r="H593" t="n">
        <v>222.0862160222929</v>
      </c>
      <c r="L593" s="102" t="s">
        <v>132</v>
      </c>
      <c r="M593" t="n">
        <v>0.9469897972644815</v>
      </c>
      <c r="N593" t="n">
        <v>0.7977748307334812</v>
      </c>
      <c r="O593" t="n">
        <v>0.9999999999999999</v>
      </c>
      <c r="P593" t="n">
        <v>0.7369689376297049</v>
      </c>
      <c r="Q593" t="n">
        <v>0.7546746337652616</v>
      </c>
      <c r="R593" t="n">
        <v>0.8903797082795311</v>
      </c>
      <c r="S593" t="n">
        <v>0.8617116550380992</v>
      </c>
      <c r="T593" t="n">
        <v>0.8518932623820783</v>
      </c>
    </row>
    <row r="594" spans="1:25">
      <c r="A594" s="101" t="s">
        <v>146</v>
      </c>
      <c r="B594" t="n">
        <v>6.333545807263027</v>
      </c>
      <c r="C594" t="n">
        <v>-15.63186920491213</v>
      </c>
      <c r="D594" t="n">
        <v>16.68111941995824</v>
      </c>
      <c r="E594" t="n">
        <v>43.93514251512944</v>
      </c>
      <c r="G594" s="101" t="s">
        <v>147</v>
      </c>
      <c r="H594" t="n">
        <v>486.8108474594703</v>
      </c>
      <c r="L594" s="102" t="s">
        <v>133</v>
      </c>
      <c r="M594" t="n">
        <v>0.9043261014940308</v>
      </c>
      <c r="N594" t="n">
        <v>0.9046504067796486</v>
      </c>
      <c r="O594" t="n">
        <v>0.8674815881330493</v>
      </c>
      <c r="P594" t="n">
        <v>0.8273228819467315</v>
      </c>
      <c r="Q594" t="n">
        <v>0.8327281369982658</v>
      </c>
      <c r="R594" t="n">
        <v>0.9349449032068354</v>
      </c>
      <c r="S594" t="n">
        <v>0.9248893394613282</v>
      </c>
      <c r="T594" t="n">
        <v>0.9319758676020714</v>
      </c>
    </row>
    <row r="595" spans="1:25">
      <c r="A595" s="101" t="s">
        <v>147</v>
      </c>
      <c r="B595" t="n">
        <v>6.933404247085213</v>
      </c>
      <c r="C595" t="n">
        <v>-29.61702173104878</v>
      </c>
      <c r="D595" t="n">
        <v>16.01036582195876</v>
      </c>
      <c r="E595" t="n">
        <v>42.87101110137881</v>
      </c>
      <c r="G595" s="101" t="s">
        <v>148</v>
      </c>
      <c r="H595" t="n">
        <v>896.2243961049326</v>
      </c>
      <c r="L595" s="102" t="s">
        <v>134</v>
      </c>
      <c r="M595" t="n">
        <v>0.9761237554196852</v>
      </c>
      <c r="N595" t="n">
        <v>0.8803469559377112</v>
      </c>
      <c r="O595" t="n">
        <v>0.8881929821362936</v>
      </c>
      <c r="P595" t="n">
        <v>1</v>
      </c>
      <c r="Q595" t="n">
        <v>0.8906424349818395</v>
      </c>
      <c r="R595" t="n">
        <v>0.9598352661983447</v>
      </c>
      <c r="S595" t="n">
        <v>0.92023878677708</v>
      </c>
      <c r="T595" t="n">
        <v>1</v>
      </c>
    </row>
    <row r="596" spans="1:25">
      <c r="A596" s="101" t="s">
        <v>148</v>
      </c>
      <c r="B596" t="n">
        <v>22.08829335709869</v>
      </c>
      <c r="C596" t="n">
        <v>50.15740432546411</v>
      </c>
      <c r="D596" t="n">
        <v>37.32578504713451</v>
      </c>
      <c r="E596" t="n">
        <v>-99.00981262901946</v>
      </c>
      <c r="G596" s="101" t="s">
        <v>149</v>
      </c>
      <c r="H596" t="n">
        <v>30.63875949315416</v>
      </c>
      <c r="L596" s="102" t="s">
        <v>135</v>
      </c>
      <c r="M596" t="n">
        <v>0.902755290308028</v>
      </c>
      <c r="N596" t="n">
        <v>0.8812297999251397</v>
      </c>
      <c r="O596" t="n">
        <v>0.945587381777873</v>
      </c>
      <c r="P596" t="n">
        <v>0.6015768027892024</v>
      </c>
      <c r="Q596" t="n">
        <v>0.8572131560575904</v>
      </c>
      <c r="R596" t="n">
        <v>0.955659930479137</v>
      </c>
      <c r="S596" t="n">
        <v>1</v>
      </c>
      <c r="T596" t="n">
        <v>0.9229581893587085</v>
      </c>
    </row>
    <row r="597" spans="1:25">
      <c r="A597" s="101" t="s">
        <v>149</v>
      </c>
      <c r="B597" t="n">
        <v>2.965295832090681</v>
      </c>
      <c r="C597" t="n">
        <v>-6.388387960273402</v>
      </c>
      <c r="D597" t="n">
        <v>4.635621867533102</v>
      </c>
      <c r="E597" t="n">
        <v>9.437083097014241</v>
      </c>
      <c r="G597" s="101" t="s">
        <v>150</v>
      </c>
      <c r="H597" t="n">
        <v>22.46312889128431</v>
      </c>
      <c r="L597" s="102" t="s">
        <v>136</v>
      </c>
      <c r="M597" t="n">
        <v>0.9680586585478401</v>
      </c>
      <c r="N597" t="n">
        <v>0.9261523915025325</v>
      </c>
      <c r="O597" t="n">
        <v>0.8037967529183756</v>
      </c>
      <c r="P597" t="n">
        <v>0.4917738708108699</v>
      </c>
      <c r="Q597" t="n">
        <v>1</v>
      </c>
      <c r="R597" t="n">
        <v>1</v>
      </c>
      <c r="S597" t="n">
        <v>0.8731855790378394</v>
      </c>
      <c r="T597" t="n">
        <v>0.8267475016928224</v>
      </c>
    </row>
    <row r="598" spans="1:25">
      <c r="A598" s="101" t="s">
        <v>150</v>
      </c>
      <c r="B598" t="n">
        <v>2.442592455900055</v>
      </c>
      <c r="C598" t="n">
        <v>6.739402108030781</v>
      </c>
      <c r="D598" t="n">
        <v>4.583733277958014</v>
      </c>
      <c r="E598" t="n">
        <v>-12.8146981942301</v>
      </c>
      <c r="G598" s="101" t="s">
        <v>151</v>
      </c>
      <c r="H598" t="n">
        <v>61.27939186614351</v>
      </c>
      <c r="L598" s="102" t="s">
        <v>137</v>
      </c>
      <c r="M598" t="n">
        <v>0.9658907312053537</v>
      </c>
      <c r="N598" t="n">
        <v>0.8607892709706948</v>
      </c>
      <c r="O598" t="n">
        <v>0.8140940534930438</v>
      </c>
      <c r="P598" t="n">
        <v>0.6578162589908721</v>
      </c>
      <c r="Q598" t="n">
        <v>0.654457929796962</v>
      </c>
      <c r="R598" t="n">
        <v>0.9797465504378957</v>
      </c>
      <c r="S598" t="n">
        <v>0.8690464780675101</v>
      </c>
      <c r="T598" t="n">
        <v>0.8107717347406214</v>
      </c>
    </row>
    <row r="599" spans="1:25">
      <c r="A599" s="101" t="s">
        <v>151</v>
      </c>
      <c r="B599" t="n">
        <v>6.784516109599262</v>
      </c>
      <c r="C599" t="n">
        <v>-15.71386768924823</v>
      </c>
      <c r="D599" t="n">
        <v>8.743930432346978</v>
      </c>
      <c r="E599" t="n">
        <v>21.41569183393545</v>
      </c>
      <c r="G599" s="101" t="s">
        <v>178</v>
      </c>
      <c r="H599" t="n">
        <v>238.5104225833181</v>
      </c>
      <c r="L599" s="102" t="s">
        <v>138</v>
      </c>
      <c r="M599" t="n">
        <v>0.9557193406217881</v>
      </c>
      <c r="N599" t="n">
        <v>1</v>
      </c>
      <c r="O599" t="n">
        <v>0.9234138112810932</v>
      </c>
      <c r="P599" t="n">
        <v>0.6331173837298437</v>
      </c>
      <c r="Q599" t="n">
        <v>0.7372104574084554</v>
      </c>
      <c r="R599" t="n">
        <v>0.8845033510613713</v>
      </c>
      <c r="S599" t="n">
        <v>0.8452943312004062</v>
      </c>
      <c r="T599" t="n">
        <v>0.8762599403542806</v>
      </c>
    </row>
    <row r="600" spans="1:25">
      <c r="A600" s="101" t="s">
        <v>178</v>
      </c>
      <c r="B600" t="n">
        <v>8.10211313847244</v>
      </c>
      <c r="C600" t="n">
        <v>26.73564422683732</v>
      </c>
      <c r="D600" t="n">
        <v>3.450042113820651</v>
      </c>
      <c r="E600" t="n">
        <v>-5.720871748170708</v>
      </c>
      <c r="L600" s="102" t="s">
        <v>139</v>
      </c>
      <c r="M600" t="n">
        <v>1</v>
      </c>
      <c r="N600" t="n">
        <v>0.9845791489087532</v>
      </c>
      <c r="O600" t="n">
        <v>0.9569777153417345</v>
      </c>
      <c r="P600" t="n">
        <v>0.7411420827058219</v>
      </c>
      <c r="Q600" t="n">
        <v>0.777855952529852</v>
      </c>
      <c r="R600" t="n">
        <v>0.9761273584545366</v>
      </c>
      <c r="S600" t="n">
        <v>0.81362565119488</v>
      </c>
      <c r="T600" t="n">
        <v>0.8415024910944939</v>
      </c>
    </row>
    <row r="601" spans="1:25">
      <c r="L601" s="102" t="s">
        <v>140</v>
      </c>
      <c r="M601" t="n">
        <v>0.9910115236778079</v>
      </c>
      <c r="N601" t="n">
        <v>0.916278705721984</v>
      </c>
      <c r="O601" t="n">
        <v>0.8468815571027971</v>
      </c>
      <c r="P601" t="n">
        <v>0.5244193060546563</v>
      </c>
      <c r="Q601" t="n">
        <v>0.7377263004959662</v>
      </c>
      <c r="R601" t="n">
        <v>0.9180927434510217</v>
      </c>
      <c r="S601" t="n">
        <v>0.9177529867876677</v>
      </c>
      <c r="T601" t="n">
        <v>0.8179714473381441</v>
      </c>
    </row>
  </sheetData>
  <mergeCells count="1">
    <mergeCell ref="G2:I2"/>
  </mergeCells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Y604"/>
  <sheetViews>
    <sheetView topLeftCell="A119" workbookViewId="0">
      <selection activeCell="A1" sqref="A1"/>
    </sheetView>
  </sheetViews>
  <sheetFormatPr baseColWidth="10" defaultRowHeight="15"/>
  <sheetData>
    <row r="1" spans="1:25">
      <c r="A1" s="103" t="s">
        <v>0</v>
      </c>
      <c r="B1" s="1" t="s">
        <v>1</v>
      </c>
      <c r="C1" s="103" t="s">
        <v>2</v>
      </c>
      <c r="D1" s="1" t="n">
        <v>157</v>
      </c>
    </row>
    <row r="2" spans="1:25">
      <c r="A2" s="103" t="s">
        <v>3</v>
      </c>
      <c r="B2" s="1" t="n">
        <v>22</v>
      </c>
      <c r="C2" s="103" t="s">
        <v>4</v>
      </c>
      <c r="D2" s="1" t="n">
        <v>55</v>
      </c>
    </row>
    <row r="3" spans="1:25">
      <c r="A3" s="103" t="s">
        <v>5</v>
      </c>
      <c r="B3" s="1" t="s">
        <v>6</v>
      </c>
      <c r="C3" s="103" t="s">
        <v>7</v>
      </c>
      <c r="D3" s="1" t="s">
        <v>8</v>
      </c>
    </row>
    <row r="4" spans="1:25">
      <c r="A4" s="103" t="s">
        <v>9</v>
      </c>
      <c r="B4" s="1" t="s">
        <v>10</v>
      </c>
    </row>
    <row r="6" spans="1:25">
      <c r="B6" s="103" t="s">
        <v>11</v>
      </c>
      <c r="H6" s="103" t="s">
        <v>12</v>
      </c>
      <c r="P6" s="103" t="s">
        <v>13</v>
      </c>
    </row>
    <row r="7" spans="1:25">
      <c r="A7" s="103" t="n"/>
      <c r="B7" s="103" t="s">
        <v>14</v>
      </c>
      <c r="C7" s="103" t="s">
        <v>10</v>
      </c>
      <c r="H7" s="75" t="n"/>
      <c r="I7" s="75" t="s">
        <v>15</v>
      </c>
      <c r="J7" s="75" t="s">
        <v>16</v>
      </c>
      <c r="P7" s="75" t="n"/>
      <c r="Q7" s="75" t="s">
        <v>15</v>
      </c>
      <c r="R7" s="75" t="s">
        <v>16</v>
      </c>
    </row>
    <row r="8" spans="1:25">
      <c r="A8" s="103" t="s">
        <v>17</v>
      </c>
      <c r="B8" t="n">
        <v>6.965618678663192</v>
      </c>
      <c r="C8" t="n">
        <v>3.929045251693882</v>
      </c>
      <c r="H8" s="75" t="s">
        <v>18</v>
      </c>
      <c r="I8" t="n">
        <v>0.05854681343024636</v>
      </c>
      <c r="J8" t="n">
        <v>0.07354188003348344</v>
      </c>
      <c r="P8" s="75" t="s">
        <v>19</v>
      </c>
      <c r="Q8" t="n">
        <v>-0.07063215778457776</v>
      </c>
      <c r="R8" t="n">
        <v>0.1875979551665589</v>
      </c>
    </row>
    <row r="9" spans="1:25">
      <c r="A9" s="103" t="s">
        <v>20</v>
      </c>
      <c r="B9" t="n">
        <v>37.18972849182718</v>
      </c>
      <c r="C9" t="n">
        <v>32.39790770139132</v>
      </c>
      <c r="H9" s="75" t="s">
        <v>21</v>
      </c>
      <c r="I9" t="n">
        <v>0.1316861458373923</v>
      </c>
      <c r="J9" t="n">
        <v>0.07167866003329956</v>
      </c>
      <c r="P9" s="75" t="s">
        <v>22</v>
      </c>
      <c r="Q9" t="n">
        <v>4.119837681931027</v>
      </c>
      <c r="R9" t="n">
        <v>6.482387921912967</v>
      </c>
    </row>
    <row r="10" spans="1:25">
      <c r="A10" s="103" t="s">
        <v>23</v>
      </c>
      <c r="B10" t="n">
        <v>4.341080022223761</v>
      </c>
      <c r="C10" t="n">
        <v>4.836874169068685</v>
      </c>
      <c r="H10" s="75" t="s">
        <v>24</v>
      </c>
      <c r="I10" t="n">
        <v>0.09035505098279366</v>
      </c>
      <c r="J10" t="n">
        <v>0.08188466326445414</v>
      </c>
      <c r="P10" s="75" t="s">
        <v>25</v>
      </c>
      <c r="Q10" t="n">
        <v>23.32947448929516</v>
      </c>
      <c r="R10" t="n">
        <v>33.82988329647277</v>
      </c>
    </row>
    <row r="11" spans="1:25">
      <c r="A11" s="103" t="s">
        <v>26</v>
      </c>
      <c r="B11" t="n">
        <v>6.075969506038607</v>
      </c>
      <c r="C11" t="n">
        <v>5.049396758771523</v>
      </c>
      <c r="H11" s="75" t="s">
        <v>27</v>
      </c>
      <c r="I11" t="n">
        <v>0.09360805404895003</v>
      </c>
      <c r="J11" t="n">
        <v>0.1237976583219263</v>
      </c>
    </row>
    <row r="12" spans="1:25">
      <c r="H12" s="75" t="s">
        <v>28</v>
      </c>
      <c r="I12" t="n">
        <v>0.04423813316662815</v>
      </c>
      <c r="J12" t="n">
        <v>0.08787918388211699</v>
      </c>
    </row>
    <row r="13" spans="1:25">
      <c r="H13" s="75" t="s">
        <v>29</v>
      </c>
      <c r="I13" t="n">
        <v>0.1156906541437163</v>
      </c>
      <c r="J13" t="n">
        <v>0.1207634581173157</v>
      </c>
      <c r="P13" s="75" t="s">
        <v>30</v>
      </c>
      <c r="Q13" t="n">
        <v>328.8305415563966</v>
      </c>
    </row>
    <row r="14" spans="1:25">
      <c r="H14" s="75" t="s">
        <v>31</v>
      </c>
      <c r="I14" t="n">
        <v>0.08253666712304496</v>
      </c>
      <c r="J14" t="n">
        <v>0.1027368468628536</v>
      </c>
    </row>
    <row r="15" spans="1:25">
      <c r="H15" s="75" t="s">
        <v>32</v>
      </c>
      <c r="I15" t="n">
        <v>0.08894673267798318</v>
      </c>
      <c r="J15" t="n">
        <v>0.09561861239841081</v>
      </c>
    </row>
    <row r="19" spans="1:25">
      <c r="B19" s="103" t="s">
        <v>33</v>
      </c>
      <c r="H19" s="103" t="s">
        <v>34</v>
      </c>
      <c r="P19" s="103" t="s">
        <v>35</v>
      </c>
    </row>
    <row r="20" spans="1:25">
      <c r="A20" s="103" t="n"/>
      <c r="B20" s="103" t="s">
        <v>14</v>
      </c>
      <c r="C20" s="103" t="s">
        <v>10</v>
      </c>
      <c r="H20" s="75" t="n"/>
      <c r="I20" s="75" t="s">
        <v>15</v>
      </c>
      <c r="J20" s="75" t="s">
        <v>16</v>
      </c>
      <c r="P20" s="75" t="n"/>
      <c r="Q20" s="75" t="s">
        <v>15</v>
      </c>
      <c r="R20" s="75" t="s">
        <v>16</v>
      </c>
    </row>
    <row r="21" spans="1:25">
      <c r="A21" s="103" t="s">
        <v>17</v>
      </c>
      <c r="B21" t="n">
        <v>5.947300671947957</v>
      </c>
      <c r="C21" t="n">
        <v>3.491002706105536</v>
      </c>
      <c r="H21" s="75" t="s">
        <v>18</v>
      </c>
      <c r="I21" t="n">
        <v>0.3205414635145042</v>
      </c>
      <c r="J21" t="n">
        <v>0.2674314761177003</v>
      </c>
      <c r="P21" s="75" t="s">
        <v>19</v>
      </c>
      <c r="Q21" t="n">
        <v>0.2157640447299754</v>
      </c>
      <c r="R21" t="n">
        <v>-0.0008452650524002264</v>
      </c>
    </row>
    <row r="22" spans="1:25">
      <c r="A22" s="103" t="s">
        <v>20</v>
      </c>
      <c r="B22" t="n">
        <v>24.28556581598455</v>
      </c>
      <c r="C22" t="n">
        <v>21.30116946609045</v>
      </c>
      <c r="H22" s="75" t="s">
        <v>21</v>
      </c>
      <c r="I22" t="n">
        <v>0.4580852517813072</v>
      </c>
      <c r="J22" t="n">
        <v>0.3297622878293548</v>
      </c>
      <c r="P22" s="75" t="s">
        <v>22</v>
      </c>
      <c r="Q22" t="n">
        <v>1.53785225050915</v>
      </c>
      <c r="R22" t="n">
        <v>2.232929271203124</v>
      </c>
    </row>
    <row r="23" spans="1:25">
      <c r="A23" s="103" t="s">
        <v>23</v>
      </c>
      <c r="B23" t="n">
        <v>6.724137466015781</v>
      </c>
      <c r="C23" t="n">
        <v>4.608496200253565</v>
      </c>
      <c r="H23" s="75" t="s">
        <v>24</v>
      </c>
      <c r="I23" t="n">
        <v>0.3708884972433097</v>
      </c>
      <c r="J23" t="n">
        <v>0.2959372360933151</v>
      </c>
      <c r="P23" s="75" t="s">
        <v>25</v>
      </c>
      <c r="Q23" t="n">
        <v>12.38091391876009</v>
      </c>
      <c r="R23" t="n">
        <v>15.37895452927247</v>
      </c>
    </row>
    <row r="24" spans="1:25">
      <c r="A24" s="103" t="s">
        <v>26</v>
      </c>
      <c r="B24" t="n">
        <v>3.781789792581979</v>
      </c>
      <c r="C24" t="n">
        <v>3.663875835545704</v>
      </c>
      <c r="H24" s="75" t="s">
        <v>27</v>
      </c>
      <c r="I24" t="n">
        <v>0.4598990688758997</v>
      </c>
      <c r="J24" t="n">
        <v>0.3116381601251611</v>
      </c>
    </row>
    <row r="25" spans="1:25">
      <c r="H25" s="75" t="s">
        <v>28</v>
      </c>
      <c r="I25" t="n">
        <v>0.1782793499880299</v>
      </c>
      <c r="J25" t="n">
        <v>0.2113762190372457</v>
      </c>
    </row>
    <row r="26" spans="1:25">
      <c r="H26" s="75" t="s">
        <v>29</v>
      </c>
      <c r="I26" t="n">
        <v>0.4656660247721429</v>
      </c>
      <c r="J26" t="n">
        <v>0.4383657695477371</v>
      </c>
      <c r="P26" s="75" t="s">
        <v>30</v>
      </c>
      <c r="Q26" t="n">
        <v>72.67006645367374</v>
      </c>
    </row>
    <row r="27" spans="1:25">
      <c r="H27" s="75" t="s">
        <v>31</v>
      </c>
      <c r="I27" t="n">
        <v>0.2992648011101118</v>
      </c>
      <c r="J27" t="n">
        <v>0.3488651822728052</v>
      </c>
    </row>
    <row r="28" spans="1:25">
      <c r="H28" s="75" t="s">
        <v>32</v>
      </c>
      <c r="I28" t="n">
        <v>0.3916871793487708</v>
      </c>
      <c r="J28" t="n">
        <v>0.3892635054505503</v>
      </c>
    </row>
    <row r="32" spans="1:25">
      <c r="B32" s="103" t="s">
        <v>36</v>
      </c>
      <c r="H32" s="103" t="s">
        <v>37</v>
      </c>
      <c r="P32" s="103" t="s">
        <v>38</v>
      </c>
    </row>
    <row r="33" spans="1:25">
      <c r="A33" s="103" t="n"/>
      <c r="B33" s="103" t="s">
        <v>14</v>
      </c>
      <c r="C33" s="103" t="s">
        <v>10</v>
      </c>
      <c r="H33" s="75" t="n"/>
      <c r="I33" s="75" t="s">
        <v>15</v>
      </c>
      <c r="J33" s="75" t="s">
        <v>16</v>
      </c>
      <c r="P33" s="75" t="n"/>
      <c r="Q33" s="75" t="s">
        <v>15</v>
      </c>
      <c r="R33" s="75" t="s">
        <v>16</v>
      </c>
    </row>
    <row r="34" spans="1:25">
      <c r="A34" s="103" t="s">
        <v>17</v>
      </c>
      <c r="B34" t="n">
        <v>7.829156631914988</v>
      </c>
      <c r="C34" t="n">
        <v>7.122883760502011</v>
      </c>
      <c r="H34" s="75" t="s">
        <v>18</v>
      </c>
      <c r="I34" t="n">
        <v>0.5034972173631874</v>
      </c>
      <c r="J34" t="n">
        <v>0.5256282998206019</v>
      </c>
      <c r="P34" s="75" t="s">
        <v>19</v>
      </c>
      <c r="Q34" t="n">
        <v>4.361542780412516</v>
      </c>
      <c r="R34" t="n">
        <v>-4.874879149426619</v>
      </c>
    </row>
    <row r="35" spans="1:25">
      <c r="A35" s="103" t="s">
        <v>20</v>
      </c>
      <c r="B35" t="n">
        <v>59.26739314480105</v>
      </c>
      <c r="C35" t="n">
        <v>111.9119856426869</v>
      </c>
      <c r="H35" s="75" t="s">
        <v>21</v>
      </c>
      <c r="I35" t="n">
        <v>0.5994731321501819</v>
      </c>
      <c r="J35" t="n">
        <v>0.6012496638967062</v>
      </c>
      <c r="P35" s="75" t="s">
        <v>22</v>
      </c>
      <c r="Q35" t="n">
        <v>41.78709607776804</v>
      </c>
      <c r="R35" t="n">
        <v>37.84566259981759</v>
      </c>
    </row>
    <row r="36" spans="1:25">
      <c r="A36" s="103" t="s">
        <v>23</v>
      </c>
      <c r="B36" t="n">
        <v>66.25802613647669</v>
      </c>
      <c r="C36" t="n">
        <v>42.5786111394476</v>
      </c>
      <c r="H36" s="75" t="s">
        <v>24</v>
      </c>
      <c r="I36" t="n">
        <v>0.6423332785281279</v>
      </c>
      <c r="J36" t="n">
        <v>0.5968652487361938</v>
      </c>
      <c r="P36" s="75" t="s">
        <v>25</v>
      </c>
      <c r="Q36" t="n">
        <v>120.6411203497909</v>
      </c>
      <c r="R36" t="n">
        <v>111.8104355821372</v>
      </c>
    </row>
    <row r="37" spans="1:25">
      <c r="A37" s="103" t="s">
        <v>26</v>
      </c>
      <c r="B37" t="n">
        <v>13.58941958342267</v>
      </c>
      <c r="C37" t="n">
        <v>13.22526101080484</v>
      </c>
      <c r="H37" s="75" t="s">
        <v>27</v>
      </c>
      <c r="I37" t="n">
        <v>0.6212043110425394</v>
      </c>
      <c r="J37" t="n">
        <v>0.5907749481716918</v>
      </c>
    </row>
    <row r="38" spans="1:25">
      <c r="H38" s="75" t="s">
        <v>28</v>
      </c>
      <c r="I38" t="n">
        <v>0.4634370553263085</v>
      </c>
      <c r="J38" t="n">
        <v>0.4679403951187846</v>
      </c>
    </row>
    <row r="39" spans="1:25">
      <c r="H39" s="75" t="s">
        <v>29</v>
      </c>
      <c r="I39" t="n">
        <v>0.5034245364499305</v>
      </c>
      <c r="J39" t="n">
        <v>0.5603612449041894</v>
      </c>
      <c r="P39" s="75" t="s">
        <v>30</v>
      </c>
      <c r="Q39" t="n">
        <v>1484.522445626292</v>
      </c>
    </row>
    <row r="40" spans="1:25">
      <c r="H40" s="75" t="s">
        <v>31</v>
      </c>
      <c r="I40" t="n">
        <v>0.7231370862499654</v>
      </c>
      <c r="J40" t="n">
        <v>0.7761687965785159</v>
      </c>
    </row>
    <row r="41" spans="1:25">
      <c r="H41" s="75" t="s">
        <v>32</v>
      </c>
      <c r="I41" t="n">
        <v>0.584442362534253</v>
      </c>
      <c r="J41" t="n">
        <v>0.753688141501635</v>
      </c>
    </row>
    <row r="45" spans="1:25">
      <c r="B45" s="103" t="s">
        <v>39</v>
      </c>
      <c r="H45" s="103" t="s">
        <v>40</v>
      </c>
      <c r="P45" s="103" t="s">
        <v>41</v>
      </c>
    </row>
    <row r="46" spans="1:25">
      <c r="A46" s="103" t="n"/>
      <c r="B46" s="103" t="s">
        <v>14</v>
      </c>
      <c r="C46" s="103" t="s">
        <v>10</v>
      </c>
      <c r="H46" s="75" t="n"/>
      <c r="I46" s="75" t="s">
        <v>15</v>
      </c>
      <c r="J46" s="75" t="s">
        <v>16</v>
      </c>
      <c r="P46" s="75" t="n"/>
      <c r="Q46" s="75" t="s">
        <v>15</v>
      </c>
      <c r="R46" s="75" t="s">
        <v>16</v>
      </c>
    </row>
    <row r="47" spans="1:25">
      <c r="A47" s="103" t="s">
        <v>17</v>
      </c>
      <c r="B47" t="n">
        <v>5.577171714904542</v>
      </c>
      <c r="C47" t="n">
        <v>3.973065350414124</v>
      </c>
      <c r="H47" s="75" t="s">
        <v>18</v>
      </c>
      <c r="I47" t="n">
        <v>0.09030596367963083</v>
      </c>
      <c r="J47" t="n">
        <v>0.0837308378972106</v>
      </c>
      <c r="P47" s="75" t="s">
        <v>19</v>
      </c>
      <c r="Q47" t="n">
        <v>-2.338077905465707</v>
      </c>
      <c r="R47" t="n">
        <v>0.4686699527673807</v>
      </c>
    </row>
    <row r="48" spans="1:25">
      <c r="A48" s="103" t="s">
        <v>20</v>
      </c>
      <c r="B48" t="n">
        <v>22.05271920816789</v>
      </c>
      <c r="C48" t="n">
        <v>26.14808990286389</v>
      </c>
      <c r="H48" s="75" t="s">
        <v>21</v>
      </c>
      <c r="I48" t="n">
        <v>0.1707293110793879</v>
      </c>
      <c r="J48" t="n">
        <v>0.1221140902672166</v>
      </c>
      <c r="P48" s="75" t="s">
        <v>22</v>
      </c>
      <c r="Q48" t="n">
        <v>3.766563482061958</v>
      </c>
      <c r="R48" t="n">
        <v>5.224749606633001</v>
      </c>
    </row>
    <row r="49" spans="1:25">
      <c r="A49" s="103" t="s">
        <v>23</v>
      </c>
      <c r="B49" t="n">
        <v>108.9693937655099</v>
      </c>
      <c r="C49" t="n">
        <v>8.630197822052473</v>
      </c>
      <c r="H49" s="75" t="s">
        <v>24</v>
      </c>
      <c r="I49" t="n">
        <v>0.2431659808736133</v>
      </c>
      <c r="J49" t="n">
        <v>0.2486841643140024</v>
      </c>
      <c r="P49" s="75" t="s">
        <v>25</v>
      </c>
      <c r="Q49" t="n">
        <v>15.90021395311909</v>
      </c>
      <c r="R49" t="n">
        <v>21.3219921318685</v>
      </c>
    </row>
    <row r="50" spans="1:25">
      <c r="A50" s="103" t="s">
        <v>26</v>
      </c>
      <c r="B50" t="n">
        <v>5.19559531828015</v>
      </c>
      <c r="C50" t="n">
        <v>5.910153981329434</v>
      </c>
      <c r="H50" s="75" t="s">
        <v>27</v>
      </c>
      <c r="I50" t="n">
        <v>0.1524601827628486</v>
      </c>
      <c r="J50" t="n">
        <v>0.1540459775473324</v>
      </c>
    </row>
    <row r="51" spans="1:25">
      <c r="H51" s="75" t="s">
        <v>28</v>
      </c>
      <c r="I51" t="n">
        <v>0.1277994098451492</v>
      </c>
      <c r="J51" t="n">
        <v>0.1190862837288742</v>
      </c>
    </row>
    <row r="52" spans="1:25">
      <c r="H52" s="75" t="s">
        <v>29</v>
      </c>
      <c r="I52" t="n">
        <v>0.2950812872412479</v>
      </c>
      <c r="J52" t="n">
        <v>0.2391006867350869</v>
      </c>
      <c r="P52" s="75" t="s">
        <v>30</v>
      </c>
      <c r="Q52" t="n">
        <v>100.9112878999062</v>
      </c>
    </row>
    <row r="53" spans="1:25">
      <c r="H53" s="75" t="s">
        <v>31</v>
      </c>
      <c r="I53" t="n">
        <v>0.1553117133316232</v>
      </c>
      <c r="J53" t="n">
        <v>0.1108856429107677</v>
      </c>
    </row>
    <row r="54" spans="1:25">
      <c r="H54" s="75" t="s">
        <v>32</v>
      </c>
      <c r="I54" t="n">
        <v>0.1314675475836751</v>
      </c>
      <c r="J54" t="n">
        <v>0.1355877938936197</v>
      </c>
    </row>
    <row r="58" spans="1:25">
      <c r="B58" s="103" t="s">
        <v>42</v>
      </c>
      <c r="H58" s="103" t="s">
        <v>43</v>
      </c>
      <c r="P58" s="103" t="s">
        <v>44</v>
      </c>
    </row>
    <row r="59" spans="1:25">
      <c r="A59" s="103" t="n"/>
      <c r="B59" s="103" t="s">
        <v>14</v>
      </c>
      <c r="C59" s="103" t="s">
        <v>10</v>
      </c>
      <c r="H59" s="75" t="n"/>
      <c r="I59" s="75" t="s">
        <v>15</v>
      </c>
      <c r="J59" s="75" t="s">
        <v>16</v>
      </c>
      <c r="P59" s="75" t="n"/>
      <c r="Q59" s="75" t="s">
        <v>15</v>
      </c>
      <c r="R59" s="75" t="s">
        <v>16</v>
      </c>
    </row>
    <row r="60" spans="1:25">
      <c r="A60" s="103" t="s">
        <v>17</v>
      </c>
      <c r="B60" t="n">
        <v>19.74032843444073</v>
      </c>
      <c r="C60" t="n">
        <v>6.681942157086568</v>
      </c>
      <c r="H60" s="75" t="s">
        <v>18</v>
      </c>
      <c r="I60" t="n">
        <v>0.1238548615212396</v>
      </c>
      <c r="J60" t="n">
        <v>0.1393753446107223</v>
      </c>
      <c r="P60" s="75" t="s">
        <v>19</v>
      </c>
      <c r="Q60" t="n">
        <v>-0.4299942940700396</v>
      </c>
      <c r="R60" t="n">
        <v>-0.4469070697652985</v>
      </c>
    </row>
    <row r="61" spans="1:25">
      <c r="A61" s="103" t="s">
        <v>20</v>
      </c>
      <c r="B61" t="n">
        <v>431.8217757106411</v>
      </c>
      <c r="C61" t="n">
        <v>143.6568187008401</v>
      </c>
      <c r="H61" s="75" t="s">
        <v>21</v>
      </c>
      <c r="I61" t="n">
        <v>0.3017403733882442</v>
      </c>
      <c r="J61" t="n">
        <v>0.2520260877952752</v>
      </c>
      <c r="P61" s="75" t="s">
        <v>22</v>
      </c>
      <c r="Q61" t="n">
        <v>14.04334973683855</v>
      </c>
      <c r="R61" t="n">
        <v>23.03191761676231</v>
      </c>
    </row>
    <row r="62" spans="1:25">
      <c r="A62" s="103" t="s">
        <v>23</v>
      </c>
      <c r="B62" t="n">
        <v>66.56262785638341</v>
      </c>
      <c r="C62" t="n">
        <v>45.47719189970017</v>
      </c>
      <c r="H62" s="75" t="s">
        <v>24</v>
      </c>
      <c r="I62" t="n">
        <v>0.1170818304677111</v>
      </c>
      <c r="J62" t="n">
        <v>0.07281921204531248</v>
      </c>
      <c r="P62" s="75" t="s">
        <v>25</v>
      </c>
      <c r="Q62" t="n">
        <v>110.4098864473879</v>
      </c>
      <c r="R62" t="n">
        <v>169.6248391656619</v>
      </c>
    </row>
    <row r="63" spans="1:25">
      <c r="A63" s="103" t="s">
        <v>26</v>
      </c>
      <c r="B63" t="n">
        <v>29.54912500832182</v>
      </c>
      <c r="C63" t="n">
        <v>27.58943097181535</v>
      </c>
      <c r="H63" s="75" t="s">
        <v>27</v>
      </c>
      <c r="I63" t="n">
        <v>0.1887154144607408</v>
      </c>
      <c r="J63" t="n">
        <v>0.2186795241796503</v>
      </c>
    </row>
    <row r="64" spans="1:25">
      <c r="H64" s="75" t="s">
        <v>28</v>
      </c>
      <c r="I64" t="n">
        <v>0.1060905633959539</v>
      </c>
      <c r="J64" t="n">
        <v>0.09670305378851571</v>
      </c>
    </row>
    <row r="65" spans="1:25">
      <c r="H65" s="75" t="s">
        <v>29</v>
      </c>
      <c r="I65" t="n">
        <v>0.3288364673682906</v>
      </c>
      <c r="J65" t="n">
        <v>0.2715102123135401</v>
      </c>
      <c r="P65" s="75" t="s">
        <v>30</v>
      </c>
      <c r="Q65" t="n">
        <v>4739.165749567058</v>
      </c>
    </row>
    <row r="66" spans="1:25">
      <c r="H66" s="75" t="s">
        <v>31</v>
      </c>
      <c r="I66" t="n">
        <v>0.214887028157432</v>
      </c>
      <c r="J66" t="n">
        <v>0.1989958991050192</v>
      </c>
    </row>
    <row r="67" spans="1:25">
      <c r="H67" s="75" t="s">
        <v>32</v>
      </c>
      <c r="I67" t="n">
        <v>0.3888576634249057</v>
      </c>
      <c r="J67" t="n">
        <v>0.3465575666297551</v>
      </c>
    </row>
    <row r="71" spans="1:25">
      <c r="B71" s="103" t="s">
        <v>45</v>
      </c>
      <c r="H71" s="103" t="s">
        <v>46</v>
      </c>
      <c r="P71" s="103" t="s">
        <v>47</v>
      </c>
    </row>
    <row r="72" spans="1:25">
      <c r="A72" s="103" t="n"/>
      <c r="B72" s="103" t="s">
        <v>14</v>
      </c>
      <c r="C72" s="103" t="s">
        <v>10</v>
      </c>
      <c r="H72" s="75" t="n"/>
      <c r="I72" s="75" t="s">
        <v>15</v>
      </c>
      <c r="J72" s="75" t="s">
        <v>16</v>
      </c>
      <c r="P72" s="75" t="n"/>
      <c r="Q72" s="75" t="s">
        <v>15</v>
      </c>
      <c r="R72" s="75" t="s">
        <v>16</v>
      </c>
    </row>
    <row r="73" spans="1:25">
      <c r="A73" s="103" t="s">
        <v>17</v>
      </c>
      <c r="B73" t="n">
        <v>6.285808808511121</v>
      </c>
      <c r="C73" t="n">
        <v>3.515433500356872</v>
      </c>
      <c r="H73" s="75" t="s">
        <v>18</v>
      </c>
      <c r="I73" t="n">
        <v>0.09692364230582476</v>
      </c>
      <c r="J73" t="n">
        <v>0.1903667633441723</v>
      </c>
      <c r="P73" s="75" t="s">
        <v>19</v>
      </c>
      <c r="Q73" t="n">
        <v>0.07397464312291703</v>
      </c>
      <c r="R73" t="n">
        <v>0.03101933769544724</v>
      </c>
    </row>
    <row r="74" spans="1:25">
      <c r="A74" s="103" t="s">
        <v>20</v>
      </c>
      <c r="B74" t="n">
        <v>25.75081462442256</v>
      </c>
      <c r="C74" t="n">
        <v>18.9291686736175</v>
      </c>
      <c r="H74" s="75" t="s">
        <v>21</v>
      </c>
      <c r="I74" t="n">
        <v>0.1197877996399045</v>
      </c>
      <c r="J74" t="n">
        <v>0.1632933086601824</v>
      </c>
      <c r="P74" s="75" t="s">
        <v>22</v>
      </c>
      <c r="Q74" t="n">
        <v>2.097912841655666</v>
      </c>
      <c r="R74" t="n">
        <v>2.98325934537293</v>
      </c>
    </row>
    <row r="75" spans="1:25">
      <c r="A75" s="103" t="s">
        <v>23</v>
      </c>
      <c r="B75" t="n">
        <v>6.509947164698509</v>
      </c>
      <c r="C75" t="n">
        <v>4.748539469002935</v>
      </c>
      <c r="H75" s="75" t="s">
        <v>24</v>
      </c>
      <c r="I75" t="n">
        <v>0.1282333135972255</v>
      </c>
      <c r="J75" t="n">
        <v>0.1920584114799231</v>
      </c>
      <c r="P75" s="75" t="s">
        <v>25</v>
      </c>
      <c r="Q75" t="n">
        <v>10.96301288634432</v>
      </c>
      <c r="R75" t="n">
        <v>15.66586029110249</v>
      </c>
    </row>
    <row r="76" spans="1:25">
      <c r="A76" s="103" t="s">
        <v>26</v>
      </c>
      <c r="B76" t="n">
        <v>3.804866996816131</v>
      </c>
      <c r="C76" t="n">
        <v>4.077327494720043</v>
      </c>
      <c r="H76" s="75" t="s">
        <v>27</v>
      </c>
      <c r="I76" t="n">
        <v>0.1197291386363845</v>
      </c>
      <c r="J76" t="n">
        <v>0.1727467679123991</v>
      </c>
    </row>
    <row r="77" spans="1:25">
      <c r="H77" s="75" t="s">
        <v>28</v>
      </c>
      <c r="I77" t="n">
        <v>0.09121726132317177</v>
      </c>
      <c r="J77" t="n">
        <v>0.1838164832874454</v>
      </c>
    </row>
    <row r="78" spans="1:25">
      <c r="H78" s="75" t="s">
        <v>29</v>
      </c>
      <c r="I78" t="n">
        <v>0.04442333860590117</v>
      </c>
      <c r="J78" t="n">
        <v>0.06575803284350523</v>
      </c>
      <c r="P78" s="75" t="s">
        <v>30</v>
      </c>
      <c r="Q78" t="n">
        <v>73.56374700522241</v>
      </c>
    </row>
    <row r="79" spans="1:25">
      <c r="H79" s="75" t="s">
        <v>31</v>
      </c>
      <c r="I79" t="n">
        <v>0.1754085972395301</v>
      </c>
      <c r="J79" t="n">
        <v>0.1512389734754427</v>
      </c>
    </row>
    <row r="80" spans="1:25">
      <c r="H80" s="75" t="s">
        <v>32</v>
      </c>
      <c r="I80" t="n">
        <v>0.2208133845095486</v>
      </c>
      <c r="J80" t="n">
        <v>0.1469439215663663</v>
      </c>
    </row>
    <row r="84" spans="1:25">
      <c r="B84" s="103" t="s">
        <v>48</v>
      </c>
      <c r="H84" s="103" t="s">
        <v>49</v>
      </c>
      <c r="P84" s="103" t="s">
        <v>50</v>
      </c>
    </row>
    <row r="85" spans="1:25">
      <c r="A85" s="103" t="n"/>
      <c r="B85" s="103" t="s">
        <v>14</v>
      </c>
      <c r="C85" s="103" t="s">
        <v>10</v>
      </c>
      <c r="H85" s="75" t="n"/>
      <c r="I85" s="75" t="s">
        <v>15</v>
      </c>
      <c r="J85" s="75" t="s">
        <v>16</v>
      </c>
      <c r="P85" s="75" t="n"/>
      <c r="Q85" s="75" t="s">
        <v>15</v>
      </c>
      <c r="R85" s="75" t="s">
        <v>16</v>
      </c>
    </row>
    <row r="86" spans="1:25">
      <c r="A86" s="103" t="s">
        <v>17</v>
      </c>
      <c r="B86" t="n">
        <v>15.61155942712694</v>
      </c>
      <c r="C86" t="n">
        <v>8.346437930358173</v>
      </c>
      <c r="H86" s="75" t="s">
        <v>18</v>
      </c>
      <c r="I86" t="n">
        <v>0.2370533976948422</v>
      </c>
      <c r="J86" t="n">
        <v>0.2491717381951978</v>
      </c>
      <c r="P86" s="75" t="s">
        <v>19</v>
      </c>
      <c r="Q86" t="n">
        <v>-0.655825954206809</v>
      </c>
      <c r="R86" t="n">
        <v>0.2918986911455045</v>
      </c>
    </row>
    <row r="87" spans="1:25">
      <c r="A87" s="103" t="s">
        <v>20</v>
      </c>
      <c r="B87" t="n">
        <v>297.9455855430756</v>
      </c>
      <c r="C87" t="n">
        <v>275.5034390044526</v>
      </c>
      <c r="H87" s="75" t="s">
        <v>21</v>
      </c>
      <c r="I87" t="n">
        <v>0.3155266872186024</v>
      </c>
      <c r="J87" t="n">
        <v>0.1936365104602013</v>
      </c>
      <c r="P87" s="75" t="s">
        <v>22</v>
      </c>
      <c r="Q87" t="n">
        <v>8.615071903076171</v>
      </c>
      <c r="R87" t="n">
        <v>11.63452107168635</v>
      </c>
    </row>
    <row r="88" spans="1:25">
      <c r="A88" s="103" t="s">
        <v>23</v>
      </c>
      <c r="B88" t="n">
        <v>48.91838805723015</v>
      </c>
      <c r="C88" t="n">
        <v>43.3086723862824</v>
      </c>
      <c r="H88" s="75" t="s">
        <v>24</v>
      </c>
      <c r="I88" t="n">
        <v>0.3832129429440636</v>
      </c>
      <c r="J88" t="n">
        <v>0.2853366839657252</v>
      </c>
      <c r="P88" s="75" t="s">
        <v>25</v>
      </c>
      <c r="Q88" t="n">
        <v>45.15986610471663</v>
      </c>
      <c r="R88" t="n">
        <v>77.72840941625866</v>
      </c>
    </row>
    <row r="89" spans="1:25">
      <c r="A89" s="103" t="s">
        <v>26</v>
      </c>
      <c r="B89" t="n">
        <v>27.73868266836907</v>
      </c>
      <c r="C89" t="n">
        <v>27.75878621081935</v>
      </c>
      <c r="H89" s="75" t="s">
        <v>27</v>
      </c>
      <c r="I89" t="n">
        <v>0.4196073041143458</v>
      </c>
      <c r="J89" t="n">
        <v>0.3279214288416382</v>
      </c>
    </row>
    <row r="90" spans="1:25">
      <c r="H90" s="75" t="s">
        <v>28</v>
      </c>
      <c r="I90" t="n">
        <v>0.1969944387349696</v>
      </c>
      <c r="J90" t="n">
        <v>0.2267279080535151</v>
      </c>
    </row>
    <row r="91" spans="1:25">
      <c r="H91" s="75" t="s">
        <v>29</v>
      </c>
      <c r="I91" t="n">
        <v>0.39846619037577</v>
      </c>
      <c r="J91" t="n">
        <v>0.3983627056373878</v>
      </c>
      <c r="P91" s="75" t="s">
        <v>30</v>
      </c>
      <c r="Q91" t="n">
        <v>1153.030348245273</v>
      </c>
    </row>
    <row r="92" spans="1:25">
      <c r="H92" s="75" t="s">
        <v>31</v>
      </c>
      <c r="I92" t="n">
        <v>0.4738429408663605</v>
      </c>
      <c r="J92" t="n">
        <v>0.6092119474947438</v>
      </c>
    </row>
    <row r="93" spans="1:25">
      <c r="H93" s="75" t="s">
        <v>32</v>
      </c>
      <c r="I93" t="n">
        <v>0.5842927038834137</v>
      </c>
      <c r="J93" t="n">
        <v>0.6172967181448572</v>
      </c>
    </row>
    <row r="97" spans="1:25">
      <c r="B97" s="103" t="s">
        <v>51</v>
      </c>
      <c r="H97" s="103" t="s">
        <v>52</v>
      </c>
      <c r="P97" s="103" t="s">
        <v>53</v>
      </c>
    </row>
    <row r="98" spans="1:25">
      <c r="A98" s="103" t="n"/>
      <c r="B98" s="103" t="s">
        <v>14</v>
      </c>
      <c r="C98" s="103" t="s">
        <v>10</v>
      </c>
      <c r="H98" s="75" t="n"/>
      <c r="I98" s="75" t="s">
        <v>15</v>
      </c>
      <c r="J98" s="75" t="s">
        <v>16</v>
      </c>
      <c r="P98" s="75" t="n"/>
      <c r="Q98" s="75" t="s">
        <v>15</v>
      </c>
      <c r="R98" s="75" t="s">
        <v>16</v>
      </c>
    </row>
    <row r="99" spans="1:25">
      <c r="A99" s="103" t="s">
        <v>17</v>
      </c>
      <c r="B99" t="n">
        <v>8.533101918767558</v>
      </c>
      <c r="C99" t="n">
        <v>4.203901833395691</v>
      </c>
      <c r="H99" s="75" t="s">
        <v>18</v>
      </c>
      <c r="I99" t="n">
        <v>0.2284658585433722</v>
      </c>
      <c r="J99" t="n">
        <v>0.2310406823029824</v>
      </c>
      <c r="P99" s="75" t="s">
        <v>19</v>
      </c>
      <c r="Q99" t="n">
        <v>0.2363127617413418</v>
      </c>
      <c r="R99" t="n">
        <v>-0.3240515492250512</v>
      </c>
    </row>
    <row r="100" spans="1:25">
      <c r="A100" s="103" t="s">
        <v>20</v>
      </c>
      <c r="B100" t="n">
        <v>35.66861766563349</v>
      </c>
      <c r="C100" t="n">
        <v>52.31995370132607</v>
      </c>
      <c r="H100" s="75" t="s">
        <v>21</v>
      </c>
      <c r="I100" t="n">
        <v>0.124414322445801</v>
      </c>
      <c r="J100" t="n">
        <v>0.1397748757362917</v>
      </c>
      <c r="P100" s="75" t="s">
        <v>22</v>
      </c>
      <c r="Q100" t="n">
        <v>5.181260563876726</v>
      </c>
      <c r="R100" t="n">
        <v>7.554775688914944</v>
      </c>
    </row>
    <row r="101" spans="1:25">
      <c r="A101" s="103" t="s">
        <v>23</v>
      </c>
      <c r="B101" t="n">
        <v>3.554037233620892</v>
      </c>
      <c r="C101" t="n">
        <v>4.958149248457635</v>
      </c>
      <c r="H101" s="75" t="s">
        <v>24</v>
      </c>
      <c r="I101" t="n">
        <v>0.07207975662972664</v>
      </c>
      <c r="J101" t="n">
        <v>0.1856338846494952</v>
      </c>
      <c r="P101" s="75" t="s">
        <v>25</v>
      </c>
      <c r="Q101" t="n">
        <v>28.35651368614597</v>
      </c>
      <c r="R101" t="n">
        <v>44.00432497361665</v>
      </c>
    </row>
    <row r="102" spans="1:25">
      <c r="A102" s="103" t="s">
        <v>26</v>
      </c>
      <c r="B102" t="n">
        <v>3.936753122332112</v>
      </c>
      <c r="C102" t="n">
        <v>5.124808078689974</v>
      </c>
      <c r="H102" s="75" t="s">
        <v>27</v>
      </c>
      <c r="I102" t="n">
        <v>0.1220295961948485</v>
      </c>
      <c r="J102" t="n">
        <v>0.1765119132865373</v>
      </c>
    </row>
    <row r="103" spans="1:25">
      <c r="H103" s="75" t="s">
        <v>28</v>
      </c>
      <c r="I103" t="n">
        <v>0.2044047214077923</v>
      </c>
      <c r="J103" t="n">
        <v>0.1978664439993532</v>
      </c>
    </row>
    <row r="104" spans="1:25">
      <c r="H104" s="75" t="s">
        <v>29</v>
      </c>
      <c r="I104" t="n">
        <v>0.06456266356271724</v>
      </c>
      <c r="J104" t="n">
        <v>0.06780664211784279</v>
      </c>
      <c r="P104" s="75" t="s">
        <v>30</v>
      </c>
      <c r="Q104" t="n">
        <v>398.2324148735298</v>
      </c>
    </row>
    <row r="105" spans="1:25">
      <c r="H105" s="75" t="s">
        <v>31</v>
      </c>
      <c r="I105" t="n">
        <v>0.07155374155568089</v>
      </c>
      <c r="J105" t="n">
        <v>0.08382775947339698</v>
      </c>
    </row>
    <row r="106" spans="1:25">
      <c r="H106" s="75" t="s">
        <v>32</v>
      </c>
      <c r="I106" t="n">
        <v>0.07824375140799561</v>
      </c>
      <c r="J106" t="n">
        <v>0.07251856980320265</v>
      </c>
    </row>
    <row r="110" spans="1:25">
      <c r="B110" s="103" t="s">
        <v>54</v>
      </c>
      <c r="H110" s="103" t="s">
        <v>55</v>
      </c>
      <c r="P110" s="103" t="s">
        <v>56</v>
      </c>
    </row>
    <row r="111" spans="1:25">
      <c r="A111" s="103" t="n"/>
      <c r="B111" s="103" t="s">
        <v>14</v>
      </c>
      <c r="C111" s="103" t="s">
        <v>10</v>
      </c>
      <c r="H111" s="75" t="n"/>
      <c r="I111" s="75" t="s">
        <v>15</v>
      </c>
      <c r="J111" s="75" t="s">
        <v>16</v>
      </c>
      <c r="P111" s="75" t="n"/>
      <c r="Q111" s="75" t="s">
        <v>15</v>
      </c>
      <c r="R111" s="75" t="s">
        <v>16</v>
      </c>
    </row>
    <row r="112" spans="1:25">
      <c r="A112" s="103" t="s">
        <v>17</v>
      </c>
      <c r="B112" t="n">
        <v>8.216689744008301</v>
      </c>
      <c r="C112" t="n">
        <v>3.835257069254406</v>
      </c>
      <c r="H112" s="75" t="s">
        <v>18</v>
      </c>
      <c r="I112" t="n">
        <v>0.1369248751927677</v>
      </c>
      <c r="J112" t="n">
        <v>0.1068304657416328</v>
      </c>
      <c r="P112" s="75" t="s">
        <v>19</v>
      </c>
      <c r="Q112" t="n">
        <v>-0.3419220288874301</v>
      </c>
      <c r="R112" t="n">
        <v>0.07714098914135828</v>
      </c>
    </row>
    <row r="113" spans="1:25">
      <c r="A113" s="103" t="s">
        <v>20</v>
      </c>
      <c r="B113" t="n">
        <v>69.72115993862305</v>
      </c>
      <c r="C113" t="n">
        <v>29.22836195306399</v>
      </c>
      <c r="H113" s="75" t="s">
        <v>21</v>
      </c>
      <c r="I113" t="n">
        <v>0.232902041234729</v>
      </c>
      <c r="J113" t="n">
        <v>0.1202493745567744</v>
      </c>
      <c r="P113" s="75" t="s">
        <v>22</v>
      </c>
      <c r="Q113" t="n">
        <v>12.75291722924526</v>
      </c>
      <c r="R113" t="n">
        <v>36.96842690469891</v>
      </c>
    </row>
    <row r="114" spans="1:25">
      <c r="A114" s="103" t="s">
        <v>23</v>
      </c>
      <c r="B114" t="n">
        <v>24.64924415865884</v>
      </c>
      <c r="C114" t="n">
        <v>23.38502174089454</v>
      </c>
      <c r="H114" s="75" t="s">
        <v>24</v>
      </c>
      <c r="I114" t="n">
        <v>0.0873769097387785</v>
      </c>
      <c r="J114" t="n">
        <v>0.1231592727506294</v>
      </c>
      <c r="P114" s="75" t="s">
        <v>25</v>
      </c>
      <c r="Q114" t="n">
        <v>46.92492104122239</v>
      </c>
      <c r="R114" t="n">
        <v>123.6467382804655</v>
      </c>
    </row>
    <row r="115" spans="1:25">
      <c r="A115" s="103" t="s">
        <v>26</v>
      </c>
      <c r="B115" t="n">
        <v>20.9529568298232</v>
      </c>
      <c r="C115" t="n">
        <v>20.21873452435081</v>
      </c>
      <c r="H115" s="75" t="s">
        <v>27</v>
      </c>
      <c r="I115" t="n">
        <v>0.1397567794068983</v>
      </c>
      <c r="J115" t="n">
        <v>0.1926815299354144</v>
      </c>
    </row>
    <row r="116" spans="1:25">
      <c r="H116" s="75" t="s">
        <v>28</v>
      </c>
      <c r="I116" t="n">
        <v>0.09215894223724</v>
      </c>
      <c r="J116" t="n">
        <v>0.09324357464713184</v>
      </c>
    </row>
    <row r="117" spans="1:25">
      <c r="H117" s="75" t="s">
        <v>29</v>
      </c>
      <c r="I117" t="n">
        <v>0.2147219318839609</v>
      </c>
      <c r="J117" t="n">
        <v>0.1398048794753781</v>
      </c>
      <c r="P117" s="75" t="s">
        <v>30</v>
      </c>
      <c r="Q117" t="n">
        <v>1213.760068255054</v>
      </c>
    </row>
    <row r="118" spans="1:25">
      <c r="H118" s="75" t="s">
        <v>31</v>
      </c>
      <c r="I118" t="n">
        <v>0.1681272694706603</v>
      </c>
      <c r="J118" t="n">
        <v>0.1585509208188701</v>
      </c>
    </row>
    <row r="119" spans="1:25">
      <c r="H119" s="75" t="s">
        <v>32</v>
      </c>
      <c r="I119" t="n">
        <v>0.2177484567105004</v>
      </c>
      <c r="J119" t="n">
        <v>0.1327109218907874</v>
      </c>
    </row>
    <row r="144" spans="1:25">
      <c r="B144" s="103" t="s">
        <v>57</v>
      </c>
    </row>
    <row r="145" spans="1:25">
      <c r="A145" s="103" t="n"/>
      <c r="B145" s="103" t="s">
        <v>14</v>
      </c>
      <c r="C145" s="103" t="s">
        <v>10</v>
      </c>
    </row>
    <row r="146" spans="1:25">
      <c r="A146" s="103" t="s">
        <v>17</v>
      </c>
      <c r="B146" t="n">
        <v>7.218556810331036</v>
      </c>
      <c r="C146" t="n">
        <v>3.37896546207975</v>
      </c>
    </row>
    <row r="147" spans="1:25">
      <c r="A147" s="103" t="s">
        <v>20</v>
      </c>
      <c r="B147" t="n">
        <v>133.0145912124672</v>
      </c>
      <c r="C147" t="n">
        <v>35.7497375724247</v>
      </c>
    </row>
    <row r="148" spans="1:25">
      <c r="A148" s="103" t="s">
        <v>23</v>
      </c>
      <c r="B148" t="n">
        <v>550.8864407594573</v>
      </c>
      <c r="C148" t="n">
        <v>14.3377431190834</v>
      </c>
    </row>
    <row r="149" spans="1:25">
      <c r="A149" s="103" t="s">
        <v>26</v>
      </c>
      <c r="B149" t="n">
        <v>10.03750719202583</v>
      </c>
      <c r="C149" t="n">
        <v>10.56654231571757</v>
      </c>
    </row>
    <row r="151" spans="1:25">
      <c r="A151" s="103" t="s">
        <v>58</v>
      </c>
    </row>
    <row r="154" spans="1:25">
      <c r="A154" t="s">
        <v>59</v>
      </c>
      <c r="H154" t="s">
        <v>60</v>
      </c>
      <c r="O154" t="s">
        <v>61</v>
      </c>
    </row>
    <row r="155" spans="1:25">
      <c r="A155" t="s">
        <v>62</v>
      </c>
      <c r="H155" t="s">
        <v>63</v>
      </c>
      <c r="O155" t="s">
        <v>63</v>
      </c>
    </row>
    <row r="158" spans="1: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>
      <c r="A159" s="76" t="n"/>
      <c r="B159" s="76" t="s">
        <v>15</v>
      </c>
      <c r="C159" s="76" t="s">
        <v>66</v>
      </c>
      <c r="D159" s="76" t="s">
        <v>67</v>
      </c>
      <c r="H159" s="76" t="n"/>
      <c r="I159" s="76" t="s">
        <v>16</v>
      </c>
      <c r="J159" s="76" t="s">
        <v>68</v>
      </c>
      <c r="K159" s="76" t="s">
        <v>69</v>
      </c>
      <c r="O159" s="76" t="n"/>
      <c r="P159" s="76" t="s">
        <v>15</v>
      </c>
      <c r="Q159" s="76" t="s">
        <v>16</v>
      </c>
      <c r="W159" s="76" t="n"/>
      <c r="X159" s="76" t="s">
        <v>15</v>
      </c>
      <c r="Y159" s="76" t="s">
        <v>16</v>
      </c>
    </row>
    <row r="160" spans="1:25">
      <c r="A160" s="76" t="s">
        <v>17</v>
      </c>
      <c r="B160" t="n">
        <v>0.00157310009158221</v>
      </c>
      <c r="C160" t="n">
        <v>-0.07212959597970037</v>
      </c>
      <c r="D160" t="n">
        <v>-0.06883670693161191</v>
      </c>
      <c r="H160" s="76" t="s">
        <v>70</v>
      </c>
      <c r="I160" t="n">
        <v>-0.03577120296529317</v>
      </c>
      <c r="J160" t="n">
        <v>-0.08976608998772453</v>
      </c>
      <c r="K160" t="n">
        <v>-0.0853687066825831</v>
      </c>
      <c r="O160" s="76" t="s">
        <v>71</v>
      </c>
      <c r="P160" t="n">
        <v>-0.03897560730787709</v>
      </c>
      <c r="Q160" t="n">
        <v>-0.05578727858255914</v>
      </c>
      <c r="W160" s="76" t="s">
        <v>18</v>
      </c>
      <c r="X160" t="n">
        <v>-0.009836590817788525</v>
      </c>
      <c r="Y160" t="n">
        <v>-0.0276117031028061</v>
      </c>
    </row>
    <row r="161" spans="1:25">
      <c r="A161" s="76" t="s">
        <v>20</v>
      </c>
      <c r="B161" t="n">
        <v>-0.03298218336794977</v>
      </c>
      <c r="C161" t="n">
        <v>0.02422345988627754</v>
      </c>
      <c r="D161" t="n">
        <v>0.03251278505621893</v>
      </c>
      <c r="H161" s="76" t="s">
        <v>72</v>
      </c>
      <c r="I161" t="n">
        <v>-0.0320802573487028</v>
      </c>
      <c r="J161" t="n">
        <v>-0.04820299983673002</v>
      </c>
      <c r="K161" t="n">
        <v>-0.04432631111133288</v>
      </c>
      <c r="O161" s="76" t="s">
        <v>73</v>
      </c>
      <c r="P161" t="n">
        <v>0.1124932419077486</v>
      </c>
      <c r="Q161" t="n">
        <v>0.1113192611847184</v>
      </c>
      <c r="W161" s="76" t="s">
        <v>21</v>
      </c>
      <c r="X161" t="n">
        <v>-0.02342046392807574</v>
      </c>
      <c r="Y161" t="n">
        <v>0.05059550178543559</v>
      </c>
    </row>
    <row r="162" spans="1:25">
      <c r="A162" s="76" t="s">
        <v>23</v>
      </c>
      <c r="B162" t="n">
        <v>0.04430735944359279</v>
      </c>
      <c r="C162" t="n">
        <v>-0.07024492832013737</v>
      </c>
      <c r="D162" t="n">
        <v>-0.0673210319283449</v>
      </c>
      <c r="H162" s="76" t="s">
        <v>74</v>
      </c>
      <c r="I162" t="n">
        <v>0.0393559347876539</v>
      </c>
      <c r="J162" t="n">
        <v>-0.005024970741132325</v>
      </c>
      <c r="K162" t="n">
        <v>0.009153995636846889</v>
      </c>
      <c r="O162" s="76" t="s">
        <v>75</v>
      </c>
      <c r="P162" t="n">
        <v>-0.04208291571611426</v>
      </c>
      <c r="Q162" t="n">
        <v>0.04581819891445221</v>
      </c>
      <c r="W162" s="76" t="s">
        <v>24</v>
      </c>
      <c r="X162" t="n">
        <v>0.07405891608154173</v>
      </c>
      <c r="Y162" t="n">
        <v>0.1155429860235267</v>
      </c>
    </row>
    <row r="163" spans="1:25">
      <c r="A163" s="76" t="s">
        <v>26</v>
      </c>
      <c r="B163" t="n">
        <v>0.08120918269893641</v>
      </c>
      <c r="C163" t="n">
        <v>0.007922619406752571</v>
      </c>
      <c r="D163" t="n">
        <v>-0.004176434591765394</v>
      </c>
      <c r="H163" s="76" t="s">
        <v>76</v>
      </c>
      <c r="I163" t="n">
        <v>0.006788120649196748</v>
      </c>
      <c r="J163" t="n">
        <v>-0.03767796191493344</v>
      </c>
      <c r="K163" t="n">
        <v>-0.02130870387925789</v>
      </c>
      <c r="O163" s="76" t="s">
        <v>77</v>
      </c>
      <c r="P163" t="n">
        <v>-0.05759666251572536</v>
      </c>
      <c r="Q163" t="n">
        <v>-0.001679605430601579</v>
      </c>
      <c r="W163" s="76" t="s">
        <v>27</v>
      </c>
      <c r="X163" t="n">
        <v>0.07167838882134034</v>
      </c>
      <c r="Y163" t="n">
        <v>0.07715053031366816</v>
      </c>
    </row>
    <row r="164" spans="1:25">
      <c r="W164" s="76" t="s">
        <v>28</v>
      </c>
      <c r="X164" t="n">
        <v>-0.02974644942771788</v>
      </c>
      <c r="Y164" t="n">
        <v>0.01670070223339272</v>
      </c>
    </row>
    <row r="165" spans="1:25">
      <c r="W165" s="76" t="s">
        <v>29</v>
      </c>
      <c r="X165" t="n">
        <v>-0.03270460875790286</v>
      </c>
      <c r="Y165" t="n">
        <v>0.02248303609170016</v>
      </c>
    </row>
    <row r="166" spans="1:25">
      <c r="A166" s="103" t="s">
        <v>78</v>
      </c>
      <c r="H166" s="103" t="s">
        <v>78</v>
      </c>
      <c r="O166" s="103" t="s">
        <v>78</v>
      </c>
      <c r="W166" s="76" t="s">
        <v>31</v>
      </c>
      <c r="X166" t="n">
        <v>0.09965872317347028</v>
      </c>
      <c r="Y166" t="n">
        <v>0.08526743184169606</v>
      </c>
    </row>
    <row r="167" spans="1:25">
      <c r="A167" s="76" t="n"/>
      <c r="B167" s="76" t="s">
        <v>15</v>
      </c>
      <c r="C167" s="76" t="s">
        <v>66</v>
      </c>
      <c r="D167" s="76" t="s">
        <v>67</v>
      </c>
      <c r="H167" s="76" t="n"/>
      <c r="I167" s="76" t="s">
        <v>16</v>
      </c>
      <c r="J167" s="76" t="s">
        <v>68</v>
      </c>
      <c r="K167" s="76" t="s">
        <v>69</v>
      </c>
      <c r="O167" s="76" t="n"/>
      <c r="P167" s="76" t="s">
        <v>15</v>
      </c>
      <c r="Q167" s="76" t="s">
        <v>16</v>
      </c>
      <c r="W167" s="76" t="s">
        <v>32</v>
      </c>
      <c r="X167" t="n">
        <v>0.02711457102766537</v>
      </c>
      <c r="Y167" t="n">
        <v>-0.007507227522312655</v>
      </c>
    </row>
    <row r="168" spans="1:25">
      <c r="A168" s="76" t="s">
        <v>17</v>
      </c>
      <c r="B168" t="n">
        <v>0.3296973668970358</v>
      </c>
      <c r="C168" t="n">
        <v>0.1004966286605146</v>
      </c>
      <c r="D168" t="n">
        <v>0.1192877989013933</v>
      </c>
      <c r="H168" s="76" t="s">
        <v>70</v>
      </c>
      <c r="I168" t="n">
        <v>0.5388842929213813</v>
      </c>
      <c r="J168" t="n">
        <v>0.4002399640997348</v>
      </c>
      <c r="K168" t="n">
        <v>0.3883156636093653</v>
      </c>
      <c r="O168" s="76" t="s">
        <v>71</v>
      </c>
      <c r="P168" t="n">
        <v>0.2329657292904755</v>
      </c>
      <c r="Q168" t="n">
        <v>0.2257222518026922</v>
      </c>
    </row>
    <row r="169" spans="1:25">
      <c r="A169" s="76" t="s">
        <v>20</v>
      </c>
      <c r="B169" t="n">
        <v>0.5826510590508509</v>
      </c>
      <c r="C169" t="n">
        <v>-0.1508256539838623</v>
      </c>
      <c r="D169" t="n">
        <v>-0.1429528711985407</v>
      </c>
      <c r="H169" s="76" t="s">
        <v>72</v>
      </c>
      <c r="I169" t="n">
        <v>-0.01194329583537601</v>
      </c>
      <c r="J169" t="n">
        <v>0.3976978984924412</v>
      </c>
      <c r="K169" t="n">
        <v>0.3888023314245867</v>
      </c>
      <c r="O169" s="76" t="s">
        <v>73</v>
      </c>
      <c r="P169" t="n">
        <v>0.5958685627618806</v>
      </c>
      <c r="Q169" t="n">
        <v>0.6088384860713082</v>
      </c>
    </row>
    <row r="170" spans="1:25">
      <c r="A170" s="76" t="s">
        <v>23</v>
      </c>
      <c r="B170" t="n">
        <v>0.3041015351992369</v>
      </c>
      <c r="C170" t="n">
        <v>0.1090343451287733</v>
      </c>
      <c r="D170" t="n">
        <v>0.1124997848643406</v>
      </c>
      <c r="H170" s="76" t="s">
        <v>74</v>
      </c>
      <c r="I170" t="n">
        <v>0.05807637586162327</v>
      </c>
      <c r="J170" t="n">
        <v>-0.1874259078183468</v>
      </c>
      <c r="K170" t="n">
        <v>-0.1832717726555554</v>
      </c>
      <c r="O170" s="76" t="s">
        <v>75</v>
      </c>
      <c r="P170" t="n">
        <v>0.4440371894477179</v>
      </c>
      <c r="Q170" t="n">
        <v>0.4567416022129575</v>
      </c>
      <c r="W170" s="103" t="s">
        <v>79</v>
      </c>
    </row>
    <row r="171" spans="1:25">
      <c r="A171" s="76" t="s">
        <v>26</v>
      </c>
      <c r="B171" t="n">
        <v>0.4624525842665297</v>
      </c>
      <c r="C171" t="n">
        <v>0.04855617867907558</v>
      </c>
      <c r="D171" t="n">
        <v>0.06187154478631748</v>
      </c>
      <c r="H171" s="76" t="s">
        <v>76</v>
      </c>
      <c r="I171" t="n">
        <v>0.4348571463705047</v>
      </c>
      <c r="J171" t="n">
        <v>-0.2728403380789985</v>
      </c>
      <c r="K171" t="n">
        <v>-0.2572956156938429</v>
      </c>
      <c r="O171" s="76" t="s">
        <v>77</v>
      </c>
      <c r="P171" t="n">
        <v>0.4262788052150633</v>
      </c>
      <c r="Q171" t="n">
        <v>0.4129116651927112</v>
      </c>
      <c r="W171" s="76" t="n"/>
      <c r="X171" s="76" t="s">
        <v>15</v>
      </c>
      <c r="Y171" s="76" t="s">
        <v>16</v>
      </c>
    </row>
    <row r="172" spans="1:25">
      <c r="W172" s="76" t="s">
        <v>18</v>
      </c>
      <c r="X172" t="n">
        <v>0.4664537232790722</v>
      </c>
      <c r="Y172" t="n">
        <v>0.472629898440444</v>
      </c>
    </row>
    <row r="173" spans="1:25">
      <c r="W173" s="76" t="s">
        <v>21</v>
      </c>
      <c r="X173" t="n">
        <v>0.6762747908379496</v>
      </c>
      <c r="Y173" t="n">
        <v>0.6814989536444842</v>
      </c>
    </row>
    <row r="174" spans="1:25">
      <c r="A174" s="103" t="s">
        <v>80</v>
      </c>
      <c r="H174" s="103" t="s">
        <v>80</v>
      </c>
      <c r="O174" s="103" t="s">
        <v>80</v>
      </c>
      <c r="W174" s="76" t="s">
        <v>24</v>
      </c>
      <c r="X174" t="n">
        <v>0.4802425975116386</v>
      </c>
      <c r="Y174" t="n">
        <v>0.4309082977604441</v>
      </c>
    </row>
    <row r="175" spans="1:25">
      <c r="A175" s="76" t="n"/>
      <c r="B175" s="76" t="s">
        <v>15</v>
      </c>
      <c r="C175" s="76" t="s">
        <v>66</v>
      </c>
      <c r="D175" s="76" t="s">
        <v>67</v>
      </c>
      <c r="H175" s="76" t="n"/>
      <c r="I175" s="76" t="s">
        <v>16</v>
      </c>
      <c r="J175" s="76" t="s">
        <v>68</v>
      </c>
      <c r="K175" s="76" t="s">
        <v>69</v>
      </c>
      <c r="O175" s="76" t="n"/>
      <c r="P175" s="76" t="s">
        <v>15</v>
      </c>
      <c r="Q175" s="76" t="s">
        <v>16</v>
      </c>
      <c r="W175" s="76" t="s">
        <v>27</v>
      </c>
      <c r="X175" t="n">
        <v>0.6560647225926312</v>
      </c>
      <c r="Y175" t="n">
        <v>0.6681773467520663</v>
      </c>
    </row>
    <row r="176" spans="1:25">
      <c r="A176" s="76" t="s">
        <v>17</v>
      </c>
      <c r="B176" t="n">
        <v>0.2226964605075997</v>
      </c>
      <c r="C176" t="n">
        <v>-0.1568066939453507</v>
      </c>
      <c r="D176" t="n">
        <v>-0.1955339387729973</v>
      </c>
      <c r="H176" s="76" t="s">
        <v>70</v>
      </c>
      <c r="I176" t="n">
        <v>-0.07262466382967284</v>
      </c>
      <c r="J176" t="n">
        <v>0.2152986433858665</v>
      </c>
      <c r="K176" t="n">
        <v>0.2166014498447751</v>
      </c>
      <c r="O176" s="76" t="s">
        <v>71</v>
      </c>
      <c r="P176" t="n">
        <v>-0.1119760666079996</v>
      </c>
      <c r="Q176" t="n">
        <v>-0.2337267241827568</v>
      </c>
      <c r="W176" s="76" t="s">
        <v>28</v>
      </c>
      <c r="X176" t="n">
        <v>0.4683471388627766</v>
      </c>
      <c r="Y176" t="n">
        <v>0.4731593118528654</v>
      </c>
    </row>
    <row r="177" spans="1:25">
      <c r="A177" s="76" t="s">
        <v>20</v>
      </c>
      <c r="B177" t="n">
        <v>0.3604060571263539</v>
      </c>
      <c r="C177" t="n">
        <v>-0.1068863469361301</v>
      </c>
      <c r="D177" t="n">
        <v>-0.1279614090934742</v>
      </c>
      <c r="H177" s="76" t="s">
        <v>72</v>
      </c>
      <c r="I177" t="n">
        <v>-0.1724162410747836</v>
      </c>
      <c r="J177" t="n">
        <v>0.2920649502978559</v>
      </c>
      <c r="K177" t="n">
        <v>0.2622883518010171</v>
      </c>
      <c r="O177" s="76" t="s">
        <v>73</v>
      </c>
      <c r="P177" t="n">
        <v>-0.1179549849143222</v>
      </c>
      <c r="Q177" t="n">
        <v>0.01896792811820965</v>
      </c>
      <c r="W177" s="76" t="s">
        <v>29</v>
      </c>
      <c r="X177" t="n">
        <v>0.5266125239629251</v>
      </c>
      <c r="Y177" t="n">
        <v>0.5275876094278479</v>
      </c>
    </row>
    <row r="178" spans="1:25">
      <c r="A178" s="76" t="s">
        <v>23</v>
      </c>
      <c r="B178" t="n">
        <v>-0.1222254492469671</v>
      </c>
      <c r="C178" t="n">
        <v>-0.07777783875740575</v>
      </c>
      <c r="D178" t="n">
        <v>-0.0510710973029946</v>
      </c>
      <c r="H178" s="76" t="s">
        <v>74</v>
      </c>
      <c r="I178" t="n">
        <v>0.06979381339268194</v>
      </c>
      <c r="J178" t="n">
        <v>-0.1145532674287587</v>
      </c>
      <c r="K178" t="n">
        <v>-0.1253864893434668</v>
      </c>
      <c r="O178" s="76" t="s">
        <v>75</v>
      </c>
      <c r="P178" t="n">
        <v>0.248418739219519</v>
      </c>
      <c r="Q178" t="n">
        <v>0.211854811784769</v>
      </c>
      <c r="W178" s="76" t="s">
        <v>31</v>
      </c>
      <c r="X178" t="n">
        <v>0.6313912718762986</v>
      </c>
      <c r="Y178" t="n">
        <v>0.6235641811070357</v>
      </c>
    </row>
    <row r="179" spans="1:25">
      <c r="A179" s="76" t="s">
        <v>26</v>
      </c>
      <c r="B179" t="n">
        <v>-0.08251746102750415</v>
      </c>
      <c r="C179" t="n">
        <v>-0.204560260682231</v>
      </c>
      <c r="D179" t="n">
        <v>-0.2311648559379999</v>
      </c>
      <c r="H179" s="76" t="s">
        <v>76</v>
      </c>
      <c r="I179" t="n">
        <v>-0.2508102760987349</v>
      </c>
      <c r="J179" t="n">
        <v>0.02095722956403551</v>
      </c>
      <c r="K179" t="n">
        <v>0.09815422821494597</v>
      </c>
      <c r="O179" s="76" t="s">
        <v>77</v>
      </c>
      <c r="P179" t="n">
        <v>0.006045165388923151</v>
      </c>
      <c r="Q179" t="n">
        <v>0.09943006301064559</v>
      </c>
      <c r="W179" s="76" t="s">
        <v>32</v>
      </c>
      <c r="X179" t="n">
        <v>0.1505406560844482</v>
      </c>
      <c r="Y179" t="n">
        <v>0.1329383643053038</v>
      </c>
    </row>
    <row r="182" spans="1: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>
      <c r="A183" s="76" t="n"/>
      <c r="B183" s="76" t="s">
        <v>15</v>
      </c>
      <c r="C183" s="76" t="s">
        <v>66</v>
      </c>
      <c r="D183" s="76" t="s">
        <v>67</v>
      </c>
      <c r="H183" s="76" t="n"/>
      <c r="I183" s="76" t="s">
        <v>16</v>
      </c>
      <c r="J183" s="76" t="s">
        <v>68</v>
      </c>
      <c r="K183" s="76" t="s">
        <v>69</v>
      </c>
      <c r="O183" s="76" t="n"/>
      <c r="P183" s="76" t="s">
        <v>15</v>
      </c>
      <c r="Q183" s="76" t="s">
        <v>16</v>
      </c>
      <c r="W183" s="76" t="n"/>
      <c r="X183" s="76" t="s">
        <v>15</v>
      </c>
      <c r="Y183" s="76" t="s">
        <v>16</v>
      </c>
    </row>
    <row r="184" spans="1:25">
      <c r="A184" s="76" t="s">
        <v>17</v>
      </c>
      <c r="B184" t="n">
        <v>0.4968300156342305</v>
      </c>
      <c r="C184" t="n">
        <v>0.2504514746134393</v>
      </c>
      <c r="D184" t="n">
        <v>0.04346143923961122</v>
      </c>
      <c r="H184" s="76" t="s">
        <v>70</v>
      </c>
      <c r="I184" t="n">
        <v>0.2974529984542266</v>
      </c>
      <c r="J184" t="n">
        <v>0.1644953512464449</v>
      </c>
      <c r="K184" t="n">
        <v>-0.09876777789719117</v>
      </c>
      <c r="O184" s="76" t="s">
        <v>71</v>
      </c>
      <c r="P184" t="n">
        <v>0.4175089970365839</v>
      </c>
      <c r="Q184" t="n">
        <v>0.4240091106617184</v>
      </c>
      <c r="W184" s="76" t="s">
        <v>18</v>
      </c>
      <c r="X184" t="n">
        <v>0.09111666125528167</v>
      </c>
      <c r="Y184" t="n">
        <v>0.1097441904704509</v>
      </c>
    </row>
    <row r="185" spans="1:25">
      <c r="A185" s="76" t="s">
        <v>20</v>
      </c>
      <c r="B185" t="n">
        <v>0.5467515696179199</v>
      </c>
      <c r="C185" t="n">
        <v>0.263860496912769</v>
      </c>
      <c r="D185" t="n">
        <v>0.03616883099526572</v>
      </c>
      <c r="H185" s="76" t="s">
        <v>72</v>
      </c>
      <c r="I185" t="n">
        <v>0.4865975703034958</v>
      </c>
      <c r="J185" t="n">
        <v>0.1557621280229022</v>
      </c>
      <c r="K185" t="n">
        <v>-0.09855096915452576</v>
      </c>
      <c r="O185" s="76" t="s">
        <v>73</v>
      </c>
      <c r="P185" t="n">
        <v>0.3465088604180169</v>
      </c>
      <c r="Q185" t="n">
        <v>0.2199152995407669</v>
      </c>
      <c r="W185" s="76" t="s">
        <v>21</v>
      </c>
      <c r="X185" t="n">
        <v>0.3017044237754625</v>
      </c>
      <c r="Y185" t="n">
        <v>0.1830133899038822</v>
      </c>
    </row>
    <row r="186" spans="1:25">
      <c r="A186" s="76" t="s">
        <v>23</v>
      </c>
      <c r="B186" t="n">
        <v>0.3605905013367078</v>
      </c>
      <c r="C186" t="n">
        <v>0.1901285823984113</v>
      </c>
      <c r="D186" t="n">
        <v>0.02446135783850145</v>
      </c>
      <c r="H186" s="76" t="s">
        <v>74</v>
      </c>
      <c r="I186" t="n">
        <v>0.6386587340595467</v>
      </c>
      <c r="J186" t="n">
        <v>0.2183141476881874</v>
      </c>
      <c r="K186" t="n">
        <v>-0.1114961409262078</v>
      </c>
      <c r="O186" s="76" t="s">
        <v>75</v>
      </c>
      <c r="P186" t="n">
        <v>0.5344485450024836</v>
      </c>
      <c r="Q186" t="n">
        <v>0.6049921116273426</v>
      </c>
      <c r="W186" s="76" t="s">
        <v>24</v>
      </c>
      <c r="X186" t="n">
        <v>-0.1114522947353624</v>
      </c>
      <c r="Y186" t="n">
        <v>0.05567575023532697</v>
      </c>
    </row>
    <row r="187" spans="1:25">
      <c r="A187" s="76" t="s">
        <v>26</v>
      </c>
      <c r="B187" t="n">
        <v>0.420387395548385</v>
      </c>
      <c r="C187" t="n">
        <v>0.1613612096138945</v>
      </c>
      <c r="D187" t="n">
        <v>-0.06193469632118482</v>
      </c>
      <c r="H187" s="76" t="s">
        <v>76</v>
      </c>
      <c r="I187" t="n">
        <v>0.232024726677982</v>
      </c>
      <c r="J187" t="n">
        <v>0.2248837284160761</v>
      </c>
      <c r="K187" t="n">
        <v>-0.001426260274114313</v>
      </c>
      <c r="O187" s="76" t="s">
        <v>77</v>
      </c>
      <c r="P187" t="n">
        <v>0.2185476441772674</v>
      </c>
      <c r="Q187" t="n">
        <v>0.2831937036171526</v>
      </c>
      <c r="W187" s="76" t="s">
        <v>27</v>
      </c>
      <c r="X187" t="n">
        <v>0.07364437004179605</v>
      </c>
      <c r="Y187" t="n">
        <v>0.06610199486184599</v>
      </c>
    </row>
    <row r="188" spans="1:25">
      <c r="W188" s="76" t="s">
        <v>28</v>
      </c>
      <c r="X188" t="n">
        <v>0.03050510404392686</v>
      </c>
      <c r="Y188" t="n">
        <v>0.05039803690719011</v>
      </c>
    </row>
    <row r="189" spans="1:25">
      <c r="W189" s="76" t="s">
        <v>29</v>
      </c>
      <c r="X189" t="n">
        <v>-0.1293568293540521</v>
      </c>
      <c r="Y189" t="n">
        <v>-0.2723951840734989</v>
      </c>
    </row>
    <row r="190" spans="1:25">
      <c r="A190" s="103" t="s">
        <v>83</v>
      </c>
      <c r="H190" s="103" t="s">
        <v>83</v>
      </c>
      <c r="O190" s="103" t="s">
        <v>83</v>
      </c>
      <c r="W190" s="76" t="s">
        <v>31</v>
      </c>
      <c r="X190" t="n">
        <v>0.2076480831859037</v>
      </c>
      <c r="Y190" t="n">
        <v>-0.06981592402947988</v>
      </c>
    </row>
    <row r="191" spans="1:25">
      <c r="A191" s="76" t="n"/>
      <c r="B191" s="76" t="s">
        <v>15</v>
      </c>
      <c r="C191" s="76" t="s">
        <v>66</v>
      </c>
      <c r="D191" s="76" t="s">
        <v>67</v>
      </c>
      <c r="H191" s="76" t="n"/>
      <c r="I191" s="76" t="s">
        <v>16</v>
      </c>
      <c r="J191" s="76" t="s">
        <v>68</v>
      </c>
      <c r="K191" s="76" t="s">
        <v>69</v>
      </c>
      <c r="O191" s="76" t="n"/>
      <c r="P191" s="76" t="s">
        <v>15</v>
      </c>
      <c r="Q191" s="76" t="s">
        <v>16</v>
      </c>
      <c r="W191" s="76" t="s">
        <v>32</v>
      </c>
      <c r="X191" t="n">
        <v>0.02988539156318505</v>
      </c>
      <c r="Y191" t="n">
        <v>-0.1835438217126647</v>
      </c>
    </row>
    <row r="192" spans="1:25">
      <c r="A192" s="76" t="s">
        <v>17</v>
      </c>
      <c r="B192" t="n">
        <v>-0.05859337458701689</v>
      </c>
      <c r="C192" t="n">
        <v>0.05226628556239513</v>
      </c>
      <c r="D192" t="n">
        <v>0.04743905814679063</v>
      </c>
      <c r="H192" s="76" t="s">
        <v>70</v>
      </c>
      <c r="I192" t="n">
        <v>-0.06228737673250694</v>
      </c>
      <c r="J192" t="n">
        <v>0.07463273301658757</v>
      </c>
      <c r="K192" t="n">
        <v>0.05974817474101611</v>
      </c>
      <c r="O192" s="76" t="s">
        <v>71</v>
      </c>
      <c r="P192" t="n">
        <v>-0.04850230152526664</v>
      </c>
      <c r="Q192" t="n">
        <v>-0.07278330601127166</v>
      </c>
    </row>
    <row r="193" spans="1:25">
      <c r="A193" s="76" t="s">
        <v>20</v>
      </c>
      <c r="B193" t="n">
        <v>0.0504870168990371</v>
      </c>
      <c r="C193" t="n">
        <v>0.08819041205853702</v>
      </c>
      <c r="D193" t="n">
        <v>0.08366658411828058</v>
      </c>
      <c r="H193" s="76" t="s">
        <v>72</v>
      </c>
      <c r="I193" t="n">
        <v>-0.07815600850299716</v>
      </c>
      <c r="J193" t="n">
        <v>0.02300440744845097</v>
      </c>
      <c r="K193" t="n">
        <v>0.01376276296397579</v>
      </c>
      <c r="O193" s="76" t="s">
        <v>73</v>
      </c>
      <c r="P193" t="n">
        <v>-0.05172112292757432</v>
      </c>
      <c r="Q193" t="n">
        <v>-0.0270145302254622</v>
      </c>
    </row>
    <row r="194" spans="1:25">
      <c r="A194" s="76" t="s">
        <v>23</v>
      </c>
      <c r="B194" t="n">
        <v>-0.01677126126009567</v>
      </c>
      <c r="C194" t="n">
        <v>0.06629727127701278</v>
      </c>
      <c r="D194" t="n">
        <v>0.06447595028707846</v>
      </c>
      <c r="H194" s="76" t="s">
        <v>74</v>
      </c>
      <c r="I194" t="n">
        <v>-0.1293836987189452</v>
      </c>
      <c r="J194" t="n">
        <v>-0.03753451206946651</v>
      </c>
      <c r="K194" t="n">
        <v>-0.03747788755233102</v>
      </c>
      <c r="O194" s="76" t="s">
        <v>75</v>
      </c>
      <c r="P194" t="n">
        <v>-0.02419508675613286</v>
      </c>
      <c r="Q194" t="n">
        <v>-0.1377833804787103</v>
      </c>
      <c r="W194" s="103" t="s">
        <v>84</v>
      </c>
    </row>
    <row r="195" spans="1:25">
      <c r="A195" s="76" t="s">
        <v>26</v>
      </c>
      <c r="B195" t="n">
        <v>-0.09600104759053564</v>
      </c>
      <c r="C195" t="n">
        <v>-0.01098439744423626</v>
      </c>
      <c r="D195" t="n">
        <v>-0.002821384252855906</v>
      </c>
      <c r="H195" s="76" t="s">
        <v>76</v>
      </c>
      <c r="I195" t="n">
        <v>0.006069382823187941</v>
      </c>
      <c r="J195" t="n">
        <v>0.07878585264916864</v>
      </c>
      <c r="K195" t="n">
        <v>0.06521264834301538</v>
      </c>
      <c r="O195" s="76" t="s">
        <v>77</v>
      </c>
      <c r="P195" t="n">
        <v>0.03424184111062371</v>
      </c>
      <c r="Q195" t="n">
        <v>0.01030328566102553</v>
      </c>
      <c r="W195" s="76" t="n"/>
      <c r="X195" s="76" t="s">
        <v>15</v>
      </c>
      <c r="Y195" s="76" t="s">
        <v>16</v>
      </c>
    </row>
    <row r="196" spans="1:25">
      <c r="W196" s="76" t="s">
        <v>18</v>
      </c>
      <c r="X196" t="n">
        <v>0.4684019987772711</v>
      </c>
      <c r="Y196" t="n">
        <v>0.5000368864102429</v>
      </c>
    </row>
    <row r="197" spans="1:25">
      <c r="W197" s="76" t="s">
        <v>21</v>
      </c>
      <c r="X197" t="n">
        <v>0.5421888659771342</v>
      </c>
      <c r="Y197" t="n">
        <v>0.5993747356698773</v>
      </c>
    </row>
    <row r="198" spans="1:25">
      <c r="A198" s="103" t="s">
        <v>85</v>
      </c>
      <c r="H198" s="103" t="s">
        <v>85</v>
      </c>
      <c r="O198" s="103" t="s">
        <v>85</v>
      </c>
      <c r="W198" s="76" t="s">
        <v>24</v>
      </c>
      <c r="X198" t="n">
        <v>0.3351775314332478</v>
      </c>
      <c r="Y198" t="n">
        <v>0.2056216852390914</v>
      </c>
    </row>
    <row r="199" spans="1:25">
      <c r="A199" s="76" t="n"/>
      <c r="B199" s="76" t="s">
        <v>15</v>
      </c>
      <c r="C199" s="76" t="s">
        <v>66</v>
      </c>
      <c r="D199" s="76" t="s">
        <v>67</v>
      </c>
      <c r="H199" s="76" t="n"/>
      <c r="I199" s="76" t="s">
        <v>16</v>
      </c>
      <c r="J199" s="76" t="s">
        <v>68</v>
      </c>
      <c r="K199" s="76" t="s">
        <v>69</v>
      </c>
      <c r="O199" s="76" t="n"/>
      <c r="P199" s="76" t="s">
        <v>15</v>
      </c>
      <c r="Q199" s="76" t="s">
        <v>16</v>
      </c>
      <c r="W199" s="76" t="s">
        <v>27</v>
      </c>
      <c r="X199" t="n">
        <v>0.3612301131434605</v>
      </c>
      <c r="Y199" t="n">
        <v>0.2520548268929207</v>
      </c>
    </row>
    <row r="200" spans="1:25">
      <c r="A200" s="76" t="s">
        <v>17</v>
      </c>
      <c r="B200" t="n">
        <v>0.1661305580418024</v>
      </c>
      <c r="C200" t="n">
        <v>0.003273950035581863</v>
      </c>
      <c r="D200" t="n">
        <v>-0.004084518592101307</v>
      </c>
      <c r="H200" s="76" t="s">
        <v>70</v>
      </c>
      <c r="I200" t="n">
        <v>0.1446912553036396</v>
      </c>
      <c r="J200" t="n">
        <v>0.08645578113938043</v>
      </c>
      <c r="K200" t="n">
        <v>0.08605199774569211</v>
      </c>
      <c r="O200" s="76" t="s">
        <v>71</v>
      </c>
      <c r="P200" t="n">
        <v>0.1032967370477208</v>
      </c>
      <c r="Q200" t="n">
        <v>0.107216219892847</v>
      </c>
      <c r="W200" s="76" t="s">
        <v>28</v>
      </c>
      <c r="X200" t="n">
        <v>0.3592297514411154</v>
      </c>
      <c r="Y200" t="n">
        <v>0.3867536550318179</v>
      </c>
    </row>
    <row r="201" spans="1:25">
      <c r="A201" s="76" t="s">
        <v>20</v>
      </c>
      <c r="B201" t="n">
        <v>0.1071468518067976</v>
      </c>
      <c r="C201" t="n">
        <v>0.04141173864056446</v>
      </c>
      <c r="D201" t="n">
        <v>0.03283424744949097</v>
      </c>
      <c r="H201" s="76" t="s">
        <v>72</v>
      </c>
      <c r="I201" t="n">
        <v>0.106185066441413</v>
      </c>
      <c r="J201" t="n">
        <v>-0.04509734380664143</v>
      </c>
      <c r="K201" t="n">
        <v>-0.04944892964851872</v>
      </c>
      <c r="O201" s="76" t="s">
        <v>73</v>
      </c>
      <c r="P201" t="n">
        <v>-0.03049782098697978</v>
      </c>
      <c r="Q201" t="n">
        <v>0.06623202029087771</v>
      </c>
      <c r="W201" s="76" t="s">
        <v>29</v>
      </c>
      <c r="X201" t="n">
        <v>0.321699061965867</v>
      </c>
      <c r="Y201" t="n">
        <v>0.3238282034597788</v>
      </c>
    </row>
    <row r="202" spans="1:25">
      <c r="A202" s="76" t="s">
        <v>23</v>
      </c>
      <c r="B202" t="n">
        <v>0.02173761587558272</v>
      </c>
      <c r="C202" t="n">
        <v>0.02559051182716607</v>
      </c>
      <c r="D202" t="n">
        <v>0.01874965085783387</v>
      </c>
      <c r="H202" s="76" t="s">
        <v>74</v>
      </c>
      <c r="I202" t="n">
        <v>0.3275109518189124</v>
      </c>
      <c r="J202" t="n">
        <v>0.03080917948813885</v>
      </c>
      <c r="K202" t="n">
        <v>0.03665282922914239</v>
      </c>
      <c r="O202" s="76" t="s">
        <v>75</v>
      </c>
      <c r="P202" t="n">
        <v>0.1510239864927687</v>
      </c>
      <c r="Q202" t="n">
        <v>0.2925109620163728</v>
      </c>
      <c r="W202" s="76" t="s">
        <v>31</v>
      </c>
      <c r="X202" t="n">
        <v>0.5030754251833317</v>
      </c>
      <c r="Y202" t="n">
        <v>0.4692850396171727</v>
      </c>
    </row>
    <row r="203" spans="1:25">
      <c r="A203" s="76" t="s">
        <v>26</v>
      </c>
      <c r="B203" t="n">
        <v>0.00985195599562131</v>
      </c>
      <c r="C203" t="n">
        <v>-0.04433255115441938</v>
      </c>
      <c r="D203" t="n">
        <v>-0.04032033020522853</v>
      </c>
      <c r="H203" s="76" t="s">
        <v>76</v>
      </c>
      <c r="I203" t="n">
        <v>0.1501937286535294</v>
      </c>
      <c r="J203" t="n">
        <v>0.1491735815993742</v>
      </c>
      <c r="K203" t="n">
        <v>0.1449391420440545</v>
      </c>
      <c r="O203" s="76" t="s">
        <v>77</v>
      </c>
      <c r="P203" t="n">
        <v>0.1609066737204431</v>
      </c>
      <c r="Q203" t="n">
        <v>0.2127052986808567</v>
      </c>
      <c r="W203" s="76" t="s">
        <v>32</v>
      </c>
      <c r="X203" t="n">
        <v>0.4912289559501425</v>
      </c>
      <c r="Y203" t="n">
        <v>0.4988584507901407</v>
      </c>
    </row>
    <row r="206" spans="1: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>
      <c r="A207" s="76" t="n"/>
      <c r="B207" s="76" t="s">
        <v>15</v>
      </c>
      <c r="C207" s="76" t="s">
        <v>66</v>
      </c>
      <c r="D207" s="76" t="s">
        <v>67</v>
      </c>
      <c r="H207" s="76" t="n"/>
      <c r="I207" s="76" t="s">
        <v>16</v>
      </c>
      <c r="J207" s="76" t="s">
        <v>68</v>
      </c>
      <c r="K207" s="76" t="s">
        <v>69</v>
      </c>
      <c r="O207" s="76" t="n"/>
      <c r="P207" s="76" t="s">
        <v>15</v>
      </c>
      <c r="Q207" s="76" t="s">
        <v>16</v>
      </c>
      <c r="W207" s="76" t="n"/>
      <c r="X207" s="76" t="s">
        <v>15</v>
      </c>
      <c r="Y207" s="76" t="s">
        <v>16</v>
      </c>
    </row>
    <row r="208" spans="1:25">
      <c r="A208" s="76" t="s">
        <v>17</v>
      </c>
      <c r="B208" t="n">
        <v>0.4963341491146532</v>
      </c>
      <c r="C208" t="n">
        <v>0.3775655397028112</v>
      </c>
      <c r="D208" t="n">
        <v>0.3675338565847912</v>
      </c>
      <c r="H208" s="76" t="s">
        <v>70</v>
      </c>
      <c r="I208" t="n">
        <v>0.4282084090925319</v>
      </c>
      <c r="J208" t="n">
        <v>0.5059519144694825</v>
      </c>
      <c r="K208" t="n">
        <v>0.4911959204545864</v>
      </c>
      <c r="O208" s="76" t="s">
        <v>71</v>
      </c>
      <c r="P208" t="n">
        <v>0.4771379205555026</v>
      </c>
      <c r="Q208" t="n">
        <v>0.460207255449359</v>
      </c>
      <c r="W208" s="76" t="s">
        <v>18</v>
      </c>
      <c r="X208" t="n">
        <v>-0.05427831564290587</v>
      </c>
      <c r="Y208" t="n">
        <v>-0.04195978895296025</v>
      </c>
    </row>
    <row r="209" spans="1:25">
      <c r="A209" s="76" t="s">
        <v>20</v>
      </c>
      <c r="B209" t="n">
        <v>0.3365290213318539</v>
      </c>
      <c r="C209" t="n">
        <v>0.2903996683569332</v>
      </c>
      <c r="D209" t="n">
        <v>0.3110615241137213</v>
      </c>
      <c r="H209" s="76" t="s">
        <v>72</v>
      </c>
      <c r="I209" t="n">
        <v>0.505867766158859</v>
      </c>
      <c r="J209" t="n">
        <v>0.6460474643308106</v>
      </c>
      <c r="K209" t="n">
        <v>0.6253125851079712</v>
      </c>
      <c r="O209" s="76" t="s">
        <v>73</v>
      </c>
      <c r="P209" t="n">
        <v>0.5043607394172939</v>
      </c>
      <c r="Q209" t="n">
        <v>0.4861042937203633</v>
      </c>
      <c r="W209" s="76" t="s">
        <v>21</v>
      </c>
      <c r="X209" t="n">
        <v>-0.02283600833302527</v>
      </c>
      <c r="Y209" t="n">
        <v>-0.1211746594762642</v>
      </c>
    </row>
    <row r="210" spans="1:25">
      <c r="A210" s="76" t="s">
        <v>23</v>
      </c>
      <c r="B210" t="n">
        <v>0.3327251013156155</v>
      </c>
      <c r="C210" t="n">
        <v>0.3782897318462537</v>
      </c>
      <c r="D210" t="n">
        <v>0.375501319506009</v>
      </c>
      <c r="H210" s="76" t="s">
        <v>74</v>
      </c>
      <c r="I210" t="n">
        <v>0.2697238390590673</v>
      </c>
      <c r="J210" t="n">
        <v>0.1982002610491864</v>
      </c>
      <c r="K210" t="n">
        <v>0.2253373191347369</v>
      </c>
      <c r="O210" s="76" t="s">
        <v>75</v>
      </c>
      <c r="P210" t="n">
        <v>0.2590671144278392</v>
      </c>
      <c r="Q210" t="n">
        <v>0.2873003966009784</v>
      </c>
      <c r="W210" s="76" t="s">
        <v>24</v>
      </c>
      <c r="X210" t="n">
        <v>-0.02983766159236361</v>
      </c>
      <c r="Y210" t="n">
        <v>-0.09513571373119073</v>
      </c>
    </row>
    <row r="211" spans="1:25">
      <c r="A211" s="76" t="s">
        <v>26</v>
      </c>
      <c r="B211" t="n">
        <v>0.349308231999161</v>
      </c>
      <c r="C211" t="n">
        <v>0.2400610888516627</v>
      </c>
      <c r="D211" t="n">
        <v>0.2271259904977944</v>
      </c>
      <c r="H211" s="76" t="s">
        <v>76</v>
      </c>
      <c r="I211" t="n">
        <v>-0.3199535362302846</v>
      </c>
      <c r="J211" t="n">
        <v>-0.4676628950579095</v>
      </c>
      <c r="K211" t="n">
        <v>-0.4581109691947998</v>
      </c>
      <c r="O211" s="76" t="s">
        <v>77</v>
      </c>
      <c r="P211" t="n">
        <v>-0.2293005478133322</v>
      </c>
      <c r="Q211" t="n">
        <v>-0.2151545511673639</v>
      </c>
      <c r="W211" s="76" t="s">
        <v>27</v>
      </c>
      <c r="X211" t="n">
        <v>0.06681502424258176</v>
      </c>
      <c r="Y211" t="n">
        <v>0.03787147940238073</v>
      </c>
    </row>
    <row r="212" spans="1:25">
      <c r="W212" s="76" t="s">
        <v>28</v>
      </c>
      <c r="X212" t="n">
        <v>-0.04228499062115341</v>
      </c>
      <c r="Y212" t="n">
        <v>-0.01612769621287085</v>
      </c>
    </row>
    <row r="213" spans="1:25">
      <c r="W213" s="76" t="s">
        <v>29</v>
      </c>
      <c r="X213" t="n">
        <v>0.02795608887978229</v>
      </c>
      <c r="Y213" t="n">
        <v>0.009025353688204923</v>
      </c>
    </row>
    <row r="214" spans="1:25">
      <c r="A214" s="103" t="s">
        <v>88</v>
      </c>
      <c r="H214" s="103" t="s">
        <v>88</v>
      </c>
      <c r="O214" s="103" t="s">
        <v>88</v>
      </c>
      <c r="W214" s="76" t="s">
        <v>31</v>
      </c>
      <c r="X214" t="n">
        <v>-0.0146442324352406</v>
      </c>
      <c r="Y214" t="n">
        <v>-0.005999269523097069</v>
      </c>
    </row>
    <row r="215" spans="1:25">
      <c r="A215" s="76" t="n"/>
      <c r="B215" s="76" t="s">
        <v>15</v>
      </c>
      <c r="C215" s="76" t="s">
        <v>66</v>
      </c>
      <c r="D215" s="76" t="s">
        <v>67</v>
      </c>
      <c r="H215" s="76" t="n"/>
      <c r="I215" s="76" t="s">
        <v>16</v>
      </c>
      <c r="J215" s="76" t="s">
        <v>68</v>
      </c>
      <c r="K215" s="76" t="s">
        <v>69</v>
      </c>
      <c r="O215" s="76" t="n"/>
      <c r="P215" s="76" t="s">
        <v>15</v>
      </c>
      <c r="Q215" s="76" t="s">
        <v>16</v>
      </c>
      <c r="W215" s="76" t="s">
        <v>32</v>
      </c>
      <c r="X215" t="n">
        <v>-0.0375655919302996</v>
      </c>
      <c r="Y215" t="n">
        <v>-0.003036150963901398</v>
      </c>
    </row>
    <row r="216" spans="1:25">
      <c r="A216" s="76" t="s">
        <v>17</v>
      </c>
      <c r="B216" t="n">
        <v>0.02485756075107633</v>
      </c>
      <c r="C216" t="n">
        <v>0.05021832768947037</v>
      </c>
      <c r="D216" t="n">
        <v>0.04970739258943552</v>
      </c>
      <c r="H216" s="76" t="s">
        <v>70</v>
      </c>
      <c r="I216" t="n">
        <v>-0.07603478997294728</v>
      </c>
      <c r="J216" t="n">
        <v>0.01620497207433487</v>
      </c>
      <c r="K216" t="n">
        <v>0.04268491891270815</v>
      </c>
      <c r="O216" s="76" t="s">
        <v>71</v>
      </c>
      <c r="P216" t="n">
        <v>0.02830913659125989</v>
      </c>
      <c r="Q216" t="n">
        <v>0.002279968205166707</v>
      </c>
    </row>
    <row r="217" spans="1:25">
      <c r="A217" s="76" t="s">
        <v>20</v>
      </c>
      <c r="B217" t="n">
        <v>0.08514793675531869</v>
      </c>
      <c r="C217" t="n">
        <v>0.003549366708059367</v>
      </c>
      <c r="D217" t="n">
        <v>0.02145349512024795</v>
      </c>
      <c r="H217" s="76" t="s">
        <v>72</v>
      </c>
      <c r="I217" t="n">
        <v>0.1030984457492581</v>
      </c>
      <c r="J217" t="n">
        <v>0.07837006028874029</v>
      </c>
      <c r="K217" t="n">
        <v>0.08364755671689944</v>
      </c>
      <c r="O217" s="76" t="s">
        <v>73</v>
      </c>
      <c r="P217" t="n">
        <v>0.002876360242044416</v>
      </c>
      <c r="Q217" t="n">
        <v>0.01538622305415755</v>
      </c>
    </row>
    <row r="218" spans="1:25">
      <c r="A218" s="76" t="s">
        <v>23</v>
      </c>
      <c r="B218" t="n">
        <v>0.04678800686540285</v>
      </c>
      <c r="C218" t="n">
        <v>0.01241135288501681</v>
      </c>
      <c r="D218" t="n">
        <v>-0.001881995434702957</v>
      </c>
      <c r="H218" s="76" t="s">
        <v>74</v>
      </c>
      <c r="I218" t="n">
        <v>0.005727423491498439</v>
      </c>
      <c r="J218" t="n">
        <v>-0.02803004207422939</v>
      </c>
      <c r="K218" t="n">
        <v>-0.002578841720903781</v>
      </c>
      <c r="O218" s="76" t="s">
        <v>75</v>
      </c>
      <c r="P218" t="n">
        <v>0.07531415311990199</v>
      </c>
      <c r="Q218" t="n">
        <v>0.02574519187038992</v>
      </c>
      <c r="W218" s="103" t="s">
        <v>89</v>
      </c>
    </row>
    <row r="219" spans="1:25">
      <c r="A219" s="76" t="s">
        <v>26</v>
      </c>
      <c r="B219" t="n">
        <v>0.07759432264056815</v>
      </c>
      <c r="C219" t="n">
        <v>0.04425647578981484</v>
      </c>
      <c r="D219" t="n">
        <v>0.04978123035774427</v>
      </c>
      <c r="H219" s="76" t="s">
        <v>76</v>
      </c>
      <c r="I219" t="n">
        <v>-0.06657500673906482</v>
      </c>
      <c r="J219" t="n">
        <v>-0.09865462751224505</v>
      </c>
      <c r="K219" t="n">
        <v>-0.06466361880991374</v>
      </c>
      <c r="O219" s="76" t="s">
        <v>77</v>
      </c>
      <c r="P219" t="n">
        <v>-0.005638386437950865</v>
      </c>
      <c r="Q219" t="n">
        <v>-0.08365392811094598</v>
      </c>
      <c r="W219" s="76" t="n"/>
      <c r="X219" s="76" t="s">
        <v>15</v>
      </c>
      <c r="Y219" s="76" t="s">
        <v>16</v>
      </c>
    </row>
    <row r="220" spans="1:25">
      <c r="W220" s="76" t="s">
        <v>18</v>
      </c>
      <c r="X220" t="n">
        <v>0.1031760897266728</v>
      </c>
      <c r="Y220" t="n">
        <v>0.06971479824855797</v>
      </c>
    </row>
    <row r="221" spans="1:25">
      <c r="W221" s="76" t="s">
        <v>21</v>
      </c>
      <c r="X221" t="n">
        <v>0.1644067714294061</v>
      </c>
      <c r="Y221" t="n">
        <v>0.2563709591003637</v>
      </c>
    </row>
    <row r="222" spans="1:25">
      <c r="A222" s="103" t="s">
        <v>90</v>
      </c>
      <c r="H222" s="103" t="s">
        <v>90</v>
      </c>
      <c r="O222" s="103" t="s">
        <v>90</v>
      </c>
      <c r="W222" s="76" t="s">
        <v>24</v>
      </c>
      <c r="X222" t="n">
        <v>-0.2098822941379511</v>
      </c>
      <c r="Y222" t="n">
        <v>-0.2352460288360775</v>
      </c>
    </row>
    <row r="223" spans="1:25">
      <c r="A223" s="76" t="n"/>
      <c r="B223" s="76" t="s">
        <v>15</v>
      </c>
      <c r="C223" s="76" t="s">
        <v>66</v>
      </c>
      <c r="D223" s="76" t="s">
        <v>67</v>
      </c>
      <c r="H223" s="76" t="n"/>
      <c r="I223" s="76" t="s">
        <v>16</v>
      </c>
      <c r="J223" s="76" t="s">
        <v>68</v>
      </c>
      <c r="K223" s="76" t="s">
        <v>69</v>
      </c>
      <c r="O223" s="76" t="n"/>
      <c r="P223" s="76" t="s">
        <v>15</v>
      </c>
      <c r="Q223" s="76" t="s">
        <v>16</v>
      </c>
      <c r="W223" s="76" t="s">
        <v>27</v>
      </c>
      <c r="X223" t="n">
        <v>-0.06711897745022505</v>
      </c>
      <c r="Y223" t="n">
        <v>-0.155707253457099</v>
      </c>
    </row>
    <row r="224" spans="1:25">
      <c r="A224" s="76" t="s">
        <v>17</v>
      </c>
      <c r="B224" t="n">
        <v>0.02899178321926052</v>
      </c>
      <c r="C224" t="n">
        <v>0.05930025006583284</v>
      </c>
      <c r="D224" t="n">
        <v>0.05872401066131856</v>
      </c>
      <c r="H224" s="76" t="s">
        <v>70</v>
      </c>
      <c r="I224" t="n">
        <v>-0.0278515751214172</v>
      </c>
      <c r="J224" t="n">
        <v>-0.08354407263930534</v>
      </c>
      <c r="K224" t="n">
        <v>-0.1077395823921801</v>
      </c>
      <c r="O224" s="76" t="s">
        <v>71</v>
      </c>
      <c r="P224" t="n">
        <v>-0.04419552541284007</v>
      </c>
      <c r="Q224" t="n">
        <v>-0.01384475808061209</v>
      </c>
      <c r="W224" s="76" t="s">
        <v>28</v>
      </c>
      <c r="X224" t="n">
        <v>0.05655006533466576</v>
      </c>
      <c r="Y224" t="n">
        <v>0.07695915797838912</v>
      </c>
    </row>
    <row r="225" spans="1:25">
      <c r="A225" s="76" t="s">
        <v>20</v>
      </c>
      <c r="B225" t="n">
        <v>-0.0508006983010108</v>
      </c>
      <c r="C225" t="n">
        <v>0.07722402075391181</v>
      </c>
      <c r="D225" t="n">
        <v>0.06340871029963906</v>
      </c>
      <c r="H225" s="76" t="s">
        <v>72</v>
      </c>
      <c r="I225" t="n">
        <v>-0.04394785607469684</v>
      </c>
      <c r="J225" t="n">
        <v>-0.01211595469777329</v>
      </c>
      <c r="K225" t="n">
        <v>-0.02755176952079097</v>
      </c>
      <c r="O225" s="76" t="s">
        <v>73</v>
      </c>
      <c r="P225" t="n">
        <v>-0.01565742576924914</v>
      </c>
      <c r="Q225" t="n">
        <v>-0.03330160431504118</v>
      </c>
      <c r="W225" s="76" t="s">
        <v>29</v>
      </c>
      <c r="X225" t="n">
        <v>0.06972419505951341</v>
      </c>
      <c r="Y225" t="n">
        <v>0.1130842594802384</v>
      </c>
    </row>
    <row r="226" spans="1:25">
      <c r="A226" s="76" t="s">
        <v>23</v>
      </c>
      <c r="B226" t="n">
        <v>0.004448409362194569</v>
      </c>
      <c r="C226" t="n">
        <v>0.01002138460950308</v>
      </c>
      <c r="D226" t="n">
        <v>-0.004468976862287848</v>
      </c>
      <c r="H226" s="76" t="s">
        <v>74</v>
      </c>
      <c r="I226" t="n">
        <v>0.0913506644097066</v>
      </c>
      <c r="J226" t="n">
        <v>0.04310225474565886</v>
      </c>
      <c r="K226" t="n">
        <v>0.03022278393846027</v>
      </c>
      <c r="O226" s="76" t="s">
        <v>75</v>
      </c>
      <c r="P226" t="n">
        <v>0.06920452608984713</v>
      </c>
      <c r="Q226" t="n">
        <v>0.08329209580430048</v>
      </c>
      <c r="W226" s="76" t="s">
        <v>31</v>
      </c>
      <c r="X226" t="n">
        <v>0.1524182452960507</v>
      </c>
      <c r="Y226" t="n">
        <v>-0.07595257784594885</v>
      </c>
    </row>
    <row r="227" spans="1:25">
      <c r="A227" s="76" t="s">
        <v>26</v>
      </c>
      <c r="B227" t="n">
        <v>-0.05689691602767666</v>
      </c>
      <c r="C227" t="n">
        <v>-0.004241652497941364</v>
      </c>
      <c r="D227" t="n">
        <v>-0.01203258231018178</v>
      </c>
      <c r="H227" s="76" t="s">
        <v>76</v>
      </c>
      <c r="I227" t="n">
        <v>0.1228939594853827</v>
      </c>
      <c r="J227" t="n">
        <v>0.1065050043025964</v>
      </c>
      <c r="K227" t="n">
        <v>0.07529790989839472</v>
      </c>
      <c r="O227" s="76" t="s">
        <v>77</v>
      </c>
      <c r="P227" t="n">
        <v>-0.02931532069001829</v>
      </c>
      <c r="Q227" t="n">
        <v>0.1214548552628123</v>
      </c>
      <c r="W227" s="76" t="s">
        <v>32</v>
      </c>
      <c r="X227" t="n">
        <v>0.07354079339708726</v>
      </c>
      <c r="Y227" t="n">
        <v>-0.008382216259060897</v>
      </c>
    </row>
    <row r="230" spans="1:25">
      <c r="W230" s="103" t="s">
        <v>91</v>
      </c>
    </row>
    <row r="231" spans="1:25">
      <c r="W231" s="76" t="n"/>
      <c r="X231" s="76" t="s">
        <v>15</v>
      </c>
      <c r="Y231" s="76" t="s">
        <v>16</v>
      </c>
    </row>
    <row r="232" spans="1:25">
      <c r="W232" s="76" t="s">
        <v>18</v>
      </c>
      <c r="X232" t="n">
        <v>0.3282517427972416</v>
      </c>
      <c r="Y232" t="n">
        <v>0.3264102506236179</v>
      </c>
    </row>
    <row r="233" spans="1:25">
      <c r="W233" s="76" t="s">
        <v>21</v>
      </c>
      <c r="X233" t="n">
        <v>0.4847778474381652</v>
      </c>
      <c r="Y233" t="n">
        <v>0.5055590884506748</v>
      </c>
    </row>
    <row r="234" spans="1:25">
      <c r="W234" s="76" t="s">
        <v>24</v>
      </c>
      <c r="X234" t="n">
        <v>0.4177807997171322</v>
      </c>
      <c r="Y234" t="n">
        <v>0.3945714157807742</v>
      </c>
    </row>
    <row r="235" spans="1:25">
      <c r="W235" s="76" t="s">
        <v>27</v>
      </c>
      <c r="X235" t="n">
        <v>0.5019992644005026</v>
      </c>
      <c r="Y235" t="n">
        <v>0.4816733021494023</v>
      </c>
    </row>
    <row r="236" spans="1:25">
      <c r="W236" s="76" t="s">
        <v>28</v>
      </c>
      <c r="X236" t="n">
        <v>0.1363798973709307</v>
      </c>
      <c r="Y236" t="n">
        <v>0.1160556610851474</v>
      </c>
    </row>
    <row r="237" spans="1:25">
      <c r="W237" s="76" t="s">
        <v>29</v>
      </c>
      <c r="X237" t="n">
        <v>0.5449526269887969</v>
      </c>
      <c r="Y237" t="n">
        <v>0.5439599199896497</v>
      </c>
    </row>
    <row r="238" spans="1:25">
      <c r="W238" s="76" t="s">
        <v>31</v>
      </c>
      <c r="X238" t="n">
        <v>0.5487062388309977</v>
      </c>
      <c r="Y238" t="n">
        <v>0.5343040484224394</v>
      </c>
    </row>
    <row r="239" spans="1:25">
      <c r="W239" s="76" t="s">
        <v>32</v>
      </c>
      <c r="X239" t="n">
        <v>0.5048489634890035</v>
      </c>
      <c r="Y239" t="n">
        <v>0.4917455746602817</v>
      </c>
    </row>
    <row r="242" spans="1:25">
      <c r="W242" s="103" t="s">
        <v>92</v>
      </c>
    </row>
    <row r="243" spans="1:25">
      <c r="W243" s="76" t="n"/>
      <c r="X243" s="76" t="s">
        <v>15</v>
      </c>
      <c r="Y243" s="76" t="s">
        <v>16</v>
      </c>
    </row>
    <row r="244" spans="1:25">
      <c r="W244" s="76" t="s">
        <v>18</v>
      </c>
      <c r="X244" t="n">
        <v>0.02884661162213074</v>
      </c>
      <c r="Y244" t="n">
        <v>0.01531970256808429</v>
      </c>
    </row>
    <row r="245" spans="1:25">
      <c r="W245" s="76" t="s">
        <v>21</v>
      </c>
      <c r="X245" t="n">
        <v>0.0603057946062732</v>
      </c>
      <c r="Y245" t="n">
        <v>0.03371064332934775</v>
      </c>
    </row>
    <row r="246" spans="1:25">
      <c r="W246" s="76" t="s">
        <v>24</v>
      </c>
      <c r="X246" t="n">
        <v>0.02599045895573467</v>
      </c>
      <c r="Y246" t="n">
        <v>0.09308881131700479</v>
      </c>
    </row>
    <row r="247" spans="1:25">
      <c r="W247" s="76" t="s">
        <v>27</v>
      </c>
      <c r="X247" t="n">
        <v>0.06707792016938052</v>
      </c>
      <c r="Y247" t="n">
        <v>0.09903146369235256</v>
      </c>
    </row>
    <row r="248" spans="1:25">
      <c r="W248" s="76" t="s">
        <v>28</v>
      </c>
      <c r="X248" t="n">
        <v>0.02990982930023948</v>
      </c>
      <c r="Y248" t="n">
        <v>-0.004938129241341415</v>
      </c>
    </row>
    <row r="249" spans="1:25">
      <c r="W249" s="76" t="s">
        <v>29</v>
      </c>
      <c r="X249" t="n">
        <v>-0.0009242488016638564</v>
      </c>
      <c r="Y249" t="n">
        <v>-0.04648285471403973</v>
      </c>
    </row>
    <row r="250" spans="1:25">
      <c r="W250" s="76" t="s">
        <v>31</v>
      </c>
      <c r="X250" t="n">
        <v>-0.02220802902284809</v>
      </c>
      <c r="Y250" t="n">
        <v>0.07459177819732156</v>
      </c>
    </row>
    <row r="251" spans="1:25">
      <c r="W251" s="76" t="s">
        <v>32</v>
      </c>
      <c r="X251" t="n">
        <v>0.01198540288905932</v>
      </c>
      <c r="Y251" t="n">
        <v>0.07043272810776408</v>
      </c>
    </row>
    <row r="252" spans="1:25">
      <c r="A252" t="s">
        <v>93</v>
      </c>
    </row>
    <row r="254" spans="1:25">
      <c r="W254" s="103" t="s">
        <v>94</v>
      </c>
    </row>
    <row r="255" spans="1:25">
      <c r="W255" s="76" t="n"/>
      <c r="X255" s="76" t="s">
        <v>15</v>
      </c>
      <c r="Y255" s="76" t="s">
        <v>16</v>
      </c>
    </row>
    <row r="256" spans="1:25">
      <c r="W256" s="76" t="s">
        <v>18</v>
      </c>
      <c r="X256" t="n">
        <v>0.02508847842310187</v>
      </c>
      <c r="Y256" t="n">
        <v>0.07414218992155867</v>
      </c>
    </row>
    <row r="257" spans="1:25">
      <c r="W257" s="76" t="s">
        <v>21</v>
      </c>
      <c r="X257" t="n">
        <v>0.06699624541459398</v>
      </c>
      <c r="Y257" t="n">
        <v>0.07277463784143863</v>
      </c>
    </row>
    <row r="258" spans="1:25">
      <c r="A258" s="103" t="s">
        <v>95</v>
      </c>
      <c r="J258" s="103" t="s">
        <v>96</v>
      </c>
      <c r="W258" s="76" t="s">
        <v>24</v>
      </c>
      <c r="X258" t="n">
        <v>-0.06442989510164623</v>
      </c>
      <c r="Y258" t="n">
        <v>0.0009854402352332894</v>
      </c>
    </row>
    <row r="259" spans="1:25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76" t="s">
        <v>27</v>
      </c>
      <c r="X259" t="n">
        <v>-0.00640254905737513</v>
      </c>
      <c r="Y259" t="n">
        <v>-0.01130128088664791</v>
      </c>
    </row>
    <row r="260" spans="1:25">
      <c r="A260" s="113" t="s">
        <v>18</v>
      </c>
      <c r="B260" t="n">
        <v>49.8046875</v>
      </c>
      <c r="C260" t="n">
        <v>68.73526972387656</v>
      </c>
      <c r="D260" t="n">
        <v>44.921875</v>
      </c>
      <c r="E260" t="n">
        <v>84.9609375</v>
      </c>
      <c r="J260" s="113" t="s">
        <v>15</v>
      </c>
      <c r="K260" t="n">
        <v>0.03333333333333333</v>
      </c>
      <c r="L260" t="n">
        <v>2.906420060461598</v>
      </c>
      <c r="M260" t="n">
        <v>0.1666666666666667</v>
      </c>
      <c r="N260" t="n">
        <v>0.6</v>
      </c>
      <c r="W260" s="76" t="s">
        <v>28</v>
      </c>
      <c r="X260" t="n">
        <v>-0.01694911300666744</v>
      </c>
      <c r="Y260" t="n">
        <v>0.09449096231052015</v>
      </c>
    </row>
    <row r="261" spans="1:25">
      <c r="A261" s="113" t="s">
        <v>28</v>
      </c>
      <c r="B261" t="n">
        <v>49.8046875</v>
      </c>
      <c r="C261" t="n">
        <v>77.90908364296443</v>
      </c>
      <c r="D261" t="n">
        <v>42.96875</v>
      </c>
      <c r="E261" t="n">
        <v>107.421875</v>
      </c>
      <c r="J261" s="113" t="s">
        <v>101</v>
      </c>
      <c r="K261" t="n">
        <v>0.03333333333333333</v>
      </c>
      <c r="L261" t="n">
        <v>2.224682158143632</v>
      </c>
      <c r="M261" t="n">
        <v>0.06666666666666667</v>
      </c>
      <c r="N261" t="n">
        <v>0.2333333333333333</v>
      </c>
      <c r="W261" s="76" t="s">
        <v>29</v>
      </c>
      <c r="X261" t="n">
        <v>-0.04328110518364693</v>
      </c>
      <c r="Y261" t="n">
        <v>0.1092762586379363</v>
      </c>
    </row>
    <row r="262" spans="1:25">
      <c r="A262" s="113" t="s">
        <v>21</v>
      </c>
      <c r="B262" t="n">
        <v>38.0859375</v>
      </c>
      <c r="C262" t="n">
        <v>97.09694468370689</v>
      </c>
      <c r="D262" t="n">
        <v>46.875</v>
      </c>
      <c r="E262" t="n">
        <v>147.4609375</v>
      </c>
      <c r="W262" s="76" t="s">
        <v>31</v>
      </c>
      <c r="X262" t="n">
        <v>0.0423836192808261</v>
      </c>
      <c r="Y262" t="n">
        <v>0.00520158370503489</v>
      </c>
    </row>
    <row r="263" spans="1:25">
      <c r="A263" s="113" t="s">
        <v>29</v>
      </c>
      <c r="B263" t="n">
        <v>49.8046875</v>
      </c>
      <c r="C263" t="n">
        <v>86.53030678288536</v>
      </c>
      <c r="D263" t="n">
        <v>60.546875</v>
      </c>
      <c r="E263" t="n">
        <v>110.3515625</v>
      </c>
      <c r="W263" s="76" t="s">
        <v>32</v>
      </c>
      <c r="X263" t="n">
        <v>-0.03348002519357967</v>
      </c>
      <c r="Y263" t="n">
        <v>-0.01185416137890259</v>
      </c>
    </row>
    <row r="264" spans="1:25">
      <c r="A264" s="113" t="s">
        <v>24</v>
      </c>
      <c r="B264" t="n">
        <v>43.9453125</v>
      </c>
      <c r="C264" t="n">
        <v>112.4608518792244</v>
      </c>
      <c r="D264" t="n">
        <v>75.1953125</v>
      </c>
      <c r="E264" t="n">
        <v>167.96875</v>
      </c>
    </row>
    <row r="265" spans="1:25">
      <c r="A265" s="113" t="s">
        <v>31</v>
      </c>
      <c r="B265" t="n">
        <v>38.0859375</v>
      </c>
      <c r="C265" t="n">
        <v>141.3449201133425</v>
      </c>
      <c r="D265" t="n">
        <v>84.9609375</v>
      </c>
      <c r="E265" t="n">
        <v>230.46875</v>
      </c>
    </row>
    <row r="266" spans="1:25">
      <c r="A266" s="113" t="s">
        <v>27</v>
      </c>
      <c r="B266" t="n">
        <v>41.9921875</v>
      </c>
      <c r="C266" t="n">
        <v>103.4843065676253</v>
      </c>
      <c r="D266" t="n">
        <v>68.359375</v>
      </c>
      <c r="E266" t="n">
        <v>140.625</v>
      </c>
    </row>
    <row r="267" spans="1:25">
      <c r="A267" s="113" t="s">
        <v>32</v>
      </c>
      <c r="B267" t="n">
        <v>41.015625</v>
      </c>
      <c r="C267" t="n">
        <v>116.6963693318311</v>
      </c>
      <c r="D267" t="n">
        <v>65.4296875</v>
      </c>
      <c r="E267" t="n">
        <v>185.546875</v>
      </c>
    </row>
    <row r="270" spans="1:25">
      <c r="A270" s="103" t="s">
        <v>102</v>
      </c>
      <c r="J270" s="103" t="s">
        <v>103</v>
      </c>
    </row>
    <row r="271" spans="1:25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25">
      <c r="A272" s="113" t="s">
        <v>18</v>
      </c>
      <c r="B272" t="n">
        <v>49.8046875</v>
      </c>
      <c r="C272" t="n">
        <v>66.91896446184289</v>
      </c>
      <c r="D272" t="n">
        <v>41.015625</v>
      </c>
      <c r="E272" t="n">
        <v>79.1015625</v>
      </c>
      <c r="J272" s="113" t="s">
        <v>15</v>
      </c>
      <c r="K272" t="n">
        <v>0.1428571428571428</v>
      </c>
      <c r="L272" t="n">
        <v>0.2736612012226745</v>
      </c>
      <c r="M272" t="n">
        <v>0.1428571428571428</v>
      </c>
      <c r="N272" t="n">
        <v>0.2857142857142857</v>
      </c>
    </row>
    <row r="273" spans="1:25">
      <c r="A273" s="113" t="s">
        <v>28</v>
      </c>
      <c r="B273" t="n">
        <v>49.8046875</v>
      </c>
      <c r="C273" t="n">
        <v>77.11599454525152</v>
      </c>
      <c r="D273" t="n">
        <v>35.15625</v>
      </c>
      <c r="E273" t="n">
        <v>107.421875</v>
      </c>
      <c r="J273" s="113" t="s">
        <v>101</v>
      </c>
      <c r="K273" t="n">
        <v>0.1428571428571428</v>
      </c>
      <c r="L273" t="n">
        <v>0.3273540799858387</v>
      </c>
      <c r="M273" t="n">
        <v>0.1428571428571428</v>
      </c>
      <c r="N273" t="n">
        <v>0.2857142857142857</v>
      </c>
    </row>
    <row r="274" spans="1:25">
      <c r="A274" s="113" t="s">
        <v>21</v>
      </c>
      <c r="B274" t="n">
        <v>32.2265625</v>
      </c>
      <c r="C274" t="n">
        <v>106.1815931249826</v>
      </c>
      <c r="D274" t="n">
        <v>56.640625</v>
      </c>
      <c r="E274" t="n">
        <v>183.59375</v>
      </c>
    </row>
    <row r="275" spans="1:25">
      <c r="A275" s="113" t="s">
        <v>29</v>
      </c>
      <c r="B275" t="n">
        <v>49.8046875</v>
      </c>
      <c r="C275" t="n">
        <v>79.02577957661443</v>
      </c>
      <c r="D275" t="n">
        <v>50.78125</v>
      </c>
      <c r="E275" t="n">
        <v>100.5859375</v>
      </c>
    </row>
    <row r="276" spans="1:25">
      <c r="A276" s="113" t="s">
        <v>24</v>
      </c>
      <c r="B276" t="n">
        <v>46.875</v>
      </c>
      <c r="C276" t="n">
        <v>125.482425459495</v>
      </c>
      <c r="D276" t="n">
        <v>81.0546875</v>
      </c>
      <c r="E276" t="n">
        <v>196.2890625</v>
      </c>
    </row>
    <row r="277" spans="1:25">
      <c r="A277" s="113" t="s">
        <v>31</v>
      </c>
      <c r="B277" t="n">
        <v>29.296875</v>
      </c>
      <c r="C277" t="n">
        <v>136.8639973154322</v>
      </c>
      <c r="D277" t="n">
        <v>92.7734375</v>
      </c>
      <c r="E277" t="n">
        <v>229.4921875</v>
      </c>
    </row>
    <row r="278" spans="1:25">
      <c r="A278" s="113" t="s">
        <v>27</v>
      </c>
      <c r="B278" t="n">
        <v>54.6875</v>
      </c>
      <c r="C278" t="n">
        <v>103.840731511555</v>
      </c>
      <c r="D278" t="n">
        <v>79.1015625</v>
      </c>
      <c r="E278" t="n">
        <v>150.390625</v>
      </c>
    </row>
    <row r="279" spans="1:25">
      <c r="A279" s="113" t="s">
        <v>32</v>
      </c>
      <c r="B279" t="n">
        <v>52.734375</v>
      </c>
      <c r="C279" t="n">
        <v>101.6722031258981</v>
      </c>
      <c r="D279" t="n">
        <v>69.3359375</v>
      </c>
      <c r="E279" t="n">
        <v>153.3203125</v>
      </c>
    </row>
    <row r="282" spans="1:25">
      <c r="A282" s="103" t="s">
        <v>104</v>
      </c>
      <c r="J282" s="103" t="s">
        <v>105</v>
      </c>
    </row>
    <row r="283" spans="1:25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25">
      <c r="A284" s="113" t="s">
        <v>18</v>
      </c>
      <c r="B284" t="n">
        <v>21.484375</v>
      </c>
      <c r="C284" t="n">
        <v>80.08769552723273</v>
      </c>
      <c r="D284" t="n">
        <v>51.7578125</v>
      </c>
      <c r="E284" t="n">
        <v>113.28125</v>
      </c>
      <c r="J284" s="113" t="s">
        <v>15</v>
      </c>
      <c r="K284" t="n">
        <v>0.25</v>
      </c>
      <c r="L284" t="n">
        <v>3.827371563753408</v>
      </c>
      <c r="M284" t="n">
        <v>0.25</v>
      </c>
      <c r="N284" t="n">
        <v>1</v>
      </c>
    </row>
    <row r="285" spans="1:25">
      <c r="A285" s="113" t="s">
        <v>28</v>
      </c>
      <c r="B285" t="n">
        <v>19.53125</v>
      </c>
      <c r="C285" t="n">
        <v>78.01425437788477</v>
      </c>
      <c r="D285" t="n">
        <v>34.1796875</v>
      </c>
      <c r="E285" t="n">
        <v>105.46875</v>
      </c>
      <c r="J285" s="113" t="s">
        <v>101</v>
      </c>
      <c r="K285" t="n">
        <v>0.25</v>
      </c>
      <c r="L285" t="n">
        <v>3.266367320970197</v>
      </c>
      <c r="M285" t="n">
        <v>0.25</v>
      </c>
      <c r="N285" t="n">
        <v>0.5</v>
      </c>
    </row>
    <row r="286" spans="1:25">
      <c r="A286" s="113" t="s">
        <v>21</v>
      </c>
      <c r="B286" t="n">
        <v>51.7578125</v>
      </c>
      <c r="C286" t="n">
        <v>115.1133975405977</v>
      </c>
      <c r="D286" t="n">
        <v>75.1953125</v>
      </c>
      <c r="E286" t="n">
        <v>154.296875</v>
      </c>
    </row>
    <row r="287" spans="1:25">
      <c r="A287" s="113" t="s">
        <v>29</v>
      </c>
      <c r="B287" t="n">
        <v>49.8046875</v>
      </c>
      <c r="C287" t="n">
        <v>50.66161460387453</v>
      </c>
      <c r="D287" t="n">
        <v>41.9921875</v>
      </c>
      <c r="E287" t="n">
        <v>64.453125</v>
      </c>
    </row>
    <row r="288" spans="1:25">
      <c r="A288" s="113" t="s">
        <v>24</v>
      </c>
      <c r="B288" t="n">
        <v>49.8046875</v>
      </c>
      <c r="C288" t="n">
        <v>82.01348427112983</v>
      </c>
      <c r="D288" t="n">
        <v>55.6640625</v>
      </c>
      <c r="E288" t="n">
        <v>123.046875</v>
      </c>
    </row>
    <row r="289" spans="1:25">
      <c r="A289" s="113" t="s">
        <v>31</v>
      </c>
      <c r="B289" t="n">
        <v>39.0625</v>
      </c>
      <c r="C289" t="n">
        <v>81.01842955632623</v>
      </c>
      <c r="D289" t="n">
        <v>56.640625</v>
      </c>
      <c r="E289" t="n">
        <v>120.1171875</v>
      </c>
    </row>
    <row r="290" spans="1:25">
      <c r="A290" s="113" t="s">
        <v>27</v>
      </c>
      <c r="B290" t="n">
        <v>53.7109375</v>
      </c>
      <c r="C290" t="n">
        <v>78.70451723809421</v>
      </c>
      <c r="D290" t="n">
        <v>59.5703125</v>
      </c>
      <c r="E290" t="n">
        <v>110.3515625</v>
      </c>
    </row>
    <row r="291" spans="1:25">
      <c r="A291" s="113" t="s">
        <v>32</v>
      </c>
      <c r="B291" t="n">
        <v>41.9921875</v>
      </c>
      <c r="C291" t="n">
        <v>86.38001043969699</v>
      </c>
      <c r="D291" t="n">
        <v>64.453125</v>
      </c>
      <c r="E291" t="n">
        <v>124.0234375</v>
      </c>
    </row>
    <row r="294" spans="1:25">
      <c r="A294" s="103" t="s">
        <v>106</v>
      </c>
      <c r="J294" s="103" t="s">
        <v>107</v>
      </c>
    </row>
    <row r="295" spans="1:25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25">
      <c r="A296" s="113" t="s">
        <v>18</v>
      </c>
      <c r="B296" t="n">
        <v>21.484375</v>
      </c>
      <c r="C296" t="n">
        <v>69.83866308854958</v>
      </c>
      <c r="D296" t="n">
        <v>39.0625</v>
      </c>
      <c r="E296" t="n">
        <v>83.984375</v>
      </c>
      <c r="J296" s="113" t="s">
        <v>15</v>
      </c>
      <c r="K296" t="n">
        <v>0.03333333333333333</v>
      </c>
      <c r="L296" t="n">
        <v>1.140534369719246</v>
      </c>
      <c r="M296" t="n">
        <v>0.2666666666666667</v>
      </c>
      <c r="N296" t="n">
        <v>1.4</v>
      </c>
    </row>
    <row r="297" spans="1:25">
      <c r="A297" s="113" t="s">
        <v>28</v>
      </c>
      <c r="B297" t="n">
        <v>17.578125</v>
      </c>
      <c r="C297" t="n">
        <v>85.4019137394409</v>
      </c>
      <c r="D297" t="n">
        <v>26.3671875</v>
      </c>
      <c r="E297" t="n">
        <v>122.0703125</v>
      </c>
      <c r="J297" s="113" t="s">
        <v>101</v>
      </c>
      <c r="K297" t="n">
        <v>0.06666666666666667</v>
      </c>
      <c r="L297" t="n">
        <v>1.060467127611574</v>
      </c>
      <c r="M297" t="n">
        <v>0.2333333333333333</v>
      </c>
      <c r="N297" t="n">
        <v>1.233333333333333</v>
      </c>
    </row>
    <row r="298" spans="1:25">
      <c r="A298" s="113" t="s">
        <v>21</v>
      </c>
      <c r="B298" t="n">
        <v>28.3203125</v>
      </c>
      <c r="C298" t="n">
        <v>133.1511725074749</v>
      </c>
      <c r="D298" t="n">
        <v>58.59375</v>
      </c>
      <c r="E298" t="n">
        <v>243.1640625</v>
      </c>
    </row>
    <row r="299" spans="1:25">
      <c r="A299" s="113" t="s">
        <v>29</v>
      </c>
      <c r="B299" t="n">
        <v>49.8046875</v>
      </c>
      <c r="C299" t="n">
        <v>75.00344834149217</v>
      </c>
      <c r="D299" t="n">
        <v>50.78125</v>
      </c>
      <c r="E299" t="n">
        <v>100.5859375</v>
      </c>
    </row>
    <row r="300" spans="1:25">
      <c r="A300" s="113" t="s">
        <v>24</v>
      </c>
      <c r="B300" t="n">
        <v>49.8046875</v>
      </c>
      <c r="C300" t="n">
        <v>69.92050820818078</v>
      </c>
      <c r="D300" t="n">
        <v>50.78125</v>
      </c>
      <c r="E300" t="n">
        <v>94.7265625</v>
      </c>
    </row>
    <row r="301" spans="1:25">
      <c r="A301" s="113" t="s">
        <v>31</v>
      </c>
      <c r="B301" t="n">
        <v>58.59375</v>
      </c>
      <c r="C301" t="n">
        <v>111.9629363337913</v>
      </c>
      <c r="D301" t="n">
        <v>82.03125</v>
      </c>
      <c r="E301" t="n">
        <v>174.8046875</v>
      </c>
    </row>
    <row r="302" spans="1:25">
      <c r="A302" s="113" t="s">
        <v>27</v>
      </c>
      <c r="B302" t="n">
        <v>68.359375</v>
      </c>
      <c r="C302" t="n">
        <v>104.0462271230511</v>
      </c>
      <c r="D302" t="n">
        <v>78.125</v>
      </c>
      <c r="E302" t="n">
        <v>151.3671875</v>
      </c>
    </row>
    <row r="303" spans="1:25">
      <c r="A303" s="113" t="s">
        <v>32</v>
      </c>
      <c r="B303" t="n">
        <v>54.6875</v>
      </c>
      <c r="C303" t="n">
        <v>98.31299311701514</v>
      </c>
      <c r="D303" t="n">
        <v>76.171875</v>
      </c>
      <c r="E303" t="n">
        <v>141.6015625</v>
      </c>
    </row>
    <row r="306" spans="1:25">
      <c r="A306" s="103" t="s">
        <v>108</v>
      </c>
      <c r="J306" s="103" t="s">
        <v>109</v>
      </c>
    </row>
    <row r="307" spans="1:25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25">
      <c r="A308" s="113" t="s">
        <v>18</v>
      </c>
      <c r="B308" t="n">
        <v>22.4609375</v>
      </c>
      <c r="C308" t="n">
        <v>73.8304724298642</v>
      </c>
      <c r="D308" t="n">
        <v>51.7578125</v>
      </c>
      <c r="E308" t="n">
        <v>103.515625</v>
      </c>
      <c r="J308" s="113" t="s">
        <v>15</v>
      </c>
      <c r="K308" t="n">
        <v>0.03333333333333333</v>
      </c>
      <c r="L308" t="n">
        <v>3.557798612152981</v>
      </c>
      <c r="M308" t="n">
        <v>0.06666666666666667</v>
      </c>
      <c r="N308" t="n">
        <v>0.5</v>
      </c>
    </row>
    <row r="309" spans="1:25">
      <c r="A309" s="113" t="s">
        <v>28</v>
      </c>
      <c r="B309" t="n">
        <v>19.53125</v>
      </c>
      <c r="C309" t="n">
        <v>79.95954469695944</v>
      </c>
      <c r="D309" t="n">
        <v>49.8046875</v>
      </c>
      <c r="E309" t="n">
        <v>112.3046875</v>
      </c>
      <c r="J309" s="113" t="s">
        <v>101</v>
      </c>
      <c r="K309" t="n">
        <v>0.03333333333333333</v>
      </c>
      <c r="L309" t="n">
        <v>2.179895188859783</v>
      </c>
      <c r="M309" t="n">
        <v>0.06666666666666667</v>
      </c>
      <c r="N309" t="n">
        <v>0.3333333333333333</v>
      </c>
    </row>
    <row r="310" spans="1:25">
      <c r="A310" s="113" t="s">
        <v>21</v>
      </c>
      <c r="B310" t="n">
        <v>29.296875</v>
      </c>
      <c r="C310" t="n">
        <v>45.15039011365744</v>
      </c>
      <c r="D310" t="n">
        <v>37.109375</v>
      </c>
      <c r="E310" t="n">
        <v>54.6875</v>
      </c>
    </row>
    <row r="311" spans="1:25">
      <c r="A311" s="113" t="s">
        <v>29</v>
      </c>
      <c r="B311" t="n">
        <v>49.8046875</v>
      </c>
      <c r="C311" t="n">
        <v>60.99673203158126</v>
      </c>
      <c r="D311" t="n">
        <v>47.8515625</v>
      </c>
      <c r="E311" t="n">
        <v>83.984375</v>
      </c>
    </row>
    <row r="312" spans="1:25">
      <c r="A312" s="113" t="s">
        <v>24</v>
      </c>
      <c r="B312" t="n">
        <v>55.6640625</v>
      </c>
      <c r="C312" t="n">
        <v>76.12917385925803</v>
      </c>
      <c r="D312" t="n">
        <v>60.546875</v>
      </c>
      <c r="E312" t="n">
        <v>97.65625</v>
      </c>
    </row>
    <row r="313" spans="1:25">
      <c r="A313" s="113" t="s">
        <v>31</v>
      </c>
      <c r="B313" t="n">
        <v>52.734375</v>
      </c>
      <c r="C313" t="n">
        <v>73.85107186413721</v>
      </c>
      <c r="D313" t="n">
        <v>56.640625</v>
      </c>
      <c r="E313" t="n">
        <v>91.796875</v>
      </c>
    </row>
    <row r="314" spans="1:25">
      <c r="A314" s="113" t="s">
        <v>27</v>
      </c>
      <c r="B314" t="n">
        <v>44.921875</v>
      </c>
      <c r="C314" t="n">
        <v>76.79435264254231</v>
      </c>
      <c r="D314" t="n">
        <v>60.546875</v>
      </c>
      <c r="E314" t="n">
        <v>101.5625</v>
      </c>
    </row>
    <row r="315" spans="1:25">
      <c r="A315" s="113" t="s">
        <v>32</v>
      </c>
      <c r="B315" t="n">
        <v>41.015625</v>
      </c>
      <c r="C315" t="n">
        <v>78.82530987319281</v>
      </c>
      <c r="D315" t="n">
        <v>61.5234375</v>
      </c>
      <c r="E315" t="n">
        <v>108.3984375</v>
      </c>
    </row>
    <row r="318" spans="1:25">
      <c r="A318" s="103" t="s">
        <v>110</v>
      </c>
      <c r="J318" s="103" t="s">
        <v>111</v>
      </c>
    </row>
    <row r="319" spans="1:25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25">
      <c r="A320" s="113" t="s">
        <v>18</v>
      </c>
      <c r="B320" t="n">
        <v>20.5078125</v>
      </c>
      <c r="C320" t="n">
        <v>67.78999573849634</v>
      </c>
      <c r="D320" t="n">
        <v>40.0390625</v>
      </c>
      <c r="E320" t="n">
        <v>80.078125</v>
      </c>
      <c r="J320" s="113" t="s">
        <v>15</v>
      </c>
      <c r="K320" t="n">
        <v>0.03333333333333333</v>
      </c>
      <c r="L320" t="n">
        <v>17.46728061614047</v>
      </c>
      <c r="M320" t="n">
        <v>0.2666666666666667</v>
      </c>
      <c r="N320" t="n">
        <v>0.5333333333333333</v>
      </c>
    </row>
    <row r="321" spans="1:25">
      <c r="A321" s="113" t="s">
        <v>28</v>
      </c>
      <c r="B321" t="n">
        <v>49.8046875</v>
      </c>
      <c r="C321" t="n">
        <v>83.44849069344686</v>
      </c>
      <c r="D321" t="n">
        <v>35.15625</v>
      </c>
      <c r="E321" t="n">
        <v>130.859375</v>
      </c>
      <c r="J321" s="113" t="s">
        <v>101</v>
      </c>
      <c r="K321" t="n">
        <v>0.03333333333333333</v>
      </c>
      <c r="L321" t="n">
        <v>16.2277145829016</v>
      </c>
      <c r="M321" t="n">
        <v>0.2333333333333333</v>
      </c>
      <c r="N321" t="n">
        <v>0.6333333333333333</v>
      </c>
    </row>
    <row r="322" spans="1:25">
      <c r="A322" s="113" t="s">
        <v>21</v>
      </c>
      <c r="B322" t="n">
        <v>34.1796875</v>
      </c>
      <c r="C322" t="n">
        <v>136.8203505681719</v>
      </c>
      <c r="D322" t="n">
        <v>56.640625</v>
      </c>
      <c r="E322" t="n">
        <v>311.5234375</v>
      </c>
    </row>
    <row r="323" spans="1:25">
      <c r="A323" s="113" t="s">
        <v>29</v>
      </c>
      <c r="B323" t="n">
        <v>49.8046875</v>
      </c>
      <c r="C323" t="n">
        <v>80.59110953516479</v>
      </c>
      <c r="D323" t="n">
        <v>50.78125</v>
      </c>
      <c r="E323" t="n">
        <v>100.5859375</v>
      </c>
    </row>
    <row r="324" spans="1:25">
      <c r="A324" s="113" t="s">
        <v>24</v>
      </c>
      <c r="B324" t="n">
        <v>43.9453125</v>
      </c>
      <c r="C324" t="n">
        <v>112.7806815819752</v>
      </c>
      <c r="D324" t="n">
        <v>80.078125</v>
      </c>
      <c r="E324" t="n">
        <v>171.875</v>
      </c>
    </row>
    <row r="325" spans="1:25">
      <c r="A325" s="113" t="s">
        <v>31</v>
      </c>
      <c r="B325" t="n">
        <v>21.484375</v>
      </c>
      <c r="C325" t="n">
        <v>157.2080396609975</v>
      </c>
      <c r="D325" t="n">
        <v>103.515625</v>
      </c>
      <c r="E325" t="n">
        <v>298.828125</v>
      </c>
    </row>
    <row r="326" spans="1:25">
      <c r="A326" s="113" t="s">
        <v>27</v>
      </c>
      <c r="B326" t="n">
        <v>56.640625</v>
      </c>
      <c r="C326" t="n">
        <v>110.6334584505004</v>
      </c>
      <c r="D326" t="n">
        <v>79.1015625</v>
      </c>
      <c r="E326" t="n">
        <v>161.1328125</v>
      </c>
    </row>
    <row r="327" spans="1:25">
      <c r="A327" s="113" t="s">
        <v>32</v>
      </c>
      <c r="B327" t="n">
        <v>41.9921875</v>
      </c>
      <c r="C327" t="n">
        <v>105.8742636105454</v>
      </c>
      <c r="D327" t="n">
        <v>71.2890625</v>
      </c>
      <c r="E327" t="n">
        <v>158.203125</v>
      </c>
    </row>
    <row r="330" spans="1:25">
      <c r="A330" s="103" t="s">
        <v>112</v>
      </c>
      <c r="J330" s="103" t="s">
        <v>113</v>
      </c>
    </row>
    <row r="331" spans="1:25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25">
      <c r="A332" s="113" t="s">
        <v>18</v>
      </c>
      <c r="B332" t="n">
        <v>25.390625</v>
      </c>
      <c r="C332" t="n">
        <v>70.55439855738733</v>
      </c>
      <c r="D332" t="n">
        <v>47.8515625</v>
      </c>
      <c r="E332" t="n">
        <v>97.65625</v>
      </c>
      <c r="J332" s="113" t="s">
        <v>15</v>
      </c>
      <c r="K332" t="n">
        <v>0.1428571428571428</v>
      </c>
      <c r="L332" t="n">
        <v>0.4731306416315693</v>
      </c>
      <c r="M332" t="n">
        <v>0.1428571428571428</v>
      </c>
      <c r="N332" t="n">
        <v>0.1428571428571428</v>
      </c>
    </row>
    <row r="333" spans="1:25">
      <c r="A333" s="113" t="s">
        <v>28</v>
      </c>
      <c r="B333" t="n">
        <v>20.5078125</v>
      </c>
      <c r="C333" t="n">
        <v>74.01298817514211</v>
      </c>
      <c r="D333" t="n">
        <v>41.015625</v>
      </c>
      <c r="E333" t="n">
        <v>100.5859375</v>
      </c>
      <c r="J333" s="113" t="s">
        <v>101</v>
      </c>
      <c r="K333" t="n">
        <v>0.1428571428571428</v>
      </c>
      <c r="L333" t="n">
        <v>0.2782306143951449</v>
      </c>
      <c r="M333" t="n">
        <v>0.1428571428571428</v>
      </c>
      <c r="N333" t="n">
        <v>0.2857142857142857</v>
      </c>
    </row>
    <row r="334" spans="1:25">
      <c r="A334" s="113" t="s">
        <v>21</v>
      </c>
      <c r="B334" t="n">
        <v>36.1328125</v>
      </c>
      <c r="C334" t="n">
        <v>56.74075079372884</v>
      </c>
      <c r="D334" t="n">
        <v>41.015625</v>
      </c>
      <c r="E334" t="n">
        <v>67.3828125</v>
      </c>
    </row>
    <row r="335" spans="1:25">
      <c r="A335" s="113" t="s">
        <v>29</v>
      </c>
      <c r="B335" t="n">
        <v>31.25</v>
      </c>
      <c r="C335" t="n">
        <v>43.65197018305528</v>
      </c>
      <c r="D335" t="n">
        <v>38.0859375</v>
      </c>
      <c r="E335" t="n">
        <v>53.7109375</v>
      </c>
    </row>
    <row r="336" spans="1:25">
      <c r="A336" s="113" t="s">
        <v>24</v>
      </c>
      <c r="B336" t="n">
        <v>49.8046875</v>
      </c>
      <c r="C336" t="n">
        <v>95.40156873044096</v>
      </c>
      <c r="D336" t="n">
        <v>50.78125</v>
      </c>
      <c r="E336" t="n">
        <v>124.0234375</v>
      </c>
    </row>
    <row r="337" spans="1:25">
      <c r="A337" s="113" t="s">
        <v>31</v>
      </c>
      <c r="B337" t="n">
        <v>35.15625</v>
      </c>
      <c r="C337" t="n">
        <v>77.87467589885385</v>
      </c>
      <c r="D337" t="n">
        <v>56.640625</v>
      </c>
      <c r="E337" t="n">
        <v>105.46875</v>
      </c>
    </row>
    <row r="338" spans="1:25">
      <c r="A338" s="113" t="s">
        <v>27</v>
      </c>
      <c r="B338" t="n">
        <v>46.875</v>
      </c>
      <c r="C338" t="n">
        <v>71.14779462293059</v>
      </c>
      <c r="D338" t="n">
        <v>59.5703125</v>
      </c>
      <c r="E338" t="n">
        <v>89.84375</v>
      </c>
    </row>
    <row r="339" spans="1:25">
      <c r="A339" s="113" t="s">
        <v>32</v>
      </c>
      <c r="B339" t="n">
        <v>43.9453125</v>
      </c>
      <c r="C339" t="n">
        <v>76.22906564352805</v>
      </c>
      <c r="D339" t="n">
        <v>65.4296875</v>
      </c>
      <c r="E339" t="n">
        <v>100.5859375</v>
      </c>
    </row>
    <row r="342" spans="1:25">
      <c r="A342" s="103" t="s">
        <v>114</v>
      </c>
      <c r="J342" s="103" t="s">
        <v>115</v>
      </c>
    </row>
    <row r="343" spans="1:25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25">
      <c r="A344" s="113" t="s">
        <v>18</v>
      </c>
      <c r="B344" t="n">
        <v>49.8046875</v>
      </c>
      <c r="C344" t="n">
        <v>71.67394401672873</v>
      </c>
      <c r="D344" t="n">
        <v>48.828125</v>
      </c>
      <c r="E344" t="n">
        <v>94.7265625</v>
      </c>
      <c r="J344" s="113" t="s">
        <v>15</v>
      </c>
      <c r="K344" t="n">
        <v>0.03333333333333333</v>
      </c>
      <c r="L344" t="n">
        <v>8.99431126360045</v>
      </c>
      <c r="M344" t="n">
        <v>0.03333333333333333</v>
      </c>
      <c r="N344" t="n">
        <v>0.3</v>
      </c>
    </row>
    <row r="345" spans="1:25">
      <c r="A345" s="113" t="s">
        <v>28</v>
      </c>
      <c r="B345" t="n">
        <v>18.5546875</v>
      </c>
      <c r="C345" t="n">
        <v>79.5225521697589</v>
      </c>
      <c r="D345" t="n">
        <v>32.2265625</v>
      </c>
      <c r="E345" t="n">
        <v>112.3046875</v>
      </c>
      <c r="J345" s="113" t="s">
        <v>101</v>
      </c>
      <c r="K345" t="n">
        <v>0.03333333333333333</v>
      </c>
      <c r="L345" t="n">
        <v>8.760044935854898</v>
      </c>
      <c r="M345" t="n">
        <v>0.06666666666666667</v>
      </c>
      <c r="N345" t="n">
        <v>0.4</v>
      </c>
    </row>
    <row r="346" spans="1:25">
      <c r="A346" s="113" t="s">
        <v>21</v>
      </c>
      <c r="B346" t="n">
        <v>39.0625</v>
      </c>
      <c r="C346" t="n">
        <v>100.7699399974505</v>
      </c>
      <c r="D346" t="n">
        <v>60.546875</v>
      </c>
      <c r="E346" t="n">
        <v>143.5546875</v>
      </c>
    </row>
    <row r="347" spans="1:25">
      <c r="A347" s="113" t="s">
        <v>29</v>
      </c>
      <c r="B347" t="n">
        <v>49.8046875</v>
      </c>
      <c r="C347" t="n">
        <v>51.85100292933024</v>
      </c>
      <c r="D347" t="n">
        <v>41.015625</v>
      </c>
      <c r="E347" t="n">
        <v>62.5</v>
      </c>
    </row>
    <row r="348" spans="1:25">
      <c r="A348" s="113" t="s">
        <v>24</v>
      </c>
      <c r="B348" t="n">
        <v>35.15625</v>
      </c>
      <c r="C348" t="n">
        <v>153.1792060927138</v>
      </c>
      <c r="D348" t="n">
        <v>106.4453125</v>
      </c>
      <c r="E348" t="n">
        <v>266.6015625</v>
      </c>
    </row>
    <row r="349" spans="1:25">
      <c r="A349" s="113" t="s">
        <v>31</v>
      </c>
      <c r="B349" t="n">
        <v>40.0390625</v>
      </c>
      <c r="C349" t="n">
        <v>108.4907087307842</v>
      </c>
      <c r="D349" t="n">
        <v>65.4296875</v>
      </c>
      <c r="E349" t="n">
        <v>158.203125</v>
      </c>
    </row>
    <row r="350" spans="1:25">
      <c r="A350" s="113" t="s">
        <v>27</v>
      </c>
      <c r="B350" t="n">
        <v>32.2265625</v>
      </c>
      <c r="C350" t="n">
        <v>131.5917443457265</v>
      </c>
      <c r="D350" t="n">
        <v>73.2421875</v>
      </c>
      <c r="E350" t="n">
        <v>248.046875</v>
      </c>
    </row>
    <row r="351" spans="1:25">
      <c r="A351" s="113" t="s">
        <v>32</v>
      </c>
      <c r="B351" t="n">
        <v>46.875</v>
      </c>
      <c r="C351" t="n">
        <v>87.88801291693633</v>
      </c>
      <c r="D351" t="n">
        <v>66.40625</v>
      </c>
      <c r="E351" t="n">
        <v>116.2109375</v>
      </c>
    </row>
    <row r="354" spans="1:25">
      <c r="A354" s="103" t="s">
        <v>116</v>
      </c>
      <c r="J354" s="103" t="s">
        <v>117</v>
      </c>
    </row>
    <row r="355" spans="1:25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25">
      <c r="A356" s="113" t="s">
        <v>18</v>
      </c>
      <c r="B356" t="n">
        <v>31.25</v>
      </c>
      <c r="C356" t="n">
        <v>65.68623680504072</v>
      </c>
      <c r="D356" t="n">
        <v>41.9921875</v>
      </c>
      <c r="E356" t="n">
        <v>82.03125</v>
      </c>
      <c r="J356" s="113" t="s">
        <v>15</v>
      </c>
      <c r="K356" t="n">
        <v>0.3333333333333333</v>
      </c>
      <c r="L356" t="n">
        <v>1.491368093896448</v>
      </c>
      <c r="M356" t="n">
        <v>0.4</v>
      </c>
      <c r="N356" t="n">
        <v>1.066666666666667</v>
      </c>
    </row>
    <row r="357" spans="1:25">
      <c r="A357" s="113" t="s">
        <v>28</v>
      </c>
      <c r="B357" t="n">
        <v>22.4609375</v>
      </c>
      <c r="C357" t="n">
        <v>83.61654762871497</v>
      </c>
      <c r="D357" t="n">
        <v>30.2734375</v>
      </c>
      <c r="E357" t="n">
        <v>112.3046875</v>
      </c>
      <c r="J357" s="113" t="s">
        <v>101</v>
      </c>
      <c r="K357" t="n">
        <v>0.3333333333333333</v>
      </c>
      <c r="L357" t="n">
        <v>1.396033502848374</v>
      </c>
      <c r="M357" t="n">
        <v>0.3333333333333333</v>
      </c>
      <c r="N357" t="n">
        <v>1.2</v>
      </c>
    </row>
    <row r="358" spans="1:25">
      <c r="A358" s="113" t="s">
        <v>21</v>
      </c>
      <c r="B358" t="n">
        <v>40.0390625</v>
      </c>
      <c r="C358" t="n">
        <v>82.04703368593287</v>
      </c>
      <c r="D358" t="n">
        <v>44.921875</v>
      </c>
      <c r="E358" t="n">
        <v>83.984375</v>
      </c>
    </row>
    <row r="359" spans="1:25">
      <c r="A359" s="113" t="s">
        <v>29</v>
      </c>
      <c r="B359" t="n">
        <v>49.8046875</v>
      </c>
      <c r="C359" t="n">
        <v>79.22357047454589</v>
      </c>
      <c r="D359" t="n">
        <v>51.7578125</v>
      </c>
      <c r="E359" t="n">
        <v>100.5859375</v>
      </c>
    </row>
    <row r="360" spans="1:25">
      <c r="A360" s="113" t="s">
        <v>24</v>
      </c>
      <c r="B360" t="n">
        <v>43.9453125</v>
      </c>
      <c r="C360" t="n">
        <v>98.47675474952548</v>
      </c>
      <c r="D360" t="n">
        <v>71.2890625</v>
      </c>
      <c r="E360" t="n">
        <v>143.5546875</v>
      </c>
    </row>
    <row r="361" spans="1:25">
      <c r="A361" s="113" t="s">
        <v>31</v>
      </c>
      <c r="B361" t="n">
        <v>44.921875</v>
      </c>
      <c r="C361" t="n">
        <v>102.3944241066675</v>
      </c>
      <c r="D361" t="n">
        <v>74.21875</v>
      </c>
      <c r="E361" t="n">
        <v>150.390625</v>
      </c>
    </row>
    <row r="362" spans="1:25">
      <c r="A362" s="113" t="s">
        <v>27</v>
      </c>
      <c r="B362" t="n">
        <v>72.265625</v>
      </c>
      <c r="C362" t="n">
        <v>82.85806329894439</v>
      </c>
      <c r="D362" t="n">
        <v>68.359375</v>
      </c>
      <c r="E362" t="n">
        <v>114.2578125</v>
      </c>
    </row>
    <row r="363" spans="1:25">
      <c r="A363" s="113" t="s">
        <v>32</v>
      </c>
      <c r="B363" t="n">
        <v>54.6875</v>
      </c>
      <c r="C363" t="n">
        <v>79.91464109522714</v>
      </c>
      <c r="D363" t="n">
        <v>62.5</v>
      </c>
      <c r="E363" t="n">
        <v>104.4921875</v>
      </c>
    </row>
    <row r="390" spans="1:25">
      <c r="A390" s="103" t="s">
        <v>118</v>
      </c>
    </row>
    <row r="391" spans="1:25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25">
      <c r="A392" s="113" t="s">
        <v>18</v>
      </c>
      <c r="B392" t="n">
        <v>1.953125</v>
      </c>
      <c r="C392" t="n">
        <v>3.823148583806169</v>
      </c>
      <c r="D392" t="n">
        <v>2.9296875</v>
      </c>
      <c r="E392" t="n">
        <v>4.8828125</v>
      </c>
    </row>
    <row r="393" spans="1:25">
      <c r="A393" s="113" t="s">
        <v>28</v>
      </c>
      <c r="B393" t="n">
        <v>1.953125</v>
      </c>
      <c r="C393" t="n">
        <v>3.6975634993688</v>
      </c>
      <c r="D393" t="n">
        <v>2.9296875</v>
      </c>
      <c r="E393" t="n">
        <v>4.8828125</v>
      </c>
    </row>
    <row r="394" spans="1:25">
      <c r="A394" s="113" t="s">
        <v>21</v>
      </c>
      <c r="B394" t="n">
        <v>0.9765625</v>
      </c>
      <c r="C394" t="n">
        <v>3.14701834651206</v>
      </c>
      <c r="D394" t="n">
        <v>2.9296875</v>
      </c>
      <c r="E394" t="n">
        <v>4.8828125</v>
      </c>
    </row>
    <row r="395" spans="1:25">
      <c r="A395" s="113" t="s">
        <v>29</v>
      </c>
      <c r="B395" t="n">
        <v>0.9765625</v>
      </c>
      <c r="C395" t="n">
        <v>3.94034377955223</v>
      </c>
      <c r="D395" t="n">
        <v>2.9296875</v>
      </c>
      <c r="E395" t="n">
        <v>4.8828125</v>
      </c>
    </row>
    <row r="396" spans="1:25">
      <c r="A396" s="113" t="s">
        <v>24</v>
      </c>
      <c r="B396" t="n">
        <v>0.9765625</v>
      </c>
      <c r="C396" t="n">
        <v>2.593367283982384</v>
      </c>
      <c r="D396" t="n">
        <v>1.953125</v>
      </c>
      <c r="E396" t="n">
        <v>3.90625</v>
      </c>
    </row>
    <row r="397" spans="1:25">
      <c r="A397" s="113" t="s">
        <v>31</v>
      </c>
      <c r="B397" t="n">
        <v>0.9765625</v>
      </c>
      <c r="C397" t="n">
        <v>4.246416443992152</v>
      </c>
      <c r="D397" t="n">
        <v>2.9296875</v>
      </c>
      <c r="E397" t="n">
        <v>4.8828125</v>
      </c>
    </row>
    <row r="398" spans="1:25">
      <c r="A398" s="113" t="s">
        <v>27</v>
      </c>
      <c r="B398" t="n">
        <v>1.953125</v>
      </c>
      <c r="C398" t="n">
        <v>4.600136728217747</v>
      </c>
      <c r="D398" t="n">
        <v>2.9296875</v>
      </c>
      <c r="E398" t="n">
        <v>5.859375</v>
      </c>
    </row>
    <row r="399" spans="1:25">
      <c r="A399" s="113" t="s">
        <v>32</v>
      </c>
      <c r="B399" t="n">
        <v>0.9765625</v>
      </c>
      <c r="C399" t="n">
        <v>3.87973839318235</v>
      </c>
      <c r="D399" t="n">
        <v>2.9296875</v>
      </c>
      <c r="E399" t="n">
        <v>4.8828125</v>
      </c>
    </row>
    <row r="407" spans="1:25">
      <c r="A407" s="103" t="s">
        <v>119</v>
      </c>
      <c r="L407" s="103" t="s">
        <v>120</v>
      </c>
    </row>
    <row r="408" spans="1:25">
      <c r="A408" s="99" t="n"/>
      <c r="B408" s="99" t="s">
        <v>15</v>
      </c>
      <c r="D408" s="99" t="s">
        <v>101</v>
      </c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5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72.83609853213794</v>
      </c>
      <c r="L409" s="100" t="s">
        <v>132</v>
      </c>
      <c r="M409" t="n">
        <v>0.9959394390880427</v>
      </c>
      <c r="N409" t="n">
        <v>0.9177966539679301</v>
      </c>
      <c r="O409" t="n">
        <v>1</v>
      </c>
      <c r="P409" t="n">
        <v>1</v>
      </c>
      <c r="Q409" t="n">
        <v>0.9367324327974759</v>
      </c>
      <c r="R409" t="n">
        <v>0.9056425615920611</v>
      </c>
      <c r="S409" t="n">
        <v>1</v>
      </c>
      <c r="T409" t="n">
        <v>1</v>
      </c>
    </row>
    <row r="410" spans="1:25">
      <c r="A410" s="99" t="s">
        <v>132</v>
      </c>
      <c r="B410" t="n">
        <v>2.415673484318472</v>
      </c>
      <c r="C410" t="n">
        <v>-2.312140206023083</v>
      </c>
      <c r="D410" t="n">
        <v>2.551920099555851</v>
      </c>
      <c r="E410" t="n">
        <v>2.94384317303001</v>
      </c>
      <c r="G410" s="99" t="s">
        <v>133</v>
      </c>
      <c r="H410" t="n">
        <v>149.7013883262873</v>
      </c>
      <c r="L410" s="100" t="s">
        <v>133</v>
      </c>
      <c r="M410" t="n">
        <v>0.90731848124645</v>
      </c>
      <c r="N410" t="n">
        <v>0.865556310999797</v>
      </c>
      <c r="O410" t="n">
        <v>0.5971365120031955</v>
      </c>
      <c r="P410" t="n">
        <v>0.7792723849746305</v>
      </c>
      <c r="Q410" t="n">
        <v>1</v>
      </c>
      <c r="R410" t="n">
        <v>0.9757526659120901</v>
      </c>
      <c r="S410" t="n">
        <v>0.7254201325742871</v>
      </c>
      <c r="T410" t="n">
        <v>0.8325229744783837</v>
      </c>
    </row>
    <row r="411" spans="1:25">
      <c r="A411" s="99" t="s">
        <v>133</v>
      </c>
      <c r="B411" t="n">
        <v>4.377193786325775</v>
      </c>
      <c r="C411" t="n">
        <v>-0.3246034287203991</v>
      </c>
      <c r="D411" t="n">
        <v>5.299124840993017</v>
      </c>
      <c r="E411" t="n">
        <v>3.231478759325875</v>
      </c>
      <c r="G411" s="99" t="s">
        <v>134</v>
      </c>
      <c r="H411" t="n">
        <v>50.90172902662766</v>
      </c>
      <c r="L411" s="100" t="s">
        <v>134</v>
      </c>
      <c r="M411" t="n">
        <v>0.9275842136028407</v>
      </c>
      <c r="N411" t="n">
        <v>0.8767015494668449</v>
      </c>
      <c r="O411" t="n">
        <v>0.7345290733904108</v>
      </c>
      <c r="P411" t="n">
        <v>0.6497629290534246</v>
      </c>
      <c r="Q411" t="n">
        <v>0.8412999340605298</v>
      </c>
      <c r="R411" t="n">
        <v>0.7955699327762649</v>
      </c>
      <c r="S411" t="n">
        <v>0.4760464753550159</v>
      </c>
      <c r="T411" t="n">
        <v>0.5532168626122083</v>
      </c>
    </row>
    <row r="412" spans="1:25">
      <c r="A412" s="99" t="s">
        <v>134</v>
      </c>
      <c r="B412" t="n">
        <v>1.808415965148245</v>
      </c>
      <c r="C412" t="n">
        <v>-1.090313988920053</v>
      </c>
      <c r="D412" t="n">
        <v>1.69977304643135</v>
      </c>
      <c r="E412" t="n">
        <v>0.372302876796308</v>
      </c>
      <c r="G412" s="99" t="s">
        <v>135</v>
      </c>
      <c r="H412" t="n">
        <v>76.74567715331486</v>
      </c>
      <c r="L412" s="100" t="s">
        <v>135</v>
      </c>
      <c r="M412" t="n">
        <v>0.7922581803820818</v>
      </c>
      <c r="N412" t="n">
        <v>0.9116202744805827</v>
      </c>
      <c r="O412" t="n">
        <v>0.5550805548185935</v>
      </c>
      <c r="P412" t="n">
        <v>0.5952684888406289</v>
      </c>
      <c r="Q412" t="n">
        <v>0.8082037533620124</v>
      </c>
      <c r="R412" t="n">
        <v>0.8233803145538068</v>
      </c>
      <c r="S412" t="n">
        <v>0.4670474555884734</v>
      </c>
      <c r="T412" t="n">
        <v>0.3502051849090781</v>
      </c>
    </row>
    <row r="413" spans="1:25">
      <c r="A413" s="99" t="s">
        <v>135</v>
      </c>
      <c r="B413" t="n">
        <v>1.822107999068995</v>
      </c>
      <c r="C413" t="n">
        <v>0.946896129270241</v>
      </c>
      <c r="D413" t="n">
        <v>3.291843557081968</v>
      </c>
      <c r="E413" t="n">
        <v>-2.642013507693305</v>
      </c>
      <c r="G413" s="99" t="s">
        <v>136</v>
      </c>
      <c r="H413" t="n">
        <v>66.05557739743762</v>
      </c>
      <c r="L413" s="100" t="s">
        <v>136</v>
      </c>
      <c r="M413" t="n">
        <v>0.9758718377994082</v>
      </c>
      <c r="N413" t="n">
        <v>1</v>
      </c>
      <c r="O413" t="n">
        <v>0.6219704816097473</v>
      </c>
      <c r="P413" t="n">
        <v>0.6189944536581847</v>
      </c>
      <c r="Q413" t="n">
        <v>0.7634341237702064</v>
      </c>
      <c r="R413" t="n">
        <v>0.8763972450980403</v>
      </c>
      <c r="S413" t="n">
        <v>0.4000602206430597</v>
      </c>
      <c r="T413" t="n">
        <v>0.358792655217636</v>
      </c>
    </row>
    <row r="414" spans="1:25">
      <c r="A414" s="99" t="s">
        <v>136</v>
      </c>
      <c r="B414" t="n">
        <v>1.95779878070122</v>
      </c>
      <c r="C414" t="n">
        <v>2.23461828194143</v>
      </c>
      <c r="D414" t="n">
        <v>2.143775374112965</v>
      </c>
      <c r="E414" t="n">
        <v>-1.505199744604941</v>
      </c>
      <c r="G414" s="99" t="s">
        <v>137</v>
      </c>
      <c r="H414" t="n">
        <v>40.93482778677416</v>
      </c>
      <c r="L414" s="100" t="s">
        <v>137</v>
      </c>
      <c r="M414" t="n">
        <v>0.8821098683569262</v>
      </c>
      <c r="N414" t="n">
        <v>0.8481510604716044</v>
      </c>
      <c r="O414" t="n">
        <v>0.5069536379141747</v>
      </c>
      <c r="P414" t="n">
        <v>0.5975770760344725</v>
      </c>
      <c r="Q414" t="n">
        <v>0.7549316111916498</v>
      </c>
      <c r="R414" t="n">
        <v>0.7498275385812769</v>
      </c>
      <c r="S414" t="n">
        <v>0.3892702187980547</v>
      </c>
      <c r="T414" t="n">
        <v>0.3453218147883478</v>
      </c>
    </row>
    <row r="415" spans="1:25">
      <c r="A415" s="99" t="s">
        <v>137</v>
      </c>
      <c r="B415" t="n">
        <v>2.243412429915358</v>
      </c>
      <c r="C415" t="n">
        <v>0.4390480287385399</v>
      </c>
      <c r="D415" t="n">
        <v>2.574247567596713</v>
      </c>
      <c r="E415" t="n">
        <v>-0.5557267269010611</v>
      </c>
      <c r="G415" s="99" t="s">
        <v>138</v>
      </c>
      <c r="H415" t="n">
        <v>52.74474559671148</v>
      </c>
      <c r="L415" s="100" t="s">
        <v>138</v>
      </c>
      <c r="M415" t="n">
        <v>0.8497779242342179</v>
      </c>
      <c r="N415" t="n">
        <v>0.8376244542293373</v>
      </c>
      <c r="O415" t="n">
        <v>0.5384604703342204</v>
      </c>
      <c r="P415" t="n">
        <v>0.6384172213270455</v>
      </c>
      <c r="Q415" t="n">
        <v>0.7696521592352886</v>
      </c>
      <c r="R415" t="n">
        <v>0.7400654757487215</v>
      </c>
      <c r="S415" t="n">
        <v>0.3916714987359639</v>
      </c>
      <c r="T415" t="n">
        <v>0.3474103636548777</v>
      </c>
    </row>
    <row r="416" spans="1:25">
      <c r="A416" s="99" t="s">
        <v>138</v>
      </c>
      <c r="B416" t="n">
        <v>2.273308272316718</v>
      </c>
      <c r="C416" t="n">
        <v>-2.722369517590129</v>
      </c>
      <c r="D416" t="n">
        <v>1.904988408125247</v>
      </c>
      <c r="E416" t="n">
        <v>1.704150276456589</v>
      </c>
      <c r="G416" s="99" t="s">
        <v>139</v>
      </c>
      <c r="H416" t="n">
        <v>41.6778491881903</v>
      </c>
      <c r="L416" s="100" t="s">
        <v>139</v>
      </c>
      <c r="M416" t="n">
        <v>0.9144071551403097</v>
      </c>
      <c r="N416" t="n">
        <v>0.8514530579614374</v>
      </c>
      <c r="O416" t="n">
        <v>0.6270209904134316</v>
      </c>
      <c r="P416" t="n">
        <v>0.6207551753350168</v>
      </c>
      <c r="Q416" t="n">
        <v>0.8118208205405554</v>
      </c>
      <c r="R416" t="n">
        <v>0.7284683296468403</v>
      </c>
      <c r="S416" t="n">
        <v>0.3793804438273372</v>
      </c>
      <c r="T416" t="n">
        <v>0.3494130163397987</v>
      </c>
    </row>
    <row r="417" spans="1:25">
      <c r="A417" s="99" t="s">
        <v>139</v>
      </c>
      <c r="B417" t="n">
        <v>2.534169302404741</v>
      </c>
      <c r="C417" t="n">
        <v>1.510901011629943</v>
      </c>
      <c r="D417" t="n">
        <v>2.593595617762268</v>
      </c>
      <c r="E417" t="n">
        <v>-3.740554945085405</v>
      </c>
      <c r="G417" s="99" t="s">
        <v>140</v>
      </c>
      <c r="H417" t="n">
        <v>72.80604844501677</v>
      </c>
      <c r="L417" s="100" t="s">
        <v>140</v>
      </c>
      <c r="M417" t="n">
        <v>0.8425261853967615</v>
      </c>
      <c r="N417" t="n">
        <v>0.904606756506675</v>
      </c>
      <c r="O417" t="n">
        <v>0.9247305328803304</v>
      </c>
      <c r="P417" t="n">
        <v>0.6489960196351154</v>
      </c>
      <c r="Q417" t="n">
        <v>0.8408951099309279</v>
      </c>
      <c r="R417" t="n">
        <v>1</v>
      </c>
      <c r="S417" t="n">
        <v>0.5230350874931509</v>
      </c>
      <c r="T417" t="n">
        <v>0.527265121640073</v>
      </c>
    </row>
    <row r="418" spans="1:25">
      <c r="A418" s="99" t="s">
        <v>140</v>
      </c>
      <c r="B418" t="n">
        <v>3.117708485857414</v>
      </c>
      <c r="C418" t="n">
        <v>0.8844556167602242</v>
      </c>
      <c r="D418" t="n">
        <v>2.955991221203989</v>
      </c>
      <c r="E418" t="n">
        <v>1.760533631009146</v>
      </c>
      <c r="G418" s="99" t="s">
        <v>141</v>
      </c>
      <c r="H418" t="n">
        <v>56.68100661586391</v>
      </c>
      <c r="L418" s="100" t="s">
        <v>141</v>
      </c>
      <c r="M418" t="n">
        <v>0.966448277686456</v>
      </c>
      <c r="N418" t="n">
        <v>0.8027606126059832</v>
      </c>
      <c r="O418" t="n">
        <v>0.6366593001971208</v>
      </c>
      <c r="P418" t="n">
        <v>0.6547446962781835</v>
      </c>
      <c r="Q418" t="n">
        <v>0.8759685702246259</v>
      </c>
      <c r="R418" t="n">
        <v>0.8489910544227054</v>
      </c>
      <c r="S418" t="n">
        <v>0.680612485691086</v>
      </c>
      <c r="T418" t="n">
        <v>0.4166322936289507</v>
      </c>
    </row>
    <row r="419" spans="1:25">
      <c r="A419" s="99" t="s">
        <v>141</v>
      </c>
      <c r="B419" t="n">
        <v>2.384434094353192</v>
      </c>
      <c r="C419" t="n">
        <v>-1.276644777721996</v>
      </c>
      <c r="D419" t="n">
        <v>2.484069403007789</v>
      </c>
      <c r="E419" t="n">
        <v>1.412941986979015</v>
      </c>
      <c r="G419" s="99" t="s">
        <v>142</v>
      </c>
      <c r="H419" t="n">
        <v>103.5649949091988</v>
      </c>
      <c r="L419" s="100" t="s">
        <v>142</v>
      </c>
      <c r="M419" t="n">
        <v>1</v>
      </c>
      <c r="N419" t="n">
        <v>0.9352955044737552</v>
      </c>
      <c r="O419" t="n">
        <v>0.5526458174561706</v>
      </c>
      <c r="P419" t="n">
        <v>0.6633915686852402</v>
      </c>
      <c r="Q419" t="n">
        <v>0.9704133850378261</v>
      </c>
      <c r="R419" t="n">
        <v>0.7597125284453252</v>
      </c>
      <c r="S419" t="n">
        <v>0.6322788791981642</v>
      </c>
      <c r="T419" t="n">
        <v>0.5295339258625785</v>
      </c>
    </row>
    <row r="420" spans="1:25">
      <c r="A420" s="99" t="s">
        <v>142</v>
      </c>
      <c r="B420" t="n">
        <v>1.679034735598129</v>
      </c>
      <c r="C420" t="n">
        <v>1.291328510479298</v>
      </c>
      <c r="D420" t="n">
        <v>5.236766698392761</v>
      </c>
      <c r="E420" t="n">
        <v>-4.21129847329577</v>
      </c>
      <c r="G420" s="99" t="s">
        <v>143</v>
      </c>
      <c r="H420" t="n">
        <v>56.33746920520186</v>
      </c>
      <c r="L420" s="100" t="s">
        <v>143</v>
      </c>
      <c r="M420" t="n">
        <v>0.8196849618904763</v>
      </c>
      <c r="N420" t="n">
        <v>0.8689328032698528</v>
      </c>
      <c r="O420" t="n">
        <v>0.5740487056283117</v>
      </c>
      <c r="P420" t="n">
        <v>0.5283087691286232</v>
      </c>
      <c r="Q420" t="n">
        <v>0.9890625155069631</v>
      </c>
      <c r="R420" t="n">
        <v>0.8088673582036974</v>
      </c>
      <c r="S420" t="n">
        <v>0.7121137544057217</v>
      </c>
      <c r="T420" t="n">
        <v>0.5271438451685002</v>
      </c>
    </row>
    <row r="421" spans="1:25">
      <c r="A421" s="99" t="s">
        <v>143</v>
      </c>
      <c r="B421" t="n">
        <v>1.927716065372642</v>
      </c>
      <c r="C421" t="n">
        <v>-0.4289048623407745</v>
      </c>
      <c r="D421" t="n">
        <v>3.679277391959432</v>
      </c>
      <c r="E421" t="n">
        <v>3.482035931172652</v>
      </c>
    </row>
    <row r="430" spans="1:25">
      <c r="A430" s="103" t="s">
        <v>144</v>
      </c>
      <c r="L430" s="103" t="s">
        <v>145</v>
      </c>
    </row>
    <row r="431" spans="1:25">
      <c r="A431" s="99" t="n"/>
      <c r="B431" s="99" t="s">
        <v>15</v>
      </c>
      <c r="D431" s="99" t="s">
        <v>101</v>
      </c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5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49.09482144145484</v>
      </c>
      <c r="L432" s="100" t="s">
        <v>146</v>
      </c>
      <c r="M432" t="n">
        <v>1</v>
      </c>
      <c r="N432" t="n">
        <v>0.6611845146399941</v>
      </c>
      <c r="O432" t="n">
        <v>1</v>
      </c>
      <c r="P432" t="n">
        <v>0.85981863300405</v>
      </c>
      <c r="Q432" t="n">
        <v>0.5516511505969637</v>
      </c>
      <c r="R432" t="n">
        <v>0.9584079599494368</v>
      </c>
      <c r="S432" t="n">
        <v>0.8992307053722716</v>
      </c>
      <c r="T432" t="n">
        <v>1</v>
      </c>
    </row>
    <row r="433" spans="1:25">
      <c r="A433" s="99" t="s">
        <v>132</v>
      </c>
      <c r="B433" t="n">
        <v>3.402647377302213</v>
      </c>
      <c r="C433" t="n">
        <v>2.048889516129457</v>
      </c>
      <c r="D433" t="n">
        <v>3.723995239978048</v>
      </c>
      <c r="E433" t="n">
        <v>-1.084629390248209</v>
      </c>
      <c r="G433" s="99" t="s">
        <v>133</v>
      </c>
      <c r="H433" t="n">
        <v>25.13304538000962</v>
      </c>
      <c r="L433" s="100" t="s">
        <v>147</v>
      </c>
      <c r="M433" t="n">
        <v>0.9899725914667945</v>
      </c>
      <c r="N433" t="n">
        <v>1</v>
      </c>
      <c r="O433" t="n">
        <v>0.8538539723449248</v>
      </c>
      <c r="P433" t="n">
        <v>1</v>
      </c>
      <c r="Q433" t="n">
        <v>0.4008888380355016</v>
      </c>
      <c r="R433" t="n">
        <v>1</v>
      </c>
      <c r="S433" t="n">
        <v>1</v>
      </c>
      <c r="T433" t="n">
        <v>0.5948620369816557</v>
      </c>
    </row>
    <row r="434" spans="1:25">
      <c r="A434" s="99" t="s">
        <v>133</v>
      </c>
      <c r="B434" t="n">
        <v>1.182854240617996</v>
      </c>
      <c r="C434" t="n">
        <v>-0.1272151392313875</v>
      </c>
      <c r="D434" t="n">
        <v>2.881871475691581</v>
      </c>
      <c r="E434" t="n">
        <v>1.687686015873765</v>
      </c>
      <c r="G434" s="99" t="s">
        <v>134</v>
      </c>
      <c r="H434" t="n">
        <v>13.04569001620251</v>
      </c>
      <c r="L434" s="100" t="s">
        <v>148</v>
      </c>
      <c r="M434" t="n">
        <v>0.6322882162790251</v>
      </c>
      <c r="N434" t="n">
        <v>0.4733824834948343</v>
      </c>
      <c r="O434" t="n">
        <v>0.4729476317730793</v>
      </c>
      <c r="P434" t="n">
        <v>0.2849611146184073</v>
      </c>
      <c r="Q434" t="n">
        <v>0.465431707202439</v>
      </c>
      <c r="R434" t="n">
        <v>0.2030155558940922</v>
      </c>
      <c r="S434" t="n">
        <v>0.4832836961247928</v>
      </c>
      <c r="T434" t="n">
        <v>0.5875431209301455</v>
      </c>
    </row>
    <row r="435" spans="1:25">
      <c r="A435" s="99" t="s">
        <v>134</v>
      </c>
      <c r="B435" t="n">
        <v>0.6548740245084039</v>
      </c>
      <c r="C435" t="n">
        <v>0.01719419277845645</v>
      </c>
      <c r="D435" t="n">
        <v>0.8553103581370993</v>
      </c>
      <c r="E435" t="n">
        <v>0.6230975715790699</v>
      </c>
      <c r="G435" s="99" t="s">
        <v>135</v>
      </c>
      <c r="H435" t="n">
        <v>21.30526786814896</v>
      </c>
      <c r="L435" s="100" t="s">
        <v>149</v>
      </c>
      <c r="M435" t="n">
        <v>0.5640264388027028</v>
      </c>
      <c r="N435" t="n">
        <v>0.4750706684368965</v>
      </c>
      <c r="O435" t="n">
        <v>0.3034866640132582</v>
      </c>
      <c r="P435" t="n">
        <v>0.2042433303541772</v>
      </c>
      <c r="Q435" t="n">
        <v>1</v>
      </c>
      <c r="R435" t="n">
        <v>0.185112600426012</v>
      </c>
      <c r="S435" t="n">
        <v>0.4266782163656685</v>
      </c>
      <c r="T435" t="n">
        <v>0.4834712290371472</v>
      </c>
    </row>
    <row r="436" spans="1:25">
      <c r="A436" s="99" t="s">
        <v>135</v>
      </c>
      <c r="B436" t="n">
        <v>0.7701441024836091</v>
      </c>
      <c r="C436" t="n">
        <v>-0.1756737791537349</v>
      </c>
      <c r="D436" t="n">
        <v>2.164106712545147</v>
      </c>
      <c r="E436" t="n">
        <v>-0.3377119425622143</v>
      </c>
      <c r="G436" s="99" t="s">
        <v>136</v>
      </c>
      <c r="H436" t="n">
        <v>22.78942343577399</v>
      </c>
      <c r="L436" s="100" t="s">
        <v>150</v>
      </c>
      <c r="M436" t="n">
        <v>0.5820903115719418</v>
      </c>
      <c r="N436" t="n">
        <v>0.4777427050774147</v>
      </c>
      <c r="O436" t="n">
        <v>0.3422355664680423</v>
      </c>
      <c r="P436" t="n">
        <v>0.1855103888261644</v>
      </c>
      <c r="Q436" t="n">
        <v>0.1146759342656481</v>
      </c>
      <c r="R436" t="n">
        <v>0.1673570565299118</v>
      </c>
      <c r="S436" t="n">
        <v>0.3462764330314179</v>
      </c>
      <c r="T436" t="n">
        <v>0.4774870704178838</v>
      </c>
    </row>
    <row r="437" spans="1:25">
      <c r="A437" s="99" t="s">
        <v>136</v>
      </c>
      <c r="B437" t="n">
        <v>0.7863314975811292</v>
      </c>
      <c r="C437" t="n">
        <v>-0.4440361991943153</v>
      </c>
      <c r="D437" t="n">
        <v>1.836608325252953</v>
      </c>
      <c r="E437" t="n">
        <v>0.7806722496474283</v>
      </c>
      <c r="G437" s="99" t="s">
        <v>137</v>
      </c>
      <c r="H437" t="n">
        <v>15.02569244949566</v>
      </c>
      <c r="L437" s="100" t="s">
        <v>151</v>
      </c>
      <c r="M437" t="n">
        <v>0.6745339746962927</v>
      </c>
      <c r="N437" t="n">
        <v>0.4951531412332699</v>
      </c>
      <c r="O437" t="n">
        <v>0.383830551071354</v>
      </c>
      <c r="P437" t="n">
        <v>0.1969773594097919</v>
      </c>
      <c r="Q437" t="n">
        <v>0.1107249453219969</v>
      </c>
      <c r="R437" t="n">
        <v>0.1666736008414021</v>
      </c>
      <c r="S437" t="n">
        <v>0.2450769432197076</v>
      </c>
      <c r="T437" t="n">
        <v>0.3707052414617117</v>
      </c>
    </row>
    <row r="438" spans="1:25">
      <c r="A438" s="99" t="s">
        <v>137</v>
      </c>
      <c r="B438" t="n">
        <v>0.7397049868181482</v>
      </c>
      <c r="C438" t="n">
        <v>0.08275493264681755</v>
      </c>
      <c r="D438" t="n">
        <v>1.398242166567191</v>
      </c>
      <c r="E438" t="n">
        <v>0.4747311779860884</v>
      </c>
      <c r="G438" s="99" t="s">
        <v>138</v>
      </c>
      <c r="H438" t="n">
        <v>15.94547301407143</v>
      </c>
      <c r="L438" s="100" t="s">
        <v>178</v>
      </c>
      <c r="M438" t="n">
        <v>0.6935106458530562</v>
      </c>
      <c r="N438" t="n">
        <v>0.5164200021805825</v>
      </c>
      <c r="O438" t="n">
        <v>0.3165868567060238</v>
      </c>
      <c r="P438" t="n">
        <v>0.1791660755135869</v>
      </c>
      <c r="Q438" t="n">
        <v>0.1432414729242065</v>
      </c>
      <c r="R438" t="n">
        <v>0.145359359291481</v>
      </c>
      <c r="S438" t="n">
        <v>0.2319697988110914</v>
      </c>
      <c r="T438" t="n">
        <v>0.33755138042004</v>
      </c>
    </row>
    <row r="439" spans="1:25">
      <c r="A439" s="99" t="s">
        <v>138</v>
      </c>
      <c r="B439" t="n">
        <v>1.186507288834597</v>
      </c>
      <c r="C439" t="n">
        <v>0.5534648678345838</v>
      </c>
      <c r="D439" t="n">
        <v>1.699112426997573</v>
      </c>
      <c r="E439" t="n">
        <v>-0.9450959202157235</v>
      </c>
      <c r="G439" s="99" t="s">
        <v>139</v>
      </c>
      <c r="H439" t="n">
        <v>7.083330117134034</v>
      </c>
    </row>
    <row r="440" spans="1:25">
      <c r="A440" s="99" t="s">
        <v>139</v>
      </c>
      <c r="B440" t="n">
        <v>0.6398640047435225</v>
      </c>
      <c r="C440" t="n">
        <v>0.2430868995597069</v>
      </c>
      <c r="D440" t="n">
        <v>0.9225809023467938</v>
      </c>
      <c r="E440" t="n">
        <v>-0.2918999275314039</v>
      </c>
      <c r="G440" s="99" t="s">
        <v>140</v>
      </c>
      <c r="H440" t="n">
        <v>10.6651285773168</v>
      </c>
    </row>
    <row r="441" spans="1:25">
      <c r="A441" s="99" t="s">
        <v>140</v>
      </c>
      <c r="B441" t="n">
        <v>0.8001306888050094</v>
      </c>
      <c r="C441" t="n">
        <v>0.1660197835501218</v>
      </c>
      <c r="D441" t="n">
        <v>1.066753629956187</v>
      </c>
      <c r="E441" t="n">
        <v>-0.04165975675052287</v>
      </c>
      <c r="G441" s="99" t="s">
        <v>141</v>
      </c>
      <c r="H441" t="n">
        <v>12.7942601963632</v>
      </c>
    </row>
    <row r="442" spans="1:25">
      <c r="A442" s="99" t="s">
        <v>141</v>
      </c>
      <c r="B442" t="n">
        <v>0.6534819271650295</v>
      </c>
      <c r="C442" t="n">
        <v>0.4005158144863777</v>
      </c>
      <c r="D442" t="n">
        <v>1.598091077326974</v>
      </c>
      <c r="E442" t="n">
        <v>-1.26517952241892</v>
      </c>
      <c r="G442" s="99" t="s">
        <v>142</v>
      </c>
      <c r="H442" t="n">
        <v>10.516529089689</v>
      </c>
    </row>
    <row r="443" spans="1:25">
      <c r="A443" s="99" t="s">
        <v>142</v>
      </c>
      <c r="B443" t="n">
        <v>0.5507614813547025</v>
      </c>
      <c r="C443" t="n">
        <v>-0.2369953224390492</v>
      </c>
      <c r="D443" t="n">
        <v>1.018525961524753</v>
      </c>
      <c r="E443" t="n">
        <v>0.3364478329762569</v>
      </c>
      <c r="G443" s="99" t="s">
        <v>143</v>
      </c>
      <c r="H443" t="n">
        <v>8.777889793247002</v>
      </c>
    </row>
    <row r="444" spans="1:25">
      <c r="A444" s="99" t="s">
        <v>143</v>
      </c>
      <c r="B444" t="n">
        <v>0.4826451565345448</v>
      </c>
      <c r="C444" t="n">
        <v>0.06110110461662148</v>
      </c>
      <c r="D444" t="n">
        <v>0.9461218814705331</v>
      </c>
      <c r="E444" t="n">
        <v>0.05342013719648955</v>
      </c>
    </row>
    <row r="453" spans="1:25">
      <c r="A453" s="103" t="s">
        <v>152</v>
      </c>
      <c r="L453" s="103" t="s">
        <v>153</v>
      </c>
    </row>
    <row r="454" spans="1:25">
      <c r="A454" s="99" t="n"/>
      <c r="B454" s="99" t="s">
        <v>15</v>
      </c>
      <c r="D454" s="99" t="s">
        <v>101</v>
      </c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5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469.1498783478145</v>
      </c>
      <c r="L455" s="100" t="s">
        <v>146</v>
      </c>
      <c r="M455" t="n">
        <v>0.726129879897775</v>
      </c>
      <c r="N455" t="n">
        <v>0.885376626795459</v>
      </c>
      <c r="O455" t="n">
        <v>0.9234699653988468</v>
      </c>
      <c r="P455" t="n">
        <v>1</v>
      </c>
      <c r="Q455" t="n">
        <v>1</v>
      </c>
      <c r="R455" t="n">
        <v>0.8695228119911025</v>
      </c>
      <c r="S455" t="n">
        <v>0.8381366191610817</v>
      </c>
      <c r="T455" t="n">
        <v>0.8330608619409174</v>
      </c>
    </row>
    <row r="456" spans="1:25">
      <c r="A456" s="99" t="s">
        <v>146</v>
      </c>
      <c r="B456" t="n">
        <v>23.54700614525004</v>
      </c>
      <c r="C456" t="n">
        <v>-80.25984644103025</v>
      </c>
      <c r="D456" t="n">
        <v>19.95491720951999</v>
      </c>
      <c r="E456" t="n">
        <v>68.79148020211682</v>
      </c>
      <c r="G456" s="99" t="s">
        <v>147</v>
      </c>
      <c r="H456" t="n">
        <v>749.2323603151534</v>
      </c>
      <c r="L456" s="100" t="s">
        <v>147</v>
      </c>
      <c r="M456" t="n">
        <v>0.753825343025279</v>
      </c>
      <c r="N456" t="n">
        <v>0.8540849327967066</v>
      </c>
      <c r="O456" t="n">
        <v>1</v>
      </c>
      <c r="P456" t="n">
        <v>0.6774747156857491</v>
      </c>
      <c r="Q456" t="n">
        <v>0.8405222143869098</v>
      </c>
      <c r="R456" t="n">
        <v>0.7987822373614404</v>
      </c>
      <c r="S456" t="n">
        <v>1</v>
      </c>
      <c r="T456" t="n">
        <v>0.9055799572609879</v>
      </c>
    </row>
    <row r="457" spans="1:25">
      <c r="A457" s="99" t="s">
        <v>147</v>
      </c>
      <c r="B457" t="n">
        <v>10.50958684069139</v>
      </c>
      <c r="C457" t="n">
        <v>46.89103877728902</v>
      </c>
      <c r="D457" t="n">
        <v>9.461901447550051</v>
      </c>
      <c r="E457" t="n">
        <v>-40.20282759777472</v>
      </c>
      <c r="G457" s="99" t="s">
        <v>148</v>
      </c>
      <c r="H457" t="n">
        <v>667.7025756145927</v>
      </c>
      <c r="L457" s="100" t="s">
        <v>148</v>
      </c>
      <c r="M457" t="n">
        <v>0.9061305758007535</v>
      </c>
      <c r="N457" t="n">
        <v>0.8944501460765411</v>
      </c>
      <c r="O457" t="n">
        <v>0.765530746664825</v>
      </c>
      <c r="P457" t="n">
        <v>0.6120930162194584</v>
      </c>
      <c r="Q457" t="n">
        <v>0.1569019474526186</v>
      </c>
      <c r="R457" t="n">
        <v>0.8582480988595913</v>
      </c>
      <c r="S457" t="n">
        <v>0.9520413779849203</v>
      </c>
      <c r="T457" t="n">
        <v>1</v>
      </c>
    </row>
    <row r="458" spans="1:25">
      <c r="A458" s="99" t="s">
        <v>148</v>
      </c>
      <c r="B458" t="n">
        <v>18.37256317988891</v>
      </c>
      <c r="C458" t="n">
        <v>68.1655223763851</v>
      </c>
      <c r="D458" t="n">
        <v>16.3488149056769</v>
      </c>
      <c r="E458" t="n">
        <v>-52.70634312873599</v>
      </c>
      <c r="G458" s="99" t="s">
        <v>149</v>
      </c>
      <c r="H458" t="n">
        <v>79.8858459301682</v>
      </c>
      <c r="L458" s="100" t="s">
        <v>149</v>
      </c>
      <c r="M458" t="n">
        <v>1</v>
      </c>
      <c r="N458" t="n">
        <v>1</v>
      </c>
      <c r="O458" t="n">
        <v>0.8876642914675749</v>
      </c>
      <c r="P458" t="n">
        <v>0.5327685907055935</v>
      </c>
      <c r="Q458" t="n">
        <v>0.3721076068063195</v>
      </c>
      <c r="R458" t="n">
        <v>1</v>
      </c>
      <c r="S458" t="n">
        <v>0.7937677156323908</v>
      </c>
      <c r="T458" t="n">
        <v>0.9275970253566264</v>
      </c>
    </row>
    <row r="459" spans="1:25">
      <c r="A459" s="99" t="s">
        <v>149</v>
      </c>
      <c r="B459" t="n">
        <v>2.042073585985572</v>
      </c>
      <c r="C459" t="n">
        <v>-5.146679287767865</v>
      </c>
      <c r="D459" t="n">
        <v>5.714987730998434</v>
      </c>
      <c r="E459" t="n">
        <v>-2.899352717801483</v>
      </c>
      <c r="G459" s="99" t="s">
        <v>150</v>
      </c>
      <c r="H459" t="n">
        <v>35.23541078446794</v>
      </c>
    </row>
    <row r="460" spans="1:25">
      <c r="A460" s="99" t="s">
        <v>150</v>
      </c>
      <c r="B460" t="n">
        <v>1.109714551826846</v>
      </c>
      <c r="C460" t="n">
        <v>1.520481225622506</v>
      </c>
      <c r="D460" t="n">
        <v>3.881606504893111</v>
      </c>
      <c r="E460" t="n">
        <v>-5.843437408362645</v>
      </c>
      <c r="G460" s="99" t="s">
        <v>151</v>
      </c>
      <c r="H460" t="n">
        <v>8.602411823152336</v>
      </c>
    </row>
    <row r="461" spans="1:25">
      <c r="A461" s="99" t="s">
        <v>151</v>
      </c>
      <c r="B461" t="n">
        <v>0.794978677566883</v>
      </c>
      <c r="C461" t="n">
        <v>0.8175650838795527</v>
      </c>
      <c r="D461" t="n">
        <v>1.400099862435098</v>
      </c>
      <c r="E461" t="n">
        <v>-1.528132192754498</v>
      </c>
      <c r="G461" s="99" t="s">
        <v>178</v>
      </c>
      <c r="H461" t="n">
        <v>17.19912278583556</v>
      </c>
    </row>
    <row r="462" spans="1:25">
      <c r="A462" s="99" t="s">
        <v>178</v>
      </c>
      <c r="B462" t="n">
        <v>0.9285078226914848</v>
      </c>
      <c r="C462" t="n">
        <v>-1.463106921192082</v>
      </c>
      <c r="D462" t="n">
        <v>1.587311304019824</v>
      </c>
      <c r="E462" t="n">
        <v>0.269603279755364</v>
      </c>
    </row>
    <row r="476" spans="1:25">
      <c r="A476" s="103" t="s">
        <v>154</v>
      </c>
      <c r="L476" s="103" t="s">
        <v>155</v>
      </c>
    </row>
    <row r="477" spans="1:25">
      <c r="A477" s="99" t="n"/>
      <c r="B477" s="99" t="s">
        <v>15</v>
      </c>
      <c r="D477" s="99" t="s">
        <v>101</v>
      </c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5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70.97306729498749</v>
      </c>
      <c r="L478" s="100" t="s">
        <v>132</v>
      </c>
      <c r="M478" t="n">
        <v>0.325231975075097</v>
      </c>
      <c r="N478" t="n">
        <v>0.6250565150399391</v>
      </c>
      <c r="O478" t="n">
        <v>0.07507562837221585</v>
      </c>
      <c r="P478" t="n">
        <v>0.2972688900370685</v>
      </c>
      <c r="Q478" t="n">
        <v>0.2326584059543128</v>
      </c>
      <c r="R478" t="n">
        <v>0.1285685173788818</v>
      </c>
      <c r="S478" t="n">
        <v>0.3160985626581717</v>
      </c>
      <c r="T478" t="n">
        <v>0.1819202528326174</v>
      </c>
    </row>
    <row r="479" spans="1:25">
      <c r="A479" s="99" t="s">
        <v>146</v>
      </c>
      <c r="B479" t="n">
        <v>2.677133224832798</v>
      </c>
      <c r="C479" t="n">
        <v>-0.8487613582765076</v>
      </c>
      <c r="D479" t="n">
        <v>2.221329476871476</v>
      </c>
      <c r="E479" t="n">
        <v>-9.844674407988641</v>
      </c>
      <c r="G479" s="99" t="s">
        <v>147</v>
      </c>
      <c r="H479" t="n">
        <v>19.00689214089351</v>
      </c>
      <c r="L479" s="100" t="s">
        <v>133</v>
      </c>
      <c r="M479" t="n">
        <v>0.3392751719771477</v>
      </c>
      <c r="N479" t="n">
        <v>0.5882407184012372</v>
      </c>
      <c r="O479" t="n">
        <v>0.0716481827097043</v>
      </c>
      <c r="P479" t="n">
        <v>0.2507366782892891</v>
      </c>
      <c r="Q479" t="n">
        <v>0.1417198905110728</v>
      </c>
      <c r="R479" t="n">
        <v>0.1369578222321765</v>
      </c>
      <c r="S479" t="n">
        <v>0.209107855889282</v>
      </c>
      <c r="T479" t="n">
        <v>0.2303078153606342</v>
      </c>
    </row>
    <row r="480" spans="1:25">
      <c r="A480" s="99" t="s">
        <v>147</v>
      </c>
      <c r="B480" t="n">
        <v>0.9374686197260153</v>
      </c>
      <c r="C480" t="n">
        <v>0.1316292856343448</v>
      </c>
      <c r="D480" t="n">
        <v>2.091188953791725</v>
      </c>
      <c r="E480" t="n">
        <v>2.682973443705716</v>
      </c>
      <c r="G480" s="99" t="s">
        <v>148</v>
      </c>
      <c r="H480" t="n">
        <v>32.35692043534338</v>
      </c>
      <c r="L480" s="100" t="s">
        <v>134</v>
      </c>
      <c r="M480" t="n">
        <v>0.3349609942225817</v>
      </c>
      <c r="N480" t="n">
        <v>0.5991780548520717</v>
      </c>
      <c r="O480" t="n">
        <v>0.09152692800068317</v>
      </c>
      <c r="P480" t="n">
        <v>0.2401252492619181</v>
      </c>
      <c r="Q480" t="n">
        <v>0.1373570049550753</v>
      </c>
      <c r="R480" t="n">
        <v>0.1166862813067825</v>
      </c>
      <c r="S480" t="n">
        <v>0.2294936092953753</v>
      </c>
      <c r="T480" t="n">
        <v>0.1530521757684358</v>
      </c>
    </row>
    <row r="481" spans="1:25">
      <c r="A481" s="99" t="s">
        <v>148</v>
      </c>
      <c r="B481" t="n">
        <v>2.219876537460767</v>
      </c>
      <c r="C481" t="n">
        <v>-5.688297162465863</v>
      </c>
      <c r="D481" t="n">
        <v>2.968999413724464</v>
      </c>
      <c r="E481" t="n">
        <v>2.879050177622327</v>
      </c>
      <c r="G481" s="99" t="s">
        <v>149</v>
      </c>
      <c r="H481" t="n">
        <v>19.45503439007743</v>
      </c>
      <c r="L481" s="100" t="s">
        <v>135</v>
      </c>
      <c r="M481" t="n">
        <v>0.4405311956940846</v>
      </c>
      <c r="N481" t="n">
        <v>0.7379516691695374</v>
      </c>
      <c r="O481" t="n">
        <v>0.2303383465874698</v>
      </c>
      <c r="P481" t="n">
        <v>0.3739593900108666</v>
      </c>
      <c r="Q481" t="n">
        <v>0.3117382492177064</v>
      </c>
      <c r="R481" t="n">
        <v>0.1713845157841901</v>
      </c>
      <c r="S481" t="n">
        <v>0.4038829168234971</v>
      </c>
      <c r="T481" t="n">
        <v>0.2349343485105689</v>
      </c>
    </row>
    <row r="482" spans="1:25">
      <c r="A482" s="99" t="s">
        <v>149</v>
      </c>
      <c r="B482" t="n">
        <v>1.306402317287268</v>
      </c>
      <c r="C482" t="n">
        <v>-2.947491800649989</v>
      </c>
      <c r="D482" t="n">
        <v>2.887143606746046</v>
      </c>
      <c r="E482" t="n">
        <v>6.163024952730097</v>
      </c>
      <c r="L482" s="100" t="s">
        <v>136</v>
      </c>
      <c r="M482" t="n">
        <v>0.5490088363536655</v>
      </c>
      <c r="N482" t="n">
        <v>1</v>
      </c>
      <c r="O482" t="n">
        <v>0.4729359207932758</v>
      </c>
      <c r="P482" t="n">
        <v>0.9889787836404432</v>
      </c>
      <c r="Q482" t="n">
        <v>0.8815422582911943</v>
      </c>
      <c r="R482" t="n">
        <v>0.8409047466721642</v>
      </c>
      <c r="S482" t="n">
        <v>0.9890323352314225</v>
      </c>
      <c r="T482" t="n">
        <v>0.792298414996781</v>
      </c>
    </row>
    <row r="483" spans="1:25">
      <c r="L483" s="100" t="s">
        <v>137</v>
      </c>
      <c r="M483" t="n">
        <v>1</v>
      </c>
      <c r="N483" t="n">
        <v>0.9663764118100554</v>
      </c>
      <c r="O483" t="n">
        <v>1</v>
      </c>
      <c r="P483" t="n">
        <v>0.9036225370884927</v>
      </c>
      <c r="Q483" t="n">
        <v>1</v>
      </c>
      <c r="R483" t="n">
        <v>0.9999999999999999</v>
      </c>
      <c r="S483" t="n">
        <v>1</v>
      </c>
      <c r="T483" t="n">
        <v>1</v>
      </c>
    </row>
    <row r="484" spans="1:25">
      <c r="L484" s="100" t="s">
        <v>138</v>
      </c>
      <c r="M484" t="n">
        <v>0.3668435722196274</v>
      </c>
      <c r="N484" t="n">
        <v>0.720810070007966</v>
      </c>
      <c r="O484" t="n">
        <v>0.2121439125060862</v>
      </c>
      <c r="P484" t="n">
        <v>0.9963287579283404</v>
      </c>
      <c r="Q484" t="n">
        <v>0.6968995219978223</v>
      </c>
      <c r="R484" t="n">
        <v>0.8295684826694304</v>
      </c>
      <c r="S484" t="n">
        <v>0.6120838772770252</v>
      </c>
      <c r="T484" t="n">
        <v>0.5188957001999368</v>
      </c>
    </row>
    <row r="485" spans="1:25">
      <c r="L485" s="100" t="s">
        <v>139</v>
      </c>
      <c r="M485" t="n">
        <v>0.3443013408388343</v>
      </c>
      <c r="N485" t="n">
        <v>0.6594649720913657</v>
      </c>
      <c r="O485" t="n">
        <v>0.1738591348956088</v>
      </c>
      <c r="P485" t="n">
        <v>0.3113575161871686</v>
      </c>
      <c r="Q485" t="n">
        <v>0.6511970815381655</v>
      </c>
      <c r="R485" t="n">
        <v>0.6834388316950976</v>
      </c>
      <c r="S485" t="n">
        <v>0.5245084965567426</v>
      </c>
      <c r="T485" t="n">
        <v>0.4228665474931411</v>
      </c>
    </row>
    <row r="486" spans="1:25">
      <c r="L486" s="100" t="s">
        <v>140</v>
      </c>
      <c r="M486" t="n">
        <v>0.363515414166019</v>
      </c>
      <c r="N486" t="n">
        <v>0.6940533479737421</v>
      </c>
      <c r="O486" t="n">
        <v>0.2046913518609352</v>
      </c>
      <c r="P486" t="n">
        <v>1</v>
      </c>
      <c r="Q486" t="n">
        <v>0.6104341480821418</v>
      </c>
      <c r="R486" t="n">
        <v>0.9799425871867964</v>
      </c>
      <c r="S486" t="n">
        <v>0.3626964501350976</v>
      </c>
      <c r="T486" t="n">
        <v>0.9144241184231843</v>
      </c>
    </row>
    <row r="487" spans="1:25">
      <c r="L487" s="100" t="s">
        <v>141</v>
      </c>
      <c r="M487" t="n">
        <v>0.3230555326057392</v>
      </c>
      <c r="N487" t="n">
        <v>0.5976870041460282</v>
      </c>
      <c r="O487" t="n">
        <v>0.08600772152779297</v>
      </c>
      <c r="P487" t="n">
        <v>0.2725332921293756</v>
      </c>
      <c r="Q487" t="n">
        <v>0.4170424948505206</v>
      </c>
      <c r="R487" t="n">
        <v>0.2011792193123024</v>
      </c>
      <c r="S487" t="n">
        <v>0.3392764906190145</v>
      </c>
      <c r="T487" t="n">
        <v>0.3285747288596088</v>
      </c>
    </row>
    <row r="488" spans="1:25">
      <c r="L488" s="100" t="s">
        <v>142</v>
      </c>
      <c r="M488" t="n">
        <v>0.3556322762498279</v>
      </c>
      <c r="N488" t="n">
        <v>0.5924887509976602</v>
      </c>
      <c r="O488" t="n">
        <v>0.1103714777102238</v>
      </c>
      <c r="P488" t="n">
        <v>0.2922435983967746</v>
      </c>
      <c r="Q488" t="n">
        <v>0.3858730927857733</v>
      </c>
      <c r="R488" t="n">
        <v>0.1904791662421529</v>
      </c>
      <c r="S488" t="n">
        <v>0.359632857884935</v>
      </c>
      <c r="T488" t="n">
        <v>0.1713457880369322</v>
      </c>
    </row>
    <row r="489" spans="1:25">
      <c r="L489" s="100" t="s">
        <v>143</v>
      </c>
      <c r="M489" t="n">
        <v>0.3592408740917121</v>
      </c>
      <c r="N489" t="n">
        <v>0.5937561720344721</v>
      </c>
      <c r="O489" t="n">
        <v>0.07608490568821648</v>
      </c>
      <c r="P489" t="n">
        <v>0.2755566798261968</v>
      </c>
      <c r="Q489" t="n">
        <v>0.422595141581843</v>
      </c>
      <c r="R489" t="n">
        <v>0.1434506882697632</v>
      </c>
      <c r="S489" t="n">
        <v>0.3370324821007232</v>
      </c>
      <c r="T489" t="n">
        <v>0.1560889226958365</v>
      </c>
    </row>
    <row r="499" spans="1:25">
      <c r="A499" s="103" t="s">
        <v>156</v>
      </c>
      <c r="L499" s="103" t="s">
        <v>157</v>
      </c>
    </row>
    <row r="500" spans="1:25">
      <c r="A500" s="99" t="n"/>
      <c r="B500" s="99" t="s">
        <v>15</v>
      </c>
      <c r="D500" s="99" t="s">
        <v>101</v>
      </c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5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358.357385472223</v>
      </c>
      <c r="L501" s="100" t="s">
        <v>132</v>
      </c>
      <c r="M501" t="n">
        <v>0.8189548790751643</v>
      </c>
      <c r="N501" t="n">
        <v>0.9999999999999999</v>
      </c>
      <c r="O501" t="n">
        <v>0.8332332526967116</v>
      </c>
      <c r="P501" t="n">
        <v>0.8194595864536717</v>
      </c>
      <c r="Q501" t="n">
        <v>0.9019623196131286</v>
      </c>
      <c r="R501" t="n">
        <v>1</v>
      </c>
      <c r="S501" t="n">
        <v>0.5039262007012746</v>
      </c>
      <c r="T501" t="n">
        <v>1</v>
      </c>
    </row>
    <row r="502" spans="1:25">
      <c r="A502" s="99" t="s">
        <v>132</v>
      </c>
      <c r="B502" t="n">
        <v>3.599045972125242</v>
      </c>
      <c r="C502" t="n">
        <v>-4.134303984052845</v>
      </c>
      <c r="D502" t="n">
        <v>8.076759759303897</v>
      </c>
      <c r="E502" t="n">
        <v>4.175529808794058</v>
      </c>
      <c r="G502" s="99" t="s">
        <v>133</v>
      </c>
      <c r="H502" t="n">
        <v>405.7155660156926</v>
      </c>
      <c r="L502" s="100" t="s">
        <v>133</v>
      </c>
      <c r="M502" t="n">
        <v>0.804520553607653</v>
      </c>
      <c r="N502" t="n">
        <v>0.8773726318010387</v>
      </c>
      <c r="O502" t="n">
        <v>0.8562607404235907</v>
      </c>
      <c r="P502" t="n">
        <v>1</v>
      </c>
      <c r="Q502" t="n">
        <v>1</v>
      </c>
      <c r="R502" t="n">
        <v>0.9936365260458992</v>
      </c>
      <c r="S502" t="n">
        <v>0.8706394321764476</v>
      </c>
      <c r="T502" t="n">
        <v>0.8587531279889714</v>
      </c>
    </row>
    <row r="503" spans="1:25">
      <c r="A503" s="99" t="s">
        <v>133</v>
      </c>
      <c r="B503" t="n">
        <v>5.791013942551265</v>
      </c>
      <c r="C503" t="n">
        <v>-0.6187059973016148</v>
      </c>
      <c r="D503" t="n">
        <v>5.841558238815221</v>
      </c>
      <c r="E503" t="n">
        <v>0.8659673993128192</v>
      </c>
      <c r="G503" s="99" t="s">
        <v>134</v>
      </c>
      <c r="H503" t="n">
        <v>202.4244947614661</v>
      </c>
      <c r="L503" s="100" t="s">
        <v>134</v>
      </c>
      <c r="M503" t="n">
        <v>0.7347406161409101</v>
      </c>
      <c r="N503" t="n">
        <v>0.8910386656905304</v>
      </c>
      <c r="O503" t="n">
        <v>0.8064367791779653</v>
      </c>
      <c r="P503" t="n">
        <v>0.7970532479362998</v>
      </c>
      <c r="Q503" t="n">
        <v>0.8931095431070466</v>
      </c>
      <c r="R503" t="n">
        <v>0.9942723467953116</v>
      </c>
      <c r="S503" t="n">
        <v>0.5054116910775153</v>
      </c>
      <c r="T503" t="n">
        <v>0.6922520714201291</v>
      </c>
    </row>
    <row r="504" spans="1:25">
      <c r="A504" s="99" t="s">
        <v>134</v>
      </c>
      <c r="B504" t="n">
        <v>4.204082579631028</v>
      </c>
      <c r="C504" t="n">
        <v>-1.356329793363717</v>
      </c>
      <c r="D504" t="n">
        <v>5.941838008497496</v>
      </c>
      <c r="E504" t="n">
        <v>-2.02332112581003</v>
      </c>
      <c r="G504" s="99" t="s">
        <v>135</v>
      </c>
      <c r="H504" t="n">
        <v>611.8666040497092</v>
      </c>
      <c r="L504" s="100" t="s">
        <v>135</v>
      </c>
      <c r="M504" t="n">
        <v>0.7903334952853645</v>
      </c>
      <c r="N504" t="n">
        <v>0.9160340833608729</v>
      </c>
      <c r="O504" t="n">
        <v>1</v>
      </c>
      <c r="P504" t="n">
        <v>0.9991206855441392</v>
      </c>
      <c r="Q504" t="n">
        <v>0.8267672369451834</v>
      </c>
      <c r="R504" t="n">
        <v>0.8998815517882841</v>
      </c>
      <c r="S504" t="n">
        <v>0.5347537018193277</v>
      </c>
      <c r="T504" t="n">
        <v>0.7561919295406191</v>
      </c>
    </row>
    <row r="505" spans="1:25">
      <c r="A505" s="99" t="s">
        <v>135</v>
      </c>
      <c r="B505" t="n">
        <v>6.657776215378874</v>
      </c>
      <c r="C505" t="n">
        <v>7.278726155265979</v>
      </c>
      <c r="D505" t="n">
        <v>10.63415236847315</v>
      </c>
      <c r="E505" t="n">
        <v>-12.35811700901926</v>
      </c>
      <c r="G505" s="99" t="s">
        <v>136</v>
      </c>
      <c r="H505" t="n">
        <v>2564.216281563352</v>
      </c>
      <c r="L505" s="100" t="s">
        <v>136</v>
      </c>
      <c r="M505" t="n">
        <v>0.6945036556658126</v>
      </c>
      <c r="N505" t="n">
        <v>0.9381648660918217</v>
      </c>
      <c r="O505" t="n">
        <v>0.6493656626117028</v>
      </c>
      <c r="P505" t="n">
        <v>0.7220936187912013</v>
      </c>
      <c r="Q505" t="n">
        <v>0.8578151940941482</v>
      </c>
      <c r="R505" t="n">
        <v>0.9323330184225782</v>
      </c>
      <c r="S505" t="n">
        <v>0.5639891869136311</v>
      </c>
      <c r="T505" t="n">
        <v>0.7669199529107246</v>
      </c>
    </row>
    <row r="506" spans="1:25">
      <c r="A506" s="99" t="s">
        <v>136</v>
      </c>
      <c r="B506" t="n">
        <v>14.23003170783541</v>
      </c>
      <c r="C506" t="n">
        <v>-12.27911550039055</v>
      </c>
      <c r="D506" t="n">
        <v>22.22786517428689</v>
      </c>
      <c r="E506" t="n">
        <v>17.62564034131836</v>
      </c>
      <c r="G506" s="99" t="s">
        <v>137</v>
      </c>
      <c r="H506" t="n">
        <v>3397.756351719302</v>
      </c>
      <c r="L506" s="100" t="s">
        <v>137</v>
      </c>
      <c r="M506" t="n">
        <v>1</v>
      </c>
      <c r="N506" t="n">
        <v>0.8898671629081322</v>
      </c>
      <c r="O506" t="n">
        <v>0.6767649576830524</v>
      </c>
      <c r="P506" t="n">
        <v>0.8368332917674594</v>
      </c>
      <c r="Q506" t="n">
        <v>0.7526891604495356</v>
      </c>
      <c r="R506" t="n">
        <v>0.8567803869804153</v>
      </c>
      <c r="S506" t="n">
        <v>0.3570447024487268</v>
      </c>
      <c r="T506" t="n">
        <v>0.6861538476504941</v>
      </c>
    </row>
    <row r="507" spans="1:25">
      <c r="A507" s="99" t="s">
        <v>137</v>
      </c>
      <c r="B507" t="n">
        <v>19.02593625066988</v>
      </c>
      <c r="C507" t="n">
        <v>15.08070996875924</v>
      </c>
      <c r="D507" t="n">
        <v>34.13497570059932</v>
      </c>
      <c r="E507" t="n">
        <v>-14.04409168050181</v>
      </c>
      <c r="G507" s="99" t="s">
        <v>138</v>
      </c>
      <c r="H507" t="n">
        <v>983.2247450327504</v>
      </c>
      <c r="L507" s="100" t="s">
        <v>138</v>
      </c>
      <c r="M507" t="n">
        <v>0.7022655996229439</v>
      </c>
      <c r="N507" t="n">
        <v>0.969888268415198</v>
      </c>
      <c r="O507" t="n">
        <v>0.6386299187592943</v>
      </c>
      <c r="P507" t="n">
        <v>0.8551243099604632</v>
      </c>
      <c r="Q507" t="n">
        <v>0.7627711181079825</v>
      </c>
      <c r="R507" t="n">
        <v>0.8065357890080507</v>
      </c>
      <c r="S507" t="n">
        <v>0.3517623602234314</v>
      </c>
      <c r="T507" t="n">
        <v>0.6470177642265882</v>
      </c>
    </row>
    <row r="508" spans="1:25">
      <c r="A508" s="99" t="s">
        <v>138</v>
      </c>
      <c r="B508" t="n">
        <v>9.677135687316829</v>
      </c>
      <c r="C508" t="n">
        <v>-4.6328825894778</v>
      </c>
      <c r="D508" t="n">
        <v>20.95882190282582</v>
      </c>
      <c r="E508" t="n">
        <v>2.735847246675097</v>
      </c>
      <c r="G508" s="99" t="s">
        <v>139</v>
      </c>
      <c r="H508" t="n">
        <v>1643.117225927331</v>
      </c>
      <c r="L508" s="100" t="s">
        <v>139</v>
      </c>
      <c r="M508" t="n">
        <v>0.6960778907560174</v>
      </c>
      <c r="N508" t="n">
        <v>0.9497250807730466</v>
      </c>
      <c r="O508" t="n">
        <v>0.8468680321589985</v>
      </c>
      <c r="P508" t="n">
        <v>0.999816036573819</v>
      </c>
      <c r="Q508" t="n">
        <v>0.8120024173504974</v>
      </c>
      <c r="R508" t="n">
        <v>0.8721673493449796</v>
      </c>
      <c r="S508" t="n">
        <v>1</v>
      </c>
      <c r="T508" t="n">
        <v>0.7767192490081866</v>
      </c>
    </row>
    <row r="509" spans="1:25">
      <c r="A509" s="99" t="s">
        <v>139</v>
      </c>
      <c r="B509" t="n">
        <v>13.53323048283275</v>
      </c>
      <c r="C509" t="n">
        <v>-8.620951732149255</v>
      </c>
      <c r="D509" t="n">
        <v>17.74606819246761</v>
      </c>
      <c r="E509" t="n">
        <v>3.58261662125576</v>
      </c>
      <c r="G509" s="99" t="s">
        <v>140</v>
      </c>
      <c r="H509" t="n">
        <v>1198.793893527804</v>
      </c>
      <c r="L509" s="100" t="s">
        <v>140</v>
      </c>
      <c r="M509" t="n">
        <v>0.7675239473679449</v>
      </c>
      <c r="N509" t="n">
        <v>0.8937480899999897</v>
      </c>
      <c r="O509" t="n">
        <v>0.6897767013387326</v>
      </c>
      <c r="P509" t="n">
        <v>0.8447863441943118</v>
      </c>
      <c r="Q509" t="n">
        <v>0.7745812950051562</v>
      </c>
      <c r="R509" t="n">
        <v>0.8351507767241126</v>
      </c>
      <c r="S509" t="n">
        <v>0.3307910676626326</v>
      </c>
      <c r="T509" t="n">
        <v>0.6375727669367331</v>
      </c>
    </row>
    <row r="510" spans="1:25">
      <c r="A510" s="99" t="s">
        <v>140</v>
      </c>
      <c r="B510" t="n">
        <v>9.19270339955856</v>
      </c>
      <c r="C510" t="n">
        <v>1.159801689899236</v>
      </c>
      <c r="D510" t="n">
        <v>14.39665563388749</v>
      </c>
      <c r="E510" t="n">
        <v>3.397793785993632</v>
      </c>
      <c r="G510" s="99" t="s">
        <v>141</v>
      </c>
      <c r="H510" t="n">
        <v>676.6529945146058</v>
      </c>
      <c r="L510" s="100" t="s">
        <v>141</v>
      </c>
      <c r="M510" t="n">
        <v>0.6707017214445299</v>
      </c>
      <c r="N510" t="n">
        <v>0.9760483897098703</v>
      </c>
      <c r="O510" t="n">
        <v>0.6425167522141444</v>
      </c>
      <c r="P510" t="n">
        <v>0.9231844417003825</v>
      </c>
      <c r="Q510" t="n">
        <v>0.7863484072401297</v>
      </c>
      <c r="R510" t="n">
        <v>0.7073746672799593</v>
      </c>
      <c r="S510" t="n">
        <v>0.3137642582019535</v>
      </c>
      <c r="T510" t="n">
        <v>0.6298293213002786</v>
      </c>
    </row>
    <row r="511" spans="1:25">
      <c r="A511" s="99" t="s">
        <v>141</v>
      </c>
      <c r="B511" t="n">
        <v>8.675421592375981</v>
      </c>
      <c r="C511" t="n">
        <v>0.7913158553634582</v>
      </c>
      <c r="D511" t="n">
        <v>17.09490412227538</v>
      </c>
      <c r="E511" t="n">
        <v>-4.149523640096097</v>
      </c>
      <c r="G511" s="99" t="s">
        <v>142</v>
      </c>
      <c r="H511" t="n">
        <v>468.5052496791844</v>
      </c>
      <c r="L511" s="100" t="s">
        <v>142</v>
      </c>
      <c r="M511" t="n">
        <v>0.7561124065913696</v>
      </c>
      <c r="N511" t="n">
        <v>0.8707207459512081</v>
      </c>
      <c r="O511" t="n">
        <v>0.6455069812827303</v>
      </c>
      <c r="P511" t="n">
        <v>0.8720332080010228</v>
      </c>
      <c r="Q511" t="n">
        <v>0.7526236858387878</v>
      </c>
      <c r="R511" t="n">
        <v>0.9331707387910332</v>
      </c>
      <c r="S511" t="n">
        <v>0.3509238451935358</v>
      </c>
      <c r="T511" t="n">
        <v>0.8323673124574216</v>
      </c>
    </row>
    <row r="512" spans="1:25">
      <c r="A512" s="99" t="s">
        <v>142</v>
      </c>
      <c r="B512" t="n">
        <v>6.682927620286166</v>
      </c>
      <c r="C512" t="n">
        <v>1.791189309054238</v>
      </c>
      <c r="D512" t="n">
        <v>8.991248172133943</v>
      </c>
      <c r="E512" t="n">
        <v>-1.443227970293518</v>
      </c>
      <c r="G512" s="99" t="s">
        <v>143</v>
      </c>
      <c r="H512" t="n">
        <v>263.0370330927353</v>
      </c>
      <c r="L512" s="100" t="s">
        <v>143</v>
      </c>
      <c r="M512" t="n">
        <v>0.7299853853476304</v>
      </c>
      <c r="N512" t="n">
        <v>0.9369180502728259</v>
      </c>
      <c r="O512" t="n">
        <v>0.8281654090100108</v>
      </c>
      <c r="P512" t="n">
        <v>0.9030709058552062</v>
      </c>
      <c r="Q512" t="n">
        <v>0.6994077409463636</v>
      </c>
      <c r="R512" t="n">
        <v>0.9501651419258924</v>
      </c>
      <c r="S512" t="n">
        <v>0.3440848705191472</v>
      </c>
      <c r="T512" t="n">
        <v>0.5902469858986138</v>
      </c>
    </row>
    <row r="513" spans="1:25">
      <c r="A513" s="99" t="s">
        <v>143</v>
      </c>
      <c r="B513" t="n">
        <v>8.709800897693222</v>
      </c>
      <c r="C513" t="n">
        <v>0.3809394630560036</v>
      </c>
      <c r="D513" t="n">
        <v>8.528266982852182</v>
      </c>
      <c r="E513" t="n">
        <v>-3.729311576615262</v>
      </c>
    </row>
    <row r="522" spans="1:25">
      <c r="A522" s="103" t="s">
        <v>158</v>
      </c>
      <c r="L522" s="103" t="s">
        <v>159</v>
      </c>
    </row>
    <row r="523" spans="1:25">
      <c r="A523" s="99" t="n"/>
      <c r="B523" s="99" t="s">
        <v>15</v>
      </c>
      <c r="D523" s="99" t="s">
        <v>101</v>
      </c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5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20.62607950627154</v>
      </c>
      <c r="L524" s="100" t="s">
        <v>132</v>
      </c>
      <c r="M524" t="n">
        <v>1</v>
      </c>
      <c r="N524" t="n">
        <v>0.9713586918251683</v>
      </c>
      <c r="O524" t="n">
        <v>1</v>
      </c>
      <c r="P524" t="n">
        <v>1</v>
      </c>
      <c r="Q524" t="n">
        <v>0.7792280106897751</v>
      </c>
      <c r="R524" t="n">
        <v>1</v>
      </c>
      <c r="S524" t="n">
        <v>0.9385322713327192</v>
      </c>
      <c r="T524" t="n">
        <v>1</v>
      </c>
    </row>
    <row r="525" spans="1:25">
      <c r="A525" s="99" t="s">
        <v>132</v>
      </c>
      <c r="B525" t="n">
        <v>1.1631215984611</v>
      </c>
      <c r="C525" t="n">
        <v>0.5433628309957057</v>
      </c>
      <c r="D525" t="n">
        <v>1.707177718201643</v>
      </c>
      <c r="E525" t="n">
        <v>0.9761676126343863</v>
      </c>
      <c r="G525" s="99" t="s">
        <v>133</v>
      </c>
      <c r="H525" t="n">
        <v>9.982380818212468</v>
      </c>
      <c r="L525" s="100" t="s">
        <v>133</v>
      </c>
      <c r="M525" t="n">
        <v>0.9903318983836198</v>
      </c>
      <c r="N525" t="n">
        <v>0.9802524174492773</v>
      </c>
      <c r="O525" t="n">
        <v>0.8721991710842582</v>
      </c>
      <c r="P525" t="n">
        <v>0.7598636059602903</v>
      </c>
      <c r="Q525" t="n">
        <v>1</v>
      </c>
      <c r="R525" t="n">
        <v>0.8148366470591405</v>
      </c>
      <c r="S525" t="n">
        <v>1</v>
      </c>
      <c r="T525" t="n">
        <v>0.7563056178692931</v>
      </c>
    </row>
    <row r="526" spans="1:25">
      <c r="A526" s="99" t="s">
        <v>133</v>
      </c>
      <c r="B526" t="n">
        <v>0.6363513964114107</v>
      </c>
      <c r="C526" t="n">
        <v>-0.6846213739181425</v>
      </c>
      <c r="D526" t="n">
        <v>1.068257952529598</v>
      </c>
      <c r="E526" t="n">
        <v>0.9772496653386239</v>
      </c>
      <c r="G526" s="99" t="s">
        <v>134</v>
      </c>
      <c r="H526" t="n">
        <v>11.57781139735522</v>
      </c>
      <c r="L526" s="100" t="s">
        <v>134</v>
      </c>
      <c r="M526" t="n">
        <v>0.9140672814280955</v>
      </c>
      <c r="N526" t="n">
        <v>0.9442041716134041</v>
      </c>
      <c r="O526" t="n">
        <v>0.8694015944755699</v>
      </c>
      <c r="P526" t="n">
        <v>0.8328221273613003</v>
      </c>
      <c r="Q526" t="n">
        <v>0.8252559214666184</v>
      </c>
      <c r="R526" t="n">
        <v>0.8154324681275897</v>
      </c>
      <c r="S526" t="n">
        <v>0.9515516961878775</v>
      </c>
      <c r="T526" t="n">
        <v>0.6796329545449764</v>
      </c>
    </row>
    <row r="527" spans="1:25">
      <c r="A527" s="99" t="s">
        <v>134</v>
      </c>
      <c r="B527" t="n">
        <v>0.6637915431931906</v>
      </c>
      <c r="C527" t="n">
        <v>0.1504456099831091</v>
      </c>
      <c r="D527" t="n">
        <v>1.086313959670435</v>
      </c>
      <c r="E527" t="n">
        <v>-0.0527475391302266</v>
      </c>
      <c r="G527" s="99" t="s">
        <v>135</v>
      </c>
      <c r="H527" t="n">
        <v>14.60051342313094</v>
      </c>
      <c r="L527" s="100" t="s">
        <v>135</v>
      </c>
      <c r="M527" t="n">
        <v>0.8593209309289057</v>
      </c>
      <c r="N527" t="n">
        <v>0.9658895452837956</v>
      </c>
      <c r="O527" t="n">
        <v>0.8216880599898437</v>
      </c>
      <c r="P527" t="n">
        <v>0.7753476428512888</v>
      </c>
      <c r="Q527" t="n">
        <v>0.6717854327295438</v>
      </c>
      <c r="R527" t="n">
        <v>0.7627450252319773</v>
      </c>
      <c r="S527" t="n">
        <v>0.809668181503837</v>
      </c>
      <c r="T527" t="n">
        <v>0.7672768223797701</v>
      </c>
    </row>
    <row r="528" spans="1:25">
      <c r="A528" s="99" t="s">
        <v>135</v>
      </c>
      <c r="B528" t="n">
        <v>0.6975226833428174</v>
      </c>
      <c r="C528" t="n">
        <v>0.6983299223516581</v>
      </c>
      <c r="D528" t="n">
        <v>1.127404075092345</v>
      </c>
      <c r="E528" t="n">
        <v>-1.047670886174496</v>
      </c>
      <c r="G528" s="99" t="s">
        <v>136</v>
      </c>
      <c r="H528" t="n">
        <v>16.69881666733276</v>
      </c>
      <c r="L528" s="100" t="s">
        <v>136</v>
      </c>
      <c r="M528" t="n">
        <v>0.9958885562414066</v>
      </c>
      <c r="N528" t="n">
        <v>0.9434346021453892</v>
      </c>
      <c r="O528" t="n">
        <v>0.7335949551614913</v>
      </c>
      <c r="P528" t="n">
        <v>0.8244943567715465</v>
      </c>
      <c r="Q528" t="n">
        <v>0.7316299756428104</v>
      </c>
      <c r="R528" t="n">
        <v>0.7443864991268456</v>
      </c>
      <c r="S528" t="n">
        <v>0.6158650531928888</v>
      </c>
      <c r="T528" t="n">
        <v>0.927263975390284</v>
      </c>
    </row>
    <row r="529" spans="1:25">
      <c r="A529" s="99" t="s">
        <v>136</v>
      </c>
      <c r="B529" t="n">
        <v>1.069545653513765</v>
      </c>
      <c r="C529" t="n">
        <v>0.9145580219329237</v>
      </c>
      <c r="D529" t="n">
        <v>1.811038412344967</v>
      </c>
      <c r="E529" t="n">
        <v>-1.504246066073587</v>
      </c>
      <c r="G529" s="99" t="s">
        <v>137</v>
      </c>
      <c r="H529" t="n">
        <v>10.45393007410775</v>
      </c>
      <c r="L529" s="100" t="s">
        <v>137</v>
      </c>
      <c r="M529" t="n">
        <v>0.9520326571003306</v>
      </c>
      <c r="N529" t="n">
        <v>0.9067591949097632</v>
      </c>
      <c r="O529" t="n">
        <v>0.8074860838252861</v>
      </c>
      <c r="P529" t="n">
        <v>0.785773252200387</v>
      </c>
      <c r="Q529" t="n">
        <v>0.6830737756123859</v>
      </c>
      <c r="R529" t="n">
        <v>0.7766511820435209</v>
      </c>
      <c r="S529" t="n">
        <v>0.6664356498672357</v>
      </c>
      <c r="T529" t="n">
        <v>0.7267931054722245</v>
      </c>
    </row>
    <row r="530" spans="1:25">
      <c r="A530" s="99" t="s">
        <v>137</v>
      </c>
      <c r="B530" t="n">
        <v>0.9002689926613345</v>
      </c>
      <c r="C530" t="n">
        <v>0.1062101879389729</v>
      </c>
      <c r="D530" t="n">
        <v>1.441148898938923</v>
      </c>
      <c r="E530" t="n">
        <v>-0.6562276854529057</v>
      </c>
      <c r="G530" s="99" t="s">
        <v>138</v>
      </c>
      <c r="H530" t="n">
        <v>14.46232373977491</v>
      </c>
      <c r="L530" s="100" t="s">
        <v>138</v>
      </c>
      <c r="M530" t="n">
        <v>0.9100376622953269</v>
      </c>
      <c r="N530" t="n">
        <v>0.9671165470291725</v>
      </c>
      <c r="O530" t="n">
        <v>0.6667829681531765</v>
      </c>
      <c r="P530" t="n">
        <v>0.7621485304763492</v>
      </c>
      <c r="Q530" t="n">
        <v>0.6882840656519753</v>
      </c>
      <c r="R530" t="n">
        <v>0.7823500555757747</v>
      </c>
      <c r="S530" t="n">
        <v>0.6675647760201712</v>
      </c>
      <c r="T530" t="n">
        <v>0.755367923273941</v>
      </c>
    </row>
    <row r="531" spans="1:25">
      <c r="A531" s="99" t="s">
        <v>138</v>
      </c>
      <c r="B531" t="n">
        <v>1.048486807374197</v>
      </c>
      <c r="C531" t="n">
        <v>-0.2166197228584884</v>
      </c>
      <c r="D531" t="n">
        <v>2.076020968156549</v>
      </c>
      <c r="E531" t="n">
        <v>0.7504881815003166</v>
      </c>
      <c r="G531" s="99" t="s">
        <v>139</v>
      </c>
      <c r="H531" t="n">
        <v>12.30334655066472</v>
      </c>
      <c r="L531" s="100" t="s">
        <v>139</v>
      </c>
      <c r="M531" t="n">
        <v>0.9890194143709045</v>
      </c>
      <c r="N531" t="n">
        <v>1</v>
      </c>
      <c r="O531" t="n">
        <v>0.7089048077127914</v>
      </c>
      <c r="P531" t="n">
        <v>0.8463598296108521</v>
      </c>
      <c r="Q531" t="n">
        <v>0.7666649504907168</v>
      </c>
      <c r="R531" t="n">
        <v>0.8019337433971732</v>
      </c>
      <c r="S531" t="n">
        <v>0.8110171374561572</v>
      </c>
      <c r="T531" t="n">
        <v>0.6446414590330298</v>
      </c>
    </row>
    <row r="532" spans="1:25">
      <c r="A532" s="99" t="s">
        <v>139</v>
      </c>
      <c r="B532" t="n">
        <v>1.033065715774372</v>
      </c>
      <c r="C532" t="n">
        <v>0.3788096713167716</v>
      </c>
      <c r="D532" t="n">
        <v>1.727372916307746</v>
      </c>
      <c r="E532" t="n">
        <v>-0.0222891705673047</v>
      </c>
      <c r="G532" s="99" t="s">
        <v>140</v>
      </c>
      <c r="H532" t="n">
        <v>12.75626012678119</v>
      </c>
      <c r="L532" s="100" t="s">
        <v>140</v>
      </c>
      <c r="M532" t="n">
        <v>0.9380758037293718</v>
      </c>
      <c r="N532" t="n">
        <v>0.8702322889280701</v>
      </c>
      <c r="O532" t="n">
        <v>0.7006706358716666</v>
      </c>
      <c r="P532" t="n">
        <v>0.7644263726001044</v>
      </c>
      <c r="Q532" t="n">
        <v>0.7071514036287837</v>
      </c>
      <c r="R532" t="n">
        <v>0.7465213033930392</v>
      </c>
      <c r="S532" t="n">
        <v>0.7593621554920248</v>
      </c>
      <c r="T532" t="n">
        <v>0.6852014357090037</v>
      </c>
    </row>
    <row r="533" spans="1:25">
      <c r="A533" s="99" t="s">
        <v>140</v>
      </c>
      <c r="B533" t="n">
        <v>0.631083345725705</v>
      </c>
      <c r="C533" t="n">
        <v>0.255316138042483</v>
      </c>
      <c r="D533" t="n">
        <v>1.299866421009754</v>
      </c>
      <c r="E533" t="n">
        <v>-0.3505658310465844</v>
      </c>
      <c r="G533" s="99" t="s">
        <v>141</v>
      </c>
      <c r="H533" t="n">
        <v>13.95281503640189</v>
      </c>
      <c r="L533" s="100" t="s">
        <v>141</v>
      </c>
      <c r="M533" t="n">
        <v>0.928924794573154</v>
      </c>
      <c r="N533" t="n">
        <v>0.9360132572141781</v>
      </c>
      <c r="O533" t="n">
        <v>0.7431712343236143</v>
      </c>
      <c r="P533" t="n">
        <v>0.822283785844932</v>
      </c>
      <c r="Q533" t="n">
        <v>0.7928315027538793</v>
      </c>
      <c r="R533" t="n">
        <v>0.7798243159134365</v>
      </c>
      <c r="S533" t="n">
        <v>0.7476993212313015</v>
      </c>
      <c r="T533" t="n">
        <v>0.785590795163712</v>
      </c>
    </row>
    <row r="534" spans="1:25">
      <c r="A534" s="99" t="s">
        <v>141</v>
      </c>
      <c r="B534" t="n">
        <v>1.044506764278289</v>
      </c>
      <c r="C534" t="n">
        <v>0.03768690850959774</v>
      </c>
      <c r="D534" t="n">
        <v>1.444693735000856</v>
      </c>
      <c r="E534" t="n">
        <v>-0.4684925831334285</v>
      </c>
      <c r="G534" s="99" t="s">
        <v>142</v>
      </c>
      <c r="H534" t="n">
        <v>36.77405701464078</v>
      </c>
      <c r="L534" s="100" t="s">
        <v>142</v>
      </c>
      <c r="M534" t="n">
        <v>0.9240401463502403</v>
      </c>
      <c r="N534" t="n">
        <v>0.9916022242676823</v>
      </c>
      <c r="O534" t="n">
        <v>0.7645830404869335</v>
      </c>
      <c r="P534" t="n">
        <v>0.8330981959513664</v>
      </c>
      <c r="Q534" t="n">
        <v>0.7187415466400654</v>
      </c>
      <c r="R534" t="n">
        <v>0.7495043850168166</v>
      </c>
      <c r="S534" t="n">
        <v>0.7101761717734515</v>
      </c>
      <c r="T534" t="n">
        <v>0.6407183320089476</v>
      </c>
    </row>
    <row r="535" spans="1:25">
      <c r="A535" s="99" t="s">
        <v>142</v>
      </c>
      <c r="B535" t="n">
        <v>2.500526691972668</v>
      </c>
      <c r="C535" t="n">
        <v>-1.653551771284648</v>
      </c>
      <c r="D535" t="n">
        <v>3.337712219970712</v>
      </c>
      <c r="E535" t="n">
        <v>2.030681867993701</v>
      </c>
      <c r="G535" s="99" t="s">
        <v>143</v>
      </c>
      <c r="H535" t="n">
        <v>22.38312821273186</v>
      </c>
      <c r="L535" s="100" t="s">
        <v>143</v>
      </c>
      <c r="M535" t="n">
        <v>0.8587447475317657</v>
      </c>
      <c r="N535" t="n">
        <v>0.9970197300948835</v>
      </c>
      <c r="O535" t="n">
        <v>0.6541178186256451</v>
      </c>
      <c r="P535" t="n">
        <v>0.9116368519947994</v>
      </c>
      <c r="Q535" t="n">
        <v>0.6871978481853535</v>
      </c>
      <c r="R535" t="n">
        <v>0.7604988511901006</v>
      </c>
      <c r="S535" t="n">
        <v>0.6793404126183228</v>
      </c>
      <c r="T535" t="n">
        <v>0.8576471355699472</v>
      </c>
    </row>
    <row r="536" spans="1:25">
      <c r="A536" s="99" t="s">
        <v>143</v>
      </c>
      <c r="B536" t="n">
        <v>1.293039090412295</v>
      </c>
      <c r="C536" t="n">
        <v>0.3578828577509171</v>
      </c>
      <c r="D536" t="n">
        <v>2.362844038596066</v>
      </c>
      <c r="E536" t="n">
        <v>-0.2602320140838469</v>
      </c>
    </row>
    <row r="545" spans="1:25">
      <c r="A545" s="103" t="s">
        <v>160</v>
      </c>
      <c r="L545" s="103" t="s">
        <v>161</v>
      </c>
    </row>
    <row r="546" spans="1:25">
      <c r="A546" s="99" t="n"/>
      <c r="B546" s="99" t="s">
        <v>15</v>
      </c>
      <c r="D546" s="99" t="s">
        <v>101</v>
      </c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5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463.2411294851591</v>
      </c>
      <c r="L547" s="100" t="s">
        <v>146</v>
      </c>
      <c r="M547" t="n">
        <v>0.6052221414148281</v>
      </c>
      <c r="N547" t="n">
        <v>0.8816516739223146</v>
      </c>
      <c r="O547" t="n">
        <v>0.2464554092799664</v>
      </c>
      <c r="P547" t="n">
        <v>0.7868168614890446</v>
      </c>
      <c r="Q547" t="n">
        <v>0.8217825587241848</v>
      </c>
      <c r="R547" t="n">
        <v>0.8114069975503978</v>
      </c>
      <c r="S547" t="n">
        <v>0.5209060944298497</v>
      </c>
      <c r="T547" t="n">
        <v>0.5896387290010324</v>
      </c>
    </row>
    <row r="548" spans="1:25">
      <c r="A548" s="99" t="s">
        <v>132</v>
      </c>
      <c r="B548" t="n">
        <v>11.67781257228032</v>
      </c>
      <c r="C548" t="n">
        <v>-7.298280159065503</v>
      </c>
      <c r="D548" t="n">
        <v>12.0171000650299</v>
      </c>
      <c r="E548" t="n">
        <v>5.618719010433391</v>
      </c>
      <c r="G548" s="99" t="s">
        <v>133</v>
      </c>
      <c r="H548" t="n">
        <v>271.6287949591509</v>
      </c>
      <c r="L548" s="100" t="s">
        <v>147</v>
      </c>
      <c r="M548" t="n">
        <v>1</v>
      </c>
      <c r="N548" t="n">
        <v>0.9828444436548888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</row>
    <row r="549" spans="1:25">
      <c r="A549" s="99" t="s">
        <v>133</v>
      </c>
      <c r="B549" t="n">
        <v>4.928445239716797</v>
      </c>
      <c r="C549" t="n">
        <v>1.536012817414074</v>
      </c>
      <c r="D549" t="n">
        <v>5.031045323843514</v>
      </c>
      <c r="E549" t="n">
        <v>-3.329722835262542</v>
      </c>
      <c r="G549" s="99" t="s">
        <v>134</v>
      </c>
      <c r="H549" t="n">
        <v>433.043628187468</v>
      </c>
      <c r="L549" s="100" t="s">
        <v>148</v>
      </c>
      <c r="M549" t="n">
        <v>0.7154693845461152</v>
      </c>
      <c r="N549" t="n">
        <v>0.9262062088348658</v>
      </c>
      <c r="O549" t="n">
        <v>0.4122929625002035</v>
      </c>
      <c r="P549" t="n">
        <v>0.8633865704259334</v>
      </c>
      <c r="Q549" t="n">
        <v>0.8223733906222913</v>
      </c>
      <c r="R549" t="n">
        <v>0.9129803119388796</v>
      </c>
      <c r="S549" t="n">
        <v>0.7766030544793306</v>
      </c>
      <c r="T549" t="n">
        <v>0.8049892796545298</v>
      </c>
    </row>
    <row r="550" spans="1:25">
      <c r="A550" s="99" t="s">
        <v>134</v>
      </c>
      <c r="B550" t="n">
        <v>4.374987529011626</v>
      </c>
      <c r="C550" t="n">
        <v>0.8024524716578453</v>
      </c>
      <c r="D550" t="n">
        <v>6.898432380699715</v>
      </c>
      <c r="E550" t="n">
        <v>-3.667248651494157</v>
      </c>
      <c r="G550" s="99" t="s">
        <v>135</v>
      </c>
      <c r="H550" t="n">
        <v>957.3050743091397</v>
      </c>
      <c r="L550" s="100" t="s">
        <v>149</v>
      </c>
      <c r="M550" t="n">
        <v>0.6831517103286926</v>
      </c>
      <c r="N550" t="n">
        <v>0.9217665740019649</v>
      </c>
      <c r="O550" t="n">
        <v>0.3138660959504538</v>
      </c>
      <c r="P550" t="n">
        <v>0.7030275450092164</v>
      </c>
      <c r="Q550" t="n">
        <v>0.2912379407666483</v>
      </c>
      <c r="R550" t="n">
        <v>0.3158749134261026</v>
      </c>
      <c r="S550" t="n">
        <v>0.2523789827713035</v>
      </c>
      <c r="T550" t="n">
        <v>0.339307762165843</v>
      </c>
    </row>
    <row r="551" spans="1:25">
      <c r="A551" s="99" t="s">
        <v>135</v>
      </c>
      <c r="B551" t="n">
        <v>9.701218228721139</v>
      </c>
      <c r="C551" t="n">
        <v>-1.488509516298695</v>
      </c>
      <c r="D551" t="n">
        <v>17.38284424965563</v>
      </c>
      <c r="E551" t="n">
        <v>8.74817328110387</v>
      </c>
      <c r="G551" s="99" t="s">
        <v>136</v>
      </c>
      <c r="H551" t="n">
        <v>923.977430193975</v>
      </c>
      <c r="L551" s="100" t="s">
        <v>150</v>
      </c>
      <c r="M551" t="n">
        <v>0.6592956304845982</v>
      </c>
      <c r="N551" t="n">
        <v>0.8487146355163715</v>
      </c>
      <c r="O551" t="n">
        <v>0.3174971758006176</v>
      </c>
      <c r="P551" t="n">
        <v>0.6829575617009152</v>
      </c>
      <c r="Q551" t="n">
        <v>0.1989474229015378</v>
      </c>
      <c r="R551" t="n">
        <v>0.2961873996860314</v>
      </c>
      <c r="S551" t="n">
        <v>0.1877789202983228</v>
      </c>
      <c r="T551" t="n">
        <v>0.2749963351941322</v>
      </c>
    </row>
    <row r="552" spans="1:25">
      <c r="A552" s="99" t="s">
        <v>136</v>
      </c>
      <c r="B552" t="n">
        <v>12.42256478224762</v>
      </c>
      <c r="C552" t="n">
        <v>3.361534390672114</v>
      </c>
      <c r="D552" t="n">
        <v>11.6847530844077</v>
      </c>
      <c r="E552" t="n">
        <v>1.24837742659293</v>
      </c>
      <c r="G552" s="99" t="s">
        <v>137</v>
      </c>
      <c r="H552" t="n">
        <v>604.628284171337</v>
      </c>
      <c r="L552" s="100" t="s">
        <v>151</v>
      </c>
      <c r="M552" t="n">
        <v>0.7525829678165398</v>
      </c>
      <c r="N552" t="n">
        <v>0.8798153116896289</v>
      </c>
      <c r="O552" t="n">
        <v>0.3378727313014921</v>
      </c>
      <c r="P552" t="n">
        <v>0.6350546931902403</v>
      </c>
      <c r="Q552" t="n">
        <v>0.2251766890806923</v>
      </c>
      <c r="R552" t="n">
        <v>0.3142209964013484</v>
      </c>
      <c r="S552" t="n">
        <v>0.1585653914574719</v>
      </c>
      <c r="T552" t="n">
        <v>0.2786076640306778</v>
      </c>
    </row>
    <row r="553" spans="1:25">
      <c r="A553" s="99" t="s">
        <v>137</v>
      </c>
      <c r="B553" t="n">
        <v>6.024471136330489</v>
      </c>
      <c r="C553" t="n">
        <v>-3.227976507037431</v>
      </c>
      <c r="D553" t="n">
        <v>10.10595912128437</v>
      </c>
      <c r="E553" t="n">
        <v>-2.837564451142189</v>
      </c>
      <c r="G553" s="99" t="s">
        <v>138</v>
      </c>
      <c r="H553" t="n">
        <v>283.5989954105834</v>
      </c>
      <c r="L553" s="100" t="s">
        <v>178</v>
      </c>
      <c r="M553" t="n">
        <v>0.6037972418195517</v>
      </c>
      <c r="N553" t="n">
        <v>1</v>
      </c>
      <c r="O553" t="n">
        <v>0.2509711046551262</v>
      </c>
      <c r="P553" t="n">
        <v>0.7301146960003403</v>
      </c>
      <c r="Q553" t="n">
        <v>0.2650890258010752</v>
      </c>
      <c r="R553" t="n">
        <v>0.3399448239376243</v>
      </c>
      <c r="S553" t="n">
        <v>0.189348047402188</v>
      </c>
      <c r="T553" t="n">
        <v>0.381634609561096</v>
      </c>
    </row>
    <row r="554" spans="1:25">
      <c r="A554" s="99" t="s">
        <v>138</v>
      </c>
      <c r="B554" t="n">
        <v>6.211023186656353</v>
      </c>
      <c r="C554" t="n">
        <v>6.300716173173575</v>
      </c>
      <c r="D554" t="n">
        <v>4.826121261099128</v>
      </c>
      <c r="E554" t="n">
        <v>-5.123015607061115</v>
      </c>
      <c r="G554" s="99" t="s">
        <v>139</v>
      </c>
      <c r="H554" t="n">
        <v>462.5192812429686</v>
      </c>
    </row>
    <row r="555" spans="1:25">
      <c r="A555" s="99" t="s">
        <v>139</v>
      </c>
      <c r="B555" t="n">
        <v>7.556974407889328</v>
      </c>
      <c r="C555" t="n">
        <v>-1.659613347360307</v>
      </c>
      <c r="D555" t="n">
        <v>10.98835653185059</v>
      </c>
      <c r="E555" t="n">
        <v>-0.8675826339991559</v>
      </c>
      <c r="G555" s="99" t="s">
        <v>140</v>
      </c>
      <c r="H555" t="n">
        <v>299.5554561878372</v>
      </c>
    </row>
    <row r="556" spans="1:25">
      <c r="A556" s="99" t="s">
        <v>140</v>
      </c>
      <c r="B556" t="n">
        <v>3.381087219185108</v>
      </c>
      <c r="C556" t="n">
        <v>-3.579812341309866</v>
      </c>
      <c r="D556" t="n">
        <v>8.328703028609276</v>
      </c>
      <c r="E556" t="n">
        <v>5.383260993749335</v>
      </c>
      <c r="G556" s="99" t="s">
        <v>141</v>
      </c>
      <c r="H556" t="n">
        <v>442.192313580111</v>
      </c>
    </row>
    <row r="557" spans="1:25">
      <c r="A557" s="99" t="s">
        <v>141</v>
      </c>
      <c r="B557" t="n">
        <v>5.174600231046822</v>
      </c>
      <c r="C557" t="n">
        <v>2.269499357994839</v>
      </c>
      <c r="D557" t="n">
        <v>6.77627614205394</v>
      </c>
      <c r="E557" t="n">
        <v>-7.976312055144135</v>
      </c>
      <c r="G557" s="99" t="s">
        <v>142</v>
      </c>
      <c r="H557" t="n">
        <v>947.0143264017144</v>
      </c>
    </row>
    <row r="558" spans="1:25">
      <c r="A558" s="99" t="s">
        <v>142</v>
      </c>
      <c r="B558" t="n">
        <v>11.21383596830383</v>
      </c>
      <c r="C558" t="n">
        <v>3.594063366477882</v>
      </c>
      <c r="D558" t="n">
        <v>14.45438104936239</v>
      </c>
      <c r="E558" t="n">
        <v>4.179926285165726</v>
      </c>
      <c r="G558" s="99" t="s">
        <v>143</v>
      </c>
      <c r="H558" t="n">
        <v>287.0581592514164</v>
      </c>
    </row>
    <row r="559" spans="1:25">
      <c r="A559" s="99" t="s">
        <v>143</v>
      </c>
      <c r="B559" t="n">
        <v>3.818640375444392</v>
      </c>
      <c r="C559" t="n">
        <v>-8.483129078049783</v>
      </c>
      <c r="D559" t="n">
        <v>6.030024241366907</v>
      </c>
      <c r="E559" t="n">
        <v>2.126507374277321</v>
      </c>
    </row>
    <row r="568" spans="1:25">
      <c r="A568" s="103" t="s">
        <v>162</v>
      </c>
      <c r="L568" s="103" t="s">
        <v>163</v>
      </c>
    </row>
    <row r="569" spans="1:25">
      <c r="A569" s="99" t="n"/>
      <c r="B569" s="99" t="s">
        <v>15</v>
      </c>
      <c r="D569" s="99" t="s">
        <v>101</v>
      </c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5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178.21402936849</v>
      </c>
      <c r="L570" s="100" t="s">
        <v>132</v>
      </c>
      <c r="M570" t="n">
        <v>0.8001608963684517</v>
      </c>
      <c r="N570" t="n">
        <v>0.8955610179206849</v>
      </c>
      <c r="O570" t="n">
        <v>0.7615213321672309</v>
      </c>
      <c r="P570" t="n">
        <v>0.8442217250993577</v>
      </c>
      <c r="Q570" t="n">
        <v>0.7985312326881355</v>
      </c>
      <c r="R570" t="n">
        <v>0.8171100335104216</v>
      </c>
      <c r="S570" t="n">
        <v>0.8123808037903968</v>
      </c>
      <c r="T570" t="n">
        <v>0.6809285639748358</v>
      </c>
    </row>
    <row r="571" spans="1:25">
      <c r="A571" s="99" t="s">
        <v>132</v>
      </c>
      <c r="B571" t="n">
        <v>2.926976607689999</v>
      </c>
      <c r="C571" t="n">
        <v>1.72799456220479</v>
      </c>
      <c r="D571" t="n">
        <v>2.794863566594979</v>
      </c>
      <c r="E571" t="n">
        <v>0.5714490436024029</v>
      </c>
      <c r="G571" s="99" t="s">
        <v>133</v>
      </c>
      <c r="H571" t="n">
        <v>162.5796053615223</v>
      </c>
      <c r="L571" s="100" t="s">
        <v>133</v>
      </c>
      <c r="M571" t="n">
        <v>1</v>
      </c>
      <c r="N571" t="n">
        <v>0.9360380808434718</v>
      </c>
      <c r="O571" t="n">
        <v>1</v>
      </c>
      <c r="P571" t="n">
        <v>0.9001031403802598</v>
      </c>
      <c r="Q571" t="n">
        <v>0.8165193175892845</v>
      </c>
      <c r="R571" t="n">
        <v>0.7747424234710412</v>
      </c>
      <c r="S571" t="n">
        <v>0.7400946225300132</v>
      </c>
      <c r="T571" t="n">
        <v>0.8060152002510883</v>
      </c>
    </row>
    <row r="572" spans="1:25">
      <c r="A572" s="99" t="s">
        <v>133</v>
      </c>
      <c r="B572" t="n">
        <v>3.401721262795225</v>
      </c>
      <c r="C572" t="n">
        <v>-3.37596884719028</v>
      </c>
      <c r="D572" t="n">
        <v>3.777391824480233</v>
      </c>
      <c r="E572" t="n">
        <v>1.149242834967312</v>
      </c>
      <c r="G572" s="99" t="s">
        <v>134</v>
      </c>
      <c r="H572" t="n">
        <v>183.8662118221728</v>
      </c>
      <c r="L572" s="100" t="s">
        <v>134</v>
      </c>
      <c r="M572" t="n">
        <v>0.8923093750835082</v>
      </c>
      <c r="N572" t="n">
        <v>0.9051540808474805</v>
      </c>
      <c r="O572" t="n">
        <v>0.7288603037957914</v>
      </c>
      <c r="P572" t="n">
        <v>0.8971807381430467</v>
      </c>
      <c r="Q572" t="n">
        <v>1</v>
      </c>
      <c r="R572" t="n">
        <v>0.763689468227533</v>
      </c>
      <c r="S572" t="n">
        <v>0.8131118497690298</v>
      </c>
      <c r="T572" t="n">
        <v>0.8552899674027148</v>
      </c>
    </row>
    <row r="573" spans="1:25">
      <c r="A573" s="99" t="s">
        <v>134</v>
      </c>
      <c r="B573" t="n">
        <v>3.692056719204836</v>
      </c>
      <c r="C573" t="n">
        <v>1.154082991269305</v>
      </c>
      <c r="D573" t="n">
        <v>4.60418376473466</v>
      </c>
      <c r="E573" t="n">
        <v>0.5226022098458852</v>
      </c>
      <c r="G573" s="99" t="s">
        <v>135</v>
      </c>
      <c r="H573" t="n">
        <v>140.5757506786946</v>
      </c>
      <c r="L573" s="100" t="s">
        <v>135</v>
      </c>
      <c r="M573" t="n">
        <v>0.8172984983355555</v>
      </c>
      <c r="N573" t="n">
        <v>0.9411301794839797</v>
      </c>
      <c r="O573" t="n">
        <v>0.5984811292487789</v>
      </c>
      <c r="P573" t="n">
        <v>0.903792708483</v>
      </c>
      <c r="Q573" t="n">
        <v>0.8140112451075673</v>
      </c>
      <c r="R573" t="n">
        <v>0.811344946508866</v>
      </c>
      <c r="S573" t="n">
        <v>0.7153725074831876</v>
      </c>
      <c r="T573" t="n">
        <v>0.6532935875333948</v>
      </c>
    </row>
    <row r="574" spans="1:25">
      <c r="A574" s="99" t="s">
        <v>135</v>
      </c>
      <c r="B574" t="n">
        <v>3.098324397976158</v>
      </c>
      <c r="C574" t="n">
        <v>-0.9814071074094914</v>
      </c>
      <c r="D574" t="n">
        <v>3.414430548102424</v>
      </c>
      <c r="E574" t="n">
        <v>-1.945470251166258</v>
      </c>
      <c r="G574" s="99" t="s">
        <v>136</v>
      </c>
      <c r="H574" t="n">
        <v>127.2006598855368</v>
      </c>
      <c r="L574" s="100" t="s">
        <v>136</v>
      </c>
      <c r="M574" t="n">
        <v>0.9411371263785168</v>
      </c>
      <c r="N574" t="n">
        <v>0.9063121630913776</v>
      </c>
      <c r="O574" t="n">
        <v>0.747713463193289</v>
      </c>
      <c r="P574" t="n">
        <v>0.9557851702549305</v>
      </c>
      <c r="Q574" t="n">
        <v>0.7717451447368003</v>
      </c>
      <c r="R574" t="n">
        <v>0.7793000732444644</v>
      </c>
      <c r="S574" t="n">
        <v>0.7156985061865134</v>
      </c>
      <c r="T574" t="n">
        <v>0.6726730153326979</v>
      </c>
    </row>
    <row r="575" spans="1:25">
      <c r="A575" s="99" t="s">
        <v>136</v>
      </c>
      <c r="B575" t="n">
        <v>2.976173674654695</v>
      </c>
      <c r="C575" t="n">
        <v>1.077644539970763</v>
      </c>
      <c r="D575" t="n">
        <v>4.175469180151377</v>
      </c>
      <c r="E575" t="n">
        <v>0.5953374991135854</v>
      </c>
      <c r="G575" s="99" t="s">
        <v>137</v>
      </c>
      <c r="H575" t="n">
        <v>99.25065302294115</v>
      </c>
      <c r="L575" s="100" t="s">
        <v>137</v>
      </c>
      <c r="M575" t="n">
        <v>0.8093456972661608</v>
      </c>
      <c r="N575" t="n">
        <v>0.8759324051952433</v>
      </c>
      <c r="O575" t="n">
        <v>0.6061858211372549</v>
      </c>
      <c r="P575" t="n">
        <v>0.8260366709370359</v>
      </c>
      <c r="Q575" t="n">
        <v>0.7090410694231523</v>
      </c>
      <c r="R575" t="n">
        <v>0.7871708317643852</v>
      </c>
      <c r="S575" t="n">
        <v>0.7299314631606757</v>
      </c>
      <c r="T575" t="n">
        <v>0.645634283998616</v>
      </c>
    </row>
    <row r="576" spans="1:25">
      <c r="A576" s="99" t="s">
        <v>137</v>
      </c>
      <c r="B576" t="n">
        <v>2.280070002168656</v>
      </c>
      <c r="C576" t="n">
        <v>-0.7112725121807464</v>
      </c>
      <c r="D576" t="n">
        <v>3.449037323658775</v>
      </c>
      <c r="E576" t="n">
        <v>1.954434387110626</v>
      </c>
      <c r="G576" s="99" t="s">
        <v>138</v>
      </c>
      <c r="H576" t="n">
        <v>133.3288063598912</v>
      </c>
      <c r="L576" s="100" t="s">
        <v>138</v>
      </c>
      <c r="M576" t="n">
        <v>0.7467574971855353</v>
      </c>
      <c r="N576" t="n">
        <v>0.8367134129066564</v>
      </c>
      <c r="O576" t="n">
        <v>0.583653110184074</v>
      </c>
      <c r="P576" t="n">
        <v>0.838814314423717</v>
      </c>
      <c r="Q576" t="n">
        <v>0.7593387149977817</v>
      </c>
      <c r="R576" t="n">
        <v>0.7896293436421882</v>
      </c>
      <c r="S576" t="n">
        <v>0.8101696115235731</v>
      </c>
      <c r="T576" t="n">
        <v>0.6456041936525699</v>
      </c>
    </row>
    <row r="577" spans="1:25">
      <c r="A577" s="99" t="s">
        <v>138</v>
      </c>
      <c r="B577" t="n">
        <v>2.204934713555306</v>
      </c>
      <c r="C577" t="n">
        <v>0.6515993381247325</v>
      </c>
      <c r="D577" t="n">
        <v>4.03273810099637</v>
      </c>
      <c r="E577" t="n">
        <v>-2.595997253161716</v>
      </c>
      <c r="G577" s="99" t="s">
        <v>139</v>
      </c>
      <c r="H577" t="n">
        <v>102.0319658888543</v>
      </c>
      <c r="L577" s="100" t="s">
        <v>139</v>
      </c>
      <c r="M577" t="n">
        <v>0.8275795951202933</v>
      </c>
      <c r="N577" t="n">
        <v>0.8096262781705462</v>
      </c>
      <c r="O577" t="n">
        <v>0.5955793255045425</v>
      </c>
      <c r="P577" t="n">
        <v>0.8517461049189583</v>
      </c>
      <c r="Q577" t="n">
        <v>0.837518292625216</v>
      </c>
      <c r="R577" t="n">
        <v>0.7687256805836563</v>
      </c>
      <c r="S577" t="n">
        <v>0.9665836502739602</v>
      </c>
      <c r="T577" t="n">
        <v>0.7758521921954342</v>
      </c>
    </row>
    <row r="578" spans="1:25">
      <c r="A578" s="99" t="s">
        <v>139</v>
      </c>
      <c r="B578" t="n">
        <v>1.915773011114033</v>
      </c>
      <c r="C578" t="n">
        <v>0.3061055458061809</v>
      </c>
      <c r="D578" t="n">
        <v>3.542249888618437</v>
      </c>
      <c r="E578" t="n">
        <v>-0.9920673589543745</v>
      </c>
      <c r="G578" s="99" t="s">
        <v>140</v>
      </c>
      <c r="H578" t="n">
        <v>99.76057913922675</v>
      </c>
      <c r="L578" s="100" t="s">
        <v>140</v>
      </c>
      <c r="M578" t="n">
        <v>0.8390277581495137</v>
      </c>
      <c r="N578" t="n">
        <v>0.8541416477253538</v>
      </c>
      <c r="O578" t="n">
        <v>0.6895627588072508</v>
      </c>
      <c r="P578" t="n">
        <v>0.9999999999999999</v>
      </c>
      <c r="Q578" t="n">
        <v>0.7423225533979346</v>
      </c>
      <c r="R578" t="n">
        <v>0.7446838951505796</v>
      </c>
      <c r="S578" t="n">
        <v>0.8546940436453395</v>
      </c>
      <c r="T578" t="n">
        <v>0.6102375117842691</v>
      </c>
    </row>
    <row r="579" spans="1:25">
      <c r="A579" s="99" t="s">
        <v>140</v>
      </c>
      <c r="B579" t="n">
        <v>1.744758164857094</v>
      </c>
      <c r="C579" t="n">
        <v>-0.308750131870931</v>
      </c>
      <c r="D579" t="n">
        <v>2.430983808644478</v>
      </c>
      <c r="E579" t="n">
        <v>-0.375891013168614</v>
      </c>
      <c r="G579" s="99" t="s">
        <v>141</v>
      </c>
      <c r="H579" t="n">
        <v>151.4591762496865</v>
      </c>
      <c r="L579" s="100" t="s">
        <v>141</v>
      </c>
      <c r="M579" t="n">
        <v>0.8160309769328992</v>
      </c>
      <c r="N579" t="n">
        <v>0.9686479393623345</v>
      </c>
      <c r="O579" t="n">
        <v>0.7344661434551997</v>
      </c>
      <c r="P579" t="n">
        <v>0.8443373261753487</v>
      </c>
      <c r="Q579" t="n">
        <v>0.8836194900309257</v>
      </c>
      <c r="R579" t="n">
        <v>0.7938409244588635</v>
      </c>
      <c r="S579" t="n">
        <v>1</v>
      </c>
      <c r="T579" t="n">
        <v>1</v>
      </c>
    </row>
    <row r="580" spans="1:25">
      <c r="A580" s="99" t="s">
        <v>141</v>
      </c>
      <c r="B580" t="n">
        <v>3.849876696653362</v>
      </c>
      <c r="C580" t="n">
        <v>0.5646775022871058</v>
      </c>
      <c r="D580" t="n">
        <v>5.17237335182441</v>
      </c>
      <c r="E580" t="n">
        <v>2.899010441676729</v>
      </c>
      <c r="G580" s="99" t="s">
        <v>142</v>
      </c>
      <c r="H580" t="n">
        <v>161.3838911071539</v>
      </c>
      <c r="L580" s="100" t="s">
        <v>142</v>
      </c>
      <c r="M580" t="n">
        <v>0.890316682901604</v>
      </c>
      <c r="N580" t="n">
        <v>0.9424038861768572</v>
      </c>
      <c r="O580" t="n">
        <v>0.7064854970628621</v>
      </c>
      <c r="P580" t="n">
        <v>0.9387823545519983</v>
      </c>
      <c r="Q580" t="n">
        <v>0.793909780691951</v>
      </c>
      <c r="R580" t="n">
        <v>0.8027851938689136</v>
      </c>
      <c r="S580" t="n">
        <v>0.894336273960927</v>
      </c>
      <c r="T580" t="n">
        <v>0.8250582703527471</v>
      </c>
    </row>
    <row r="581" spans="1:25">
      <c r="A581" s="99" t="s">
        <v>142</v>
      </c>
      <c r="B581" t="n">
        <v>3.510252265116933</v>
      </c>
      <c r="C581" t="n">
        <v>4.393236691750415</v>
      </c>
      <c r="D581" t="n">
        <v>5.711556564666489</v>
      </c>
      <c r="E581" t="n">
        <v>-9.300103341457801</v>
      </c>
      <c r="G581" s="99" t="s">
        <v>143</v>
      </c>
      <c r="H581" t="n">
        <v>82.90808756726295</v>
      </c>
      <c r="L581" s="100" t="s">
        <v>143</v>
      </c>
      <c r="M581" t="n">
        <v>0.9255733763880172</v>
      </c>
      <c r="N581" t="n">
        <v>1</v>
      </c>
      <c r="O581" t="n">
        <v>0.6601391405357301</v>
      </c>
      <c r="P581" t="n">
        <v>0.7678732287530469</v>
      </c>
      <c r="Q581" t="n">
        <v>0.992757985210042</v>
      </c>
      <c r="R581" t="n">
        <v>1</v>
      </c>
      <c r="S581" t="n">
        <v>0.7799046032336583</v>
      </c>
      <c r="T581" t="n">
        <v>0.8756635153423314</v>
      </c>
    </row>
    <row r="582" spans="1:25">
      <c r="A582" s="99" t="s">
        <v>143</v>
      </c>
      <c r="B582" t="n">
        <v>1.968934367697024</v>
      </c>
      <c r="C582" t="n">
        <v>-1.662949136625088</v>
      </c>
      <c r="D582" t="n">
        <v>3.250313587612876</v>
      </c>
      <c r="E582" t="n">
        <v>3.630415997910463</v>
      </c>
    </row>
    <row r="591" spans="1:25">
      <c r="A591" s="103" t="s">
        <v>164</v>
      </c>
      <c r="L591" s="103" t="s">
        <v>165</v>
      </c>
    </row>
    <row r="592" spans="1:25">
      <c r="A592" s="99" t="n"/>
      <c r="B592" s="99" t="s">
        <v>15</v>
      </c>
      <c r="D592" s="99" t="s">
        <v>101</v>
      </c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5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60.5694886225474</v>
      </c>
      <c r="L593" s="100" t="s">
        <v>132</v>
      </c>
      <c r="M593" t="n">
        <v>0.435500017147423</v>
      </c>
      <c r="N593" t="n">
        <v>0.5044072163969369</v>
      </c>
      <c r="O593" t="n">
        <v>0.2030230642117549</v>
      </c>
      <c r="P593" t="n">
        <v>0.4511067558724694</v>
      </c>
      <c r="Q593" t="n">
        <v>0.5340295489679494</v>
      </c>
      <c r="R593" t="n">
        <v>0.6037094435159063</v>
      </c>
      <c r="S593" t="n">
        <v>0.4448755738002016</v>
      </c>
      <c r="T593" t="n">
        <v>0.5864721850418599</v>
      </c>
    </row>
    <row r="594" spans="1:25">
      <c r="A594" s="99" t="s">
        <v>146</v>
      </c>
      <c r="B594" t="n">
        <v>3.522929795806548</v>
      </c>
      <c r="C594" t="n">
        <v>-7.499211180345481</v>
      </c>
      <c r="D594" t="n">
        <v>8.786211228930808</v>
      </c>
      <c r="E594" t="n">
        <v>16.53866715593979</v>
      </c>
      <c r="G594" s="99" t="s">
        <v>147</v>
      </c>
      <c r="H594" t="n">
        <v>294.7580922790721</v>
      </c>
      <c r="L594" s="100" t="s">
        <v>133</v>
      </c>
      <c r="M594" t="n">
        <v>0.4519310785722205</v>
      </c>
      <c r="N594" t="n">
        <v>0.4845552778077174</v>
      </c>
      <c r="O594" t="n">
        <v>0.172231015913781</v>
      </c>
      <c r="P594" t="n">
        <v>0.2804811468800919</v>
      </c>
      <c r="Q594" t="n">
        <v>0.285541191346546</v>
      </c>
      <c r="R594" t="n">
        <v>0.3849994247943029</v>
      </c>
      <c r="S594" t="n">
        <v>0.3569180018679882</v>
      </c>
      <c r="T594" t="n">
        <v>0.4749342676654512</v>
      </c>
    </row>
    <row r="595" spans="1:25">
      <c r="A595" s="99" t="s">
        <v>147</v>
      </c>
      <c r="B595" t="n">
        <v>8.78646476823913</v>
      </c>
      <c r="C595" t="n">
        <v>-27.72479357951814</v>
      </c>
      <c r="D595" t="n">
        <v>27.11045951841537</v>
      </c>
      <c r="E595" t="n">
        <v>80.58743770935776</v>
      </c>
      <c r="G595" s="99" t="s">
        <v>148</v>
      </c>
      <c r="H595" t="n">
        <v>484.4803118622713</v>
      </c>
      <c r="L595" s="100" t="s">
        <v>134</v>
      </c>
      <c r="M595" t="n">
        <v>0.5526307762273841</v>
      </c>
      <c r="N595" t="n">
        <v>0.4714479679433466</v>
      </c>
      <c r="O595" t="n">
        <v>0.4007759739048113</v>
      </c>
      <c r="P595" t="n">
        <v>0.3469631493283912</v>
      </c>
      <c r="Q595" t="n">
        <v>0.5142373865271616</v>
      </c>
      <c r="R595" t="n">
        <v>0.4874500872304938</v>
      </c>
      <c r="S595" t="n">
        <v>0.5121923671803648</v>
      </c>
      <c r="T595" t="n">
        <v>0.5435106501083244</v>
      </c>
    </row>
    <row r="596" spans="1:25">
      <c r="A596" s="99" t="s">
        <v>148</v>
      </c>
      <c r="B596" t="n">
        <v>9.523962769256013</v>
      </c>
      <c r="C596" t="n">
        <v>20.10572164498765</v>
      </c>
      <c r="D596" t="n">
        <v>26.10835529734778</v>
      </c>
      <c r="E596" t="n">
        <v>-66.85139982433772</v>
      </c>
      <c r="G596" s="99" t="s">
        <v>149</v>
      </c>
      <c r="H596" t="n">
        <v>288.9458671172989</v>
      </c>
      <c r="L596" s="100" t="s">
        <v>135</v>
      </c>
      <c r="M596" t="n">
        <v>0.5849445980899073</v>
      </c>
      <c r="N596" t="n">
        <v>0.5510182895040776</v>
      </c>
      <c r="O596" t="n">
        <v>0.5281611164815325</v>
      </c>
      <c r="P596" t="n">
        <v>0.5844374860786977</v>
      </c>
      <c r="Q596" t="n">
        <v>0.5178804511014916</v>
      </c>
      <c r="R596" t="n">
        <v>0.3858309086455793</v>
      </c>
      <c r="S596" t="n">
        <v>0.5138793692784986</v>
      </c>
      <c r="T596" t="n">
        <v>0.5704063317961551</v>
      </c>
    </row>
    <row r="597" spans="1:25">
      <c r="A597" s="99" t="s">
        <v>149</v>
      </c>
      <c r="B597" t="n">
        <v>5.750618636471993</v>
      </c>
      <c r="C597" t="n">
        <v>16.6559022041893</v>
      </c>
      <c r="D597" t="n">
        <v>12.86399956938808</v>
      </c>
      <c r="E597" t="n">
        <v>-46.28214397841086</v>
      </c>
      <c r="G597" s="99" t="s">
        <v>150</v>
      </c>
      <c r="H597" t="n">
        <v>65.40316005257874</v>
      </c>
      <c r="L597" s="100" t="s">
        <v>136</v>
      </c>
      <c r="M597" t="n">
        <v>0.6720469107334009</v>
      </c>
      <c r="N597" t="n">
        <v>0.7762551558440858</v>
      </c>
      <c r="O597" t="n">
        <v>1</v>
      </c>
      <c r="P597" t="n">
        <v>0.7652521181159695</v>
      </c>
      <c r="Q597" t="n">
        <v>0.8123132085453866</v>
      </c>
      <c r="R597" t="n">
        <v>0.9999999999999999</v>
      </c>
      <c r="S597" t="n">
        <v>0.6642402895797853</v>
      </c>
      <c r="T597" t="n">
        <v>0.9481236163619354</v>
      </c>
    </row>
    <row r="598" spans="1:25">
      <c r="A598" s="99" t="s">
        <v>150</v>
      </c>
      <c r="B598" t="n">
        <v>2.708223217825839</v>
      </c>
      <c r="C598" t="n">
        <v>-1.979159150513566</v>
      </c>
      <c r="D598" t="n">
        <v>4.179481007235756</v>
      </c>
      <c r="E598" t="n">
        <v>10.28664891618933</v>
      </c>
      <c r="G598" s="99" t="s">
        <v>151</v>
      </c>
      <c r="H598" t="n">
        <v>22.63461970271141</v>
      </c>
      <c r="L598" s="100" t="s">
        <v>137</v>
      </c>
      <c r="M598" t="n">
        <v>0.4902431258816183</v>
      </c>
      <c r="N598" t="n">
        <v>1</v>
      </c>
      <c r="O598" t="n">
        <v>0.4592044077502494</v>
      </c>
      <c r="P598" t="n">
        <v>1</v>
      </c>
      <c r="Q598" t="n">
        <v>0.7165001555834777</v>
      </c>
      <c r="R598" t="n">
        <v>0.7785376325650745</v>
      </c>
      <c r="S598" t="n">
        <v>1</v>
      </c>
      <c r="T598" t="n">
        <v>1</v>
      </c>
    </row>
    <row r="599" spans="1:25">
      <c r="A599" s="99" t="s">
        <v>151</v>
      </c>
      <c r="B599" t="n">
        <v>1.840325517550727</v>
      </c>
      <c r="C599" t="n">
        <v>3.923855268408958</v>
      </c>
      <c r="D599" t="n">
        <v>1.86077789374919</v>
      </c>
      <c r="E599" t="n">
        <v>-4.31605348761456</v>
      </c>
      <c r="G599" s="99" t="s">
        <v>178</v>
      </c>
      <c r="H599" t="n">
        <v>31.15921316878395</v>
      </c>
      <c r="L599" s="100" t="s">
        <v>138</v>
      </c>
      <c r="M599" t="n">
        <v>0.4150653966094953</v>
      </c>
      <c r="N599" t="n">
        <v>0.5557250244444902</v>
      </c>
      <c r="O599" t="n">
        <v>0.1333790995992827</v>
      </c>
      <c r="P599" t="n">
        <v>0.4919449593990678</v>
      </c>
      <c r="Q599" t="n">
        <v>0.8058160650920996</v>
      </c>
      <c r="R599" t="n">
        <v>0.4293781753523237</v>
      </c>
      <c r="S599" t="n">
        <v>0.3989697744796243</v>
      </c>
      <c r="T599" t="n">
        <v>0.7270911113406232</v>
      </c>
    </row>
    <row r="600" spans="1:25">
      <c r="A600" s="99" t="s">
        <v>178</v>
      </c>
      <c r="B600" t="n">
        <v>2.25387602888824</v>
      </c>
      <c r="C600" t="n">
        <v>-5.88130879618802</v>
      </c>
      <c r="D600" t="n">
        <v>2.835223707966214</v>
      </c>
      <c r="E600" t="n">
        <v>10.58734063250915</v>
      </c>
      <c r="L600" s="100" t="s">
        <v>139</v>
      </c>
      <c r="M600" t="n">
        <v>0.467088074261229</v>
      </c>
      <c r="N600" t="n">
        <v>0.5316100326312886</v>
      </c>
      <c r="O600" t="n">
        <v>0.1914777223005626</v>
      </c>
      <c r="P600" t="n">
        <v>0.2282519368738926</v>
      </c>
      <c r="Q600" t="n">
        <v>0.4205646866285304</v>
      </c>
      <c r="R600" t="n">
        <v>0.3579315910747398</v>
      </c>
      <c r="S600" t="n">
        <v>0.3436130227025453</v>
      </c>
      <c r="T600" t="n">
        <v>0.5632674408832776</v>
      </c>
    </row>
    <row r="601" spans="1:25">
      <c r="L601" s="100" t="s">
        <v>140</v>
      </c>
      <c r="M601" t="n">
        <v>0.439677631635541</v>
      </c>
      <c r="N601" t="n">
        <v>0.5418060348231492</v>
      </c>
      <c r="O601" t="n">
        <v>0.1615073285849577</v>
      </c>
      <c r="P601" t="n">
        <v>0.2018104033996533</v>
      </c>
      <c r="Q601" t="n">
        <v>0.3791881147532424</v>
      </c>
      <c r="R601" t="n">
        <v>0.4243239324927137</v>
      </c>
      <c r="S601" t="n">
        <v>0.2706282068448465</v>
      </c>
      <c r="T601" t="n">
        <v>0.4443976282652967</v>
      </c>
    </row>
    <row r="602" spans="1:25">
      <c r="L602" s="100" t="s">
        <v>141</v>
      </c>
      <c r="M602" t="n">
        <v>0.4284956787380063</v>
      </c>
      <c r="N602" t="n">
        <v>0.6541844588082744</v>
      </c>
      <c r="O602" t="n">
        <v>0.2679317542490888</v>
      </c>
      <c r="P602" t="n">
        <v>0.7758369769893148</v>
      </c>
      <c r="Q602" t="n">
        <v>0.9081665463862982</v>
      </c>
      <c r="R602" t="n">
        <v>0.6923597476268486</v>
      </c>
      <c r="S602" t="n">
        <v>0.4695338146916131</v>
      </c>
      <c r="T602" t="n">
        <v>0.7191932664735886</v>
      </c>
    </row>
    <row r="603" spans="1:25">
      <c r="L603" s="100" t="s">
        <v>142</v>
      </c>
      <c r="M603" t="n">
        <v>1</v>
      </c>
      <c r="N603" t="n">
        <v>0.6165993383764874</v>
      </c>
      <c r="O603" t="n">
        <v>0.3139474821406138</v>
      </c>
      <c r="P603" t="n">
        <v>0.5201562509106722</v>
      </c>
      <c r="Q603" t="n">
        <v>0.6818686474223248</v>
      </c>
      <c r="R603" t="n">
        <v>0.5157050021844918</v>
      </c>
      <c r="S603" t="n">
        <v>0.6652577583835653</v>
      </c>
      <c r="T603" t="n">
        <v>0.607168771350777</v>
      </c>
    </row>
    <row r="604" spans="1:25">
      <c r="L604" s="100" t="s">
        <v>143</v>
      </c>
      <c r="M604" t="n">
        <v>0.5920195591646287</v>
      </c>
      <c r="N604" t="n">
        <v>0.5383622236404079</v>
      </c>
      <c r="O604" t="n">
        <v>0.7053158131851321</v>
      </c>
      <c r="P604" t="n">
        <v>0.6409707543536356</v>
      </c>
      <c r="Q604" t="n">
        <v>1</v>
      </c>
      <c r="R604" t="n">
        <v>0.6853991639871216</v>
      </c>
      <c r="S604" t="n">
        <v>0.8013742588573002</v>
      </c>
      <c r="T604" t="n">
        <v>0.8557459289747348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P604"/>
  <sheetViews>
    <sheetView tabSelected="1" topLeftCell="G393" workbookViewId="0">
      <selection activeCell="M409" sqref="M409"/>
    </sheetView>
  </sheetViews>
  <sheetFormatPr baseColWidth="10" defaultRowHeight="15"/>
  <cols>
    <col bestFit="1" customWidth="1" max="3" min="3" style="168" width="15.42578125"/>
    <col bestFit="1" customWidth="1" max="5" min="5" style="168" width="15.42578125"/>
    <col bestFit="1" customWidth="1" max="24" min="24" style="168" width="15.42578125"/>
    <col bestFit="1" customWidth="1" max="26" min="26" style="168" width="15.42578125"/>
  </cols>
  <sheetData>
    <row r="1" spans="1:42">
      <c r="A1" s="103" t="s">
        <v>0</v>
      </c>
      <c r="B1" s="1" t="s">
        <v>1</v>
      </c>
      <c r="C1" s="103" t="s">
        <v>2</v>
      </c>
      <c r="D1" s="1" t="n">
        <v>160</v>
      </c>
    </row>
    <row r="2" spans="1:42">
      <c r="A2" s="103" t="s">
        <v>3</v>
      </c>
      <c r="B2" s="1" t="n">
        <v>27</v>
      </c>
      <c r="C2" s="103" t="s">
        <v>4</v>
      </c>
      <c r="D2" s="1" t="n">
        <v>56</v>
      </c>
      <c r="H2" s="80" t="s">
        <v>190</v>
      </c>
      <c r="I2" s="80" t="n"/>
      <c r="J2" s="80" t="n"/>
      <c r="K2" s="80" t="n"/>
      <c r="L2" s="80" t="n"/>
      <c r="M2" s="80" t="n"/>
      <c r="N2" s="80" t="n"/>
      <c r="O2" s="80" t="n"/>
      <c r="P2" s="80" t="n"/>
    </row>
    <row r="3" spans="1:42">
      <c r="A3" s="103" t="s">
        <v>5</v>
      </c>
      <c r="B3" s="1" t="s">
        <v>6</v>
      </c>
      <c r="C3" s="103" t="s">
        <v>7</v>
      </c>
      <c r="D3" s="1" t="s">
        <v>183</v>
      </c>
    </row>
    <row r="4" spans="1:42">
      <c r="A4" s="103" t="s">
        <v>9</v>
      </c>
      <c r="B4" s="1" t="s">
        <v>10</v>
      </c>
      <c r="V4" s="103" t="n"/>
    </row>
    <row r="5" spans="1:42">
      <c r="V5" s="103" t="n"/>
      <c r="W5" s="103" t="n"/>
      <c r="X5" s="103" t="n"/>
    </row>
    <row r="6" spans="1:42">
      <c r="B6" s="103" t="s">
        <v>11</v>
      </c>
      <c r="H6" s="103" t="s">
        <v>12</v>
      </c>
      <c r="P6" s="103" t="s">
        <v>13</v>
      </c>
      <c r="V6" s="103" t="n"/>
      <c r="W6" s="103" t="n"/>
      <c r="X6" s="103" t="n"/>
      <c r="Z6" s="103" t="n"/>
      <c r="AF6" s="103" t="n"/>
      <c r="AH6" s="103" t="n"/>
    </row>
    <row r="7" spans="1:42">
      <c r="A7" s="103" t="n"/>
      <c r="B7" s="103" t="s">
        <v>14</v>
      </c>
      <c r="C7" s="103" t="s">
        <v>10</v>
      </c>
      <c r="H7" s="77" t="n"/>
      <c r="I7" s="77" t="s">
        <v>15</v>
      </c>
      <c r="J7" s="77" t="s">
        <v>16</v>
      </c>
      <c r="P7" s="77" t="n"/>
      <c r="Q7" s="77" t="s">
        <v>15</v>
      </c>
      <c r="R7" s="77" t="s">
        <v>16</v>
      </c>
      <c r="V7" s="103" t="n"/>
      <c r="W7" s="133" t="n"/>
      <c r="X7" s="133" t="n"/>
      <c r="Y7" s="133" t="n"/>
      <c r="Z7" s="133" t="n"/>
      <c r="AA7" s="103" t="n"/>
      <c r="AB7" s="103" t="n"/>
      <c r="AC7" s="103" t="n"/>
      <c r="AF7" s="103" t="n"/>
      <c r="AG7" s="103" t="n"/>
      <c r="AH7" s="103" t="n"/>
      <c r="AI7" s="103" t="n"/>
      <c r="AJ7" s="103" t="n"/>
      <c r="AK7" s="103" t="n"/>
      <c r="AL7" s="103" t="n"/>
      <c r="AM7" s="103" t="n"/>
      <c r="AN7" s="103" t="n"/>
      <c r="AO7" s="103" t="n"/>
      <c r="AP7" s="103" t="n"/>
    </row>
    <row r="8" spans="1:42">
      <c r="A8" s="103" t="s">
        <v>17</v>
      </c>
      <c r="B8" t="n">
        <v>8.287113000829734</v>
      </c>
      <c r="C8" t="n">
        <v>5.750598475409249</v>
      </c>
      <c r="H8" s="77" t="s">
        <v>18</v>
      </c>
      <c r="I8" t="n">
        <v>0.1018647766497534</v>
      </c>
      <c r="J8" t="n">
        <v>0.09015478347551642</v>
      </c>
      <c r="P8" s="77" t="s">
        <v>19</v>
      </c>
      <c r="Q8" t="n">
        <v>0.1901319465527638</v>
      </c>
      <c r="R8" t="n">
        <v>-0.07253440651834359</v>
      </c>
      <c r="V8" s="103" t="n"/>
      <c r="W8" s="103" t="n"/>
      <c r="X8" s="103" t="n"/>
      <c r="Y8" s="103" t="n"/>
      <c r="Z8" s="103" t="n"/>
      <c r="AA8" s="103" t="n"/>
      <c r="AB8" s="103" t="n"/>
      <c r="AC8" s="103" t="n"/>
      <c r="AD8" s="103" t="n"/>
      <c r="AF8" s="103" t="n"/>
      <c r="AH8" s="103" t="n"/>
    </row>
    <row r="9" spans="1:42">
      <c r="A9" s="103" t="s">
        <v>20</v>
      </c>
      <c r="B9" t="n">
        <v>45.35938459043163</v>
      </c>
      <c r="C9" t="n">
        <v>15.09165646615664</v>
      </c>
      <c r="H9" s="77" t="s">
        <v>21</v>
      </c>
      <c r="I9" t="n">
        <v>0.2478152911843048</v>
      </c>
      <c r="J9" t="n">
        <v>0.191072965354981</v>
      </c>
      <c r="P9" s="77" t="s">
        <v>22</v>
      </c>
      <c r="Q9" t="n">
        <v>4.297467194248849</v>
      </c>
      <c r="R9" t="n">
        <v>6.049110585893309</v>
      </c>
      <c r="V9" s="103" t="n"/>
      <c r="AB9" s="103" t="n"/>
      <c r="AF9" s="103" t="n"/>
      <c r="AH9" s="103" t="n"/>
    </row>
    <row r="10" spans="1:42">
      <c r="A10" s="103" t="s">
        <v>23</v>
      </c>
      <c r="B10" t="n">
        <v>4.543761584704977</v>
      </c>
      <c r="C10" t="n">
        <v>4.335067492464259</v>
      </c>
      <c r="H10" s="77" t="s">
        <v>24</v>
      </c>
      <c r="I10" t="n">
        <v>0.07701308095853064</v>
      </c>
      <c r="J10" t="n">
        <v>0.1392477706834716</v>
      </c>
      <c r="P10" s="77" t="s">
        <v>25</v>
      </c>
      <c r="Q10" t="n">
        <v>25.31406462054249</v>
      </c>
      <c r="R10" t="n">
        <v>36.25503933033411</v>
      </c>
      <c r="V10" s="103" t="n"/>
      <c r="AB10" s="103" t="n"/>
      <c r="AF10" s="103" t="n"/>
      <c r="AH10" s="103" t="n"/>
    </row>
    <row r="11" spans="1:42">
      <c r="A11" s="103" t="s">
        <v>26</v>
      </c>
      <c r="B11" t="n">
        <v>3.159196425307557</v>
      </c>
      <c r="C11" t="n">
        <v>6.191450410955025</v>
      </c>
      <c r="H11" s="77" t="s">
        <v>27</v>
      </c>
      <c r="I11" t="n">
        <v>0.1028818300176034</v>
      </c>
      <c r="J11" t="n">
        <v>0.09881634824975835</v>
      </c>
      <c r="V11" s="103" t="n"/>
      <c r="AB11" s="103" t="n"/>
      <c r="AF11" s="103" t="n"/>
      <c r="AH11" s="103" t="n"/>
    </row>
    <row r="12" spans="1:42">
      <c r="H12" s="77" t="s">
        <v>28</v>
      </c>
      <c r="I12" t="n">
        <v>0.07264854056219468</v>
      </c>
      <c r="J12" t="n">
        <v>0.08672082362125329</v>
      </c>
      <c r="V12" s="103" t="n"/>
      <c r="AB12" s="103" t="n"/>
      <c r="AF12" s="103" t="n"/>
      <c r="AH12" s="103" t="n"/>
    </row>
    <row r="13" spans="1:42">
      <c r="H13" s="77" t="s">
        <v>29</v>
      </c>
      <c r="I13" t="n">
        <v>0.1738434471288275</v>
      </c>
      <c r="J13" t="n">
        <v>0.102565634381673</v>
      </c>
      <c r="P13" s="77" t="s">
        <v>30</v>
      </c>
      <c r="Q13" t="n">
        <v>389.423246322888</v>
      </c>
      <c r="V13" s="103" t="n"/>
      <c r="AB13" s="103" t="n"/>
      <c r="AF13" s="103" t="n"/>
      <c r="AH13" s="103" t="n"/>
    </row>
    <row r="14" spans="1:42">
      <c r="H14" s="77" t="s">
        <v>31</v>
      </c>
      <c r="I14" t="n">
        <v>0.1003329714130723</v>
      </c>
      <c r="J14" t="n">
        <v>0.07416058960908543</v>
      </c>
      <c r="V14" s="103" t="n"/>
      <c r="AB14" s="103" t="n"/>
      <c r="AF14" s="103" t="n"/>
      <c r="AH14" s="103" t="n"/>
    </row>
    <row r="15" spans="1:42">
      <c r="H15" s="77" t="s">
        <v>32</v>
      </c>
      <c r="I15" t="n">
        <v>0.04737304446988658</v>
      </c>
      <c r="J15" t="n">
        <v>0.05431906132129227</v>
      </c>
      <c r="V15" s="103" t="n"/>
      <c r="AB15" s="103" t="n"/>
      <c r="AF15" s="103" t="n"/>
      <c r="AH15" s="103" t="n"/>
    </row>
    <row r="16" spans="1:42">
      <c r="V16" s="103" t="n"/>
      <c r="AB16" s="103" t="n"/>
      <c r="AF16" s="103" t="n"/>
      <c r="AH16" s="103" t="n"/>
    </row>
    <row r="17" spans="1:42">
      <c r="V17" s="103" t="n"/>
      <c r="AB17" s="103" t="n"/>
      <c r="AF17" s="103" t="n"/>
      <c r="AH17" s="103" t="n"/>
    </row>
    <row r="18" spans="1:42">
      <c r="V18" s="103" t="n"/>
      <c r="AB18" s="103" t="n"/>
      <c r="AF18" s="103" t="n"/>
      <c r="AH18" s="103" t="n"/>
    </row>
    <row r="19" spans="1:42">
      <c r="B19" s="103" t="s">
        <v>33</v>
      </c>
      <c r="H19" s="103" t="s">
        <v>34</v>
      </c>
      <c r="P19" s="103" t="s">
        <v>35</v>
      </c>
      <c r="V19" s="103" t="n"/>
      <c r="AB19" s="103" t="n"/>
      <c r="AF19" s="103" t="n"/>
      <c r="AH19" s="103" t="n"/>
    </row>
    <row r="20" spans="1:42">
      <c r="A20" s="103" t="n"/>
      <c r="B20" s="103" t="s">
        <v>14</v>
      </c>
      <c r="C20" s="103" t="s">
        <v>10</v>
      </c>
      <c r="H20" s="77" t="n"/>
      <c r="I20" s="77" t="s">
        <v>15</v>
      </c>
      <c r="J20" s="77" t="s">
        <v>16</v>
      </c>
      <c r="P20" s="77" t="n"/>
      <c r="Q20" s="77" t="s">
        <v>15</v>
      </c>
      <c r="R20" s="77" t="s">
        <v>16</v>
      </c>
      <c r="V20" s="103" t="n"/>
      <c r="AF20" s="103" t="n"/>
    </row>
    <row r="21" spans="1:42">
      <c r="A21" s="103" t="s">
        <v>17</v>
      </c>
      <c r="B21" t="n">
        <v>7.002587049032859</v>
      </c>
      <c r="C21" t="n">
        <v>5.550682459374356</v>
      </c>
      <c r="H21" s="77" t="s">
        <v>18</v>
      </c>
      <c r="I21" t="n">
        <v>0.2463333171262055</v>
      </c>
      <c r="J21" t="n">
        <v>0.2079796599297567</v>
      </c>
      <c r="P21" s="77" t="s">
        <v>19</v>
      </c>
      <c r="Q21" t="n">
        <v>-0.591931659940796</v>
      </c>
      <c r="R21" t="n">
        <v>0.524986766128572</v>
      </c>
      <c r="V21" s="103" t="n"/>
    </row>
    <row r="22" spans="1:42">
      <c r="A22" s="103" t="s">
        <v>20</v>
      </c>
      <c r="B22" t="n">
        <v>41.58758345569014</v>
      </c>
      <c r="C22" t="n">
        <v>12.19837955058166</v>
      </c>
      <c r="H22" s="77" t="s">
        <v>21</v>
      </c>
      <c r="I22" t="n">
        <v>0.2727741312481806</v>
      </c>
      <c r="J22" t="n">
        <v>0.2603097833056451</v>
      </c>
      <c r="P22" s="77" t="s">
        <v>22</v>
      </c>
      <c r="Q22" t="n">
        <v>3.3364179041024</v>
      </c>
      <c r="R22" t="n">
        <v>3.730499166298071</v>
      </c>
      <c r="V22" s="103" t="n"/>
      <c r="W22" s="103" t="n"/>
      <c r="X22" s="103" t="n"/>
    </row>
    <row r="23" spans="1:42">
      <c r="A23" s="103" t="s">
        <v>23</v>
      </c>
      <c r="B23" t="n">
        <v>1.71174167444565</v>
      </c>
      <c r="C23" t="n">
        <v>2.407699210039154</v>
      </c>
      <c r="H23" s="77" t="s">
        <v>24</v>
      </c>
      <c r="I23" t="n">
        <v>0.5351838143199754</v>
      </c>
      <c r="J23" t="n">
        <v>0.3187659412464331</v>
      </c>
      <c r="P23" s="77" t="s">
        <v>25</v>
      </c>
      <c r="Q23" t="n">
        <v>24.09585252221601</v>
      </c>
      <c r="R23" t="n">
        <v>25.64117575790296</v>
      </c>
      <c r="V23" s="103" t="n"/>
      <c r="AF23" s="103" t="n"/>
    </row>
    <row r="24" spans="1:42">
      <c r="A24" s="103" t="s">
        <v>26</v>
      </c>
      <c r="B24" t="n">
        <v>1.72754702962708</v>
      </c>
      <c r="C24" t="n">
        <v>3.442901714290474</v>
      </c>
      <c r="H24" s="77" t="s">
        <v>27</v>
      </c>
      <c r="I24" t="n">
        <v>0.4538934210344006</v>
      </c>
      <c r="J24" t="n">
        <v>0.5807627141193609</v>
      </c>
      <c r="V24" s="103" t="n"/>
      <c r="W24" s="133" t="n"/>
      <c r="X24" s="133" t="n"/>
      <c r="Y24" s="133" t="n"/>
      <c r="Z24" s="133" t="n"/>
      <c r="AB24" s="103" t="n"/>
      <c r="AC24" s="103" t="n"/>
      <c r="AF24" s="103" t="n"/>
      <c r="AG24" s="103" t="n"/>
      <c r="AH24" s="103" t="n"/>
      <c r="AI24" s="103" t="n"/>
      <c r="AJ24" s="103" t="n"/>
      <c r="AK24" s="103" t="n"/>
      <c r="AL24" s="103" t="n"/>
      <c r="AM24" s="103" t="n"/>
      <c r="AN24" s="103" t="n"/>
    </row>
    <row r="25" spans="1:42">
      <c r="H25" s="77" t="s">
        <v>28</v>
      </c>
      <c r="I25" t="n">
        <v>0.1946598838414613</v>
      </c>
      <c r="J25" t="n">
        <v>0.3017360995761068</v>
      </c>
      <c r="V25" s="103" t="n"/>
      <c r="W25" s="103" t="n"/>
      <c r="X25" s="103" t="n"/>
      <c r="Y25" s="103" t="n"/>
      <c r="Z25" s="103" t="n"/>
      <c r="AB25" s="103" t="n"/>
      <c r="AF25" s="103" t="n"/>
    </row>
    <row r="26" spans="1:42">
      <c r="H26" s="77" t="s">
        <v>29</v>
      </c>
      <c r="I26" t="n">
        <v>0.3236336621173687</v>
      </c>
      <c r="J26" t="n">
        <v>0.2878964487112232</v>
      </c>
      <c r="P26" s="77" t="s">
        <v>30</v>
      </c>
      <c r="Q26" t="n">
        <v>155.2590332209</v>
      </c>
      <c r="V26" s="103" t="n"/>
      <c r="AB26" s="103" t="n"/>
      <c r="AF26" s="103" t="n"/>
    </row>
    <row r="27" spans="1:42">
      <c r="H27" s="77" t="s">
        <v>31</v>
      </c>
      <c r="I27" t="n">
        <v>0.5518243865895254</v>
      </c>
      <c r="J27" t="n">
        <v>0.4303288674109071</v>
      </c>
      <c r="V27" s="103" t="n"/>
      <c r="AB27" s="103" t="n"/>
      <c r="AF27" s="103" t="n"/>
    </row>
    <row r="28" spans="1:42">
      <c r="H28" s="77" t="s">
        <v>32</v>
      </c>
      <c r="I28" t="n">
        <v>0.3763657554596588</v>
      </c>
      <c r="J28" t="n">
        <v>0.3554068608295306</v>
      </c>
      <c r="V28" s="103" t="n"/>
      <c r="AB28" s="103" t="n"/>
    </row>
    <row r="29" spans="1:42">
      <c r="V29" s="103" t="n"/>
      <c r="Z29" s="103" t="n"/>
      <c r="AB29" s="103" t="n"/>
      <c r="AH29" s="103" t="n"/>
    </row>
    <row r="30" spans="1:42">
      <c r="V30" s="103" t="n"/>
      <c r="Z30" s="103" t="n"/>
      <c r="AA30" s="103" t="n"/>
      <c r="AB30" s="103" t="n"/>
      <c r="AC30" s="103" t="n"/>
      <c r="AF30" s="103" t="n"/>
      <c r="AG30" s="103" t="n"/>
      <c r="AH30" s="103" t="n"/>
      <c r="AI30" s="103" t="n"/>
      <c r="AJ30" s="103" t="n"/>
      <c r="AK30" s="103" t="n"/>
      <c r="AL30" s="103" t="n"/>
      <c r="AM30" s="103" t="n"/>
      <c r="AN30" s="103" t="n"/>
      <c r="AO30" s="103" t="n"/>
      <c r="AP30" s="103" t="n"/>
    </row>
    <row r="31" spans="1:42">
      <c r="V31" s="103" t="n"/>
      <c r="Z31" s="103" t="n"/>
      <c r="AA31" s="103" t="n"/>
      <c r="AB31" s="103" t="n"/>
      <c r="AC31" s="103" t="n"/>
      <c r="AD31" s="103" t="n"/>
      <c r="AH31" s="103" t="n"/>
    </row>
    <row r="32" spans="1:42">
      <c r="B32" s="103" t="s">
        <v>36</v>
      </c>
      <c r="H32" s="103" t="s">
        <v>37</v>
      </c>
      <c r="P32" s="103" t="s">
        <v>38</v>
      </c>
      <c r="V32" s="103" t="n"/>
      <c r="AB32" s="103" t="n"/>
      <c r="AH32" s="103" t="n"/>
    </row>
    <row r="33" spans="1:42">
      <c r="A33" s="103" t="n"/>
      <c r="B33" s="103" t="s">
        <v>14</v>
      </c>
      <c r="C33" s="103" t="s">
        <v>10</v>
      </c>
      <c r="H33" s="77" t="n"/>
      <c r="I33" s="77" t="s">
        <v>15</v>
      </c>
      <c r="J33" s="77" t="s">
        <v>16</v>
      </c>
      <c r="P33" s="77" t="n"/>
      <c r="Q33" s="77" t="s">
        <v>15</v>
      </c>
      <c r="R33" s="77" t="s">
        <v>16</v>
      </c>
      <c r="V33" s="103" t="n"/>
      <c r="AB33" s="103" t="n"/>
    </row>
    <row r="34" spans="1:42">
      <c r="A34" s="103" t="s">
        <v>17</v>
      </c>
      <c r="B34" t="n">
        <v>5.772218846911144</v>
      </c>
      <c r="C34" t="n">
        <v>6.126007107292604</v>
      </c>
      <c r="H34" s="77" t="s">
        <v>18</v>
      </c>
      <c r="I34" t="n">
        <v>0.4540830936924937</v>
      </c>
      <c r="J34" t="n">
        <v>0.3690232550016994</v>
      </c>
      <c r="P34" s="77" t="s">
        <v>19</v>
      </c>
      <c r="Q34" t="n">
        <v>-0.7931901364910608</v>
      </c>
      <c r="R34" t="n">
        <v>1.257197597386998</v>
      </c>
      <c r="V34" s="103" t="n"/>
      <c r="AB34" s="103" t="n"/>
    </row>
    <row r="35" spans="1:42">
      <c r="A35" s="103" t="s">
        <v>20</v>
      </c>
      <c r="B35" t="n">
        <v>36.40063156284283</v>
      </c>
      <c r="C35" t="n">
        <v>30.90237793971158</v>
      </c>
      <c r="H35" s="77" t="s">
        <v>21</v>
      </c>
      <c r="I35" t="n">
        <v>0.4092723511827429</v>
      </c>
      <c r="J35" t="n">
        <v>0.3199470127516299</v>
      </c>
      <c r="P35" s="77" t="s">
        <v>22</v>
      </c>
      <c r="Q35" t="n">
        <v>25.22541546131598</v>
      </c>
      <c r="R35" t="n">
        <v>22.78123725177664</v>
      </c>
      <c r="V35" s="103" t="n"/>
      <c r="AB35" s="103" t="n"/>
    </row>
    <row r="36" spans="1:42">
      <c r="A36" s="103" t="s">
        <v>23</v>
      </c>
      <c r="B36" t="n">
        <v>30.89094659913467</v>
      </c>
      <c r="C36" t="n">
        <v>33.56212440645842</v>
      </c>
      <c r="H36" s="77" t="s">
        <v>24</v>
      </c>
      <c r="I36" t="n">
        <v>0.6699407049814974</v>
      </c>
      <c r="J36" t="n">
        <v>0.7694335726410925</v>
      </c>
      <c r="P36" s="77" t="s">
        <v>25</v>
      </c>
      <c r="Q36" t="n">
        <v>88.10092163697537</v>
      </c>
      <c r="R36" t="n">
        <v>86.04314561754154</v>
      </c>
      <c r="V36" s="103" t="n"/>
      <c r="AB36" s="103" t="n"/>
    </row>
    <row r="37" spans="1:42">
      <c r="A37" s="103" t="s">
        <v>26</v>
      </c>
      <c r="B37" t="n">
        <v>12.15303067285592</v>
      </c>
      <c r="C37" t="n">
        <v>17.32156570660008</v>
      </c>
      <c r="H37" s="77" t="s">
        <v>27</v>
      </c>
      <c r="I37" t="n">
        <v>0.6732863925697153</v>
      </c>
      <c r="J37" t="n">
        <v>0.790975135100275</v>
      </c>
      <c r="V37" s="103" t="n"/>
      <c r="AB37" s="103" t="n"/>
    </row>
    <row r="38" spans="1:42">
      <c r="H38" s="77" t="s">
        <v>28</v>
      </c>
      <c r="I38" t="n">
        <v>0.3818301665620768</v>
      </c>
      <c r="J38" t="n">
        <v>0.4996641246837489</v>
      </c>
      <c r="V38" s="103" t="n"/>
      <c r="AB38" s="103" t="n"/>
    </row>
    <row r="39" spans="1:42">
      <c r="H39" s="77" t="s">
        <v>29</v>
      </c>
      <c r="I39" t="n">
        <v>0.4008248777054887</v>
      </c>
      <c r="J39" t="n">
        <v>0.4355576285651609</v>
      </c>
      <c r="P39" s="77" t="s">
        <v>30</v>
      </c>
      <c r="Q39" t="n">
        <v>1240.451391954163</v>
      </c>
      <c r="V39" s="103" t="n"/>
      <c r="AB39" s="103" t="n"/>
    </row>
    <row r="40" spans="1:42">
      <c r="H40" s="77" t="s">
        <v>31</v>
      </c>
      <c r="I40" t="n">
        <v>0.5893138805685671</v>
      </c>
      <c r="J40" t="n">
        <v>0.5463587832300077</v>
      </c>
      <c r="V40" s="103" t="n"/>
      <c r="AB40" s="103" t="n"/>
      <c r="AF40" s="103" t="n"/>
    </row>
    <row r="41" spans="1:42">
      <c r="H41" s="77" t="s">
        <v>32</v>
      </c>
      <c r="I41" t="n">
        <v>0.5691667338850785</v>
      </c>
      <c r="J41" t="n">
        <v>0.6744550842109072</v>
      </c>
      <c r="V41" s="103" t="n"/>
      <c r="W41" s="133" t="n"/>
      <c r="X41" s="133" t="n"/>
      <c r="Y41" s="133" t="n"/>
      <c r="Z41" s="133" t="n"/>
      <c r="AB41" s="103" t="n"/>
      <c r="AC41" s="103" t="n"/>
      <c r="AF41" s="103" t="n"/>
      <c r="AG41" s="103" t="n"/>
      <c r="AH41" s="103" t="n"/>
      <c r="AI41" s="103" t="n"/>
      <c r="AJ41" s="103" t="n"/>
      <c r="AK41" s="103" t="n"/>
      <c r="AL41" s="103" t="n"/>
      <c r="AM41" s="103" t="n"/>
      <c r="AN41" s="103" t="n"/>
    </row>
    <row r="42" spans="1:42">
      <c r="V42" s="103" t="n"/>
      <c r="W42" s="103" t="n"/>
      <c r="X42" s="103" t="n"/>
      <c r="Y42" s="103" t="n"/>
      <c r="Z42" s="103" t="n"/>
      <c r="AB42" s="103" t="n"/>
      <c r="AF42" s="103" t="n"/>
    </row>
    <row r="43" spans="1:42">
      <c r="V43" s="103" t="n"/>
      <c r="AB43" s="103" t="n"/>
      <c r="AF43" s="103" t="n"/>
    </row>
    <row r="44" spans="1:42">
      <c r="V44" s="103" t="n"/>
      <c r="AB44" s="103" t="n"/>
      <c r="AF44" s="103" t="n"/>
    </row>
    <row r="45" spans="1:42">
      <c r="B45" s="103" t="s">
        <v>39</v>
      </c>
      <c r="H45" s="103" t="s">
        <v>40</v>
      </c>
      <c r="P45" s="103" t="s">
        <v>41</v>
      </c>
      <c r="V45" s="103" t="n"/>
      <c r="W45" s="103" t="n"/>
      <c r="X45" s="103" t="n"/>
    </row>
    <row r="46" spans="1:42">
      <c r="A46" s="103" t="n"/>
      <c r="B46" s="103" t="s">
        <v>14</v>
      </c>
      <c r="C46" s="103" t="s">
        <v>10</v>
      </c>
      <c r="H46" s="77" t="n"/>
      <c r="I46" s="77" t="s">
        <v>15</v>
      </c>
      <c r="J46" s="77" t="s">
        <v>16</v>
      </c>
      <c r="P46" s="77" t="n"/>
      <c r="Q46" s="77" t="s">
        <v>15</v>
      </c>
      <c r="R46" s="77" t="s">
        <v>16</v>
      </c>
      <c r="V46" s="103" t="n"/>
      <c r="W46" s="103" t="n"/>
      <c r="X46" s="103" t="n"/>
    </row>
    <row r="47" spans="1:42">
      <c r="A47" s="103" t="s">
        <v>17</v>
      </c>
      <c r="B47" t="n">
        <v>6.403492864057792</v>
      </c>
      <c r="C47" t="n">
        <v>6.978343067063171</v>
      </c>
      <c r="H47" s="77" t="s">
        <v>18</v>
      </c>
      <c r="I47" t="n">
        <v>0.04595798609329513</v>
      </c>
      <c r="J47" t="n">
        <v>0.04977158909465424</v>
      </c>
      <c r="P47" s="77" t="s">
        <v>19</v>
      </c>
      <c r="Q47" t="n">
        <v>-1.189132878486163</v>
      </c>
      <c r="R47" t="n">
        <v>2.916154123791197</v>
      </c>
      <c r="V47" s="103" t="n"/>
      <c r="W47" s="103" t="n"/>
      <c r="X47" s="103" t="n"/>
    </row>
    <row r="48" spans="1:42">
      <c r="A48" s="103" t="s">
        <v>20</v>
      </c>
      <c r="B48" t="n">
        <v>47.42621299210182</v>
      </c>
      <c r="C48" t="n">
        <v>16.70674111206313</v>
      </c>
      <c r="H48" s="77" t="s">
        <v>21</v>
      </c>
      <c r="I48" t="n">
        <v>0.2521885798798639</v>
      </c>
      <c r="J48" t="n">
        <v>0.1505671559453644</v>
      </c>
      <c r="P48" s="77" t="s">
        <v>22</v>
      </c>
      <c r="Q48" t="n">
        <v>8.103374917146917</v>
      </c>
      <c r="R48" t="n">
        <v>26.18287621831388</v>
      </c>
      <c r="V48" s="103" t="n"/>
    </row>
    <row r="49" spans="1:42">
      <c r="A49" s="103" t="s">
        <v>23</v>
      </c>
      <c r="B49" t="n">
        <v>38.82724437036504</v>
      </c>
      <c r="C49" t="n">
        <v>18.78866163913253</v>
      </c>
      <c r="H49" s="77" t="s">
        <v>24</v>
      </c>
      <c r="I49" t="n">
        <v>0.09510103969602121</v>
      </c>
      <c r="J49" t="n">
        <v>0.1229820125599307</v>
      </c>
      <c r="P49" s="77" t="s">
        <v>25</v>
      </c>
      <c r="Q49" t="n">
        <v>37.53522932933032</v>
      </c>
      <c r="R49" t="n">
        <v>94.08014020789039</v>
      </c>
      <c r="V49" s="103" t="n"/>
    </row>
    <row r="50" spans="1:42">
      <c r="A50" s="103" t="s">
        <v>26</v>
      </c>
      <c r="B50" t="n">
        <v>17.70487907877457</v>
      </c>
      <c r="C50" t="n">
        <v>9.847276002848423</v>
      </c>
      <c r="H50" s="77" t="s">
        <v>27</v>
      </c>
      <c r="I50" t="n">
        <v>0.06939303733909265</v>
      </c>
      <c r="J50" t="n">
        <v>0.07081713690356754</v>
      </c>
      <c r="V50" s="103" t="n"/>
    </row>
    <row r="51" spans="1:42">
      <c r="H51" s="77" t="s">
        <v>28</v>
      </c>
      <c r="I51" t="n">
        <v>0.06288991990634415</v>
      </c>
      <c r="J51" t="n">
        <v>0.1441102089076993</v>
      </c>
      <c r="V51" s="103" t="n"/>
    </row>
    <row r="52" spans="1:42">
      <c r="H52" s="77" t="s">
        <v>29</v>
      </c>
      <c r="I52" t="n">
        <v>0.2616644063666587</v>
      </c>
      <c r="J52" t="n">
        <v>0.1232293221976639</v>
      </c>
      <c r="P52" s="77" t="s">
        <v>30</v>
      </c>
      <c r="Q52" t="n">
        <v>1509.231543583505</v>
      </c>
      <c r="V52" s="103" t="n"/>
      <c r="W52" s="103" t="n"/>
      <c r="X52" s="103" t="n"/>
      <c r="Z52" s="103" t="n"/>
      <c r="AH52" s="103" t="n"/>
    </row>
    <row r="53" spans="1:42">
      <c r="H53" s="77" t="s">
        <v>31</v>
      </c>
      <c r="I53" t="n">
        <v>0.07943610061461276</v>
      </c>
      <c r="J53" t="n">
        <v>0.1219442945143322</v>
      </c>
      <c r="V53" s="103" t="n"/>
      <c r="Z53" s="103" t="n"/>
      <c r="AA53" s="103" t="n"/>
      <c r="AC53" s="103" t="n"/>
      <c r="AF53" s="103" t="n"/>
      <c r="AG53" s="103" t="n"/>
      <c r="AH53" s="103" t="n"/>
      <c r="AI53" s="103" t="n"/>
      <c r="AJ53" s="103" t="n"/>
      <c r="AK53" s="103" t="n"/>
      <c r="AL53" s="103" t="n"/>
      <c r="AM53" s="103" t="n"/>
      <c r="AN53" s="103" t="n"/>
      <c r="AO53" s="103" t="n"/>
      <c r="AP53" s="103" t="n"/>
    </row>
    <row r="54" spans="1:42">
      <c r="H54" s="77" t="s">
        <v>32</v>
      </c>
      <c r="I54" t="n">
        <v>0.1835389861991198</v>
      </c>
      <c r="J54" t="n">
        <v>0.08965599928407429</v>
      </c>
      <c r="V54" s="103" t="n"/>
      <c r="Z54" s="103" t="n"/>
      <c r="AA54" s="103" t="n"/>
      <c r="AB54" s="103" t="n"/>
      <c r="AC54" s="103" t="n"/>
      <c r="AD54" s="103" t="n"/>
      <c r="AH54" s="103" t="n"/>
    </row>
    <row r="55" spans="1:42">
      <c r="V55" s="103" t="n"/>
      <c r="AB55" s="103" t="n"/>
      <c r="AH55" s="103" t="n"/>
    </row>
    <row r="56" spans="1:42">
      <c r="V56" s="103" t="n"/>
    </row>
    <row r="57" spans="1:42">
      <c r="V57" s="103" t="n"/>
      <c r="W57" s="103" t="n"/>
      <c r="X57" s="103" t="n"/>
      <c r="AF57" s="103" t="n"/>
    </row>
    <row r="58" spans="1:42">
      <c r="B58" s="103" t="s">
        <v>42</v>
      </c>
      <c r="H58" s="103" t="s">
        <v>43</v>
      </c>
      <c r="P58" s="103" t="s">
        <v>44</v>
      </c>
      <c r="V58" s="103" t="n"/>
      <c r="W58" s="133" t="n"/>
      <c r="X58" s="133" t="n"/>
      <c r="Y58" s="133" t="n"/>
      <c r="Z58" s="133" t="n"/>
      <c r="AB58" s="103" t="n"/>
      <c r="AC58" s="103" t="n"/>
      <c r="AF58" s="103" t="n"/>
      <c r="AG58" s="103" t="n"/>
      <c r="AH58" s="103" t="n"/>
      <c r="AI58" s="103" t="n"/>
      <c r="AJ58" s="103" t="n"/>
      <c r="AK58" s="103" t="n"/>
      <c r="AL58" s="103" t="n"/>
      <c r="AM58" s="103" t="n"/>
      <c r="AN58" s="103" t="n"/>
    </row>
    <row r="59" spans="1:42">
      <c r="A59" s="103" t="n"/>
      <c r="B59" s="103" t="s">
        <v>14</v>
      </c>
      <c r="C59" s="103" t="s">
        <v>10</v>
      </c>
      <c r="H59" s="77" t="n"/>
      <c r="I59" s="77" t="s">
        <v>15</v>
      </c>
      <c r="J59" s="77" t="s">
        <v>16</v>
      </c>
      <c r="P59" s="77" t="n"/>
      <c r="Q59" s="77" t="s">
        <v>15</v>
      </c>
      <c r="R59" s="77" t="s">
        <v>16</v>
      </c>
      <c r="V59" s="103" t="n"/>
      <c r="W59" s="103" t="n"/>
      <c r="X59" s="103" t="n"/>
      <c r="Y59" s="103" t="n"/>
      <c r="Z59" s="103" t="n"/>
      <c r="AB59" s="103" t="n"/>
      <c r="AF59" s="103" t="n"/>
    </row>
    <row r="60" spans="1:42">
      <c r="A60" s="103" t="s">
        <v>17</v>
      </c>
      <c r="B60" t="n">
        <v>9.094904491852757</v>
      </c>
      <c r="C60" t="n">
        <v>8.254934876261233</v>
      </c>
      <c r="H60" s="77" t="s">
        <v>18</v>
      </c>
      <c r="I60" t="n">
        <v>0.06165389450222444</v>
      </c>
      <c r="J60" t="n">
        <v>0.09647739708906039</v>
      </c>
      <c r="P60" s="77" t="s">
        <v>19</v>
      </c>
      <c r="Q60" t="n">
        <v>-1.076181153170706</v>
      </c>
      <c r="R60" t="n">
        <v>1.661438580534536</v>
      </c>
      <c r="V60" s="103" t="n"/>
      <c r="AB60" s="103" t="n"/>
      <c r="AF60" s="103" t="n"/>
    </row>
    <row r="61" spans="1:42">
      <c r="A61" s="103" t="s">
        <v>20</v>
      </c>
      <c r="B61" t="n">
        <v>84.15244468453467</v>
      </c>
      <c r="C61" t="n">
        <v>22.80676116325181</v>
      </c>
      <c r="H61" s="77" t="s">
        <v>21</v>
      </c>
      <c r="I61" t="n">
        <v>0.07011149055451366</v>
      </c>
      <c r="J61" t="n">
        <v>0.1104653794146864</v>
      </c>
      <c r="P61" s="77" t="s">
        <v>22</v>
      </c>
      <c r="Q61" t="n">
        <v>9.282766529512825</v>
      </c>
      <c r="R61" t="n">
        <v>13.25757224900434</v>
      </c>
      <c r="V61" s="103" t="n"/>
      <c r="AB61" s="103" t="n"/>
      <c r="AF61" s="103" t="n"/>
    </row>
    <row r="62" spans="1:42">
      <c r="A62" s="103" t="s">
        <v>23</v>
      </c>
      <c r="B62" t="n">
        <v>5.19468772781366</v>
      </c>
      <c r="C62" t="n">
        <v>9.144464219554068</v>
      </c>
      <c r="H62" s="77" t="s">
        <v>24</v>
      </c>
      <c r="I62" t="n">
        <v>0.1149174771562544</v>
      </c>
      <c r="J62" t="n">
        <v>0.08209323571085295</v>
      </c>
      <c r="P62" s="77" t="s">
        <v>25</v>
      </c>
      <c r="Q62" t="n">
        <v>43.39221316051407</v>
      </c>
      <c r="R62" t="n">
        <v>68.06984952314849</v>
      </c>
      <c r="V62" s="103" t="n"/>
      <c r="AF62" s="103" t="n"/>
    </row>
    <row r="63" spans="1:42">
      <c r="A63" s="103" t="s">
        <v>26</v>
      </c>
      <c r="B63" t="n">
        <v>6.241455544843239</v>
      </c>
      <c r="C63" t="n">
        <v>13.46248834433162</v>
      </c>
      <c r="H63" s="77" t="s">
        <v>27</v>
      </c>
      <c r="I63" t="n">
        <v>0.08297522608523956</v>
      </c>
      <c r="J63" t="n">
        <v>0.08448609513429257</v>
      </c>
      <c r="V63" s="103" t="n"/>
      <c r="AF63" s="103" t="n"/>
    </row>
    <row r="64" spans="1:42">
      <c r="H64" s="77" t="s">
        <v>28</v>
      </c>
      <c r="I64" t="n">
        <v>0.04770277659383161</v>
      </c>
      <c r="J64" t="n">
        <v>0.07533978261850717</v>
      </c>
      <c r="V64" s="103" t="n"/>
      <c r="AF64" s="103" t="n"/>
    </row>
    <row r="65" spans="1:42">
      <c r="H65" s="77" t="s">
        <v>29</v>
      </c>
      <c r="I65" t="n">
        <v>0.2352228043634778</v>
      </c>
      <c r="J65" t="n">
        <v>0.2277343970801037</v>
      </c>
      <c r="P65" s="77" t="s">
        <v>30</v>
      </c>
      <c r="Q65" t="n">
        <v>1080.574646787041</v>
      </c>
      <c r="V65" s="103" t="n"/>
      <c r="AF65" s="103" t="n"/>
    </row>
    <row r="66" spans="1:42">
      <c r="H66" s="77" t="s">
        <v>31</v>
      </c>
      <c r="I66" t="n">
        <v>0.1021642983571766</v>
      </c>
      <c r="J66" t="n">
        <v>0.1626885020069034</v>
      </c>
      <c r="V66" s="103" t="n"/>
      <c r="AF66" s="103" t="n"/>
    </row>
    <row r="67" spans="1:42">
      <c r="H67" s="77" t="s">
        <v>32</v>
      </c>
      <c r="I67" t="n">
        <v>0.1611479124958847</v>
      </c>
      <c r="J67" t="n">
        <v>0.07367170819192413</v>
      </c>
      <c r="V67" s="103" t="n"/>
      <c r="W67" s="103" t="n"/>
      <c r="X67" s="103" t="n"/>
      <c r="AF67" s="103" t="n"/>
    </row>
    <row r="68" spans="1:42">
      <c r="V68" s="103" t="n"/>
      <c r="AF68" s="103" t="n"/>
    </row>
    <row r="69" spans="1:42">
      <c r="V69" s="103" t="n"/>
      <c r="AF69" s="103" t="n"/>
    </row>
    <row r="70" spans="1:42">
      <c r="V70" s="103" t="n"/>
      <c r="W70" s="103" t="n"/>
      <c r="X70" s="103" t="n"/>
      <c r="AF70" s="103" t="n"/>
    </row>
    <row r="71" spans="1:42">
      <c r="B71" s="103" t="s">
        <v>45</v>
      </c>
      <c r="H71" s="103" t="s">
        <v>46</v>
      </c>
      <c r="P71" s="103" t="s">
        <v>47</v>
      </c>
      <c r="V71" s="103" t="n"/>
      <c r="W71" s="103" t="n"/>
      <c r="X71" s="103" t="n"/>
      <c r="AF71" s="103" t="n"/>
    </row>
    <row r="72" spans="1:42">
      <c r="A72" s="103" t="n"/>
      <c r="B72" s="103" t="s">
        <v>14</v>
      </c>
      <c r="C72" s="103" t="s">
        <v>10</v>
      </c>
      <c r="H72" s="77" t="n"/>
      <c r="I72" s="77" t="s">
        <v>15</v>
      </c>
      <c r="J72" s="77" t="s">
        <v>16</v>
      </c>
      <c r="P72" s="77" t="n"/>
      <c r="Q72" s="77" t="s">
        <v>15</v>
      </c>
      <c r="R72" s="77" t="s">
        <v>16</v>
      </c>
      <c r="V72" s="103" t="n"/>
      <c r="W72" s="103" t="n"/>
      <c r="X72" s="103" t="n"/>
    </row>
    <row r="73" spans="1:42">
      <c r="A73" s="103" t="s">
        <v>17</v>
      </c>
      <c r="B73" t="n">
        <v>6.983357295371841</v>
      </c>
      <c r="C73" t="n">
        <v>5.901463727443625</v>
      </c>
      <c r="H73" s="77" t="s">
        <v>18</v>
      </c>
      <c r="I73" t="n">
        <v>0.1215178562800524</v>
      </c>
      <c r="J73" t="n">
        <v>0.1281997634403622</v>
      </c>
      <c r="P73" s="77" t="s">
        <v>19</v>
      </c>
      <c r="Q73" t="n">
        <v>-0.01560987501983314</v>
      </c>
      <c r="R73" t="n">
        <v>-0.05572735284918523</v>
      </c>
      <c r="V73" s="103" t="n"/>
    </row>
    <row r="74" spans="1:42">
      <c r="A74" s="103" t="s">
        <v>20</v>
      </c>
      <c r="B74" t="n">
        <v>32.66780946996614</v>
      </c>
      <c r="C74" t="n">
        <v>13.48477577478013</v>
      </c>
      <c r="H74" s="77" t="s">
        <v>21</v>
      </c>
      <c r="I74" t="n">
        <v>0.04213896956449183</v>
      </c>
      <c r="J74" t="n">
        <v>0.0492203042375645</v>
      </c>
      <c r="P74" s="77" t="s">
        <v>22</v>
      </c>
      <c r="Q74" t="n">
        <v>2.016899568776657</v>
      </c>
      <c r="R74" t="n">
        <v>4.38937295881695</v>
      </c>
      <c r="V74" s="103" t="n"/>
      <c r="AF74" s="103" t="n"/>
    </row>
    <row r="75" spans="1:42">
      <c r="A75" s="103" t="s">
        <v>23</v>
      </c>
      <c r="B75" t="n">
        <v>2.104158422383361</v>
      </c>
      <c r="C75" t="n">
        <v>2.707122904504482</v>
      </c>
      <c r="H75" s="77" t="s">
        <v>24</v>
      </c>
      <c r="I75" t="n">
        <v>0.09000977198701768</v>
      </c>
      <c r="J75" t="n">
        <v>0.1065067009552119</v>
      </c>
      <c r="P75" s="77" t="s">
        <v>25</v>
      </c>
      <c r="Q75" t="n">
        <v>11.28196671047943</v>
      </c>
      <c r="R75" t="n">
        <v>24.21756641478277</v>
      </c>
      <c r="V75" s="103" t="n"/>
      <c r="W75" s="133" t="n"/>
      <c r="X75" s="133" t="n"/>
      <c r="Y75" s="133" t="n"/>
      <c r="Z75" s="133" t="n"/>
      <c r="AB75" s="103" t="n"/>
      <c r="AC75" s="103" t="n"/>
      <c r="AF75" s="103" t="n"/>
      <c r="AG75" s="103" t="n"/>
      <c r="AH75" s="103" t="n"/>
      <c r="AI75" s="103" t="n"/>
      <c r="AJ75" s="103" t="n"/>
      <c r="AK75" s="103" t="n"/>
      <c r="AL75" s="103" t="n"/>
      <c r="AM75" s="103" t="n"/>
      <c r="AN75" s="103" t="n"/>
    </row>
    <row r="76" spans="1:42">
      <c r="A76" s="103" t="s">
        <v>26</v>
      </c>
      <c r="B76" t="n">
        <v>2.484053916433595</v>
      </c>
      <c r="C76" t="n">
        <v>4.255822504493636</v>
      </c>
      <c r="H76" s="77" t="s">
        <v>27</v>
      </c>
      <c r="I76" t="n">
        <v>0.1695958159877008</v>
      </c>
      <c r="J76" t="n">
        <v>0.1317477058007147</v>
      </c>
      <c r="V76" s="103" t="n"/>
      <c r="W76" s="103" t="n"/>
      <c r="X76" s="103" t="n"/>
      <c r="Y76" s="103" t="n"/>
      <c r="Z76" s="103" t="n"/>
      <c r="AA76" s="103" t="n"/>
      <c r="AB76" s="103" t="n"/>
      <c r="AC76" s="103" t="n"/>
      <c r="AF76" s="103" t="n"/>
      <c r="AG76" s="103" t="n"/>
      <c r="AH76" s="103" t="n"/>
      <c r="AI76" s="103" t="n"/>
      <c r="AJ76" s="103" t="n"/>
      <c r="AK76" s="103" t="n"/>
      <c r="AL76" s="103" t="n"/>
      <c r="AM76" s="103" t="n"/>
      <c r="AN76" s="103" t="n"/>
      <c r="AO76" s="103" t="n"/>
      <c r="AP76" s="103" t="n"/>
    </row>
    <row r="77" spans="1:42">
      <c r="H77" s="77" t="s">
        <v>28</v>
      </c>
      <c r="I77" t="n">
        <v>0.2244536377605219</v>
      </c>
      <c r="J77" t="n">
        <v>0.1908468391752347</v>
      </c>
      <c r="V77" s="103" t="n"/>
      <c r="Z77" s="103" t="n"/>
      <c r="AA77" s="103" t="n"/>
      <c r="AB77" s="103" t="n"/>
      <c r="AC77" s="103" t="n"/>
      <c r="AD77" s="103" t="n"/>
      <c r="AF77" s="103" t="n"/>
      <c r="AH77" s="103" t="n"/>
    </row>
    <row r="78" spans="1:42">
      <c r="H78" s="77" t="s">
        <v>29</v>
      </c>
      <c r="I78" t="n">
        <v>0.1110131459473885</v>
      </c>
      <c r="J78" t="n">
        <v>0.1036537594751765</v>
      </c>
      <c r="P78" s="77" t="s">
        <v>30</v>
      </c>
      <c r="Q78" t="n">
        <v>124.8734597207644</v>
      </c>
      <c r="V78" s="103" t="n"/>
      <c r="AB78" s="103" t="n"/>
      <c r="AF78" s="103" t="n"/>
      <c r="AH78" s="103" t="n"/>
    </row>
    <row r="79" spans="1:42">
      <c r="H79" s="77" t="s">
        <v>31</v>
      </c>
      <c r="I79" t="n">
        <v>0.09820313945529516</v>
      </c>
      <c r="J79" t="n">
        <v>0.1074670118317526</v>
      </c>
      <c r="V79" s="103" t="n"/>
      <c r="AB79" s="103" t="n"/>
      <c r="AF79" s="103" t="n"/>
      <c r="AH79" s="103" t="n"/>
    </row>
    <row r="80" spans="1:42">
      <c r="H80" s="77" t="s">
        <v>32</v>
      </c>
      <c r="I80" t="n">
        <v>0.09372138201353894</v>
      </c>
      <c r="J80" t="n">
        <v>0.1694922845194496</v>
      </c>
      <c r="V80" s="103" t="n"/>
      <c r="AB80" s="103" t="n"/>
      <c r="AF80" s="103" t="n"/>
      <c r="AH80" s="103" t="n"/>
    </row>
    <row r="81" spans="1:42">
      <c r="V81" s="103" t="n"/>
      <c r="AB81" s="103" t="n"/>
      <c r="AF81" s="103" t="n"/>
      <c r="AH81" s="103" t="n"/>
    </row>
    <row r="82" spans="1:42">
      <c r="V82" s="103" t="n"/>
      <c r="AB82" s="103" t="n"/>
      <c r="AF82" s="103" t="n"/>
      <c r="AH82" s="103" t="n"/>
    </row>
    <row r="83" spans="1:42">
      <c r="V83" s="103" t="n"/>
      <c r="AB83" s="103" t="n"/>
      <c r="AF83" s="103" t="n"/>
      <c r="AH83" s="103" t="n"/>
    </row>
    <row r="84" spans="1:42">
      <c r="B84" s="103" t="s">
        <v>48</v>
      </c>
      <c r="H84" s="103" t="s">
        <v>49</v>
      </c>
      <c r="P84" s="103" t="s">
        <v>50</v>
      </c>
      <c r="V84" s="103" t="n"/>
      <c r="AB84" s="103" t="n"/>
      <c r="AF84" s="103" t="n"/>
      <c r="AH84" s="103" t="n"/>
    </row>
    <row r="85" spans="1:42">
      <c r="A85" s="103" t="n"/>
      <c r="B85" s="103" t="s">
        <v>14</v>
      </c>
      <c r="C85" s="103" t="s">
        <v>10</v>
      </c>
      <c r="H85" s="77" t="n"/>
      <c r="I85" s="77" t="s">
        <v>15</v>
      </c>
      <c r="J85" s="77" t="s">
        <v>16</v>
      </c>
      <c r="P85" s="77" t="n"/>
      <c r="Q85" s="77" t="s">
        <v>15</v>
      </c>
      <c r="R85" s="77" t="s">
        <v>16</v>
      </c>
      <c r="V85" s="103" t="n"/>
      <c r="AB85" s="103" t="n"/>
      <c r="AF85" s="103" t="n"/>
      <c r="AH85" s="103" t="n"/>
    </row>
    <row r="86" spans="1:42">
      <c r="A86" s="103" t="s">
        <v>17</v>
      </c>
      <c r="B86" t="n">
        <v>32.43598794337691</v>
      </c>
      <c r="C86" t="n">
        <v>17.90679973501988</v>
      </c>
      <c r="H86" s="77" t="s">
        <v>18</v>
      </c>
      <c r="I86" t="n">
        <v>0.3409108884865515</v>
      </c>
      <c r="J86" t="n">
        <v>0.3207207826574074</v>
      </c>
      <c r="P86" s="77" t="s">
        <v>19</v>
      </c>
      <c r="Q86" t="n">
        <v>1.889992193014202</v>
      </c>
      <c r="R86" t="n">
        <v>-2.486038398126575</v>
      </c>
      <c r="V86" s="103" t="n"/>
      <c r="AB86" s="103" t="n"/>
      <c r="AF86" s="103" t="n"/>
      <c r="AH86" s="103" t="n"/>
    </row>
    <row r="87" spans="1:42">
      <c r="A87" s="103" t="s">
        <v>20</v>
      </c>
      <c r="B87" t="n">
        <v>391.8283426654799</v>
      </c>
      <c r="C87" t="n">
        <v>337.1383398404449</v>
      </c>
      <c r="H87" s="77" t="s">
        <v>21</v>
      </c>
      <c r="I87" t="n">
        <v>0.614421444670746</v>
      </c>
      <c r="J87" t="n">
        <v>0.3378263734478889</v>
      </c>
      <c r="P87" s="77" t="s">
        <v>22</v>
      </c>
      <c r="Q87" t="n">
        <v>27.99615192859623</v>
      </c>
      <c r="R87" t="n">
        <v>37.02818314250114</v>
      </c>
      <c r="V87" s="103" t="n"/>
      <c r="AB87" s="103" t="n"/>
      <c r="AF87" s="103" t="n"/>
      <c r="AH87" s="103" t="n"/>
    </row>
    <row r="88" spans="1:42">
      <c r="A88" s="103" t="s">
        <v>23</v>
      </c>
      <c r="B88" t="n">
        <v>42.10755616558861</v>
      </c>
      <c r="C88" t="n">
        <v>101.2718354452713</v>
      </c>
      <c r="H88" s="77" t="s">
        <v>24</v>
      </c>
      <c r="I88" t="n">
        <v>0.3957006293186751</v>
      </c>
      <c r="J88" t="n">
        <v>0.5880394227320963</v>
      </c>
      <c r="P88" s="77" t="s">
        <v>25</v>
      </c>
      <c r="Q88" t="n">
        <v>185.5834130724883</v>
      </c>
      <c r="R88" t="n">
        <v>191.6132138424913</v>
      </c>
      <c r="V88" s="103" t="n"/>
      <c r="AB88" s="103" t="n"/>
      <c r="AF88" s="103" t="n"/>
      <c r="AH88" s="103" t="n"/>
    </row>
    <row r="89" spans="1:42">
      <c r="A89" s="103" t="s">
        <v>26</v>
      </c>
      <c r="B89" t="n">
        <v>48.14019223595371</v>
      </c>
      <c r="C89" s="68" t="n">
        <v>633.583985385144</v>
      </c>
      <c r="H89" s="77" t="s">
        <v>27</v>
      </c>
      <c r="I89" t="n">
        <v>0.3605699305019236</v>
      </c>
      <c r="J89" t="n">
        <v>0.4102162326451075</v>
      </c>
      <c r="V89" s="103" t="n"/>
      <c r="W89" s="103" t="n"/>
      <c r="X89" s="103" t="n"/>
    </row>
    <row r="90" spans="1:42">
      <c r="H90" s="77" t="s">
        <v>28</v>
      </c>
      <c r="I90" t="n">
        <v>0.3657637948899846</v>
      </c>
      <c r="J90" t="n">
        <v>0.5063171972563992</v>
      </c>
      <c r="V90" s="103" t="n"/>
    </row>
    <row r="91" spans="1:42">
      <c r="H91" s="77" t="s">
        <v>29</v>
      </c>
      <c r="I91" t="n">
        <v>0.3263781466397135</v>
      </c>
      <c r="J91" t="n">
        <v>0.3259695650626153</v>
      </c>
      <c r="P91" s="77" t="s">
        <v>30</v>
      </c>
      <c r="Q91" t="n">
        <v>14553.95009839542</v>
      </c>
      <c r="V91" s="103" t="n"/>
      <c r="AF91" s="103" t="n"/>
    </row>
    <row r="92" spans="1:42">
      <c r="H92" s="77" t="s">
        <v>31</v>
      </c>
      <c r="I92" t="n">
        <v>0.5657611348478646</v>
      </c>
      <c r="J92" t="n">
        <v>0.6650014569650097</v>
      </c>
      <c r="V92" s="103" t="n"/>
      <c r="W92" s="133" t="n"/>
      <c r="X92" s="133" t="n"/>
      <c r="Y92" s="133" t="n"/>
      <c r="Z92" s="133" t="n"/>
      <c r="AB92" s="103" t="n"/>
      <c r="AC92" s="103" t="n"/>
      <c r="AF92" s="103" t="n"/>
      <c r="AG92" s="103" t="n"/>
      <c r="AH92" s="103" t="n"/>
      <c r="AI92" s="103" t="n"/>
      <c r="AJ92" s="103" t="n"/>
      <c r="AK92" s="103" t="n"/>
      <c r="AL92" s="103" t="n"/>
      <c r="AM92" s="103" t="n"/>
      <c r="AN92" s="103" t="n"/>
    </row>
    <row r="93" spans="1:42">
      <c r="H93" s="77" t="s">
        <v>32</v>
      </c>
      <c r="I93" t="n">
        <v>0.4221250081422361</v>
      </c>
      <c r="J93" t="n">
        <v>0.5518766937003908</v>
      </c>
      <c r="V93" s="103" t="n"/>
      <c r="W93" s="103" t="n"/>
      <c r="X93" s="103" t="n"/>
      <c r="Y93" s="103" t="n"/>
      <c r="Z93" s="103" t="n"/>
      <c r="AB93" s="103" t="n"/>
      <c r="AF93" s="103" t="n"/>
    </row>
    <row r="94" spans="1:42">
      <c r="V94" s="103" t="n"/>
      <c r="AB94" s="103" t="n"/>
      <c r="AF94" s="103" t="n"/>
    </row>
    <row r="95" spans="1:42">
      <c r="V95" s="103" t="n"/>
      <c r="AB95" s="103" t="n"/>
      <c r="AF95" s="103" t="n"/>
    </row>
    <row r="96" spans="1:42">
      <c r="V96" s="103" t="n"/>
      <c r="AB96" s="103" t="n"/>
      <c r="AF96" s="103" t="n"/>
    </row>
    <row r="97" spans="1:42">
      <c r="B97" s="103" t="s">
        <v>51</v>
      </c>
      <c r="H97" s="103" t="s">
        <v>52</v>
      </c>
      <c r="P97" s="103" t="s">
        <v>53</v>
      </c>
      <c r="V97" s="103" t="n"/>
      <c r="AB97" s="103" t="n"/>
      <c r="AF97" s="103" t="n"/>
    </row>
    <row r="98" spans="1:42">
      <c r="A98" s="103" t="n"/>
      <c r="B98" s="103" t="s">
        <v>14</v>
      </c>
      <c r="C98" s="103" t="s">
        <v>10</v>
      </c>
      <c r="H98" s="77" t="n"/>
      <c r="I98" s="77" t="s">
        <v>15</v>
      </c>
      <c r="J98" s="77" t="s">
        <v>16</v>
      </c>
      <c r="P98" s="77" t="n"/>
      <c r="Q98" s="77" t="s">
        <v>15</v>
      </c>
      <c r="R98" s="77" t="s">
        <v>16</v>
      </c>
      <c r="V98" s="103" t="n"/>
      <c r="Z98" s="103" t="n"/>
      <c r="AB98" s="103" t="n"/>
      <c r="AF98" s="103" t="n"/>
      <c r="AH98" s="103" t="n"/>
    </row>
    <row r="99" spans="1:42">
      <c r="A99" s="103" t="s">
        <v>17</v>
      </c>
      <c r="B99" t="n">
        <v>7.1400631341779</v>
      </c>
      <c r="C99" t="n">
        <v>5.708481863964014</v>
      </c>
      <c r="H99" s="77" t="s">
        <v>18</v>
      </c>
      <c r="I99" t="n">
        <v>0.1134598835192053</v>
      </c>
      <c r="J99" t="n">
        <v>0.1091594963143693</v>
      </c>
      <c r="P99" s="77" t="s">
        <v>19</v>
      </c>
      <c r="Q99" t="n">
        <v>-0.2397522537025171</v>
      </c>
      <c r="R99" t="n">
        <v>0.5609784017500091</v>
      </c>
      <c r="V99" s="103" t="n"/>
      <c r="Z99" s="103" t="n"/>
      <c r="AA99" s="103" t="n"/>
      <c r="AB99" s="103" t="n"/>
      <c r="AC99" s="103" t="n"/>
      <c r="AF99" s="103" t="n"/>
      <c r="AG99" s="103" t="n"/>
      <c r="AH99" s="103" t="n"/>
      <c r="AI99" s="103" t="n"/>
      <c r="AJ99" s="103" t="n"/>
      <c r="AK99" s="103" t="n"/>
      <c r="AL99" s="103" t="n"/>
      <c r="AM99" s="103" t="n"/>
      <c r="AN99" s="103" t="n"/>
      <c r="AO99" s="103" t="n"/>
      <c r="AP99" s="103" t="n"/>
    </row>
    <row r="100" spans="1:42">
      <c r="A100" s="103" t="s">
        <v>20</v>
      </c>
      <c r="B100" t="n">
        <v>37.16930577114458</v>
      </c>
      <c r="C100" t="n">
        <v>18.91542056110521</v>
      </c>
      <c r="H100" s="77" t="s">
        <v>21</v>
      </c>
      <c r="I100" t="n">
        <v>0.1059598066706941</v>
      </c>
      <c r="J100" t="n">
        <v>0.1114305803916369</v>
      </c>
      <c r="P100" s="77" t="s">
        <v>22</v>
      </c>
      <c r="Q100" t="n">
        <v>3.443982639168133</v>
      </c>
      <c r="R100" t="n">
        <v>5.294493838250428</v>
      </c>
      <c r="V100" s="103" t="n"/>
      <c r="Z100" s="103" t="n"/>
      <c r="AA100" s="103" t="n"/>
      <c r="AB100" s="103" t="n"/>
      <c r="AC100" s="103" t="n"/>
      <c r="AD100" s="103" t="n"/>
      <c r="AF100" s="103" t="n"/>
      <c r="AH100" s="103" t="n"/>
    </row>
    <row r="101" spans="1:42">
      <c r="A101" s="103" t="s">
        <v>23</v>
      </c>
      <c r="B101" t="n">
        <v>4.594889971114145</v>
      </c>
      <c r="C101" t="n">
        <v>6.631954832917741</v>
      </c>
      <c r="H101" s="77" t="s">
        <v>24</v>
      </c>
      <c r="I101" t="n">
        <v>0.08863085246490038</v>
      </c>
      <c r="J101" t="n">
        <v>0.08346897965595268</v>
      </c>
      <c r="P101" s="77" t="s">
        <v>25</v>
      </c>
      <c r="Q101" t="n">
        <v>23.65111020861216</v>
      </c>
      <c r="R101" t="n">
        <v>30.8627995909164</v>
      </c>
      <c r="V101" s="103" t="n"/>
      <c r="AB101" s="103" t="n"/>
      <c r="AF101" s="103" t="n"/>
      <c r="AH101" s="103" t="n"/>
    </row>
    <row r="102" spans="1:42">
      <c r="A102" s="103" t="s">
        <v>26</v>
      </c>
      <c r="B102" t="n">
        <v>2.924246059703528</v>
      </c>
      <c r="C102" s="68" t="n">
        <v>468.7811986717347</v>
      </c>
      <c r="H102" s="77" t="s">
        <v>27</v>
      </c>
      <c r="I102" t="n">
        <v>0.09210578626629846</v>
      </c>
      <c r="J102" t="n">
        <v>0.125575859193855</v>
      </c>
      <c r="V102" s="103" t="n"/>
      <c r="AB102" s="103" t="n"/>
      <c r="AF102" s="103" t="n"/>
      <c r="AH102" s="103" t="n"/>
    </row>
    <row r="103" spans="1:42">
      <c r="H103" s="77" t="s">
        <v>28</v>
      </c>
      <c r="I103" t="n">
        <v>0.09415176314463926</v>
      </c>
      <c r="J103" t="n">
        <v>0.0893879396140628</v>
      </c>
      <c r="V103" s="103" t="n"/>
      <c r="AB103" s="103" t="n"/>
      <c r="AF103" s="103" t="n"/>
      <c r="AH103" s="103" t="n"/>
    </row>
    <row r="104" spans="1:42">
      <c r="H104" s="77" t="s">
        <v>29</v>
      </c>
      <c r="I104" t="n">
        <v>0.1060770887002813</v>
      </c>
      <c r="J104" t="n">
        <v>0.05445437700605613</v>
      </c>
      <c r="P104" s="77" t="s">
        <v>30</v>
      </c>
      <c r="Q104" t="n">
        <v>318.770419848888</v>
      </c>
      <c r="V104" s="103" t="n"/>
      <c r="AB104" s="103" t="n"/>
      <c r="AF104" s="103" t="n"/>
      <c r="AH104" s="103" t="n"/>
    </row>
    <row r="105" spans="1:42">
      <c r="H105" s="77" t="s">
        <v>31</v>
      </c>
      <c r="I105" t="n">
        <v>0.09088969247929678</v>
      </c>
      <c r="J105" t="n">
        <v>0.07930316540215837</v>
      </c>
      <c r="V105" s="103" t="n"/>
      <c r="AB105" s="103" t="n"/>
      <c r="AF105" s="103" t="n"/>
      <c r="AH105" s="103" t="n"/>
    </row>
    <row r="106" spans="1:42">
      <c r="H106" s="77" t="s">
        <v>32</v>
      </c>
      <c r="I106" t="n">
        <v>0.08406862799520268</v>
      </c>
      <c r="J106" t="n">
        <v>0.08165427171556151</v>
      </c>
      <c r="V106" s="103" t="n"/>
      <c r="AB106" s="103" t="n"/>
      <c r="AH106" s="103" t="n"/>
    </row>
    <row r="107" spans="1:42">
      <c r="V107" s="103" t="n"/>
      <c r="AB107" s="103" t="n"/>
      <c r="AH107" s="103" t="n"/>
    </row>
    <row r="108" spans="1:42">
      <c r="V108" s="103" t="n"/>
      <c r="AB108" s="103" t="n"/>
      <c r="AF108" s="103" t="n"/>
      <c r="AH108" s="103" t="n"/>
    </row>
    <row r="109" spans="1:42">
      <c r="V109" s="103" t="n"/>
      <c r="W109" s="133" t="n"/>
      <c r="X109" s="133" t="n"/>
      <c r="Y109" s="133" t="n"/>
      <c r="Z109" s="133" t="n"/>
      <c r="AB109" s="103" t="n"/>
      <c r="AC109" s="103" t="n"/>
      <c r="AF109" s="103" t="n"/>
      <c r="AG109" s="103" t="n"/>
      <c r="AH109" s="103" t="n"/>
      <c r="AI109" s="103" t="n"/>
      <c r="AJ109" s="103" t="n"/>
      <c r="AK109" s="103" t="n"/>
      <c r="AL109" s="103" t="n"/>
      <c r="AM109" s="103" t="n"/>
      <c r="AN109" s="103" t="n"/>
    </row>
    <row r="110" spans="1:42">
      <c r="B110" s="103" t="s">
        <v>54</v>
      </c>
      <c r="H110" s="103" t="s">
        <v>55</v>
      </c>
      <c r="P110" s="103" t="s">
        <v>56</v>
      </c>
      <c r="V110" s="103" t="n"/>
      <c r="W110" s="103" t="n"/>
      <c r="X110" s="103" t="n"/>
      <c r="Y110" s="103" t="n"/>
      <c r="Z110" s="103" t="n"/>
      <c r="AB110" s="103" t="n"/>
      <c r="AF110" s="103" t="n"/>
      <c r="AH110" s="103" t="n"/>
    </row>
    <row r="111" spans="1:42">
      <c r="A111" s="103" t="n"/>
      <c r="B111" s="103" t="s">
        <v>14</v>
      </c>
      <c r="C111" s="103" t="s">
        <v>10</v>
      </c>
      <c r="H111" s="77" t="n"/>
      <c r="I111" s="77" t="s">
        <v>15</v>
      </c>
      <c r="J111" s="77" t="s">
        <v>16</v>
      </c>
      <c r="P111" s="77" t="n"/>
      <c r="Q111" s="77" t="s">
        <v>15</v>
      </c>
      <c r="R111" s="77" t="s">
        <v>16</v>
      </c>
      <c r="V111" s="103" t="n"/>
      <c r="AB111" s="103" t="n"/>
      <c r="AF111" s="103" t="n"/>
      <c r="AH111" s="103" t="n"/>
    </row>
    <row r="112" spans="1:42">
      <c r="A112" s="103" t="s">
        <v>17</v>
      </c>
      <c r="B112" t="n">
        <v>6.87779204057683</v>
      </c>
      <c r="C112" t="n">
        <v>6.561049595205004</v>
      </c>
      <c r="H112" s="77" t="s">
        <v>18</v>
      </c>
      <c r="I112" t="n">
        <v>0.1823371464439829</v>
      </c>
      <c r="J112" t="n">
        <v>0.2561953019335376</v>
      </c>
      <c r="P112" s="77" t="s">
        <v>19</v>
      </c>
      <c r="Q112" t="n">
        <v>-1.679452859026963</v>
      </c>
      <c r="R112" t="n">
        <v>-0.3166594714783401</v>
      </c>
      <c r="V112" s="103" t="n"/>
      <c r="AB112" s="103" t="n"/>
      <c r="AF112" s="103" t="n"/>
    </row>
    <row r="113" spans="1:42">
      <c r="A113" s="103" t="s">
        <v>20</v>
      </c>
      <c r="B113" t="n">
        <v>77.85520543154753</v>
      </c>
      <c r="C113" t="n">
        <v>8.566656272474132</v>
      </c>
      <c r="H113" s="77" t="s">
        <v>21</v>
      </c>
      <c r="I113" t="n">
        <v>0.2231755171699761</v>
      </c>
      <c r="J113" t="n">
        <v>0.2551578663584955</v>
      </c>
      <c r="P113" s="77" t="s">
        <v>22</v>
      </c>
      <c r="Q113" t="n">
        <v>5.328497492865106</v>
      </c>
      <c r="R113" t="n">
        <v>21.1904546920366</v>
      </c>
      <c r="V113" s="103" t="n"/>
      <c r="AB113" s="103" t="n"/>
    </row>
    <row r="114" spans="1:42">
      <c r="A114" s="103" t="s">
        <v>23</v>
      </c>
      <c r="B114" t="n">
        <v>39.78025804067419</v>
      </c>
      <c r="C114" t="n">
        <v>37.82956926362793</v>
      </c>
      <c r="H114" s="77" t="s">
        <v>24</v>
      </c>
      <c r="I114" t="n">
        <v>0.227453823112584</v>
      </c>
      <c r="J114" t="n">
        <v>0.267879284184508</v>
      </c>
      <c r="P114" s="77" t="s">
        <v>25</v>
      </c>
      <c r="Q114" t="n">
        <v>28.36088285898015</v>
      </c>
      <c r="R114" t="n">
        <v>86.01320253387595</v>
      </c>
      <c r="V114" s="103" t="n"/>
      <c r="AB114" s="103" t="n"/>
    </row>
    <row r="115" spans="1:42">
      <c r="A115" s="103" t="s">
        <v>26</v>
      </c>
      <c r="B115" t="n">
        <v>16.14552535682981</v>
      </c>
      <c r="C115" t="n">
        <v>22.32633176196626</v>
      </c>
      <c r="H115" s="77" t="s">
        <v>27</v>
      </c>
      <c r="I115" t="n">
        <v>0.2014000429609602</v>
      </c>
      <c r="J115" t="n">
        <v>0.2560188004869028</v>
      </c>
      <c r="V115" s="103" t="n"/>
      <c r="AB115" s="103" t="n"/>
    </row>
    <row r="116" spans="1:42">
      <c r="H116" s="77" t="s">
        <v>28</v>
      </c>
      <c r="I116" t="n">
        <v>0.2041651908305464</v>
      </c>
      <c r="J116" t="n">
        <v>0.3561333097787012</v>
      </c>
      <c r="V116" s="103" t="n"/>
      <c r="AB116" s="103" t="n"/>
    </row>
    <row r="117" spans="1:42">
      <c r="H117" s="77" t="s">
        <v>29</v>
      </c>
      <c r="I117" t="n">
        <v>0.2733294410770881</v>
      </c>
      <c r="J117" t="n">
        <v>0.2980175543560921</v>
      </c>
      <c r="P117" s="77" t="s">
        <v>30</v>
      </c>
      <c r="Q117" t="n">
        <v>1126.389584056313</v>
      </c>
      <c r="V117" s="103" t="n"/>
      <c r="AB117" s="103" t="n"/>
    </row>
    <row r="118" spans="1:42">
      <c r="H118" s="77" t="s">
        <v>31</v>
      </c>
      <c r="I118" t="n">
        <v>0.2058351548435185</v>
      </c>
      <c r="J118" t="n">
        <v>0.3707323126086145</v>
      </c>
      <c r="V118" s="103" t="n"/>
      <c r="AB118" s="103" t="n"/>
    </row>
    <row r="119" spans="1:42">
      <c r="H119" s="77" t="s">
        <v>32</v>
      </c>
      <c r="I119" t="n">
        <v>0.1177752511274942</v>
      </c>
      <c r="J119" t="n">
        <v>0.1302092867635639</v>
      </c>
      <c r="V119" s="103" t="n"/>
      <c r="AB119" s="103" t="n"/>
    </row>
    <row r="120" spans="1:42">
      <c r="V120" s="103" t="n"/>
      <c r="AB120" s="103" t="n"/>
    </row>
    <row r="121" spans="1:42">
      <c r="V121" s="103" t="n"/>
      <c r="Z121" s="103" t="n"/>
      <c r="AB121" s="103" t="n"/>
      <c r="AH121" s="103" t="n"/>
    </row>
    <row r="122" spans="1:42">
      <c r="V122" s="103" t="n"/>
      <c r="Z122" s="103" t="n"/>
      <c r="AA122" s="103" t="n"/>
      <c r="AB122" s="103" t="n"/>
      <c r="AC122" s="103" t="n"/>
      <c r="AF122" s="103" t="n"/>
      <c r="AG122" s="103" t="n"/>
      <c r="AH122" s="103" t="n"/>
      <c r="AI122" s="103" t="n"/>
      <c r="AJ122" s="103" t="n"/>
      <c r="AK122" s="103" t="n"/>
      <c r="AL122" s="103" t="n"/>
      <c r="AM122" s="103" t="n"/>
      <c r="AN122" s="103" t="n"/>
      <c r="AO122" s="103" t="n"/>
      <c r="AP122" s="103" t="n"/>
    </row>
    <row r="123" spans="1:42">
      <c r="V123" s="103" t="n"/>
      <c r="Z123" s="103" t="n"/>
      <c r="AA123" s="103" t="n"/>
      <c r="AB123" s="103" t="n"/>
      <c r="AC123" s="103" t="n"/>
      <c r="AD123" s="103" t="n"/>
      <c r="AH123" s="103" t="n"/>
    </row>
    <row r="124" spans="1:42">
      <c r="V124" s="103" t="n"/>
      <c r="AB124" s="103" t="n"/>
      <c r="AH124" s="103" t="n"/>
    </row>
    <row r="125" spans="1:42">
      <c r="V125" s="103" t="n"/>
      <c r="AB125" s="103" t="n"/>
      <c r="AF125" s="103" t="n"/>
      <c r="AH125" s="103" t="n"/>
    </row>
    <row r="126" spans="1:42">
      <c r="V126" s="103" t="n"/>
      <c r="W126" s="133" t="n"/>
      <c r="X126" s="133" t="n"/>
      <c r="Y126" s="133" t="n"/>
      <c r="Z126" s="133" t="n"/>
      <c r="AB126" s="103" t="n"/>
      <c r="AC126" s="103" t="n"/>
      <c r="AF126" s="103" t="n"/>
      <c r="AG126" s="103" t="n"/>
      <c r="AH126" s="103" t="n"/>
      <c r="AI126" s="103" t="n"/>
      <c r="AJ126" s="103" t="n"/>
      <c r="AK126" s="103" t="n"/>
      <c r="AL126" s="103" t="n"/>
      <c r="AM126" s="103" t="n"/>
      <c r="AN126" s="103" t="n"/>
    </row>
    <row r="127" spans="1:42">
      <c r="V127" s="103" t="n"/>
      <c r="W127" s="103" t="n"/>
      <c r="X127" s="103" t="n"/>
      <c r="Y127" s="103" t="n"/>
      <c r="Z127" s="103" t="n"/>
      <c r="AB127" s="103" t="n"/>
      <c r="AF127" s="103" t="n"/>
      <c r="AH127" s="103" t="n"/>
    </row>
    <row r="128" spans="1:42">
      <c r="V128" s="103" t="n"/>
      <c r="AB128" s="103" t="n"/>
      <c r="AF128" s="103" t="n"/>
      <c r="AH128" s="103" t="n"/>
    </row>
    <row r="129" spans="1:42">
      <c r="V129" s="103" t="n"/>
      <c r="AB129" s="103" t="n"/>
      <c r="AF129" s="103" t="n"/>
      <c r="AH129" s="103" t="n"/>
    </row>
    <row r="130" spans="1:42">
      <c r="V130" s="103" t="n"/>
      <c r="AB130" s="103" t="n"/>
      <c r="AF130" s="103" t="n"/>
      <c r="AH130" s="103" t="n"/>
    </row>
    <row r="131" spans="1:42">
      <c r="V131" s="103" t="n"/>
      <c r="AB131" s="103" t="n"/>
      <c r="AF131" s="103" t="n"/>
      <c r="AH131" s="103" t="n"/>
    </row>
    <row r="132" spans="1:42">
      <c r="V132" s="103" t="n"/>
      <c r="AB132" s="103" t="n"/>
      <c r="AF132" s="103" t="n"/>
      <c r="AH132" s="103" t="n"/>
    </row>
    <row r="133" spans="1:42">
      <c r="V133" s="103" t="n"/>
      <c r="AB133" s="103" t="n"/>
      <c r="AF133" s="103" t="n"/>
      <c r="AH133" s="103" t="n"/>
    </row>
    <row r="134" spans="1:42">
      <c r="V134" s="103" t="n"/>
      <c r="AB134" s="103" t="n"/>
      <c r="AF134" s="103" t="n"/>
      <c r="AH134" s="103" t="n"/>
    </row>
    <row r="135" spans="1:42">
      <c r="V135" s="103" t="n"/>
      <c r="AB135" s="103" t="n"/>
      <c r="AF135" s="103" t="n"/>
    </row>
    <row r="136" spans="1:42">
      <c r="V136" s="103" t="n"/>
      <c r="AB136" s="103" t="n"/>
      <c r="AF136" s="103" t="n"/>
    </row>
    <row r="137" spans="1:42">
      <c r="V137" s="103" t="n"/>
      <c r="AB137" s="103" t="n"/>
      <c r="AF137" s="103" t="n"/>
    </row>
    <row r="138" spans="1:42">
      <c r="V138" s="103" t="n"/>
      <c r="AB138" s="103" t="n"/>
      <c r="AF138" s="103" t="n"/>
    </row>
    <row r="139" spans="1:42">
      <c r="V139" s="103" t="n"/>
      <c r="AB139" s="103" t="n"/>
      <c r="AF139" s="103" t="n"/>
    </row>
    <row r="142" spans="1:42">
      <c r="V142" s="103" t="n"/>
      <c r="AF142" s="103" t="n"/>
    </row>
    <row r="143" spans="1:42">
      <c r="V143" s="103" t="n"/>
      <c r="W143" s="133" t="n"/>
      <c r="X143" s="133" t="n"/>
      <c r="Y143" s="133" t="n"/>
      <c r="Z143" s="133" t="n"/>
      <c r="AB143" s="103" t="n"/>
      <c r="AC143" s="103" t="n"/>
      <c r="AF143" s="103" t="n"/>
      <c r="AG143" s="103" t="n"/>
      <c r="AH143" s="103" t="n"/>
      <c r="AI143" s="103" t="n"/>
      <c r="AJ143" s="103" t="n"/>
      <c r="AK143" s="103" t="n"/>
      <c r="AL143" s="103" t="n"/>
      <c r="AM143" s="103" t="n"/>
      <c r="AN143" s="103" t="n"/>
    </row>
    <row r="144" spans="1:42">
      <c r="B144" s="103" t="s">
        <v>57</v>
      </c>
      <c r="V144" s="103" t="n"/>
      <c r="W144" s="103" t="n"/>
      <c r="X144" s="103" t="n"/>
      <c r="Y144" s="103" t="n"/>
      <c r="Z144" s="103" t="n"/>
      <c r="AB144" s="103" t="n"/>
      <c r="AF144" s="103" t="n"/>
      <c r="AH144" s="103" t="n"/>
    </row>
    <row r="145" spans="1:42">
      <c r="A145" s="103" t="n"/>
      <c r="B145" s="103" t="s">
        <v>14</v>
      </c>
      <c r="C145" s="103" t="s">
        <v>10</v>
      </c>
      <c r="V145" s="103" t="n"/>
      <c r="Z145" s="103" t="n"/>
      <c r="AA145" s="103" t="n"/>
      <c r="AB145" s="103" t="n"/>
      <c r="AC145" s="103" t="n"/>
      <c r="AF145" s="103" t="n"/>
      <c r="AG145" s="103" t="n"/>
      <c r="AH145" s="103" t="n"/>
      <c r="AI145" s="103" t="n"/>
      <c r="AJ145" s="103" t="n"/>
      <c r="AK145" s="103" t="n"/>
      <c r="AL145" s="103" t="n"/>
      <c r="AM145" s="103" t="n"/>
      <c r="AN145" s="103" t="n"/>
      <c r="AO145" s="103" t="n"/>
      <c r="AP145" s="103" t="n"/>
    </row>
    <row r="146" spans="1:42">
      <c r="A146" s="103" t="s">
        <v>17</v>
      </c>
      <c r="B146" t="n">
        <v>8.391494475422972</v>
      </c>
      <c r="C146" t="n">
        <v>4.850072726552082</v>
      </c>
      <c r="V146" s="103" t="n"/>
      <c r="Z146" s="103" t="n"/>
      <c r="AA146" s="103" t="n"/>
      <c r="AB146" s="103" t="n"/>
      <c r="AC146" s="103" t="n"/>
      <c r="AD146" s="103" t="n"/>
      <c r="AF146" s="103" t="n"/>
      <c r="AH146" s="103" t="n"/>
    </row>
    <row r="147" spans="1:42">
      <c r="A147" s="103" t="s">
        <v>20</v>
      </c>
      <c r="B147" t="n">
        <v>35.36978919395911</v>
      </c>
      <c r="C147" t="n">
        <v>6.417139697971372</v>
      </c>
      <c r="V147" s="103" t="n"/>
      <c r="AB147" s="103" t="n"/>
      <c r="AF147" s="103" t="n"/>
      <c r="AH147" s="103" t="n"/>
    </row>
    <row r="148" spans="1:42">
      <c r="A148" s="103" t="s">
        <v>23</v>
      </c>
      <c r="B148" t="n">
        <v>7.432934260373663</v>
      </c>
      <c r="C148" t="n">
        <v>5.893570258167431</v>
      </c>
      <c r="V148" s="103" t="n"/>
      <c r="AB148" s="103" t="n"/>
      <c r="AF148" s="103" t="n"/>
    </row>
    <row r="149" spans="1:42">
      <c r="A149" s="103" t="s">
        <v>26</v>
      </c>
      <c r="B149" t="n">
        <v>2.273210960353588</v>
      </c>
      <c r="C149" t="n">
        <v>3.939579121815286</v>
      </c>
      <c r="V149" s="103" t="n"/>
      <c r="AB149" s="103" t="n"/>
      <c r="AF149" s="103" t="n"/>
    </row>
    <row r="150" spans="1:42">
      <c r="V150" s="103" t="n"/>
      <c r="AB150" s="103" t="n"/>
      <c r="AF150" s="103" t="n"/>
    </row>
    <row r="151" spans="1:42">
      <c r="A151" s="103" t="s">
        <v>58</v>
      </c>
      <c r="V151" s="103" t="n"/>
      <c r="AB151" s="103" t="n"/>
      <c r="AF151" s="103" t="n"/>
    </row>
    <row r="152" spans="1:42">
      <c r="V152" s="103" t="n"/>
      <c r="AB152" s="103" t="n"/>
      <c r="AF152" s="103" t="n"/>
    </row>
    <row r="153" spans="1:42">
      <c r="V153" s="103" t="n"/>
      <c r="AB153" s="103" t="n"/>
      <c r="AF153" s="103" t="n"/>
    </row>
    <row r="154" spans="1:42">
      <c r="A154" t="s">
        <v>59</v>
      </c>
      <c r="H154" t="s">
        <v>60</v>
      </c>
      <c r="O154" t="s">
        <v>61</v>
      </c>
      <c r="V154" s="103" t="n"/>
      <c r="AB154" s="103" t="n"/>
      <c r="AF154" s="103" t="n"/>
    </row>
    <row r="155" spans="1:42">
      <c r="A155" t="s">
        <v>62</v>
      </c>
      <c r="H155" t="s">
        <v>63</v>
      </c>
      <c r="O155" t="s">
        <v>63</v>
      </c>
      <c r="V155" s="103" t="n"/>
      <c r="AB155" s="103" t="n"/>
      <c r="AF155" s="103" t="n"/>
    </row>
    <row r="156" spans="1:42">
      <c r="V156" s="103" t="n"/>
      <c r="AB156" s="103" t="n"/>
      <c r="AF156" s="103" t="n"/>
    </row>
    <row r="157" spans="1:42">
      <c r="V157" s="103" t="n"/>
      <c r="AB157" s="103" t="n"/>
    </row>
    <row r="158" spans="1:42">
      <c r="A158" s="103" t="s">
        <v>64</v>
      </c>
      <c r="H158" s="103" t="s">
        <v>64</v>
      </c>
      <c r="O158" s="103" t="s">
        <v>64</v>
      </c>
      <c r="V158" s="103" t="n"/>
      <c r="W158" s="103" t="s">
        <v>65</v>
      </c>
    </row>
    <row r="159" spans="1:42">
      <c r="A159" s="78" t="n"/>
      <c r="B159" s="78" t="s">
        <v>15</v>
      </c>
      <c r="C159" s="78" t="s">
        <v>66</v>
      </c>
      <c r="D159" s="78" t="s">
        <v>67</v>
      </c>
      <c r="H159" s="78" t="n"/>
      <c r="I159" s="78" t="s">
        <v>16</v>
      </c>
      <c r="J159" s="78" t="s">
        <v>68</v>
      </c>
      <c r="K159" s="78" t="s">
        <v>69</v>
      </c>
      <c r="O159" s="78" t="n"/>
      <c r="P159" s="78" t="s">
        <v>15</v>
      </c>
      <c r="Q159" s="78" t="s">
        <v>16</v>
      </c>
      <c r="W159" s="78" t="n"/>
      <c r="X159" s="78" t="s">
        <v>15</v>
      </c>
      <c r="Y159" s="78" t="s">
        <v>16</v>
      </c>
    </row>
    <row r="160" spans="1:42">
      <c r="A160" s="78" t="s">
        <v>17</v>
      </c>
      <c r="B160" t="n">
        <v>0.01801473587872604</v>
      </c>
      <c r="C160" t="n">
        <v>0.07011860083557377</v>
      </c>
      <c r="D160" t="n">
        <v>0.05727329067466</v>
      </c>
      <c r="H160" s="78" t="s">
        <v>70</v>
      </c>
      <c r="I160" t="n">
        <v>-0.1353933198217552</v>
      </c>
      <c r="J160" t="n">
        <v>-0.02548883177050025</v>
      </c>
      <c r="K160" t="n">
        <v>-0.02741951674248591</v>
      </c>
      <c r="O160" s="78" t="s">
        <v>71</v>
      </c>
      <c r="P160" t="n">
        <v>-0.00975648321898989</v>
      </c>
      <c r="Q160" t="n">
        <v>-0.1030542021321849</v>
      </c>
      <c r="W160" s="78" t="s">
        <v>18</v>
      </c>
      <c r="X160" t="n">
        <v>-0.02342820770884491</v>
      </c>
      <c r="Y160" t="n">
        <v>-0.1053293222300215</v>
      </c>
    </row>
    <row r="161" spans="1:42">
      <c r="A161" s="78" t="s">
        <v>20</v>
      </c>
      <c r="B161" t="n">
        <v>0.1272958008890275</v>
      </c>
      <c r="C161" t="n">
        <v>-0.07461073910488453</v>
      </c>
      <c r="D161" t="n">
        <v>-0.07801194509328077</v>
      </c>
      <c r="H161" s="78" t="s">
        <v>72</v>
      </c>
      <c r="I161" t="n">
        <v>-0.04836793987132682</v>
      </c>
      <c r="J161" t="n">
        <v>0.02700059957849162</v>
      </c>
      <c r="K161" t="n">
        <v>0.02462491625324387</v>
      </c>
      <c r="O161" s="78" t="s">
        <v>73</v>
      </c>
      <c r="P161" t="n">
        <v>-0.04955550795784823</v>
      </c>
      <c r="Q161" t="n">
        <v>-0.06222470482032256</v>
      </c>
      <c r="W161" s="78" t="s">
        <v>21</v>
      </c>
      <c r="X161" t="n">
        <v>0.1110156033487757</v>
      </c>
      <c r="Y161" t="n">
        <v>0.1233449484236213</v>
      </c>
    </row>
    <row r="162" spans="1:42">
      <c r="A162" s="78" t="s">
        <v>23</v>
      </c>
      <c r="B162" t="n">
        <v>0.01229935670944553</v>
      </c>
      <c r="C162" t="n">
        <v>0.02097008828518805</v>
      </c>
      <c r="D162" t="n">
        <v>0.02756974345405514</v>
      </c>
      <c r="H162" s="78" t="s">
        <v>74</v>
      </c>
      <c r="I162" t="n">
        <v>0.1306787063191406</v>
      </c>
      <c r="J162" t="n">
        <v>-0.06250979627362065</v>
      </c>
      <c r="K162" t="n">
        <v>-0.06516176769699816</v>
      </c>
      <c r="O162" s="78" t="s">
        <v>75</v>
      </c>
      <c r="P162" t="n">
        <v>0.1251544146870766</v>
      </c>
      <c r="Q162" t="n">
        <v>0.142967141434762</v>
      </c>
      <c r="W162" s="78" t="s">
        <v>24</v>
      </c>
      <c r="X162" t="n">
        <v>0.1379835180318086</v>
      </c>
      <c r="Y162" t="n">
        <v>0.169227052941147</v>
      </c>
    </row>
    <row r="163" spans="1:42">
      <c r="A163" s="78" t="s">
        <v>26</v>
      </c>
      <c r="B163" t="n">
        <v>-0.01920987262856014</v>
      </c>
      <c r="C163" t="n">
        <v>-0.01147061691130817</v>
      </c>
      <c r="D163" t="n">
        <v>-0.007821269090115148</v>
      </c>
      <c r="H163" s="78" t="s">
        <v>76</v>
      </c>
      <c r="I163" t="n">
        <v>-0.006620389372640731</v>
      </c>
      <c r="J163" t="n">
        <v>-0.0406633817896831</v>
      </c>
      <c r="K163" t="n">
        <v>-0.02655840108376687</v>
      </c>
      <c r="O163" s="78" t="s">
        <v>77</v>
      </c>
      <c r="P163" t="n">
        <v>-0.01736744215864669</v>
      </c>
      <c r="Q163" t="n">
        <v>-0.03668002750581276</v>
      </c>
      <c r="W163" s="78" t="s">
        <v>27</v>
      </c>
      <c r="X163" t="n">
        <v>-0.0419569276273556</v>
      </c>
      <c r="Y163" t="n">
        <v>0.01624342881081091</v>
      </c>
    </row>
    <row r="164" spans="1:42">
      <c r="W164" s="78" t="s">
        <v>28</v>
      </c>
      <c r="X164" t="n">
        <v>-0.04146645680136746</v>
      </c>
      <c r="Y164" t="n">
        <v>-0.03106409065275093</v>
      </c>
    </row>
    <row r="165" spans="1:42">
      <c r="W165" s="78" t="s">
        <v>29</v>
      </c>
      <c r="X165" t="n">
        <v>0.007604424559156619</v>
      </c>
      <c r="Y165" t="n">
        <v>0.00314499502190385</v>
      </c>
    </row>
    <row r="166" spans="1:42">
      <c r="A166" s="103" t="s">
        <v>78</v>
      </c>
      <c r="H166" s="103" t="s">
        <v>78</v>
      </c>
      <c r="O166" s="103" t="s">
        <v>78</v>
      </c>
      <c r="W166" s="78" t="s">
        <v>31</v>
      </c>
      <c r="X166" t="n">
        <v>0.00988179564891512</v>
      </c>
      <c r="Y166" t="n">
        <v>0.05550416506661058</v>
      </c>
    </row>
    <row r="167" spans="1:42">
      <c r="A167" s="78" t="n"/>
      <c r="B167" s="78" t="s">
        <v>15</v>
      </c>
      <c r="C167" s="78" t="s">
        <v>66</v>
      </c>
      <c r="D167" s="78" t="s">
        <v>67</v>
      </c>
      <c r="H167" s="78" t="n"/>
      <c r="I167" s="78" t="s">
        <v>16</v>
      </c>
      <c r="J167" s="78" t="s">
        <v>68</v>
      </c>
      <c r="K167" s="78" t="s">
        <v>69</v>
      </c>
      <c r="O167" s="78" t="n"/>
      <c r="P167" s="78" t="s">
        <v>15</v>
      </c>
      <c r="Q167" s="78" t="s">
        <v>16</v>
      </c>
      <c r="W167" s="78" t="s">
        <v>32</v>
      </c>
      <c r="X167" t="n">
        <v>-0.06406590768057728</v>
      </c>
      <c r="Y167" t="n">
        <v>-0.05599263738133191</v>
      </c>
      <c r="Z167" s="103" t="s">
        <v>162</v>
      </c>
      <c r="AH167" s="103" t="n"/>
    </row>
    <row r="168" spans="1:42">
      <c r="A168" s="78" t="s">
        <v>17</v>
      </c>
      <c r="B168" t="n">
        <v>-0.2033912605550614</v>
      </c>
      <c r="C168" t="n">
        <v>-0.01636249812954411</v>
      </c>
      <c r="D168" t="n">
        <v>-0.009439881607922229</v>
      </c>
      <c r="H168" s="78" t="s">
        <v>70</v>
      </c>
      <c r="I168" t="n">
        <v>0.5557424562942761</v>
      </c>
      <c r="J168" t="n">
        <v>-0.4777952844812441</v>
      </c>
      <c r="K168" t="n">
        <v>-0.4583135978329353</v>
      </c>
      <c r="O168" s="78" t="s">
        <v>71</v>
      </c>
      <c r="P168" t="n">
        <v>0.8292212236201497</v>
      </c>
      <c r="Q168" t="n">
        <v>0.829581445130353</v>
      </c>
      <c r="Z168" s="103" t="n"/>
      <c r="AA168" s="103" t="n"/>
      <c r="AC168" s="103" t="n"/>
      <c r="AF168" s="103" t="n"/>
      <c r="AG168" s="103" t="n"/>
      <c r="AH168" s="103" t="n"/>
      <c r="AI168" s="103" t="n"/>
      <c r="AJ168" s="103" t="n"/>
      <c r="AK168" s="103" t="n"/>
      <c r="AL168" s="103" t="n"/>
      <c r="AM168" s="103" t="n"/>
      <c r="AN168" s="103" t="n"/>
      <c r="AO168" s="103" t="n"/>
      <c r="AP168" s="103" t="n"/>
    </row>
    <row r="169" spans="1:42">
      <c r="A169" s="78" t="s">
        <v>20</v>
      </c>
      <c r="B169" t="n">
        <v>-0.1982996628047123</v>
      </c>
      <c r="C169" t="n">
        <v>0.133844736437081</v>
      </c>
      <c r="D169" t="n">
        <v>0.1473138155723528</v>
      </c>
      <c r="H169" s="78" t="s">
        <v>72</v>
      </c>
      <c r="I169" t="n">
        <v>0.820741808643933</v>
      </c>
      <c r="J169" t="n">
        <v>-0.5683243324299715</v>
      </c>
      <c r="K169" t="n">
        <v>-0.5562247565514137</v>
      </c>
      <c r="O169" s="78" t="s">
        <v>73</v>
      </c>
      <c r="P169" t="n">
        <v>0.5578370673091064</v>
      </c>
      <c r="Q169" t="n">
        <v>0.5626661429147247</v>
      </c>
      <c r="Z169" s="103" t="n"/>
      <c r="AA169" s="103" t="n"/>
      <c r="AB169" s="103" t="n"/>
      <c r="AC169" s="103" t="n"/>
      <c r="AD169" s="103" t="n"/>
      <c r="AH169" s="103" t="n"/>
    </row>
    <row r="170" spans="1:42">
      <c r="A170" s="78" t="s">
        <v>23</v>
      </c>
      <c r="B170" t="n">
        <v>0.6993440877392646</v>
      </c>
      <c r="C170" t="n">
        <v>-0.4978591993047353</v>
      </c>
      <c r="D170" t="n">
        <v>-0.5046154598237043</v>
      </c>
      <c r="H170" s="78" t="s">
        <v>74</v>
      </c>
      <c r="I170" t="n">
        <v>-0.4470115747549729</v>
      </c>
      <c r="J170" t="n">
        <v>0.295804777373432</v>
      </c>
      <c r="K170" t="n">
        <v>0.3007293181688135</v>
      </c>
      <c r="O170" s="78" t="s">
        <v>75</v>
      </c>
      <c r="P170" t="n">
        <v>-0.2976129374071757</v>
      </c>
      <c r="Q170" t="n">
        <v>-0.2552996006954502</v>
      </c>
      <c r="V170" s="103" t="n"/>
      <c r="W170" s="103" t="s">
        <v>79</v>
      </c>
      <c r="AB170" s="103" t="n"/>
      <c r="AH170" s="103" t="n"/>
    </row>
    <row r="171" spans="1:42">
      <c r="A171" s="78" t="s">
        <v>26</v>
      </c>
      <c r="B171" t="n">
        <v>0.7311783986348945</v>
      </c>
      <c r="C171" t="n">
        <v>-0.5202466615024378</v>
      </c>
      <c r="D171" t="n">
        <v>-0.5211565660110883</v>
      </c>
      <c r="H171" s="78" t="s">
        <v>76</v>
      </c>
      <c r="I171" t="n">
        <v>0.837873370169966</v>
      </c>
      <c r="J171" t="n">
        <v>-0.4913951073591341</v>
      </c>
      <c r="K171" t="n">
        <v>-0.4693497780307496</v>
      </c>
      <c r="O171" s="78" t="s">
        <v>77</v>
      </c>
      <c r="P171" t="n">
        <v>0.4553250251768503</v>
      </c>
      <c r="Q171" t="n">
        <v>0.4624175564299712</v>
      </c>
      <c r="V171" s="103" t="n"/>
      <c r="W171" s="78" t="n"/>
      <c r="X171" s="78" t="s">
        <v>15</v>
      </c>
      <c r="Y171" s="78" t="s">
        <v>16</v>
      </c>
      <c r="AB171" s="103" t="n"/>
      <c r="AH171" s="103" t="n"/>
    </row>
    <row r="172" spans="1:42">
      <c r="V172" s="103" t="n"/>
      <c r="W172" s="78" t="s">
        <v>18</v>
      </c>
      <c r="X172" t="n">
        <v>-0.1310639381793389</v>
      </c>
      <c r="Y172" t="n">
        <v>-0.1418270158625274</v>
      </c>
      <c r="AB172" s="103" t="n"/>
      <c r="AH172" s="103" t="n"/>
    </row>
    <row r="173" spans="1:42">
      <c r="V173" s="103" t="n"/>
      <c r="W173" s="78" t="s">
        <v>21</v>
      </c>
      <c r="X173" t="n">
        <v>-0.06858258983012128</v>
      </c>
      <c r="Y173" t="n">
        <v>-0.07442506058977114</v>
      </c>
      <c r="AB173" s="103" t="n"/>
      <c r="AH173" s="103" t="n"/>
    </row>
    <row r="174" spans="1:42">
      <c r="A174" s="103" t="s">
        <v>80</v>
      </c>
      <c r="H174" s="103" t="s">
        <v>80</v>
      </c>
      <c r="O174" s="103" t="s">
        <v>80</v>
      </c>
      <c r="V174" s="103" t="n"/>
      <c r="W174" s="78" t="s">
        <v>24</v>
      </c>
      <c r="X174" t="n">
        <v>0.7684628936039007</v>
      </c>
      <c r="Y174" t="n">
        <v>0.7737755053092263</v>
      </c>
      <c r="AB174" s="103" t="n"/>
      <c r="AH174" s="103" t="n"/>
    </row>
    <row r="175" spans="1:42">
      <c r="A175" s="78" t="n"/>
      <c r="B175" s="78" t="s">
        <v>15</v>
      </c>
      <c r="C175" s="78" t="s">
        <v>66</v>
      </c>
      <c r="D175" s="78" t="s">
        <v>67</v>
      </c>
      <c r="H175" s="78" t="n"/>
      <c r="I175" s="78" t="s">
        <v>16</v>
      </c>
      <c r="J175" s="78" t="s">
        <v>68</v>
      </c>
      <c r="K175" s="78" t="s">
        <v>69</v>
      </c>
      <c r="O175" s="78" t="n"/>
      <c r="P175" s="78" t="s">
        <v>15</v>
      </c>
      <c r="Q175" s="78" t="s">
        <v>16</v>
      </c>
      <c r="V175" s="103" t="n"/>
      <c r="W175" s="78" t="s">
        <v>27</v>
      </c>
      <c r="X175" t="n">
        <v>0.763853882467404</v>
      </c>
      <c r="Y175" t="n">
        <v>0.7622636779963241</v>
      </c>
      <c r="AB175" s="103" t="n"/>
      <c r="AH175" s="103" t="n"/>
    </row>
    <row r="176" spans="1:42">
      <c r="A176" s="78" t="s">
        <v>17</v>
      </c>
      <c r="B176" t="n">
        <v>-0.1895821008430995</v>
      </c>
      <c r="C176" t="n">
        <v>0.09500097169059638</v>
      </c>
      <c r="D176" t="n">
        <v>0.1202087950127798</v>
      </c>
      <c r="H176" s="78" t="s">
        <v>70</v>
      </c>
      <c r="I176" t="n">
        <v>0.7578750695010459</v>
      </c>
      <c r="J176" t="n">
        <v>0.07679014953771338</v>
      </c>
      <c r="K176" t="n">
        <v>0.03518041902402231</v>
      </c>
      <c r="O176" s="78" t="s">
        <v>71</v>
      </c>
      <c r="P176" t="n">
        <v>0.6517111866735265</v>
      </c>
      <c r="Q176" t="n">
        <v>0.6614620358444282</v>
      </c>
      <c r="V176" s="103" t="n"/>
      <c r="W176" s="78" t="s">
        <v>28</v>
      </c>
      <c r="X176" t="n">
        <v>0.09679393985763295</v>
      </c>
      <c r="Y176" t="n">
        <v>0.0995636429330585</v>
      </c>
      <c r="AB176" s="103" t="n"/>
      <c r="AH176" s="103" t="n"/>
    </row>
    <row r="177" spans="1:42">
      <c r="A177" s="78" t="s">
        <v>20</v>
      </c>
      <c r="B177" t="n">
        <v>-0.1176006308992831</v>
      </c>
      <c r="C177" t="n">
        <v>-0.172673872688854</v>
      </c>
      <c r="D177" t="n">
        <v>-0.1465077080386636</v>
      </c>
      <c r="H177" s="78" t="s">
        <v>72</v>
      </c>
      <c r="I177" t="n">
        <v>0.6449326078529047</v>
      </c>
      <c r="J177" t="n">
        <v>0.1258656638109623</v>
      </c>
      <c r="K177" t="n">
        <v>0.07328593471479015</v>
      </c>
      <c r="O177" s="78" t="s">
        <v>73</v>
      </c>
      <c r="P177" t="n">
        <v>0.7152055362056412</v>
      </c>
      <c r="Q177" t="n">
        <v>0.7837255080697569</v>
      </c>
      <c r="V177" s="103" t="n"/>
      <c r="W177" s="78" t="s">
        <v>29</v>
      </c>
      <c r="X177" t="n">
        <v>0.2907576828859161</v>
      </c>
      <c r="Y177" t="n">
        <v>0.2478912987933195</v>
      </c>
      <c r="AB177" s="103" t="n"/>
      <c r="AH177" s="103" t="n"/>
    </row>
    <row r="178" spans="1:42">
      <c r="A178" s="78" t="s">
        <v>23</v>
      </c>
      <c r="B178" t="n">
        <v>0.3261988451002314</v>
      </c>
      <c r="C178" t="n">
        <v>0.1917851688409819</v>
      </c>
      <c r="D178" t="n">
        <v>0.1688654484172786</v>
      </c>
      <c r="H178" s="78" t="s">
        <v>74</v>
      </c>
      <c r="I178" t="n">
        <v>-0.5144458874262332</v>
      </c>
      <c r="J178" t="n">
        <v>-0.3004455911773238</v>
      </c>
      <c r="K178" t="n">
        <v>-0.2623358486878719</v>
      </c>
      <c r="O178" s="78" t="s">
        <v>75</v>
      </c>
      <c r="P178" t="n">
        <v>-0.4831255919952495</v>
      </c>
      <c r="Q178" t="n">
        <v>-0.5541063821042329</v>
      </c>
      <c r="V178" s="103" t="n"/>
      <c r="W178" s="78" t="s">
        <v>31</v>
      </c>
      <c r="X178" t="n">
        <v>0.8155936880792227</v>
      </c>
      <c r="Y178" t="n">
        <v>0.8033710886354897</v>
      </c>
      <c r="AB178" s="103" t="n"/>
      <c r="AH178" s="103" t="n"/>
    </row>
    <row r="179" spans="1:42">
      <c r="A179" s="78" t="s">
        <v>26</v>
      </c>
      <c r="B179" t="n">
        <v>0.3894266521599923</v>
      </c>
      <c r="C179" t="n">
        <v>-0.154558217811445</v>
      </c>
      <c r="D179" t="n">
        <v>-0.188174605617495</v>
      </c>
      <c r="H179" s="78" t="s">
        <v>76</v>
      </c>
      <c r="I179" t="n">
        <v>0.4852411573154621</v>
      </c>
      <c r="J179" t="n">
        <v>-0.1935485359929564</v>
      </c>
      <c r="K179" t="n">
        <v>-0.2112077069755362</v>
      </c>
      <c r="O179" s="78" t="s">
        <v>77</v>
      </c>
      <c r="P179" t="n">
        <v>0.5771206308828211</v>
      </c>
      <c r="Q179" t="n">
        <v>0.7380042394663829</v>
      </c>
      <c r="V179" s="103" t="n"/>
      <c r="W179" s="78" t="s">
        <v>32</v>
      </c>
      <c r="X179" t="n">
        <v>0.8270477665906504</v>
      </c>
      <c r="Y179" t="n">
        <v>0.8240302993421946</v>
      </c>
      <c r="AB179" s="103" t="n"/>
      <c r="AH179" s="103" t="n"/>
    </row>
    <row r="180" spans="1:42">
      <c r="V180" s="103" t="n"/>
      <c r="AB180" s="103" t="n"/>
      <c r="AH180" s="103" t="n"/>
    </row>
    <row r="181" spans="1:42">
      <c r="V181" s="103" t="n"/>
    </row>
    <row r="182" spans="1:42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42">
      <c r="A183" s="78" t="n"/>
      <c r="B183" s="78" t="s">
        <v>15</v>
      </c>
      <c r="C183" s="78" t="s">
        <v>66</v>
      </c>
      <c r="D183" s="78" t="s">
        <v>67</v>
      </c>
      <c r="H183" s="78" t="n"/>
      <c r="I183" s="78" t="s">
        <v>16</v>
      </c>
      <c r="J183" s="78" t="s">
        <v>68</v>
      </c>
      <c r="K183" s="78" t="s">
        <v>69</v>
      </c>
      <c r="O183" s="78" t="n"/>
      <c r="P183" s="78" t="s">
        <v>15</v>
      </c>
      <c r="Q183" s="78" t="s">
        <v>16</v>
      </c>
      <c r="W183" s="78" t="n"/>
      <c r="X183" s="78" t="s">
        <v>15</v>
      </c>
      <c r="Y183" s="78" t="s">
        <v>16</v>
      </c>
    </row>
    <row r="184" spans="1:42">
      <c r="A184" s="78" t="s">
        <v>17</v>
      </c>
      <c r="B184" t="n">
        <v>0.260378421147304</v>
      </c>
      <c r="C184" t="n">
        <v>-0.009608631634022955</v>
      </c>
      <c r="D184" t="n">
        <v>0.02313087509614905</v>
      </c>
      <c r="H184" s="78" t="s">
        <v>70</v>
      </c>
      <c r="I184" t="n">
        <v>0.2237771414923353</v>
      </c>
      <c r="J184" t="n">
        <v>-0.02500959982251165</v>
      </c>
      <c r="K184" t="n">
        <v>-0.002929437443764869</v>
      </c>
      <c r="O184" s="78" t="s">
        <v>71</v>
      </c>
      <c r="P184" t="n">
        <v>-0.09297305847725576</v>
      </c>
      <c r="Q184" t="n">
        <v>-0.1523354025797317</v>
      </c>
      <c r="W184" s="78" t="s">
        <v>18</v>
      </c>
      <c r="X184" t="n">
        <v>-0.1369056601814241</v>
      </c>
      <c r="Y184" t="n">
        <v>-0.1033916093495308</v>
      </c>
    </row>
    <row r="185" spans="1:42">
      <c r="A185" s="78" t="s">
        <v>20</v>
      </c>
      <c r="B185" t="n">
        <v>0.3255492919534637</v>
      </c>
      <c r="C185" t="n">
        <v>-0.03052374092960137</v>
      </c>
      <c r="D185" t="n">
        <v>-0.002341537423510728</v>
      </c>
      <c r="H185" s="78" t="s">
        <v>72</v>
      </c>
      <c r="I185" t="n">
        <v>-0.1127197893050837</v>
      </c>
      <c r="J185" t="n">
        <v>0.02770677655000175</v>
      </c>
      <c r="K185" t="n">
        <v>0.02774840805974865</v>
      </c>
      <c r="O185" s="78" t="s">
        <v>73</v>
      </c>
      <c r="P185" t="n">
        <v>0.04020542694682527</v>
      </c>
      <c r="Q185" t="n">
        <v>0.03018932907018563</v>
      </c>
      <c r="W185" s="78" t="s">
        <v>21</v>
      </c>
      <c r="X185" t="n">
        <v>-0.2353722688565844</v>
      </c>
      <c r="Y185" t="n">
        <v>-0.2602119752430071</v>
      </c>
    </row>
    <row r="186" spans="1:42">
      <c r="A186" s="78" t="s">
        <v>23</v>
      </c>
      <c r="B186" t="n">
        <v>0.1310639562937455</v>
      </c>
      <c r="C186" t="n">
        <v>0.03758851324824247</v>
      </c>
      <c r="D186" t="n">
        <v>0.03384923571484268</v>
      </c>
      <c r="H186" s="78" t="s">
        <v>74</v>
      </c>
      <c r="I186" t="n">
        <v>0.1271069691352215</v>
      </c>
      <c r="J186" t="n">
        <v>-0.001451954620522994</v>
      </c>
      <c r="K186" t="n">
        <v>0.01052999736191042</v>
      </c>
      <c r="O186" s="78" t="s">
        <v>75</v>
      </c>
      <c r="P186" t="n">
        <v>0.3333104528267466</v>
      </c>
      <c r="Q186" t="n">
        <v>0.1264978923564769</v>
      </c>
      <c r="W186" s="78" t="s">
        <v>24</v>
      </c>
      <c r="X186" t="n">
        <v>0.5877183344318299</v>
      </c>
      <c r="Y186" t="n">
        <v>0.7449542650904201</v>
      </c>
    </row>
    <row r="187" spans="1:42">
      <c r="A187" s="78" t="s">
        <v>26</v>
      </c>
      <c r="B187" t="n">
        <v>-0.05817073738886977</v>
      </c>
      <c r="C187" t="n">
        <v>-0.02449769268573205</v>
      </c>
      <c r="D187" t="n">
        <v>-0.01847929683101336</v>
      </c>
      <c r="H187" s="78" t="s">
        <v>76</v>
      </c>
      <c r="I187" t="n">
        <v>0.07017912515674093</v>
      </c>
      <c r="J187" t="n">
        <v>0.03775398781223523</v>
      </c>
      <c r="K187" t="n">
        <v>0.04735133690693263</v>
      </c>
      <c r="O187" s="78" t="s">
        <v>77</v>
      </c>
      <c r="P187" t="n">
        <v>0.1425330160688902</v>
      </c>
      <c r="Q187" t="n">
        <v>0.07720188639994761</v>
      </c>
      <c r="W187" s="78" t="s">
        <v>27</v>
      </c>
      <c r="X187" t="n">
        <v>0.7238131977252036</v>
      </c>
      <c r="Y187" t="n">
        <v>0.8198433494368796</v>
      </c>
    </row>
    <row r="188" spans="1:42">
      <c r="W188" s="78" t="s">
        <v>28</v>
      </c>
      <c r="X188" t="n">
        <v>0.0731085881635319</v>
      </c>
      <c r="Y188" t="n">
        <v>0.1744601866376246</v>
      </c>
    </row>
    <row r="189" spans="1:42">
      <c r="W189" s="78" t="s">
        <v>29</v>
      </c>
      <c r="X189" t="n">
        <v>-0.2966730232094588</v>
      </c>
      <c r="Y189" t="n">
        <v>-0.08826668045677416</v>
      </c>
    </row>
    <row r="190" spans="1:42">
      <c r="A190" s="103" t="s">
        <v>83</v>
      </c>
      <c r="H190" s="103" t="s">
        <v>83</v>
      </c>
      <c r="O190" s="103" t="s">
        <v>83</v>
      </c>
      <c r="W190" s="78" t="s">
        <v>31</v>
      </c>
      <c r="X190" t="n">
        <v>0.7156217489800796</v>
      </c>
      <c r="Y190" t="n">
        <v>0.8314625433263696</v>
      </c>
      <c r="Z190" s="103" t="s">
        <v>164</v>
      </c>
      <c r="AH190" s="103" t="n"/>
    </row>
    <row r="191" spans="1:42">
      <c r="A191" s="78" t="n"/>
      <c r="B191" s="78" t="s">
        <v>15</v>
      </c>
      <c r="C191" s="78" t="s">
        <v>66</v>
      </c>
      <c r="D191" s="78" t="s">
        <v>67</v>
      </c>
      <c r="H191" s="78" t="n"/>
      <c r="I191" s="78" t="s">
        <v>16</v>
      </c>
      <c r="J191" s="78" t="s">
        <v>68</v>
      </c>
      <c r="K191" s="78" t="s">
        <v>69</v>
      </c>
      <c r="O191" s="78" t="n"/>
      <c r="P191" s="78" t="s">
        <v>15</v>
      </c>
      <c r="Q191" s="78" t="s">
        <v>16</v>
      </c>
      <c r="W191" s="78" t="s">
        <v>32</v>
      </c>
      <c r="X191" t="n">
        <v>0.6497002691619129</v>
      </c>
      <c r="Y191" t="n">
        <v>0.7102924976414041</v>
      </c>
      <c r="Z191" s="103" t="n"/>
      <c r="AA191" s="103" t="n"/>
      <c r="AC191" s="103" t="n"/>
      <c r="AF191" s="103" t="n"/>
      <c r="AG191" s="103" t="n"/>
      <c r="AH191" s="103" t="n"/>
      <c r="AI191" s="103" t="n"/>
      <c r="AJ191" s="103" t="n"/>
      <c r="AK191" s="103" t="n"/>
      <c r="AL191" s="103" t="n"/>
      <c r="AM191" s="103" t="n"/>
      <c r="AN191" s="103" t="n"/>
      <c r="AO191" s="103" t="n"/>
      <c r="AP191" s="103" t="n"/>
    </row>
    <row r="192" spans="1:42">
      <c r="A192" s="78" t="s">
        <v>17</v>
      </c>
      <c r="B192" t="n">
        <v>-0.07185322716381747</v>
      </c>
      <c r="C192" t="n">
        <v>0.007396151407182092</v>
      </c>
      <c r="D192" t="n">
        <v>0.02436243880198602</v>
      </c>
      <c r="H192" s="78" t="s">
        <v>70</v>
      </c>
      <c r="I192" t="n">
        <v>0.03173424886372789</v>
      </c>
      <c r="J192" t="n">
        <v>-0.02033779548876739</v>
      </c>
      <c r="K192" t="n">
        <v>-0.01331576377201625</v>
      </c>
      <c r="O192" s="78" t="s">
        <v>71</v>
      </c>
      <c r="P192" t="n">
        <v>0.02121545675433827</v>
      </c>
      <c r="Q192" t="n">
        <v>0.05361441853431163</v>
      </c>
      <c r="Z192" s="103" t="n"/>
      <c r="AA192" s="103" t="n"/>
      <c r="AB192" s="103" t="n"/>
      <c r="AC192" s="103" t="n"/>
      <c r="AD192" s="103" t="n"/>
      <c r="AH192" s="103" t="n"/>
    </row>
    <row r="193" spans="1:42">
      <c r="A193" s="78" t="s">
        <v>20</v>
      </c>
      <c r="B193" t="n">
        <v>-0.00617622429929858</v>
      </c>
      <c r="C193" t="n">
        <v>-0.01302729163195605</v>
      </c>
      <c r="D193" t="n">
        <v>-0.001069202019677045</v>
      </c>
      <c r="H193" s="78" t="s">
        <v>72</v>
      </c>
      <c r="I193" t="n">
        <v>0.05373631954698729</v>
      </c>
      <c r="J193" t="n">
        <v>-0.00216916408128954</v>
      </c>
      <c r="K193" t="n">
        <v>-0.0175580161847266</v>
      </c>
      <c r="O193" s="78" t="s">
        <v>73</v>
      </c>
      <c r="P193" t="n">
        <v>0.001946662566569991</v>
      </c>
      <c r="Q193" t="n">
        <v>0.01251966355800519</v>
      </c>
      <c r="V193" s="103" t="n"/>
      <c r="AB193" s="103" t="n"/>
      <c r="AH193" s="103" t="n"/>
    </row>
    <row r="194" spans="1:42">
      <c r="A194" s="78" t="s">
        <v>23</v>
      </c>
      <c r="B194" t="n">
        <v>0.1345500388869249</v>
      </c>
      <c r="C194" t="n">
        <v>-0.003985690261984011</v>
      </c>
      <c r="D194" t="n">
        <v>-0.007999804058953296</v>
      </c>
      <c r="H194" s="78" t="s">
        <v>74</v>
      </c>
      <c r="I194" t="n">
        <v>0.09573001022613734</v>
      </c>
      <c r="J194" t="n">
        <v>-0.01718648107371807</v>
      </c>
      <c r="K194" t="n">
        <v>-0.01449187462797525</v>
      </c>
      <c r="O194" s="78" t="s">
        <v>75</v>
      </c>
      <c r="P194" t="n">
        <v>-0.02298425281173047</v>
      </c>
      <c r="Q194" t="n">
        <v>0.09709079641453058</v>
      </c>
      <c r="V194" s="103" t="n"/>
      <c r="W194" s="103" t="s">
        <v>84</v>
      </c>
      <c r="AH194" s="103" t="n"/>
    </row>
    <row r="195" spans="1:42">
      <c r="A195" s="78" t="s">
        <v>26</v>
      </c>
      <c r="B195" t="n">
        <v>0.02070414138173165</v>
      </c>
      <c r="C195" t="n">
        <v>-0.01025963303485224</v>
      </c>
      <c r="D195" t="n">
        <v>0.00289474953682536</v>
      </c>
      <c r="H195" s="78" t="s">
        <v>76</v>
      </c>
      <c r="I195" t="n">
        <v>0.03395754463646428</v>
      </c>
      <c r="J195" t="n">
        <v>-0.05244672372371613</v>
      </c>
      <c r="K195" t="n">
        <v>-0.04504025495656624</v>
      </c>
      <c r="O195" s="78" t="s">
        <v>77</v>
      </c>
      <c r="P195" t="n">
        <v>-0.01672745257423454</v>
      </c>
      <c r="Q195" t="n">
        <v>0.02405527975475242</v>
      </c>
      <c r="W195" s="78" t="n"/>
      <c r="X195" s="78" t="s">
        <v>15</v>
      </c>
      <c r="Y195" s="78" t="s">
        <v>16</v>
      </c>
      <c r="AH195" s="103" t="n"/>
    </row>
    <row r="196" spans="1:42">
      <c r="W196" s="78" t="s">
        <v>18</v>
      </c>
      <c r="X196" t="n">
        <v>0.1300894979691183</v>
      </c>
      <c r="Y196" t="n">
        <v>0.1540539468331289</v>
      </c>
      <c r="AH196" s="103" t="n"/>
    </row>
    <row r="197" spans="1:42">
      <c r="W197" s="78" t="s">
        <v>21</v>
      </c>
      <c r="X197" t="n">
        <v>0.3023940073191494</v>
      </c>
      <c r="Y197" t="n">
        <v>0.108747802941392</v>
      </c>
      <c r="AH197" s="103" t="n"/>
    </row>
    <row r="198" spans="1:42">
      <c r="A198" s="103" t="s">
        <v>85</v>
      </c>
      <c r="H198" s="103" t="s">
        <v>85</v>
      </c>
      <c r="O198" s="103" t="s">
        <v>85</v>
      </c>
      <c r="W198" s="78" t="s">
        <v>24</v>
      </c>
      <c r="X198" t="n">
        <v>-0.1777984504858135</v>
      </c>
      <c r="Y198" t="n">
        <v>-0.1335271599115756</v>
      </c>
      <c r="AH198" s="103" t="n"/>
    </row>
    <row r="199" spans="1:42">
      <c r="A199" s="78" t="n"/>
      <c r="B199" s="78" t="s">
        <v>15</v>
      </c>
      <c r="C199" s="78" t="s">
        <v>66</v>
      </c>
      <c r="D199" s="78" t="s">
        <v>67</v>
      </c>
      <c r="H199" s="78" t="n"/>
      <c r="I199" s="78" t="s">
        <v>16</v>
      </c>
      <c r="J199" s="78" t="s">
        <v>68</v>
      </c>
      <c r="K199" s="78" t="s">
        <v>69</v>
      </c>
      <c r="O199" s="78" t="n"/>
      <c r="P199" s="78" t="s">
        <v>15</v>
      </c>
      <c r="Q199" s="78" t="s">
        <v>16</v>
      </c>
      <c r="W199" s="78" t="s">
        <v>27</v>
      </c>
      <c r="X199" t="n">
        <v>-0.1491193096849211</v>
      </c>
      <c r="Y199" t="n">
        <v>-0.1090998816143982</v>
      </c>
      <c r="AH199" s="103" t="n"/>
    </row>
    <row r="200" spans="1:42">
      <c r="A200" s="78" t="s">
        <v>17</v>
      </c>
      <c r="B200" t="n">
        <v>0.005847933893686907</v>
      </c>
      <c r="C200" t="n">
        <v>0.0217430218061517</v>
      </c>
      <c r="D200" t="n">
        <v>-0.001407247809879322</v>
      </c>
      <c r="H200" s="78" t="s">
        <v>70</v>
      </c>
      <c r="I200" t="n">
        <v>-0.1030946679656088</v>
      </c>
      <c r="J200" t="n">
        <v>0.02880282843915439</v>
      </c>
      <c r="K200" t="n">
        <v>0.01613949114561531</v>
      </c>
      <c r="O200" s="78" t="s">
        <v>71</v>
      </c>
      <c r="P200" t="n">
        <v>0.03960167410402799</v>
      </c>
      <c r="Q200" t="n">
        <v>-0.1167250347773469</v>
      </c>
      <c r="W200" s="78" t="s">
        <v>28</v>
      </c>
      <c r="X200" t="n">
        <v>-0.00943107965555913</v>
      </c>
      <c r="Y200" t="n">
        <v>0.0003112102493455094</v>
      </c>
      <c r="AH200" s="103" t="n"/>
    </row>
    <row r="201" spans="1:42">
      <c r="A201" s="78" t="s">
        <v>20</v>
      </c>
      <c r="B201" t="n">
        <v>0.1060635867628649</v>
      </c>
      <c r="C201" t="n">
        <v>0.06841455321175834</v>
      </c>
      <c r="D201" t="n">
        <v>0.06627654052697901</v>
      </c>
      <c r="H201" s="78" t="s">
        <v>72</v>
      </c>
      <c r="I201" t="n">
        <v>0.05472393284063014</v>
      </c>
      <c r="J201" t="n">
        <v>0.002131370534534704</v>
      </c>
      <c r="K201" t="n">
        <v>0.01665976926717523</v>
      </c>
      <c r="O201" s="78" t="s">
        <v>73</v>
      </c>
      <c r="P201" t="n">
        <v>0.09076586869007201</v>
      </c>
      <c r="Q201" t="n">
        <v>0.03694330611577971</v>
      </c>
      <c r="W201" s="78" t="s">
        <v>29</v>
      </c>
      <c r="X201" t="n">
        <v>0.1039742662076652</v>
      </c>
      <c r="Y201" t="n">
        <v>0.0518039402660013</v>
      </c>
      <c r="AH201" s="103" t="n"/>
    </row>
    <row r="202" spans="1:42">
      <c r="A202" s="78" t="s">
        <v>23</v>
      </c>
      <c r="B202" t="n">
        <v>-0.07559920476075707</v>
      </c>
      <c r="C202" t="n">
        <v>-0.007427745496064081</v>
      </c>
      <c r="D202" t="n">
        <v>-0.01349973542083625</v>
      </c>
      <c r="H202" s="78" t="s">
        <v>74</v>
      </c>
      <c r="I202" t="n">
        <v>-0.01308582246835554</v>
      </c>
      <c r="J202" t="n">
        <v>0.03847063161068135</v>
      </c>
      <c r="K202" t="n">
        <v>0.02831396562766643</v>
      </c>
      <c r="O202" s="78" t="s">
        <v>75</v>
      </c>
      <c r="P202" t="n">
        <v>0.09924309319279927</v>
      </c>
      <c r="Q202" t="n">
        <v>-0.01367611490094832</v>
      </c>
      <c r="W202" s="78" t="s">
        <v>31</v>
      </c>
      <c r="X202" t="n">
        <v>-0.007946749519157558</v>
      </c>
      <c r="Y202" t="n">
        <v>-0.06580871170083732</v>
      </c>
      <c r="AH202" s="103" t="n"/>
    </row>
    <row r="203" spans="1:42">
      <c r="A203" s="78" t="s">
        <v>26</v>
      </c>
      <c r="B203" t="n">
        <v>0.06496229002102644</v>
      </c>
      <c r="C203" t="n">
        <v>-0.04519333004526015</v>
      </c>
      <c r="D203" t="n">
        <v>-0.04856518952908739</v>
      </c>
      <c r="H203" s="78" t="s">
        <v>76</v>
      </c>
      <c r="I203" t="n">
        <v>-0.01313394965144465</v>
      </c>
      <c r="J203" t="n">
        <v>0.03995322114468897</v>
      </c>
      <c r="K203" t="n">
        <v>0.01991088893459909</v>
      </c>
      <c r="O203" s="78" t="s">
        <v>77</v>
      </c>
      <c r="P203" t="n">
        <v>-0.01070179113902165</v>
      </c>
      <c r="Q203" t="n">
        <v>-0.01297576433955037</v>
      </c>
      <c r="W203" s="78" t="s">
        <v>32</v>
      </c>
      <c r="X203" t="n">
        <v>-0.09534952525816429</v>
      </c>
      <c r="Y203" t="n">
        <v>-0.1297025010963261</v>
      </c>
      <c r="AH203" s="103" t="n"/>
    </row>
    <row r="206" spans="1:42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42">
      <c r="A207" s="78" t="n"/>
      <c r="B207" s="78" t="s">
        <v>15</v>
      </c>
      <c r="C207" s="78" t="s">
        <v>66</v>
      </c>
      <c r="D207" s="78" t="s">
        <v>67</v>
      </c>
      <c r="H207" s="78" t="n"/>
      <c r="I207" s="78" t="s">
        <v>16</v>
      </c>
      <c r="J207" s="78" t="s">
        <v>68</v>
      </c>
      <c r="K207" s="78" t="s">
        <v>69</v>
      </c>
      <c r="O207" s="78" t="n"/>
      <c r="P207" s="78" t="s">
        <v>15</v>
      </c>
      <c r="Q207" s="78" t="s">
        <v>16</v>
      </c>
      <c r="W207" s="78" t="n"/>
      <c r="X207" s="78" t="s">
        <v>15</v>
      </c>
      <c r="Y207" s="78" t="s">
        <v>16</v>
      </c>
    </row>
    <row r="208" spans="1:42">
      <c r="A208" s="78" t="s">
        <v>17</v>
      </c>
      <c r="B208" t="n">
        <v>0.3902573203545351</v>
      </c>
      <c r="C208" t="n">
        <v>0.198063129194625</v>
      </c>
      <c r="D208" t="n">
        <v>0.1763686461542974</v>
      </c>
      <c r="H208" s="78" t="s">
        <v>70</v>
      </c>
      <c r="I208" t="n">
        <v>0.8525093699389659</v>
      </c>
      <c r="J208" t="n">
        <v>0.4393150443844758</v>
      </c>
      <c r="K208" t="n">
        <v>0.4351167916934484</v>
      </c>
      <c r="O208" s="78" t="s">
        <v>71</v>
      </c>
      <c r="P208" t="n">
        <v>0.2338489606983239</v>
      </c>
      <c r="Q208" t="n">
        <v>0.8428946011820455</v>
      </c>
      <c r="W208" s="78" t="s">
        <v>18</v>
      </c>
      <c r="X208" t="n">
        <v>-0.0186785033248515</v>
      </c>
      <c r="Y208" t="n">
        <v>0.01731148892918264</v>
      </c>
    </row>
    <row r="209" spans="1:42">
      <c r="A209" s="78" t="s">
        <v>20</v>
      </c>
      <c r="B209" t="n">
        <v>0.6610908971402309</v>
      </c>
      <c r="C209" t="n">
        <v>0.2207866668941125</v>
      </c>
      <c r="D209" t="n">
        <v>0.1963733062168664</v>
      </c>
      <c r="H209" s="78" t="s">
        <v>72</v>
      </c>
      <c r="I209" t="n">
        <v>0.8553759219043034</v>
      </c>
      <c r="J209" t="n">
        <v>0.53369035270233</v>
      </c>
      <c r="K209" t="n">
        <v>0.5247749677946292</v>
      </c>
      <c r="O209" s="78" t="s">
        <v>73</v>
      </c>
      <c r="P209" t="n">
        <v>0.3569227811280637</v>
      </c>
      <c r="Q209" t="n">
        <v>0.8508504750993626</v>
      </c>
      <c r="W209" s="78" t="s">
        <v>21</v>
      </c>
      <c r="X209" t="n">
        <v>0.0006341305492004188</v>
      </c>
      <c r="Y209" t="n">
        <v>0.08462036721298964</v>
      </c>
    </row>
    <row r="210" spans="1:42">
      <c r="A210" s="78" t="s">
        <v>23</v>
      </c>
      <c r="B210" t="n">
        <v>0.1905220141990997</v>
      </c>
      <c r="C210" t="n">
        <v>0.1023340411821984</v>
      </c>
      <c r="D210" t="n">
        <v>0.1071808308771466</v>
      </c>
      <c r="H210" s="78" t="s">
        <v>74</v>
      </c>
      <c r="I210" t="n">
        <v>-0.1785929671689313</v>
      </c>
      <c r="J210" t="n">
        <v>-0.06347496184014019</v>
      </c>
      <c r="K210" t="n">
        <v>-0.07120759008923552</v>
      </c>
      <c r="O210" s="78" t="s">
        <v>75</v>
      </c>
      <c r="P210" t="n">
        <v>0.4038944555662793</v>
      </c>
      <c r="Q210" t="n">
        <v>-0.1745778844716748</v>
      </c>
      <c r="W210" s="78" t="s">
        <v>24</v>
      </c>
      <c r="X210" t="n">
        <v>0.1560149810807908</v>
      </c>
      <c r="Y210" t="n">
        <v>0.01552521868576001</v>
      </c>
    </row>
    <row r="211" spans="1:42">
      <c r="A211" s="78" t="s">
        <v>26</v>
      </c>
      <c r="B211" t="n">
        <v>0.08304484969381877</v>
      </c>
      <c r="C211" t="n">
        <v>0.2687244837800688</v>
      </c>
      <c r="D211" t="n">
        <v>0.2757626124714338</v>
      </c>
      <c r="H211" s="78" t="s">
        <v>76</v>
      </c>
      <c r="I211" t="n">
        <v>0.8119001920157193</v>
      </c>
      <c r="J211" t="n">
        <v>0.611532890305896</v>
      </c>
      <c r="K211" t="n">
        <v>0.5933459132681551</v>
      </c>
      <c r="O211" s="78" t="s">
        <v>77</v>
      </c>
      <c r="P211" t="n">
        <v>0.5383601254998814</v>
      </c>
      <c r="Q211" t="n">
        <v>0.8008792819244951</v>
      </c>
      <c r="W211" s="78" t="s">
        <v>27</v>
      </c>
      <c r="X211" t="n">
        <v>0.01249393663189493</v>
      </c>
      <c r="Y211" t="n">
        <v>-0.01086462488274937</v>
      </c>
    </row>
    <row r="212" spans="1:42">
      <c r="W212" s="78" t="s">
        <v>28</v>
      </c>
      <c r="X212" t="n">
        <v>0.00262624193852994</v>
      </c>
      <c r="Y212" t="n">
        <v>0.004594423679783029</v>
      </c>
    </row>
    <row r="213" spans="1:42">
      <c r="W213" s="78" t="s">
        <v>29</v>
      </c>
      <c r="X213" t="n">
        <v>-0.005683582566427051</v>
      </c>
      <c r="Y213" t="n">
        <v>0.02722175073696511</v>
      </c>
    </row>
    <row r="214" spans="1:42">
      <c r="A214" s="103" t="s">
        <v>88</v>
      </c>
      <c r="H214" s="103" t="s">
        <v>88</v>
      </c>
      <c r="O214" s="103" t="s">
        <v>88</v>
      </c>
      <c r="W214" s="78" t="s">
        <v>31</v>
      </c>
      <c r="X214" t="n">
        <v>0.1159961189308351</v>
      </c>
      <c r="Y214" t="n">
        <v>-0.01062544074876061</v>
      </c>
    </row>
    <row r="215" spans="1:42">
      <c r="A215" s="78" t="n"/>
      <c r="B215" s="78" t="s">
        <v>15</v>
      </c>
      <c r="C215" s="78" t="s">
        <v>66</v>
      </c>
      <c r="D215" s="78" t="s">
        <v>67</v>
      </c>
      <c r="H215" s="78" t="n"/>
      <c r="I215" s="78" t="s">
        <v>16</v>
      </c>
      <c r="J215" s="78" t="s">
        <v>68</v>
      </c>
      <c r="K215" s="78" t="s">
        <v>69</v>
      </c>
      <c r="O215" s="78" t="n"/>
      <c r="P215" s="78" t="s">
        <v>15</v>
      </c>
      <c r="Q215" s="78" t="s">
        <v>16</v>
      </c>
      <c r="W215" s="78" t="s">
        <v>32</v>
      </c>
      <c r="X215" t="n">
        <v>0.0203547511966275</v>
      </c>
      <c r="Y215" t="n">
        <v>0.05286751313205749</v>
      </c>
    </row>
    <row r="216" spans="1:42">
      <c r="A216" s="78" t="s">
        <v>17</v>
      </c>
      <c r="B216" t="n">
        <v>-0.08059482778647976</v>
      </c>
      <c r="C216" t="n">
        <v>-0.1158115501702305</v>
      </c>
      <c r="D216" t="n">
        <v>-0.09522623601826102</v>
      </c>
      <c r="H216" s="78" t="s">
        <v>70</v>
      </c>
      <c r="I216" t="n">
        <v>-0.06762153818973932</v>
      </c>
      <c r="J216" t="n">
        <v>0.01956559109820777</v>
      </c>
      <c r="K216" t="n">
        <v>0.03014266698020375</v>
      </c>
      <c r="O216" s="78" t="s">
        <v>71</v>
      </c>
      <c r="P216" t="n">
        <v>-0.04520617747913974</v>
      </c>
      <c r="Q216" t="n">
        <v>-0.01500502536222992</v>
      </c>
    </row>
    <row r="217" spans="1:42">
      <c r="A217" s="78" t="s">
        <v>20</v>
      </c>
      <c r="B217" t="n">
        <v>0.011247531731398</v>
      </c>
      <c r="C217" t="n">
        <v>0.06015416609170696</v>
      </c>
      <c r="D217" t="n">
        <v>0.05946931669176856</v>
      </c>
      <c r="H217" s="78" t="s">
        <v>72</v>
      </c>
      <c r="I217" t="n">
        <v>-0.0060279572869531</v>
      </c>
      <c r="J217" t="n">
        <v>0.0812430099210338</v>
      </c>
      <c r="K217" t="n">
        <v>0.08537293617697508</v>
      </c>
      <c r="O217" s="78" t="s">
        <v>73</v>
      </c>
      <c r="P217" t="n">
        <v>-0.0008756000398884061</v>
      </c>
      <c r="Q217" t="n">
        <v>-0.01822340505008549</v>
      </c>
    </row>
    <row r="218" spans="1:42">
      <c r="A218" s="78" t="s">
        <v>23</v>
      </c>
      <c r="B218" t="n">
        <v>-0.02514493986175971</v>
      </c>
      <c r="C218" t="n">
        <v>0.05137570570425119</v>
      </c>
      <c r="D218" t="n">
        <v>0.05125837565318129</v>
      </c>
      <c r="H218" s="78" t="s">
        <v>74</v>
      </c>
      <c r="I218" t="n">
        <v>0.07632362528025925</v>
      </c>
      <c r="J218" t="n">
        <v>-0.01273517718396057</v>
      </c>
      <c r="K218" t="n">
        <v>-0.009426088669114286</v>
      </c>
      <c r="O218" s="78" t="s">
        <v>75</v>
      </c>
      <c r="P218" t="n">
        <v>0.0104431039598983</v>
      </c>
      <c r="Q218" t="n">
        <v>0.07948623306573786</v>
      </c>
      <c r="W218" s="103" t="s">
        <v>89</v>
      </c>
    </row>
    <row r="219" spans="1:42">
      <c r="A219" s="78" t="s">
        <v>26</v>
      </c>
      <c r="B219" t="n">
        <v>-0.05386225373599256</v>
      </c>
      <c r="C219" t="n">
        <v>-0.02362290246618216</v>
      </c>
      <c r="D219" t="n">
        <v>-0.03054439489590787</v>
      </c>
      <c r="H219" s="78" t="s">
        <v>76</v>
      </c>
      <c r="I219" t="n">
        <v>-0.04709330888796925</v>
      </c>
      <c r="J219" t="n">
        <v>-0.1084739137050585</v>
      </c>
      <c r="K219" t="n">
        <v>-0.1024382764064156</v>
      </c>
      <c r="O219" s="78" t="s">
        <v>77</v>
      </c>
      <c r="P219" t="n">
        <v>0.001348996500732656</v>
      </c>
      <c r="Q219" t="n">
        <v>-0.05334094900625003</v>
      </c>
      <c r="W219" s="78" t="n"/>
      <c r="X219" s="78" t="s">
        <v>15</v>
      </c>
      <c r="Y219" s="78" t="s">
        <v>16</v>
      </c>
    </row>
    <row r="220" spans="1:42">
      <c r="W220" s="78" t="s">
        <v>18</v>
      </c>
      <c r="X220" t="n">
        <v>0.04524748471534705</v>
      </c>
      <c r="Y220" t="n">
        <v>-0.06851734780942048</v>
      </c>
    </row>
    <row r="221" spans="1:42">
      <c r="W221" s="78" t="s">
        <v>21</v>
      </c>
      <c r="X221" t="n">
        <v>0.08598753162576876</v>
      </c>
      <c r="Y221" t="n">
        <v>-0.009772268327635137</v>
      </c>
    </row>
    <row r="222" spans="1:42">
      <c r="A222" s="103" t="s">
        <v>90</v>
      </c>
      <c r="H222" s="103" t="s">
        <v>90</v>
      </c>
      <c r="O222" s="103" t="s">
        <v>90</v>
      </c>
      <c r="W222" s="78" t="s">
        <v>24</v>
      </c>
      <c r="X222" t="n">
        <v>0.1143517713628332</v>
      </c>
      <c r="Y222" t="n">
        <v>0.09909968083141028</v>
      </c>
    </row>
    <row r="223" spans="1:42">
      <c r="A223" s="78" t="n"/>
      <c r="B223" s="78" t="s">
        <v>15</v>
      </c>
      <c r="C223" s="78" t="s">
        <v>66</v>
      </c>
      <c r="D223" s="78" t="s">
        <v>67</v>
      </c>
      <c r="H223" s="78" t="n"/>
      <c r="I223" s="78" t="s">
        <v>16</v>
      </c>
      <c r="J223" s="78" t="s">
        <v>68</v>
      </c>
      <c r="K223" s="78" t="s">
        <v>69</v>
      </c>
      <c r="O223" s="78" t="n"/>
      <c r="P223" s="78" t="s">
        <v>15</v>
      </c>
      <c r="Q223" s="78" t="s">
        <v>16</v>
      </c>
      <c r="W223" s="78" t="s">
        <v>27</v>
      </c>
      <c r="X223" t="n">
        <v>0.01465595640246091</v>
      </c>
      <c r="Y223" t="n">
        <v>0.03869135514078666</v>
      </c>
    </row>
    <row r="224" spans="1:42">
      <c r="A224" s="78" t="s">
        <v>17</v>
      </c>
      <c r="B224" t="n">
        <v>0.4048936064559283</v>
      </c>
      <c r="C224" t="n">
        <v>0.01718263825342474</v>
      </c>
      <c r="D224" t="n">
        <v>-0.1593044256581027</v>
      </c>
      <c r="H224" s="78" t="s">
        <v>70</v>
      </c>
      <c r="I224" t="n">
        <v>0.2639806349627186</v>
      </c>
      <c r="J224" t="n">
        <v>0.2653042210424666</v>
      </c>
      <c r="K224" t="n">
        <v>-0.06674454631822294</v>
      </c>
      <c r="O224" s="78" t="s">
        <v>71</v>
      </c>
      <c r="P224" t="n">
        <v>0.08039724104215575</v>
      </c>
      <c r="Q224" t="n">
        <v>0.1946365148084306</v>
      </c>
      <c r="W224" s="78" t="s">
        <v>28</v>
      </c>
      <c r="X224" t="n">
        <v>0.06166451940005111</v>
      </c>
      <c r="Y224" t="n">
        <v>0.03139693819248794</v>
      </c>
    </row>
    <row r="225" spans="1:42">
      <c r="A225" s="78" t="s">
        <v>20</v>
      </c>
      <c r="B225" t="n">
        <v>0.3303132013287313</v>
      </c>
      <c r="C225" t="n">
        <v>0.008133234873855489</v>
      </c>
      <c r="D225" t="n">
        <v>-0.1439396884226929</v>
      </c>
      <c r="H225" s="78" t="s">
        <v>72</v>
      </c>
      <c r="I225" t="n">
        <v>0.1972237721359114</v>
      </c>
      <c r="J225" t="n">
        <v>0.06319589388832905</v>
      </c>
      <c r="K225" t="n">
        <v>-0.03672338882198974</v>
      </c>
      <c r="O225" s="78" t="s">
        <v>73</v>
      </c>
      <c r="P225" t="n">
        <v>0.2254703682811054</v>
      </c>
      <c r="Q225" t="n">
        <v>0.2799817232542713</v>
      </c>
      <c r="W225" s="78" t="s">
        <v>29</v>
      </c>
      <c r="X225" t="n">
        <v>-0.00151238923759822</v>
      </c>
      <c r="Y225" t="n">
        <v>-0.009942173522736131</v>
      </c>
    </row>
    <row r="226" spans="1:42">
      <c r="A226" s="78" t="s">
        <v>23</v>
      </c>
      <c r="B226" t="n">
        <v>0.2043528380761421</v>
      </c>
      <c r="C226" t="n">
        <v>-0.05158411198243073</v>
      </c>
      <c r="D226" t="n">
        <v>-0.2096737315394394</v>
      </c>
      <c r="H226" s="78" t="s">
        <v>74</v>
      </c>
      <c r="I226" t="n">
        <v>0.3755744149336374</v>
      </c>
      <c r="J226" t="n">
        <v>0.233275977682913</v>
      </c>
      <c r="K226" t="n">
        <v>-0.05096715387931321</v>
      </c>
      <c r="O226" s="78" t="s">
        <v>75</v>
      </c>
      <c r="P226" t="n">
        <v>0.3309486438709672</v>
      </c>
      <c r="Q226" t="n">
        <v>0.3665632888675092</v>
      </c>
      <c r="W226" s="78" t="s">
        <v>31</v>
      </c>
      <c r="X226" t="n">
        <v>0.01713117449775841</v>
      </c>
      <c r="Y226" t="n">
        <v>0.07715178422205839</v>
      </c>
    </row>
    <row r="227" spans="1:42">
      <c r="A227" s="78" t="s">
        <v>26</v>
      </c>
      <c r="B227" t="n">
        <v>0.08037150411615462</v>
      </c>
      <c r="C227" t="n">
        <v>-0.09073605198590987</v>
      </c>
      <c r="D227" t="n">
        <v>-0.1495646686166008</v>
      </c>
      <c r="H227" s="78" t="s">
        <v>76</v>
      </c>
      <c r="I227" t="n">
        <v>0.1597771357200737</v>
      </c>
      <c r="J227" t="n">
        <v>0.3422912330878002</v>
      </c>
      <c r="K227" t="n">
        <v>-0.002964982072407924</v>
      </c>
      <c r="O227" s="78" t="s">
        <v>77</v>
      </c>
      <c r="P227" t="n">
        <v>0.1832450245060625</v>
      </c>
      <c r="Q227" t="n">
        <v>0.1854748120144694</v>
      </c>
      <c r="W227" s="78" t="s">
        <v>32</v>
      </c>
      <c r="X227" t="n">
        <v>0.04531150703541917</v>
      </c>
      <c r="Y227" t="n">
        <v>0.0671696954193346</v>
      </c>
    </row>
    <row r="230" spans="1:42">
      <c r="W230" s="103" t="s">
        <v>91</v>
      </c>
    </row>
    <row r="231" spans="1:42">
      <c r="W231" s="78" t="n"/>
      <c r="X231" s="78" t="s">
        <v>15</v>
      </c>
      <c r="Y231" s="78" t="s">
        <v>16</v>
      </c>
    </row>
    <row r="232" spans="1:42">
      <c r="W232" s="78" t="s">
        <v>18</v>
      </c>
      <c r="X232" t="n">
        <v>0.3078130355677611</v>
      </c>
      <c r="Y232" t="n">
        <v>0.2828686935063043</v>
      </c>
    </row>
    <row r="233" spans="1:42">
      <c r="W233" s="78" t="s">
        <v>21</v>
      </c>
      <c r="X233" t="n">
        <v>0.6558389758770833</v>
      </c>
      <c r="Y233" t="n">
        <v>0.3305037037424724</v>
      </c>
    </row>
    <row r="234" spans="1:42">
      <c r="W234" s="78" t="s">
        <v>24</v>
      </c>
      <c r="X234" t="n">
        <v>0.5031724761995272</v>
      </c>
      <c r="Y234" t="n">
        <v>0.7648729042055367</v>
      </c>
    </row>
    <row r="235" spans="1:42">
      <c r="W235" s="78" t="s">
        <v>27</v>
      </c>
      <c r="X235" t="n">
        <v>0.3335056841230409</v>
      </c>
      <c r="Y235" t="n">
        <v>0.7869623570996461</v>
      </c>
    </row>
    <row r="236" spans="1:42">
      <c r="W236" s="78" t="s">
        <v>28</v>
      </c>
      <c r="X236" t="n">
        <v>0.06889620301903548</v>
      </c>
      <c r="Y236" t="n">
        <v>-0.04378894198595121</v>
      </c>
    </row>
    <row r="237" spans="1:42">
      <c r="W237" s="78" t="s">
        <v>29</v>
      </c>
      <c r="X237" t="n">
        <v>0.3617035481853056</v>
      </c>
      <c r="Y237" t="n">
        <v>0.08848628460058684</v>
      </c>
    </row>
    <row r="238" spans="1:42">
      <c r="W238" s="78" t="s">
        <v>31</v>
      </c>
      <c r="X238" t="n">
        <v>0.5614329683663363</v>
      </c>
      <c r="Y238" t="n">
        <v>0.7869552749771419</v>
      </c>
    </row>
    <row r="239" spans="1:42">
      <c r="W239" s="78" t="s">
        <v>32</v>
      </c>
      <c r="X239" t="n">
        <v>0.3419652299369284</v>
      </c>
      <c r="Y239" t="n">
        <v>0.8376817706261674</v>
      </c>
    </row>
    <row r="242" spans="1:42">
      <c r="W242" s="103" t="s">
        <v>92</v>
      </c>
    </row>
    <row r="243" spans="1:42">
      <c r="W243" s="78" t="n"/>
      <c r="X243" s="78" t="s">
        <v>15</v>
      </c>
      <c r="Y243" s="78" t="s">
        <v>16</v>
      </c>
    </row>
    <row r="244" spans="1:42">
      <c r="W244" s="78" t="s">
        <v>18</v>
      </c>
      <c r="X244" t="n">
        <v>-0.03657342309154989</v>
      </c>
      <c r="Y244" t="n">
        <v>-0.03266537218771094</v>
      </c>
    </row>
    <row r="245" spans="1:42">
      <c r="W245" s="78" t="s">
        <v>21</v>
      </c>
      <c r="X245" t="n">
        <v>0.009167178404095859</v>
      </c>
      <c r="Y245" t="n">
        <v>0.06457453235317377</v>
      </c>
    </row>
    <row r="246" spans="1:42">
      <c r="W246" s="78" t="s">
        <v>24</v>
      </c>
      <c r="X246" t="n">
        <v>0.0790040072762635</v>
      </c>
      <c r="Y246" t="n">
        <v>0.06953959418686242</v>
      </c>
    </row>
    <row r="247" spans="1:42">
      <c r="W247" s="78" t="s">
        <v>27</v>
      </c>
      <c r="X247" t="n">
        <v>0.01231344924642392</v>
      </c>
      <c r="Y247" t="n">
        <v>0.05190612092712306</v>
      </c>
    </row>
    <row r="248" spans="1:42">
      <c r="W248" s="78" t="s">
        <v>28</v>
      </c>
      <c r="X248" t="n">
        <v>0.002642784321063893</v>
      </c>
      <c r="Y248" t="n">
        <v>-0.006894034109065755</v>
      </c>
    </row>
    <row r="249" spans="1:42">
      <c r="W249" s="78" t="s">
        <v>29</v>
      </c>
      <c r="X249" t="n">
        <v>0.004118682743594722</v>
      </c>
      <c r="Y249" t="n">
        <v>-0.04394807714470991</v>
      </c>
    </row>
    <row r="250" spans="1:42">
      <c r="W250" s="78" t="s">
        <v>31</v>
      </c>
      <c r="X250" t="n">
        <v>0.01602863095664845</v>
      </c>
      <c r="Y250" t="n">
        <v>8.743334116785655e-05</v>
      </c>
    </row>
    <row r="251" spans="1:42">
      <c r="W251" s="78" t="s">
        <v>32</v>
      </c>
      <c r="X251" t="n">
        <v>-0.02479900495641927</v>
      </c>
      <c r="Y251" t="n">
        <v>-0.06834337963626803</v>
      </c>
    </row>
    <row r="252" spans="1:42">
      <c r="A252" t="s">
        <v>93</v>
      </c>
    </row>
    <row r="254" spans="1:42">
      <c r="W254" s="103" t="s">
        <v>94</v>
      </c>
    </row>
    <row r="255" spans="1:42">
      <c r="W255" s="78" t="n"/>
      <c r="X255" s="78" t="s">
        <v>15</v>
      </c>
      <c r="Y255" s="78" t="s">
        <v>16</v>
      </c>
    </row>
    <row r="256" spans="1:42">
      <c r="W256" s="78" t="s">
        <v>18</v>
      </c>
      <c r="X256" t="n">
        <v>0.3888212568557753</v>
      </c>
      <c r="Y256" t="n">
        <v>0.3658579580411853</v>
      </c>
    </row>
    <row r="257" spans="1:42">
      <c r="W257" s="78" t="s">
        <v>21</v>
      </c>
      <c r="X257" t="n">
        <v>0.3210168133809971</v>
      </c>
      <c r="Y257" t="n">
        <v>0.3733715688449759</v>
      </c>
    </row>
    <row r="258" spans="1:42">
      <c r="A258" s="103" t="s">
        <v>95</v>
      </c>
      <c r="J258" s="103" t="s">
        <v>96</v>
      </c>
      <c r="W258" s="78" t="s">
        <v>24</v>
      </c>
      <c r="X258" t="n">
        <v>0.3297029174275868</v>
      </c>
      <c r="Y258" t="n">
        <v>0.4182793847760851</v>
      </c>
    </row>
    <row r="259" spans="1:42">
      <c r="A259" s="113" t="n"/>
      <c r="B259" s="113" t="s">
        <v>97</v>
      </c>
      <c r="C259" s="113" t="s">
        <v>98</v>
      </c>
      <c r="D259" s="113" t="s">
        <v>99</v>
      </c>
      <c r="E259" s="113" t="s">
        <v>100</v>
      </c>
      <c r="J259" s="113" t="n"/>
      <c r="K259" s="113" t="s">
        <v>97</v>
      </c>
      <c r="L259" s="113" t="s">
        <v>98</v>
      </c>
      <c r="M259" s="113" t="s">
        <v>99</v>
      </c>
      <c r="N259" s="113" t="s">
        <v>100</v>
      </c>
      <c r="W259" s="78" t="s">
        <v>27</v>
      </c>
      <c r="X259" t="n">
        <v>0.2733202494679123</v>
      </c>
      <c r="Y259" t="n">
        <v>0.3415816751804468</v>
      </c>
    </row>
    <row r="260" spans="1:42">
      <c r="A260" s="113" t="s">
        <v>18</v>
      </c>
      <c r="B260" t="n">
        <v>49.8046875</v>
      </c>
      <c r="C260" t="n">
        <v>74.39312388652741</v>
      </c>
      <c r="D260" t="n">
        <v>50.78125</v>
      </c>
      <c r="E260" t="n">
        <v>100.5859375</v>
      </c>
      <c r="J260" s="113" t="s">
        <v>15</v>
      </c>
      <c r="K260" t="n">
        <v>0.06666666666666667</v>
      </c>
      <c r="L260" t="n">
        <v>2.915637984205363</v>
      </c>
      <c r="M260" t="n">
        <v>0.4333333333333333</v>
      </c>
      <c r="N260" t="n">
        <v>1.3</v>
      </c>
      <c r="W260" s="78" t="s">
        <v>28</v>
      </c>
      <c r="X260" t="n">
        <v>0.2984191880091487</v>
      </c>
      <c r="Y260" t="n">
        <v>0.319049765437952</v>
      </c>
    </row>
    <row r="261" spans="1:42">
      <c r="A261" s="113" t="s">
        <v>28</v>
      </c>
      <c r="B261" t="n">
        <v>49.8046875</v>
      </c>
      <c r="C261" t="n">
        <v>133.614172064748</v>
      </c>
      <c r="D261" t="n">
        <v>41.9921875</v>
      </c>
      <c r="E261" t="n">
        <v>316.40625</v>
      </c>
      <c r="J261" s="113" t="s">
        <v>101</v>
      </c>
      <c r="K261" t="n">
        <v>0.06666666666666667</v>
      </c>
      <c r="L261" t="n">
        <v>2.624045300049344</v>
      </c>
      <c r="M261" t="n">
        <v>0.2666666666666667</v>
      </c>
      <c r="N261" t="n">
        <v>0.9</v>
      </c>
      <c r="W261" s="78" t="s">
        <v>29</v>
      </c>
      <c r="X261" t="n">
        <v>0.2065048416089283</v>
      </c>
      <c r="Y261" t="n">
        <v>0.2168065648251839</v>
      </c>
    </row>
    <row r="262" spans="1:42">
      <c r="A262" s="113" t="s">
        <v>21</v>
      </c>
      <c r="B262" t="n">
        <v>49.8046875</v>
      </c>
      <c r="C262" t="n">
        <v>99.65636801827287</v>
      </c>
      <c r="D262" t="n">
        <v>51.7578125</v>
      </c>
      <c r="E262" t="n">
        <v>134.765625</v>
      </c>
      <c r="W262" s="78" t="s">
        <v>31</v>
      </c>
      <c r="X262" t="n">
        <v>0.2182800930774992</v>
      </c>
      <c r="Y262" t="n">
        <v>0.276246295080161</v>
      </c>
    </row>
    <row r="263" spans="1:42">
      <c r="A263" s="113" t="s">
        <v>29</v>
      </c>
      <c r="B263" t="n">
        <v>49.8046875</v>
      </c>
      <c r="C263" t="n">
        <v>107.1970065952853</v>
      </c>
      <c r="D263" t="n">
        <v>56.640625</v>
      </c>
      <c r="E263" t="n">
        <v>180.6640625</v>
      </c>
      <c r="W263" s="78" t="s">
        <v>32</v>
      </c>
      <c r="X263" t="n">
        <v>0.06854430947329744</v>
      </c>
      <c r="Y263" t="n">
        <v>0.179713192630761</v>
      </c>
    </row>
    <row r="264" spans="1:42">
      <c r="A264" s="113" t="s">
        <v>24</v>
      </c>
      <c r="B264" t="n">
        <v>49.8046875</v>
      </c>
      <c r="C264" t="n">
        <v>141.6332852879236</v>
      </c>
      <c r="D264" t="n">
        <v>89.84375</v>
      </c>
      <c r="E264" t="n">
        <v>243.1640625</v>
      </c>
    </row>
    <row r="265" spans="1:42">
      <c r="A265" s="113" t="s">
        <v>31</v>
      </c>
      <c r="B265" t="n">
        <v>49.8046875</v>
      </c>
      <c r="C265" t="n">
        <v>215.4593077365737</v>
      </c>
      <c r="D265" t="n">
        <v>210.9375</v>
      </c>
      <c r="E265" t="n">
        <v>346.6796875</v>
      </c>
    </row>
    <row r="266" spans="1:42">
      <c r="A266" s="113" t="s">
        <v>27</v>
      </c>
      <c r="B266" t="n">
        <v>49.8046875</v>
      </c>
      <c r="C266" t="n">
        <v>117.1659635928472</v>
      </c>
      <c r="D266" t="n">
        <v>73.2421875</v>
      </c>
      <c r="E266" t="n">
        <v>190.4296875</v>
      </c>
    </row>
    <row r="267" spans="1:42">
      <c r="A267" s="113" t="s">
        <v>32</v>
      </c>
      <c r="B267" t="n">
        <v>49.8046875</v>
      </c>
      <c r="C267" t="n">
        <v>110.5743790289428</v>
      </c>
      <c r="D267" t="n">
        <v>50.78125</v>
      </c>
      <c r="E267" t="n">
        <v>196.2890625</v>
      </c>
    </row>
    <row r="270" spans="1:42">
      <c r="A270" s="103" t="s">
        <v>102</v>
      </c>
      <c r="J270" s="103" t="s">
        <v>103</v>
      </c>
    </row>
    <row r="271" spans="1:42">
      <c r="A271" s="113" t="n"/>
      <c r="B271" s="113" t="s">
        <v>97</v>
      </c>
      <c r="C271" s="113" t="s">
        <v>98</v>
      </c>
      <c r="D271" s="113" t="s">
        <v>99</v>
      </c>
      <c r="E271" s="113" t="s">
        <v>100</v>
      </c>
      <c r="J271" s="113" t="n"/>
      <c r="K271" s="113" t="s">
        <v>97</v>
      </c>
      <c r="L271" s="113" t="s">
        <v>98</v>
      </c>
      <c r="M271" s="113" t="s">
        <v>99</v>
      </c>
      <c r="N271" s="113" t="s">
        <v>100</v>
      </c>
    </row>
    <row r="272" spans="1:42">
      <c r="A272" s="113" t="s">
        <v>18</v>
      </c>
      <c r="B272" t="n">
        <v>49.8046875</v>
      </c>
      <c r="C272" t="n">
        <v>75.16393504044464</v>
      </c>
      <c r="D272" t="n">
        <v>50.78125</v>
      </c>
      <c r="E272" t="n">
        <v>99.609375</v>
      </c>
      <c r="J272" s="113" t="s">
        <v>15</v>
      </c>
      <c r="K272" t="n">
        <v>0.1428571428571428</v>
      </c>
      <c r="L272" t="n">
        <v>0.3775495757507571</v>
      </c>
      <c r="M272" t="n">
        <v>0.1428571428571428</v>
      </c>
      <c r="N272" t="n">
        <v>0.2857142857142857</v>
      </c>
    </row>
    <row r="273" spans="1:42">
      <c r="A273" s="113" t="s">
        <v>28</v>
      </c>
      <c r="B273" t="n">
        <v>49.8046875</v>
      </c>
      <c r="C273" t="n">
        <v>118.8761832296857</v>
      </c>
      <c r="D273" t="n">
        <v>50.78125</v>
      </c>
      <c r="E273" t="n">
        <v>228.515625</v>
      </c>
      <c r="J273" s="113" t="s">
        <v>101</v>
      </c>
      <c r="K273" t="n">
        <v>0.1428571428571428</v>
      </c>
      <c r="L273" t="n">
        <v>0.5117375917901332</v>
      </c>
      <c r="M273" t="n">
        <v>0.1428571428571428</v>
      </c>
      <c r="N273" t="n">
        <v>0.2857142857142857</v>
      </c>
    </row>
    <row r="274" spans="1:42">
      <c r="A274" s="113" t="s">
        <v>21</v>
      </c>
      <c r="B274" t="n">
        <v>49.8046875</v>
      </c>
      <c r="C274" t="n">
        <v>106.3514557134229</v>
      </c>
      <c r="D274" t="n">
        <v>56.640625</v>
      </c>
      <c r="E274" t="n">
        <v>156.25</v>
      </c>
    </row>
    <row r="275" spans="1:42">
      <c r="A275" s="113" t="s">
        <v>29</v>
      </c>
      <c r="B275" t="n">
        <v>49.8046875</v>
      </c>
      <c r="C275" t="n">
        <v>71.48889448254182</v>
      </c>
      <c r="D275" t="n">
        <v>52.734375</v>
      </c>
      <c r="E275" t="n">
        <v>82.03125</v>
      </c>
    </row>
    <row r="276" spans="1:42">
      <c r="A276" s="113" t="s">
        <v>24</v>
      </c>
      <c r="B276" t="n">
        <v>49.8046875</v>
      </c>
      <c r="C276" t="n">
        <v>234.0783028636475</v>
      </c>
      <c r="D276" t="n">
        <v>201.171875</v>
      </c>
      <c r="E276" t="n">
        <v>438.4765625</v>
      </c>
    </row>
    <row r="277" spans="1:42">
      <c r="A277" s="113" t="s">
        <v>31</v>
      </c>
      <c r="B277" t="n">
        <v>49.8046875</v>
      </c>
      <c r="C277" t="n">
        <v>223.201781591888</v>
      </c>
      <c r="D277" t="n">
        <v>229.4921875</v>
      </c>
      <c r="E277" t="n">
        <v>352.5390625</v>
      </c>
    </row>
    <row r="278" spans="1:42">
      <c r="A278" s="113" t="s">
        <v>27</v>
      </c>
      <c r="B278" t="n">
        <v>49.8046875</v>
      </c>
      <c r="C278" t="n">
        <v>141.327031555496</v>
      </c>
      <c r="D278" t="n">
        <v>87.890625</v>
      </c>
      <c r="E278" t="n">
        <v>265.625</v>
      </c>
    </row>
    <row r="279" spans="1:42">
      <c r="A279" s="113" t="s">
        <v>32</v>
      </c>
      <c r="B279" t="n">
        <v>49.8046875</v>
      </c>
      <c r="C279" t="n">
        <v>198.4121928422913</v>
      </c>
      <c r="D279" t="n">
        <v>202.1484375</v>
      </c>
      <c r="E279" t="n">
        <v>335.9375</v>
      </c>
    </row>
    <row r="282" spans="1:42">
      <c r="A282" s="103" t="s">
        <v>104</v>
      </c>
      <c r="J282" s="103" t="s">
        <v>105</v>
      </c>
    </row>
    <row r="283" spans="1:42">
      <c r="A283" s="113" t="n"/>
      <c r="B283" s="113" t="s">
        <v>97</v>
      </c>
      <c r="C283" s="113" t="s">
        <v>98</v>
      </c>
      <c r="D283" s="113" t="s">
        <v>99</v>
      </c>
      <c r="E283" s="113" t="s">
        <v>100</v>
      </c>
      <c r="J283" s="113" t="n"/>
      <c r="K283" s="113" t="s">
        <v>97</v>
      </c>
      <c r="L283" s="113" t="s">
        <v>98</v>
      </c>
      <c r="M283" s="113" t="s">
        <v>99</v>
      </c>
      <c r="N283" s="113" t="s">
        <v>100</v>
      </c>
    </row>
    <row r="284" spans="1:42">
      <c r="A284" s="113" t="s">
        <v>18</v>
      </c>
      <c r="B284" t="n">
        <v>49.8046875</v>
      </c>
      <c r="C284" t="n">
        <v>85.59102100238722</v>
      </c>
      <c r="D284" t="n">
        <v>50.78125</v>
      </c>
      <c r="E284" t="n">
        <v>101.5625</v>
      </c>
      <c r="J284" s="113" t="s">
        <v>15</v>
      </c>
      <c r="K284" t="n">
        <v>0.3333333333333333</v>
      </c>
      <c r="L284" t="n">
        <v>1.522262670348306</v>
      </c>
      <c r="M284" t="n">
        <v>0.3333333333333333</v>
      </c>
      <c r="N284" t="n">
        <v>0.6666666666666666</v>
      </c>
    </row>
    <row r="285" spans="1:42">
      <c r="A285" s="113" t="s">
        <v>28</v>
      </c>
      <c r="B285" t="n">
        <v>21.484375</v>
      </c>
      <c r="C285" t="n">
        <v>73.62043563268166</v>
      </c>
      <c r="D285" t="n">
        <v>32.2265625</v>
      </c>
      <c r="E285" t="n">
        <v>112.3046875</v>
      </c>
      <c r="J285" s="113" t="s">
        <v>101</v>
      </c>
      <c r="K285" t="n">
        <v>0.3333333333333333</v>
      </c>
      <c r="L285" t="n">
        <v>0.5423375692551686</v>
      </c>
      <c r="M285" t="n">
        <v>0.1666666666666667</v>
      </c>
      <c r="N285" t="n">
        <v>0.5</v>
      </c>
    </row>
    <row r="286" spans="1:42">
      <c r="A286" s="113" t="s">
        <v>21</v>
      </c>
      <c r="B286" t="n">
        <v>49.8046875</v>
      </c>
      <c r="C286" t="n">
        <v>162.1433842604026</v>
      </c>
      <c r="D286" t="n">
        <v>106.4453125</v>
      </c>
      <c r="E286" t="n">
        <v>304.6875</v>
      </c>
    </row>
    <row r="287" spans="1:42">
      <c r="A287" s="113" t="s">
        <v>29</v>
      </c>
      <c r="B287" t="n">
        <v>24.4140625</v>
      </c>
      <c r="C287" t="n">
        <v>61.6098392629392</v>
      </c>
      <c r="D287" t="n">
        <v>44.921875</v>
      </c>
      <c r="E287" t="n">
        <v>64.453125</v>
      </c>
    </row>
    <row r="288" spans="1:42">
      <c r="A288" s="113" t="s">
        <v>24</v>
      </c>
      <c r="B288" t="n">
        <v>49.8046875</v>
      </c>
      <c r="C288" t="n">
        <v>96.48340409864522</v>
      </c>
      <c r="D288" t="n">
        <v>79.1015625</v>
      </c>
      <c r="E288" t="n">
        <v>126.953125</v>
      </c>
    </row>
    <row r="289" spans="1:42">
      <c r="A289" s="113" t="s">
        <v>31</v>
      </c>
      <c r="B289" t="n">
        <v>76.171875</v>
      </c>
      <c r="C289" t="n">
        <v>107.0189086506724</v>
      </c>
      <c r="D289" t="n">
        <v>83.0078125</v>
      </c>
      <c r="E289" t="n">
        <v>158.203125</v>
      </c>
    </row>
    <row r="290" spans="1:42">
      <c r="A290" s="113" t="s">
        <v>27</v>
      </c>
      <c r="B290" t="n">
        <v>83.0078125</v>
      </c>
      <c r="C290" t="n">
        <v>103.9212384576143</v>
      </c>
      <c r="D290" t="n">
        <v>80.078125</v>
      </c>
      <c r="E290" t="n">
        <v>147.4609375</v>
      </c>
    </row>
    <row r="291" spans="1:42">
      <c r="A291" s="113" t="s">
        <v>32</v>
      </c>
      <c r="B291" t="n">
        <v>86.9140625</v>
      </c>
      <c r="C291" t="n">
        <v>100.920776315287</v>
      </c>
      <c r="D291" t="n">
        <v>83.984375</v>
      </c>
      <c r="E291" t="n">
        <v>145.5078125</v>
      </c>
    </row>
    <row r="294" spans="1:42">
      <c r="A294" s="103" t="s">
        <v>106</v>
      </c>
      <c r="J294" s="103" t="s">
        <v>107</v>
      </c>
    </row>
    <row r="295" spans="1:42">
      <c r="A295" s="113" t="n"/>
      <c r="B295" s="113" t="s">
        <v>97</v>
      </c>
      <c r="C295" s="113" t="s">
        <v>98</v>
      </c>
      <c r="D295" s="113" t="s">
        <v>99</v>
      </c>
      <c r="E295" s="113" t="s">
        <v>100</v>
      </c>
      <c r="J295" s="113" t="n"/>
      <c r="K295" s="113" t="s">
        <v>97</v>
      </c>
      <c r="L295" s="113" t="s">
        <v>98</v>
      </c>
      <c r="M295" s="113" t="s">
        <v>99</v>
      </c>
      <c r="N295" s="113" t="s">
        <v>100</v>
      </c>
    </row>
    <row r="296" spans="1:42">
      <c r="A296" s="113" t="s">
        <v>18</v>
      </c>
      <c r="B296" t="n">
        <v>49.8046875</v>
      </c>
      <c r="C296" t="n">
        <v>83.34637837821565</v>
      </c>
      <c r="D296" t="n">
        <v>50.78125</v>
      </c>
      <c r="E296" t="n">
        <v>108.3984375</v>
      </c>
      <c r="J296" s="113" t="s">
        <v>15</v>
      </c>
      <c r="K296" t="n">
        <v>0.1333333333333333</v>
      </c>
      <c r="L296" t="n">
        <v>1.227665418616372</v>
      </c>
      <c r="M296" t="n">
        <v>0.3</v>
      </c>
      <c r="N296" t="n">
        <v>1.2</v>
      </c>
    </row>
    <row r="297" spans="1:42">
      <c r="A297" s="113" t="s">
        <v>28</v>
      </c>
      <c r="B297" t="n">
        <v>21.484375</v>
      </c>
      <c r="C297" t="n">
        <v>66.81262724480369</v>
      </c>
      <c r="D297" t="n">
        <v>32.2265625</v>
      </c>
      <c r="E297" t="n">
        <v>97.65625</v>
      </c>
      <c r="J297" s="113" t="s">
        <v>101</v>
      </c>
      <c r="K297" t="n">
        <v>0.06666666666666667</v>
      </c>
      <c r="L297" t="n">
        <v>1.03087307101353</v>
      </c>
      <c r="M297" t="n">
        <v>0.1333333333333333</v>
      </c>
      <c r="N297" t="n">
        <v>0.6333333333333333</v>
      </c>
    </row>
    <row r="298" spans="1:42">
      <c r="A298" s="113" t="s">
        <v>21</v>
      </c>
      <c r="B298" t="n">
        <v>49.8046875</v>
      </c>
      <c r="C298" t="n">
        <v>110.7943146142986</v>
      </c>
      <c r="D298" t="n">
        <v>58.59375</v>
      </c>
      <c r="E298" t="n">
        <v>173.828125</v>
      </c>
    </row>
    <row r="299" spans="1:42">
      <c r="A299" s="113" t="s">
        <v>29</v>
      </c>
      <c r="B299" t="n">
        <v>26.3671875</v>
      </c>
      <c r="C299" t="n">
        <v>70.14389620053753</v>
      </c>
      <c r="D299" t="n">
        <v>47.8515625</v>
      </c>
      <c r="E299" t="n">
        <v>72.265625</v>
      </c>
    </row>
    <row r="300" spans="1:42">
      <c r="A300" s="113" t="s">
        <v>24</v>
      </c>
      <c r="B300" t="n">
        <v>49.8046875</v>
      </c>
      <c r="C300" t="n">
        <v>82.71088471109421</v>
      </c>
      <c r="D300" t="n">
        <v>68.359375</v>
      </c>
      <c r="E300" t="n">
        <v>102.5390625</v>
      </c>
    </row>
    <row r="301" spans="1:42">
      <c r="A301" s="113" t="s">
        <v>31</v>
      </c>
      <c r="B301" t="n">
        <v>47.8515625</v>
      </c>
      <c r="C301" t="n">
        <v>118.0615890240388</v>
      </c>
      <c r="D301" t="n">
        <v>83.984375</v>
      </c>
      <c r="E301" t="n">
        <v>187.5</v>
      </c>
    </row>
    <row r="302" spans="1:42">
      <c r="A302" s="113" t="s">
        <v>27</v>
      </c>
      <c r="B302" t="n">
        <v>55.6640625</v>
      </c>
      <c r="C302" t="n">
        <v>87.22465394285113</v>
      </c>
      <c r="D302" t="n">
        <v>67.3828125</v>
      </c>
      <c r="E302" t="n">
        <v>125</v>
      </c>
    </row>
    <row r="303" spans="1:42">
      <c r="A303" s="113" t="s">
        <v>32</v>
      </c>
      <c r="B303" t="n">
        <v>49.8046875</v>
      </c>
      <c r="C303" t="n">
        <v>94.51735951184106</v>
      </c>
      <c r="D303" t="n">
        <v>65.4296875</v>
      </c>
      <c r="E303" t="n">
        <v>137.6953125</v>
      </c>
    </row>
    <row r="306" spans="1:42">
      <c r="A306" s="103" t="s">
        <v>108</v>
      </c>
      <c r="J306" s="103" t="s">
        <v>109</v>
      </c>
    </row>
    <row r="307" spans="1:42">
      <c r="A307" s="113" t="n"/>
      <c r="B307" s="113" t="s">
        <v>97</v>
      </c>
      <c r="C307" s="113" t="s">
        <v>98</v>
      </c>
      <c r="D307" s="113" t="s">
        <v>99</v>
      </c>
      <c r="E307" s="113" t="s">
        <v>100</v>
      </c>
      <c r="J307" s="113" t="n"/>
      <c r="K307" s="113" t="s">
        <v>97</v>
      </c>
      <c r="L307" s="113" t="s">
        <v>98</v>
      </c>
      <c r="M307" s="113" t="s">
        <v>99</v>
      </c>
      <c r="N307" s="113" t="s">
        <v>100</v>
      </c>
    </row>
    <row r="308" spans="1:42">
      <c r="A308" s="113" t="s">
        <v>18</v>
      </c>
      <c r="B308" t="n">
        <v>49.8046875</v>
      </c>
      <c r="C308" t="n">
        <v>66.31356849995173</v>
      </c>
      <c r="D308" t="n">
        <v>49.8046875</v>
      </c>
      <c r="E308" t="n">
        <v>83.984375</v>
      </c>
      <c r="J308" s="113" t="s">
        <v>15</v>
      </c>
      <c r="K308" t="n">
        <v>0.1</v>
      </c>
      <c r="L308" t="n">
        <v>4.785993593134668</v>
      </c>
      <c r="M308" t="n">
        <v>0.4333333333333333</v>
      </c>
      <c r="N308" t="n">
        <v>0.7666666666666666</v>
      </c>
    </row>
    <row r="309" spans="1:42">
      <c r="A309" s="113" t="s">
        <v>28</v>
      </c>
      <c r="B309" t="n">
        <v>17.578125</v>
      </c>
      <c r="C309" t="n">
        <v>105.183247939186</v>
      </c>
      <c r="D309" t="n">
        <v>29.296875</v>
      </c>
      <c r="E309" t="n">
        <v>239.2578125</v>
      </c>
      <c r="J309" s="113" t="s">
        <v>101</v>
      </c>
      <c r="K309" t="n">
        <v>0.1</v>
      </c>
      <c r="L309" t="n">
        <v>3.717622805575839</v>
      </c>
      <c r="M309" t="n">
        <v>0.5333333333333333</v>
      </c>
      <c r="N309" t="n">
        <v>1.4</v>
      </c>
    </row>
    <row r="310" spans="1:42">
      <c r="A310" s="113" t="s">
        <v>21</v>
      </c>
      <c r="B310" t="n">
        <v>49.8046875</v>
      </c>
      <c r="C310" t="n">
        <v>65.27738049899928</v>
      </c>
      <c r="D310" t="n">
        <v>42.96875</v>
      </c>
      <c r="E310" t="n">
        <v>78.125</v>
      </c>
    </row>
    <row r="311" spans="1:42">
      <c r="A311" s="113" t="s">
        <v>29</v>
      </c>
      <c r="B311" t="n">
        <v>49.8046875</v>
      </c>
      <c r="C311" t="n">
        <v>62.2220633652248</v>
      </c>
      <c r="D311" t="n">
        <v>43.9453125</v>
      </c>
      <c r="E311" t="n">
        <v>70.3125</v>
      </c>
    </row>
    <row r="312" spans="1:42">
      <c r="A312" s="113" t="s">
        <v>24</v>
      </c>
      <c r="B312" t="n">
        <v>49.8046875</v>
      </c>
      <c r="C312" t="n">
        <v>125.1968460873137</v>
      </c>
      <c r="D312" t="n">
        <v>88.8671875</v>
      </c>
      <c r="E312" t="n">
        <v>194.3359375</v>
      </c>
    </row>
    <row r="313" spans="1:42">
      <c r="A313" s="113" t="s">
        <v>31</v>
      </c>
      <c r="B313" t="n">
        <v>24.4140625</v>
      </c>
      <c r="C313" t="n">
        <v>157.0937982380663</v>
      </c>
      <c r="D313" t="n">
        <v>118.1640625</v>
      </c>
      <c r="E313" t="n">
        <v>263.671875</v>
      </c>
    </row>
    <row r="314" spans="1:42">
      <c r="A314" s="113" t="s">
        <v>27</v>
      </c>
      <c r="B314" t="n">
        <v>49.8046875</v>
      </c>
      <c r="C314" t="n">
        <v>104.4697223732054</v>
      </c>
      <c r="D314" t="n">
        <v>71.2890625</v>
      </c>
      <c r="E314" t="n">
        <v>154.296875</v>
      </c>
    </row>
    <row r="315" spans="1:42">
      <c r="A315" s="113" t="s">
        <v>32</v>
      </c>
      <c r="B315" t="n">
        <v>49.8046875</v>
      </c>
      <c r="C315" t="n">
        <v>65.4609873373258</v>
      </c>
      <c r="D315" t="n">
        <v>50.78125</v>
      </c>
      <c r="E315" t="n">
        <v>51.7578125</v>
      </c>
    </row>
    <row r="318" spans="1:42">
      <c r="A318" s="103" t="s">
        <v>110</v>
      </c>
      <c r="J318" s="103" t="s">
        <v>111</v>
      </c>
    </row>
    <row r="319" spans="1:42">
      <c r="A319" s="113" t="n"/>
      <c r="B319" s="113" t="s">
        <v>97</v>
      </c>
      <c r="C319" s="113" t="s">
        <v>98</v>
      </c>
      <c r="D319" s="113" t="s">
        <v>99</v>
      </c>
      <c r="E319" s="113" t="s">
        <v>100</v>
      </c>
      <c r="J319" s="113" t="n"/>
      <c r="K319" s="113" t="s">
        <v>97</v>
      </c>
      <c r="L319" s="113" t="s">
        <v>98</v>
      </c>
      <c r="M319" s="113" t="s">
        <v>99</v>
      </c>
      <c r="N319" s="113" t="s">
        <v>100</v>
      </c>
    </row>
    <row r="320" spans="1:42">
      <c r="A320" s="113" t="s">
        <v>18</v>
      </c>
      <c r="B320" t="n">
        <v>49.8046875</v>
      </c>
      <c r="C320" t="n">
        <v>74.47947431664879</v>
      </c>
      <c r="D320" t="n">
        <v>50.78125</v>
      </c>
      <c r="E320" t="n">
        <v>99.609375</v>
      </c>
      <c r="J320" s="113" t="s">
        <v>15</v>
      </c>
      <c r="K320" t="n">
        <v>0.03333333333333333</v>
      </c>
      <c r="L320" t="n">
        <v>3.979381762231173</v>
      </c>
      <c r="M320" t="n">
        <v>0.2333333333333333</v>
      </c>
      <c r="N320" t="n">
        <v>0.4333333333333333</v>
      </c>
    </row>
    <row r="321" spans="1:42">
      <c r="A321" s="113" t="s">
        <v>28</v>
      </c>
      <c r="B321" t="n">
        <v>20.5078125</v>
      </c>
      <c r="C321" t="n">
        <v>93.92260893957479</v>
      </c>
      <c r="D321" t="n">
        <v>34.1796875</v>
      </c>
      <c r="E321" t="n">
        <v>133.7890625</v>
      </c>
      <c r="J321" s="113" t="s">
        <v>101</v>
      </c>
      <c r="K321" t="n">
        <v>0.03333333333333333</v>
      </c>
      <c r="L321" t="n">
        <v>5.640697084181304</v>
      </c>
      <c r="M321" t="n">
        <v>0.1</v>
      </c>
      <c r="N321" t="n">
        <v>0.3333333333333333</v>
      </c>
    </row>
    <row r="322" spans="1:42">
      <c r="A322" s="113" t="s">
        <v>21</v>
      </c>
      <c r="B322" t="n">
        <v>49.8046875</v>
      </c>
      <c r="C322" t="n">
        <v>105.8992512542491</v>
      </c>
      <c r="D322" t="n">
        <v>55.6640625</v>
      </c>
      <c r="E322" t="n">
        <v>154.296875</v>
      </c>
    </row>
    <row r="323" spans="1:42">
      <c r="A323" s="113" t="s">
        <v>29</v>
      </c>
      <c r="B323" t="n">
        <v>49.8046875</v>
      </c>
      <c r="C323" t="n">
        <v>71.59031138956345</v>
      </c>
      <c r="D323" t="n">
        <v>51.7578125</v>
      </c>
      <c r="E323" t="n">
        <v>80.078125</v>
      </c>
    </row>
    <row r="324" spans="1:42">
      <c r="A324" s="113" t="s">
        <v>24</v>
      </c>
      <c r="B324" t="n">
        <v>49.8046875</v>
      </c>
      <c r="C324" t="n">
        <v>206.5455051088608</v>
      </c>
      <c r="D324" t="n">
        <v>150.390625</v>
      </c>
      <c r="E324" t="n">
        <v>419.921875</v>
      </c>
    </row>
    <row r="325" spans="1:42">
      <c r="A325" s="113" t="s">
        <v>31</v>
      </c>
      <c r="B325" t="n">
        <v>49.8046875</v>
      </c>
      <c r="C325" t="n">
        <v>221.272547914501</v>
      </c>
      <c r="D325" t="n">
        <v>224.609375</v>
      </c>
      <c r="E325" t="n">
        <v>347.65625</v>
      </c>
    </row>
    <row r="326" spans="1:42">
      <c r="A326" s="113" t="s">
        <v>27</v>
      </c>
      <c r="B326" t="n">
        <v>23.4375</v>
      </c>
      <c r="C326" t="n">
        <v>149.1052414471816</v>
      </c>
      <c r="D326" t="n">
        <v>78.125</v>
      </c>
      <c r="E326" t="n">
        <v>308.59375</v>
      </c>
    </row>
    <row r="327" spans="1:42">
      <c r="A327" s="113" t="s">
        <v>32</v>
      </c>
      <c r="B327" t="n">
        <v>49.8046875</v>
      </c>
      <c r="C327" t="n">
        <v>148.1337976623847</v>
      </c>
      <c r="D327" t="n">
        <v>86.9140625</v>
      </c>
      <c r="E327" t="n">
        <v>260.7421875</v>
      </c>
    </row>
    <row r="330" spans="1:42">
      <c r="A330" s="103" t="s">
        <v>112</v>
      </c>
      <c r="J330" s="103" t="s">
        <v>113</v>
      </c>
    </row>
    <row r="331" spans="1:42">
      <c r="A331" s="113" t="n"/>
      <c r="B331" s="113" t="s">
        <v>97</v>
      </c>
      <c r="C331" s="113" t="s">
        <v>98</v>
      </c>
      <c r="D331" s="113" t="s">
        <v>99</v>
      </c>
      <c r="E331" s="113" t="s">
        <v>100</v>
      </c>
      <c r="J331" s="113" t="n"/>
      <c r="K331" s="113" t="s">
        <v>97</v>
      </c>
      <c r="L331" s="113" t="s">
        <v>98</v>
      </c>
      <c r="M331" s="113" t="s">
        <v>99</v>
      </c>
      <c r="N331" s="113" t="s">
        <v>100</v>
      </c>
    </row>
    <row r="332" spans="1:42">
      <c r="A332" s="113" t="s">
        <v>18</v>
      </c>
      <c r="B332" t="n">
        <v>49.8046875</v>
      </c>
      <c r="C332" t="n">
        <v>70.55948706582028</v>
      </c>
      <c r="D332" t="n">
        <v>50.78125</v>
      </c>
      <c r="E332" t="n">
        <v>95.703125</v>
      </c>
      <c r="J332" s="113" t="s">
        <v>15</v>
      </c>
      <c r="K332" t="n">
        <v>0.1428571428571428</v>
      </c>
      <c r="L332" t="n">
        <v>3.721594416900301</v>
      </c>
      <c r="M332" t="n">
        <v>0.2857142857142857</v>
      </c>
      <c r="N332" t="n">
        <v>0.5714285714285714</v>
      </c>
    </row>
    <row r="333" spans="1:42">
      <c r="A333" s="113" t="s">
        <v>28</v>
      </c>
      <c r="B333" t="n">
        <v>33.203125</v>
      </c>
      <c r="C333" t="n">
        <v>100.9547037751768</v>
      </c>
      <c r="D333" t="n">
        <v>64.453125</v>
      </c>
      <c r="E333" t="n">
        <v>153.3203125</v>
      </c>
      <c r="J333" s="113" t="s">
        <v>101</v>
      </c>
      <c r="K333" t="n">
        <v>0.2857142857142857</v>
      </c>
      <c r="L333" t="n">
        <v>0.7383710429308329</v>
      </c>
      <c r="M333" t="n">
        <v>0.2857142857142857</v>
      </c>
      <c r="N333" t="n">
        <v>0.4285714285714285</v>
      </c>
    </row>
    <row r="334" spans="1:42">
      <c r="A334" s="113" t="s">
        <v>21</v>
      </c>
      <c r="B334" t="n">
        <v>30.2734375</v>
      </c>
      <c r="C334" t="n">
        <v>54.15021158219361</v>
      </c>
      <c r="D334" t="n">
        <v>41.015625</v>
      </c>
      <c r="E334" t="n">
        <v>63.4765625</v>
      </c>
    </row>
    <row r="335" spans="1:42">
      <c r="A335" s="113" t="s">
        <v>29</v>
      </c>
      <c r="B335" t="n">
        <v>41.015625</v>
      </c>
      <c r="C335" t="n">
        <v>46.41191147776401</v>
      </c>
      <c r="D335" t="n">
        <v>41.015625</v>
      </c>
      <c r="E335" t="n">
        <v>60.546875</v>
      </c>
    </row>
    <row r="336" spans="1:42">
      <c r="A336" s="113" t="s">
        <v>24</v>
      </c>
      <c r="B336" t="n">
        <v>33.203125</v>
      </c>
      <c r="C336" t="n">
        <v>96.81282601885002</v>
      </c>
      <c r="D336" t="n">
        <v>74.21875</v>
      </c>
      <c r="E336" t="n">
        <v>130.859375</v>
      </c>
    </row>
    <row r="337" spans="1:42">
      <c r="A337" s="113" t="s">
        <v>31</v>
      </c>
      <c r="B337" t="n">
        <v>33.203125</v>
      </c>
      <c r="C337" t="n">
        <v>91.8465596038786</v>
      </c>
      <c r="D337" t="n">
        <v>71.2890625</v>
      </c>
      <c r="E337" t="n">
        <v>125.9765625</v>
      </c>
    </row>
    <row r="338" spans="1:42">
      <c r="A338" s="113" t="s">
        <v>27</v>
      </c>
      <c r="B338" t="n">
        <v>40.0390625</v>
      </c>
      <c r="C338" t="n">
        <v>75.87102402926911</v>
      </c>
      <c r="D338" t="n">
        <v>60.546875</v>
      </c>
      <c r="E338" t="n">
        <v>96.6796875</v>
      </c>
    </row>
    <row r="339" spans="1:42">
      <c r="A339" s="113" t="s">
        <v>32</v>
      </c>
      <c r="B339" t="n">
        <v>49.8046875</v>
      </c>
      <c r="C339" t="n">
        <v>57.3050371700936</v>
      </c>
      <c r="D339" t="n">
        <v>40.0390625</v>
      </c>
      <c r="E339" t="n">
        <v>73.2421875</v>
      </c>
    </row>
    <row r="342" spans="1:42">
      <c r="A342" s="103" t="s">
        <v>114</v>
      </c>
      <c r="J342" s="103" t="s">
        <v>115</v>
      </c>
    </row>
    <row r="343" spans="1:42">
      <c r="A343" s="113" t="n"/>
      <c r="B343" s="113" t="s">
        <v>97</v>
      </c>
      <c r="C343" s="113" t="s">
        <v>98</v>
      </c>
      <c r="D343" s="113" t="s">
        <v>99</v>
      </c>
      <c r="E343" s="113" t="s">
        <v>100</v>
      </c>
      <c r="J343" s="113" t="n"/>
      <c r="K343" s="113" t="s">
        <v>97</v>
      </c>
      <c r="L343" s="113" t="s">
        <v>98</v>
      </c>
      <c r="M343" s="113" t="s">
        <v>99</v>
      </c>
      <c r="N343" s="113" t="s">
        <v>100</v>
      </c>
    </row>
    <row r="344" spans="1:42">
      <c r="A344" s="113" t="s">
        <v>18</v>
      </c>
      <c r="B344" t="n">
        <v>49.8046875</v>
      </c>
      <c r="C344" t="n">
        <v>73.60450357919797</v>
      </c>
      <c r="D344" t="n">
        <v>50.78125</v>
      </c>
      <c r="E344" t="n">
        <v>99.609375</v>
      </c>
      <c r="J344" s="113" t="s">
        <v>15</v>
      </c>
      <c r="K344" t="n">
        <v>0.03333333333333333</v>
      </c>
      <c r="L344" t="n">
        <v>9.633712706194515</v>
      </c>
      <c r="M344" t="n">
        <v>0.1666666666666667</v>
      </c>
      <c r="N344" t="n">
        <v>0.3</v>
      </c>
    </row>
    <row r="345" spans="1:42">
      <c r="A345" s="113" t="s">
        <v>28</v>
      </c>
      <c r="B345" t="n">
        <v>18.5546875</v>
      </c>
      <c r="C345" t="n">
        <v>116.5891403116381</v>
      </c>
      <c r="D345" t="n">
        <v>33.203125</v>
      </c>
      <c r="E345" t="n">
        <v>235.3515625</v>
      </c>
      <c r="J345" s="113" t="s">
        <v>101</v>
      </c>
      <c r="K345" t="n">
        <v>0.06666666666666667</v>
      </c>
      <c r="L345" t="n">
        <v>3.950934907189481</v>
      </c>
      <c r="M345" t="n">
        <v>0.06666666666666667</v>
      </c>
      <c r="N345" t="n">
        <v>0.2666666666666667</v>
      </c>
    </row>
    <row r="346" spans="1:42">
      <c r="A346" s="113" t="s">
        <v>21</v>
      </c>
      <c r="B346" t="n">
        <v>49.8046875</v>
      </c>
      <c r="C346" t="n">
        <v>112.9825542002868</v>
      </c>
      <c r="D346" t="n">
        <v>60.546875</v>
      </c>
      <c r="E346" t="n">
        <v>187.5</v>
      </c>
    </row>
    <row r="347" spans="1:42">
      <c r="A347" s="113" t="s">
        <v>29</v>
      </c>
      <c r="B347" t="n">
        <v>47.8515625</v>
      </c>
      <c r="C347" t="n">
        <v>68.34265391967149</v>
      </c>
      <c r="D347" t="n">
        <v>47.8515625</v>
      </c>
      <c r="E347" t="n">
        <v>79.1015625</v>
      </c>
    </row>
    <row r="348" spans="1:42">
      <c r="A348" s="113" t="s">
        <v>24</v>
      </c>
      <c r="B348" t="n">
        <v>49.8046875</v>
      </c>
      <c r="C348" t="n">
        <v>126.260694049254</v>
      </c>
      <c r="D348" t="n">
        <v>83.984375</v>
      </c>
      <c r="E348" t="n">
        <v>209.9609375</v>
      </c>
    </row>
    <row r="349" spans="1:42">
      <c r="A349" s="113" t="s">
        <v>31</v>
      </c>
      <c r="B349" t="n">
        <v>27.34375</v>
      </c>
      <c r="C349" t="n">
        <v>174.5377311458215</v>
      </c>
      <c r="D349" t="n">
        <v>137.6953125</v>
      </c>
      <c r="E349" t="n">
        <v>305.6640625</v>
      </c>
    </row>
    <row r="350" spans="1:42">
      <c r="A350" s="113" t="s">
        <v>27</v>
      </c>
      <c r="B350" t="n">
        <v>22.4609375</v>
      </c>
      <c r="C350" t="n">
        <v>98.27907432314703</v>
      </c>
      <c r="D350" t="n">
        <v>51.7578125</v>
      </c>
      <c r="E350" t="n">
        <v>157.2265625</v>
      </c>
    </row>
    <row r="351" spans="1:42">
      <c r="A351" s="113" t="s">
        <v>32</v>
      </c>
      <c r="B351" t="n">
        <v>11.71875</v>
      </c>
      <c r="C351" t="n">
        <v>58.19184457046318</v>
      </c>
      <c r="D351" t="n">
        <v>23.4375</v>
      </c>
      <c r="E351" t="n">
        <v>71.2890625</v>
      </c>
    </row>
    <row r="354" spans="1:42">
      <c r="A354" s="103" t="s">
        <v>116</v>
      </c>
      <c r="J354" s="103" t="s">
        <v>117</v>
      </c>
    </row>
    <row r="355" spans="1:42">
      <c r="A355" s="113" t="n"/>
      <c r="B355" s="113" t="s">
        <v>97</v>
      </c>
      <c r="C355" s="113" t="s">
        <v>98</v>
      </c>
      <c r="D355" s="113" t="s">
        <v>99</v>
      </c>
      <c r="E355" s="113" t="s">
        <v>100</v>
      </c>
      <c r="J355" s="113" t="n"/>
      <c r="K355" s="113" t="s">
        <v>97</v>
      </c>
      <c r="L355" s="113" t="s">
        <v>98</v>
      </c>
      <c r="M355" s="113" t="s">
        <v>99</v>
      </c>
      <c r="N355" s="113" t="s">
        <v>100</v>
      </c>
    </row>
    <row r="356" spans="1:42">
      <c r="A356" s="113" t="s">
        <v>18</v>
      </c>
      <c r="B356" t="n">
        <v>49.8046875</v>
      </c>
      <c r="C356" t="n">
        <v>80.68233677633349</v>
      </c>
      <c r="D356" t="n">
        <v>50.78125</v>
      </c>
      <c r="E356" t="n">
        <v>100.5859375</v>
      </c>
      <c r="J356" s="113" t="s">
        <v>15</v>
      </c>
      <c r="K356" t="n">
        <v>0.03333333333333333</v>
      </c>
      <c r="L356" t="n">
        <v>0.3770158761728409</v>
      </c>
      <c r="M356" t="n">
        <v>0.03333333333333333</v>
      </c>
      <c r="N356" t="n">
        <v>0.2333333333333333</v>
      </c>
    </row>
    <row r="357" spans="1:42">
      <c r="A357" s="113" t="s">
        <v>28</v>
      </c>
      <c r="B357" t="n">
        <v>16.6015625</v>
      </c>
      <c r="C357" t="n">
        <v>83.48328596873947</v>
      </c>
      <c r="D357" t="n">
        <v>36.1328125</v>
      </c>
      <c r="E357" t="n">
        <v>135.7421875</v>
      </c>
      <c r="J357" s="113" t="s">
        <v>101</v>
      </c>
      <c r="K357" t="n">
        <v>0.03333333333333333</v>
      </c>
      <c r="L357" t="n">
        <v>0.3905529938577588</v>
      </c>
      <c r="M357" t="n">
        <v>0.03333333333333333</v>
      </c>
      <c r="N357" t="n">
        <v>0.2333333333333333</v>
      </c>
    </row>
    <row r="358" spans="1:42">
      <c r="A358" s="113" t="s">
        <v>21</v>
      </c>
      <c r="B358" t="n">
        <v>49.8046875</v>
      </c>
      <c r="C358" t="n">
        <v>96.8134921384187</v>
      </c>
      <c r="D358" t="n">
        <v>56.640625</v>
      </c>
      <c r="E358" t="n">
        <v>112.3046875</v>
      </c>
    </row>
    <row r="359" spans="1:42">
      <c r="A359" s="113" t="s">
        <v>29</v>
      </c>
      <c r="B359" t="n">
        <v>49.8046875</v>
      </c>
      <c r="C359" t="n">
        <v>137.373511573588</v>
      </c>
      <c r="D359" t="n">
        <v>63.4765625</v>
      </c>
      <c r="E359" t="n">
        <v>254.8828125</v>
      </c>
    </row>
    <row r="360" spans="1:42">
      <c r="A360" s="113" t="s">
        <v>24</v>
      </c>
      <c r="B360" t="n">
        <v>64.453125</v>
      </c>
      <c r="C360" t="n">
        <v>88.43034242401451</v>
      </c>
      <c r="D360" t="n">
        <v>72.265625</v>
      </c>
      <c r="E360" t="n">
        <v>108.3984375</v>
      </c>
    </row>
    <row r="361" spans="1:42">
      <c r="A361" s="113" t="s">
        <v>31</v>
      </c>
      <c r="B361" t="n">
        <v>50.78125</v>
      </c>
      <c r="C361" t="n">
        <v>105.6647619333163</v>
      </c>
      <c r="D361" t="n">
        <v>78.125</v>
      </c>
      <c r="E361" t="n">
        <v>146.484375</v>
      </c>
    </row>
    <row r="362" spans="1:42">
      <c r="A362" s="113" t="s">
        <v>27</v>
      </c>
      <c r="B362" t="n">
        <v>37.109375</v>
      </c>
      <c r="C362" t="n">
        <v>85.75888832689246</v>
      </c>
      <c r="D362" t="n">
        <v>64.453125</v>
      </c>
      <c r="E362" t="n">
        <v>124.0234375</v>
      </c>
    </row>
    <row r="363" spans="1:42">
      <c r="A363" s="113" t="s">
        <v>32</v>
      </c>
      <c r="B363" t="n">
        <v>49.8046875</v>
      </c>
      <c r="C363" t="n">
        <v>88.36621161537884</v>
      </c>
      <c r="D363" t="n">
        <v>67.3828125</v>
      </c>
      <c r="E363" t="n">
        <v>123.046875</v>
      </c>
    </row>
    <row r="390" spans="1:42">
      <c r="A390" s="103" t="s">
        <v>118</v>
      </c>
    </row>
    <row r="391" spans="1:42">
      <c r="A391" s="113" t="n"/>
      <c r="B391" s="113" t="s">
        <v>97</v>
      </c>
      <c r="C391" s="113" t="s">
        <v>98</v>
      </c>
      <c r="D391" s="113" t="s">
        <v>99</v>
      </c>
      <c r="E391" s="113" t="s">
        <v>100</v>
      </c>
    </row>
    <row r="392" spans="1:42">
      <c r="A392" s="113" t="s">
        <v>18</v>
      </c>
      <c r="B392" t="n">
        <v>0.9765625</v>
      </c>
      <c r="C392" t="n">
        <v>2.939151362560572</v>
      </c>
      <c r="D392" t="n">
        <v>2.9296875</v>
      </c>
      <c r="E392" t="n">
        <v>4.8828125</v>
      </c>
    </row>
    <row r="393" spans="1:42">
      <c r="A393" s="113" t="s">
        <v>28</v>
      </c>
      <c r="B393" t="n">
        <v>0.9765625</v>
      </c>
      <c r="C393" t="n">
        <v>3.246586950044952</v>
      </c>
      <c r="D393" t="n">
        <v>2.9296875</v>
      </c>
      <c r="E393" t="n">
        <v>4.8828125</v>
      </c>
    </row>
    <row r="394" spans="1:42">
      <c r="A394" s="113" t="s">
        <v>21</v>
      </c>
      <c r="B394" t="n">
        <v>2.9296875</v>
      </c>
      <c r="C394" t="n">
        <v>4.204004940914875</v>
      </c>
      <c r="D394" t="n">
        <v>2.9296875</v>
      </c>
      <c r="E394" t="n">
        <v>4.8828125</v>
      </c>
    </row>
    <row r="395" spans="1:42">
      <c r="A395" s="113" t="s">
        <v>29</v>
      </c>
      <c r="B395" t="n">
        <v>1.953125</v>
      </c>
      <c r="C395" t="n">
        <v>3.711956019643263</v>
      </c>
      <c r="D395" t="n">
        <v>2.9296875</v>
      </c>
      <c r="E395" t="n">
        <v>4.8828125</v>
      </c>
    </row>
    <row r="396" spans="1:42">
      <c r="A396" s="113" t="s">
        <v>24</v>
      </c>
      <c r="B396" t="n">
        <v>1.953125</v>
      </c>
      <c r="C396" t="n">
        <v>3.434711703087904</v>
      </c>
      <c r="D396" t="n">
        <v>2.9296875</v>
      </c>
      <c r="E396" t="n">
        <v>3.90625</v>
      </c>
    </row>
    <row r="397" spans="1:42">
      <c r="A397" s="113" t="s">
        <v>31</v>
      </c>
      <c r="B397" t="n">
        <v>0.9765625</v>
      </c>
      <c r="C397" t="n">
        <v>3.792540511308718</v>
      </c>
      <c r="D397" t="n">
        <v>2.9296875</v>
      </c>
      <c r="E397" t="n">
        <v>4.8828125</v>
      </c>
    </row>
    <row r="398" spans="1:42">
      <c r="A398" s="113" t="s">
        <v>27</v>
      </c>
      <c r="B398" t="n">
        <v>1.953125</v>
      </c>
      <c r="C398" t="n">
        <v>3.41433573293786</v>
      </c>
      <c r="D398" t="n">
        <v>2.9296875</v>
      </c>
      <c r="E398" t="n">
        <v>4.8828125</v>
      </c>
    </row>
    <row r="399" spans="1:42">
      <c r="A399" s="113" t="s">
        <v>32</v>
      </c>
      <c r="B399" t="n">
        <v>1.953125</v>
      </c>
      <c r="C399" t="n">
        <v>3.690832154038858</v>
      </c>
      <c r="D399" t="n">
        <v>2.9296875</v>
      </c>
      <c r="E399" t="n">
        <v>4.8828125</v>
      </c>
    </row>
    <row r="407" spans="1:42">
      <c r="A407" s="103" t="s">
        <v>119</v>
      </c>
      <c r="L407" s="103" t="s">
        <v>120</v>
      </c>
    </row>
    <row r="408" spans="1:42">
      <c r="A408" s="99" t="n"/>
      <c r="B408" s="131" t="s">
        <v>15</v>
      </c>
      <c r="C408" s="132" t="n"/>
      <c r="D408" s="131" t="s">
        <v>101</v>
      </c>
      <c r="E408" s="132" t="n"/>
      <c r="G408" s="99" t="n"/>
      <c r="H408" s="99" t="s">
        <v>121</v>
      </c>
      <c r="L408" s="100" t="n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42">
      <c r="A409" s="99" t="n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 t="n">
        <v>290.3519442390049</v>
      </c>
      <c r="L409" s="100" t="s">
        <v>132</v>
      </c>
      <c r="M409" t="n">
        <v>0.7005512282750042</v>
      </c>
      <c r="N409" t="n">
        <v>1</v>
      </c>
      <c r="O409" t="n">
        <v>1</v>
      </c>
      <c r="P409" t="n">
        <v>0.9799300750362595</v>
      </c>
      <c r="Q409" t="n">
        <v>1</v>
      </c>
      <c r="R409" t="n">
        <v>1</v>
      </c>
      <c r="S409" t="n">
        <v>0.792496529859377</v>
      </c>
      <c r="T409" t="n">
        <v>1</v>
      </c>
    </row>
    <row r="410" spans="1:42">
      <c r="A410" s="99" t="s">
        <v>132</v>
      </c>
      <c r="B410" t="n">
        <v>4.895471663436033</v>
      </c>
      <c r="C410" t="n">
        <v>2.316807559973399</v>
      </c>
      <c r="D410" t="n">
        <v>7.003147497448607</v>
      </c>
      <c r="E410" t="n">
        <v>0.7404907817658619</v>
      </c>
      <c r="G410" s="99" t="s">
        <v>133</v>
      </c>
      <c r="H410" t="n">
        <v>195.099473900191</v>
      </c>
      <c r="L410" s="100" t="s">
        <v>133</v>
      </c>
      <c r="M410" t="n">
        <v>0.742587353717311</v>
      </c>
      <c r="N410" t="n">
        <v>0.9033564068670868</v>
      </c>
      <c r="O410" t="n">
        <v>0.8833365339386995</v>
      </c>
      <c r="P410" t="n">
        <v>0.4148608413936741</v>
      </c>
      <c r="Q410" t="n">
        <v>0.5137654401121922</v>
      </c>
      <c r="R410" t="n">
        <v>0.6905176052975019</v>
      </c>
      <c r="S410" t="n">
        <v>0.5723099456661606</v>
      </c>
      <c r="T410" t="n">
        <v>0.5787450885080813</v>
      </c>
    </row>
    <row r="411" spans="1:42">
      <c r="A411" s="99" t="s">
        <v>133</v>
      </c>
      <c r="B411" t="n">
        <v>5.723089651160556</v>
      </c>
      <c r="C411" t="n">
        <v>-5.004556768717962</v>
      </c>
      <c r="D411" t="n">
        <v>7.633987891974833</v>
      </c>
      <c r="E411" t="n">
        <v>8.656983187840856</v>
      </c>
      <c r="G411" s="99" t="s">
        <v>134</v>
      </c>
      <c r="H411" t="n">
        <v>170.1762887297824</v>
      </c>
      <c r="L411" s="100" t="s">
        <v>134</v>
      </c>
      <c r="M411" t="n">
        <v>0.897331970206095</v>
      </c>
      <c r="N411" t="n">
        <v>0.9272047401201945</v>
      </c>
      <c r="O411" t="n">
        <v>0.9479939889554968</v>
      </c>
      <c r="P411" t="n">
        <v>1</v>
      </c>
      <c r="Q411" t="n">
        <v>0.3640328425735563</v>
      </c>
      <c r="R411" t="n">
        <v>0.5917789551927035</v>
      </c>
      <c r="S411" t="n">
        <v>0.5184709448324117</v>
      </c>
      <c r="T411" t="n">
        <v>0.5627707998910758</v>
      </c>
    </row>
    <row r="412" spans="1:42">
      <c r="A412" s="99" t="s">
        <v>134</v>
      </c>
      <c r="B412" t="n">
        <v>4.063930337014315</v>
      </c>
      <c r="C412" t="n">
        <v>-0.3203512978502302</v>
      </c>
      <c r="D412" t="n">
        <v>5.596327994999915</v>
      </c>
      <c r="E412" t="n">
        <v>0.1378375852865254</v>
      </c>
      <c r="G412" s="99" t="s">
        <v>135</v>
      </c>
      <c r="H412" t="n">
        <v>85.18599995573791</v>
      </c>
      <c r="L412" s="100" t="s">
        <v>135</v>
      </c>
      <c r="M412" t="n">
        <v>0.9488559183697957</v>
      </c>
      <c r="N412" t="n">
        <v>0.8897179184005758</v>
      </c>
      <c r="O412" t="n">
        <v>0.8235683371746491</v>
      </c>
      <c r="P412" t="n">
        <v>0.4729283498017284</v>
      </c>
      <c r="Q412" t="n">
        <v>0.524733691879504</v>
      </c>
      <c r="R412" t="n">
        <v>0.6214935502668947</v>
      </c>
      <c r="S412" t="n">
        <v>0.7560964731472174</v>
      </c>
      <c r="T412" t="n">
        <v>0.620652251952845</v>
      </c>
    </row>
    <row r="413" spans="1:42">
      <c r="A413" s="99" t="s">
        <v>135</v>
      </c>
      <c r="B413" t="n">
        <v>2.880548781450369</v>
      </c>
      <c r="C413" t="n">
        <v>3.774100848219841</v>
      </c>
      <c r="D413" t="n">
        <v>3.815313080301081</v>
      </c>
      <c r="E413" t="n">
        <v>-5.009772096838407</v>
      </c>
      <c r="G413" s="99" t="s">
        <v>136</v>
      </c>
      <c r="H413" t="n">
        <v>57.24030289236821</v>
      </c>
      <c r="L413" s="100" t="s">
        <v>136</v>
      </c>
      <c r="M413" t="n">
        <v>0.8905000039374422</v>
      </c>
      <c r="N413" t="n">
        <v>0.871467558534706</v>
      </c>
      <c r="O413" t="n">
        <v>0.9131820330972649</v>
      </c>
      <c r="P413" t="n">
        <v>0.4361991040954253</v>
      </c>
      <c r="Q413" t="n">
        <v>0.3812086378362514</v>
      </c>
      <c r="R413" t="n">
        <v>0.6055689114154014</v>
      </c>
      <c r="S413" t="n">
        <v>0.5016307394483132</v>
      </c>
      <c r="T413" t="n">
        <v>0.5782610147268127</v>
      </c>
    </row>
    <row r="414" spans="1:42">
      <c r="A414" s="99" t="s">
        <v>136</v>
      </c>
      <c r="B414" t="n">
        <v>2.454870572254177</v>
      </c>
      <c r="C414" t="n">
        <v>-1.678528808817179</v>
      </c>
      <c r="D414" t="n">
        <v>3.059543602086876</v>
      </c>
      <c r="E414" t="n">
        <v>0.5405194965459752</v>
      </c>
      <c r="G414" s="99" t="s">
        <v>137</v>
      </c>
      <c r="H414" t="n">
        <v>46.51296124295649</v>
      </c>
      <c r="L414" s="100" t="s">
        <v>137</v>
      </c>
      <c r="M414" t="n">
        <v>0.8083540879625533</v>
      </c>
      <c r="N414" t="n">
        <v>0.8899156687774502</v>
      </c>
      <c r="O414" t="n">
        <v>0.7873357745530031</v>
      </c>
      <c r="P414" t="n">
        <v>0.4728043037698472</v>
      </c>
      <c r="Q414" t="n">
        <v>0.406835513146997</v>
      </c>
      <c r="R414" t="n">
        <v>0.6209940187841232</v>
      </c>
      <c r="S414" t="n">
        <v>0.4913706418705103</v>
      </c>
      <c r="T414" t="n">
        <v>0.59516354297067</v>
      </c>
    </row>
    <row r="415" spans="1:42">
      <c r="A415" s="99" t="s">
        <v>137</v>
      </c>
      <c r="B415" t="n">
        <v>1.400846144489326</v>
      </c>
      <c r="C415" t="n">
        <v>-0.0766576732464955</v>
      </c>
      <c r="D415" t="n">
        <v>2.35458105769925</v>
      </c>
      <c r="E415" t="n">
        <v>-1.234320875686944</v>
      </c>
      <c r="G415" s="99" t="s">
        <v>138</v>
      </c>
      <c r="H415" t="n">
        <v>68.89848444544604</v>
      </c>
      <c r="L415" s="100" t="s">
        <v>138</v>
      </c>
      <c r="M415" t="n">
        <v>0.8527344396191943</v>
      </c>
      <c r="N415" t="n">
        <v>0.9134477351719985</v>
      </c>
      <c r="O415" t="n">
        <v>0.642008034299448</v>
      </c>
      <c r="P415" t="n">
        <v>0.4445517399735106</v>
      </c>
      <c r="Q415" t="n">
        <v>0.4128293533436077</v>
      </c>
      <c r="R415" t="n">
        <v>0.6342861212988524</v>
      </c>
      <c r="S415" t="n">
        <v>0.6593677981898656</v>
      </c>
      <c r="T415" t="n">
        <v>0.6818720315530895</v>
      </c>
    </row>
    <row r="416" spans="1:42">
      <c r="A416" s="99" t="s">
        <v>138</v>
      </c>
      <c r="B416" t="n">
        <v>1.805758256065059</v>
      </c>
      <c r="C416" t="n">
        <v>-1.619966850144389</v>
      </c>
      <c r="D416" t="n">
        <v>3.020380359159243</v>
      </c>
      <c r="E416" t="n">
        <v>2.090725221178438</v>
      </c>
      <c r="G416" s="99" t="s">
        <v>139</v>
      </c>
      <c r="H416" t="n">
        <v>70.4552079984752</v>
      </c>
      <c r="L416" s="100" t="s">
        <v>139</v>
      </c>
      <c r="M416" t="n">
        <v>0.8067416193275646</v>
      </c>
      <c r="N416" t="n">
        <v>0.9253941786080806</v>
      </c>
      <c r="O416" t="n">
        <v>0.6221806173691889</v>
      </c>
      <c r="P416" t="n">
        <v>0.4157027835998942</v>
      </c>
      <c r="Q416" t="n">
        <v>0.5169168737699916</v>
      </c>
      <c r="R416" t="n">
        <v>0.6267469588806336</v>
      </c>
      <c r="S416" t="n">
        <v>0.8132656059762506</v>
      </c>
      <c r="T416" t="n">
        <v>0.6499701858876172</v>
      </c>
    </row>
    <row r="417" spans="1:42">
      <c r="A417" s="99" t="s">
        <v>139</v>
      </c>
      <c r="B417" t="n">
        <v>3.093023153690097</v>
      </c>
      <c r="C417" t="n">
        <v>1.357322500993686</v>
      </c>
      <c r="D417" t="n">
        <v>3.117996651296515</v>
      </c>
      <c r="E417" t="n">
        <v>-0.5284136932891259</v>
      </c>
      <c r="G417" s="99" t="s">
        <v>140</v>
      </c>
      <c r="H417" t="n">
        <v>41.99382360607634</v>
      </c>
      <c r="L417" s="100" t="s">
        <v>140</v>
      </c>
      <c r="M417" t="n">
        <v>0.9159916546906968</v>
      </c>
      <c r="N417" t="n">
        <v>0.9173368780039463</v>
      </c>
      <c r="O417" t="n">
        <v>0.6751698591295082</v>
      </c>
      <c r="P417" t="n">
        <v>0.4003259134393544</v>
      </c>
      <c r="Q417" t="n">
        <v>0.4345221144285309</v>
      </c>
      <c r="R417" t="n">
        <v>0.6075879341177557</v>
      </c>
      <c r="S417" t="n">
        <v>0.7744188171295521</v>
      </c>
      <c r="T417" t="n">
        <v>0.6530100419666961</v>
      </c>
    </row>
    <row r="418" spans="1:42">
      <c r="A418" s="99" t="s">
        <v>140</v>
      </c>
      <c r="B418" t="n">
        <v>2.411256232647943</v>
      </c>
      <c r="C418" t="n">
        <v>2.164982670763826</v>
      </c>
      <c r="D418" t="n">
        <v>2.39486084497859</v>
      </c>
      <c r="E418" t="n">
        <v>-0.3308710464452624</v>
      </c>
      <c r="G418" s="99" t="s">
        <v>141</v>
      </c>
      <c r="H418" t="n">
        <v>90.59156743293553</v>
      </c>
      <c r="L418" s="100" t="s">
        <v>141</v>
      </c>
      <c r="M418" t="n">
        <v>0.9999999999999999</v>
      </c>
      <c r="N418" t="n">
        <v>0.8970302644393564</v>
      </c>
      <c r="O418" t="n">
        <v>0.9166550155807214</v>
      </c>
      <c r="P418" t="n">
        <v>0.4302604066550373</v>
      </c>
      <c r="Q418" t="n">
        <v>0.4136672060055528</v>
      </c>
      <c r="R418" t="n">
        <v>0.6137182578959072</v>
      </c>
      <c r="S418" t="n">
        <v>0.5044871900597974</v>
      </c>
      <c r="T418" t="n">
        <v>0.6059722131295137</v>
      </c>
    </row>
    <row r="419" spans="1:42">
      <c r="A419" s="99" t="s">
        <v>141</v>
      </c>
      <c r="B419" t="n">
        <v>3.46872509225358</v>
      </c>
      <c r="C419" t="n">
        <v>-0.7288866201055433</v>
      </c>
      <c r="D419" t="n">
        <v>5.28332784754201</v>
      </c>
      <c r="E419" t="n">
        <v>1.234166814382581</v>
      </c>
      <c r="G419" s="99" t="s">
        <v>142</v>
      </c>
      <c r="H419" t="n">
        <v>53.52945051659567</v>
      </c>
      <c r="L419" s="100" t="s">
        <v>142</v>
      </c>
      <c r="M419" t="n">
        <v>0.8909681757612824</v>
      </c>
      <c r="N419" t="n">
        <v>0.9149084151786726</v>
      </c>
      <c r="O419" t="n">
        <v>0.9350412729531219</v>
      </c>
      <c r="P419" t="n">
        <v>0.3663594073099544</v>
      </c>
      <c r="Q419" t="n">
        <v>0.372214799517499</v>
      </c>
      <c r="R419" t="n">
        <v>0.6089811162240407</v>
      </c>
      <c r="S419" t="n">
        <v>1</v>
      </c>
      <c r="T419" t="n">
        <v>0.6865374763896237</v>
      </c>
    </row>
    <row r="420" spans="1:42">
      <c r="A420" s="99" t="s">
        <v>142</v>
      </c>
      <c r="B420" t="n">
        <v>2.443511541363418</v>
      </c>
      <c r="C420" t="n">
        <v>1.51071005755262</v>
      </c>
      <c r="D420" t="n">
        <v>3.510290788067676</v>
      </c>
      <c r="E420" t="n">
        <v>-3.99694111392479</v>
      </c>
      <c r="G420" s="99" t="s">
        <v>143</v>
      </c>
      <c r="H420" t="n">
        <v>59.68426050474051</v>
      </c>
      <c r="L420" s="100" t="s">
        <v>143</v>
      </c>
      <c r="M420" t="n">
        <v>0.834649939330908</v>
      </c>
      <c r="N420" t="n">
        <v>0.8550369176884438</v>
      </c>
      <c r="O420" t="n">
        <v>0.7765327277031708</v>
      </c>
      <c r="P420" t="n">
        <v>0.3821018845646376</v>
      </c>
      <c r="Q420" t="n">
        <v>0.4012578461516336</v>
      </c>
      <c r="R420" t="n">
        <v>0.5979933107387</v>
      </c>
      <c r="S420" t="n">
        <v>0.756199684044739</v>
      </c>
      <c r="T420" t="n">
        <v>0.6717677165642815</v>
      </c>
    </row>
    <row r="421" spans="1:42">
      <c r="A421" s="99" t="s">
        <v>143</v>
      </c>
      <c r="B421" t="n">
        <v>2.861346824723138</v>
      </c>
      <c r="C421" t="n">
        <v>0.5867663937904846</v>
      </c>
      <c r="D421" t="n">
        <v>4.527524459931184</v>
      </c>
      <c r="E421" t="n">
        <v>-3.172056948052446</v>
      </c>
    </row>
    <row r="430" spans="1:42">
      <c r="A430" s="103" t="s">
        <v>144</v>
      </c>
      <c r="L430" s="103" t="s">
        <v>145</v>
      </c>
    </row>
    <row r="431" spans="1:42">
      <c r="A431" s="99" t="n"/>
      <c r="B431" s="131" t="s">
        <v>15</v>
      </c>
      <c r="C431" s="132" t="n"/>
      <c r="D431" s="131" t="s">
        <v>101</v>
      </c>
      <c r="E431" s="132" t="n"/>
      <c r="G431" s="99" t="n"/>
      <c r="H431" s="99" t="s">
        <v>121</v>
      </c>
      <c r="L431" s="100" t="n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42">
      <c r="A432" s="99" t="n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 t="n">
        <v>91.1491940854519</v>
      </c>
      <c r="L432" s="100" t="s">
        <v>146</v>
      </c>
      <c r="M432" t="n">
        <v>0.9628738127822297</v>
      </c>
      <c r="N432" t="n">
        <v>0.9490339700683116</v>
      </c>
      <c r="O432" t="n">
        <v>1</v>
      </c>
      <c r="P432" t="n">
        <v>0.5448566274357092</v>
      </c>
      <c r="Q432" t="n">
        <v>0.2249908193657129</v>
      </c>
      <c r="R432" t="n">
        <v>0.4113901547862641</v>
      </c>
      <c r="S432" t="n">
        <v>0.3031337633666604</v>
      </c>
      <c r="T432" t="n">
        <v>0.8048419849425521</v>
      </c>
    </row>
    <row r="433" spans="1:42">
      <c r="A433" s="99" t="s">
        <v>132</v>
      </c>
      <c r="B433" t="n">
        <v>7.231528751440456</v>
      </c>
      <c r="C433" t="n">
        <v>-7.990854084091887</v>
      </c>
      <c r="D433" t="n">
        <v>5.224362942931292</v>
      </c>
      <c r="E433" t="n">
        <v>6.986915755504635</v>
      </c>
      <c r="G433" s="99" t="s">
        <v>133</v>
      </c>
      <c r="H433" t="n">
        <v>46.63472720070011</v>
      </c>
      <c r="L433" s="100" t="s">
        <v>147</v>
      </c>
      <c r="M433" t="n">
        <v>1</v>
      </c>
      <c r="N433" t="n">
        <v>0.6865398837553373</v>
      </c>
      <c r="O433" t="n">
        <v>0.7341224457043422</v>
      </c>
      <c r="P433" t="n">
        <v>1</v>
      </c>
      <c r="Q433" t="n">
        <v>1</v>
      </c>
      <c r="R433" t="n">
        <v>1</v>
      </c>
      <c r="S433" t="n">
        <v>1</v>
      </c>
      <c r="T433" t="n">
        <v>0.9537715727615609</v>
      </c>
    </row>
    <row r="434" spans="1:42">
      <c r="A434" s="99" t="s">
        <v>133</v>
      </c>
      <c r="B434" t="n">
        <v>2.170922199558718</v>
      </c>
      <c r="C434" t="n">
        <v>2.900781716343234</v>
      </c>
      <c r="D434" t="n">
        <v>2.563072908734473</v>
      </c>
      <c r="E434" t="n">
        <v>-2.661820332492176</v>
      </c>
      <c r="G434" s="99" t="s">
        <v>134</v>
      </c>
      <c r="H434" t="n">
        <v>9.842678888231875</v>
      </c>
      <c r="L434" s="100" t="s">
        <v>148</v>
      </c>
      <c r="M434" t="n">
        <v>0.990995549030931</v>
      </c>
      <c r="N434" t="n">
        <v>0.9999999999999999</v>
      </c>
      <c r="O434" t="n">
        <v>0.6165490652911095</v>
      </c>
      <c r="P434" t="n">
        <v>0.4663562700256044</v>
      </c>
      <c r="Q434" t="n">
        <v>0.9001065795282118</v>
      </c>
      <c r="R434" t="n">
        <v>0.8976732246966265</v>
      </c>
      <c r="S434" t="n">
        <v>0.8195901904648528</v>
      </c>
      <c r="T434" t="n">
        <v>1</v>
      </c>
    </row>
    <row r="435" spans="1:42">
      <c r="A435" s="99" t="s">
        <v>134</v>
      </c>
      <c r="B435" t="n">
        <v>0.7588713345111514</v>
      </c>
      <c r="C435" t="n">
        <v>-0.410057125231837</v>
      </c>
      <c r="D435" t="n">
        <v>1.354290057143182</v>
      </c>
      <c r="E435" t="n">
        <v>0.4084717998072201</v>
      </c>
      <c r="G435" s="99" t="s">
        <v>135</v>
      </c>
      <c r="H435" t="n">
        <v>22.68400670794295</v>
      </c>
      <c r="L435" s="100" t="s">
        <v>149</v>
      </c>
      <c r="M435" t="n">
        <v>0.8977739641881788</v>
      </c>
      <c r="N435" t="n">
        <v>0.9322147379115209</v>
      </c>
      <c r="O435" t="n">
        <v>0.602458004869132</v>
      </c>
      <c r="P435" t="n">
        <v>0.317613162946524</v>
      </c>
      <c r="Q435" t="n">
        <v>0.08783672390807187</v>
      </c>
      <c r="R435" t="n">
        <v>0.1612930156963201</v>
      </c>
      <c r="S435" t="n">
        <v>0.200681253733934</v>
      </c>
      <c r="T435" t="n">
        <v>0.3325537691751647</v>
      </c>
    </row>
    <row r="436" spans="1:42">
      <c r="A436" s="99" t="s">
        <v>135</v>
      </c>
      <c r="B436" t="n">
        <v>1.181137864748976</v>
      </c>
      <c r="C436" t="n">
        <v>-0.7164421432020847</v>
      </c>
      <c r="D436" t="n">
        <v>2.948987313749644</v>
      </c>
      <c r="E436" t="n">
        <v>2.018232280235714</v>
      </c>
      <c r="G436" s="99" t="s">
        <v>136</v>
      </c>
      <c r="H436" t="n">
        <v>13.03456126786815</v>
      </c>
      <c r="L436" s="100" t="s">
        <v>150</v>
      </c>
      <c r="M436" t="n">
        <v>0.9278201356426075</v>
      </c>
      <c r="N436" t="n">
        <v>0.7943797725249483</v>
      </c>
      <c r="O436" t="n">
        <v>0.5144663970123765</v>
      </c>
      <c r="P436" t="n">
        <v>0.1279335773911755</v>
      </c>
      <c r="Q436" t="n">
        <v>0.06425162091346198</v>
      </c>
      <c r="R436" t="n">
        <v>0.09433571907411389</v>
      </c>
      <c r="S436" t="n">
        <v>0.125178047702714</v>
      </c>
      <c r="T436" t="n">
        <v>0.1620078327031769</v>
      </c>
    </row>
    <row r="437" spans="1:42">
      <c r="A437" s="99" t="s">
        <v>136</v>
      </c>
      <c r="B437" t="n">
        <v>0.6323989235420385</v>
      </c>
      <c r="C437" t="n">
        <v>0.2054310273795632</v>
      </c>
      <c r="D437" t="n">
        <v>1.566046023245373</v>
      </c>
      <c r="E437" t="n">
        <v>-1.341193273643152</v>
      </c>
      <c r="G437" s="99" t="s">
        <v>137</v>
      </c>
      <c r="H437" t="n">
        <v>16.80190839314729</v>
      </c>
      <c r="L437" s="100" t="s">
        <v>151</v>
      </c>
      <c r="M437" t="n">
        <v>0.8765166924792827</v>
      </c>
      <c r="N437" t="n">
        <v>0.8433733411082026</v>
      </c>
      <c r="O437" t="n">
        <v>0.5347170798472943</v>
      </c>
      <c r="P437" t="n">
        <v>0.1996259886439548</v>
      </c>
      <c r="Q437" t="n">
        <v>0.05182795142950513</v>
      </c>
      <c r="R437" t="n">
        <v>0.06462763938840958</v>
      </c>
      <c r="S437" t="n">
        <v>0.1185343822342775</v>
      </c>
      <c r="T437" t="n">
        <v>0.1519970518180087</v>
      </c>
    </row>
    <row r="438" spans="1:42">
      <c r="A438" s="99" t="s">
        <v>137</v>
      </c>
      <c r="B438" t="n">
        <v>1.205890419910237</v>
      </c>
      <c r="C438" t="n">
        <v>-0.4178382645569996</v>
      </c>
      <c r="D438" t="n">
        <v>1.357678737544099</v>
      </c>
      <c r="E438" t="n">
        <v>0.3564119560268699</v>
      </c>
      <c r="G438" s="99" t="s">
        <v>138</v>
      </c>
      <c r="H438" t="n">
        <v>17.5655685693368</v>
      </c>
      <c r="L438" s="100" t="s">
        <v>178</v>
      </c>
      <c r="M438" t="n">
        <v>0.8927611407151311</v>
      </c>
      <c r="N438" t="n">
        <v>0.8140745245899134</v>
      </c>
      <c r="O438" t="n">
        <v>0.7251331758801769</v>
      </c>
      <c r="P438" t="n">
        <v>0.1714511057518792</v>
      </c>
      <c r="Q438" t="n">
        <v>0.05042008218063394</v>
      </c>
      <c r="R438" t="n">
        <v>0.06853172680842043</v>
      </c>
      <c r="S438" t="n">
        <v>0.1343250284688476</v>
      </c>
      <c r="T438" t="n">
        <v>0.1661892716407036</v>
      </c>
    </row>
    <row r="439" spans="1:42">
      <c r="A439" s="99" t="s">
        <v>138</v>
      </c>
      <c r="B439" t="n">
        <v>0.7980288511077559</v>
      </c>
      <c r="C439" t="n">
        <v>-0.4954124839472398</v>
      </c>
      <c r="D439" t="n">
        <v>1.287569530784597</v>
      </c>
      <c r="E439" t="n">
        <v>1.484039610654644</v>
      </c>
      <c r="G439" s="99" t="s">
        <v>139</v>
      </c>
      <c r="H439" t="n">
        <v>13.48041619463243</v>
      </c>
    </row>
    <row r="440" spans="1:42">
      <c r="A440" s="99" t="s">
        <v>139</v>
      </c>
      <c r="B440" t="n">
        <v>1.134598810641832</v>
      </c>
      <c r="C440" t="n">
        <v>0.325971983420461</v>
      </c>
      <c r="D440" t="n">
        <v>2.167325300830767</v>
      </c>
      <c r="E440" t="n">
        <v>-1.202368187370048</v>
      </c>
      <c r="G440" s="99" t="s">
        <v>140</v>
      </c>
      <c r="H440" t="n">
        <v>12.18426591577905</v>
      </c>
    </row>
    <row r="441" spans="1:42">
      <c r="A441" s="99" t="s">
        <v>140</v>
      </c>
      <c r="B441" t="n">
        <v>0.8184219316219259</v>
      </c>
      <c r="C441" t="n">
        <v>-0.6807659179183309</v>
      </c>
      <c r="D441" t="n">
        <v>1.3091671061148</v>
      </c>
      <c r="E441" t="n">
        <v>1.061557941118807</v>
      </c>
      <c r="G441" s="99" t="s">
        <v>141</v>
      </c>
      <c r="H441" t="n">
        <v>21.12841880522339</v>
      </c>
    </row>
    <row r="442" spans="1:42">
      <c r="A442" s="99" t="s">
        <v>141</v>
      </c>
      <c r="B442" t="n">
        <v>1.424057841421425</v>
      </c>
      <c r="C442" t="n">
        <v>-0.6943676473366258</v>
      </c>
      <c r="D442" t="n">
        <v>2.851203463426001</v>
      </c>
      <c r="E442" t="n">
        <v>1.761750848915644</v>
      </c>
      <c r="G442" s="99" t="s">
        <v>142</v>
      </c>
      <c r="H442" t="n">
        <v>14.83322171519428</v>
      </c>
    </row>
    <row r="443" spans="1:42">
      <c r="A443" s="99" t="s">
        <v>142</v>
      </c>
      <c r="B443" t="n">
        <v>0.8940513106105589</v>
      </c>
      <c r="C443" t="n">
        <v>0.5826583184535237</v>
      </c>
      <c r="D443" t="n">
        <v>1.622203223359302</v>
      </c>
      <c r="E443" t="n">
        <v>-1.415114004662489</v>
      </c>
      <c r="G443" s="99" t="s">
        <v>143</v>
      </c>
      <c r="H443" t="n">
        <v>12.45613166507741</v>
      </c>
    </row>
    <row r="444" spans="1:42">
      <c r="A444" s="99" t="s">
        <v>143</v>
      </c>
      <c r="B444" t="n">
        <v>0.8030910966725071</v>
      </c>
      <c r="C444" t="n">
        <v>0.2880667007429517</v>
      </c>
      <c r="D444" t="n">
        <v>1.301155237443749</v>
      </c>
      <c r="E444" t="n">
        <v>-1.157716281771966</v>
      </c>
    </row>
    <row r="453" spans="1:42">
      <c r="A453" s="103" t="s">
        <v>152</v>
      </c>
      <c r="L453" s="103" t="s">
        <v>153</v>
      </c>
    </row>
    <row r="454" spans="1:42">
      <c r="A454" s="99" t="n"/>
      <c r="B454" s="131" t="s">
        <v>15</v>
      </c>
      <c r="C454" s="132" t="n"/>
      <c r="D454" s="131" t="s">
        <v>101</v>
      </c>
      <c r="E454" s="132" t="n"/>
      <c r="G454" s="99" t="n"/>
      <c r="H454" s="99" t="s">
        <v>121</v>
      </c>
      <c r="L454" s="100" t="n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42">
      <c r="A455" s="99" t="n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 t="n">
        <v>29.60939083070781</v>
      </c>
      <c r="L455" s="100" t="s">
        <v>146</v>
      </c>
      <c r="M455" t="n">
        <v>0.8995782547925004</v>
      </c>
      <c r="N455" t="n">
        <v>0.7319672644292464</v>
      </c>
      <c r="O455" t="n">
        <v>0.7483095410225916</v>
      </c>
      <c r="P455" t="n">
        <v>0.6395425667403497</v>
      </c>
      <c r="Q455" t="n">
        <v>0.04152669863645646</v>
      </c>
      <c r="R455" t="n">
        <v>0.1192342585734788</v>
      </c>
      <c r="S455" t="n">
        <v>0.09502788253133523</v>
      </c>
      <c r="T455" t="n">
        <v>0.292571055420621</v>
      </c>
    </row>
    <row r="456" spans="1:42">
      <c r="A456" s="99" t="s">
        <v>146</v>
      </c>
      <c r="B456" t="n">
        <v>2.369872324900314</v>
      </c>
      <c r="C456" t="n">
        <v>5.65958038960661</v>
      </c>
      <c r="D456" t="n">
        <v>2.578637953005158</v>
      </c>
      <c r="E456" t="n">
        <v>1.979154217759529</v>
      </c>
      <c r="G456" s="99" t="s">
        <v>147</v>
      </c>
      <c r="H456" t="n">
        <v>1019.72056610456</v>
      </c>
      <c r="L456" s="100" t="s">
        <v>147</v>
      </c>
      <c r="M456" t="n">
        <v>0.9762038449366094</v>
      </c>
      <c r="N456" t="n">
        <v>0.8230968647800003</v>
      </c>
      <c r="O456" t="n">
        <v>1</v>
      </c>
      <c r="P456" t="n">
        <v>0.8671743354647256</v>
      </c>
      <c r="Q456" t="n">
        <v>0.8390621631369345</v>
      </c>
      <c r="R456" t="n">
        <v>0.6670375512345321</v>
      </c>
      <c r="S456" t="n">
        <v>0.6442733246932144</v>
      </c>
      <c r="T456" t="n">
        <v>0.6698637527862786</v>
      </c>
    </row>
    <row r="457" spans="1:42">
      <c r="A457" s="99" t="s">
        <v>147</v>
      </c>
      <c r="B457" t="n">
        <v>28.88659523565316</v>
      </c>
      <c r="C457" t="n">
        <v>-76.50523436484518</v>
      </c>
      <c r="D457" t="n">
        <v>27.49347430098413</v>
      </c>
      <c r="E457" t="n">
        <v>68.74677166422536</v>
      </c>
      <c r="G457" s="99" t="s">
        <v>148</v>
      </c>
      <c r="H457" t="n">
        <v>625.7492537350601</v>
      </c>
      <c r="L457" s="100" t="s">
        <v>148</v>
      </c>
      <c r="M457" t="n">
        <v>1</v>
      </c>
      <c r="N457" t="n">
        <v>1</v>
      </c>
      <c r="O457" t="n">
        <v>0.482709018401535</v>
      </c>
      <c r="P457" t="n">
        <v>0.8765083486184538</v>
      </c>
      <c r="Q457" t="n">
        <v>1</v>
      </c>
      <c r="R457" t="n">
        <v>1</v>
      </c>
      <c r="S457" t="n">
        <v>1</v>
      </c>
      <c r="T457" t="n">
        <v>1</v>
      </c>
    </row>
    <row r="458" spans="1:42">
      <c r="A458" s="99" t="s">
        <v>148</v>
      </c>
      <c r="B458" t="n">
        <v>21.26245733312129</v>
      </c>
      <c r="C458" t="n">
        <v>47.09065494180384</v>
      </c>
      <c r="D458" t="n">
        <v>23.72314607025124</v>
      </c>
      <c r="E458" t="n">
        <v>-48.54608616854328</v>
      </c>
      <c r="G458" s="99" t="s">
        <v>149</v>
      </c>
      <c r="H458" t="n">
        <v>111.0931022727473</v>
      </c>
      <c r="L458" s="100" t="s">
        <v>149</v>
      </c>
      <c r="M458" t="n">
        <v>0.9720908209118637</v>
      </c>
      <c r="N458" t="n">
        <v>0.685028872146757</v>
      </c>
      <c r="O458" t="n">
        <v>0.8680678629606173</v>
      </c>
      <c r="P458" t="n">
        <v>0.9999999999999999</v>
      </c>
      <c r="Q458" t="n">
        <v>0.3593720390448452</v>
      </c>
      <c r="R458" t="n">
        <v>0.6854368250002917</v>
      </c>
      <c r="S458" t="n">
        <v>0.4625769292039176</v>
      </c>
      <c r="T458" t="n">
        <v>0.7169083955587172</v>
      </c>
    </row>
    <row r="459" spans="1:42">
      <c r="A459" s="99" t="s">
        <v>149</v>
      </c>
      <c r="B459" t="n">
        <v>5.725005107536849</v>
      </c>
      <c r="C459" t="n">
        <v>13.77275733848652</v>
      </c>
      <c r="D459" t="n">
        <v>5.516734184870063</v>
      </c>
      <c r="E459" t="n">
        <v>-9.598486430160735</v>
      </c>
      <c r="G459" s="99" t="s">
        <v>150</v>
      </c>
      <c r="H459" t="n">
        <v>4.512446165952556</v>
      </c>
      <c r="L459" s="100" t="s">
        <v>150</v>
      </c>
      <c r="M459" t="n">
        <v>0.9732810508788455</v>
      </c>
      <c r="N459" t="n">
        <v>0.5826383482891144</v>
      </c>
      <c r="O459" t="n">
        <v>0.6729254382633602</v>
      </c>
      <c r="P459" t="n">
        <v>0.7872151177222233</v>
      </c>
      <c r="Q459" t="n">
        <v>0.04678826863230217</v>
      </c>
      <c r="R459" t="n">
        <v>0.1963005645005355</v>
      </c>
      <c r="S459" t="n">
        <v>0.1017407246201587</v>
      </c>
      <c r="T459" t="n">
        <v>0.5842616856977753</v>
      </c>
    </row>
    <row r="460" spans="1:42">
      <c r="A460" s="99" t="s">
        <v>150</v>
      </c>
      <c r="B460" t="n">
        <v>0.9438105389742109</v>
      </c>
      <c r="C460" t="n">
        <v>-0.244349161287395</v>
      </c>
      <c r="D460" t="n">
        <v>1.418084848002312</v>
      </c>
      <c r="E460" t="n">
        <v>0.4611259055273608</v>
      </c>
      <c r="G460" s="99" t="s">
        <v>151</v>
      </c>
      <c r="H460" t="n">
        <v>10.70377775058425</v>
      </c>
      <c r="L460" s="100" t="s">
        <v>151</v>
      </c>
      <c r="M460" t="n">
        <v>0.8881108650192464</v>
      </c>
      <c r="N460" t="n">
        <v>0.7571728178468708</v>
      </c>
      <c r="O460" t="n">
        <v>0.7368822244296499</v>
      </c>
      <c r="P460" t="n">
        <v>0.4780000601749362</v>
      </c>
      <c r="Q460" t="n">
        <v>0.04917910480323342</v>
      </c>
      <c r="R460" t="n">
        <v>0.3945234262341411</v>
      </c>
      <c r="S460" t="n">
        <v>0.0863202985017099</v>
      </c>
      <c r="T460" t="n">
        <v>0.7475355280887596</v>
      </c>
    </row>
    <row r="461" spans="1:42">
      <c r="A461" s="99" t="s">
        <v>151</v>
      </c>
      <c r="B461" t="n">
        <v>1.308047481087594</v>
      </c>
      <c r="C461" t="n">
        <v>2.853552564475351</v>
      </c>
      <c r="D461" t="n">
        <v>1.349073751979669</v>
      </c>
      <c r="E461" t="n">
        <v>-3.494991352197525</v>
      </c>
      <c r="G461" s="99" t="s">
        <v>178</v>
      </c>
      <c r="H461" t="n">
        <v>11.81588005042044</v>
      </c>
    </row>
    <row r="462" spans="1:42">
      <c r="A462" s="99" t="s">
        <v>178</v>
      </c>
      <c r="B462" t="n">
        <v>0.8404334888315398</v>
      </c>
      <c r="C462" t="n">
        <v>1.823323850309618</v>
      </c>
      <c r="D462" t="n">
        <v>1.222640313691322</v>
      </c>
      <c r="E462" t="n">
        <v>-0.7491109634625678</v>
      </c>
    </row>
    <row r="476" spans="1:42">
      <c r="A476" s="103" t="s">
        <v>154</v>
      </c>
      <c r="L476" s="103" t="s">
        <v>155</v>
      </c>
    </row>
    <row r="477" spans="1:42">
      <c r="A477" s="99" t="n"/>
      <c r="B477" s="131" t="s">
        <v>15</v>
      </c>
      <c r="C477" s="132" t="n"/>
      <c r="D477" s="131" t="s">
        <v>101</v>
      </c>
      <c r="E477" s="132" t="n"/>
      <c r="G477" s="99" t="n"/>
      <c r="H477" s="99" t="s">
        <v>121</v>
      </c>
      <c r="L477" s="100" t="n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42">
      <c r="A478" s="99" t="n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 t="n">
        <v>14.71303370859475</v>
      </c>
      <c r="L478" s="100" t="s">
        <v>132</v>
      </c>
      <c r="M478" t="n">
        <v>0.7227854075010809</v>
      </c>
      <c r="N478" t="n">
        <v>0.6738455576113671</v>
      </c>
      <c r="O478" t="n">
        <v>0.670605033502452</v>
      </c>
      <c r="P478" t="n">
        <v>0.6729630651418134</v>
      </c>
      <c r="Q478" t="n">
        <v>0.4331424005320493</v>
      </c>
      <c r="R478" t="n">
        <v>0.5566694575596112</v>
      </c>
      <c r="S478" t="n">
        <v>0.3113014173956893</v>
      </c>
      <c r="T478" t="n">
        <v>0.5720225002402363</v>
      </c>
    </row>
    <row r="479" spans="1:42">
      <c r="A479" s="99" t="s">
        <v>146</v>
      </c>
      <c r="B479" t="n">
        <v>0.8730645325668969</v>
      </c>
      <c r="C479" t="n">
        <v>-1.271764312375726</v>
      </c>
      <c r="D479" t="n">
        <v>1.317673245334892</v>
      </c>
      <c r="E479" t="n">
        <v>1.976531634050416</v>
      </c>
      <c r="G479" s="99" t="s">
        <v>147</v>
      </c>
      <c r="H479" t="n">
        <v>158.9189710418385</v>
      </c>
      <c r="L479" s="100" t="s">
        <v>133</v>
      </c>
      <c r="M479" t="n">
        <v>0.9816628734708017</v>
      </c>
      <c r="N479" t="n">
        <v>0.7110737196463172</v>
      </c>
      <c r="O479" t="n">
        <v>1</v>
      </c>
      <c r="P479" t="n">
        <v>1</v>
      </c>
      <c r="Q479" t="n">
        <v>0.6298958683346644</v>
      </c>
      <c r="R479" t="n">
        <v>0.9626686784248929</v>
      </c>
      <c r="S479" t="n">
        <v>0.6929717607814952</v>
      </c>
      <c r="T479" t="n">
        <v>0.7851026694259393</v>
      </c>
    </row>
    <row r="480" spans="1:42">
      <c r="A480" s="99" t="s">
        <v>147</v>
      </c>
      <c r="B480" t="n">
        <v>2.852087479496139</v>
      </c>
      <c r="C480" t="n">
        <v>4.686360632146935</v>
      </c>
      <c r="D480" t="n">
        <v>4.466703900634958</v>
      </c>
      <c r="E480" t="n">
        <v>9.655054708470281</v>
      </c>
      <c r="G480" s="99" t="s">
        <v>148</v>
      </c>
      <c r="H480" t="n">
        <v>848.4096554051731</v>
      </c>
      <c r="L480" s="100" t="s">
        <v>134</v>
      </c>
      <c r="M480" t="n">
        <v>0.8036822635645366</v>
      </c>
      <c r="N480" t="n">
        <v>1</v>
      </c>
      <c r="O480" t="n">
        <v>0.6867196373930535</v>
      </c>
      <c r="P480" t="n">
        <v>0.7697301744127267</v>
      </c>
      <c r="Q480" t="n">
        <v>0.9135764854027413</v>
      </c>
      <c r="R480" t="n">
        <v>0.4515363189987888</v>
      </c>
      <c r="S480" t="n">
        <v>1</v>
      </c>
      <c r="T480" t="n">
        <v>0.3973467165411855</v>
      </c>
    </row>
    <row r="481" spans="1:42">
      <c r="A481" s="99" t="s">
        <v>148</v>
      </c>
      <c r="B481" t="n">
        <v>9.623991838076464</v>
      </c>
      <c r="C481" t="n">
        <v>-27.56937992611989</v>
      </c>
      <c r="D481" t="n">
        <v>16.85939278792948</v>
      </c>
      <c r="E481" t="n">
        <v>49.52483243609998</v>
      </c>
      <c r="G481" s="99" t="s">
        <v>149</v>
      </c>
      <c r="H481" t="n">
        <v>441.7989644481098</v>
      </c>
      <c r="L481" s="100" t="s">
        <v>135</v>
      </c>
      <c r="M481" t="n">
        <v>0.7676507013416274</v>
      </c>
      <c r="N481" t="n">
        <v>0.9252654225913414</v>
      </c>
      <c r="O481" t="n">
        <v>0.6920274885192126</v>
      </c>
      <c r="P481" t="n">
        <v>0.6692853894854921</v>
      </c>
      <c r="Q481" t="n">
        <v>0.4092194611866918</v>
      </c>
      <c r="R481" t="n">
        <v>0.5724995553082454</v>
      </c>
      <c r="S481" t="n">
        <v>0.4033194878691388</v>
      </c>
      <c r="T481" t="n">
        <v>0.4799695388172277</v>
      </c>
    </row>
    <row r="482" spans="1:42">
      <c r="A482" s="99" t="s">
        <v>149</v>
      </c>
      <c r="B482" t="n">
        <v>6.393889315561256</v>
      </c>
      <c r="C482" t="n">
        <v>23.43193057312111</v>
      </c>
      <c r="D482" t="n">
        <v>16.68391499966551</v>
      </c>
      <c r="E482" t="n">
        <v>-62.93565227932009</v>
      </c>
      <c r="G482" s="99" t="s">
        <v>150</v>
      </c>
      <c r="H482" t="n">
        <v>22.56438589992377</v>
      </c>
      <c r="L482" s="100" t="s">
        <v>136</v>
      </c>
      <c r="M482" t="n">
        <v>0.7813264500855359</v>
      </c>
      <c r="N482" t="n">
        <v>0.8105085846861638</v>
      </c>
      <c r="O482" t="n">
        <v>0.8094902866591518</v>
      </c>
      <c r="P482" t="n">
        <v>0.4955800370541628</v>
      </c>
      <c r="Q482" t="n">
        <v>0.8657412346705337</v>
      </c>
      <c r="R482" t="n">
        <v>0.878732411990884</v>
      </c>
      <c r="S482" t="n">
        <v>0.5283747783234232</v>
      </c>
      <c r="T482" t="n">
        <v>0.5967726350567504</v>
      </c>
    </row>
    <row r="483" spans="1:42">
      <c r="A483" s="99" t="s">
        <v>150</v>
      </c>
      <c r="B483" t="n">
        <v>1.797128662293247</v>
      </c>
      <c r="C483" t="n">
        <v>0.9941512500392</v>
      </c>
      <c r="D483" t="n">
        <v>1.348331231652524</v>
      </c>
      <c r="E483" t="n">
        <v>0.3322915475695886</v>
      </c>
      <c r="G483" s="99" t="s">
        <v>151</v>
      </c>
      <c r="H483" t="n">
        <v>63.13025800534355</v>
      </c>
      <c r="L483" s="100" t="s">
        <v>137</v>
      </c>
      <c r="M483" t="n">
        <v>0.7284677613535124</v>
      </c>
      <c r="N483" t="n">
        <v>0.6550739415524347</v>
      </c>
      <c r="O483" t="n">
        <v>0.3885627325824142</v>
      </c>
      <c r="P483" t="n">
        <v>0.5332267236610591</v>
      </c>
      <c r="Q483" t="n">
        <v>0.7352544074386258</v>
      </c>
      <c r="R483" t="n">
        <v>0.5046499199916631</v>
      </c>
      <c r="S483" t="n">
        <v>0.5354623300782856</v>
      </c>
      <c r="T483" t="n">
        <v>0.5428401921519892</v>
      </c>
    </row>
    <row r="484" spans="1:42">
      <c r="A484" s="99" t="s">
        <v>151</v>
      </c>
      <c r="B484" t="n">
        <v>2.589362173422247</v>
      </c>
      <c r="C484" t="n">
        <v>-7.412318673523647</v>
      </c>
      <c r="D484" t="n">
        <v>6.354268669040219</v>
      </c>
      <c r="E484" t="n">
        <v>18.95991045220543</v>
      </c>
      <c r="L484" s="100" t="s">
        <v>138</v>
      </c>
      <c r="M484" t="n">
        <v>1</v>
      </c>
      <c r="N484" t="n">
        <v>0.6552461230035684</v>
      </c>
      <c r="O484" t="n">
        <v>0.5422073408697277</v>
      </c>
      <c r="P484" t="n">
        <v>0.5533876140270844</v>
      </c>
      <c r="Q484" t="n">
        <v>1</v>
      </c>
      <c r="R484" t="n">
        <v>1</v>
      </c>
      <c r="S484" t="n">
        <v>0.4271396729624879</v>
      </c>
      <c r="T484" t="n">
        <v>0.6736258990056769</v>
      </c>
    </row>
    <row r="485" spans="1:42">
      <c r="L485" s="100" t="s">
        <v>139</v>
      </c>
      <c r="M485" t="n">
        <v>0.8422005595016081</v>
      </c>
      <c r="N485" t="n">
        <v>0.6296069051305482</v>
      </c>
      <c r="O485" t="n">
        <v>0.3594375094500828</v>
      </c>
      <c r="P485" t="n">
        <v>0.285602532636774</v>
      </c>
      <c r="Q485" t="n">
        <v>0.9167637178478316</v>
      </c>
      <c r="R485" t="n">
        <v>0.7266031712879573</v>
      </c>
      <c r="S485" t="n">
        <v>0.3549257412034749</v>
      </c>
      <c r="T485" t="n">
        <v>0.6309954913203351</v>
      </c>
    </row>
    <row r="486" spans="1:42">
      <c r="L486" s="100" t="s">
        <v>140</v>
      </c>
      <c r="M486" t="n">
        <v>0.7835559048273815</v>
      </c>
      <c r="N486" t="n">
        <v>0.6494586212022706</v>
      </c>
      <c r="O486" t="n">
        <v>0.4494811266982613</v>
      </c>
      <c r="P486" t="n">
        <v>0.463139811797821</v>
      </c>
      <c r="Q486" t="n">
        <v>0.6933492330678628</v>
      </c>
      <c r="R486" t="n">
        <v>0.519629124042695</v>
      </c>
      <c r="S486" t="n">
        <v>0.4091620321198177</v>
      </c>
      <c r="T486" t="n">
        <v>0.7451717598115978</v>
      </c>
    </row>
    <row r="487" spans="1:42">
      <c r="L487" s="100" t="s">
        <v>141</v>
      </c>
      <c r="M487" t="n">
        <v>0.826544428162985</v>
      </c>
      <c r="N487" t="n">
        <v>0.7126188901561599</v>
      </c>
      <c r="O487" t="n">
        <v>0.4029450263932793</v>
      </c>
      <c r="P487" t="n">
        <v>0.3208370687714513</v>
      </c>
      <c r="Q487" t="n">
        <v>0.68913137396207</v>
      </c>
      <c r="R487" t="n">
        <v>0.514745665086878</v>
      </c>
      <c r="S487" t="n">
        <v>0.2747480776925682</v>
      </c>
      <c r="T487" t="n">
        <v>0.8160155139890213</v>
      </c>
    </row>
    <row r="488" spans="1:42">
      <c r="L488" s="100" t="s">
        <v>142</v>
      </c>
      <c r="M488" t="n">
        <v>0.6959244426040458</v>
      </c>
      <c r="N488" t="n">
        <v>0.6965400791809465</v>
      </c>
      <c r="O488" t="n">
        <v>0.3819673726686424</v>
      </c>
      <c r="P488" t="n">
        <v>0.5111405504720087</v>
      </c>
      <c r="Q488" t="n">
        <v>0.7454110590335612</v>
      </c>
      <c r="R488" t="n">
        <v>0.59782959742941</v>
      </c>
      <c r="S488" t="n">
        <v>0.2901005259998578</v>
      </c>
      <c r="T488" t="n">
        <v>0.9483573822165012</v>
      </c>
    </row>
    <row r="489" spans="1:42">
      <c r="L489" s="100" t="s">
        <v>143</v>
      </c>
      <c r="M489" t="n">
        <v>0.8068695384980735</v>
      </c>
      <c r="N489" t="n">
        <v>0.6784128901905639</v>
      </c>
      <c r="O489" t="n">
        <v>0.4578023540084694</v>
      </c>
      <c r="P489" t="n">
        <v>0.5497111318810465</v>
      </c>
      <c r="Q489" t="n">
        <v>0.7144786459395729</v>
      </c>
      <c r="R489" t="n">
        <v>0.4849936342211334</v>
      </c>
      <c r="S489" t="n">
        <v>0.3325435908686243</v>
      </c>
      <c r="T489" t="n">
        <v>1</v>
      </c>
    </row>
    <row r="499" spans="1:42">
      <c r="A499" s="103" t="s">
        <v>156</v>
      </c>
      <c r="L499" s="103" t="s">
        <v>157</v>
      </c>
    </row>
    <row r="500" spans="1:42">
      <c r="A500" s="99" t="n"/>
      <c r="B500" s="131" t="s">
        <v>15</v>
      </c>
      <c r="C500" s="132" t="n"/>
      <c r="D500" s="131" t="s">
        <v>101</v>
      </c>
      <c r="E500" s="132" t="n"/>
      <c r="G500" s="99" t="n"/>
      <c r="H500" s="99" t="s">
        <v>121</v>
      </c>
      <c r="L500" s="100" t="n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42">
      <c r="A501" s="99" t="n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 t="n">
        <v>210.9905901752875</v>
      </c>
      <c r="L501" s="100" t="s">
        <v>132</v>
      </c>
      <c r="M501" t="n">
        <v>0.9679222000454467</v>
      </c>
      <c r="N501" t="n">
        <v>0.9256672410955344</v>
      </c>
      <c r="O501" t="n">
        <v>1</v>
      </c>
      <c r="P501" t="n">
        <v>0.9999999999999999</v>
      </c>
      <c r="Q501" t="n">
        <v>0.5504537727434443</v>
      </c>
      <c r="R501" t="n">
        <v>1</v>
      </c>
      <c r="S501" t="n">
        <v>0.614888361917763</v>
      </c>
      <c r="T501" t="n">
        <v>1</v>
      </c>
    </row>
    <row r="502" spans="1:42">
      <c r="A502" s="99" t="s">
        <v>132</v>
      </c>
      <c r="B502" t="n">
        <v>4.69167667398086</v>
      </c>
      <c r="C502" t="n">
        <v>0.6583846566494154</v>
      </c>
      <c r="D502" t="n">
        <v>7.332535308414959</v>
      </c>
      <c r="E502" t="n">
        <v>6.056892092024472</v>
      </c>
      <c r="G502" s="99" t="s">
        <v>133</v>
      </c>
      <c r="H502" t="n">
        <v>517.496293686816</v>
      </c>
      <c r="L502" s="100" t="s">
        <v>133</v>
      </c>
      <c r="M502" t="n">
        <v>0.7888851529840294</v>
      </c>
      <c r="N502" t="n">
        <v>0.9338542371895325</v>
      </c>
      <c r="O502" t="n">
        <v>0.6856272148847607</v>
      </c>
      <c r="P502" t="n">
        <v>0.4199342331025243</v>
      </c>
      <c r="Q502" t="n">
        <v>0.6271415054717387</v>
      </c>
      <c r="R502" t="n">
        <v>0.6803938753420214</v>
      </c>
      <c r="S502" t="n">
        <v>0.660685041030283</v>
      </c>
      <c r="T502" t="n">
        <v>0.02559499524508532</v>
      </c>
    </row>
    <row r="503" spans="1:42">
      <c r="A503" s="99" t="s">
        <v>133</v>
      </c>
      <c r="B503" t="n">
        <v>10.23905429993728</v>
      </c>
      <c r="C503" t="n">
        <v>-5.632072037929828</v>
      </c>
      <c r="D503" t="n">
        <v>8.660092382736005</v>
      </c>
      <c r="E503" t="n">
        <v>8.021460266878327</v>
      </c>
      <c r="G503" s="99" t="s">
        <v>134</v>
      </c>
      <c r="H503" t="n">
        <v>250.6713944900122</v>
      </c>
      <c r="L503" s="100" t="s">
        <v>134</v>
      </c>
      <c r="M503" t="n">
        <v>0.7897263606368339</v>
      </c>
      <c r="N503" t="n">
        <v>0.9263981315048535</v>
      </c>
      <c r="O503" t="n">
        <v>0.6345168717259948</v>
      </c>
      <c r="P503" t="n">
        <v>0.46563422727307</v>
      </c>
      <c r="Q503" t="n">
        <v>0.6518657606824659</v>
      </c>
      <c r="R503" t="n">
        <v>0.6120366261694535</v>
      </c>
      <c r="S503" t="n">
        <v>0.6228287909535778</v>
      </c>
      <c r="T503" t="n">
        <v>0.02569642558862895</v>
      </c>
    </row>
    <row r="504" spans="1:42">
      <c r="A504" s="99" t="s">
        <v>134</v>
      </c>
      <c r="B504" t="n">
        <v>5.485326656206795</v>
      </c>
      <c r="C504" t="n">
        <v>-0.9692046402961445</v>
      </c>
      <c r="D504" t="n">
        <v>6.224474293270844</v>
      </c>
      <c r="E504" t="n">
        <v>-3.214036396467687</v>
      </c>
      <c r="G504" s="99" t="s">
        <v>135</v>
      </c>
      <c r="H504" t="n">
        <v>365.2899347095159</v>
      </c>
      <c r="L504" s="100" t="s">
        <v>135</v>
      </c>
      <c r="M504" t="n">
        <v>0.8315826965093335</v>
      </c>
      <c r="N504" t="n">
        <v>0.9234870324786966</v>
      </c>
      <c r="O504" t="n">
        <v>0.717455741363218</v>
      </c>
      <c r="P504" t="n">
        <v>0.4434084152071778</v>
      </c>
      <c r="Q504" t="n">
        <v>0.5489011730517823</v>
      </c>
      <c r="R504" t="n">
        <v>0.5332890155835195</v>
      </c>
      <c r="S504" t="n">
        <v>0.611994472103589</v>
      </c>
      <c r="T504" t="n">
        <v>0.02555974432853592</v>
      </c>
    </row>
    <row r="505" spans="1:42">
      <c r="A505" s="99" t="s">
        <v>135</v>
      </c>
      <c r="B505" t="n">
        <v>7.582807662585022</v>
      </c>
      <c r="C505" t="n">
        <v>-3.098787982813375</v>
      </c>
      <c r="D505" t="n">
        <v>7.614086036207778</v>
      </c>
      <c r="E505" t="n">
        <v>4.78751324851798</v>
      </c>
      <c r="G505" s="99" t="s">
        <v>136</v>
      </c>
      <c r="H505" t="n">
        <v>724.7026250923349</v>
      </c>
      <c r="L505" s="100" t="s">
        <v>136</v>
      </c>
      <c r="M505" t="n">
        <v>0.861296159846726</v>
      </c>
      <c r="N505" t="n">
        <v>0.9778556292964375</v>
      </c>
      <c r="O505" t="n">
        <v>0.5966340029703919</v>
      </c>
      <c r="P505" t="n">
        <v>0.4824437822994914</v>
      </c>
      <c r="Q505" t="n">
        <v>0.4809686950494961</v>
      </c>
      <c r="R505" t="n">
        <v>0.581687885825548</v>
      </c>
      <c r="S505" t="n">
        <v>0.5735166292541496</v>
      </c>
      <c r="T505" t="n">
        <v>0.02591403883666406</v>
      </c>
    </row>
    <row r="506" spans="1:42">
      <c r="A506" s="99" t="s">
        <v>136</v>
      </c>
      <c r="B506" t="n">
        <v>10.56682528661729</v>
      </c>
      <c r="C506" t="n">
        <v>-2.158061031982256</v>
      </c>
      <c r="D506" t="n">
        <v>11.66144820480516</v>
      </c>
      <c r="E506" t="n">
        <v>5.461063018763266</v>
      </c>
      <c r="G506" s="99" t="s">
        <v>137</v>
      </c>
      <c r="H506" t="n">
        <v>432.0473250533141</v>
      </c>
      <c r="L506" s="100" t="s">
        <v>137</v>
      </c>
      <c r="M506" t="n">
        <v>0.8720555311011202</v>
      </c>
      <c r="N506" t="n">
        <v>0.9871583418382438</v>
      </c>
      <c r="O506" t="n">
        <v>0.6771707719261842</v>
      </c>
      <c r="P506" t="n">
        <v>0.3900929012525611</v>
      </c>
      <c r="Q506" t="n">
        <v>0.9999999999999999</v>
      </c>
      <c r="R506" t="n">
        <v>0.6389941136213838</v>
      </c>
      <c r="S506" t="n">
        <v>0.557396642867519</v>
      </c>
      <c r="T506" t="n">
        <v>0.02580243614082162</v>
      </c>
    </row>
    <row r="507" spans="1:42">
      <c r="A507" s="99" t="s">
        <v>137</v>
      </c>
      <c r="B507" t="n">
        <v>6.860679383539943</v>
      </c>
      <c r="C507" t="n">
        <v>6.378771565011078</v>
      </c>
      <c r="D507" t="n">
        <v>13.57978077428223</v>
      </c>
      <c r="E507" t="n">
        <v>-18.17277293777822</v>
      </c>
      <c r="G507" s="99" t="s">
        <v>138</v>
      </c>
      <c r="H507" t="n">
        <v>443.8501544992775</v>
      </c>
      <c r="L507" s="100" t="s">
        <v>138</v>
      </c>
      <c r="M507" t="n">
        <v>0.8287089317335624</v>
      </c>
      <c r="N507" t="n">
        <v>0.9788864382502623</v>
      </c>
      <c r="O507" t="n">
        <v>0.639565642262626</v>
      </c>
      <c r="P507" t="n">
        <v>0.5826640180185018</v>
      </c>
      <c r="Q507" t="n">
        <v>0.4209476725059442</v>
      </c>
      <c r="R507" t="n">
        <v>0.6640970745410889</v>
      </c>
      <c r="S507" t="n">
        <v>0.5681311305834055</v>
      </c>
      <c r="T507" t="n">
        <v>0.0257376165005065</v>
      </c>
    </row>
    <row r="508" spans="1:42">
      <c r="A508" s="99" t="s">
        <v>138</v>
      </c>
      <c r="B508" t="n">
        <v>6.791663473832892</v>
      </c>
      <c r="C508" t="n">
        <v>-3.732158831578012</v>
      </c>
      <c r="D508" t="n">
        <v>12.91824052730574</v>
      </c>
      <c r="E508" t="n">
        <v>13.3788522386627</v>
      </c>
      <c r="G508" s="99" t="s">
        <v>139</v>
      </c>
      <c r="H508" t="n">
        <v>274.8529368644695</v>
      </c>
      <c r="L508" s="100" t="s">
        <v>139</v>
      </c>
      <c r="M508" t="n">
        <v>0.8827502272092759</v>
      </c>
      <c r="N508" t="n">
        <v>1</v>
      </c>
      <c r="O508" t="n">
        <v>0.6384391006414279</v>
      </c>
      <c r="P508" t="n">
        <v>0.5489740435810562</v>
      </c>
      <c r="Q508" t="n">
        <v>0.4503907721902027</v>
      </c>
      <c r="R508" t="n">
        <v>0.4031797529716671</v>
      </c>
      <c r="S508" t="n">
        <v>0.5638722488819364</v>
      </c>
      <c r="T508" t="n">
        <v>0.02581248137876229</v>
      </c>
    </row>
    <row r="509" spans="1:42">
      <c r="A509" s="99" t="s">
        <v>139</v>
      </c>
      <c r="B509" t="n">
        <v>5.726610612261312</v>
      </c>
      <c r="C509" t="n">
        <v>-0.7627737330625197</v>
      </c>
      <c r="D509" t="n">
        <v>4.344952582942741</v>
      </c>
      <c r="E509" t="n">
        <v>-3.813561051489689</v>
      </c>
      <c r="G509" s="99" t="s">
        <v>140</v>
      </c>
      <c r="H509" t="n">
        <v>342.4976455642156</v>
      </c>
      <c r="L509" s="100" t="s">
        <v>140</v>
      </c>
      <c r="M509" t="n">
        <v>0.7998898501138515</v>
      </c>
      <c r="N509" t="n">
        <v>0.9835276266934639</v>
      </c>
      <c r="O509" t="n">
        <v>0.6716072533527904</v>
      </c>
      <c r="P509" t="n">
        <v>0.4753252804926059</v>
      </c>
      <c r="Q509" t="n">
        <v>0.4056492187192824</v>
      </c>
      <c r="R509" t="n">
        <v>0.3707037115098856</v>
      </c>
      <c r="S509" t="n">
        <v>0.5892435464538115</v>
      </c>
      <c r="T509" t="n">
        <v>0.02610092930222158</v>
      </c>
    </row>
    <row r="510" spans="1:42">
      <c r="A510" s="99" t="s">
        <v>140</v>
      </c>
      <c r="B510" t="n">
        <v>6.398990358692046</v>
      </c>
      <c r="C510" t="n">
        <v>-0.1046636126253445</v>
      </c>
      <c r="D510" t="n">
        <v>4.803498389653552</v>
      </c>
      <c r="E510" t="n">
        <v>2.690026089126449</v>
      </c>
      <c r="G510" s="99" t="s">
        <v>141</v>
      </c>
      <c r="H510" t="n">
        <v>268.9228872286737</v>
      </c>
      <c r="L510" s="100" t="s">
        <v>141</v>
      </c>
      <c r="M510" t="n">
        <v>1</v>
      </c>
      <c r="N510" t="n">
        <v>0.9967798083992282</v>
      </c>
      <c r="O510" t="n">
        <v>0.7288171327152848</v>
      </c>
      <c r="P510" t="n">
        <v>0.4352405671418934</v>
      </c>
      <c r="Q510" t="n">
        <v>0.385653278624467</v>
      </c>
      <c r="R510" t="n">
        <v>0.3863285597833082</v>
      </c>
      <c r="S510" t="n">
        <v>0.6346717530325486</v>
      </c>
      <c r="T510" t="n">
        <v>0.02599294842546199</v>
      </c>
    </row>
    <row r="511" spans="1:42">
      <c r="A511" s="99" t="s">
        <v>141</v>
      </c>
      <c r="B511" t="n">
        <v>5.774362927359012</v>
      </c>
      <c r="C511" t="n">
        <v>5.368378959093402</v>
      </c>
      <c r="D511" t="n">
        <v>4.504225902182066</v>
      </c>
      <c r="E511" t="n">
        <v>-0.5900338643218158</v>
      </c>
      <c r="G511" s="99" t="s">
        <v>142</v>
      </c>
      <c r="H511" t="n">
        <v>378.8583120383157</v>
      </c>
      <c r="L511" s="100" t="s">
        <v>142</v>
      </c>
      <c r="M511" t="n">
        <v>0.8209740178634126</v>
      </c>
      <c r="N511" t="n">
        <v>0.9289668337315028</v>
      </c>
      <c r="O511" t="n">
        <v>0.6721539469513235</v>
      </c>
      <c r="P511" t="n">
        <v>0.4897733454262801</v>
      </c>
      <c r="Q511" t="n">
        <v>0.627315043939458</v>
      </c>
      <c r="R511" t="n">
        <v>0.6781282745193393</v>
      </c>
      <c r="S511" t="n">
        <v>1</v>
      </c>
      <c r="T511" t="n">
        <v>0.02585361283297334</v>
      </c>
    </row>
    <row r="512" spans="1:42">
      <c r="A512" s="99" t="s">
        <v>142</v>
      </c>
      <c r="B512" t="n">
        <v>7.611915145129486</v>
      </c>
      <c r="C512" t="n">
        <v>-7.034533065010006</v>
      </c>
      <c r="D512" t="n">
        <v>6.939590288341985</v>
      </c>
      <c r="E512" t="n">
        <v>2.18072024851899</v>
      </c>
      <c r="G512" s="99" t="s">
        <v>143</v>
      </c>
      <c r="H512" t="n">
        <v>602.6538059414784</v>
      </c>
      <c r="L512" s="100" t="s">
        <v>143</v>
      </c>
      <c r="M512" t="n">
        <v>0.7740540910782214</v>
      </c>
      <c r="N512" t="n">
        <v>0.920426195915594</v>
      </c>
      <c r="O512" t="n">
        <v>0.6810627561874311</v>
      </c>
      <c r="P512" t="n">
        <v>0.4876943509410522</v>
      </c>
      <c r="Q512" t="n">
        <v>0.3910567430312657</v>
      </c>
      <c r="R512" t="n">
        <v>0.3831844983449607</v>
      </c>
      <c r="S512" t="n">
        <v>0.5652813005027523</v>
      </c>
      <c r="T512" t="n">
        <v>0.0261135478633208</v>
      </c>
    </row>
    <row r="513" spans="1:42">
      <c r="A513" s="99" t="s">
        <v>143</v>
      </c>
      <c r="B513" t="n">
        <v>8.581171049339314</v>
      </c>
      <c r="C513" t="n">
        <v>-1.827754712928788</v>
      </c>
      <c r="D513" t="n">
        <v>15.02924480517407</v>
      </c>
      <c r="E513" t="n">
        <v>3.151736133000647</v>
      </c>
    </row>
    <row r="522" spans="1:42">
      <c r="A522" s="103" t="s">
        <v>158</v>
      </c>
      <c r="L522" s="103" t="s">
        <v>159</v>
      </c>
    </row>
    <row r="523" spans="1:42">
      <c r="A523" s="99" t="n"/>
      <c r="B523" s="131" t="s">
        <v>15</v>
      </c>
      <c r="C523" s="132" t="n"/>
      <c r="D523" s="131" t="s">
        <v>101</v>
      </c>
      <c r="E523" s="132" t="n"/>
      <c r="G523" s="99" t="n"/>
      <c r="H523" s="99" t="s">
        <v>121</v>
      </c>
      <c r="L523" s="100" t="n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42">
      <c r="A524" s="99" t="n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 t="n">
        <v>39.71209698481157</v>
      </c>
      <c r="L524" s="100" t="s">
        <v>132</v>
      </c>
      <c r="M524" t="n">
        <v>0.9223103602742106</v>
      </c>
      <c r="N524" t="n">
        <v>0.9855384435382857</v>
      </c>
      <c r="O524" t="n">
        <v>0.9645159124136486</v>
      </c>
      <c r="P524" t="n">
        <v>0.8591608244657066</v>
      </c>
      <c r="Q524" t="n">
        <v>0.8967145108332495</v>
      </c>
      <c r="R524" t="n">
        <v>0.9241787827707805</v>
      </c>
      <c r="S524" t="n">
        <v>0.8580940086486857</v>
      </c>
      <c r="T524" t="n">
        <v>0.9488059122365033</v>
      </c>
    </row>
    <row r="525" spans="1:42">
      <c r="A525" s="99" t="s">
        <v>132</v>
      </c>
      <c r="B525" t="n">
        <v>1.389133379865676</v>
      </c>
      <c r="C525" t="n">
        <v>-1.208866326501949</v>
      </c>
      <c r="D525" t="n">
        <v>3.088918334003077</v>
      </c>
      <c r="E525" t="n">
        <v>4.219111582545078</v>
      </c>
      <c r="G525" s="99" t="s">
        <v>133</v>
      </c>
      <c r="H525" t="n">
        <v>36.53964615020806</v>
      </c>
      <c r="L525" s="100" t="s">
        <v>133</v>
      </c>
      <c r="M525" t="n">
        <v>0.9523112490044308</v>
      </c>
      <c r="N525" t="n">
        <v>0.874103056722382</v>
      </c>
      <c r="O525" t="n">
        <v>0.8166179317392395</v>
      </c>
      <c r="P525" t="n">
        <v>0.9228851571727332</v>
      </c>
      <c r="Q525" t="n">
        <v>0.8852419671788188</v>
      </c>
      <c r="R525" t="n">
        <v>0.9261765513670365</v>
      </c>
      <c r="S525" t="n">
        <v>0.8880007040471942</v>
      </c>
      <c r="T525" t="n">
        <v>0.8216613885944605</v>
      </c>
    </row>
    <row r="526" spans="1:42">
      <c r="A526" s="99" t="s">
        <v>133</v>
      </c>
      <c r="B526" t="n">
        <v>2.108685755347401</v>
      </c>
      <c r="C526" t="n">
        <v>1.845523829074995</v>
      </c>
      <c r="D526" t="n">
        <v>4.616364755848213</v>
      </c>
      <c r="E526" t="n">
        <v>-3.833079107254483</v>
      </c>
      <c r="G526" s="99" t="s">
        <v>134</v>
      </c>
      <c r="H526" t="n">
        <v>19.24333092017421</v>
      </c>
      <c r="L526" s="100" t="s">
        <v>134</v>
      </c>
      <c r="M526" t="n">
        <v>1</v>
      </c>
      <c r="N526" t="n">
        <v>0.9534724855681579</v>
      </c>
      <c r="O526" t="n">
        <v>1</v>
      </c>
      <c r="P526" t="n">
        <v>0.9293189708302427</v>
      </c>
      <c r="Q526" t="n">
        <v>0.9305339698375081</v>
      </c>
      <c r="R526" t="n">
        <v>0.9415555475748268</v>
      </c>
      <c r="S526" t="n">
        <v>0.9108176253335385</v>
      </c>
      <c r="T526" t="n">
        <v>0.8140606107666081</v>
      </c>
    </row>
    <row r="527" spans="1:42">
      <c r="A527" s="99" t="s">
        <v>134</v>
      </c>
      <c r="B527" t="n">
        <v>1.121766116327304</v>
      </c>
      <c r="C527" t="n">
        <v>0.3366592412115444</v>
      </c>
      <c r="D527" t="n">
        <v>2.363617453299766</v>
      </c>
      <c r="E527" t="n">
        <v>-0.5259072624763986</v>
      </c>
      <c r="G527" s="99" t="s">
        <v>135</v>
      </c>
      <c r="H527" t="n">
        <v>27.62279240385443</v>
      </c>
      <c r="L527" s="100" t="s">
        <v>135</v>
      </c>
      <c r="M527" t="n">
        <v>0.9810517818684641</v>
      </c>
      <c r="N527" t="n">
        <v>0.9383418136271033</v>
      </c>
      <c r="O527" t="n">
        <v>0.7711671057841675</v>
      </c>
      <c r="P527" t="n">
        <v>0.8741602051156334</v>
      </c>
      <c r="Q527" t="n">
        <v>0.9137911817462638</v>
      </c>
      <c r="R527" t="n">
        <v>0.9612680779521059</v>
      </c>
      <c r="S527" t="n">
        <v>1</v>
      </c>
      <c r="T527" t="n">
        <v>0.8814728546442838</v>
      </c>
    </row>
    <row r="528" spans="1:42">
      <c r="A528" s="99" t="s">
        <v>135</v>
      </c>
      <c r="B528" t="n">
        <v>0.9142191526861905</v>
      </c>
      <c r="C528" t="n">
        <v>-0.6039212181548959</v>
      </c>
      <c r="D528" t="n">
        <v>1.985484902745377</v>
      </c>
      <c r="E528" t="n">
        <v>-0.79920429433871</v>
      </c>
      <c r="G528" s="99" t="s">
        <v>136</v>
      </c>
      <c r="H528" t="n">
        <v>14.65585115550752</v>
      </c>
      <c r="L528" s="100" t="s">
        <v>136</v>
      </c>
      <c r="M528" t="n">
        <v>0.9521049258675248</v>
      </c>
      <c r="N528" t="n">
        <v>0.9902111190562508</v>
      </c>
      <c r="O528" t="n">
        <v>0.8871039550733117</v>
      </c>
      <c r="P528" t="n">
        <v>1</v>
      </c>
      <c r="Q528" t="n">
        <v>0.9234048976667535</v>
      </c>
      <c r="R528" t="n">
        <v>0.9706792577390463</v>
      </c>
      <c r="S528" t="n">
        <v>0.8181929964788032</v>
      </c>
      <c r="T528" t="n">
        <v>0.8012345764101573</v>
      </c>
    </row>
    <row r="529" spans="1:42">
      <c r="A529" s="99" t="s">
        <v>136</v>
      </c>
      <c r="B529" t="n">
        <v>0.6314426141947845</v>
      </c>
      <c r="C529" t="n">
        <v>-0.283273532226434</v>
      </c>
      <c r="D529" t="n">
        <v>1.256031239426538</v>
      </c>
      <c r="E529" t="n">
        <v>-0.1668629156849016</v>
      </c>
      <c r="G529" s="99" t="s">
        <v>137</v>
      </c>
      <c r="H529" t="n">
        <v>17.19383955217187</v>
      </c>
      <c r="L529" s="100" t="s">
        <v>137</v>
      </c>
      <c r="M529" t="n">
        <v>0.9695193077972012</v>
      </c>
      <c r="N529" t="n">
        <v>1</v>
      </c>
      <c r="O529" t="n">
        <v>0.8196104157656626</v>
      </c>
      <c r="P529" t="n">
        <v>0.9233610397559778</v>
      </c>
      <c r="Q529" t="n">
        <v>0.9126737309411823</v>
      </c>
      <c r="R529" t="n">
        <v>0.9262034002316523</v>
      </c>
      <c r="S529" t="n">
        <v>0.8725348635773191</v>
      </c>
      <c r="T529" t="n">
        <v>0.8273772752574488</v>
      </c>
    </row>
    <row r="530" spans="1:42">
      <c r="A530" s="99" t="s">
        <v>137</v>
      </c>
      <c r="B530" t="n">
        <v>0.7499011100794929</v>
      </c>
      <c r="C530" t="n">
        <v>-0.6892109889695819</v>
      </c>
      <c r="D530" t="n">
        <v>1.646247406122485</v>
      </c>
      <c r="E530" t="n">
        <v>2.022910033188107</v>
      </c>
      <c r="G530" s="99" t="s">
        <v>138</v>
      </c>
      <c r="H530" t="n">
        <v>9.725343128725902</v>
      </c>
      <c r="L530" s="100" t="s">
        <v>138</v>
      </c>
      <c r="M530" t="n">
        <v>0.9453255690087891</v>
      </c>
      <c r="N530" t="n">
        <v>0.8886355731864372</v>
      </c>
      <c r="O530" t="n">
        <v>0.7749068580929008</v>
      </c>
      <c r="P530" t="n">
        <v>0.8396038603057928</v>
      </c>
      <c r="Q530" t="n">
        <v>0.8972443227286439</v>
      </c>
      <c r="R530" t="n">
        <v>0.9508523381560878</v>
      </c>
      <c r="S530" t="n">
        <v>0.9172865124022178</v>
      </c>
      <c r="T530" t="n">
        <v>0.8267592262198146</v>
      </c>
    </row>
    <row r="531" spans="1:42">
      <c r="A531" s="99" t="s">
        <v>138</v>
      </c>
      <c r="B531" t="n">
        <v>0.6492068904852709</v>
      </c>
      <c r="C531" t="n">
        <v>-0.04009372441190299</v>
      </c>
      <c r="D531" t="n">
        <v>1.060727974668451</v>
      </c>
      <c r="E531" t="n">
        <v>-0.03811374561649354</v>
      </c>
      <c r="G531" s="99" t="s">
        <v>139</v>
      </c>
      <c r="H531" t="n">
        <v>19.89790707585362</v>
      </c>
      <c r="L531" s="100" t="s">
        <v>139</v>
      </c>
      <c r="M531" t="n">
        <v>0.9501906444031433</v>
      </c>
      <c r="N531" t="n">
        <v>0.9537756378324347</v>
      </c>
      <c r="O531" t="n">
        <v>0.7855159372355736</v>
      </c>
      <c r="P531" t="n">
        <v>0.9836144667763758</v>
      </c>
      <c r="Q531" t="n">
        <v>0.928343456854914</v>
      </c>
      <c r="R531" t="n">
        <v>0.9300678590740605</v>
      </c>
      <c r="S531" t="n">
        <v>0.8483421444642373</v>
      </c>
      <c r="T531" t="n">
        <v>0.845816582628006</v>
      </c>
    </row>
    <row r="532" spans="1:42">
      <c r="A532" s="99" t="s">
        <v>139</v>
      </c>
      <c r="B532" t="n">
        <v>1.24851987362666</v>
      </c>
      <c r="C532" t="n">
        <v>-1.359791594691967</v>
      </c>
      <c r="D532" t="n">
        <v>1.632418151865056</v>
      </c>
      <c r="E532" t="n">
        <v>0.6852540003106373</v>
      </c>
      <c r="G532" s="99" t="s">
        <v>140</v>
      </c>
      <c r="H532" t="n">
        <v>24.35989569706365</v>
      </c>
      <c r="L532" s="100" t="s">
        <v>140</v>
      </c>
      <c r="M532" t="n">
        <v>0.9648573073020719</v>
      </c>
      <c r="N532" t="n">
        <v>0.9964150473946772</v>
      </c>
      <c r="O532" t="n">
        <v>0.7356147757581875</v>
      </c>
      <c r="P532" t="n">
        <v>0.793139653858544</v>
      </c>
      <c r="Q532" t="n">
        <v>0.8954240711807773</v>
      </c>
      <c r="R532" t="n">
        <v>0.9562246465435974</v>
      </c>
      <c r="S532" t="n">
        <v>0.8443304044463875</v>
      </c>
      <c r="T532" t="n">
        <v>1</v>
      </c>
    </row>
    <row r="533" spans="1:42">
      <c r="A533" s="99" t="s">
        <v>140</v>
      </c>
      <c r="B533" t="n">
        <v>1.432956601037994</v>
      </c>
      <c r="C533" t="n">
        <v>1.339934072044584</v>
      </c>
      <c r="D533" t="n">
        <v>2.467556640886615</v>
      </c>
      <c r="E533" t="n">
        <v>-1.918854049643419</v>
      </c>
      <c r="G533" s="99" t="s">
        <v>141</v>
      </c>
      <c r="H533" t="n">
        <v>21.8727667881993</v>
      </c>
      <c r="L533" s="100" t="s">
        <v>141</v>
      </c>
      <c r="M533" t="n">
        <v>0.9677258330495162</v>
      </c>
      <c r="N533" t="n">
        <v>0.9401025118795039</v>
      </c>
      <c r="O533" t="n">
        <v>0.6704145524315108</v>
      </c>
      <c r="P533" t="n">
        <v>0.7745681421486851</v>
      </c>
      <c r="Q533" t="n">
        <v>1</v>
      </c>
      <c r="R533" t="n">
        <v>1</v>
      </c>
      <c r="S533" t="n">
        <v>0.9032451736793725</v>
      </c>
      <c r="T533" t="n">
        <v>0.8400808114373095</v>
      </c>
    </row>
    <row r="534" spans="1:42">
      <c r="A534" s="99" t="s">
        <v>141</v>
      </c>
      <c r="B534" t="n">
        <v>1.703353657064603</v>
      </c>
      <c r="C534" t="n">
        <v>1.210073375201852</v>
      </c>
      <c r="D534" t="n">
        <v>1.790450616433024</v>
      </c>
      <c r="E534" t="n">
        <v>-2.211870460493909</v>
      </c>
      <c r="G534" s="99" t="s">
        <v>142</v>
      </c>
      <c r="H534" t="n">
        <v>37.07529876373257</v>
      </c>
      <c r="L534" s="100" t="s">
        <v>142</v>
      </c>
      <c r="M534" t="n">
        <v>0.8513619965486672</v>
      </c>
      <c r="N534" t="n">
        <v>0.9156166726514471</v>
      </c>
      <c r="O534" t="n">
        <v>0.7191398239992244</v>
      </c>
      <c r="P534" t="n">
        <v>0.8305714343160738</v>
      </c>
      <c r="Q534" t="n">
        <v>0.8426766797858722</v>
      </c>
      <c r="R534" t="n">
        <v>0.9136559395931382</v>
      </c>
      <c r="S534" t="n">
        <v>0.8579959584719324</v>
      </c>
      <c r="T534" t="n">
        <v>0.797992286633222</v>
      </c>
    </row>
    <row r="535" spans="1:42">
      <c r="A535" s="99" t="s">
        <v>142</v>
      </c>
      <c r="B535" t="n">
        <v>2.572382818492711</v>
      </c>
      <c r="C535" t="n">
        <v>-1.349595659602867</v>
      </c>
      <c r="D535" t="n">
        <v>5.48351934333154</v>
      </c>
      <c r="E535" t="n">
        <v>3.432882411089945</v>
      </c>
      <c r="G535" s="99" t="s">
        <v>143</v>
      </c>
      <c r="H535" t="n">
        <v>11.60928269285041</v>
      </c>
      <c r="L535" s="100" t="s">
        <v>143</v>
      </c>
      <c r="M535" t="n">
        <v>0.9583623301558567</v>
      </c>
      <c r="N535" t="n">
        <v>0.9340732975902217</v>
      </c>
      <c r="O535" t="n">
        <v>0.7469904336999085</v>
      </c>
      <c r="P535" t="n">
        <v>0.9896848764996101</v>
      </c>
      <c r="Q535" t="n">
        <v>0.8941370457051581</v>
      </c>
      <c r="R535" t="n">
        <v>0.9659569770023783</v>
      </c>
      <c r="S535" t="n">
        <v>0.8019447306254019</v>
      </c>
      <c r="T535" t="n">
        <v>0.8235065353247568</v>
      </c>
    </row>
    <row r="536" spans="1:42">
      <c r="A536" s="99" t="s">
        <v>143</v>
      </c>
      <c r="B536" t="n">
        <v>0.6942264243094352</v>
      </c>
      <c r="C536" t="n">
        <v>0.6154964693263713</v>
      </c>
      <c r="D536" t="n">
        <v>1.529524134602073</v>
      </c>
      <c r="E536" t="n">
        <v>-1.535586369422312</v>
      </c>
    </row>
    <row r="545" spans="1:42">
      <c r="A545" s="103" t="s">
        <v>160</v>
      </c>
      <c r="L545" s="103" t="s">
        <v>161</v>
      </c>
    </row>
    <row r="546" spans="1:42">
      <c r="A546" s="99" t="n"/>
      <c r="B546" s="131" t="s">
        <v>15</v>
      </c>
      <c r="C546" s="132" t="n"/>
      <c r="D546" s="131" t="s">
        <v>101</v>
      </c>
      <c r="E546" s="132" t="n"/>
      <c r="G546" s="99" t="n"/>
      <c r="H546" s="99" t="s">
        <v>121</v>
      </c>
      <c r="L546" s="100" t="n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42">
      <c r="A547" s="99" t="n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 t="n">
        <v>813.8165618954945</v>
      </c>
      <c r="L547" s="100" t="s">
        <v>146</v>
      </c>
      <c r="M547" t="n">
        <v>0.7058369510921763</v>
      </c>
      <c r="N547" t="n">
        <v>0.7042572591370758</v>
      </c>
      <c r="O547" t="n">
        <v>0.3885578367911582</v>
      </c>
      <c r="P547" t="n">
        <v>1</v>
      </c>
      <c r="Q547" t="n">
        <v>0.0587609344815514</v>
      </c>
      <c r="R547" t="n">
        <v>0.106604255228791</v>
      </c>
      <c r="S547" t="n">
        <v>0.1718100213623207</v>
      </c>
      <c r="T547" t="n">
        <v>0.1736389318569806</v>
      </c>
    </row>
    <row r="548" spans="1:42">
      <c r="A548" s="99" t="s">
        <v>132</v>
      </c>
      <c r="B548" t="n">
        <v>10.58133470749906</v>
      </c>
      <c r="C548" t="n">
        <v>4.381304305751817</v>
      </c>
      <c r="D548" t="n">
        <v>7.421042765980902</v>
      </c>
      <c r="E548" t="n">
        <v>-1.022999559335973</v>
      </c>
      <c r="G548" s="99" t="s">
        <v>133</v>
      </c>
      <c r="H548" t="n">
        <v>422.5262842718712</v>
      </c>
      <c r="L548" s="100" t="s">
        <v>147</v>
      </c>
      <c r="M548" t="n">
        <v>0.9094299285792357</v>
      </c>
      <c r="N548" t="n">
        <v>0.7316626336584938</v>
      </c>
      <c r="O548" t="n">
        <v>0.5866290028042975</v>
      </c>
      <c r="P548" t="n">
        <v>0.8253325232025668</v>
      </c>
      <c r="Q548" t="n">
        <v>0.3667049328029</v>
      </c>
      <c r="R548" t="n">
        <v>0.2879508055418311</v>
      </c>
      <c r="S548" t="n">
        <v>0.6139606233301966</v>
      </c>
      <c r="T548" t="n">
        <v>0.308293452582262</v>
      </c>
    </row>
    <row r="549" spans="1:42">
      <c r="A549" s="99" t="s">
        <v>133</v>
      </c>
      <c r="B549" t="n">
        <v>7.251140871996825</v>
      </c>
      <c r="C549" t="n">
        <v>-0.1213879873914775</v>
      </c>
      <c r="D549" t="n">
        <v>7.92525687056785</v>
      </c>
      <c r="E549" t="n">
        <v>0.8910644905195549</v>
      </c>
      <c r="G549" s="99" t="s">
        <v>134</v>
      </c>
      <c r="H549" t="n">
        <v>236.4931998572675</v>
      </c>
      <c r="L549" s="100" t="s">
        <v>148</v>
      </c>
      <c r="M549" t="n">
        <v>1</v>
      </c>
      <c r="N549" t="n">
        <v>1</v>
      </c>
      <c r="O549" t="n">
        <v>0.9999999999999999</v>
      </c>
      <c r="P549" t="n">
        <v>0.7625796924382096</v>
      </c>
      <c r="Q549" t="n">
        <v>0.9999999999999999</v>
      </c>
      <c r="R549" t="n">
        <v>1</v>
      </c>
      <c r="S549" t="n">
        <v>0.9999999999999999</v>
      </c>
      <c r="T549" t="n">
        <v>1</v>
      </c>
    </row>
    <row r="550" spans="1:42">
      <c r="A550" s="99" t="s">
        <v>134</v>
      </c>
      <c r="B550" t="n">
        <v>5.19448954668705</v>
      </c>
      <c r="C550" t="n">
        <v>5.347831937165338</v>
      </c>
      <c r="D550" t="n">
        <v>5.731920105161784</v>
      </c>
      <c r="E550" t="n">
        <v>-7.653318295530363</v>
      </c>
      <c r="G550" s="99" t="s">
        <v>135</v>
      </c>
      <c r="H550" t="n">
        <v>687.3336877118367</v>
      </c>
      <c r="L550" s="100" t="s">
        <v>149</v>
      </c>
      <c r="M550" t="n">
        <v>0.7173277372539666</v>
      </c>
      <c r="N550" t="n">
        <v>0.7998635015215497</v>
      </c>
      <c r="O550" t="n">
        <v>0.3870494769075811</v>
      </c>
      <c r="P550" t="n">
        <v>0.5309894383983161</v>
      </c>
      <c r="Q550" t="n">
        <v>0.5914496639017564</v>
      </c>
      <c r="R550" t="n">
        <v>0.5953430466188573</v>
      </c>
      <c r="S550" t="n">
        <v>0.9008792985088202</v>
      </c>
      <c r="T550" t="n">
        <v>0.9310893721883109</v>
      </c>
    </row>
    <row r="551" spans="1:42">
      <c r="A551" s="99" t="s">
        <v>135</v>
      </c>
      <c r="B551" t="n">
        <v>11.29151536238263</v>
      </c>
      <c r="C551" t="n">
        <v>-0.9588267531028163</v>
      </c>
      <c r="D551" t="n">
        <v>11.56809962930932</v>
      </c>
      <c r="E551" t="n">
        <v>0.3421911190233805</v>
      </c>
      <c r="G551" s="99" t="s">
        <v>136</v>
      </c>
      <c r="H551" t="n">
        <v>309.3083150217622</v>
      </c>
      <c r="L551" s="100" t="s">
        <v>150</v>
      </c>
      <c r="M551" t="n">
        <v>0.7958436348778648</v>
      </c>
      <c r="N551" t="n">
        <v>0.7233522832675201</v>
      </c>
      <c r="O551" t="n">
        <v>0.3892405672274582</v>
      </c>
      <c r="P551" t="n">
        <v>0.7326414341017025</v>
      </c>
      <c r="Q551" t="n">
        <v>0.05912813179038038</v>
      </c>
      <c r="R551" t="n">
        <v>0.05726224723014199</v>
      </c>
      <c r="S551" t="n">
        <v>0.08858313202022695</v>
      </c>
      <c r="T551" t="n">
        <v>0.1447678683625778</v>
      </c>
    </row>
    <row r="552" spans="1:42">
      <c r="A552" s="99" t="s">
        <v>136</v>
      </c>
      <c r="B552" t="n">
        <v>4.919648237837801</v>
      </c>
      <c r="C552" t="n">
        <v>-0.649918436781731</v>
      </c>
      <c r="D552" t="n">
        <v>4.395286858288282</v>
      </c>
      <c r="E552" t="n">
        <v>-0.9604404045715597</v>
      </c>
      <c r="G552" s="99" t="s">
        <v>137</v>
      </c>
      <c r="H552" t="n">
        <v>203.8813280149275</v>
      </c>
      <c r="L552" s="100" t="s">
        <v>151</v>
      </c>
      <c r="M552" t="n">
        <v>0.7896777183252964</v>
      </c>
      <c r="N552" t="n">
        <v>0.698199700342332</v>
      </c>
      <c r="O552" t="n">
        <v>0.3413235643827723</v>
      </c>
      <c r="P552" t="n">
        <v>0.5029732034056518</v>
      </c>
      <c r="Q552" t="n">
        <v>0.2006565499515232</v>
      </c>
      <c r="R552" t="n">
        <v>0.1311494325287622</v>
      </c>
      <c r="S552" t="n">
        <v>0.4060307553019016</v>
      </c>
      <c r="T552" t="n">
        <v>0.1791800512669995</v>
      </c>
    </row>
    <row r="553" spans="1:42">
      <c r="A553" s="99" t="s">
        <v>137</v>
      </c>
      <c r="B553" t="n">
        <v>3.38291689767397</v>
      </c>
      <c r="C553" t="n">
        <v>-3.278140921549344</v>
      </c>
      <c r="D553" t="n">
        <v>5.483583119560079</v>
      </c>
      <c r="E553" t="n">
        <v>8.768652791885753</v>
      </c>
      <c r="G553" s="99" t="s">
        <v>138</v>
      </c>
      <c r="H553" t="n">
        <v>8428.124313408181</v>
      </c>
      <c r="L553" s="100" t="s">
        <v>178</v>
      </c>
      <c r="M553" t="n">
        <v>0.8269282360257101</v>
      </c>
      <c r="N553" t="n">
        <v>0.8929830204281193</v>
      </c>
      <c r="O553" t="n">
        <v>0.407427564328989</v>
      </c>
      <c r="P553" t="n">
        <v>0.9039688806613518</v>
      </c>
      <c r="Q553" t="n">
        <v>0.1176506218919523</v>
      </c>
      <c r="R553" t="n">
        <v>0.101158440095033</v>
      </c>
      <c r="S553" t="n">
        <v>0.1706018632898631</v>
      </c>
      <c r="T553" t="n">
        <v>0.1400269617756841</v>
      </c>
    </row>
    <row r="554" spans="1:42">
      <c r="A554" s="99" t="s">
        <v>138</v>
      </c>
      <c r="B554" t="n">
        <v>37.34313901237712</v>
      </c>
      <c r="C554" t="n">
        <v>10.53770121597246</v>
      </c>
      <c r="D554" t="n">
        <v>45.57803705497466</v>
      </c>
      <c r="E554" t="n">
        <v>-37.7021188188131</v>
      </c>
      <c r="G554" s="99" t="s">
        <v>139</v>
      </c>
      <c r="H554" t="n">
        <v>5477.991006608477</v>
      </c>
    </row>
    <row r="555" spans="1:42">
      <c r="A555" s="99" t="s">
        <v>139</v>
      </c>
      <c r="B555" t="n">
        <v>21.59364123327341</v>
      </c>
      <c r="C555" t="n">
        <v>10.88707253565444</v>
      </c>
      <c r="D555" t="n">
        <v>22.64570604362345</v>
      </c>
      <c r="E555" t="n">
        <v>16.6102265014106</v>
      </c>
      <c r="G555" s="99" t="s">
        <v>140</v>
      </c>
      <c r="H555" t="n">
        <v>1491.741286861284</v>
      </c>
    </row>
    <row r="556" spans="1:42">
      <c r="A556" s="99" t="s">
        <v>140</v>
      </c>
      <c r="B556" t="n">
        <v>13.51751153512017</v>
      </c>
      <c r="C556" t="n">
        <v>-4.644386009638777</v>
      </c>
      <c r="D556" t="n">
        <v>14.3759784488073</v>
      </c>
      <c r="E556" t="n">
        <v>5.176220946855315</v>
      </c>
      <c r="G556" s="99" t="s">
        <v>141</v>
      </c>
      <c r="H556" t="n">
        <v>1079.84967728566</v>
      </c>
    </row>
    <row r="557" spans="1:42">
      <c r="A557" s="99" t="s">
        <v>141</v>
      </c>
      <c r="B557" t="n">
        <v>9.114371738069901</v>
      </c>
      <c r="C557" t="n">
        <v>8.621466938361896</v>
      </c>
      <c r="D557" t="n">
        <v>14.35071867479536</v>
      </c>
      <c r="E557" t="n">
        <v>-21.02489251374358</v>
      </c>
      <c r="G557" s="99" t="s">
        <v>142</v>
      </c>
      <c r="H557" t="n">
        <v>218.2483140309074</v>
      </c>
    </row>
    <row r="558" spans="1:42">
      <c r="A558" s="99" t="s">
        <v>142</v>
      </c>
      <c r="B558" t="n">
        <v>7.95962296902272</v>
      </c>
      <c r="C558" t="n">
        <v>-2.567581280887152</v>
      </c>
      <c r="D558" t="n">
        <v>12.03019664843585</v>
      </c>
      <c r="E558" t="n">
        <v>5.196021163306972</v>
      </c>
      <c r="G558" s="99" t="s">
        <v>143</v>
      </c>
      <c r="H558" t="n">
        <v>561.185107424621</v>
      </c>
    </row>
    <row r="559" spans="1:42">
      <c r="A559" s="99" t="s">
        <v>143</v>
      </c>
      <c r="B559" t="n">
        <v>8.481006440060515</v>
      </c>
      <c r="C559" t="n">
        <v>-4.877936398820956</v>
      </c>
      <c r="D559" t="n">
        <v>10.25670019402197</v>
      </c>
      <c r="E559" t="n">
        <v>1.548545635087367</v>
      </c>
    </row>
    <row r="568" spans="1:42">
      <c r="A568" s="103" t="s">
        <v>162</v>
      </c>
      <c r="L568" s="103" t="s">
        <v>163</v>
      </c>
    </row>
    <row r="569" spans="1:42">
      <c r="A569" s="99" t="n"/>
      <c r="B569" s="131" t="s">
        <v>15</v>
      </c>
      <c r="C569" s="132" t="n"/>
      <c r="D569" s="131" t="s">
        <v>101</v>
      </c>
      <c r="E569" s="132" t="n"/>
      <c r="G569" s="99" t="n"/>
      <c r="H569" s="99" t="s">
        <v>121</v>
      </c>
      <c r="L569" s="100" t="n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42">
      <c r="A570" s="99" t="n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 t="n">
        <v>201.937797105278</v>
      </c>
      <c r="L570" s="100" t="s">
        <v>132</v>
      </c>
      <c r="M570" t="n">
        <v>0.8571102664840343</v>
      </c>
      <c r="N570" t="n">
        <v>0.9704433100709808</v>
      </c>
      <c r="O570" t="n">
        <v>0.8512482350002739</v>
      </c>
      <c r="P570" t="n">
        <v>0.5773219743855978</v>
      </c>
      <c r="Q570" t="n">
        <v>0.7742098201791159</v>
      </c>
      <c r="R570" t="n">
        <v>0.8380995112302269</v>
      </c>
      <c r="S570" t="n">
        <v>0.7463197103480715</v>
      </c>
      <c r="T570" t="n">
        <v>0.6721365063283796</v>
      </c>
    </row>
    <row r="571" spans="1:42">
      <c r="A571" s="99" t="s">
        <v>132</v>
      </c>
      <c r="B571" t="n">
        <v>3.493907295548394</v>
      </c>
      <c r="C571" t="n">
        <v>0.1875849129396909</v>
      </c>
      <c r="D571" t="n">
        <v>7.17420903857</v>
      </c>
      <c r="E571" t="n">
        <v>1.649767408430409</v>
      </c>
      <c r="G571" s="99" t="s">
        <v>133</v>
      </c>
      <c r="H571" t="n">
        <v>133.6490558652791</v>
      </c>
      <c r="L571" s="100" t="s">
        <v>133</v>
      </c>
      <c r="M571" t="n">
        <v>0.8660292104700855</v>
      </c>
      <c r="N571" t="n">
        <v>0.9163984859554487</v>
      </c>
      <c r="O571" t="n">
        <v>0.8516020078388676</v>
      </c>
      <c r="P571" t="n">
        <v>0.8473883617835305</v>
      </c>
      <c r="Q571" t="n">
        <v>0.7360687701127705</v>
      </c>
      <c r="R571" t="n">
        <v>0.859620807780598</v>
      </c>
      <c r="S571" t="n">
        <v>1</v>
      </c>
      <c r="T571" t="n">
        <v>0.60973830631435</v>
      </c>
    </row>
    <row r="572" spans="1:42">
      <c r="A572" s="99" t="s">
        <v>133</v>
      </c>
      <c r="B572" t="n">
        <v>2.60222946382428</v>
      </c>
      <c r="C572" t="n">
        <v>-2.512319199912173</v>
      </c>
      <c r="D572" t="n">
        <v>3.709181916130537</v>
      </c>
      <c r="E572" t="n">
        <v>2.014120319542929</v>
      </c>
      <c r="G572" s="99" t="s">
        <v>134</v>
      </c>
      <c r="H572" t="n">
        <v>108.9849847408962</v>
      </c>
      <c r="L572" s="100" t="s">
        <v>134</v>
      </c>
      <c r="M572" t="n">
        <v>0.9100828134424276</v>
      </c>
      <c r="N572" t="n">
        <v>0.9405162780634522</v>
      </c>
      <c r="O572" t="n">
        <v>0.9147224091521293</v>
      </c>
      <c r="P572" t="n">
        <v>0.8420416608287968</v>
      </c>
      <c r="Q572" t="n">
        <v>0.7415497261941284</v>
      </c>
      <c r="R572" t="n">
        <v>1</v>
      </c>
      <c r="S572" t="n">
        <v>0.5818282831097554</v>
      </c>
      <c r="T572" t="n">
        <v>1</v>
      </c>
    </row>
    <row r="573" spans="1:42">
      <c r="A573" s="99" t="s">
        <v>134</v>
      </c>
      <c r="B573" t="n">
        <v>3.006810585592226</v>
      </c>
      <c r="C573" t="n">
        <v>-0.8053849983477041</v>
      </c>
      <c r="D573" t="n">
        <v>3.379405550009815</v>
      </c>
      <c r="E573" t="n">
        <v>2.310459748497616</v>
      </c>
      <c r="G573" s="99" t="s">
        <v>135</v>
      </c>
      <c r="H573" t="n">
        <v>127.5059876219757</v>
      </c>
      <c r="L573" s="100" t="s">
        <v>135</v>
      </c>
      <c r="M573" t="n">
        <v>1</v>
      </c>
      <c r="N573" t="n">
        <v>0.9821128727348545</v>
      </c>
      <c r="O573" t="n">
        <v>0.9798994045005832</v>
      </c>
      <c r="P573" t="n">
        <v>0.9340035230664144</v>
      </c>
      <c r="Q573" t="n">
        <v>1</v>
      </c>
      <c r="R573" t="n">
        <v>0.8682781637695265</v>
      </c>
      <c r="S573" t="n">
        <v>0.5991763631078275</v>
      </c>
      <c r="T573" t="n">
        <v>0.673611250128792</v>
      </c>
    </row>
    <row r="574" spans="1:42">
      <c r="A574" s="99" t="s">
        <v>135</v>
      </c>
      <c r="B574" t="n">
        <v>2.979169136315757</v>
      </c>
      <c r="C574" t="n">
        <v>2.224149587517964</v>
      </c>
      <c r="D574" t="n">
        <v>4.393676097987962</v>
      </c>
      <c r="E574" t="n">
        <v>-0.8809510900992152</v>
      </c>
      <c r="G574" s="99" t="s">
        <v>136</v>
      </c>
      <c r="H574" t="n">
        <v>153.6437007121683</v>
      </c>
      <c r="L574" s="100" t="s">
        <v>136</v>
      </c>
      <c r="M574" t="n">
        <v>0.9075237540627057</v>
      </c>
      <c r="N574" t="n">
        <v>0.9654664563674811</v>
      </c>
      <c r="O574" t="n">
        <v>0.9999999999999999</v>
      </c>
      <c r="P574" t="n">
        <v>0.758787719719794</v>
      </c>
      <c r="Q574" t="n">
        <v>0.7959295357021751</v>
      </c>
      <c r="R574" t="n">
        <v>0.8023016645135393</v>
      </c>
      <c r="S574" t="n">
        <v>0.6396413709944603</v>
      </c>
      <c r="T574" t="n">
        <v>0.7173002811954238</v>
      </c>
    </row>
    <row r="575" spans="1:42">
      <c r="A575" s="99" t="s">
        <v>136</v>
      </c>
      <c r="B575" t="n">
        <v>3.17487547705584</v>
      </c>
      <c r="C575" t="n">
        <v>-3.11195568421843</v>
      </c>
      <c r="D575" t="n">
        <v>6.031834310613859</v>
      </c>
      <c r="E575" t="n">
        <v>2.909020041700281</v>
      </c>
      <c r="G575" s="99" t="s">
        <v>137</v>
      </c>
      <c r="H575" t="n">
        <v>173.9670127833475</v>
      </c>
      <c r="L575" s="100" t="s">
        <v>137</v>
      </c>
      <c r="M575" t="n">
        <v>0.9052673536556172</v>
      </c>
      <c r="N575" t="n">
        <v>0.8814416147916341</v>
      </c>
      <c r="O575" t="n">
        <v>0.8946506150151419</v>
      </c>
      <c r="P575" t="n">
        <v>1</v>
      </c>
      <c r="Q575" t="n">
        <v>0.7657453494361856</v>
      </c>
      <c r="R575" t="n">
        <v>0.9762951201582234</v>
      </c>
      <c r="S575" t="n">
        <v>0.6672361929246006</v>
      </c>
      <c r="T575" t="n">
        <v>0.754298976589803</v>
      </c>
    </row>
    <row r="576" spans="1:42">
      <c r="A576" s="99" t="s">
        <v>137</v>
      </c>
      <c r="B576" t="n">
        <v>4.486725836427402</v>
      </c>
      <c r="C576" t="n">
        <v>-0.6979191472260605</v>
      </c>
      <c r="D576" t="n">
        <v>4.924398620351284</v>
      </c>
      <c r="E576" t="n">
        <v>-3.326376866656112</v>
      </c>
      <c r="G576" s="99" t="s">
        <v>138</v>
      </c>
      <c r="H576" t="n">
        <v>99.81841631714758</v>
      </c>
      <c r="L576" s="100" t="s">
        <v>138</v>
      </c>
      <c r="M576" t="n">
        <v>0.8952386676262249</v>
      </c>
      <c r="N576" t="n">
        <v>0.8867221474395103</v>
      </c>
      <c r="O576" t="n">
        <v>0.8771155341121449</v>
      </c>
      <c r="P576" t="n">
        <v>0.8573640959165909</v>
      </c>
      <c r="Q576" t="n">
        <v>0.6988431851587291</v>
      </c>
      <c r="R576" t="n">
        <v>0.8334021924650982</v>
      </c>
      <c r="S576" t="n">
        <v>0.6184023454811434</v>
      </c>
      <c r="T576" t="n">
        <v>0.6236358583478182</v>
      </c>
    </row>
    <row r="577" spans="1:42">
      <c r="A577" s="99" t="s">
        <v>138</v>
      </c>
      <c r="B577" t="n">
        <v>1.9176983010844</v>
      </c>
      <c r="C577" t="n">
        <v>0.4551492643872116</v>
      </c>
      <c r="D577" t="n">
        <v>3.370011933810491</v>
      </c>
      <c r="E577" t="n">
        <v>4.153351416397923</v>
      </c>
      <c r="G577" s="99" t="s">
        <v>139</v>
      </c>
      <c r="H577" t="n">
        <v>104.8670538118778</v>
      </c>
      <c r="L577" s="100" t="s">
        <v>139</v>
      </c>
      <c r="M577" t="n">
        <v>0.9006957149130438</v>
      </c>
      <c r="N577" t="n">
        <v>0.8848222365833766</v>
      </c>
      <c r="O577" t="n">
        <v>0.9053366371077467</v>
      </c>
      <c r="P577" t="n">
        <v>0.7280223862403437</v>
      </c>
      <c r="Q577" t="n">
        <v>0.7790179538274443</v>
      </c>
      <c r="R577" t="n">
        <v>0.8707498818774013</v>
      </c>
      <c r="S577" t="n">
        <v>0.6155016525705764</v>
      </c>
      <c r="T577" t="n">
        <v>0.7198116093236231</v>
      </c>
    </row>
    <row r="578" spans="1:42">
      <c r="A578" s="99" t="s">
        <v>139</v>
      </c>
      <c r="B578" t="n">
        <v>2.483687409658373</v>
      </c>
      <c r="C578" t="n">
        <v>3.305204217906532</v>
      </c>
      <c r="D578" t="n">
        <v>3.817196979257474</v>
      </c>
      <c r="E578" t="n">
        <v>-5.158335793315951</v>
      </c>
      <c r="G578" s="99" t="s">
        <v>140</v>
      </c>
      <c r="H578" t="n">
        <v>57.79246369442534</v>
      </c>
      <c r="L578" s="100" t="s">
        <v>140</v>
      </c>
      <c r="M578" t="n">
        <v>0.9871380539371662</v>
      </c>
      <c r="N578" t="n">
        <v>0.9633626478708434</v>
      </c>
      <c r="O578" t="n">
        <v>0.8870442176125956</v>
      </c>
      <c r="P578" t="n">
        <v>0.8306670024930299</v>
      </c>
      <c r="Q578" t="n">
        <v>0.7827330098845238</v>
      </c>
      <c r="R578" t="n">
        <v>0.8346614011137879</v>
      </c>
      <c r="S578" t="n">
        <v>0.6124153748309177</v>
      </c>
      <c r="T578" t="n">
        <v>0.6489158316961191</v>
      </c>
    </row>
    <row r="579" spans="1:42">
      <c r="A579" s="99" t="s">
        <v>140</v>
      </c>
      <c r="B579" t="n">
        <v>1.307823533551324</v>
      </c>
      <c r="C579" t="n">
        <v>-1.284019970546876</v>
      </c>
      <c r="D579" t="n">
        <v>2.806302605433458</v>
      </c>
      <c r="E579" t="n">
        <v>1.562251938817422</v>
      </c>
      <c r="G579" s="99" t="s">
        <v>141</v>
      </c>
      <c r="H579" t="n">
        <v>121.6552561859081</v>
      </c>
      <c r="L579" s="100" t="s">
        <v>141</v>
      </c>
      <c r="M579" t="n">
        <v>0.7973094257088427</v>
      </c>
      <c r="N579" t="n">
        <v>0.9438559372322547</v>
      </c>
      <c r="O579" t="n">
        <v>0.8782565188474044</v>
      </c>
      <c r="P579" t="n">
        <v>0.8378383906812553</v>
      </c>
      <c r="Q579" t="n">
        <v>0.8070016177002043</v>
      </c>
      <c r="R579" t="n">
        <v>0.8828578138052299</v>
      </c>
      <c r="S579" t="n">
        <v>0.6269298962654876</v>
      </c>
      <c r="T579" t="n">
        <v>0.6953979121735635</v>
      </c>
    </row>
    <row r="580" spans="1:42">
      <c r="A580" s="99" t="s">
        <v>141</v>
      </c>
      <c r="B580" t="n">
        <v>2.996167285801203</v>
      </c>
      <c r="C580" t="n">
        <v>-1.33710381576464</v>
      </c>
      <c r="D580" t="n">
        <v>4.925314566006766</v>
      </c>
      <c r="E580" t="n">
        <v>3.396247574496903</v>
      </c>
      <c r="G580" s="99" t="s">
        <v>142</v>
      </c>
      <c r="H580" t="n">
        <v>109.1186236429643</v>
      </c>
      <c r="L580" s="100" t="s">
        <v>142</v>
      </c>
      <c r="M580" t="n">
        <v>0.9531455112615685</v>
      </c>
      <c r="N580" t="n">
        <v>0.9106501181601093</v>
      </c>
      <c r="O580" t="n">
        <v>0.8833109354255233</v>
      </c>
      <c r="P580" t="n">
        <v>0.7513786334584885</v>
      </c>
      <c r="Q580" t="n">
        <v>0.7435864058307552</v>
      </c>
      <c r="R580" t="n">
        <v>0.8047955714637715</v>
      </c>
      <c r="S580" t="n">
        <v>0.6660045640755988</v>
      </c>
      <c r="T580" t="n">
        <v>0.7382593352050559</v>
      </c>
    </row>
    <row r="581" spans="1:42">
      <c r="A581" s="99" t="s">
        <v>142</v>
      </c>
      <c r="B581" t="n">
        <v>2.472982074744151</v>
      </c>
      <c r="C581" t="n">
        <v>0.5136273273622879</v>
      </c>
      <c r="D581" t="n">
        <v>5.490737966372945</v>
      </c>
      <c r="E581" t="n">
        <v>-2.094099440415722</v>
      </c>
      <c r="G581" s="99" t="s">
        <v>143</v>
      </c>
      <c r="H581" t="n">
        <v>129.9549755566602</v>
      </c>
      <c r="L581" s="100" t="s">
        <v>143</v>
      </c>
      <c r="M581" t="n">
        <v>0.9568280171924058</v>
      </c>
      <c r="N581" t="n">
        <v>1</v>
      </c>
      <c r="O581" t="n">
        <v>0.8612256129417052</v>
      </c>
      <c r="P581" t="n">
        <v>0.6220149703847896</v>
      </c>
      <c r="Q581" t="n">
        <v>0.7898127923922308</v>
      </c>
      <c r="R581" t="n">
        <v>0.9191142355254647</v>
      </c>
      <c r="S581" t="n">
        <v>0.6222499025476553</v>
      </c>
      <c r="T581" t="n">
        <v>0.8896454140043298</v>
      </c>
    </row>
    <row r="582" spans="1:42">
      <c r="A582" s="99" t="s">
        <v>143</v>
      </c>
      <c r="B582" t="n">
        <v>3.055753250153718</v>
      </c>
      <c r="C582" t="n">
        <v>0.1861308146993468</v>
      </c>
      <c r="D582" t="n">
        <v>3.912741449899962</v>
      </c>
      <c r="E582" t="n">
        <v>0.1961396280941809</v>
      </c>
    </row>
    <row r="591" spans="1:42">
      <c r="A591" s="103" t="s">
        <v>164</v>
      </c>
      <c r="L591" s="103" t="s">
        <v>165</v>
      </c>
    </row>
    <row r="592" spans="1:42">
      <c r="A592" s="99" t="n"/>
      <c r="B592" s="131" t="s">
        <v>15</v>
      </c>
      <c r="C592" s="132" t="n"/>
      <c r="D592" s="131" t="s">
        <v>101</v>
      </c>
      <c r="E592" s="132" t="n"/>
      <c r="G592" s="99" t="n"/>
      <c r="H592" s="99" t="s">
        <v>121</v>
      </c>
      <c r="L592" s="100" t="n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42">
      <c r="A593" s="99" t="n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 t="n">
        <v>32.32666322420031</v>
      </c>
      <c r="L593" s="100" t="s">
        <v>132</v>
      </c>
      <c r="M593" t="n">
        <v>0.2496832332642433</v>
      </c>
      <c r="N593" t="n">
        <v>0.3737791794640398</v>
      </c>
      <c r="O593" t="n">
        <v>0.2234437147959777</v>
      </c>
      <c r="P593" t="n">
        <v>0.1781157885735576</v>
      </c>
      <c r="Q593" t="n">
        <v>0.3487343907221563</v>
      </c>
      <c r="R593" t="n">
        <v>0.2106593556600395</v>
      </c>
      <c r="S593" t="n">
        <v>0.09372812933839726</v>
      </c>
      <c r="T593" t="n">
        <v>0.01909703178249066</v>
      </c>
    </row>
    <row r="594" spans="1:42">
      <c r="A594" s="99" t="s">
        <v>146</v>
      </c>
      <c r="B594" t="n">
        <v>2.052870211204478</v>
      </c>
      <c r="C594" t="n">
        <v>-7.423509477498346</v>
      </c>
      <c r="D594" t="n">
        <v>1.070216479177514</v>
      </c>
      <c r="E594" t="n">
        <v>5.014184805191159</v>
      </c>
      <c r="G594" s="99" t="s">
        <v>147</v>
      </c>
      <c r="H594" t="n">
        <v>187.6239249577226</v>
      </c>
      <c r="L594" s="100" t="s">
        <v>133</v>
      </c>
      <c r="M594" t="n">
        <v>0.2362338855831922</v>
      </c>
      <c r="N594" t="n">
        <v>0.29078549787091</v>
      </c>
      <c r="O594" t="n">
        <v>0.09386582930872929</v>
      </c>
      <c r="P594" t="n">
        <v>0.09201830328941463</v>
      </c>
      <c r="Q594" t="n">
        <v>0.06222943238434036</v>
      </c>
      <c r="R594" t="n">
        <v>0.03761639009671257</v>
      </c>
      <c r="S594" t="n">
        <v>0.03252914571288103</v>
      </c>
      <c r="T594" t="n">
        <v>0.01895077160610068</v>
      </c>
    </row>
    <row r="595" spans="1:42">
      <c r="A595" s="99" t="s">
        <v>147</v>
      </c>
      <c r="B595" t="n">
        <v>2.177275074319129</v>
      </c>
      <c r="C595" t="n">
        <v>7.147709962581206</v>
      </c>
      <c r="D595" t="n">
        <v>8.517351802225093</v>
      </c>
      <c r="E595" t="n">
        <v>-21.33669318016582</v>
      </c>
      <c r="G595" s="99" t="s">
        <v>148</v>
      </c>
      <c r="H595" t="n">
        <v>753.3715490139983</v>
      </c>
      <c r="L595" s="100" t="s">
        <v>134</v>
      </c>
      <c r="M595" t="n">
        <v>0.2508041483483178</v>
      </c>
      <c r="N595" t="n">
        <v>0.2613206126435755</v>
      </c>
      <c r="O595" t="n">
        <v>0.1138549636568854</v>
      </c>
      <c r="P595" t="n">
        <v>0.0933401586665784</v>
      </c>
      <c r="Q595" t="n">
        <v>0.04281323435410919</v>
      </c>
      <c r="R595" t="n">
        <v>0.06074929354464618</v>
      </c>
      <c r="S595" t="n">
        <v>0.03236706340477551</v>
      </c>
      <c r="T595" t="n">
        <v>0.01918663968590406</v>
      </c>
    </row>
    <row r="596" spans="1:42">
      <c r="A596" s="99" t="s">
        <v>148</v>
      </c>
      <c r="B596" t="n">
        <v>4.664158922323322</v>
      </c>
      <c r="C596" t="n">
        <v>-1.505101343547874</v>
      </c>
      <c r="D596" t="n">
        <v>25.533771161947</v>
      </c>
      <c r="E596" t="n">
        <v>79.60537543670632</v>
      </c>
      <c r="G596" s="99" t="s">
        <v>149</v>
      </c>
      <c r="H596" t="n">
        <v>520.1860970920126</v>
      </c>
      <c r="L596" s="100" t="s">
        <v>135</v>
      </c>
      <c r="M596" t="n">
        <v>0.2787210982089441</v>
      </c>
      <c r="N596" t="n">
        <v>0.3142394851852301</v>
      </c>
      <c r="O596" t="n">
        <v>0.1507077917039414</v>
      </c>
      <c r="P596" t="n">
        <v>0.1374431951243881</v>
      </c>
      <c r="Q596" t="n">
        <v>0.1455298482008229</v>
      </c>
      <c r="R596" t="n">
        <v>0.08156718402144517</v>
      </c>
      <c r="S596" t="n">
        <v>0.0778864694542305</v>
      </c>
      <c r="T596" t="n">
        <v>0.01892997485277435</v>
      </c>
    </row>
    <row r="597" spans="1:42">
      <c r="A597" s="99" t="s">
        <v>149</v>
      </c>
      <c r="B597" t="n">
        <v>3.416050074902765</v>
      </c>
      <c r="C597" t="n">
        <v>6.497525782906153</v>
      </c>
      <c r="D597" t="n">
        <v>28.56371594444204</v>
      </c>
      <c r="E597" t="n">
        <v>-74.19490433461134</v>
      </c>
      <c r="G597" s="99" t="s">
        <v>150</v>
      </c>
      <c r="H597" t="n">
        <v>59.33905013292848</v>
      </c>
      <c r="L597" s="100" t="s">
        <v>136</v>
      </c>
      <c r="M597" t="n">
        <v>0.2214147240361732</v>
      </c>
      <c r="N597" t="n">
        <v>0.3064636293020231</v>
      </c>
      <c r="O597" t="n">
        <v>0.07919574775366245</v>
      </c>
      <c r="P597" t="n">
        <v>0.1192853312502028</v>
      </c>
      <c r="Q597" t="n">
        <v>0.0524924283317121</v>
      </c>
      <c r="R597" t="n">
        <v>0.0242353022653491</v>
      </c>
      <c r="S597" t="n">
        <v>0.03565843303635012</v>
      </c>
      <c r="T597" t="n">
        <v>0.01911727300991352</v>
      </c>
    </row>
    <row r="598" spans="1:42">
      <c r="A598" s="99" t="s">
        <v>150</v>
      </c>
      <c r="B598" t="n">
        <v>3.08722736995966</v>
      </c>
      <c r="C598" t="n">
        <v>-10.37756639296883</v>
      </c>
      <c r="D598" t="n">
        <v>5.23495641455392</v>
      </c>
      <c r="E598" t="n">
        <v>18.54314680880756</v>
      </c>
      <c r="G598" s="99" t="s">
        <v>151</v>
      </c>
      <c r="H598" t="n">
        <v>86.4864040610975</v>
      </c>
      <c r="L598" s="100" t="s">
        <v>137</v>
      </c>
      <c r="M598" t="n">
        <v>0.1889079843610222</v>
      </c>
      <c r="N598" t="n">
        <v>0.2883900297929064</v>
      </c>
      <c r="O598" t="n">
        <v>0.1358763838254091</v>
      </c>
      <c r="P598" t="n">
        <v>0.1068649562569295</v>
      </c>
      <c r="Q598" t="n">
        <v>0.1309286965357608</v>
      </c>
      <c r="R598" t="n">
        <v>0.09508654121349011</v>
      </c>
      <c r="S598" t="n">
        <v>0.1430611099812511</v>
      </c>
      <c r="T598" t="n">
        <v>0.019132660338112</v>
      </c>
    </row>
    <row r="599" spans="1:42">
      <c r="A599" s="99" t="s">
        <v>151</v>
      </c>
      <c r="B599" t="n">
        <v>1.05391495638647</v>
      </c>
      <c r="C599" t="n">
        <v>-2.16346407015431</v>
      </c>
      <c r="D599" t="n">
        <v>5.796822257378003</v>
      </c>
      <c r="E599" t="n">
        <v>16.36809300271404</v>
      </c>
      <c r="G599" s="99" t="s">
        <v>178</v>
      </c>
      <c r="H599" t="n">
        <v>187.0238874439368</v>
      </c>
      <c r="L599" s="100" t="s">
        <v>138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1</v>
      </c>
      <c r="T599" t="n">
        <v>0.7962115189679131</v>
      </c>
    </row>
    <row r="600" spans="1:42">
      <c r="A600" s="99" t="s">
        <v>178</v>
      </c>
      <c r="B600" t="n">
        <v>1.34290202080574</v>
      </c>
      <c r="C600" t="n">
        <v>-3.934019040688405</v>
      </c>
      <c r="D600" t="n">
        <v>11.05912371187567</v>
      </c>
      <c r="E600" t="n">
        <v>-26.24174392344228</v>
      </c>
      <c r="L600" s="100" t="s">
        <v>139</v>
      </c>
      <c r="M600" t="n">
        <v>0.901360566876039</v>
      </c>
      <c r="N600" t="n">
        <v>0.6529545475417521</v>
      </c>
      <c r="O600" t="n">
        <v>0.6255912401800889</v>
      </c>
      <c r="P600" t="n">
        <v>0.3348091141901215</v>
      </c>
      <c r="Q600" t="n">
        <v>0.7287735835611907</v>
      </c>
      <c r="R600" t="n">
        <v>0.8905777134011359</v>
      </c>
      <c r="S600" t="n">
        <v>0.6378271162968451</v>
      </c>
      <c r="T600" t="n">
        <v>0.7235765301942767</v>
      </c>
    </row>
    <row r="601" spans="1:42">
      <c r="L601" s="100" t="s">
        <v>140</v>
      </c>
      <c r="M601" t="n">
        <v>0.5431965035619715</v>
      </c>
      <c r="N601" t="n">
        <v>0.6307624130813362</v>
      </c>
      <c r="O601" t="n">
        <v>0.5056600244203249</v>
      </c>
      <c r="P601" t="n">
        <v>0.4577565604868131</v>
      </c>
      <c r="Q601" t="n">
        <v>0.6637838692307537</v>
      </c>
      <c r="R601" t="n">
        <v>0.9864591030699372</v>
      </c>
      <c r="S601" t="n">
        <v>0.4312367390190084</v>
      </c>
      <c r="T601" t="n">
        <v>1</v>
      </c>
    </row>
    <row r="602" spans="1:42">
      <c r="L602" s="100" t="s">
        <v>141</v>
      </c>
      <c r="M602" t="n">
        <v>0.5610197304324519</v>
      </c>
      <c r="N602" t="n">
        <v>0.3805038512213318</v>
      </c>
      <c r="O602" t="n">
        <v>0.7887633634023486</v>
      </c>
      <c r="P602" t="n">
        <v>0.3655499983993969</v>
      </c>
      <c r="Q602" t="n">
        <v>0.3678592031156023</v>
      </c>
      <c r="R602" t="n">
        <v>0.4768069695981432</v>
      </c>
      <c r="S602" t="n">
        <v>0.572507173811588</v>
      </c>
      <c r="T602" t="n">
        <v>0.3008533388708758</v>
      </c>
    </row>
    <row r="603" spans="1:42">
      <c r="L603" s="100" t="s">
        <v>142</v>
      </c>
      <c r="M603" t="n">
        <v>0.2736850116573581</v>
      </c>
      <c r="N603" t="n">
        <v>0.2932325155926205</v>
      </c>
      <c r="O603" t="n">
        <v>0.1093372315080204</v>
      </c>
      <c r="P603" t="n">
        <v>0.1390241901613004</v>
      </c>
      <c r="Q603" t="n">
        <v>0.1218716018732643</v>
      </c>
      <c r="R603" t="n">
        <v>0.1547767669415996</v>
      </c>
      <c r="S603" t="n">
        <v>0.1213792533653167</v>
      </c>
      <c r="T603" t="n">
        <v>0.01930420350918591</v>
      </c>
    </row>
    <row r="604" spans="1:42">
      <c r="L604" s="100" t="s">
        <v>143</v>
      </c>
      <c r="M604" t="n">
        <v>0.2680108797879568</v>
      </c>
      <c r="N604" t="n">
        <v>0.27927998689443</v>
      </c>
      <c r="O604" t="n">
        <v>0.08966765063940435</v>
      </c>
      <c r="P604" t="n">
        <v>0.1418518850915726</v>
      </c>
      <c r="Q604" t="n">
        <v>0.1690719273587096</v>
      </c>
      <c r="R604" t="n">
        <v>0.1293239075768167</v>
      </c>
      <c r="S604" t="n">
        <v>0.1063262451117029</v>
      </c>
      <c r="T604" t="n">
        <v>0.01911920053412338</v>
      </c>
    </row>
  </sheetData>
  <mergeCells count="36">
    <mergeCell ref="W58:X58"/>
    <mergeCell ref="W7:X7"/>
    <mergeCell ref="Y7:Z7"/>
    <mergeCell ref="W24:X24"/>
    <mergeCell ref="Y24:Z24"/>
    <mergeCell ref="W41:X41"/>
    <mergeCell ref="Y41:Z41"/>
    <mergeCell ref="Y58:Z58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B408:C408"/>
    <mergeCell ref="D408:E408"/>
    <mergeCell ref="B431:C431"/>
    <mergeCell ref="D431:E431"/>
    <mergeCell ref="B454:C454"/>
    <mergeCell ref="D454:E454"/>
    <mergeCell ref="B477:C477"/>
    <mergeCell ref="D477:E477"/>
    <mergeCell ref="B500:C500"/>
    <mergeCell ref="D500:E500"/>
    <mergeCell ref="B523:C523"/>
    <mergeCell ref="D523:E523"/>
    <mergeCell ref="B546:C546"/>
    <mergeCell ref="D546:E546"/>
    <mergeCell ref="B569:C569"/>
    <mergeCell ref="D569:E569"/>
    <mergeCell ref="B592:C592"/>
    <mergeCell ref="D592:E592"/>
  </mergeCells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G30125"/>
  <sheetViews>
    <sheetView topLeftCell="A90" workbookViewId="0" zoomScaleNormal="100">
      <selection activeCell="F446" sqref="F446"/>
    </sheetView>
  </sheetViews>
  <sheetFormatPr baseColWidth="10" defaultRowHeight="15"/>
  <cols>
    <col customWidth="1" max="16" min="16" style="168" width="14"/>
    <col customWidth="1" max="25" min="25" style="168" width="12.7109375"/>
    <col customWidth="1" max="47" min="46" style="168" width="11.42578125"/>
  </cols>
  <sheetData>
    <row r="1" spans="1:59">
      <c r="B1" t="s">
        <v>191</v>
      </c>
    </row>
    <row r="2" spans="1:59">
      <c r="B2" t="s">
        <v>192</v>
      </c>
      <c r="C2">
        <f>AVERAGE(#REF!,#REF!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2)</f>
        <v/>
      </c>
    </row>
    <row r="6" spans="1:59">
      <c r="B6" s="103" t="s">
        <v>11</v>
      </c>
      <c r="H6" s="103" t="s">
        <v>12</v>
      </c>
      <c r="P6" s="103" t="s">
        <v>13</v>
      </c>
      <c r="X6" s="103" t="n"/>
      <c r="AO6" s="103" t="n"/>
      <c r="AQ6" s="103" t="n"/>
    </row>
    <row r="7" spans="1:59">
      <c r="A7" s="10" t="n"/>
      <c r="B7" s="135" t="s">
        <v>14</v>
      </c>
      <c r="C7" s="135" t="n"/>
      <c r="D7" s="134" t="s">
        <v>10</v>
      </c>
      <c r="E7" s="135" t="n"/>
      <c r="F7" s="103" t="n"/>
      <c r="H7" s="12" t="n"/>
      <c r="I7" s="137" t="s">
        <v>15</v>
      </c>
      <c r="J7" s="137" t="n"/>
      <c r="K7" s="136" t="s">
        <v>16</v>
      </c>
      <c r="L7" s="137" t="n"/>
      <c r="Q7" s="138" t="s">
        <v>15</v>
      </c>
      <c r="R7" s="138" t="n"/>
      <c r="S7" s="139" t="s">
        <v>16</v>
      </c>
      <c r="T7" s="138" t="n"/>
      <c r="X7" s="133" t="n"/>
      <c r="Y7" s="133" t="n"/>
      <c r="Z7" s="133" t="n"/>
      <c r="AA7" s="133" t="n"/>
      <c r="AB7" s="133" t="n"/>
      <c r="AC7" s="133" t="n"/>
      <c r="AD7" s="133" t="n"/>
      <c r="AE7" s="133" t="n"/>
      <c r="AF7" s="133" t="n"/>
      <c r="AI7" s="133" t="n"/>
      <c r="AJ7" s="133" t="n"/>
      <c r="AK7" s="133" t="n"/>
      <c r="AO7" s="103" t="n"/>
      <c r="AP7" s="103" t="n"/>
      <c r="AQ7" s="103" t="n"/>
      <c r="AR7" s="133" t="n"/>
      <c r="AS7" s="133" t="n"/>
      <c r="AT7" s="133" t="n"/>
      <c r="AU7" s="133" t="n"/>
      <c r="AV7" s="133" t="n"/>
      <c r="AW7" s="133" t="n"/>
      <c r="AX7" s="133" t="n"/>
      <c r="AY7" s="133" t="n"/>
      <c r="AZ7" s="133" t="n"/>
      <c r="BA7" s="133" t="n"/>
      <c r="BB7" s="133" t="n"/>
      <c r="BC7" s="133" t="n"/>
      <c r="BD7" s="133" t="n"/>
      <c r="BE7" s="133" t="n"/>
      <c r="BF7" s="133" t="n"/>
      <c r="BG7" s="133" t="n"/>
    </row>
    <row r="8" spans="1:59">
      <c r="A8" s="79" t="n"/>
      <c r="B8" s="79" t="s">
        <v>193</v>
      </c>
      <c r="C8" s="79" t="s">
        <v>194</v>
      </c>
      <c r="D8" s="79" t="s">
        <v>193</v>
      </c>
      <c r="E8" s="79" t="s">
        <v>194</v>
      </c>
      <c r="F8" s="103" t="n"/>
      <c r="H8" s="12" t="n"/>
      <c r="I8" s="12" t="s">
        <v>193</v>
      </c>
      <c r="J8" s="12" t="s">
        <v>194</v>
      </c>
      <c r="K8" s="11" t="s">
        <v>193</v>
      </c>
      <c r="L8" s="12" t="s">
        <v>194</v>
      </c>
      <c r="P8" s="14" t="n"/>
      <c r="Q8" s="14" t="s">
        <v>193</v>
      </c>
      <c r="R8" s="14" t="s">
        <v>194</v>
      </c>
      <c r="S8" s="13" t="s">
        <v>193</v>
      </c>
      <c r="T8" s="14" t="s">
        <v>194</v>
      </c>
      <c r="X8" s="133" t="n"/>
      <c r="Y8" s="133" t="n"/>
      <c r="Z8" s="133" t="n"/>
      <c r="AA8" s="133" t="n"/>
      <c r="AB8" s="133" t="n"/>
      <c r="AC8" s="133" t="n"/>
      <c r="AD8" s="133" t="n"/>
      <c r="AE8" s="133" t="n"/>
      <c r="AF8" s="133" t="n"/>
      <c r="AG8" s="103" t="n"/>
      <c r="AI8" s="133" t="n"/>
      <c r="AJ8" s="103" t="n"/>
      <c r="AK8" s="103" t="n"/>
      <c r="AQ8" s="103" t="n"/>
      <c r="AR8" s="103" t="n"/>
      <c r="AS8" s="103" t="n"/>
      <c r="AT8" s="103" t="n"/>
      <c r="AU8" s="103" t="n"/>
      <c r="AV8" s="103" t="n"/>
      <c r="AW8" s="103" t="n"/>
      <c r="AX8" s="103" t="n"/>
      <c r="AY8" s="103" t="n"/>
      <c r="AZ8" s="103" t="n"/>
      <c r="BA8" s="103" t="n"/>
      <c r="BB8" s="103" t="n"/>
      <c r="BC8" s="103" t="n"/>
      <c r="BD8" s="103" t="n"/>
      <c r="BE8" s="103" t="n"/>
      <c r="BF8" s="103" t="n"/>
      <c r="BG8" s="103" t="n"/>
    </row>
    <row r="9" spans="1:59">
      <c r="A9" s="79" t="s">
        <v>17</v>
      </c>
      <c r="B9" s="9">
        <f>AVERAGE(#REF!,#REF!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/>
      </c>
      <c r="C9" s="9">
        <f>STDEV(#REF!,#REF!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/>
      </c>
      <c r="D9" s="9">
        <f>AVERAGE(#REF!,#REF!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/>
      </c>
      <c r="E9" s="9">
        <f>STDEV(#REF!,#REF!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/>
      </c>
      <c r="H9" s="12" t="s">
        <v>18</v>
      </c>
      <c r="I9">
        <f>AVERAGE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/>
      </c>
      <c r="J9">
        <f>STDEV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/>
      </c>
      <c r="K9" s="85">
        <f>AVERAGE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/>
      </c>
      <c r="L9">
        <f>STDEV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/>
      </c>
      <c r="P9" s="14" t="s">
        <v>19</v>
      </c>
      <c r="Q9">
        <f>AVERAGE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/>
      </c>
      <c r="R9">
        <f>STDEV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/>
      </c>
      <c r="S9" s="85">
        <f>AVERAGE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/>
      </c>
      <c r="T9">
        <f>STDEV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/>
      </c>
      <c r="V9" s="103" t="n"/>
      <c r="X9" s="133" t="n"/>
      <c r="Y9" s="103" t="n"/>
      <c r="Z9" s="103" t="n"/>
      <c r="AA9" s="103" t="n"/>
      <c r="AB9" s="103" t="n"/>
      <c r="AC9" s="103" t="n"/>
      <c r="AD9" s="103" t="n"/>
      <c r="AE9" s="103" t="n"/>
      <c r="AF9" s="103" t="n"/>
      <c r="AI9" s="103" t="n"/>
      <c r="AO9" s="103" t="n"/>
      <c r="AQ9" s="103" t="n"/>
    </row>
    <row r="10" spans="1:59">
      <c r="A10" s="79" t="s">
        <v>20</v>
      </c>
      <c r="B10" s="9">
        <f>AVERAGE(#REF!,#REF!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/>
      </c>
      <c r="C10" s="9">
        <f>STDEV(#REF!,#REF!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/>
      </c>
      <c r="D10" s="9">
        <f>AVERAGE(#REF!,#REF!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/>
      </c>
      <c r="E10" s="9">
        <f>STDEV(#REF!,#REF!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/>
      </c>
      <c r="H10" s="12" t="s">
        <v>21</v>
      </c>
      <c r="I10">
        <f>AVERAGE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/>
      </c>
      <c r="J10">
        <f>STDEV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/>
      </c>
      <c r="K10" s="85">
        <f>AVERAGE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/>
      </c>
      <c r="L10">
        <f>STDEV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/>
      </c>
      <c r="P10" s="14" t="s">
        <v>22</v>
      </c>
      <c r="Q10">
        <f>AVERAGE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/>
      </c>
      <c r="R10">
        <f>STDEV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/>
      </c>
      <c r="S10" s="85">
        <f>AVERAGE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/>
      </c>
      <c r="T10">
        <f>STDEV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/>
      </c>
      <c r="V10" s="103" t="n"/>
      <c r="X10" s="103" t="n"/>
      <c r="AB10" s="103" t="n"/>
      <c r="AI10" s="103" t="n"/>
      <c r="AO10" s="103" t="n"/>
      <c r="AQ10" s="103" t="n"/>
    </row>
    <row r="11" spans="1:59">
      <c r="A11" s="79" t="s">
        <v>23</v>
      </c>
      <c r="B11" s="9">
        <f>AVERAGE(#REF!,#REF!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/>
      </c>
      <c r="C11" s="9">
        <f>STDEV(#REF!,#REF!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/>
      </c>
      <c r="D11" s="9">
        <f>AVERAGE(#REF!,#REF!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/>
      </c>
      <c r="E11" s="9">
        <f>STDEV(#REF!,#REF!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/>
      </c>
      <c r="H11" s="12" t="s">
        <v>24</v>
      </c>
      <c r="I11">
        <f>AVERAGE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/>
      </c>
      <c r="J11">
        <f>STDEV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/>
      </c>
      <c r="K11" s="85">
        <f>AVERAGE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/>
      </c>
      <c r="L11">
        <f>STDEV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/>
      </c>
      <c r="P11" s="14" t="s">
        <v>25</v>
      </c>
      <c r="Q11">
        <f>AVERAGE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/>
      </c>
      <c r="R11">
        <f>STDEV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/>
      </c>
      <c r="S11" s="85">
        <f>AVERAGE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/>
      </c>
      <c r="T11">
        <f>STDEV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/>
      </c>
      <c r="V11" s="103" t="n"/>
      <c r="X11" s="103" t="n"/>
      <c r="AB11" s="103" t="n"/>
      <c r="AI11" s="103" t="n"/>
      <c r="AO11" s="103" t="n"/>
      <c r="AQ11" s="103" t="n"/>
    </row>
    <row r="12" spans="1:59">
      <c r="A12" s="79" t="s">
        <v>26</v>
      </c>
      <c r="B12" s="9">
        <f>AVERAGE(#REF!,#REF!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/>
      </c>
      <c r="C12" s="9">
        <f>STDEV(#REF!,#REF!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/>
      </c>
      <c r="D12" s="9">
        <f>AVERAGE(#REF!,#REF!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/>
      </c>
      <c r="E12" s="9">
        <f>STDEV(#REF!,#REF!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/>
      </c>
      <c r="H12" s="12" t="s">
        <v>27</v>
      </c>
      <c r="I12">
        <f>AVERAGE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/>
      </c>
      <c r="J12">
        <f>STDEV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/>
      </c>
      <c r="K12" s="85">
        <f>AVERAGE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/>
      </c>
      <c r="L12">
        <f>STDEV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/>
      </c>
      <c r="V12" s="103" t="n"/>
      <c r="X12" s="103" t="n"/>
      <c r="AB12" s="103" t="n"/>
      <c r="AI12" s="103" t="n"/>
      <c r="AO12" s="103" t="n"/>
      <c r="AQ12" s="103" t="n"/>
    </row>
    <row r="13" spans="1:59">
      <c r="H13" s="12" t="s">
        <v>28</v>
      </c>
      <c r="I13">
        <f>AVERAGE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/>
      </c>
      <c r="J13">
        <f>STDEV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/>
      </c>
      <c r="K13" s="85">
        <f>AVERAGE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/>
      </c>
      <c r="L13">
        <f>STDEV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/>
      </c>
      <c r="V13" s="103" t="n"/>
      <c r="X13" s="103" t="n"/>
      <c r="AB13" s="103" t="n"/>
      <c r="AI13" s="103" t="n"/>
      <c r="AO13" s="103" t="n"/>
      <c r="AQ13" s="103" t="n"/>
    </row>
    <row r="14" spans="1:59">
      <c r="H14" s="12" t="s">
        <v>29</v>
      </c>
      <c r="I14">
        <f>AVERAGE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/>
      </c>
      <c r="J14">
        <f>STDEV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/>
      </c>
      <c r="K14" s="85">
        <f>AVERAGE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/>
      </c>
      <c r="L14">
        <f>STDEV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/>
      </c>
      <c r="Q14" s="15" t="s">
        <v>193</v>
      </c>
      <c r="R14" s="16" t="s">
        <v>194</v>
      </c>
      <c r="V14" s="103" t="n"/>
      <c r="X14" s="103" t="n"/>
      <c r="AB14" s="103" t="n"/>
      <c r="AI14" s="103" t="n"/>
      <c r="AO14" s="103" t="n"/>
      <c r="AQ14" s="103" t="n"/>
    </row>
    <row r="15" spans="1:59">
      <c r="H15" s="12" t="s">
        <v>31</v>
      </c>
      <c r="I15">
        <f>AVERAGE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/>
      </c>
      <c r="J15">
        <f>STDEV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/>
      </c>
      <c r="K15" s="85">
        <f>AVERAGE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/>
      </c>
      <c r="L15">
        <f>STDEV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/>
      </c>
      <c r="P15" s="14" t="s">
        <v>30</v>
      </c>
      <c r="Q15">
        <f>AVERAGE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/>
      </c>
      <c r="R15" s="85">
        <f>STDEV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/>
      </c>
      <c r="V15" s="103" t="n"/>
      <c r="X15" s="103" t="n"/>
      <c r="AB15" s="103" t="n"/>
      <c r="AI15" s="103" t="n"/>
      <c r="AO15" s="103" t="n"/>
      <c r="AQ15" s="103" t="n"/>
    </row>
    <row r="16" spans="1:59">
      <c r="H16" s="12" t="s">
        <v>32</v>
      </c>
      <c r="I16">
        <f>AVERAGE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/>
      </c>
      <c r="J16">
        <f>STDEV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/>
      </c>
      <c r="K16" s="85">
        <f>AVERAGE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/>
      </c>
      <c r="L16">
        <f>STDEV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/>
      </c>
      <c r="V16" s="103" t="n"/>
      <c r="X16" s="103" t="n"/>
      <c r="AB16" s="103" t="n"/>
      <c r="AI16" s="103" t="n"/>
      <c r="AO16" s="103" t="n"/>
      <c r="AQ16" s="103" t="n"/>
    </row>
    <row r="17" spans="1:59">
      <c r="V17" s="103" t="n"/>
      <c r="X17" s="103" t="n"/>
      <c r="AB17" s="103" t="n"/>
      <c r="AI17" s="103" t="n"/>
      <c r="AO17" s="103" t="n"/>
      <c r="AQ17" s="103" t="n"/>
    </row>
    <row r="18" spans="1:59">
      <c r="V18" s="103" t="n"/>
      <c r="X18" s="103" t="n"/>
      <c r="AB18" s="103" t="n"/>
      <c r="AI18" s="103" t="n"/>
      <c r="AO18" s="103" t="n"/>
      <c r="AQ18" s="103" t="n"/>
    </row>
    <row r="19" spans="1:59">
      <c r="B19" s="103" t="s">
        <v>33</v>
      </c>
      <c r="H19" s="103" t="s">
        <v>34</v>
      </c>
      <c r="P19" s="103" t="s">
        <v>35</v>
      </c>
      <c r="V19" s="103" t="n"/>
      <c r="X19" s="103" t="n"/>
      <c r="AB19" s="103" t="n"/>
      <c r="AI19" s="103" t="n"/>
      <c r="AO19" s="103" t="n"/>
      <c r="AQ19" s="103" t="n"/>
    </row>
    <row r="20" spans="1:59">
      <c r="A20" s="10" t="n"/>
      <c r="B20" s="135" t="s">
        <v>14</v>
      </c>
      <c r="C20" s="135" t="n"/>
      <c r="D20" s="134" t="s">
        <v>10</v>
      </c>
      <c r="E20" s="135" t="n"/>
      <c r="F20" s="103" t="n"/>
      <c r="H20" s="12" t="n"/>
      <c r="I20" s="137" t="s">
        <v>15</v>
      </c>
      <c r="J20" s="137" t="n"/>
      <c r="K20" s="136" t="s">
        <v>16</v>
      </c>
      <c r="L20" s="137" t="n"/>
      <c r="Q20" s="138" t="s">
        <v>15</v>
      </c>
      <c r="R20" s="138" t="n"/>
      <c r="S20" s="139" t="s">
        <v>16</v>
      </c>
      <c r="T20" s="138" t="n"/>
      <c r="V20" s="103" t="n"/>
      <c r="X20" s="103" t="n"/>
      <c r="AB20" s="103" t="n"/>
      <c r="AI20" s="103" t="n"/>
      <c r="AO20" s="103" t="n"/>
      <c r="AQ20" s="103" t="n"/>
    </row>
    <row r="21" spans="1:59">
      <c r="A21" s="79" t="n"/>
      <c r="B21" s="79" t="s">
        <v>193</v>
      </c>
      <c r="C21" s="79" t="s">
        <v>194</v>
      </c>
      <c r="D21" s="79" t="s">
        <v>193</v>
      </c>
      <c r="E21" s="79" t="s">
        <v>194</v>
      </c>
      <c r="F21" s="103" t="n"/>
      <c r="H21" s="12" t="n"/>
      <c r="I21" s="12" t="s">
        <v>193</v>
      </c>
      <c r="J21" s="12" t="s">
        <v>194</v>
      </c>
      <c r="K21" s="11" t="s">
        <v>193</v>
      </c>
      <c r="L21" s="12" t="s">
        <v>194</v>
      </c>
      <c r="P21" s="14" t="n"/>
      <c r="Q21" s="14" t="s">
        <v>193</v>
      </c>
      <c r="R21" s="14" t="s">
        <v>194</v>
      </c>
      <c r="S21" s="13" t="s">
        <v>193</v>
      </c>
      <c r="T21" s="14" t="s">
        <v>194</v>
      </c>
      <c r="X21" s="103" t="n"/>
      <c r="AO21" s="103" t="n"/>
    </row>
    <row r="22" spans="1:59">
      <c r="A22" s="79" t="s">
        <v>17</v>
      </c>
      <c r="B22" s="9">
        <f>AVERAGE(#REF!,#REF!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/>
      </c>
      <c r="C22" s="9">
        <f>STDEV(#REF!,#REF!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/>
      </c>
      <c r="D22" s="9">
        <f>AVERAGE(#REF!,#REF!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/>
      </c>
      <c r="E22" s="9">
        <f>STDEV(#REF!,#REF!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/>
      </c>
      <c r="H22" s="12" t="s">
        <v>18</v>
      </c>
      <c r="I22">
        <f>AVERAGE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/>
      </c>
      <c r="J22">
        <f>STDEV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/>
      </c>
      <c r="K22" s="85">
        <f>AVERAGE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/>
      </c>
      <c r="L22">
        <f>STDEV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/>
      </c>
      <c r="P22" s="14" t="s">
        <v>19</v>
      </c>
      <c r="Q22">
        <f>AVERAGE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/>
      </c>
      <c r="R22">
        <f>STDEV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/>
      </c>
      <c r="S22" s="85">
        <f>AVERAGE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/>
      </c>
      <c r="T22">
        <f>STDEV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/>
      </c>
      <c r="AO22" s="103" t="n"/>
    </row>
    <row r="23" spans="1:59">
      <c r="A23" s="79" t="s">
        <v>20</v>
      </c>
      <c r="B23" s="9">
        <f>AVERAGE(#REF!,#REF!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/>
      </c>
      <c r="C23" s="9">
        <f>STDEV(#REF!,#REF!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/>
      </c>
      <c r="D23" s="9">
        <f>AVERAGE(#REF!,#REF!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/>
      </c>
      <c r="E23" s="9">
        <f>STDEV(#REF!,#REF!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/>
      </c>
      <c r="H23" s="12" t="s">
        <v>21</v>
      </c>
      <c r="I23">
        <f>AVERAGE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/>
      </c>
      <c r="J23">
        <f>STDEV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/>
      </c>
      <c r="K23" s="85">
        <f>AVERAGE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/>
      </c>
      <c r="L23">
        <f>STDEV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/>
      </c>
      <c r="P23" s="14" t="s">
        <v>22</v>
      </c>
      <c r="Q23">
        <f>AVERAGE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/>
      </c>
      <c r="R23">
        <f>STDEV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/>
      </c>
      <c r="S23" s="85">
        <f>AVERAGE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/>
      </c>
      <c r="T23">
        <f>STDEV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/>
      </c>
      <c r="X23" s="103" t="n"/>
      <c r="AO23" s="103" t="n"/>
      <c r="AQ23" s="103" t="n"/>
    </row>
    <row r="24" spans="1:59">
      <c r="A24" s="79" t="s">
        <v>23</v>
      </c>
      <c r="B24" s="9">
        <f>AVERAGE(#REF!,#REF!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/>
      </c>
      <c r="C24" s="9">
        <f>STDEV(#REF!,#REF!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/>
      </c>
      <c r="D24" s="9">
        <f>AVERAGE(#REF!,#REF!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/>
      </c>
      <c r="E24" s="9">
        <f>STDEV(#REF!,#REF!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/>
      </c>
      <c r="H24" s="12" t="s">
        <v>24</v>
      </c>
      <c r="I24">
        <f>AVERAGE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/>
      </c>
      <c r="J24">
        <f>STDEV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/>
      </c>
      <c r="K24" s="85">
        <f>AVERAGE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/>
      </c>
      <c r="L24">
        <f>STDEV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/>
      </c>
      <c r="P24" s="14" t="s">
        <v>25</v>
      </c>
      <c r="Q24">
        <f>AVERAGE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/>
      </c>
      <c r="R24">
        <f>STDEV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/>
      </c>
      <c r="S24" s="85">
        <f>AVERAGE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/>
      </c>
      <c r="T24">
        <f>STDEV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/>
      </c>
      <c r="X24" s="133" t="n"/>
      <c r="Y24" s="133" t="n"/>
      <c r="Z24" s="133" t="n"/>
      <c r="AA24" s="133" t="n"/>
      <c r="AB24" s="133" t="n"/>
      <c r="AC24" s="133" t="n"/>
      <c r="AD24" s="133" t="n"/>
      <c r="AE24" s="133" t="n"/>
      <c r="AF24" s="133" t="n"/>
      <c r="AI24" s="133" t="n"/>
      <c r="AJ24" s="133" t="n"/>
      <c r="AK24" s="133" t="n"/>
      <c r="AO24" s="103" t="n"/>
      <c r="AP24" s="103" t="n"/>
      <c r="AQ24" s="103" t="n"/>
      <c r="AR24" s="133" t="n"/>
      <c r="AS24" s="133" t="n"/>
      <c r="AT24" s="133" t="n"/>
      <c r="AU24" s="133" t="n"/>
      <c r="AV24" s="133" t="n"/>
      <c r="AW24" s="133" t="n"/>
      <c r="AX24" s="133" t="n"/>
      <c r="AY24" s="133" t="n"/>
      <c r="AZ24" s="133" t="n"/>
      <c r="BA24" s="133" t="n"/>
      <c r="BB24" s="133" t="n"/>
      <c r="BC24" s="133" t="n"/>
      <c r="BD24" s="133" t="n"/>
      <c r="BE24" s="133" t="n"/>
      <c r="BF24" s="133" t="n"/>
      <c r="BG24" s="133" t="n"/>
    </row>
    <row r="25" spans="1:59">
      <c r="A25" s="79" t="s">
        <v>26</v>
      </c>
      <c r="B25" s="9">
        <f>AVERAGE(#REF!,#REF!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/>
      </c>
      <c r="C25" s="9">
        <f>STDEV(#REF!,#REF!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/>
      </c>
      <c r="D25" s="9">
        <f>AVERAGE(#REF!,#REF!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/>
      </c>
      <c r="E25" s="9">
        <f>STDEV(#REF!,#REF!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/>
      </c>
      <c r="H25" s="12" t="s">
        <v>27</v>
      </c>
      <c r="I25">
        <f>AVERAGE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/>
      </c>
      <c r="J25">
        <f>STDEV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/>
      </c>
      <c r="K25" s="85">
        <f>AVERAGE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/>
      </c>
      <c r="L25">
        <f>STDEV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/>
      </c>
      <c r="X25" s="133" t="n"/>
      <c r="Y25" s="133" t="n"/>
      <c r="Z25" s="133" t="n"/>
      <c r="AA25" s="133" t="n"/>
      <c r="AB25" s="133" t="n"/>
      <c r="AC25" s="133" t="n"/>
      <c r="AD25" s="133" t="n"/>
      <c r="AE25" s="133" t="n"/>
      <c r="AF25" s="133" t="n"/>
      <c r="AG25" s="103" t="n"/>
      <c r="AI25" s="133" t="n"/>
      <c r="AJ25" s="103" t="n"/>
      <c r="AK25" s="103" t="n"/>
      <c r="AO25" s="103" t="n"/>
      <c r="AQ25" s="103" t="n"/>
      <c r="AR25" s="103" t="n"/>
      <c r="AS25" s="103" t="n"/>
      <c r="AT25" s="103" t="n"/>
      <c r="AU25" s="103" t="n"/>
      <c r="AV25" s="103" t="n"/>
      <c r="AW25" s="103" t="n"/>
      <c r="AX25" s="103" t="n"/>
      <c r="AY25" s="103" t="n"/>
      <c r="AZ25" s="103" t="n"/>
      <c r="BA25" s="103" t="n"/>
      <c r="BB25" s="103" t="n"/>
      <c r="BC25" s="103" t="n"/>
      <c r="BD25" s="103" t="n"/>
      <c r="BE25" s="103" t="n"/>
      <c r="BF25" s="103" t="n"/>
      <c r="BG25" s="103" t="n"/>
    </row>
    <row r="26" spans="1:59">
      <c r="H26" s="12" t="s">
        <v>28</v>
      </c>
      <c r="I26">
        <f>AVERAGE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/>
      </c>
      <c r="J26">
        <f>STDEV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/>
      </c>
      <c r="K26" s="85">
        <f>AVERAGE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/>
      </c>
      <c r="L26">
        <f>STDEV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/>
      </c>
      <c r="V26" s="103" t="n"/>
      <c r="X26" s="133" t="n"/>
      <c r="Y26" s="103" t="n"/>
      <c r="Z26" s="103" t="n"/>
      <c r="AA26" s="103" t="n"/>
      <c r="AB26" s="103" t="n"/>
      <c r="AC26" s="103" t="n"/>
      <c r="AD26" s="103" t="n"/>
      <c r="AE26" s="103" t="n"/>
      <c r="AF26" s="103" t="n"/>
      <c r="AI26" s="103" t="n"/>
      <c r="AO26" s="103" t="n"/>
      <c r="AQ26" s="103" t="n"/>
    </row>
    <row r="27" spans="1:59">
      <c r="H27" s="12" t="s">
        <v>29</v>
      </c>
      <c r="I27">
        <f>AVERAGE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/>
      </c>
      <c r="J27">
        <f>STDEV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/>
      </c>
      <c r="K27" s="85">
        <f>AVERAGE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/>
      </c>
      <c r="L27">
        <f>STDEV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/>
      </c>
      <c r="Q27" s="15" t="s">
        <v>193</v>
      </c>
      <c r="R27" s="16" t="s">
        <v>194</v>
      </c>
      <c r="V27" s="103" t="n"/>
      <c r="X27" s="103" t="n"/>
      <c r="AB27" s="103" t="n"/>
      <c r="AI27" s="103" t="n"/>
      <c r="AO27" s="103" t="n"/>
      <c r="AQ27" s="103" t="n"/>
    </row>
    <row r="28" spans="1:59">
      <c r="H28" s="12" t="s">
        <v>31</v>
      </c>
      <c r="I28">
        <f>AVERAGE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/>
      </c>
      <c r="J28">
        <f>STDEV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/>
      </c>
      <c r="K28" s="85">
        <f>AVERAGE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/>
      </c>
      <c r="L28">
        <f>STDEV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/>
      </c>
      <c r="P28" s="14" t="s">
        <v>30</v>
      </c>
      <c r="Q28">
        <f>AVERAGE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/>
      </c>
      <c r="R28" s="85">
        <f>STDEV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/>
      </c>
      <c r="V28" s="103" t="n"/>
      <c r="X28" s="103" t="n"/>
      <c r="AB28" s="103" t="n"/>
      <c r="AI28" s="103" t="n"/>
      <c r="AO28" s="103" t="n"/>
      <c r="AQ28" s="103" t="n"/>
    </row>
    <row r="29" spans="1:59">
      <c r="H29" s="12" t="s">
        <v>32</v>
      </c>
      <c r="I29">
        <f>AVERAGE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/>
      </c>
      <c r="J29">
        <f>STDEV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/>
      </c>
      <c r="K29" s="85">
        <f>AVERAGE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/>
      </c>
      <c r="L29">
        <f>STDEV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/>
      </c>
      <c r="V29" s="103" t="n"/>
      <c r="X29" s="103" t="n"/>
      <c r="AB29" s="103" t="n"/>
      <c r="AI29" s="103" t="n"/>
      <c r="AO29" s="103" t="n"/>
      <c r="AQ29" s="103" t="n"/>
    </row>
    <row r="30" spans="1:59">
      <c r="V30" s="103" t="n"/>
      <c r="X30" s="103" t="n"/>
      <c r="AB30" s="103" t="n"/>
      <c r="AI30" s="103" t="n"/>
      <c r="AO30" s="103" t="n"/>
      <c r="AQ30" s="103" t="n"/>
    </row>
    <row r="31" spans="1:59">
      <c r="V31" s="103" t="n"/>
      <c r="X31" s="103" t="n"/>
      <c r="AB31" s="103" t="n"/>
      <c r="AI31" s="103" t="n"/>
      <c r="AO31" s="103" t="n"/>
      <c r="AQ31" s="103" t="n"/>
    </row>
    <row r="32" spans="1:59">
      <c r="B32" s="103" t="s">
        <v>36</v>
      </c>
      <c r="H32" s="103" t="s">
        <v>37</v>
      </c>
      <c r="P32" s="103" t="s">
        <v>38</v>
      </c>
      <c r="V32" s="103" t="n"/>
      <c r="X32" s="103" t="n"/>
      <c r="AB32" s="103" t="n"/>
      <c r="AI32" s="103" t="n"/>
      <c r="AO32" s="103" t="n"/>
      <c r="AQ32" s="103" t="n"/>
    </row>
    <row r="33" spans="1:59">
      <c r="A33" s="10" t="n"/>
      <c r="B33" s="135" t="s">
        <v>14</v>
      </c>
      <c r="C33" s="135" t="n"/>
      <c r="D33" s="134" t="s">
        <v>10</v>
      </c>
      <c r="E33" s="135" t="n"/>
      <c r="F33" s="103" t="n"/>
      <c r="H33" s="12" t="n"/>
      <c r="I33" s="137" t="s">
        <v>15</v>
      </c>
      <c r="J33" s="137" t="n"/>
      <c r="K33" s="136" t="s">
        <v>16</v>
      </c>
      <c r="L33" s="137" t="n"/>
      <c r="Q33" s="138" t="s">
        <v>15</v>
      </c>
      <c r="R33" s="138" t="n"/>
      <c r="S33" s="139" t="s">
        <v>16</v>
      </c>
      <c r="T33" s="138" t="n"/>
      <c r="V33" s="103" t="n"/>
      <c r="X33" s="103" t="n"/>
      <c r="AB33" s="103" t="n"/>
      <c r="AI33" s="103" t="n"/>
      <c r="AO33" s="103" t="n"/>
      <c r="AQ33" s="103" t="n"/>
    </row>
    <row r="34" spans="1:59">
      <c r="A34" s="79" t="n"/>
      <c r="B34" s="79" t="s">
        <v>193</v>
      </c>
      <c r="C34" s="79" t="s">
        <v>194</v>
      </c>
      <c r="D34" s="79" t="s">
        <v>193</v>
      </c>
      <c r="E34" s="79" t="s">
        <v>194</v>
      </c>
      <c r="F34" s="103" t="n"/>
      <c r="H34" s="12" t="n"/>
      <c r="I34" s="12" t="s">
        <v>193</v>
      </c>
      <c r="J34" s="12" t="s">
        <v>194</v>
      </c>
      <c r="K34" s="11" t="s">
        <v>193</v>
      </c>
      <c r="L34" s="12" t="s">
        <v>194</v>
      </c>
      <c r="P34" s="14" t="n"/>
      <c r="Q34" s="14" t="s">
        <v>193</v>
      </c>
      <c r="R34" s="14" t="s">
        <v>194</v>
      </c>
      <c r="S34" s="13" t="s">
        <v>193</v>
      </c>
      <c r="T34" s="14" t="s">
        <v>194</v>
      </c>
      <c r="V34" s="103" t="n"/>
      <c r="X34" s="103" t="n"/>
      <c r="AB34" s="103" t="n"/>
      <c r="AI34" s="103" t="n"/>
      <c r="AO34" s="103" t="n"/>
      <c r="AQ34" s="103" t="n"/>
    </row>
    <row r="35" spans="1:59">
      <c r="A35" s="79" t="s">
        <v>17</v>
      </c>
      <c r="B35" s="9">
        <f>AVERAGE(#REF!,#REF!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/>
      </c>
      <c r="C35" s="9">
        <f>STDEV(#REF!,#REF!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/>
      </c>
      <c r="D35" s="9">
        <f>AVERAGE(#REF!,#REF!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/>
      </c>
      <c r="E35" s="9">
        <f>STDEV(#REF!,#REF!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/>
      </c>
      <c r="H35" s="12" t="s">
        <v>18</v>
      </c>
      <c r="I35">
        <f>AVERAGE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/>
      </c>
      <c r="J35">
        <f>STDEV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/>
      </c>
      <c r="K35" s="85">
        <f>AVERAGE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/>
      </c>
      <c r="L35">
        <f>STDEV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/>
      </c>
      <c r="P35" s="14" t="s">
        <v>19</v>
      </c>
      <c r="Q35">
        <f>AVERAGE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/>
      </c>
      <c r="R35">
        <f>STDEV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/>
      </c>
      <c r="S35" s="85">
        <f>AVERAGE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/>
      </c>
      <c r="T35">
        <f>STDEV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/>
      </c>
      <c r="V35" s="103" t="n"/>
      <c r="X35" s="103" t="n"/>
      <c r="AB35" s="103" t="n"/>
      <c r="AI35" s="103" t="n"/>
      <c r="AO35" s="103" t="n"/>
      <c r="AQ35" s="103" t="n"/>
    </row>
    <row r="36" spans="1:59">
      <c r="A36" s="79" t="s">
        <v>20</v>
      </c>
      <c r="B36" s="9">
        <f>AVERAGE(#REF!,#REF!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/>
      </c>
      <c r="C36" s="9">
        <f>STDEV(#REF!,#REF!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/>
      </c>
      <c r="D36" s="9">
        <f>AVERAGE(#REF!,#REF!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/>
      </c>
      <c r="E36" s="9">
        <f>STDEV(#REF!,#REF!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/>
      </c>
      <c r="H36" s="12" t="s">
        <v>21</v>
      </c>
      <c r="I36">
        <f>AVERAGE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/>
      </c>
      <c r="J36">
        <f>STDEV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/>
      </c>
      <c r="K36" s="85">
        <f>AVERAGE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/>
      </c>
      <c r="L36">
        <f>STDEV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/>
      </c>
      <c r="P36" s="14" t="s">
        <v>22</v>
      </c>
      <c r="Q36">
        <f>AVERAGE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/>
      </c>
      <c r="R36">
        <f>STDEV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/>
      </c>
      <c r="S36" s="85">
        <f>AVERAGE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/>
      </c>
      <c r="T36">
        <f>STDEV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/>
      </c>
      <c r="V36" s="103" t="n"/>
      <c r="X36" s="103" t="n"/>
      <c r="AB36" s="103" t="n"/>
      <c r="AI36" s="103" t="n"/>
      <c r="AO36" s="103" t="n"/>
      <c r="AQ36" s="103" t="n"/>
    </row>
    <row r="37" spans="1:59">
      <c r="A37" s="79" t="s">
        <v>23</v>
      </c>
      <c r="B37" s="9">
        <f>AVERAGE(#REF!,#REF!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/>
      </c>
      <c r="C37" s="9">
        <f>STDEV(#REF!,#REF!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/>
      </c>
      <c r="D37" s="9">
        <f>AVERAGE(#REF!,#REF!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/>
      </c>
      <c r="E37" s="9">
        <f>STDEV(#REF!,#REF!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/>
      </c>
      <c r="H37" s="12" t="s">
        <v>24</v>
      </c>
      <c r="I37">
        <f>AVERAGE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/>
      </c>
      <c r="J37">
        <f>STDEV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/>
      </c>
      <c r="K37" s="85">
        <f>AVERAGE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/>
      </c>
      <c r="L37">
        <f>STDEV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/>
      </c>
      <c r="P37" s="14" t="s">
        <v>25</v>
      </c>
      <c r="Q37">
        <f>AVERAGE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/>
      </c>
      <c r="R37">
        <f>STDEV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/>
      </c>
      <c r="S37" s="85">
        <f>AVERAGE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/>
      </c>
      <c r="T37">
        <f>STDEV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/>
      </c>
      <c r="V37" s="103" t="n"/>
      <c r="X37" s="103" t="n"/>
      <c r="AB37" s="103" t="n"/>
      <c r="AI37" s="103" t="n"/>
      <c r="AO37" s="103" t="n"/>
      <c r="AQ37" s="103" t="n"/>
    </row>
    <row r="38" spans="1:59">
      <c r="A38" s="79" t="s">
        <v>26</v>
      </c>
      <c r="B38" s="9">
        <f>AVERAGE(#REF!,#REF!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/>
      </c>
      <c r="C38" s="9">
        <f>STDEV(#REF!,#REF!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/>
      </c>
      <c r="D38" s="9">
        <f>AVERAGE(#REF!,#REF!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/>
      </c>
      <c r="E38" s="9">
        <f>STDEV(#REF!,#REF!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/>
      </c>
      <c r="H38" s="12" t="s">
        <v>27</v>
      </c>
      <c r="I38">
        <f>AVERAGE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/>
      </c>
      <c r="J38">
        <f>STDEV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/>
      </c>
      <c r="K38" s="85">
        <f>AVERAGE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/>
      </c>
      <c r="L38">
        <f>STDEV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/>
      </c>
      <c r="X38" s="103" t="n"/>
      <c r="AO38" s="103" t="n"/>
    </row>
    <row r="39" spans="1:59">
      <c r="H39" s="12" t="s">
        <v>28</v>
      </c>
      <c r="I39">
        <f>AVERAGE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/>
      </c>
      <c r="J39">
        <f>STDEV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/>
      </c>
      <c r="K39" s="85">
        <f>AVERAGE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/>
      </c>
      <c r="L39">
        <f>STDEV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/>
      </c>
      <c r="AO39" s="103" t="n"/>
    </row>
    <row r="40" spans="1:59">
      <c r="H40" s="12" t="s">
        <v>29</v>
      </c>
      <c r="I40">
        <f>AVERAGE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/>
      </c>
      <c r="J40">
        <f>STDEV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/>
      </c>
      <c r="K40" s="85">
        <f>AVERAGE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/>
      </c>
      <c r="L40">
        <f>STDEV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/>
      </c>
      <c r="Q40" s="15" t="s">
        <v>193</v>
      </c>
      <c r="R40" s="16" t="s">
        <v>194</v>
      </c>
      <c r="X40" s="103" t="n"/>
      <c r="AO40" s="103" t="n"/>
      <c r="AQ40" s="103" t="n"/>
    </row>
    <row r="41" spans="1:59">
      <c r="H41" s="12" t="s">
        <v>31</v>
      </c>
      <c r="I41">
        <f>AVERAGE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/>
      </c>
      <c r="J41">
        <f>STDEV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/>
      </c>
      <c r="K41" s="85">
        <f>AVERAGE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/>
      </c>
      <c r="L41">
        <f>STDEV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/>
      </c>
      <c r="P41" s="14" t="s">
        <v>30</v>
      </c>
      <c r="Q41">
        <f>AVERAGE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/>
      </c>
      <c r="R41" s="85">
        <f>STDEV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/>
      </c>
      <c r="X41" s="133" t="n"/>
      <c r="Y41" s="133" t="n"/>
      <c r="Z41" s="133" t="n"/>
      <c r="AA41" s="133" t="n"/>
      <c r="AB41" s="133" t="n"/>
      <c r="AC41" s="133" t="n"/>
      <c r="AD41" s="133" t="n"/>
      <c r="AE41" s="133" t="n"/>
      <c r="AF41" s="133" t="n"/>
      <c r="AI41" s="133" t="n"/>
      <c r="AJ41" s="133" t="n"/>
      <c r="AK41" s="133" t="n"/>
      <c r="AO41" s="103" t="n"/>
      <c r="AP41" s="103" t="n"/>
      <c r="AQ41" s="103" t="n"/>
      <c r="AR41" s="133" t="n"/>
      <c r="AS41" s="133" t="n"/>
      <c r="AT41" s="133" t="n"/>
      <c r="AU41" s="133" t="n"/>
      <c r="AV41" s="133" t="n"/>
      <c r="AW41" s="133" t="n"/>
      <c r="AX41" s="133" t="n"/>
      <c r="AY41" s="133" t="n"/>
      <c r="AZ41" s="133" t="n"/>
      <c r="BA41" s="133" t="n"/>
      <c r="BB41" s="133" t="n"/>
      <c r="BC41" s="133" t="n"/>
      <c r="BD41" s="133" t="n"/>
      <c r="BE41" s="133" t="n"/>
      <c r="BF41" s="133" t="n"/>
      <c r="BG41" s="133" t="n"/>
    </row>
    <row r="42" spans="1:59">
      <c r="H42" s="12" t="s">
        <v>32</v>
      </c>
      <c r="I42">
        <f>AVERAGE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/>
      </c>
      <c r="J42">
        <f>STDEV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/>
      </c>
      <c r="K42" s="85">
        <f>AVERAGE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/>
      </c>
      <c r="L42">
        <f>STDEV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/>
      </c>
      <c r="X42" s="133" t="n"/>
      <c r="Y42" s="133" t="n"/>
      <c r="Z42" s="133" t="n"/>
      <c r="AA42" s="133" t="n"/>
      <c r="AB42" s="133" t="n"/>
      <c r="AC42" s="133" t="n"/>
      <c r="AD42" s="133" t="n"/>
      <c r="AE42" s="133" t="n"/>
      <c r="AF42" s="133" t="n"/>
      <c r="AG42" s="103" t="n"/>
      <c r="AI42" s="133" t="n"/>
      <c r="AJ42" s="103" t="n"/>
      <c r="AK42" s="103" t="n"/>
      <c r="AO42" s="103" t="n"/>
      <c r="AQ42" s="103" t="n"/>
      <c r="AR42" s="103" t="n"/>
      <c r="AS42" s="103" t="n"/>
      <c r="AT42" s="103" t="n"/>
      <c r="AU42" s="103" t="n"/>
      <c r="AV42" s="103" t="n"/>
      <c r="AW42" s="103" t="n"/>
      <c r="AX42" s="103" t="n"/>
      <c r="AY42" s="103" t="n"/>
      <c r="AZ42" s="103" t="n"/>
      <c r="BA42" s="103" t="n"/>
      <c r="BB42" s="103" t="n"/>
      <c r="BC42" s="103" t="n"/>
      <c r="BD42" s="103" t="n"/>
      <c r="BE42" s="103" t="n"/>
      <c r="BF42" s="103" t="n"/>
      <c r="BG42" s="103" t="n"/>
    </row>
    <row r="43" spans="1:59">
      <c r="V43" s="103" t="n"/>
      <c r="X43" s="133" t="n"/>
      <c r="Y43" s="103" t="n"/>
      <c r="Z43" s="103" t="n"/>
      <c r="AA43" s="103" t="n"/>
      <c r="AB43" s="103" t="n"/>
      <c r="AC43" s="103" t="n"/>
      <c r="AD43" s="103" t="n"/>
      <c r="AE43" s="103" t="n"/>
      <c r="AF43" s="103" t="n"/>
      <c r="AI43" s="103" t="n"/>
      <c r="AO43" s="103" t="n"/>
      <c r="AQ43" s="103" t="n"/>
    </row>
    <row r="44" spans="1:59">
      <c r="V44" s="103" t="n"/>
      <c r="X44" s="103" t="n"/>
      <c r="AB44" s="103" t="n"/>
      <c r="AI44" s="103" t="n"/>
      <c r="AO44" s="103" t="n"/>
      <c r="AQ44" s="103" t="n"/>
    </row>
    <row r="45" spans="1:59">
      <c r="B45" s="103" t="s">
        <v>39</v>
      </c>
      <c r="H45" s="103" t="s">
        <v>40</v>
      </c>
      <c r="P45" s="103" t="s">
        <v>41</v>
      </c>
      <c r="X45" s="103" t="n"/>
      <c r="AO45" s="103" t="n"/>
      <c r="AQ45" s="103" t="n"/>
    </row>
    <row r="46" spans="1:59">
      <c r="A46" s="10" t="n"/>
      <c r="B46" s="135" t="s">
        <v>14</v>
      </c>
      <c r="C46" s="135" t="n"/>
      <c r="D46" s="134" t="s">
        <v>10</v>
      </c>
      <c r="E46" s="135" t="n"/>
      <c r="F46" s="103" t="n"/>
      <c r="H46" s="12" t="n"/>
      <c r="I46" s="137" t="s">
        <v>15</v>
      </c>
      <c r="J46" s="137" t="n"/>
      <c r="K46" s="136" t="s">
        <v>16</v>
      </c>
      <c r="L46" s="137" t="n"/>
      <c r="Q46" s="138" t="s">
        <v>15</v>
      </c>
      <c r="R46" s="138" t="n"/>
      <c r="S46" s="139" t="s">
        <v>16</v>
      </c>
      <c r="T46" s="138" t="n"/>
      <c r="AO46" s="103" t="n"/>
      <c r="AQ46" s="103" t="n"/>
    </row>
    <row r="47" spans="1:59">
      <c r="A47" s="79" t="n"/>
      <c r="B47" s="79" t="s">
        <v>193</v>
      </c>
      <c r="C47" s="79" t="s">
        <v>194</v>
      </c>
      <c r="D47" s="79" t="s">
        <v>193</v>
      </c>
      <c r="E47" s="79" t="s">
        <v>194</v>
      </c>
      <c r="F47" s="103" t="n"/>
      <c r="H47" s="12" t="n"/>
      <c r="I47" s="12" t="s">
        <v>193</v>
      </c>
      <c r="J47" s="12" t="s">
        <v>194</v>
      </c>
      <c r="K47" s="11" t="s">
        <v>193</v>
      </c>
      <c r="L47" s="12" t="s">
        <v>194</v>
      </c>
      <c r="P47" s="14" t="n"/>
      <c r="Q47" s="14" t="s">
        <v>193</v>
      </c>
      <c r="R47" s="14" t="s">
        <v>194</v>
      </c>
      <c r="S47" s="13" t="s">
        <v>193</v>
      </c>
      <c r="T47" s="14" t="s">
        <v>194</v>
      </c>
      <c r="AO47" s="103" t="n"/>
      <c r="AQ47" s="103" t="n"/>
    </row>
    <row r="48" spans="1:59">
      <c r="A48" s="79" t="s">
        <v>17</v>
      </c>
      <c r="B48" s="9">
        <f>AVERAGE(#REF!,#REF!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/>
      </c>
      <c r="C48" s="9">
        <f>STDEV(#REF!,#REF!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/>
      </c>
      <c r="D48" s="9">
        <f>AVERAGE(#REF!,#REF!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/>
      </c>
      <c r="E48" s="9">
        <f>STDEV(#REF!,#REF!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/>
      </c>
      <c r="H48" s="12" t="s">
        <v>18</v>
      </c>
      <c r="I48">
        <f>AVERAGE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/>
      </c>
      <c r="J48">
        <f>STDEV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/>
      </c>
      <c r="K48" s="85">
        <f>AVERAGE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/>
      </c>
      <c r="L48">
        <f>STDEV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/>
      </c>
      <c r="P48" s="14" t="s">
        <v>19</v>
      </c>
      <c r="Q48">
        <f>AVERAGE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/>
      </c>
      <c r="R48">
        <f>STDEV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/>
      </c>
      <c r="S48" s="85">
        <f>AVERAGE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/>
      </c>
      <c r="T48">
        <f>STDEV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/>
      </c>
      <c r="AO48" s="103" t="n"/>
      <c r="AQ48" s="103" t="n"/>
    </row>
    <row r="49" spans="1:59">
      <c r="A49" s="79" t="s">
        <v>20</v>
      </c>
      <c r="B49" s="9">
        <f>AVERAGE(#REF!,#REF!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/>
      </c>
      <c r="C49" s="9">
        <f>STDEV(#REF!,#REF!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/>
      </c>
      <c r="D49" s="9">
        <f>AVERAGE(#REF!,#REF!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/>
      </c>
      <c r="E49" s="9">
        <f>STDEV(#REF!,#REF!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/>
      </c>
      <c r="H49" s="12" t="s">
        <v>21</v>
      </c>
      <c r="I49">
        <f>AVERAGE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/>
      </c>
      <c r="J49">
        <f>STDEV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/>
      </c>
      <c r="K49" s="85">
        <f>AVERAGE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/>
      </c>
      <c r="L49">
        <f>STDEV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/>
      </c>
      <c r="P49" s="14" t="s">
        <v>22</v>
      </c>
      <c r="Q49">
        <f>AVERAGE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/>
      </c>
      <c r="R49">
        <f>STDEV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/>
      </c>
      <c r="S49" s="85">
        <f>AVERAGE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/>
      </c>
      <c r="T49">
        <f>STDEV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/>
      </c>
      <c r="AO49" s="103" t="n"/>
      <c r="AQ49" s="103" t="n"/>
    </row>
    <row r="50" spans="1:59">
      <c r="A50" s="79" t="s">
        <v>23</v>
      </c>
      <c r="B50" s="9">
        <f>AVERAGE(#REF!,#REF!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/>
      </c>
      <c r="C50" s="9">
        <f>STDEV(#REF!,#REF!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/>
      </c>
      <c r="D50" s="9">
        <f>AVERAGE(#REF!,#REF!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/>
      </c>
      <c r="E50" s="9">
        <f>STDEV(#REF!,#REF!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/>
      </c>
      <c r="H50" s="12" t="s">
        <v>24</v>
      </c>
      <c r="I50">
        <f>AVERAGE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/>
      </c>
      <c r="J50">
        <f>STDEV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/>
      </c>
      <c r="K50" s="85">
        <f>AVERAGE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/>
      </c>
      <c r="L50">
        <f>STDEV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/>
      </c>
      <c r="P50" s="14" t="s">
        <v>25</v>
      </c>
      <c r="Q50">
        <f>AVERAGE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/>
      </c>
      <c r="R50">
        <f>STDEV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/>
      </c>
      <c r="S50" s="85">
        <f>AVERAGE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/>
      </c>
      <c r="T50">
        <f>STDEV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/>
      </c>
      <c r="AO50" s="103" t="n"/>
      <c r="AQ50" s="103" t="n"/>
    </row>
    <row r="51" spans="1:59">
      <c r="A51" s="79" t="s">
        <v>26</v>
      </c>
      <c r="B51" s="9">
        <f>AVERAGE(#REF!,#REF!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/>
      </c>
      <c r="C51" s="9">
        <f>STDEV(#REF!,#REF!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/>
      </c>
      <c r="D51" s="9">
        <f>AVERAGE(#REF!,#REF!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/>
      </c>
      <c r="E51" s="9">
        <f>STDEV(#REF!,#REF!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/>
      </c>
      <c r="H51" s="12" t="s">
        <v>27</v>
      </c>
      <c r="I51">
        <f>AVERAGE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/>
      </c>
      <c r="J51">
        <f>STDEV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/>
      </c>
      <c r="K51" s="85">
        <f>AVERAGE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/>
      </c>
      <c r="L51">
        <f>STDEV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/>
      </c>
      <c r="AO51" s="103" t="n"/>
      <c r="AQ51" s="103" t="n"/>
    </row>
    <row r="52" spans="1:59">
      <c r="H52" s="12" t="s">
        <v>28</v>
      </c>
      <c r="I52">
        <f>AVERAGE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/>
      </c>
      <c r="J52">
        <f>STDEV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/>
      </c>
      <c r="K52" s="85">
        <f>AVERAGE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/>
      </c>
      <c r="L52">
        <f>STDEV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/>
      </c>
      <c r="AO52" s="103" t="n"/>
      <c r="AQ52" s="103" t="n"/>
    </row>
    <row r="53" spans="1:59">
      <c r="H53" s="12" t="s">
        <v>29</v>
      </c>
      <c r="I53">
        <f>AVERAGE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/>
      </c>
      <c r="J53">
        <f>STDEV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/>
      </c>
      <c r="K53" s="85">
        <f>AVERAGE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/>
      </c>
      <c r="L53">
        <f>STDEV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/>
      </c>
      <c r="Q53" s="15" t="s">
        <v>193</v>
      </c>
      <c r="R53" s="16" t="s">
        <v>194</v>
      </c>
      <c r="AO53" s="103" t="n"/>
      <c r="AQ53" s="103" t="n"/>
    </row>
    <row r="54" spans="1:59">
      <c r="H54" s="12" t="s">
        <v>31</v>
      </c>
      <c r="I54">
        <f>AVERAGE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/>
      </c>
      <c r="J54">
        <f>STDEV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/>
      </c>
      <c r="K54" s="85">
        <f>AVERAGE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/>
      </c>
      <c r="L54">
        <f>STDEV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/>
      </c>
      <c r="P54" s="14" t="s">
        <v>30</v>
      </c>
      <c r="Q54">
        <f>AVERAGE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/>
      </c>
      <c r="R54" s="85">
        <f>STDEV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/>
      </c>
      <c r="AO54" s="103" t="n"/>
      <c r="AQ54" s="103" t="n"/>
    </row>
    <row r="55" spans="1:59">
      <c r="H55" s="12" t="s">
        <v>32</v>
      </c>
      <c r="I55">
        <f>AVERAGE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/>
      </c>
      <c r="J55">
        <f>STDEV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/>
      </c>
      <c r="K55" s="85">
        <f>AVERAGE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/>
      </c>
      <c r="L55">
        <f>STDEV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/>
      </c>
      <c r="AO55" s="103" t="n"/>
    </row>
    <row r="56" spans="1:59">
      <c r="K56" s="85" t="n"/>
      <c r="AO56" s="103" t="n"/>
    </row>
    <row r="57" spans="1:59">
      <c r="X57" s="103" t="n"/>
      <c r="AO57" s="103" t="n"/>
      <c r="AQ57" s="103" t="n"/>
    </row>
    <row r="58" spans="1:59">
      <c r="B58" s="103" t="s">
        <v>42</v>
      </c>
      <c r="H58" s="103" t="s">
        <v>43</v>
      </c>
      <c r="P58" s="103" t="s">
        <v>44</v>
      </c>
      <c r="X58" s="103" t="n"/>
      <c r="Y58" s="133" t="n"/>
      <c r="Z58" s="133" t="n"/>
      <c r="AA58" s="133" t="n"/>
      <c r="AB58" s="133" t="n"/>
      <c r="AC58" s="133" t="n"/>
      <c r="AD58" s="133" t="n"/>
      <c r="AE58" s="133" t="n"/>
      <c r="AF58" s="133" t="n"/>
      <c r="AI58" s="133" t="n"/>
      <c r="AJ58" s="133" t="n"/>
      <c r="AK58" s="133" t="n"/>
      <c r="AO58" s="103" t="n"/>
      <c r="AP58" s="103" t="n"/>
      <c r="AQ58" s="103" t="n"/>
      <c r="AR58" s="133" t="n"/>
      <c r="AS58" s="133" t="n"/>
      <c r="AT58" s="133" t="n"/>
      <c r="AU58" s="133" t="n"/>
      <c r="AV58" s="133" t="n"/>
      <c r="AW58" s="133" t="n"/>
      <c r="AX58" s="133" t="n"/>
      <c r="AY58" s="133" t="n"/>
      <c r="AZ58" s="133" t="n"/>
      <c r="BA58" s="133" t="n"/>
      <c r="BB58" s="133" t="n"/>
      <c r="BC58" s="133" t="n"/>
      <c r="BD58" s="133" t="n"/>
      <c r="BE58" s="133" t="n"/>
      <c r="BF58" s="133" t="n"/>
      <c r="BG58" s="133" t="n"/>
    </row>
    <row r="59" spans="1:59">
      <c r="A59" s="10" t="n"/>
      <c r="B59" s="135" t="s">
        <v>14</v>
      </c>
      <c r="C59" s="135" t="n"/>
      <c r="D59" s="134" t="s">
        <v>10</v>
      </c>
      <c r="E59" s="135" t="n"/>
      <c r="F59" s="103" t="n"/>
      <c r="H59" s="12" t="n"/>
      <c r="I59" s="137" t="s">
        <v>15</v>
      </c>
      <c r="J59" s="137" t="n"/>
      <c r="K59" s="136" t="s">
        <v>16</v>
      </c>
      <c r="L59" s="137" t="n"/>
      <c r="Q59" s="138" t="s">
        <v>15</v>
      </c>
      <c r="R59" s="138" t="n"/>
      <c r="S59" s="139" t="s">
        <v>16</v>
      </c>
      <c r="T59" s="138" t="n"/>
      <c r="X59" s="133" t="n"/>
      <c r="Y59" s="133" t="n"/>
      <c r="Z59" s="133" t="n"/>
      <c r="AA59" s="133" t="n"/>
      <c r="AB59" s="133" t="n"/>
      <c r="AC59" s="133" t="n"/>
      <c r="AD59" s="133" t="n"/>
      <c r="AE59" s="133" t="n"/>
      <c r="AF59" s="133" t="n"/>
      <c r="AG59" s="103" t="n"/>
      <c r="AI59" s="133" t="n"/>
      <c r="AJ59" s="103" t="n"/>
      <c r="AK59" s="103" t="n"/>
      <c r="AO59" s="103" t="n"/>
      <c r="AQ59" s="103" t="n"/>
      <c r="AR59" s="103" t="n"/>
      <c r="AS59" s="103" t="n"/>
      <c r="AT59" s="103" t="n"/>
      <c r="AU59" s="103" t="n"/>
      <c r="AV59" s="103" t="n"/>
      <c r="AW59" s="103" t="n"/>
      <c r="AX59" s="103" t="n"/>
      <c r="AY59" s="103" t="n"/>
      <c r="AZ59" s="103" t="n"/>
      <c r="BA59" s="103" t="n"/>
      <c r="BB59" s="103" t="n"/>
      <c r="BC59" s="103" t="n"/>
      <c r="BD59" s="103" t="n"/>
      <c r="BE59" s="103" t="n"/>
      <c r="BF59" s="103" t="n"/>
      <c r="BG59" s="103" t="n"/>
    </row>
    <row r="60" spans="1:59">
      <c r="A60" s="79" t="n"/>
      <c r="B60" s="79" t="s">
        <v>193</v>
      </c>
      <c r="C60" s="79" t="s">
        <v>194</v>
      </c>
      <c r="D60" s="79" t="s">
        <v>193</v>
      </c>
      <c r="E60" s="79" t="s">
        <v>194</v>
      </c>
      <c r="F60" s="103" t="n"/>
      <c r="H60" s="12" t="n"/>
      <c r="I60" s="12" t="s">
        <v>193</v>
      </c>
      <c r="J60" s="12" t="s">
        <v>194</v>
      </c>
      <c r="K60" s="11" t="s">
        <v>193</v>
      </c>
      <c r="L60" s="12" t="s">
        <v>194</v>
      </c>
      <c r="P60" s="14" t="n"/>
      <c r="Q60" s="14" t="s">
        <v>193</v>
      </c>
      <c r="R60" s="14" t="s">
        <v>194</v>
      </c>
      <c r="S60" s="13" t="s">
        <v>193</v>
      </c>
      <c r="T60" s="14" t="s">
        <v>194</v>
      </c>
      <c r="V60" s="103" t="n"/>
      <c r="X60" s="133" t="n"/>
      <c r="Y60" s="103" t="n"/>
      <c r="Z60" s="103" t="n"/>
      <c r="AA60" s="103" t="n"/>
      <c r="AB60" s="103" t="n"/>
      <c r="AC60" s="103" t="n"/>
      <c r="AD60" s="103" t="n"/>
      <c r="AE60" s="103" t="n"/>
      <c r="AF60" s="103" t="n"/>
      <c r="AI60" s="103" t="n"/>
      <c r="AO60" s="103" t="n"/>
      <c r="AQ60" s="103" t="n"/>
    </row>
    <row r="61" spans="1:59">
      <c r="A61" s="79" t="s">
        <v>17</v>
      </c>
      <c r="B61" s="9">
        <f>AVERAGE(#REF!,#REF!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/>
      </c>
      <c r="C61" s="9">
        <f>STDEV(#REF!,#REF!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/>
      </c>
      <c r="D61" s="9">
        <f>AVERAGE(#REF!,#REF!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/>
      </c>
      <c r="E61" s="9">
        <f>STDEV(#REF!,#REF!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/>
      </c>
      <c r="H61" s="12" t="s">
        <v>18</v>
      </c>
      <c r="I61">
        <f>AVERAGE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/>
      </c>
      <c r="J61">
        <f>STDEV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/>
      </c>
      <c r="K61" s="85">
        <f>AVERAGE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/>
      </c>
      <c r="L61">
        <f>STDEV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/>
      </c>
      <c r="P61" s="14" t="s">
        <v>19</v>
      </c>
      <c r="Q61">
        <f>AVERAGE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/>
      </c>
      <c r="R61">
        <f>STDEV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/>
      </c>
      <c r="S61" s="85">
        <f>AVERAGE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/>
      </c>
      <c r="T61">
        <f>STDEV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/>
      </c>
      <c r="V61" s="103" t="n"/>
      <c r="X61" s="103" t="n"/>
      <c r="AB61" s="103" t="n"/>
      <c r="AI61" s="103" t="n"/>
      <c r="AO61" s="103" t="n"/>
      <c r="AQ61" s="103" t="n"/>
    </row>
    <row r="62" spans="1:59">
      <c r="A62" s="79" t="s">
        <v>20</v>
      </c>
      <c r="B62" s="9">
        <f>AVERAGE(#REF!,#REF!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/>
      </c>
      <c r="C62" s="9">
        <f>STDEV(#REF!,#REF!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/>
      </c>
      <c r="D62" s="9">
        <f>AVERAGE(#REF!,#REF!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/>
      </c>
      <c r="E62" s="9">
        <f>STDEV(#REF!,#REF!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/>
      </c>
      <c r="H62" s="12" t="s">
        <v>21</v>
      </c>
      <c r="I62">
        <f>AVERAGE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/>
      </c>
      <c r="J62">
        <f>STDEV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/>
      </c>
      <c r="K62" s="85">
        <f>AVERAGE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/>
      </c>
      <c r="L62">
        <f>STDEV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/>
      </c>
      <c r="P62" s="14" t="s">
        <v>22</v>
      </c>
      <c r="Q62">
        <f>AVERAGE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/>
      </c>
      <c r="R62">
        <f>STDEV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/>
      </c>
      <c r="S62" s="85">
        <f>AVERAGE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/>
      </c>
      <c r="T62">
        <f>STDEV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/>
      </c>
      <c r="X62" s="103" t="n"/>
      <c r="AO62" s="103" t="n"/>
      <c r="AQ62" s="103" t="n"/>
    </row>
    <row r="63" spans="1:59">
      <c r="A63" s="79" t="s">
        <v>23</v>
      </c>
      <c r="B63" s="9">
        <f>AVERAGE(#REF!,#REF!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/>
      </c>
      <c r="C63" s="9">
        <f>STDEV(#REF!,#REF!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/>
      </c>
      <c r="D63" s="9">
        <f>AVERAGE(#REF!,#REF!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/>
      </c>
      <c r="E63" s="9">
        <f>STDEV(#REF!,#REF!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/>
      </c>
      <c r="H63" s="12" t="s">
        <v>24</v>
      </c>
      <c r="I63">
        <f>AVERAGE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/>
      </c>
      <c r="J63">
        <f>STDEV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/>
      </c>
      <c r="K63" s="85">
        <f>AVERAGE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/>
      </c>
      <c r="L63">
        <f>STDEV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/>
      </c>
      <c r="P63" s="14" t="s">
        <v>25</v>
      </c>
      <c r="Q63">
        <f>AVERAGE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/>
      </c>
      <c r="R63">
        <f>STDEV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/>
      </c>
      <c r="S63" s="85">
        <f>AVERAGE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/>
      </c>
      <c r="T63">
        <f>STDEV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/>
      </c>
      <c r="AO63" s="103" t="n"/>
      <c r="AQ63" s="103" t="n"/>
    </row>
    <row r="64" spans="1:59">
      <c r="A64" s="79" t="s">
        <v>26</v>
      </c>
      <c r="B64" s="9">
        <f>AVERAGE(#REF!,#REF!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/>
      </c>
      <c r="C64" s="9">
        <f>STDEV(#REF!,#REF!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/>
      </c>
      <c r="D64" s="9">
        <f>AVERAGE(#REF!,#REF!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/>
      </c>
      <c r="E64" s="9">
        <f>STDEV(#REF!,#REF!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/>
      </c>
      <c r="H64" s="12" t="s">
        <v>27</v>
      </c>
      <c r="I64">
        <f>AVERAGE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/>
      </c>
      <c r="J64">
        <f>STDEV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/>
      </c>
      <c r="K64" s="85">
        <f>AVERAGE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/>
      </c>
      <c r="L64">
        <f>STDEV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/>
      </c>
      <c r="AO64" s="103" t="n"/>
      <c r="AQ64" s="103" t="n"/>
    </row>
    <row r="65" spans="1:59">
      <c r="H65" s="12" t="s">
        <v>28</v>
      </c>
      <c r="I65">
        <f>AVERAGE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/>
      </c>
      <c r="J65">
        <f>STDEV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/>
      </c>
      <c r="K65" s="85">
        <f>AVERAGE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/>
      </c>
      <c r="L65">
        <f>STDEV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/>
      </c>
      <c r="AO65" s="103" t="n"/>
      <c r="AQ65" s="103" t="n"/>
    </row>
    <row r="66" spans="1:59">
      <c r="H66" s="12" t="s">
        <v>29</v>
      </c>
      <c r="I66">
        <f>AVERAGE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/>
      </c>
      <c r="J66">
        <f>STDEV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/>
      </c>
      <c r="K66" s="85">
        <f>AVERAGE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/>
      </c>
      <c r="L66">
        <f>STDEV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/>
      </c>
      <c r="Q66" s="15" t="s">
        <v>193</v>
      </c>
      <c r="R66" s="16" t="s">
        <v>194</v>
      </c>
      <c r="AO66" s="103" t="n"/>
      <c r="AQ66" s="103" t="n"/>
    </row>
    <row r="67" spans="1:59">
      <c r="H67" s="12" t="s">
        <v>31</v>
      </c>
      <c r="I67">
        <f>AVERAGE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/>
      </c>
      <c r="J67">
        <f>STDEV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/>
      </c>
      <c r="K67" s="85">
        <f>AVERAGE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/>
      </c>
      <c r="L67">
        <f>STDEV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/>
      </c>
      <c r="P67" s="14" t="s">
        <v>30</v>
      </c>
      <c r="Q67">
        <f>AVERAGE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/>
      </c>
      <c r="R67" s="85">
        <f>STDEV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/>
      </c>
      <c r="AO67" s="103" t="n"/>
      <c r="AQ67" s="103" t="n"/>
    </row>
    <row r="68" spans="1:59">
      <c r="H68" s="12" t="s">
        <v>32</v>
      </c>
      <c r="I68">
        <f>AVERAGE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/>
      </c>
      <c r="J68">
        <f>STDEV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/>
      </c>
      <c r="K68" s="85">
        <f>AVERAGE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/>
      </c>
      <c r="L68">
        <f>STDEV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/>
      </c>
      <c r="AO68" s="103" t="n"/>
      <c r="AQ68" s="103" t="n"/>
    </row>
    <row r="69" spans="1:59">
      <c r="AO69" s="103" t="n"/>
      <c r="AQ69" s="103" t="n"/>
    </row>
    <row r="70" spans="1:59">
      <c r="AO70" s="103" t="n"/>
      <c r="AQ70" s="103" t="n"/>
    </row>
    <row r="71" spans="1:59">
      <c r="B71" s="103" t="s">
        <v>45</v>
      </c>
      <c r="H71" s="103" t="s">
        <v>46</v>
      </c>
      <c r="P71" s="103" t="s">
        <v>47</v>
      </c>
      <c r="AO71" s="103" t="n"/>
      <c r="AQ71" s="103" t="n"/>
    </row>
    <row r="72" spans="1:59">
      <c r="A72" s="10" t="n"/>
      <c r="B72" s="135" t="s">
        <v>14</v>
      </c>
      <c r="C72" s="135" t="n"/>
      <c r="D72" s="134" t="s">
        <v>10</v>
      </c>
      <c r="E72" s="135" t="n"/>
      <c r="F72" s="103" t="n"/>
      <c r="H72" s="12" t="n"/>
      <c r="I72" s="137" t="s">
        <v>15</v>
      </c>
      <c r="J72" s="137" t="n"/>
      <c r="K72" s="136" t="s">
        <v>16</v>
      </c>
      <c r="L72" s="137" t="n"/>
      <c r="Q72" s="138" t="s">
        <v>15</v>
      </c>
      <c r="R72" s="138" t="n"/>
      <c r="S72" s="139" t="s">
        <v>16</v>
      </c>
      <c r="T72" s="138" t="n"/>
      <c r="AO72" s="103" t="n"/>
    </row>
    <row r="73" spans="1:59">
      <c r="A73" s="79" t="n"/>
      <c r="B73" s="79" t="s">
        <v>193</v>
      </c>
      <c r="C73" s="79" t="s">
        <v>194</v>
      </c>
      <c r="D73" s="79" t="s">
        <v>193</v>
      </c>
      <c r="E73" s="79" t="s">
        <v>194</v>
      </c>
      <c r="F73" s="103" t="n"/>
      <c r="H73" s="12" t="n"/>
      <c r="I73" s="12" t="s">
        <v>193</v>
      </c>
      <c r="J73" s="12" t="s">
        <v>194</v>
      </c>
      <c r="K73" s="11" t="s">
        <v>193</v>
      </c>
      <c r="L73" s="12" t="s">
        <v>194</v>
      </c>
      <c r="P73" s="14" t="n"/>
      <c r="Q73" s="14" t="s">
        <v>193</v>
      </c>
      <c r="R73" s="14" t="s">
        <v>194</v>
      </c>
      <c r="S73" s="13" t="s">
        <v>193</v>
      </c>
      <c r="T73" s="14" t="s">
        <v>194</v>
      </c>
      <c r="AO73" s="103" t="n"/>
    </row>
    <row r="74" spans="1:59">
      <c r="A74" s="79" t="s">
        <v>17</v>
      </c>
      <c r="B74" s="9">
        <f>AVERAGE(#REF!,#REF!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/>
      </c>
      <c r="C74" s="9">
        <f>STDEV(#REF!,#REF!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/>
      </c>
      <c r="D74" s="9">
        <f>AVERAGE(#REF!,#REF!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/>
      </c>
      <c r="E74" s="9">
        <f>STDEV(#REF!,#REF!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/>
      </c>
      <c r="H74" s="12" t="s">
        <v>18</v>
      </c>
      <c r="I74">
        <f>AVERAGE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/>
      </c>
      <c r="J74">
        <f>STDEV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/>
      </c>
      <c r="K74" s="85">
        <f>AVERAGE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/>
      </c>
      <c r="L74">
        <f>STDEV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/>
      </c>
      <c r="P74" s="14" t="s">
        <v>19</v>
      </c>
      <c r="Q74">
        <f>AVERAGE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/>
      </c>
      <c r="R74">
        <f>STDEV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/>
      </c>
      <c r="S74" s="85">
        <f>AVERAGE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/>
      </c>
      <c r="T74">
        <f>STDEV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/>
      </c>
      <c r="X74" s="103" t="n"/>
      <c r="AO74" s="103" t="n"/>
      <c r="AQ74" s="103" t="n"/>
    </row>
    <row r="75" spans="1:59">
      <c r="A75" s="79" t="s">
        <v>20</v>
      </c>
      <c r="B75" s="9">
        <f>AVERAGE(#REF!,#REF!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/>
      </c>
      <c r="C75" s="9">
        <f>STDEV(#REF!,#REF!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/>
      </c>
      <c r="D75" s="9">
        <f>AVERAGE(#REF!,#REF!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/>
      </c>
      <c r="E75" s="9">
        <f>STDEV(#REF!,#REF!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/>
      </c>
      <c r="H75" s="12" t="s">
        <v>21</v>
      </c>
      <c r="I75">
        <f>AVERAGE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/>
      </c>
      <c r="J75">
        <f>STDEV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/>
      </c>
      <c r="K75" s="85">
        <f>AVERAGE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/>
      </c>
      <c r="L75">
        <f>STDEV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/>
      </c>
      <c r="P75" s="14" t="s">
        <v>22</v>
      </c>
      <c r="Q75">
        <f>AVERAGE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/>
      </c>
      <c r="R75">
        <f>STDEV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/>
      </c>
      <c r="S75" s="85">
        <f>AVERAGE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/>
      </c>
      <c r="T75">
        <f>STDEV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/>
      </c>
      <c r="X75" s="133" t="n"/>
      <c r="Y75" s="133" t="n"/>
      <c r="Z75" s="133" t="n"/>
      <c r="AA75" s="133" t="n"/>
      <c r="AB75" s="133" t="n"/>
      <c r="AC75" s="133" t="n"/>
      <c r="AD75" s="133" t="n"/>
      <c r="AE75" s="133" t="n"/>
      <c r="AF75" s="133" t="n"/>
      <c r="AI75" s="133" t="n"/>
      <c r="AJ75" s="133" t="n"/>
      <c r="AK75" s="133" t="n"/>
      <c r="AO75" s="103" t="n"/>
      <c r="AP75" s="103" t="n"/>
      <c r="AQ75" s="103" t="n"/>
      <c r="AR75" s="133" t="n"/>
      <c r="AS75" s="133" t="n"/>
      <c r="AT75" s="133" t="n"/>
      <c r="AU75" s="133" t="n"/>
      <c r="AV75" s="133" t="n"/>
      <c r="AW75" s="133" t="n"/>
      <c r="AX75" s="133" t="n"/>
      <c r="AY75" s="133" t="n"/>
      <c r="AZ75" s="133" t="n"/>
      <c r="BA75" s="133" t="n"/>
      <c r="BB75" s="133" t="n"/>
      <c r="BC75" s="133" t="n"/>
      <c r="BD75" s="133" t="n"/>
      <c r="BE75" s="133" t="n"/>
      <c r="BF75" s="133" t="n"/>
      <c r="BG75" s="133" t="n"/>
    </row>
    <row r="76" spans="1:59">
      <c r="A76" s="79" t="s">
        <v>23</v>
      </c>
      <c r="B76" s="9">
        <f>AVERAGE(#REF!,#REF!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/>
      </c>
      <c r="C76" s="9">
        <f>STDEV(#REF!,#REF!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/>
      </c>
      <c r="D76" s="9">
        <f>AVERAGE(#REF!,#REF!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/>
      </c>
      <c r="E76" s="9">
        <f>STDEV(#REF!,#REF!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/>
      </c>
      <c r="H76" s="12" t="s">
        <v>24</v>
      </c>
      <c r="I76">
        <f>AVERAGE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/>
      </c>
      <c r="J76">
        <f>STDEV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/>
      </c>
      <c r="K76" s="85">
        <f>AVERAGE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/>
      </c>
      <c r="L76">
        <f>STDEV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/>
      </c>
      <c r="P76" s="14" t="s">
        <v>25</v>
      </c>
      <c r="Q76">
        <f>AVERAGE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/>
      </c>
      <c r="R76">
        <f>STDEV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/>
      </c>
      <c r="S76" s="85">
        <f>AVERAGE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/>
      </c>
      <c r="T76">
        <f>STDEV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/>
      </c>
      <c r="X76" s="133" t="n"/>
      <c r="Y76" s="133" t="n"/>
      <c r="Z76" s="133" t="n"/>
      <c r="AA76" s="133" t="n"/>
      <c r="AB76" s="133" t="n"/>
      <c r="AC76" s="133" t="n"/>
      <c r="AD76" s="133" t="n"/>
      <c r="AE76" s="133" t="n"/>
      <c r="AF76" s="133" t="n"/>
      <c r="AG76" s="103" t="n"/>
      <c r="AI76" s="133" t="n"/>
      <c r="AJ76" s="103" t="n"/>
      <c r="AK76" s="103" t="n"/>
      <c r="AO76" s="103" t="n"/>
      <c r="AQ76" s="103" t="n"/>
      <c r="AR76" s="103" t="n"/>
      <c r="AS76" s="103" t="n"/>
      <c r="AT76" s="103" t="n"/>
      <c r="AU76" s="103" t="n"/>
      <c r="AV76" s="103" t="n"/>
      <c r="AW76" s="103" t="n"/>
      <c r="AX76" s="103" t="n"/>
      <c r="AY76" s="103" t="n"/>
      <c r="AZ76" s="103" t="n"/>
      <c r="BA76" s="103" t="n"/>
      <c r="BB76" s="103" t="n"/>
      <c r="BC76" s="103" t="n"/>
      <c r="BD76" s="103" t="n"/>
      <c r="BE76" s="103" t="n"/>
      <c r="BF76" s="103" t="n"/>
      <c r="BG76" s="103" t="n"/>
    </row>
    <row r="77" spans="1:59">
      <c r="A77" s="79" t="s">
        <v>26</v>
      </c>
      <c r="B77" s="9">
        <f>AVERAGE(#REF!,#REF!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/>
      </c>
      <c r="C77" s="9">
        <f>STDEV(#REF!,#REF!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/>
      </c>
      <c r="D77" s="9">
        <f>AVERAGE(#REF!,#REF!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/>
      </c>
      <c r="E77" s="9">
        <f>STDEV(#REF!,#REF!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/>
      </c>
      <c r="H77" s="12" t="s">
        <v>27</v>
      </c>
      <c r="I77">
        <f>AVERAGE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/>
      </c>
      <c r="J77">
        <f>STDEV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/>
      </c>
      <c r="K77" s="85">
        <f>AVERAGE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/>
      </c>
      <c r="L77">
        <f>STDEV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/>
      </c>
      <c r="V77" s="103" t="n"/>
      <c r="X77" s="133" t="n"/>
      <c r="Y77" s="103" t="n"/>
      <c r="Z77" s="103" t="n"/>
      <c r="AA77" s="103" t="n"/>
      <c r="AB77" s="103" t="n"/>
      <c r="AC77" s="103" t="n"/>
      <c r="AD77" s="103" t="n"/>
      <c r="AE77" s="103" t="n"/>
      <c r="AF77" s="103" t="n"/>
      <c r="AI77" s="103" t="n"/>
      <c r="AO77" s="103" t="n"/>
      <c r="AQ77" s="103" t="n"/>
    </row>
    <row r="78" spans="1:59">
      <c r="H78" s="12" t="s">
        <v>28</v>
      </c>
      <c r="I78">
        <f>AVERAGE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/>
      </c>
      <c r="J78">
        <f>STDEV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/>
      </c>
      <c r="K78" s="85">
        <f>AVERAGE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/>
      </c>
      <c r="L78">
        <f>STDEV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/>
      </c>
      <c r="V78" s="103" t="n"/>
      <c r="X78" s="103" t="n"/>
      <c r="AB78" s="103" t="n"/>
      <c r="AI78" s="103" t="n"/>
      <c r="AO78" s="103" t="n"/>
      <c r="AQ78" s="103" t="n"/>
    </row>
    <row r="79" spans="1:59">
      <c r="H79" s="12" t="s">
        <v>29</v>
      </c>
      <c r="I79">
        <f>AVERAGE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/>
      </c>
      <c r="J79">
        <f>STDEV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/>
      </c>
      <c r="K79" s="85">
        <f>AVERAGE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/>
      </c>
      <c r="L79">
        <f>STDEV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/>
      </c>
      <c r="Q79" s="15" t="s">
        <v>193</v>
      </c>
      <c r="R79" s="16" t="s">
        <v>194</v>
      </c>
      <c r="V79" s="103" t="n"/>
      <c r="X79" s="103" t="n"/>
      <c r="AB79" s="103" t="n"/>
      <c r="AI79" s="103" t="n"/>
      <c r="AO79" s="103" t="n"/>
      <c r="AQ79" s="103" t="n"/>
    </row>
    <row r="80" spans="1:59">
      <c r="H80" s="12" t="s">
        <v>31</v>
      </c>
      <c r="I80">
        <f>AVERAGE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/>
      </c>
      <c r="J80">
        <f>STDEV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/>
      </c>
      <c r="K80" s="85">
        <f>AVERAGE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/>
      </c>
      <c r="L80">
        <f>STDEV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/>
      </c>
      <c r="P80" s="14" t="s">
        <v>30</v>
      </c>
      <c r="Q80">
        <f>AVERAGE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/>
      </c>
      <c r="R80" s="85">
        <f>STDEV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/>
      </c>
      <c r="V80" s="103" t="n"/>
      <c r="X80" s="103" t="n"/>
      <c r="AB80" s="103" t="n"/>
      <c r="AI80" s="103" t="n"/>
      <c r="AO80" s="103" t="n"/>
      <c r="AQ80" s="103" t="n"/>
    </row>
    <row r="81" spans="1:59">
      <c r="H81" s="12" t="s">
        <v>32</v>
      </c>
      <c r="I81">
        <f>AVERAGE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/>
      </c>
      <c r="J81">
        <f>STDEV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/>
      </c>
      <c r="K81" s="85">
        <f>AVERAGE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/>
      </c>
      <c r="L81">
        <f>STDEV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/>
      </c>
      <c r="V81" s="103" t="n"/>
      <c r="X81" s="103" t="n"/>
      <c r="AB81" s="103" t="n"/>
      <c r="AI81" s="103" t="n"/>
      <c r="AO81" s="103" t="n"/>
      <c r="AQ81" s="103" t="n"/>
    </row>
    <row r="82" spans="1:59">
      <c r="V82" s="103" t="n"/>
      <c r="X82" s="103" t="n"/>
      <c r="AB82" s="103" t="n"/>
      <c r="AI82" s="103" t="n"/>
      <c r="AO82" s="103" t="n"/>
      <c r="AQ82" s="103" t="n"/>
    </row>
    <row r="83" spans="1:59">
      <c r="V83" s="103" t="n"/>
      <c r="X83" s="103" t="n"/>
      <c r="AB83" s="103" t="n"/>
      <c r="AI83" s="103" t="n"/>
      <c r="AO83" s="103" t="n"/>
      <c r="AQ83" s="103" t="n"/>
    </row>
    <row r="84" spans="1:59">
      <c r="B84" s="103" t="s">
        <v>48</v>
      </c>
      <c r="H84" s="103" t="s">
        <v>49</v>
      </c>
      <c r="P84" s="103" t="s">
        <v>50</v>
      </c>
      <c r="V84" s="103" t="n"/>
      <c r="X84" s="103" t="n"/>
      <c r="AB84" s="103" t="n"/>
      <c r="AI84" s="103" t="n"/>
      <c r="AO84" s="103" t="n"/>
      <c r="AQ84" s="103" t="n"/>
    </row>
    <row r="85" spans="1:59">
      <c r="A85" s="10" t="n"/>
      <c r="B85" s="135" t="s">
        <v>14</v>
      </c>
      <c r="C85" s="135" t="n"/>
      <c r="D85" s="134" t="s">
        <v>10</v>
      </c>
      <c r="E85" s="135" t="n"/>
      <c r="F85" s="103" t="n"/>
      <c r="H85" s="12" t="n"/>
      <c r="I85" s="137" t="s">
        <v>15</v>
      </c>
      <c r="J85" s="137" t="n"/>
      <c r="K85" s="136" t="s">
        <v>16</v>
      </c>
      <c r="L85" s="137" t="n"/>
      <c r="Q85" s="138" t="s">
        <v>15</v>
      </c>
      <c r="R85" s="138" t="n"/>
      <c r="S85" s="139" t="s">
        <v>16</v>
      </c>
      <c r="T85" s="138" t="n"/>
      <c r="V85" s="103" t="n"/>
      <c r="X85" s="103" t="n"/>
      <c r="AB85" s="103" t="n"/>
      <c r="AI85" s="103" t="n"/>
      <c r="AO85" s="103" t="n"/>
      <c r="AQ85" s="103" t="n"/>
    </row>
    <row r="86" spans="1:59">
      <c r="A86" s="79" t="n"/>
      <c r="B86" s="79" t="s">
        <v>193</v>
      </c>
      <c r="C86" s="79" t="s">
        <v>194</v>
      </c>
      <c r="D86" s="79" t="s">
        <v>193</v>
      </c>
      <c r="E86" s="79" t="s">
        <v>194</v>
      </c>
      <c r="F86" s="103" t="n"/>
      <c r="H86" s="12" t="n"/>
      <c r="I86" s="12" t="s">
        <v>193</v>
      </c>
      <c r="J86" s="12" t="s">
        <v>194</v>
      </c>
      <c r="K86" s="11" t="s">
        <v>193</v>
      </c>
      <c r="L86" s="12" t="s">
        <v>194</v>
      </c>
      <c r="P86" s="14" t="n"/>
      <c r="Q86" s="14" t="s">
        <v>193</v>
      </c>
      <c r="R86" s="14" t="s">
        <v>194</v>
      </c>
      <c r="S86" s="13" t="s">
        <v>193</v>
      </c>
      <c r="T86" s="14" t="s">
        <v>194</v>
      </c>
      <c r="V86" s="103" t="n"/>
      <c r="X86" s="103" t="n"/>
      <c r="AB86" s="103" t="n"/>
      <c r="AI86" s="103" t="n"/>
      <c r="AO86" s="103" t="n"/>
      <c r="AQ86" s="103" t="n"/>
    </row>
    <row r="87" spans="1:59">
      <c r="A87" s="79" t="s">
        <v>17</v>
      </c>
      <c r="B87" s="9">
        <f>AVERAGE(#REF!,#REF!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/>
      </c>
      <c r="C87" s="9">
        <f>STDEV(#REF!,#REF!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/>
      </c>
      <c r="D87" s="9">
        <f>AVERAGE(#REF!,#REF!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/>
      </c>
      <c r="E87" s="9">
        <f>STDEV(#REF!,#REF!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/>
      </c>
      <c r="H87" s="12" t="s">
        <v>18</v>
      </c>
      <c r="I87">
        <f>AVERAGE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/>
      </c>
      <c r="J87">
        <f>STDEV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/>
      </c>
      <c r="K87" s="85">
        <f>AVERAGE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/>
      </c>
      <c r="L87">
        <f>STDEV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/>
      </c>
      <c r="P87" s="14" t="s">
        <v>19</v>
      </c>
      <c r="Q87">
        <f>AVERAGE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/>
      </c>
      <c r="R87">
        <f>STDEV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/>
      </c>
      <c r="S87" s="85">
        <f>AVERAGE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/>
      </c>
      <c r="T87">
        <f>STDEV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/>
      </c>
      <c r="V87" s="103" t="n"/>
      <c r="X87" s="103" t="n"/>
      <c r="AB87" s="103" t="n"/>
      <c r="AI87" s="103" t="n"/>
      <c r="AO87" s="103" t="n"/>
      <c r="AQ87" s="103" t="n"/>
    </row>
    <row r="88" spans="1:59">
      <c r="A88" s="79" t="s">
        <v>20</v>
      </c>
      <c r="B88" s="9">
        <f>AVERAGE(#REF!,#REF!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/>
      </c>
      <c r="C88" s="9">
        <f>STDEV(#REF!,#REF!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/>
      </c>
      <c r="D88" s="9">
        <f>AVERAGE(#REF!,#REF!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/>
      </c>
      <c r="E88" s="9">
        <f>STDEV(#REF!,#REF!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/>
      </c>
      <c r="H88" s="12" t="s">
        <v>21</v>
      </c>
      <c r="I88">
        <f>AVERAGE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/>
      </c>
      <c r="J88">
        <f>STDEV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/>
      </c>
      <c r="K88" s="85">
        <f>AVERAGE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/>
      </c>
      <c r="L88">
        <f>STDEV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/>
      </c>
      <c r="P88" s="14" t="s">
        <v>22</v>
      </c>
      <c r="Q88">
        <f>AVERAGE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/>
      </c>
      <c r="R88">
        <f>STDEV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/>
      </c>
      <c r="S88" s="85">
        <f>AVERAGE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/>
      </c>
      <c r="T88">
        <f>STDEV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/>
      </c>
      <c r="V88" s="103" t="n"/>
      <c r="X88" s="103" t="n"/>
      <c r="AB88" s="103" t="n"/>
      <c r="AI88" s="103" t="n"/>
      <c r="AO88" s="103" t="n"/>
      <c r="AQ88" s="103" t="n"/>
    </row>
    <row r="89" spans="1:59">
      <c r="A89" s="79" t="s">
        <v>23</v>
      </c>
      <c r="B89" s="9">
        <f>AVERAGE(#REF!,#REF!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/>
      </c>
      <c r="C89" s="9">
        <f>STDEV(#REF!,#REF!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/>
      </c>
      <c r="D89" s="9">
        <f>AVERAGE(#REF!,#REF!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/>
      </c>
      <c r="E89" s="9">
        <f>STDEV(#REF!,#REF!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/>
      </c>
      <c r="H89" s="12" t="s">
        <v>24</v>
      </c>
      <c r="I89">
        <f>AVERAGE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/>
      </c>
      <c r="J89">
        <f>STDEV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/>
      </c>
      <c r="K89" s="85">
        <f>AVERAGE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/>
      </c>
      <c r="L89">
        <f>STDEV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/>
      </c>
      <c r="P89" s="14" t="s">
        <v>25</v>
      </c>
      <c r="Q89">
        <f>AVERAGE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/>
      </c>
      <c r="R89">
        <f>STDEV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/>
      </c>
      <c r="S89" s="85">
        <f>AVERAGE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/>
      </c>
      <c r="T89">
        <f>STDEV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/>
      </c>
      <c r="X89" s="103" t="n"/>
      <c r="AO89" s="103" t="n"/>
    </row>
    <row r="90" spans="1:59">
      <c r="A90" s="79" t="s">
        <v>26</v>
      </c>
      <c r="B90" s="9">
        <f>AVERAGE(#REF!,#REF!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/>
      </c>
      <c r="C90" s="9">
        <f>STDEV(#REF!,#REF!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/>
      </c>
      <c r="D90" s="9">
        <f>AVERAGE(#REF!,#REF!,Patient6_Healthy!C89,Patient9_Healthy!C89,Patient11_Healthy!C89,Patient12_Healthy!C89,Patient14_Healthy!C89,Patient15_Healthy!C89,Patient19_Healthy!C89,Patient21_Healthy!C89,Patient22_Healthy!C89,Patient26_Healthy!C89,Patient28_Healthy!C89,Patient31_Healthy!C89)</f>
        <v/>
      </c>
      <c r="E90" s="9">
        <f>STDEV(#REF!,#REF!,Patient6_Healthy!C89,Patient9_Healthy!C89,Patient11_Healthy!C89,Patient12_Healthy!C89,Patient14_Healthy!C89,Patient15_Healthy!C89,Patient19_Healthy!C89,Patient21_Healthy!C89,Patient22_Healthy!C89,Patient26_Healthy!C89,Patient28_Healthy!C89,Patient31_Healthy!C89)</f>
        <v/>
      </c>
      <c r="H90" s="12" t="s">
        <v>27</v>
      </c>
      <c r="I90">
        <f>AVERAGE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/>
      </c>
      <c r="J90">
        <f>STDEV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/>
      </c>
      <c r="K90" s="85">
        <f>AVERAGE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/>
      </c>
      <c r="L90">
        <f>STDEV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/>
      </c>
      <c r="AO90" s="103" t="n"/>
    </row>
    <row r="91" spans="1:59">
      <c r="H91" s="12" t="s">
        <v>28</v>
      </c>
      <c r="I91">
        <f>AVERAGE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/>
      </c>
      <c r="J91">
        <f>STDEV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/>
      </c>
      <c r="K91" s="85">
        <f>AVERAGE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/>
      </c>
      <c r="L91">
        <f>STDEV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/>
      </c>
      <c r="X91" s="103" t="n"/>
      <c r="AO91" s="103" t="n"/>
      <c r="AQ91" s="103" t="n"/>
    </row>
    <row r="92" spans="1:59">
      <c r="H92" s="12" t="s">
        <v>29</v>
      </c>
      <c r="I92">
        <f>AVERAGE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/>
      </c>
      <c r="J92">
        <f>STDEV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/>
      </c>
      <c r="K92" s="85">
        <f>AVERAGE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/>
      </c>
      <c r="L92">
        <f>STDEV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/>
      </c>
      <c r="Q92" s="15" t="s">
        <v>193</v>
      </c>
      <c r="R92" s="16" t="s">
        <v>194</v>
      </c>
      <c r="X92" s="133" t="n"/>
      <c r="Y92" s="133" t="n"/>
      <c r="Z92" s="133" t="n"/>
      <c r="AA92" s="133" t="n"/>
      <c r="AB92" s="133" t="n"/>
      <c r="AC92" s="133" t="n"/>
      <c r="AD92" s="133" t="n"/>
      <c r="AE92" s="133" t="n"/>
      <c r="AF92" s="133" t="n"/>
      <c r="AI92" s="133" t="n"/>
      <c r="AJ92" s="133" t="n"/>
      <c r="AK92" s="133" t="n"/>
      <c r="AO92" s="103" t="n"/>
      <c r="AP92" s="103" t="n"/>
      <c r="AQ92" s="103" t="n"/>
      <c r="AR92" s="133" t="n"/>
      <c r="AS92" s="133" t="n"/>
      <c r="AT92" s="133" t="n"/>
      <c r="AU92" s="133" t="n"/>
      <c r="AV92" s="133" t="n"/>
      <c r="AW92" s="133" t="n"/>
      <c r="AX92" s="133" t="n"/>
      <c r="AY92" s="133" t="n"/>
      <c r="AZ92" s="133" t="n"/>
      <c r="BA92" s="133" t="n"/>
      <c r="BB92" s="133" t="n"/>
      <c r="BC92" s="133" t="n"/>
      <c r="BD92" s="133" t="n"/>
      <c r="BE92" s="133" t="n"/>
      <c r="BF92" s="133" t="n"/>
      <c r="BG92" s="133" t="n"/>
    </row>
    <row r="93" spans="1:59">
      <c r="H93" s="12" t="s">
        <v>31</v>
      </c>
      <c r="I93">
        <f>AVERAGE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/>
      </c>
      <c r="J93">
        <f>STDEV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/>
      </c>
      <c r="K93" s="85">
        <f>AVERAGE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/>
      </c>
      <c r="L93">
        <f>STDEV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/>
      </c>
      <c r="P93" s="14" t="s">
        <v>30</v>
      </c>
      <c r="Q93">
        <f>AVERAGE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/>
      </c>
      <c r="R93" s="85">
        <f>STDEV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/>
      </c>
      <c r="X93" s="133" t="n"/>
      <c r="Y93" s="133" t="n"/>
      <c r="Z93" s="133" t="n"/>
      <c r="AA93" s="133" t="n"/>
      <c r="AB93" s="133" t="n"/>
      <c r="AC93" s="133" t="n"/>
      <c r="AD93" s="133" t="n"/>
      <c r="AE93" s="133" t="n"/>
      <c r="AF93" s="133" t="n"/>
      <c r="AG93" s="103" t="n"/>
      <c r="AI93" s="133" t="n"/>
      <c r="AJ93" s="103" t="n"/>
      <c r="AK93" s="103" t="n"/>
      <c r="AO93" s="103" t="n"/>
      <c r="AQ93" s="103" t="n"/>
      <c r="AR93" s="103" t="n"/>
      <c r="AS93" s="103" t="n"/>
      <c r="AT93" s="103" t="n"/>
      <c r="AU93" s="103" t="n"/>
      <c r="AV93" s="103" t="n"/>
      <c r="AW93" s="103" t="n"/>
      <c r="AX93" s="103" t="n"/>
      <c r="AY93" s="103" t="n"/>
      <c r="AZ93" s="103" t="n"/>
      <c r="BA93" s="103" t="n"/>
      <c r="BB93" s="103" t="n"/>
      <c r="BC93" s="103" t="n"/>
      <c r="BD93" s="103" t="n"/>
      <c r="BE93" s="103" t="n"/>
      <c r="BF93" s="103" t="n"/>
      <c r="BG93" s="103" t="n"/>
    </row>
    <row r="94" spans="1:59">
      <c r="H94" s="12" t="s">
        <v>32</v>
      </c>
      <c r="I94">
        <f>AVERAGE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/>
      </c>
      <c r="J94">
        <f>STDEV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/>
      </c>
      <c r="K94" s="85">
        <f>AVERAGE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/>
      </c>
      <c r="L94">
        <f>STDEV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/>
      </c>
      <c r="V94" s="103" t="n"/>
      <c r="X94" s="133" t="n"/>
      <c r="Y94" s="103" t="n"/>
      <c r="Z94" s="103" t="n"/>
      <c r="AA94" s="103" t="n"/>
      <c r="AB94" s="103" t="n"/>
      <c r="AC94" s="103" t="n"/>
      <c r="AD94" s="103" t="n"/>
      <c r="AE94" s="103" t="n"/>
      <c r="AF94" s="103" t="n"/>
      <c r="AI94" s="103" t="n"/>
      <c r="AO94" s="103" t="n"/>
      <c r="AQ94" s="103" t="n"/>
    </row>
    <row r="95" spans="1:59">
      <c r="V95" s="103" t="n"/>
      <c r="X95" s="103" t="n"/>
      <c r="AB95" s="103" t="n"/>
      <c r="AI95" s="103" t="n"/>
      <c r="AO95" s="103" t="n"/>
      <c r="AQ95" s="103" t="n"/>
    </row>
    <row r="96" spans="1:59">
      <c r="V96" s="103" t="n"/>
      <c r="X96" s="103" t="n"/>
      <c r="AB96" s="103" t="n"/>
      <c r="AI96" s="103" t="n"/>
      <c r="AO96" s="103" t="n"/>
      <c r="AQ96" s="103" t="n"/>
    </row>
    <row r="97" spans="1:59">
      <c r="B97" s="103" t="s">
        <v>51</v>
      </c>
      <c r="H97" s="103" t="s">
        <v>52</v>
      </c>
      <c r="P97" s="103" t="s">
        <v>53</v>
      </c>
      <c r="V97" s="103" t="n"/>
      <c r="X97" s="103" t="n"/>
      <c r="AB97" s="103" t="n"/>
      <c r="AI97" s="103" t="n"/>
      <c r="AO97" s="103" t="n"/>
      <c r="AQ97" s="103" t="n"/>
    </row>
    <row r="98" spans="1:59">
      <c r="A98" s="10" t="n"/>
      <c r="B98" s="135" t="s">
        <v>14</v>
      </c>
      <c r="C98" s="135" t="n"/>
      <c r="D98" s="134" t="s">
        <v>10</v>
      </c>
      <c r="E98" s="135" t="n"/>
      <c r="F98" s="103" t="n"/>
      <c r="H98" s="12" t="n"/>
      <c r="I98" s="137" t="s">
        <v>15</v>
      </c>
      <c r="J98" s="137" t="n"/>
      <c r="K98" s="136" t="s">
        <v>16</v>
      </c>
      <c r="L98" s="137" t="n"/>
      <c r="Q98" s="138" t="s">
        <v>15</v>
      </c>
      <c r="R98" s="138" t="n"/>
      <c r="S98" s="139" t="s">
        <v>16</v>
      </c>
      <c r="T98" s="138" t="n"/>
      <c r="V98" s="103" t="n"/>
      <c r="X98" s="103" t="n"/>
      <c r="AB98" s="103" t="n"/>
      <c r="AI98" s="103" t="n"/>
      <c r="AO98" s="103" t="n"/>
      <c r="AQ98" s="103" t="n"/>
    </row>
    <row r="99" spans="1:59">
      <c r="A99" s="79" t="n"/>
      <c r="B99" s="79" t="s">
        <v>193</v>
      </c>
      <c r="C99" s="79" t="s">
        <v>194</v>
      </c>
      <c r="D99" s="79" t="s">
        <v>193</v>
      </c>
      <c r="E99" s="79" t="s">
        <v>194</v>
      </c>
      <c r="F99" s="103" t="n"/>
      <c r="H99" s="12" t="n"/>
      <c r="I99" s="12" t="s">
        <v>193</v>
      </c>
      <c r="J99" s="12" t="s">
        <v>194</v>
      </c>
      <c r="K99" s="11" t="s">
        <v>193</v>
      </c>
      <c r="L99" s="12" t="s">
        <v>194</v>
      </c>
      <c r="P99" s="14" t="n"/>
      <c r="Q99" s="14" t="s">
        <v>193</v>
      </c>
      <c r="R99" s="14" t="s">
        <v>194</v>
      </c>
      <c r="S99" s="13" t="s">
        <v>193</v>
      </c>
      <c r="T99" s="14" t="s">
        <v>194</v>
      </c>
      <c r="V99" s="103" t="n"/>
      <c r="X99" s="103" t="n"/>
      <c r="AB99" s="103" t="n"/>
      <c r="AI99" s="103" t="n"/>
      <c r="AO99" s="103" t="n"/>
      <c r="AQ99" s="103" t="n"/>
    </row>
    <row r="100" spans="1:59">
      <c r="A100" s="79" t="s">
        <v>17</v>
      </c>
      <c r="B100" s="9">
        <f>AVERAGE(#REF!,#REF!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/>
      </c>
      <c r="C100" s="9">
        <f>STDEV(#REF!,#REF!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/>
      </c>
      <c r="D100" s="9">
        <f>AVERAGE(#REF!,#REF!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/>
      </c>
      <c r="E100" s="9">
        <f>STDEV(#REF!,#REF!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/>
      </c>
      <c r="H100" s="12" t="s">
        <v>18</v>
      </c>
      <c r="I100">
        <f>AVERAGE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/>
      </c>
      <c r="J100">
        <f>STDEV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/>
      </c>
      <c r="K100" s="85">
        <f>AVERAGE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/>
      </c>
      <c r="L100">
        <f>STDEV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/>
      </c>
      <c r="P100" s="14" t="s">
        <v>19</v>
      </c>
      <c r="Q100">
        <f>AVERAGE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/>
      </c>
      <c r="R100">
        <f>STDEV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/>
      </c>
      <c r="S100" s="85">
        <f>AVERAGE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/>
      </c>
      <c r="T100">
        <f>STDEV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/>
      </c>
      <c r="V100" s="103" t="n"/>
      <c r="X100" s="103" t="n"/>
      <c r="AB100" s="103" t="n"/>
      <c r="AI100" s="103" t="n"/>
      <c r="AO100" s="103" t="n"/>
      <c r="AQ100" s="103" t="n"/>
    </row>
    <row r="101" spans="1:59">
      <c r="A101" s="79" t="s">
        <v>20</v>
      </c>
      <c r="B101" s="9">
        <f>AVERAGE(#REF!,#REF!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/>
      </c>
      <c r="C101" s="9">
        <f>STDEV(#REF!,#REF!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/>
      </c>
      <c r="D101" s="9">
        <f>AVERAGE(#REF!,#REF!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/>
      </c>
      <c r="E101" s="9">
        <f>STDEV(#REF!,#REF!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/>
      </c>
      <c r="H101" s="12" t="s">
        <v>21</v>
      </c>
      <c r="I101">
        <f>AVERAGE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/>
      </c>
      <c r="J101">
        <f>STDEV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/>
      </c>
      <c r="K101" s="85">
        <f>AVERAGE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/>
      </c>
      <c r="L101">
        <f>STDEV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/>
      </c>
      <c r="P101" s="14" t="s">
        <v>22</v>
      </c>
      <c r="Q101">
        <f>AVERAGE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/>
      </c>
      <c r="R101">
        <f>STDEV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/>
      </c>
      <c r="S101" s="85">
        <f>AVERAGE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/>
      </c>
      <c r="T101">
        <f>STDEV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/>
      </c>
      <c r="V101" s="103" t="n"/>
      <c r="X101" s="103" t="n"/>
      <c r="AB101" s="103" t="n"/>
      <c r="AI101" s="103" t="n"/>
      <c r="AO101" s="103" t="n"/>
      <c r="AQ101" s="103" t="n"/>
    </row>
    <row r="102" spans="1:59">
      <c r="A102" s="79" t="s">
        <v>23</v>
      </c>
      <c r="B102" s="9">
        <f>AVERAGE(#REF!,#REF!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/>
      </c>
      <c r="C102" s="9">
        <f>STDEV(#REF!,#REF!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/>
      </c>
      <c r="D102" s="9">
        <f>AVERAGE(#REF!,#REF!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/>
      </c>
      <c r="E102" s="9">
        <f>STDEV(#REF!,#REF!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/>
      </c>
      <c r="H102" s="12" t="s">
        <v>24</v>
      </c>
      <c r="I102">
        <f>AVERAGE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/>
      </c>
      <c r="J102">
        <f>STDEV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/>
      </c>
      <c r="K102" s="85">
        <f>AVERAGE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/>
      </c>
      <c r="L102">
        <f>STDEV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/>
      </c>
      <c r="P102" s="14" t="s">
        <v>25</v>
      </c>
      <c r="Q102">
        <f>AVERAGE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/>
      </c>
      <c r="R102">
        <f>STDEV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/>
      </c>
      <c r="S102" s="85">
        <f>AVERAGE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/>
      </c>
      <c r="T102">
        <f>STDEV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/>
      </c>
      <c r="V102" s="103" t="n"/>
      <c r="X102" s="103" t="n"/>
      <c r="AB102" s="103" t="n"/>
      <c r="AI102" s="103" t="n"/>
      <c r="AO102" s="103" t="n"/>
      <c r="AQ102" s="103" t="n"/>
    </row>
    <row r="103" spans="1:59">
      <c r="A103" s="79" t="s">
        <v>26</v>
      </c>
      <c r="B103" s="9">
        <f>AVERAGE(#REF!,#REF!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/>
      </c>
      <c r="C103" s="9">
        <f>STDEV(#REF!,#REF!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/>
      </c>
      <c r="D103" s="9">
        <f>AVERAGE(#REF!,#REF!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/>
      </c>
      <c r="E103" s="9">
        <f>STDEV(#REF!,#REF!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/>
      </c>
      <c r="H103" s="12" t="s">
        <v>27</v>
      </c>
      <c r="I103">
        <f>AVERAGE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/>
      </c>
      <c r="J103">
        <f>STDEV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/>
      </c>
      <c r="K103" s="85">
        <f>AVERAGE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/>
      </c>
      <c r="L103">
        <f>STDEV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/>
      </c>
      <c r="V103" s="103" t="n"/>
      <c r="X103" s="103" t="n"/>
      <c r="AB103" s="103" t="n"/>
      <c r="AI103" s="103" t="n"/>
      <c r="AO103" s="103" t="n"/>
      <c r="AQ103" s="103" t="n"/>
    </row>
    <row r="104" spans="1:59">
      <c r="H104" s="12" t="s">
        <v>28</v>
      </c>
      <c r="I104">
        <f>AVERAGE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/>
      </c>
      <c r="J104">
        <f>STDEV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/>
      </c>
      <c r="K104" s="85">
        <f>AVERAGE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/>
      </c>
      <c r="L104">
        <f>STDEV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/>
      </c>
      <c r="V104" s="103" t="n"/>
      <c r="X104" s="103" t="n"/>
      <c r="AB104" s="103" t="n"/>
      <c r="AI104" s="103" t="n"/>
      <c r="AO104" s="103" t="n"/>
      <c r="AQ104" s="103" t="n"/>
    </row>
    <row r="105" spans="1:59">
      <c r="H105" s="12" t="s">
        <v>29</v>
      </c>
      <c r="I105">
        <f>AVERAGE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/>
      </c>
      <c r="J105">
        <f>STDEV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/>
      </c>
      <c r="K105" s="85">
        <f>AVERAGE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/>
      </c>
      <c r="L105">
        <f>STDEV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/>
      </c>
      <c r="Q105" s="15" t="s">
        <v>193</v>
      </c>
      <c r="R105" s="16" t="s">
        <v>194</v>
      </c>
      <c r="V105" s="103" t="n"/>
      <c r="X105" s="103" t="n"/>
      <c r="AB105" s="103" t="n"/>
      <c r="AI105" s="103" t="n"/>
      <c r="AO105" s="103" t="n"/>
      <c r="AQ105" s="103" t="n"/>
    </row>
    <row r="106" spans="1:59">
      <c r="H106" s="12" t="s">
        <v>31</v>
      </c>
      <c r="I106">
        <f>AVERAGE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/>
      </c>
      <c r="J106">
        <f>STDEV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/>
      </c>
      <c r="K106" s="85">
        <f>AVERAGE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/>
      </c>
      <c r="L106">
        <f>STDEV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/>
      </c>
      <c r="P106" s="14" t="s">
        <v>30</v>
      </c>
      <c r="Q106">
        <f>AVERAGE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/>
      </c>
      <c r="R106" s="85">
        <f>STDEV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/>
      </c>
      <c r="X106" s="103" t="n"/>
      <c r="AO106" s="103" t="n"/>
    </row>
    <row r="107" spans="1:59">
      <c r="H107" s="12" t="s">
        <v>32</v>
      </c>
      <c r="I107">
        <f>AVERAGE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/>
      </c>
      <c r="J107">
        <f>STDEV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/>
      </c>
      <c r="K107" s="85">
        <f>AVERAGE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/>
      </c>
      <c r="L107">
        <f>STDEV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/>
      </c>
      <c r="AO107" s="103" t="n"/>
    </row>
    <row r="108" spans="1:59">
      <c r="X108" s="103" t="n"/>
      <c r="AO108" s="103" t="n"/>
      <c r="AQ108" s="103" t="n"/>
    </row>
    <row r="109" spans="1:59">
      <c r="X109" s="133" t="n"/>
      <c r="Y109" s="133" t="n"/>
      <c r="Z109" s="133" t="n"/>
      <c r="AA109" s="133" t="n"/>
      <c r="AB109" s="133" t="n"/>
      <c r="AC109" s="133" t="n"/>
      <c r="AD109" s="133" t="n"/>
      <c r="AE109" s="133" t="n"/>
      <c r="AF109" s="133" t="n"/>
      <c r="AI109" s="133" t="n"/>
      <c r="AJ109" s="133" t="n"/>
      <c r="AK109" s="133" t="n"/>
      <c r="AO109" s="103" t="n"/>
      <c r="AP109" s="103" t="n"/>
      <c r="AQ109" s="103" t="n"/>
      <c r="AR109" s="133" t="n"/>
      <c r="AS109" s="133" t="n"/>
      <c r="AT109" s="133" t="n"/>
      <c r="AU109" s="133" t="n"/>
      <c r="AV109" s="133" t="n"/>
      <c r="AW109" s="133" t="n"/>
      <c r="AX109" s="133" t="n"/>
      <c r="AY109" s="133" t="n"/>
      <c r="AZ109" s="133" t="n"/>
      <c r="BA109" s="133" t="n"/>
      <c r="BB109" s="133" t="n"/>
      <c r="BC109" s="133" t="n"/>
      <c r="BD109" s="133" t="n"/>
      <c r="BE109" s="133" t="n"/>
      <c r="BF109" s="133" t="n"/>
      <c r="BG109" s="133" t="n"/>
    </row>
    <row r="110" spans="1:59">
      <c r="B110" s="103" t="s">
        <v>54</v>
      </c>
      <c r="H110" s="103" t="s">
        <v>55</v>
      </c>
      <c r="P110" s="103" t="s">
        <v>56</v>
      </c>
      <c r="X110" s="133" t="n"/>
      <c r="Y110" s="133" t="n"/>
      <c r="Z110" s="133" t="n"/>
      <c r="AA110" s="133" t="n"/>
      <c r="AB110" s="133" t="n"/>
      <c r="AC110" s="133" t="n"/>
      <c r="AD110" s="133" t="n"/>
      <c r="AE110" s="133" t="n"/>
      <c r="AF110" s="133" t="n"/>
      <c r="AG110" s="103" t="n"/>
      <c r="AI110" s="133" t="n"/>
      <c r="AJ110" s="103" t="n"/>
      <c r="AK110" s="103" t="n"/>
      <c r="AO110" s="103" t="n"/>
      <c r="AQ110" s="103" t="n"/>
      <c r="AR110" s="103" t="n"/>
      <c r="AS110" s="103" t="n"/>
      <c r="AT110" s="103" t="n"/>
      <c r="AU110" s="103" t="n"/>
      <c r="AV110" s="103" t="n"/>
      <c r="AW110" s="103" t="n"/>
      <c r="AX110" s="103" t="n"/>
      <c r="AY110" s="103" t="n"/>
      <c r="AZ110" s="103" t="n"/>
      <c r="BA110" s="103" t="n"/>
      <c r="BB110" s="103" t="n"/>
      <c r="BC110" s="103" t="n"/>
      <c r="BD110" s="103" t="n"/>
      <c r="BE110" s="103" t="n"/>
      <c r="BF110" s="103" t="n"/>
      <c r="BG110" s="103" t="n"/>
    </row>
    <row r="111" spans="1:59">
      <c r="A111" s="10" t="n"/>
      <c r="B111" s="135" t="s">
        <v>14</v>
      </c>
      <c r="C111" s="135" t="n"/>
      <c r="D111" s="134" t="s">
        <v>10</v>
      </c>
      <c r="E111" s="135" t="n"/>
      <c r="F111" s="103" t="n"/>
      <c r="H111" s="12" t="n"/>
      <c r="I111" s="137" t="s">
        <v>15</v>
      </c>
      <c r="J111" s="137" t="n"/>
      <c r="K111" s="136" t="s">
        <v>16</v>
      </c>
      <c r="L111" s="137" t="n"/>
      <c r="Q111" s="138" t="s">
        <v>15</v>
      </c>
      <c r="R111" s="138" t="n"/>
      <c r="S111" s="139" t="s">
        <v>16</v>
      </c>
      <c r="T111" s="138" t="n"/>
      <c r="V111" s="103" t="n"/>
      <c r="X111" s="133" t="n"/>
      <c r="Y111" s="103" t="n"/>
      <c r="Z111" s="103" t="n"/>
      <c r="AA111" s="103" t="n"/>
      <c r="AB111" s="103" t="n"/>
      <c r="AC111" s="103" t="n"/>
      <c r="AD111" s="103" t="n"/>
      <c r="AE111" s="103" t="n"/>
      <c r="AF111" s="103" t="n"/>
      <c r="AI111" s="103" t="n"/>
      <c r="AO111" s="103" t="n"/>
      <c r="AQ111" s="103" t="n"/>
    </row>
    <row r="112" spans="1:59">
      <c r="A112" s="79" t="n"/>
      <c r="B112" s="79" t="s">
        <v>193</v>
      </c>
      <c r="C112" s="79" t="s">
        <v>194</v>
      </c>
      <c r="D112" s="79" t="s">
        <v>193</v>
      </c>
      <c r="E112" s="79" t="s">
        <v>194</v>
      </c>
      <c r="F112" s="103" t="n"/>
      <c r="H112" s="12" t="n"/>
      <c r="I112" s="12" t="s">
        <v>193</v>
      </c>
      <c r="J112" s="12" t="s">
        <v>194</v>
      </c>
      <c r="K112" s="11" t="s">
        <v>193</v>
      </c>
      <c r="L112" s="12" t="s">
        <v>194</v>
      </c>
      <c r="P112" s="14" t="n"/>
      <c r="Q112" s="14" t="s">
        <v>193</v>
      </c>
      <c r="R112" s="14" t="s">
        <v>194</v>
      </c>
      <c r="S112" s="13" t="s">
        <v>193</v>
      </c>
      <c r="T112" s="14" t="s">
        <v>194</v>
      </c>
      <c r="V112" s="103" t="n"/>
      <c r="X112" s="103" t="n"/>
      <c r="AB112" s="103" t="n"/>
      <c r="AI112" s="103" t="n"/>
      <c r="AO112" s="103" t="n"/>
      <c r="AQ112" s="103" t="n"/>
    </row>
    <row r="113" spans="1:59">
      <c r="A113" s="79" t="s">
        <v>17</v>
      </c>
      <c r="B113" s="9">
        <f>AVERAGE(#REF!,#REF!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/>
      </c>
      <c r="C113" s="9">
        <f>STDEV(#REF!,#REF!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/>
      </c>
      <c r="D113" s="9">
        <f>AVERAGE(#REF!,#REF!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/>
      </c>
      <c r="E113" s="9">
        <f>STDEV(#REF!,#REF!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/>
      </c>
      <c r="H113" s="12" t="s">
        <v>18</v>
      </c>
      <c r="I113">
        <f>AVERAGE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/>
      </c>
      <c r="J113">
        <f>STDEV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/>
      </c>
      <c r="K113" s="85">
        <f>AVERAGE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/>
      </c>
      <c r="L113">
        <f>STDEV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/>
      </c>
      <c r="P113" s="14" t="s">
        <v>19</v>
      </c>
      <c r="Q113">
        <f>AVERAGE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/>
      </c>
      <c r="R113">
        <f>STDEV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/>
      </c>
      <c r="S113" s="85">
        <f>AVERAGE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/>
      </c>
      <c r="T113">
        <f>STDEV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/>
      </c>
      <c r="V113" s="103" t="n"/>
      <c r="X113" s="103" t="n"/>
      <c r="AB113" s="103" t="n"/>
      <c r="AI113" s="103" t="n"/>
      <c r="AO113" s="103" t="n"/>
      <c r="AQ113" s="103" t="n"/>
    </row>
    <row r="114" spans="1:59">
      <c r="A114" s="79" t="s">
        <v>20</v>
      </c>
      <c r="B114" s="9">
        <f>AVERAGE(#REF!,#REF!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/>
      </c>
      <c r="C114" s="9">
        <f>STDEV(#REF!,#REF!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/>
      </c>
      <c r="D114" s="9">
        <f>AVERAGE(#REF!,#REF!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/>
      </c>
      <c r="E114" s="9">
        <f>STDEV(#REF!,#REF!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/>
      </c>
      <c r="H114" s="12" t="s">
        <v>21</v>
      </c>
      <c r="I114">
        <f>AVERAGE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/>
      </c>
      <c r="J114">
        <f>STDEV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/>
      </c>
      <c r="K114" s="85">
        <f>AVERAGE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/>
      </c>
      <c r="L114">
        <f>STDEV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/>
      </c>
      <c r="P114" s="14" t="s">
        <v>22</v>
      </c>
      <c r="Q114">
        <f>AVERAGE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/>
      </c>
      <c r="R114">
        <f>STDEV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/>
      </c>
      <c r="S114" s="85">
        <f>AVERAGE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/>
      </c>
      <c r="T114">
        <f>STDEV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/>
      </c>
      <c r="V114" s="103" t="n"/>
      <c r="X114" s="103" t="n"/>
      <c r="AB114" s="103" t="n"/>
      <c r="AI114" s="103" t="n"/>
      <c r="AO114" s="103" t="n"/>
      <c r="AQ114" s="103" t="n"/>
    </row>
    <row r="115" spans="1:59">
      <c r="A115" s="79" t="s">
        <v>23</v>
      </c>
      <c r="B115" s="9">
        <f>AVERAGE(#REF!,#REF!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/>
      </c>
      <c r="C115" s="9">
        <f>STDEV(#REF!,#REF!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/>
      </c>
      <c r="D115" s="9">
        <f>AVERAGE(#REF!,#REF!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/>
      </c>
      <c r="E115" s="9">
        <f>STDEV(#REF!,#REF!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/>
      </c>
      <c r="H115" s="12" t="s">
        <v>24</v>
      </c>
      <c r="I115">
        <f>AVERAGE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/>
      </c>
      <c r="J115">
        <f>STDEV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/>
      </c>
      <c r="K115" s="85">
        <f>AVERAGE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/>
      </c>
      <c r="L115">
        <f>STDEV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/>
      </c>
      <c r="P115" s="14" t="s">
        <v>25</v>
      </c>
      <c r="Q115">
        <f>AVERAGE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/>
      </c>
      <c r="R115">
        <f>STDEV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/>
      </c>
      <c r="S115" s="85">
        <f>AVERAGE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/>
      </c>
      <c r="T115">
        <f>STDEV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/>
      </c>
      <c r="V115" s="103" t="n"/>
      <c r="X115" s="103" t="n"/>
      <c r="AB115" s="103" t="n"/>
      <c r="AI115" s="103" t="n"/>
      <c r="AO115" s="103" t="n"/>
      <c r="AQ115" s="103" t="n"/>
    </row>
    <row r="116" spans="1:59">
      <c r="A116" s="79" t="s">
        <v>26</v>
      </c>
      <c r="B116" s="9">
        <f>AVERAGE(#REF!,#REF!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/>
      </c>
      <c r="C116" s="9">
        <f>STDEV(#REF!,#REF!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/>
      </c>
      <c r="D116" s="9">
        <f>AVERAGE(#REF!,#REF!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/>
      </c>
      <c r="E116" s="9">
        <f>STDEV(#REF!,#REF!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/>
      </c>
      <c r="H116" s="12" t="s">
        <v>27</v>
      </c>
      <c r="I116">
        <f>AVERAGE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/>
      </c>
      <c r="J116">
        <f>STDEV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/>
      </c>
      <c r="K116" s="85">
        <f>AVERAGE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/>
      </c>
      <c r="L116">
        <f>STDEV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/>
      </c>
      <c r="V116" s="103" t="n"/>
      <c r="X116" s="103" t="n"/>
      <c r="AB116" s="103" t="n"/>
      <c r="AI116" s="103" t="n"/>
      <c r="AO116" s="103" t="n"/>
      <c r="AQ116" s="103" t="n"/>
    </row>
    <row r="117" spans="1:59">
      <c r="H117" s="12" t="s">
        <v>28</v>
      </c>
      <c r="I117">
        <f>AVERAGE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/>
      </c>
      <c r="J117">
        <f>STDEV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/>
      </c>
      <c r="K117" s="85">
        <f>AVERAGE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/>
      </c>
      <c r="L117">
        <f>STDEV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/>
      </c>
      <c r="V117" s="103" t="n"/>
      <c r="X117" s="103" t="n"/>
      <c r="AB117" s="103" t="n"/>
      <c r="AI117" s="103" t="n"/>
      <c r="AO117" s="103" t="n"/>
      <c r="AQ117" s="103" t="n"/>
    </row>
    <row r="118" spans="1:59">
      <c r="H118" s="12" t="s">
        <v>29</v>
      </c>
      <c r="I118">
        <f>AVERAGE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/>
      </c>
      <c r="J118">
        <f>STDEV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/>
      </c>
      <c r="K118" s="85">
        <f>AVERAGE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/>
      </c>
      <c r="L118">
        <f>STDEV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/>
      </c>
      <c r="Q118" s="15" t="s">
        <v>193</v>
      </c>
      <c r="R118" s="16" t="s">
        <v>194</v>
      </c>
      <c r="V118" s="103" t="n"/>
      <c r="X118" s="103" t="n"/>
      <c r="AB118" s="103" t="n"/>
      <c r="AI118" s="103" t="n"/>
      <c r="AO118" s="103" t="n"/>
      <c r="AQ118" s="103" t="n"/>
    </row>
    <row r="119" spans="1:59">
      <c r="H119" s="12" t="s">
        <v>31</v>
      </c>
      <c r="I119">
        <f>AVERAGE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/>
      </c>
      <c r="J119">
        <f>STDEV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/>
      </c>
      <c r="K119" s="85">
        <f>AVERAGE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/>
      </c>
      <c r="L119">
        <f>STDEV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/>
      </c>
      <c r="P119" s="14" t="s">
        <v>30</v>
      </c>
      <c r="Q119">
        <f>AVERAGE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/>
      </c>
      <c r="R119" s="85">
        <f>STDEV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/>
      </c>
      <c r="V119" s="103" t="n"/>
      <c r="X119" s="103" t="n"/>
      <c r="AB119" s="103" t="n"/>
      <c r="AI119" s="103" t="n"/>
      <c r="AO119" s="103" t="n"/>
      <c r="AQ119" s="103" t="n"/>
    </row>
    <row r="120" spans="1:59">
      <c r="H120" s="12" t="s">
        <v>32</v>
      </c>
      <c r="I120">
        <f>AVERAGE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/>
      </c>
      <c r="J120">
        <f>STDEV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/>
      </c>
      <c r="K120" s="85">
        <f>AVERAGE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/>
      </c>
      <c r="L120">
        <f>STDEV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/>
      </c>
      <c r="V120" s="103" t="n"/>
      <c r="X120" s="103" t="n"/>
      <c r="AB120" s="103" t="n"/>
      <c r="AI120" s="103" t="n"/>
      <c r="AO120" s="103" t="n"/>
      <c r="AQ120" s="103" t="n"/>
    </row>
    <row r="121" spans="1:59">
      <c r="V121" s="103" t="n"/>
      <c r="X121" s="103" t="n"/>
      <c r="AB121" s="103" t="n"/>
      <c r="AI121" s="103" t="n"/>
      <c r="AO121" s="103" t="n"/>
      <c r="AQ121" s="103" t="n"/>
    </row>
    <row r="122" spans="1:59">
      <c r="V122" s="103" t="n"/>
      <c r="X122" s="103" t="n"/>
      <c r="AB122" s="103" t="n"/>
      <c r="AI122" s="103" t="n"/>
      <c r="AO122" s="103" t="n"/>
      <c r="AQ122" s="103" t="n"/>
    </row>
    <row r="123" spans="1:59">
      <c r="X123" s="103" t="n"/>
      <c r="AO123" s="103" t="n"/>
    </row>
    <row r="124" spans="1:59">
      <c r="AO124" s="103" t="n"/>
    </row>
    <row r="125" spans="1:59">
      <c r="X125" s="103" t="n"/>
      <c r="AO125" s="103" t="n"/>
      <c r="AQ125" s="103" t="n"/>
    </row>
    <row r="126" spans="1:59">
      <c r="X126" s="133" t="n"/>
      <c r="Y126" s="133" t="n"/>
      <c r="Z126" s="133" t="n"/>
      <c r="AA126" s="133" t="n"/>
      <c r="AB126" s="133" t="n"/>
      <c r="AC126" s="133" t="n"/>
      <c r="AD126" s="133" t="n"/>
      <c r="AE126" s="133" t="n"/>
      <c r="AF126" s="133" t="n"/>
      <c r="AI126" s="133" t="n"/>
      <c r="AJ126" s="133" t="n"/>
      <c r="AK126" s="133" t="n"/>
      <c r="AO126" s="103" t="n"/>
      <c r="AP126" s="103" t="n"/>
      <c r="AQ126" s="103" t="n"/>
      <c r="AR126" s="133" t="n"/>
      <c r="AS126" s="133" t="n"/>
      <c r="AT126" s="133" t="n"/>
      <c r="AU126" s="133" t="n"/>
      <c r="AV126" s="133" t="n"/>
      <c r="AW126" s="133" t="n"/>
      <c r="AX126" s="133" t="n"/>
      <c r="AY126" s="133" t="n"/>
      <c r="AZ126" s="133" t="n"/>
      <c r="BA126" s="133" t="n"/>
      <c r="BB126" s="133" t="n"/>
      <c r="BC126" s="133" t="n"/>
      <c r="BD126" s="133" t="n"/>
      <c r="BE126" s="133" t="n"/>
      <c r="BF126" s="133" t="n"/>
      <c r="BG126" s="133" t="n"/>
    </row>
    <row r="127" spans="1:59">
      <c r="X127" s="133" t="n"/>
      <c r="Y127" s="133" t="n"/>
      <c r="Z127" s="133" t="n"/>
      <c r="AA127" s="133" t="n"/>
      <c r="AB127" s="133" t="n"/>
      <c r="AC127" s="133" t="n"/>
      <c r="AD127" s="133" t="n"/>
      <c r="AE127" s="133" t="n"/>
      <c r="AF127" s="133" t="n"/>
      <c r="AG127" s="103" t="n"/>
      <c r="AI127" s="133" t="n"/>
      <c r="AJ127" s="103" t="n"/>
      <c r="AK127" s="103" t="n"/>
      <c r="AO127" s="103" t="n"/>
      <c r="AQ127" s="103" t="n"/>
      <c r="AR127" s="103" t="n"/>
      <c r="AS127" s="103" t="n"/>
      <c r="AT127" s="103" t="n"/>
      <c r="AU127" s="103" t="n"/>
      <c r="AV127" s="103" t="n"/>
      <c r="AW127" s="103" t="n"/>
      <c r="AX127" s="103" t="n"/>
      <c r="AY127" s="103" t="n"/>
      <c r="AZ127" s="103" t="n"/>
      <c r="BA127" s="103" t="n"/>
      <c r="BB127" s="103" t="n"/>
      <c r="BC127" s="103" t="n"/>
      <c r="BD127" s="103" t="n"/>
      <c r="BE127" s="103" t="n"/>
      <c r="BF127" s="103" t="n"/>
      <c r="BG127" s="103" t="n"/>
    </row>
    <row r="128" spans="1:59">
      <c r="V128" s="103" t="n"/>
      <c r="X128" s="133" t="n"/>
      <c r="Y128" s="103" t="n"/>
      <c r="Z128" s="103" t="n"/>
      <c r="AA128" s="103" t="n"/>
      <c r="AB128" s="103" t="n"/>
      <c r="AC128" s="103" t="n"/>
      <c r="AD128" s="103" t="n"/>
      <c r="AE128" s="103" t="n"/>
      <c r="AF128" s="103" t="n"/>
      <c r="AI128" s="103" t="n"/>
      <c r="AO128" s="103" t="n"/>
      <c r="AQ128" s="103" t="n"/>
    </row>
    <row r="129" spans="1:59">
      <c r="V129" s="103" t="n"/>
      <c r="X129" s="103" t="n"/>
      <c r="AB129" s="103" t="n"/>
      <c r="AI129" s="103" t="n"/>
      <c r="AO129" s="103" t="n"/>
      <c r="AQ129" s="103" t="n"/>
    </row>
    <row r="130" spans="1:59">
      <c r="V130" s="103" t="n"/>
      <c r="X130" s="103" t="n"/>
      <c r="AB130" s="103" t="n"/>
      <c r="AI130" s="103" t="n"/>
      <c r="AO130" s="103" t="n"/>
      <c r="AQ130" s="103" t="n"/>
    </row>
    <row r="131" spans="1:59">
      <c r="V131" s="103" t="n"/>
      <c r="X131" s="103" t="n"/>
      <c r="AB131" s="103" t="n"/>
      <c r="AI131" s="103" t="n"/>
      <c r="AO131" s="103" t="n"/>
      <c r="AQ131" s="103" t="n"/>
    </row>
    <row r="132" spans="1:59">
      <c r="V132" s="103" t="n"/>
      <c r="X132" s="103" t="n"/>
      <c r="AB132" s="103" t="n"/>
      <c r="AI132" s="103" t="n"/>
      <c r="AO132" s="103" t="n"/>
      <c r="AQ132" s="103" t="n"/>
    </row>
    <row r="133" spans="1:59">
      <c r="V133" s="103" t="n"/>
      <c r="X133" s="103" t="n"/>
      <c r="AB133" s="103" t="n"/>
      <c r="AI133" s="103" t="n"/>
      <c r="AO133" s="103" t="n"/>
      <c r="AQ133" s="103" t="n"/>
    </row>
    <row r="134" spans="1:59">
      <c r="V134" s="103" t="n"/>
      <c r="X134" s="103" t="n"/>
      <c r="AB134" s="103" t="n"/>
      <c r="AI134" s="103" t="n"/>
      <c r="AO134" s="103" t="n"/>
      <c r="AQ134" s="103" t="n"/>
    </row>
    <row r="135" spans="1:59">
      <c r="V135" s="103" t="n"/>
      <c r="X135" s="103" t="n"/>
      <c r="AB135" s="103" t="n"/>
      <c r="AI135" s="103" t="n"/>
      <c r="AO135" s="103" t="n"/>
      <c r="AQ135" s="103" t="n"/>
    </row>
    <row r="136" spans="1:59">
      <c r="V136" s="103" t="n"/>
      <c r="X136" s="103" t="n"/>
      <c r="AB136" s="103" t="n"/>
      <c r="AI136" s="103" t="n"/>
      <c r="AO136" s="103" t="n"/>
      <c r="AQ136" s="103" t="n"/>
    </row>
    <row r="137" spans="1:59">
      <c r="V137" s="103" t="n"/>
      <c r="X137" s="103" t="n"/>
      <c r="AB137" s="103" t="n"/>
      <c r="AI137" s="103" t="n"/>
      <c r="AO137" s="103" t="n"/>
      <c r="AQ137" s="103" t="n"/>
    </row>
    <row r="138" spans="1:59">
      <c r="V138" s="103" t="n"/>
      <c r="X138" s="103" t="n"/>
      <c r="AB138" s="103" t="n"/>
      <c r="AI138" s="103" t="n"/>
      <c r="AO138" s="103" t="n"/>
      <c r="AQ138" s="103" t="n"/>
    </row>
    <row r="139" spans="1:59">
      <c r="V139" s="103" t="n"/>
      <c r="X139" s="103" t="n"/>
      <c r="AB139" s="103" t="n"/>
      <c r="AI139" s="103" t="n"/>
      <c r="AO139" s="103" t="n"/>
      <c r="AQ139" s="103" t="n"/>
    </row>
    <row r="140" spans="1:59">
      <c r="X140" s="103" t="n"/>
      <c r="AO140" s="103" t="n"/>
    </row>
    <row r="141" spans="1:59">
      <c r="AO141" s="103" t="n"/>
    </row>
    <row r="142" spans="1:59">
      <c r="X142" s="103" t="n"/>
      <c r="AO142" s="103" t="n"/>
      <c r="AQ142" s="103" t="n"/>
    </row>
    <row r="143" spans="1:59">
      <c r="X143" s="133" t="n"/>
      <c r="Y143" s="133" t="n"/>
      <c r="Z143" s="133" t="n"/>
      <c r="AA143" s="133" t="n"/>
      <c r="AB143" s="133" t="n"/>
      <c r="AC143" s="133" t="n"/>
      <c r="AD143" s="133" t="n"/>
      <c r="AE143" s="133" t="n"/>
      <c r="AF143" s="133" t="n"/>
      <c r="AI143" s="133" t="n"/>
      <c r="AJ143" s="133" t="n"/>
      <c r="AK143" s="133" t="n"/>
      <c r="AO143" s="103" t="n"/>
      <c r="AP143" s="103" t="n"/>
      <c r="AQ143" s="103" t="n"/>
      <c r="AR143" s="133" t="n"/>
      <c r="AS143" s="133" t="n"/>
      <c r="AT143" s="133" t="n"/>
      <c r="AU143" s="133" t="n"/>
      <c r="AV143" s="133" t="n"/>
      <c r="AW143" s="133" t="n"/>
      <c r="AX143" s="133" t="n"/>
      <c r="AY143" s="133" t="n"/>
      <c r="AZ143" s="133" t="n"/>
      <c r="BA143" s="133" t="n"/>
      <c r="BB143" s="133" t="n"/>
      <c r="BC143" s="133" t="n"/>
      <c r="BD143" s="133" t="n"/>
      <c r="BE143" s="133" t="n"/>
      <c r="BF143" s="133" t="n"/>
      <c r="BG143" s="133" t="n"/>
    </row>
    <row r="144" spans="1:59">
      <c r="B144" s="103" t="s">
        <v>57</v>
      </c>
      <c r="X144" s="133" t="n"/>
      <c r="Y144" s="133" t="n"/>
      <c r="Z144" s="133" t="n"/>
      <c r="AA144" s="133" t="n"/>
      <c r="AB144" s="133" t="n"/>
      <c r="AC144" s="133" t="n"/>
      <c r="AD144" s="133" t="n"/>
      <c r="AE144" s="133" t="n"/>
      <c r="AF144" s="133" t="n"/>
      <c r="AG144" s="103" t="n"/>
      <c r="AI144" s="133" t="n"/>
      <c r="AJ144" s="103" t="n"/>
      <c r="AK144" s="103" t="n"/>
      <c r="AO144" s="103" t="n"/>
      <c r="AQ144" s="103" t="n"/>
      <c r="AR144" s="103" t="n"/>
      <c r="AS144" s="103" t="n"/>
      <c r="AT144" s="103" t="n"/>
      <c r="AU144" s="103" t="n"/>
      <c r="AV144" s="103" t="n"/>
      <c r="AW144" s="103" t="n"/>
      <c r="AX144" s="103" t="n"/>
      <c r="AY144" s="103" t="n"/>
      <c r="AZ144" s="103" t="n"/>
      <c r="BA144" s="103" t="n"/>
      <c r="BB144" s="103" t="n"/>
      <c r="BC144" s="103" t="n"/>
      <c r="BD144" s="103" t="n"/>
      <c r="BE144" s="103" t="n"/>
      <c r="BF144" s="103" t="n"/>
      <c r="BG144" s="103" t="n"/>
    </row>
    <row r="145" spans="1:59">
      <c r="A145" s="10" t="n"/>
      <c r="B145" s="135" t="s">
        <v>14</v>
      </c>
      <c r="C145" s="135" t="n"/>
      <c r="D145" s="134" t="s">
        <v>10</v>
      </c>
      <c r="E145" s="135" t="n"/>
      <c r="V145" s="103" t="n"/>
      <c r="X145" s="133" t="n"/>
      <c r="Y145" s="103" t="n"/>
      <c r="Z145" s="103" t="n"/>
      <c r="AA145" s="103" t="n"/>
      <c r="AB145" s="103" t="n"/>
      <c r="AC145" s="103" t="n"/>
      <c r="AD145" s="103" t="n"/>
      <c r="AE145" s="103" t="n"/>
      <c r="AF145" s="103" t="n"/>
      <c r="AI145" s="103" t="n"/>
      <c r="AO145" s="103" t="n"/>
      <c r="AQ145" s="103" t="n"/>
    </row>
    <row r="146" spans="1:59">
      <c r="A146" s="79" t="n"/>
      <c r="B146" s="79" t="s">
        <v>193</v>
      </c>
      <c r="C146" s="79" t="s">
        <v>194</v>
      </c>
      <c r="D146" s="79" t="s">
        <v>193</v>
      </c>
      <c r="E146" s="79" t="s">
        <v>194</v>
      </c>
      <c r="V146" s="103" t="n"/>
      <c r="X146" s="103" t="n"/>
      <c r="AB146" s="103" t="n"/>
      <c r="AI146" s="103" t="n"/>
      <c r="AO146" s="103" t="n"/>
      <c r="AQ146" s="103" t="n"/>
    </row>
    <row r="147" spans="1:59">
      <c r="A147" s="79" t="s">
        <v>17</v>
      </c>
      <c r="B147" s="9">
        <f>AVERAGE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/>
      </c>
      <c r="C147" s="9">
        <f>STDEV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/>
      </c>
      <c r="D147" s="9">
        <f>AVERAGE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/>
      </c>
      <c r="E147" s="9">
        <f>STDEV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/>
      </c>
      <c r="X147" s="103" t="n"/>
      <c r="AO147" s="103" t="n"/>
      <c r="AQ147" s="103" t="n"/>
    </row>
    <row r="148" spans="1:59">
      <c r="A148" s="79" t="s">
        <v>20</v>
      </c>
      <c r="B148" s="9">
        <f>AVERAGE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/>
      </c>
      <c r="C148" s="9">
        <f>STDEV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/>
      </c>
      <c r="D148" s="9">
        <f>AVERAGE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/>
      </c>
      <c r="E148" s="9">
        <f>STDEV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/>
      </c>
      <c r="AO148" s="103" t="n"/>
      <c r="AQ148" s="103" t="n"/>
    </row>
    <row r="149" spans="1:59">
      <c r="A149" s="79" t="s">
        <v>23</v>
      </c>
      <c r="B149" s="9">
        <f>AVERAGE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/>
      </c>
      <c r="C149" s="9">
        <f>STDEV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/>
      </c>
      <c r="D149" s="9">
        <f>AVERAGE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/>
      </c>
      <c r="E149" s="9">
        <f>STDEV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/>
      </c>
      <c r="AO149" s="103" t="n"/>
      <c r="AQ149" s="103" t="n"/>
    </row>
    <row r="150" spans="1:59">
      <c r="A150" s="79" t="s">
        <v>26</v>
      </c>
      <c r="B150" s="9">
        <f>AVERAGE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/>
      </c>
      <c r="C150" s="9">
        <f>STDEV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/>
      </c>
      <c r="D150" s="9">
        <f>AVERAGE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/>
      </c>
      <c r="E150" s="9">
        <f>STDEV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/>
      </c>
      <c r="AO150" s="103" t="n"/>
      <c r="AQ150" s="103" t="n"/>
    </row>
    <row r="151" spans="1:59">
      <c r="AO151" s="103" t="n"/>
      <c r="AQ151" s="103" t="n"/>
    </row>
    <row r="152" spans="1:59">
      <c r="AO152" s="103" t="n"/>
      <c r="AQ152" s="103" t="n"/>
    </row>
    <row r="153" spans="1:59">
      <c r="A153" s="103" t="s">
        <v>58</v>
      </c>
      <c r="AO153" s="103" t="n"/>
      <c r="AQ153" s="103" t="n"/>
    </row>
    <row r="154" spans="1:59">
      <c r="A154" t="s">
        <v>59</v>
      </c>
      <c r="I154" t="s">
        <v>60</v>
      </c>
      <c r="Q154" t="s">
        <v>61</v>
      </c>
      <c r="AO154" s="103" t="n"/>
      <c r="AQ154" s="103" t="n"/>
    </row>
    <row r="155" spans="1:59">
      <c r="A155" t="s">
        <v>62</v>
      </c>
      <c r="I155" t="s">
        <v>63</v>
      </c>
      <c r="Q155" t="s">
        <v>63</v>
      </c>
      <c r="AO155" s="103" t="n"/>
      <c r="AQ155" s="103" t="n"/>
    </row>
    <row r="156" spans="1:59">
      <c r="AO156" s="103" t="n"/>
      <c r="AQ156" s="103" t="n"/>
    </row>
    <row r="157" spans="1:59">
      <c r="AO157" s="103" t="n"/>
    </row>
    <row r="158" spans="1:59">
      <c r="A158" s="103" t="s">
        <v>64</v>
      </c>
      <c r="I158" s="103" t="s">
        <v>64</v>
      </c>
      <c r="Q158" s="103" t="s">
        <v>64</v>
      </c>
      <c r="Y158" s="103" t="s">
        <v>64</v>
      </c>
      <c r="AO158" s="103" t="n"/>
    </row>
    <row r="159" spans="1:59">
      <c r="A159" s="18" t="n"/>
      <c r="B159" s="140" t="s">
        <v>15</v>
      </c>
      <c r="C159" s="141" t="n"/>
      <c r="D159" s="142" t="s">
        <v>66</v>
      </c>
      <c r="E159" s="143" t="n"/>
      <c r="F159" s="142" t="s">
        <v>67</v>
      </c>
      <c r="G159" s="140" t="n"/>
      <c r="I159" s="18" t="n"/>
      <c r="J159" s="140" t="s">
        <v>16</v>
      </c>
      <c r="K159" s="141" t="n"/>
      <c r="L159" s="142" t="s">
        <v>68</v>
      </c>
      <c r="M159" s="143" t="n"/>
      <c r="N159" s="140" t="s">
        <v>69</v>
      </c>
      <c r="O159" s="141" t="n"/>
      <c r="Q159" s="18" t="n"/>
      <c r="R159" s="140" t="s">
        <v>15</v>
      </c>
      <c r="S159" s="141" t="n"/>
      <c r="T159" s="142" t="s">
        <v>16</v>
      </c>
      <c r="U159" s="143" t="n"/>
      <c r="Y159" s="18" t="n"/>
      <c r="Z159" s="140" t="s">
        <v>15</v>
      </c>
      <c r="AA159" s="147" t="n"/>
      <c r="AB159" s="142" t="s">
        <v>16</v>
      </c>
      <c r="AC159" s="140" t="n"/>
      <c r="AO159" s="103" t="n"/>
    </row>
    <row r="160" spans="1:59">
      <c r="A160" s="17" t="n"/>
      <c r="B160" s="18" t="s">
        <v>193</v>
      </c>
      <c r="C160" s="18" t="s">
        <v>194</v>
      </c>
      <c r="D160" s="19" t="s">
        <v>193</v>
      </c>
      <c r="E160" s="20" t="s">
        <v>194</v>
      </c>
      <c r="F160" s="18" t="s">
        <v>193</v>
      </c>
      <c r="G160" s="18" t="s">
        <v>194</v>
      </c>
      <c r="I160" s="17" t="n"/>
      <c r="J160" s="18" t="s">
        <v>193</v>
      </c>
      <c r="K160" s="18" t="s">
        <v>194</v>
      </c>
      <c r="L160" s="19" t="s">
        <v>193</v>
      </c>
      <c r="M160" s="20" t="s">
        <v>194</v>
      </c>
      <c r="N160" s="18" t="s">
        <v>193</v>
      </c>
      <c r="O160" s="18" t="s">
        <v>194</v>
      </c>
      <c r="Q160" s="17" t="n"/>
      <c r="R160" s="18" t="s">
        <v>193</v>
      </c>
      <c r="S160" s="18" t="s">
        <v>194</v>
      </c>
      <c r="T160" s="19" t="s">
        <v>193</v>
      </c>
      <c r="U160" s="20" t="s">
        <v>194</v>
      </c>
      <c r="Y160" s="18" t="n"/>
      <c r="Z160" s="18" t="s">
        <v>193</v>
      </c>
      <c r="AA160" s="18" t="s">
        <v>194</v>
      </c>
      <c r="AB160" s="19" t="s">
        <v>193</v>
      </c>
      <c r="AC160" s="18" t="s">
        <v>194</v>
      </c>
      <c r="AO160" s="103" t="n"/>
    </row>
    <row r="161" spans="1:59">
      <c r="A161" s="18" t="s">
        <v>17</v>
      </c>
      <c r="B161">
        <f>AVERAGE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/>
      </c>
      <c r="C161">
        <f>STDEV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/>
      </c>
      <c r="D161" s="85">
        <f>AVERAGE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/>
      </c>
      <c r="E161" s="90">
        <f>STDEV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/>
      </c>
      <c r="F161">
        <f>AVERAGE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/>
      </c>
      <c r="G161">
        <f>STDEV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/>
      </c>
      <c r="I161" s="5" t="s">
        <v>70</v>
      </c>
      <c r="J161">
        <f>AVERAGE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/>
      </c>
      <c r="K161">
        <f>STDEV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/>
      </c>
      <c r="L161" s="85">
        <f>AVERAGE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/>
      </c>
      <c r="M161" s="90">
        <f>STDEV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/>
      </c>
      <c r="N161">
        <f>AVERAGE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/>
      </c>
      <c r="O161">
        <f>STDEV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/>
      </c>
      <c r="Q161" s="5" t="s">
        <v>71</v>
      </c>
      <c r="R161">
        <f>AVERAGE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/>
      </c>
      <c r="S161">
        <f>STDEV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/>
      </c>
      <c r="T161" s="85">
        <f>AVERAGE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/>
      </c>
      <c r="U161" s="90">
        <f>STDEV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/>
      </c>
      <c r="Y161" s="18" t="s">
        <v>18</v>
      </c>
      <c r="Z161">
        <f>AVERAGE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/>
      </c>
      <c r="AA161">
        <f>STDEV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/>
      </c>
      <c r="AB161" s="85">
        <f>AVERAGE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/>
      </c>
      <c r="AC161">
        <f>STDEV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/>
      </c>
      <c r="AO161" s="103" t="n"/>
    </row>
    <row r="162" spans="1:59">
      <c r="A162" s="18" t="s">
        <v>20</v>
      </c>
      <c r="B162">
        <f>AVERAGE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/>
      </c>
      <c r="C162">
        <f>STDEV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/>
      </c>
      <c r="D162" s="85">
        <f>AVERAGE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/>
      </c>
      <c r="E162" s="90">
        <f>STDEV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/>
      </c>
      <c r="F162">
        <f>AVERAGE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/>
      </c>
      <c r="G162">
        <f>STDEV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/>
      </c>
      <c r="I162" s="5" t="s">
        <v>72</v>
      </c>
      <c r="J162">
        <f>AVERAGE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/>
      </c>
      <c r="K162">
        <f>STDEV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/>
      </c>
      <c r="L162" s="85">
        <f>AVERAGE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/>
      </c>
      <c r="M162" s="90">
        <f>STDEV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/>
      </c>
      <c r="N162">
        <f>AVERAGE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/>
      </c>
      <c r="O162">
        <f>STDEV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/>
      </c>
      <c r="Q162" s="5" t="s">
        <v>73</v>
      </c>
      <c r="R162">
        <f>AVERAGE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/>
      </c>
      <c r="S162">
        <f>STDEV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/>
      </c>
      <c r="T162" s="85">
        <f>AVERAGE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/>
      </c>
      <c r="U162" s="90">
        <f>STDEV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/>
      </c>
      <c r="Y162" s="18" t="s">
        <v>21</v>
      </c>
      <c r="Z162">
        <f>AVERAGE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/>
      </c>
      <c r="AA162">
        <f>STDEV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/>
      </c>
      <c r="AB162" s="85">
        <f>AVERAGE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/>
      </c>
      <c r="AC162">
        <f>STDEV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/>
      </c>
      <c r="AO162" s="103" t="n"/>
    </row>
    <row r="163" spans="1:59">
      <c r="A163" s="18" t="s">
        <v>23</v>
      </c>
      <c r="B163">
        <f>AVERAGE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/>
      </c>
      <c r="C163">
        <f>STDEV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/>
      </c>
      <c r="D163" s="85">
        <f>AVERAGE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/>
      </c>
      <c r="E163" s="90">
        <f>STDEV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/>
      </c>
      <c r="F163">
        <f>AVERAGE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/>
      </c>
      <c r="G163">
        <f>STDEV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/>
      </c>
      <c r="I163" s="5" t="s">
        <v>74</v>
      </c>
      <c r="J163">
        <f>AVERAGE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/>
      </c>
      <c r="K163">
        <f>STDEV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/>
      </c>
      <c r="L163" s="85">
        <f>AVERAGE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/>
      </c>
      <c r="M163" s="90">
        <f>STDEV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/>
      </c>
      <c r="N163">
        <f>AVERAGE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/>
      </c>
      <c r="O163">
        <f>STDEV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/>
      </c>
      <c r="Q163" s="5" t="s">
        <v>75</v>
      </c>
      <c r="R163">
        <f>AVERAGE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/>
      </c>
      <c r="S163">
        <f>STDEV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/>
      </c>
      <c r="T163" s="85">
        <f>AVERAGE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/>
      </c>
      <c r="U163" s="90">
        <f>STDEV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/>
      </c>
      <c r="Y163" s="18" t="s">
        <v>24</v>
      </c>
      <c r="Z163">
        <f>AVERAGE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/>
      </c>
      <c r="AA163">
        <f>STDEV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/>
      </c>
      <c r="AB163" s="85">
        <f>AVERAGE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/>
      </c>
      <c r="AC163">
        <f>STDEV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/>
      </c>
      <c r="AO163" s="103" t="n"/>
    </row>
    <row r="164" spans="1:59">
      <c r="A164" s="18" t="s">
        <v>26</v>
      </c>
      <c r="B164">
        <f>AVERAGE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/>
      </c>
      <c r="C164">
        <f>STDEV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/>
      </c>
      <c r="D164" s="85">
        <f>AVERAGE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/>
      </c>
      <c r="E164" s="90">
        <f>STDEV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/>
      </c>
      <c r="F164">
        <f>AVERAGE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/>
      </c>
      <c r="G164">
        <f>STDEV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/>
      </c>
      <c r="I164" s="5" t="s">
        <v>76</v>
      </c>
      <c r="J164">
        <f>AVERAGE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/>
      </c>
      <c r="K164">
        <f>STDEV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/>
      </c>
      <c r="L164" s="85">
        <f>AVERAGE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/>
      </c>
      <c r="M164" s="90">
        <f>STDEV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/>
      </c>
      <c r="N164">
        <f>AVERAGE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/>
      </c>
      <c r="O164">
        <f>STDEV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/>
      </c>
      <c r="Q164" s="5" t="s">
        <v>77</v>
      </c>
      <c r="R164">
        <f>AVERAGE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/>
      </c>
      <c r="S164">
        <f>STDEV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/>
      </c>
      <c r="T164" s="85">
        <f>AVERAGE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/>
      </c>
      <c r="U164" s="90">
        <f>STDEV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/>
      </c>
      <c r="Y164" s="18" t="s">
        <v>27</v>
      </c>
      <c r="Z164">
        <f>AVERAGE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/>
      </c>
      <c r="AA164">
        <f>STDEV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/>
      </c>
      <c r="AB164" s="85">
        <f>AVERAGE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/>
      </c>
      <c r="AC164">
        <f>STDEV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/>
      </c>
      <c r="AO164" s="103" t="n"/>
    </row>
    <row r="165" spans="1:59">
      <c r="Y165" s="18" t="s">
        <v>28</v>
      </c>
      <c r="Z165">
        <f>AVERAGE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/>
      </c>
      <c r="AA165">
        <f>STDEV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/>
      </c>
      <c r="AB165" s="85">
        <f>AVERAGE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/>
      </c>
      <c r="AC165">
        <f>STDEV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/>
      </c>
      <c r="AO165" s="103" t="n"/>
    </row>
    <row r="166" spans="1:59">
      <c r="A166" s="103" t="s">
        <v>78</v>
      </c>
      <c r="I166" s="103" t="s">
        <v>78</v>
      </c>
      <c r="Q166" s="103" t="s">
        <v>78</v>
      </c>
      <c r="Y166" s="18" t="s">
        <v>29</v>
      </c>
      <c r="Z166">
        <f>AVERAGE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/>
      </c>
      <c r="AA166">
        <f>STDEV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/>
      </c>
      <c r="AB166" s="85">
        <f>AVERAGE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/>
      </c>
      <c r="AC166">
        <f>STDEV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/>
      </c>
      <c r="AO166" s="103" t="n"/>
    </row>
    <row r="167" spans="1:59">
      <c r="A167" s="18" t="n"/>
      <c r="B167" s="140" t="s">
        <v>15</v>
      </c>
      <c r="C167" s="143" t="n"/>
      <c r="D167" s="142" t="s">
        <v>66</v>
      </c>
      <c r="E167" s="143" t="n"/>
      <c r="F167" s="142" t="s">
        <v>67</v>
      </c>
      <c r="G167" s="140" t="n"/>
      <c r="I167" s="18" t="n"/>
      <c r="J167" s="140" t="s">
        <v>16</v>
      </c>
      <c r="K167" s="141" t="n"/>
      <c r="L167" s="142" t="s">
        <v>68</v>
      </c>
      <c r="M167" s="143" t="n"/>
      <c r="N167" s="140" t="s">
        <v>69</v>
      </c>
      <c r="O167" s="141" t="n"/>
      <c r="Q167" s="18" t="n"/>
      <c r="R167" s="140" t="s">
        <v>15</v>
      </c>
      <c r="S167" s="141" t="n"/>
      <c r="T167" s="142" t="s">
        <v>16</v>
      </c>
      <c r="U167" s="143" t="n"/>
      <c r="Y167" s="18" t="s">
        <v>31</v>
      </c>
      <c r="Z167">
        <f>AVERAGE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/>
      </c>
      <c r="AA167">
        <f>STDEV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/>
      </c>
      <c r="AB167" s="85">
        <f>AVERAGE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/>
      </c>
      <c r="AC167">
        <f>STDEV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/>
      </c>
      <c r="AO167" s="103" t="n"/>
    </row>
    <row r="168" spans="1:59">
      <c r="A168" s="17" t="n"/>
      <c r="B168" s="18" t="s">
        <v>193</v>
      </c>
      <c r="C168" s="18" t="s">
        <v>194</v>
      </c>
      <c r="D168" s="19" t="s">
        <v>193</v>
      </c>
      <c r="E168" s="20" t="s">
        <v>194</v>
      </c>
      <c r="F168" s="18" t="s">
        <v>193</v>
      </c>
      <c r="G168" s="18" t="s">
        <v>194</v>
      </c>
      <c r="I168" s="17" t="n"/>
      <c r="J168" s="18" t="s">
        <v>193</v>
      </c>
      <c r="K168" s="18" t="s">
        <v>194</v>
      </c>
      <c r="L168" s="19" t="s">
        <v>193</v>
      </c>
      <c r="M168" s="20" t="s">
        <v>194</v>
      </c>
      <c r="N168" s="18" t="s">
        <v>193</v>
      </c>
      <c r="O168" s="18" t="s">
        <v>194</v>
      </c>
      <c r="Q168" s="17" t="n"/>
      <c r="R168" s="18" t="s">
        <v>193</v>
      </c>
      <c r="S168" s="18" t="s">
        <v>194</v>
      </c>
      <c r="T168" s="19" t="s">
        <v>193</v>
      </c>
      <c r="U168" s="20" t="s">
        <v>194</v>
      </c>
      <c r="Y168" s="18" t="s">
        <v>32</v>
      </c>
      <c r="Z168">
        <f>AVERAGE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/>
      </c>
      <c r="AA168">
        <f>STDEV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/>
      </c>
      <c r="AB168" s="85">
        <f>AVERAGE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/>
      </c>
      <c r="AC168">
        <f>STDEV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/>
      </c>
      <c r="AO168" s="103" t="n"/>
    </row>
    <row r="169" spans="1:59">
      <c r="A169" s="18" t="s">
        <v>17</v>
      </c>
      <c r="B169">
        <f>AVERAGE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/>
      </c>
      <c r="C169">
        <f>STDEV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/>
      </c>
      <c r="D169" s="85">
        <f>AVERAGE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/>
      </c>
      <c r="E169" s="90">
        <f>STDEV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/>
      </c>
      <c r="F169">
        <f>AVERAGE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/>
      </c>
      <c r="G169">
        <f>STDEV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/>
      </c>
      <c r="I169" s="5" t="s">
        <v>70</v>
      </c>
      <c r="J169">
        <f>AVERAGE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/>
      </c>
      <c r="K169">
        <f>STDEV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/>
      </c>
      <c r="L169" s="85">
        <f>AVERAGE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/>
      </c>
      <c r="M169" s="90">
        <f>STDEV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/>
      </c>
      <c r="N169">
        <f>AVERAGE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/>
      </c>
      <c r="O169">
        <f>STDEV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/>
      </c>
      <c r="Q169" s="5" t="s">
        <v>71</v>
      </c>
      <c r="R169">
        <f>AVERAGE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/>
      </c>
      <c r="S169">
        <f>STDEV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/>
      </c>
      <c r="T169" s="85">
        <f>AVERAGE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/>
      </c>
      <c r="U169" s="90">
        <f>STDEV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/>
      </c>
      <c r="AO169" s="103" t="n"/>
    </row>
    <row r="170" spans="1:59">
      <c r="A170" s="18" t="s">
        <v>20</v>
      </c>
      <c r="B170">
        <f>AVERAGE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/>
      </c>
      <c r="C170">
        <f>STDEV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/>
      </c>
      <c r="D170" s="85">
        <f>AVERAGE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/>
      </c>
      <c r="E170" s="90">
        <f>STDEV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/>
      </c>
      <c r="F170">
        <f>AVERAGE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/>
      </c>
      <c r="G170">
        <f>STDEV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/>
      </c>
      <c r="I170" s="5" t="s">
        <v>72</v>
      </c>
      <c r="J170">
        <f>AVERAGE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/>
      </c>
      <c r="K170">
        <f>STDEV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/>
      </c>
      <c r="L170" s="85">
        <f>AVERAGE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/>
      </c>
      <c r="M170" s="90">
        <f>STDEV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/>
      </c>
      <c r="N170">
        <f>AVERAGE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/>
      </c>
      <c r="O170">
        <f>STDEV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/>
      </c>
      <c r="Q170" s="5" t="s">
        <v>73</v>
      </c>
      <c r="R170">
        <f>AVERAGE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/>
      </c>
      <c r="S170">
        <f>STDEV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/>
      </c>
      <c r="T170" s="85">
        <f>AVERAGE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/>
      </c>
      <c r="U170" s="90">
        <f>STDEV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/>
      </c>
      <c r="Y170" s="103" t="s">
        <v>78</v>
      </c>
      <c r="AO170" s="103" t="n"/>
    </row>
    <row r="171" spans="1:59">
      <c r="A171" s="18" t="s">
        <v>23</v>
      </c>
      <c r="B171">
        <f>AVERAGE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/>
      </c>
      <c r="C171">
        <f>STDEV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/>
      </c>
      <c r="D171" s="85">
        <f>AVERAGE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/>
      </c>
      <c r="E171" s="90">
        <f>STDEV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/>
      </c>
      <c r="F171">
        <f>AVERAGE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/>
      </c>
      <c r="G171">
        <f>STDEV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/>
      </c>
      <c r="I171" s="5" t="s">
        <v>74</v>
      </c>
      <c r="J171">
        <f>AVERAGE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/>
      </c>
      <c r="K171">
        <f>STDEV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/>
      </c>
      <c r="L171" s="85">
        <f>AVERAGE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/>
      </c>
      <c r="M171" s="90">
        <f>STDEV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/>
      </c>
      <c r="N171">
        <f>AVERAGE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/>
      </c>
      <c r="O171">
        <f>STDEV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/>
      </c>
      <c r="Q171" s="5" t="s">
        <v>75</v>
      </c>
      <c r="R171">
        <f>AVERAGE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/>
      </c>
      <c r="S171">
        <f>STDEV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/>
      </c>
      <c r="T171" s="85">
        <f>AVERAGE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/>
      </c>
      <c r="U171" s="90">
        <f>STDEV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/>
      </c>
      <c r="Y171" s="18" t="n"/>
      <c r="Z171" s="140" t="s">
        <v>15</v>
      </c>
      <c r="AA171" s="147" t="n"/>
      <c r="AB171" s="142" t="s">
        <v>16</v>
      </c>
      <c r="AC171" s="140" t="n"/>
      <c r="AO171" s="103" t="n"/>
    </row>
    <row r="172" spans="1:59">
      <c r="A172" s="18" t="s">
        <v>26</v>
      </c>
      <c r="B172">
        <f>AVERAGE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/>
      </c>
      <c r="C172">
        <f>STDEV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/>
      </c>
      <c r="D172" s="85">
        <f>AVERAGE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/>
      </c>
      <c r="E172" s="90">
        <f>STDEV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/>
      </c>
      <c r="F172">
        <f>AVERAGE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/>
      </c>
      <c r="G172">
        <f>STDEV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/>
      </c>
      <c r="I172" s="5" t="s">
        <v>76</v>
      </c>
      <c r="J172">
        <f>AVERAGE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/>
      </c>
      <c r="K172">
        <f>STDEV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/>
      </c>
      <c r="L172" s="85">
        <f>AVERAGE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/>
      </c>
      <c r="M172" s="90">
        <f>STDEV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/>
      </c>
      <c r="N172">
        <f>AVERAGE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/>
      </c>
      <c r="O172">
        <f>STDEV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/>
      </c>
      <c r="Q172" s="5" t="s">
        <v>77</v>
      </c>
      <c r="R172">
        <f>AVERAGE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/>
      </c>
      <c r="S172">
        <f>STDEV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/>
      </c>
      <c r="T172" s="85">
        <f>AVERAGE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/>
      </c>
      <c r="U172" s="90">
        <f>STDEV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/>
      </c>
      <c r="Y172" s="18" t="n"/>
      <c r="Z172" s="18" t="s">
        <v>193</v>
      </c>
      <c r="AA172" s="18" t="s">
        <v>194</v>
      </c>
      <c r="AB172" s="19" t="s">
        <v>193</v>
      </c>
      <c r="AC172" s="18" t="s">
        <v>194</v>
      </c>
      <c r="AO172" s="103" t="n"/>
    </row>
    <row r="173" spans="1:59">
      <c r="Y173" s="18" t="s">
        <v>18</v>
      </c>
      <c r="Z173">
        <f>AVERAGE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/>
      </c>
      <c r="AA173">
        <f>STDEV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/>
      </c>
      <c r="AB173" s="85">
        <f>AVERAGE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/>
      </c>
      <c r="AC173">
        <f>STDEV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/>
      </c>
      <c r="AO173" s="103" t="n"/>
    </row>
    <row r="174" spans="1:59">
      <c r="A174" s="103" t="s">
        <v>80</v>
      </c>
      <c r="I174" s="103" t="s">
        <v>80</v>
      </c>
      <c r="Q174" s="103" t="s">
        <v>80</v>
      </c>
      <c r="Y174" s="18" t="s">
        <v>21</v>
      </c>
      <c r="Z174">
        <f>AVERAGE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/>
      </c>
      <c r="AA174">
        <f>STDEV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/>
      </c>
      <c r="AB174" s="85">
        <f>AVERAGE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/>
      </c>
      <c r="AC174">
        <f>STDEV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/>
      </c>
      <c r="AO174" s="103" t="n"/>
    </row>
    <row r="175" spans="1:59">
      <c r="A175" s="18" t="n"/>
      <c r="B175" s="140" t="s">
        <v>15</v>
      </c>
      <c r="C175" s="143" t="n"/>
      <c r="D175" s="142" t="s">
        <v>66</v>
      </c>
      <c r="E175" s="143" t="n"/>
      <c r="F175" s="142" t="s">
        <v>67</v>
      </c>
      <c r="G175" s="140" t="n"/>
      <c r="I175" s="18" t="n"/>
      <c r="J175" s="140" t="s">
        <v>16</v>
      </c>
      <c r="K175" s="141" t="n"/>
      <c r="L175" s="142" t="s">
        <v>68</v>
      </c>
      <c r="M175" s="143" t="n"/>
      <c r="N175" s="140" t="s">
        <v>69</v>
      </c>
      <c r="O175" s="141" t="n"/>
      <c r="Q175" s="18" t="n"/>
      <c r="R175" s="140" t="s">
        <v>15</v>
      </c>
      <c r="S175" s="141" t="n"/>
      <c r="T175" s="142" t="s">
        <v>16</v>
      </c>
      <c r="U175" s="143" t="n"/>
      <c r="Y175" s="18" t="s">
        <v>24</v>
      </c>
      <c r="Z175">
        <f>AVERAGE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/>
      </c>
      <c r="AA175">
        <f>STDEV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/>
      </c>
      <c r="AB175" s="85">
        <f>AVERAGE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/>
      </c>
      <c r="AC175">
        <f>STDEV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/>
      </c>
      <c r="AO175" s="103" t="n"/>
    </row>
    <row r="176" spans="1:59">
      <c r="A176" s="17" t="n"/>
      <c r="B176" s="18" t="s">
        <v>193</v>
      </c>
      <c r="C176" s="18" t="s">
        <v>194</v>
      </c>
      <c r="D176" s="19" t="s">
        <v>193</v>
      </c>
      <c r="E176" s="20" t="s">
        <v>194</v>
      </c>
      <c r="F176" s="18" t="s">
        <v>193</v>
      </c>
      <c r="G176" s="18" t="s">
        <v>194</v>
      </c>
      <c r="I176" s="17" t="n"/>
      <c r="J176" s="18" t="s">
        <v>193</v>
      </c>
      <c r="K176" s="18" t="s">
        <v>194</v>
      </c>
      <c r="L176" s="19" t="s">
        <v>193</v>
      </c>
      <c r="M176" s="20" t="s">
        <v>194</v>
      </c>
      <c r="N176" s="18" t="s">
        <v>193</v>
      </c>
      <c r="O176" s="18" t="s">
        <v>194</v>
      </c>
      <c r="Q176" s="17" t="n"/>
      <c r="R176" s="18" t="s">
        <v>193</v>
      </c>
      <c r="S176" s="18" t="s">
        <v>194</v>
      </c>
      <c r="T176" s="19" t="s">
        <v>193</v>
      </c>
      <c r="U176" s="20" t="s">
        <v>194</v>
      </c>
      <c r="Y176" s="18" t="s">
        <v>27</v>
      </c>
      <c r="Z176">
        <f>AVERAGE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/>
      </c>
      <c r="AA176">
        <f>STDEV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/>
      </c>
      <c r="AB176" s="85">
        <f>AVERAGE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/>
      </c>
      <c r="AC176">
        <f>STDEV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/>
      </c>
      <c r="AO176" s="103" t="n"/>
    </row>
    <row r="177" spans="1:59">
      <c r="A177" s="18" t="s">
        <v>17</v>
      </c>
      <c r="B177">
        <f>AVERAGE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/>
      </c>
      <c r="C177">
        <f>STDEV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/>
      </c>
      <c r="D177" s="85">
        <f>AVERAGE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/>
      </c>
      <c r="E177" s="90">
        <f>STDEV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/>
      </c>
      <c r="F177">
        <f>AVERAGE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/>
      </c>
      <c r="G177">
        <f>STDEV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/>
      </c>
      <c r="I177" s="5" t="s">
        <v>70</v>
      </c>
      <c r="J177">
        <f>AVERAGE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/>
      </c>
      <c r="K177">
        <f>STDEV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/>
      </c>
      <c r="L177" s="85">
        <f>AVERAGE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/>
      </c>
      <c r="M177" s="90">
        <f>STDEV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/>
      </c>
      <c r="N177">
        <f>AVERAGE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/>
      </c>
      <c r="O177">
        <f>STDEV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/>
      </c>
      <c r="Q177" s="5" t="s">
        <v>71</v>
      </c>
      <c r="R177">
        <f>AVERAGE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/>
      </c>
      <c r="S177">
        <f>STDEV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/>
      </c>
      <c r="T177" s="85">
        <f>AVERAGE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/>
      </c>
      <c r="U177" s="90">
        <f>STDEV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/>
      </c>
      <c r="Y177" s="18" t="s">
        <v>28</v>
      </c>
      <c r="Z177">
        <f>AVERAGE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/>
      </c>
      <c r="AA177">
        <f>STDEV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/>
      </c>
      <c r="AB177" s="85">
        <f>AVERAGE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/>
      </c>
      <c r="AC177">
        <f>STDEV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/>
      </c>
      <c r="AO177" s="103" t="n"/>
    </row>
    <row r="178" spans="1:59">
      <c r="A178" s="18" t="s">
        <v>20</v>
      </c>
      <c r="B178">
        <f>AVERAGE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/>
      </c>
      <c r="C178">
        <f>STDEV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/>
      </c>
      <c r="D178" s="85">
        <f>AVERAGE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/>
      </c>
      <c r="E178" s="90">
        <f>STDEV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/>
      </c>
      <c r="F178">
        <f>AVERAGE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/>
      </c>
      <c r="G178">
        <f>STDEV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/>
      </c>
      <c r="I178" s="5" t="s">
        <v>72</v>
      </c>
      <c r="J178">
        <f>AVERAGE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/>
      </c>
      <c r="K178">
        <f>STDEV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/>
      </c>
      <c r="L178" s="85">
        <f>AVERAGE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/>
      </c>
      <c r="M178" s="90">
        <f>STDEV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/>
      </c>
      <c r="N178">
        <f>AVERAGE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/>
      </c>
      <c r="O178">
        <f>STDEV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/>
      </c>
      <c r="Q178" s="5" t="s">
        <v>73</v>
      </c>
      <c r="R178">
        <f>AVERAGE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/>
      </c>
      <c r="S178">
        <f>STDEV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/>
      </c>
      <c r="T178" s="85">
        <f>AVERAGE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/>
      </c>
      <c r="U178" s="90">
        <f>STDEV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/>
      </c>
      <c r="Y178" s="18" t="s">
        <v>29</v>
      </c>
      <c r="Z178">
        <f>AVERAGE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/>
      </c>
      <c r="AA178">
        <f>STDEV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/>
      </c>
      <c r="AB178" s="85">
        <f>AVERAGE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/>
      </c>
      <c r="AC178">
        <f>STDEV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/>
      </c>
      <c r="AO178" s="103" t="n"/>
    </row>
    <row r="179" spans="1:59">
      <c r="A179" s="18" t="s">
        <v>23</v>
      </c>
      <c r="B179">
        <f>AVERAGE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/>
      </c>
      <c r="C179">
        <f>STDEV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/>
      </c>
      <c r="D179" s="85">
        <f>AVERAGE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/>
      </c>
      <c r="E179" s="90">
        <f>STDEV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/>
      </c>
      <c r="F179">
        <f>AVERAGE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/>
      </c>
      <c r="G179">
        <f>STDEV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/>
      </c>
      <c r="I179" s="5" t="s">
        <v>74</v>
      </c>
      <c r="J179">
        <f>AVERAGE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/>
      </c>
      <c r="K179">
        <f>STDEV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/>
      </c>
      <c r="L179" s="85">
        <f>AVERAGE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/>
      </c>
      <c r="M179" s="90">
        <f>STDEV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/>
      </c>
      <c r="N179">
        <f>AVERAGE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/>
      </c>
      <c r="O179">
        <f>STDEV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/>
      </c>
      <c r="Q179" s="5" t="s">
        <v>75</v>
      </c>
      <c r="R179">
        <f>AVERAGE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/>
      </c>
      <c r="S179">
        <f>STDEV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/>
      </c>
      <c r="T179" s="85">
        <f>AVERAGE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/>
      </c>
      <c r="U179" s="90">
        <f>STDEV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/>
      </c>
      <c r="Y179" s="18" t="s">
        <v>31</v>
      </c>
      <c r="Z179">
        <f>AVERAGE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/>
      </c>
      <c r="AA179">
        <f>STDEV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/>
      </c>
      <c r="AB179" s="85">
        <f>AVERAGE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/>
      </c>
      <c r="AC179">
        <f>STDEV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/>
      </c>
      <c r="AO179" s="103" t="n"/>
    </row>
    <row r="180" spans="1:59">
      <c r="A180" s="18" t="s">
        <v>26</v>
      </c>
      <c r="B180">
        <f>AVERAGE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/>
      </c>
      <c r="C180">
        <f>STDEV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/>
      </c>
      <c r="D180" s="85">
        <f>AVERAGE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/>
      </c>
      <c r="E180" s="90">
        <f>STDEV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/>
      </c>
      <c r="F180">
        <f>AVERAGE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/>
      </c>
      <c r="G180">
        <f>STDEV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/>
      </c>
      <c r="I180" s="5" t="s">
        <v>76</v>
      </c>
      <c r="J180">
        <f>AVERAGE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/>
      </c>
      <c r="K180">
        <f>STDEV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/>
      </c>
      <c r="L180" s="85">
        <f>AVERAGE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/>
      </c>
      <c r="M180" s="90">
        <f>STDEV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/>
      </c>
      <c r="N180">
        <f>AVERAGE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/>
      </c>
      <c r="O180">
        <f>STDEV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/>
      </c>
      <c r="Q180" s="5" t="s">
        <v>77</v>
      </c>
      <c r="R180">
        <f>AVERAGE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/>
      </c>
      <c r="S180">
        <f>STDEV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/>
      </c>
      <c r="T180" s="85">
        <f>AVERAGE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/>
      </c>
      <c r="U180" s="90">
        <f>STDEV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/>
      </c>
      <c r="Y180" s="18" t="s">
        <v>32</v>
      </c>
      <c r="Z180">
        <f>AVERAGE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/>
      </c>
      <c r="AA180">
        <f>STDEV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/>
      </c>
      <c r="AB180" s="85">
        <f>AVERAGE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/>
      </c>
      <c r="AC180">
        <f>STDEV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/>
      </c>
      <c r="AO180" s="103" t="n"/>
    </row>
    <row r="181" spans="1:59">
      <c r="AO181" s="103" t="n"/>
    </row>
    <row r="182" spans="1:59">
      <c r="A182" s="103" t="s">
        <v>81</v>
      </c>
      <c r="I182" s="103" t="s">
        <v>81</v>
      </c>
      <c r="Q182" s="103" t="s">
        <v>81</v>
      </c>
      <c r="Y182" s="103" t="s">
        <v>80</v>
      </c>
      <c r="AO182" s="103" t="n"/>
    </row>
    <row r="183" spans="1:59">
      <c r="A183" s="18" t="n"/>
      <c r="B183" s="140" t="s">
        <v>15</v>
      </c>
      <c r="C183" s="143" t="n"/>
      <c r="D183" s="142" t="s">
        <v>66</v>
      </c>
      <c r="E183" s="143" t="n"/>
      <c r="F183" s="142" t="s">
        <v>67</v>
      </c>
      <c r="G183" s="140" t="n"/>
      <c r="I183" s="18" t="n"/>
      <c r="J183" s="140" t="s">
        <v>16</v>
      </c>
      <c r="K183" s="141" t="n"/>
      <c r="L183" s="142" t="s">
        <v>68</v>
      </c>
      <c r="M183" s="143" t="n"/>
      <c r="N183" s="140" t="s">
        <v>69</v>
      </c>
      <c r="O183" s="141" t="n"/>
      <c r="Q183" s="18" t="n"/>
      <c r="R183" s="140" t="s">
        <v>15</v>
      </c>
      <c r="S183" s="141" t="n"/>
      <c r="T183" s="142" t="s">
        <v>16</v>
      </c>
      <c r="U183" s="143" t="n"/>
      <c r="Y183" s="18" t="n"/>
      <c r="Z183" s="140" t="s">
        <v>15</v>
      </c>
      <c r="AA183" s="147" t="n"/>
      <c r="AB183" s="142" t="s">
        <v>16</v>
      </c>
      <c r="AC183" s="140" t="n"/>
      <c r="AO183" s="103" t="n"/>
    </row>
    <row r="184" spans="1:59">
      <c r="A184" s="17" t="n"/>
      <c r="B184" s="18" t="s">
        <v>193</v>
      </c>
      <c r="C184" s="18" t="s">
        <v>194</v>
      </c>
      <c r="D184" s="19" t="s">
        <v>193</v>
      </c>
      <c r="E184" s="20" t="s">
        <v>194</v>
      </c>
      <c r="F184" s="18" t="s">
        <v>193</v>
      </c>
      <c r="G184" s="18" t="s">
        <v>194</v>
      </c>
      <c r="I184" s="17" t="n"/>
      <c r="J184" s="18" t="s">
        <v>193</v>
      </c>
      <c r="K184" s="18" t="s">
        <v>194</v>
      </c>
      <c r="L184" s="19" t="s">
        <v>193</v>
      </c>
      <c r="M184" s="20" t="s">
        <v>194</v>
      </c>
      <c r="N184" s="18" t="s">
        <v>193</v>
      </c>
      <c r="O184" s="18" t="s">
        <v>194</v>
      </c>
      <c r="Q184" s="17" t="n"/>
      <c r="R184" s="18" t="s">
        <v>193</v>
      </c>
      <c r="S184" s="18" t="s">
        <v>194</v>
      </c>
      <c r="T184" s="19" t="s">
        <v>193</v>
      </c>
      <c r="U184" s="20" t="s">
        <v>194</v>
      </c>
      <c r="Y184" s="18" t="n"/>
      <c r="Z184" s="18" t="s">
        <v>193</v>
      </c>
      <c r="AA184" s="18" t="s">
        <v>194</v>
      </c>
      <c r="AB184" s="19" t="s">
        <v>193</v>
      </c>
      <c r="AC184" s="18" t="s">
        <v>194</v>
      </c>
      <c r="AO184" s="103" t="n"/>
    </row>
    <row r="185" spans="1:59">
      <c r="A185" s="18" t="s">
        <v>17</v>
      </c>
      <c r="B185">
        <f>AVERAGE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/>
      </c>
      <c r="C185">
        <f>STDEV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/>
      </c>
      <c r="D185" s="85">
        <f>AVERAGE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/>
      </c>
      <c r="E185" s="90">
        <f>STDEV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/>
      </c>
      <c r="F185">
        <f>AVERAGE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/>
      </c>
      <c r="G185">
        <f>STDEV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/>
      </c>
      <c r="I185" s="5" t="s">
        <v>70</v>
      </c>
      <c r="J185">
        <f>AVERAGE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/>
      </c>
      <c r="K185">
        <f>STDEV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/>
      </c>
      <c r="L185" s="85">
        <f>AVERAGE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/>
      </c>
      <c r="M185" s="90">
        <f>STDEV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/>
      </c>
      <c r="N185">
        <f>AVERAGE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/>
      </c>
      <c r="O185">
        <f>STDEV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/>
      </c>
      <c r="Q185" s="5" t="s">
        <v>71</v>
      </c>
      <c r="R185">
        <f>AVERAGE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/>
      </c>
      <c r="S185">
        <f>STDEV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/>
      </c>
      <c r="T185" s="85">
        <f>AVERAGE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/>
      </c>
      <c r="U185" s="90">
        <f>STDEV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/>
      </c>
      <c r="Y185" s="18" t="s">
        <v>18</v>
      </c>
      <c r="Z185">
        <f>AVERAGE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/>
      </c>
      <c r="AA185">
        <f>STDEV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/>
      </c>
      <c r="AB185" s="85">
        <f>AVERAGE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/>
      </c>
      <c r="AC185">
        <f>STDEV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/>
      </c>
      <c r="AO185" s="103" t="n"/>
    </row>
    <row r="186" spans="1:59">
      <c r="A186" s="18" t="s">
        <v>20</v>
      </c>
      <c r="B186">
        <f>AVERAGE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/>
      </c>
      <c r="C186">
        <f>STDEV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/>
      </c>
      <c r="D186" s="85">
        <f>AVERAGE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/>
      </c>
      <c r="E186" s="90">
        <f>STDEV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/>
      </c>
      <c r="F186">
        <f>AVERAGE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/>
      </c>
      <c r="G186">
        <f>STDEV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/>
      </c>
      <c r="I186" s="5" t="s">
        <v>72</v>
      </c>
      <c r="J186">
        <f>AVERAGE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/>
      </c>
      <c r="K186">
        <f>STDEV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/>
      </c>
      <c r="L186" s="85">
        <f>AVERAGE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/>
      </c>
      <c r="M186" s="90">
        <f>STDEV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/>
      </c>
      <c r="N186">
        <f>AVERAGE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/>
      </c>
      <c r="O186">
        <f>STDEV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/>
      </c>
      <c r="Q186" s="5" t="s">
        <v>73</v>
      </c>
      <c r="R186">
        <f>AVERAGE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/>
      </c>
      <c r="S186">
        <f>STDEV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/>
      </c>
      <c r="T186" s="85">
        <f>AVERAGE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/>
      </c>
      <c r="U186" s="90">
        <f>STDEV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/>
      </c>
      <c r="Y186" s="18" t="s">
        <v>21</v>
      </c>
      <c r="Z186">
        <f>AVERAGE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/>
      </c>
      <c r="AA186">
        <f>STDEV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/>
      </c>
      <c r="AB186" s="85">
        <f>AVERAGE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/>
      </c>
      <c r="AC186">
        <f>STDEV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/>
      </c>
      <c r="AO186" s="103" t="n"/>
    </row>
    <row r="187" spans="1:59">
      <c r="A187" s="18" t="s">
        <v>23</v>
      </c>
      <c r="B187">
        <f>AVERAGE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/>
      </c>
      <c r="C187">
        <f>STDEV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/>
      </c>
      <c r="D187" s="85">
        <f>AVERAGE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/>
      </c>
      <c r="E187" s="90">
        <f>STDEV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/>
      </c>
      <c r="F187">
        <f>AVERAGE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/>
      </c>
      <c r="G187">
        <f>STDEV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/>
      </c>
      <c r="I187" s="5" t="s">
        <v>74</v>
      </c>
      <c r="J187">
        <f>AVERAGE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/>
      </c>
      <c r="K187">
        <f>STDEV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/>
      </c>
      <c r="L187" s="85">
        <f>AVERAGE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/>
      </c>
      <c r="M187" s="90">
        <f>STDEV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/>
      </c>
      <c r="N187">
        <f>AVERAGE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/>
      </c>
      <c r="O187">
        <f>STDEV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/>
      </c>
      <c r="Q187" s="5" t="s">
        <v>75</v>
      </c>
      <c r="R187">
        <f>AVERAGE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/>
      </c>
      <c r="S187">
        <f>STDEV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/>
      </c>
      <c r="T187" s="85">
        <f>AVERAGE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/>
      </c>
      <c r="U187" s="90">
        <f>STDEV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/>
      </c>
      <c r="Y187" s="18" t="s">
        <v>24</v>
      </c>
      <c r="Z187">
        <f>AVERAGE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/>
      </c>
      <c r="AA187">
        <f>STDEV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/>
      </c>
      <c r="AB187" s="85">
        <f>AVERAGE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/>
      </c>
      <c r="AC187">
        <f>STDEV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/>
      </c>
      <c r="AO187" s="103" t="n"/>
    </row>
    <row r="188" spans="1:59">
      <c r="A188" s="18" t="s">
        <v>26</v>
      </c>
      <c r="B188">
        <f>AVERAGE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/>
      </c>
      <c r="C188">
        <f>STDEV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/>
      </c>
      <c r="D188" s="85">
        <f>AVERAGE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/>
      </c>
      <c r="E188" s="90">
        <f>STDEV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/>
      </c>
      <c r="F188">
        <f>AVERAGE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/>
      </c>
      <c r="G188">
        <f>STDEV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/>
      </c>
      <c r="I188" s="5" t="s">
        <v>76</v>
      </c>
      <c r="J188">
        <f>AVERAGE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/>
      </c>
      <c r="K188">
        <f>STDEV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/>
      </c>
      <c r="L188" s="85">
        <f>AVERAGE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/>
      </c>
      <c r="M188" s="90">
        <f>STDEV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/>
      </c>
      <c r="N188">
        <f>AVERAGE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/>
      </c>
      <c r="O188">
        <f>STDEV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/>
      </c>
      <c r="Q188" s="5" t="s">
        <v>77</v>
      </c>
      <c r="R188">
        <f>AVERAGE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/>
      </c>
      <c r="S188">
        <f>STDEV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/>
      </c>
      <c r="T188" s="85">
        <f>AVERAGE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/>
      </c>
      <c r="U188" s="90">
        <f>STDEV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/>
      </c>
      <c r="Y188" s="18" t="s">
        <v>27</v>
      </c>
      <c r="Z188">
        <f>AVERAGE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/>
      </c>
      <c r="AA188">
        <f>STDEV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/>
      </c>
      <c r="AB188" s="85">
        <f>AVERAGE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/>
      </c>
      <c r="AC188">
        <f>STDEV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/>
      </c>
      <c r="AO188" s="103" t="n"/>
    </row>
    <row r="189" spans="1:59">
      <c r="Y189" s="18" t="s">
        <v>28</v>
      </c>
      <c r="Z189">
        <f>AVERAGE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/>
      </c>
      <c r="AA189">
        <f>STDEV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/>
      </c>
      <c r="AB189" s="85">
        <f>AVERAGE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/>
      </c>
      <c r="AC189">
        <f>STDEV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/>
      </c>
      <c r="AO189" s="103" t="n"/>
    </row>
    <row r="190" spans="1:59">
      <c r="A190" s="103" t="s">
        <v>83</v>
      </c>
      <c r="I190" s="103" t="s">
        <v>83</v>
      </c>
      <c r="Q190" s="103" t="s">
        <v>83</v>
      </c>
      <c r="Y190" s="18" t="s">
        <v>29</v>
      </c>
      <c r="Z190">
        <f>AVERAGE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/>
      </c>
      <c r="AA190">
        <f>STDEV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/>
      </c>
      <c r="AB190" s="85">
        <f>AVERAGE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/>
      </c>
      <c r="AC190">
        <f>STDEV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/>
      </c>
      <c r="AO190" s="103" t="n"/>
    </row>
    <row r="191" spans="1:59">
      <c r="A191" s="18" t="n"/>
      <c r="B191" s="140" t="s">
        <v>15</v>
      </c>
      <c r="C191" s="143" t="n"/>
      <c r="D191" s="142" t="s">
        <v>66</v>
      </c>
      <c r="E191" s="143" t="n"/>
      <c r="F191" s="142" t="s">
        <v>67</v>
      </c>
      <c r="G191" s="140" t="n"/>
      <c r="I191" s="18" t="n"/>
      <c r="J191" s="140" t="s">
        <v>16</v>
      </c>
      <c r="K191" s="141" t="n"/>
      <c r="L191" s="142" t="s">
        <v>68</v>
      </c>
      <c r="M191" s="143" t="n"/>
      <c r="N191" s="140" t="s">
        <v>69</v>
      </c>
      <c r="O191" s="141" t="n"/>
      <c r="Q191" s="18" t="n"/>
      <c r="R191" s="140" t="s">
        <v>15</v>
      </c>
      <c r="S191" s="141" t="n"/>
      <c r="T191" s="142" t="s">
        <v>16</v>
      </c>
      <c r="U191" s="143" t="n"/>
      <c r="Y191" s="18" t="s">
        <v>31</v>
      </c>
      <c r="Z191">
        <f>AVERAGE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/>
      </c>
      <c r="AA191">
        <f>STDEV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/>
      </c>
      <c r="AB191" s="85">
        <f>AVERAGE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/>
      </c>
      <c r="AC191">
        <f>STDEV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/>
      </c>
      <c r="AO191" s="103" t="n"/>
    </row>
    <row r="192" spans="1:59">
      <c r="A192" s="17" t="n"/>
      <c r="B192" s="18" t="s">
        <v>193</v>
      </c>
      <c r="C192" s="18" t="s">
        <v>194</v>
      </c>
      <c r="D192" s="19" t="s">
        <v>193</v>
      </c>
      <c r="E192" s="20" t="s">
        <v>194</v>
      </c>
      <c r="F192" s="18" t="s">
        <v>193</v>
      </c>
      <c r="G192" s="18" t="s">
        <v>194</v>
      </c>
      <c r="I192" s="17" t="n"/>
      <c r="J192" s="18" t="s">
        <v>193</v>
      </c>
      <c r="K192" s="18" t="s">
        <v>194</v>
      </c>
      <c r="L192" s="19" t="s">
        <v>193</v>
      </c>
      <c r="M192" s="20" t="s">
        <v>194</v>
      </c>
      <c r="N192" s="18" t="s">
        <v>193</v>
      </c>
      <c r="O192" s="18" t="s">
        <v>194</v>
      </c>
      <c r="Q192" s="17" t="n"/>
      <c r="R192" s="18" t="s">
        <v>193</v>
      </c>
      <c r="S192" s="18" t="s">
        <v>194</v>
      </c>
      <c r="T192" s="19" t="s">
        <v>193</v>
      </c>
      <c r="U192" s="20" t="s">
        <v>194</v>
      </c>
      <c r="Y192" s="18" t="s">
        <v>32</v>
      </c>
      <c r="Z192">
        <f>AVERAGE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/>
      </c>
      <c r="AA192">
        <f>STDEV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/>
      </c>
      <c r="AB192" s="85">
        <f>AVERAGE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/>
      </c>
      <c r="AC192">
        <f>STDEV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/>
      </c>
      <c r="AO192" s="103" t="n"/>
    </row>
    <row r="193" spans="1:59">
      <c r="A193" s="18" t="s">
        <v>17</v>
      </c>
      <c r="B193">
        <f>AVERAGE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/>
      </c>
      <c r="C193">
        <f>STDEV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/>
      </c>
      <c r="D193" s="85">
        <f>AVERAGE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/>
      </c>
      <c r="E193" s="90">
        <f>STDEV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/>
      </c>
      <c r="F193">
        <f>AVERAGE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/>
      </c>
      <c r="G193">
        <f>STDEV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/>
      </c>
      <c r="I193" s="5" t="s">
        <v>70</v>
      </c>
      <c r="J193">
        <f>AVERAGE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/>
      </c>
      <c r="K193">
        <f>STDEV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/>
      </c>
      <c r="L193" s="85">
        <f>AVERAGE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/>
      </c>
      <c r="M193" s="90">
        <f>STDEV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/>
      </c>
      <c r="N193">
        <f>AVERAGE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/>
      </c>
      <c r="O193">
        <f>STDEV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/>
      </c>
      <c r="Q193" s="5" t="s">
        <v>71</v>
      </c>
      <c r="R193">
        <f>AVERAGE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/>
      </c>
      <c r="S193">
        <f>STDEV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/>
      </c>
      <c r="T193" s="85">
        <f>AVERAGE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/>
      </c>
      <c r="U193" s="90">
        <f>STDEV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/>
      </c>
      <c r="AO193" s="103" t="n"/>
    </row>
    <row r="194" spans="1:59">
      <c r="A194" s="18" t="s">
        <v>20</v>
      </c>
      <c r="B194">
        <f>AVERAGE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/>
      </c>
      <c r="C194">
        <f>STDEV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/>
      </c>
      <c r="D194" s="85">
        <f>AVERAGE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/>
      </c>
      <c r="E194" s="90">
        <f>STDEV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/>
      </c>
      <c r="F194">
        <f>AVERAGE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/>
      </c>
      <c r="G194">
        <f>STDEV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/>
      </c>
      <c r="I194" s="5" t="s">
        <v>72</v>
      </c>
      <c r="J194">
        <f>AVERAGE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/>
      </c>
      <c r="K194">
        <f>STDEV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/>
      </c>
      <c r="L194" s="85">
        <f>AVERAGE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/>
      </c>
      <c r="M194" s="90">
        <f>STDEV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/>
      </c>
      <c r="N194">
        <f>AVERAGE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/>
      </c>
      <c r="O194">
        <f>STDEV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/>
      </c>
      <c r="Q194" s="5" t="s">
        <v>73</v>
      </c>
      <c r="R194">
        <f>AVERAGE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/>
      </c>
      <c r="S194">
        <f>STDEV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/>
      </c>
      <c r="T194" s="85">
        <f>AVERAGE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/>
      </c>
      <c r="U194" s="90">
        <f>STDEV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/>
      </c>
      <c r="Y194" s="103" t="s">
        <v>81</v>
      </c>
      <c r="AO194" s="103" t="n"/>
    </row>
    <row r="195" spans="1:59">
      <c r="A195" s="18" t="s">
        <v>23</v>
      </c>
      <c r="B195">
        <f>AVERAGE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/>
      </c>
      <c r="C195">
        <f>STDEV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/>
      </c>
      <c r="D195" s="85">
        <f>AVERAGE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/>
      </c>
      <c r="E195" s="90">
        <f>STDEV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/>
      </c>
      <c r="F195">
        <f>AVERAGE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/>
      </c>
      <c r="G195">
        <f>STDEV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/>
      </c>
      <c r="I195" s="5" t="s">
        <v>74</v>
      </c>
      <c r="J195">
        <f>AVERAGE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/>
      </c>
      <c r="K195">
        <f>STDEV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/>
      </c>
      <c r="L195" s="85">
        <f>AVERAGE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/>
      </c>
      <c r="M195" s="90">
        <f>STDEV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/>
      </c>
      <c r="N195">
        <f>AVERAGE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/>
      </c>
      <c r="O195">
        <f>STDEV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/>
      </c>
      <c r="Q195" s="5" t="s">
        <v>75</v>
      </c>
      <c r="R195">
        <f>AVERAGE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/>
      </c>
      <c r="S195">
        <f>STDEV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/>
      </c>
      <c r="T195" s="85">
        <f>AVERAGE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/>
      </c>
      <c r="U195" s="90">
        <f>STDEV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/>
      </c>
      <c r="Y195" s="18" t="n"/>
      <c r="Z195" s="140" t="s">
        <v>15</v>
      </c>
      <c r="AA195" s="147" t="n"/>
      <c r="AB195" s="142" t="s">
        <v>16</v>
      </c>
      <c r="AC195" s="140" t="n"/>
      <c r="AO195" s="103" t="n"/>
    </row>
    <row r="196" spans="1:59">
      <c r="A196" s="18" t="s">
        <v>26</v>
      </c>
      <c r="B196">
        <f>AVERAGE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/>
      </c>
      <c r="C196">
        <f>STDEV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/>
      </c>
      <c r="D196" s="85">
        <f>AVERAGE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/>
      </c>
      <c r="E196" s="90">
        <f>STDEV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/>
      </c>
      <c r="F196">
        <f>AVERAGE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/>
      </c>
      <c r="G196">
        <f>STDEV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/>
      </c>
      <c r="I196" s="5" t="s">
        <v>76</v>
      </c>
      <c r="J196">
        <f>AVERAGE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/>
      </c>
      <c r="K196">
        <f>STDEV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/>
      </c>
      <c r="L196" s="85">
        <f>AVERAGE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/>
      </c>
      <c r="M196" s="90">
        <f>STDEV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/>
      </c>
      <c r="N196">
        <f>AVERAGE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/>
      </c>
      <c r="O196">
        <f>STDEV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/>
      </c>
      <c r="Q196" s="5" t="s">
        <v>77</v>
      </c>
      <c r="R196">
        <f>AVERAGE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/>
      </c>
      <c r="S196">
        <f>STDEV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/>
      </c>
      <c r="T196" s="85">
        <f>AVERAGE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/>
      </c>
      <c r="U196" s="90">
        <f>STDEV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/>
      </c>
      <c r="Y196" s="18" t="n"/>
      <c r="Z196" s="18" t="s">
        <v>193</v>
      </c>
      <c r="AA196" s="18" t="s">
        <v>194</v>
      </c>
      <c r="AB196" s="19" t="s">
        <v>193</v>
      </c>
      <c r="AC196" s="18" t="s">
        <v>194</v>
      </c>
      <c r="AO196" s="103" t="n"/>
    </row>
    <row r="197" spans="1:59">
      <c r="Y197" s="18" t="s">
        <v>18</v>
      </c>
      <c r="Z197">
        <f>AVERAGE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/>
      </c>
      <c r="AA197">
        <f>STDEV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/>
      </c>
      <c r="AB197" s="85">
        <f>AVERAGE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/>
      </c>
      <c r="AC197">
        <f>STDEV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/>
      </c>
      <c r="AO197" s="103" t="n"/>
    </row>
    <row r="198" spans="1:59">
      <c r="A198" s="103" t="s">
        <v>85</v>
      </c>
      <c r="I198" s="103" t="s">
        <v>85</v>
      </c>
      <c r="Q198" s="103" t="s">
        <v>85</v>
      </c>
      <c r="Y198" s="18" t="s">
        <v>21</v>
      </c>
      <c r="Z198">
        <f>AVERAGE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/>
      </c>
      <c r="AA198">
        <f>STDEV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/>
      </c>
      <c r="AB198" s="85">
        <f>AVERAGE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/>
      </c>
      <c r="AC198">
        <f>STDEV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/>
      </c>
      <c r="AO198" s="103" t="n"/>
    </row>
    <row r="199" spans="1:59">
      <c r="A199" s="18" t="n"/>
      <c r="B199" s="140" t="s">
        <v>15</v>
      </c>
      <c r="C199" s="143" t="n"/>
      <c r="D199" s="142" t="s">
        <v>66</v>
      </c>
      <c r="E199" s="143" t="n"/>
      <c r="F199" s="142" t="s">
        <v>67</v>
      </c>
      <c r="G199" s="140" t="n"/>
      <c r="I199" s="18" t="n"/>
      <c r="J199" s="140" t="s">
        <v>16</v>
      </c>
      <c r="K199" s="141" t="n"/>
      <c r="L199" s="142" t="s">
        <v>68</v>
      </c>
      <c r="M199" s="143" t="n"/>
      <c r="N199" s="140" t="s">
        <v>69</v>
      </c>
      <c r="O199" s="141" t="n"/>
      <c r="Q199" s="18" t="n"/>
      <c r="R199" s="140" t="s">
        <v>15</v>
      </c>
      <c r="S199" s="141" t="n"/>
      <c r="T199" s="142" t="s">
        <v>16</v>
      </c>
      <c r="U199" s="143" t="n"/>
      <c r="Y199" s="18" t="s">
        <v>24</v>
      </c>
      <c r="Z199">
        <f>AVERAGE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/>
      </c>
      <c r="AA199">
        <f>STDEV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/>
      </c>
      <c r="AB199" s="85">
        <f>AVERAGE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/>
      </c>
      <c r="AC199">
        <f>STDEV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/>
      </c>
      <c r="AO199" s="103" t="n"/>
    </row>
    <row r="200" spans="1:59">
      <c r="A200" s="17" t="n"/>
      <c r="B200" s="18" t="s">
        <v>193</v>
      </c>
      <c r="C200" s="18" t="s">
        <v>194</v>
      </c>
      <c r="D200" s="19" t="s">
        <v>193</v>
      </c>
      <c r="E200" s="20" t="s">
        <v>194</v>
      </c>
      <c r="F200" s="18" t="s">
        <v>193</v>
      </c>
      <c r="G200" s="18" t="s">
        <v>194</v>
      </c>
      <c r="I200" s="17" t="n"/>
      <c r="J200" s="18" t="s">
        <v>193</v>
      </c>
      <c r="K200" s="18" t="s">
        <v>194</v>
      </c>
      <c r="L200" s="19" t="s">
        <v>193</v>
      </c>
      <c r="M200" s="20" t="s">
        <v>194</v>
      </c>
      <c r="N200" s="18" t="s">
        <v>193</v>
      </c>
      <c r="O200" s="18" t="s">
        <v>194</v>
      </c>
      <c r="Q200" s="17" t="n"/>
      <c r="R200" s="18" t="s">
        <v>193</v>
      </c>
      <c r="S200" s="18" t="s">
        <v>194</v>
      </c>
      <c r="T200" s="19" t="s">
        <v>193</v>
      </c>
      <c r="U200" s="20" t="s">
        <v>194</v>
      </c>
      <c r="Y200" s="18" t="s">
        <v>27</v>
      </c>
      <c r="Z200">
        <f>AVERAGE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/>
      </c>
      <c r="AA200">
        <f>STDEV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/>
      </c>
      <c r="AB200" s="85">
        <f>AVERAGE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/>
      </c>
      <c r="AC200">
        <f>STDEV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/>
      </c>
      <c r="AO200" s="103" t="n"/>
    </row>
    <row r="201" spans="1:59">
      <c r="A201" s="18" t="s">
        <v>17</v>
      </c>
      <c r="B201">
        <f>AVERAGE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/>
      </c>
      <c r="C201">
        <f>STDEV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/>
      </c>
      <c r="D201" s="85">
        <f>AVERAGE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/>
      </c>
      <c r="E201" s="90">
        <f>STDEV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/>
      </c>
      <c r="F201">
        <f>AVERAGE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/>
      </c>
      <c r="G201">
        <f>STDEV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/>
      </c>
      <c r="I201" s="5" t="s">
        <v>70</v>
      </c>
      <c r="J201">
        <f>AVERAGE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/>
      </c>
      <c r="K201">
        <f>STDEV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/>
      </c>
      <c r="L201" s="85">
        <f>AVERAGE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/>
      </c>
      <c r="M201" s="90">
        <f>STDEV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/>
      </c>
      <c r="N201">
        <f>AVERAGE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/>
      </c>
      <c r="O201">
        <f>STDEV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/>
      </c>
      <c r="Q201" s="5" t="s">
        <v>71</v>
      </c>
      <c r="R201">
        <f>AVERAGE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/>
      </c>
      <c r="S201">
        <f>STDEV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/>
      </c>
      <c r="T201" s="85">
        <f>AVERAGE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/>
      </c>
      <c r="U201" s="90">
        <f>STDEV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/>
      </c>
      <c r="Y201" s="18" t="s">
        <v>28</v>
      </c>
      <c r="Z201">
        <f>AVERAGE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/>
      </c>
      <c r="AA201">
        <f>STDEV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/>
      </c>
      <c r="AB201" s="85">
        <f>AVERAGE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/>
      </c>
      <c r="AC201">
        <f>STDEV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/>
      </c>
      <c r="AO201" s="103" t="n"/>
    </row>
    <row r="202" spans="1:59">
      <c r="A202" s="18" t="s">
        <v>20</v>
      </c>
      <c r="B202">
        <f>AVERAGE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/>
      </c>
      <c r="C202">
        <f>STDEV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/>
      </c>
      <c r="D202" s="85">
        <f>AVERAGE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/>
      </c>
      <c r="E202" s="90">
        <f>STDEV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/>
      </c>
      <c r="F202">
        <f>AVERAGE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/>
      </c>
      <c r="G202">
        <f>STDEV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/>
      </c>
      <c r="I202" s="5" t="s">
        <v>72</v>
      </c>
      <c r="J202">
        <f>AVERAGE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/>
      </c>
      <c r="K202">
        <f>STDEV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/>
      </c>
      <c r="L202" s="85">
        <f>AVERAGE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/>
      </c>
      <c r="M202" s="90">
        <f>STDEV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/>
      </c>
      <c r="N202">
        <f>AVERAGE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/>
      </c>
      <c r="O202">
        <f>STDEV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/>
      </c>
      <c r="Q202" s="5" t="s">
        <v>73</v>
      </c>
      <c r="R202">
        <f>AVERAGE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/>
      </c>
      <c r="S202">
        <f>STDEV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/>
      </c>
      <c r="T202" s="85">
        <f>AVERAGE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/>
      </c>
      <c r="U202" s="90">
        <f>STDEV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/>
      </c>
      <c r="Y202" s="18" t="s">
        <v>29</v>
      </c>
      <c r="Z202">
        <f>AVERAGE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/>
      </c>
      <c r="AA202">
        <f>STDEV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/>
      </c>
      <c r="AB202" s="85">
        <f>AVERAGE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/>
      </c>
      <c r="AC202">
        <f>STDEV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/>
      </c>
      <c r="AO202" s="103" t="n"/>
    </row>
    <row r="203" spans="1:59">
      <c r="A203" s="18" t="s">
        <v>23</v>
      </c>
      <c r="B203">
        <f>AVERAGE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/>
      </c>
      <c r="C203">
        <f>STDEV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/>
      </c>
      <c r="D203" s="85">
        <f>AVERAGE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/>
      </c>
      <c r="E203" s="90">
        <f>STDEV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/>
      </c>
      <c r="F203">
        <f>AVERAGE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/>
      </c>
      <c r="G203">
        <f>STDEV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/>
      </c>
      <c r="I203" s="5" t="s">
        <v>74</v>
      </c>
      <c r="J203">
        <f>AVERAGE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/>
      </c>
      <c r="K203">
        <f>STDEV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/>
      </c>
      <c r="L203" s="85">
        <f>AVERAGE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/>
      </c>
      <c r="M203" s="90">
        <f>STDEV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/>
      </c>
      <c r="N203">
        <f>AVERAGE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/>
      </c>
      <c r="O203">
        <f>STDEV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/>
      </c>
      <c r="Q203" s="5" t="s">
        <v>75</v>
      </c>
      <c r="R203">
        <f>AVERAGE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/>
      </c>
      <c r="S203">
        <f>STDEV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/>
      </c>
      <c r="T203" s="85">
        <f>AVERAGE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/>
      </c>
      <c r="U203" s="90">
        <f>STDEV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/>
      </c>
      <c r="Y203" s="18" t="s">
        <v>31</v>
      </c>
      <c r="Z203">
        <f>AVERAGE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/>
      </c>
      <c r="AA203">
        <f>STDEV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/>
      </c>
      <c r="AB203" s="85">
        <f>AVERAGE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/>
      </c>
      <c r="AC203">
        <f>STDEV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/>
      </c>
      <c r="AO203" s="103" t="n"/>
    </row>
    <row r="204" spans="1:59">
      <c r="A204" s="18" t="s">
        <v>26</v>
      </c>
      <c r="B204">
        <f>AVERAGE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/>
      </c>
      <c r="C204">
        <f>STDEV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/>
      </c>
      <c r="D204" s="85">
        <f>AVERAGE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/>
      </c>
      <c r="E204" s="90">
        <f>STDEV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/>
      </c>
      <c r="F204">
        <f>AVERAGE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/>
      </c>
      <c r="G204">
        <f>STDEV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/>
      </c>
      <c r="I204" s="5" t="s">
        <v>76</v>
      </c>
      <c r="J204">
        <f>AVERAGE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/>
      </c>
      <c r="K204">
        <f>STDEV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/>
      </c>
      <c r="L204" s="85">
        <f>AVERAGE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/>
      </c>
      <c r="M204" s="90">
        <f>STDEV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/>
      </c>
      <c r="N204">
        <f>AVERAGE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/>
      </c>
      <c r="O204">
        <f>STDEV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/>
      </c>
      <c r="Q204" s="5" t="s">
        <v>77</v>
      </c>
      <c r="R204">
        <f>AVERAGE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/>
      </c>
      <c r="S204">
        <f>STDEV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/>
      </c>
      <c r="T204" s="85">
        <f>AVERAGE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/>
      </c>
      <c r="U204" s="90">
        <f>STDEV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/>
      </c>
      <c r="Y204" s="18" t="s">
        <v>32</v>
      </c>
      <c r="Z204">
        <f>AVERAGE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/>
      </c>
      <c r="AA204">
        <f>STDEV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/>
      </c>
      <c r="AB204" s="85">
        <f>AVERAGE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/>
      </c>
      <c r="AC204">
        <f>STDEV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/>
      </c>
      <c r="AO204" s="103" t="n"/>
    </row>
    <row r="205" spans="1:59">
      <c r="AO205" s="103" t="n"/>
    </row>
    <row r="206" spans="1:59">
      <c r="A206" s="103" t="s">
        <v>86</v>
      </c>
      <c r="I206" s="103" t="s">
        <v>86</v>
      </c>
      <c r="Q206" s="103" t="s">
        <v>86</v>
      </c>
      <c r="Y206" s="103" t="s">
        <v>83</v>
      </c>
      <c r="AO206" s="103" t="n"/>
    </row>
    <row r="207" spans="1:59">
      <c r="A207" s="18" t="n"/>
      <c r="B207" s="140" t="s">
        <v>15</v>
      </c>
      <c r="C207" s="143" t="n"/>
      <c r="D207" s="142" t="s">
        <v>66</v>
      </c>
      <c r="E207" s="143" t="n"/>
      <c r="F207" s="142" t="s">
        <v>67</v>
      </c>
      <c r="G207" s="140" t="n"/>
      <c r="I207" s="18" t="n"/>
      <c r="J207" s="140" t="s">
        <v>16</v>
      </c>
      <c r="K207" s="141" t="n"/>
      <c r="L207" s="142" t="s">
        <v>68</v>
      </c>
      <c r="M207" s="143" t="n"/>
      <c r="N207" s="140" t="s">
        <v>69</v>
      </c>
      <c r="O207" s="141" t="n"/>
      <c r="Q207" s="18" t="n"/>
      <c r="R207" s="140" t="s">
        <v>15</v>
      </c>
      <c r="S207" s="141" t="n"/>
      <c r="T207" s="142" t="s">
        <v>16</v>
      </c>
      <c r="U207" s="143" t="n"/>
      <c r="Y207" s="18" t="n"/>
      <c r="Z207" s="140" t="s">
        <v>15</v>
      </c>
      <c r="AA207" s="147" t="n"/>
      <c r="AB207" s="142" t="s">
        <v>16</v>
      </c>
      <c r="AC207" s="140" t="n"/>
      <c r="AO207" s="103" t="n"/>
    </row>
    <row r="208" spans="1:59">
      <c r="A208" s="17" t="n"/>
      <c r="B208" s="18" t="s">
        <v>193</v>
      </c>
      <c r="C208" s="18" t="s">
        <v>194</v>
      </c>
      <c r="D208" s="19" t="s">
        <v>193</v>
      </c>
      <c r="E208" s="20" t="s">
        <v>194</v>
      </c>
      <c r="F208" s="18" t="s">
        <v>193</v>
      </c>
      <c r="G208" s="18" t="s">
        <v>194</v>
      </c>
      <c r="I208" s="17" t="n"/>
      <c r="J208" s="18" t="s">
        <v>193</v>
      </c>
      <c r="K208" s="18" t="s">
        <v>194</v>
      </c>
      <c r="L208" s="19" t="s">
        <v>193</v>
      </c>
      <c r="M208" s="20" t="s">
        <v>194</v>
      </c>
      <c r="N208" s="18" t="s">
        <v>193</v>
      </c>
      <c r="O208" s="18" t="s">
        <v>194</v>
      </c>
      <c r="Q208" s="17" t="n"/>
      <c r="R208" s="18" t="s">
        <v>193</v>
      </c>
      <c r="S208" s="18" t="s">
        <v>194</v>
      </c>
      <c r="T208" s="19" t="s">
        <v>193</v>
      </c>
      <c r="U208" s="20" t="s">
        <v>194</v>
      </c>
      <c r="Y208" s="18" t="n"/>
      <c r="Z208" s="18" t="s">
        <v>193</v>
      </c>
      <c r="AA208" s="18" t="s">
        <v>194</v>
      </c>
      <c r="AB208" s="19" t="s">
        <v>193</v>
      </c>
      <c r="AC208" s="18" t="s">
        <v>194</v>
      </c>
      <c r="AO208" s="103" t="n"/>
    </row>
    <row r="209" spans="1:59">
      <c r="A209" s="18" t="s">
        <v>17</v>
      </c>
      <c r="B209">
        <f>AVERAGE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/>
      </c>
      <c r="C209">
        <f>STDEV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/>
      </c>
      <c r="D209" s="85">
        <f>AVERAGE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/>
      </c>
      <c r="E209" s="90">
        <f>STDEV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/>
      </c>
      <c r="F209">
        <f>AVERAGE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/>
      </c>
      <c r="G209">
        <f>STDEV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/>
      </c>
      <c r="I209" s="5" t="s">
        <v>70</v>
      </c>
      <c r="J209">
        <f>AVERAGE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/>
      </c>
      <c r="K209">
        <f>STDEV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/>
      </c>
      <c r="L209" s="85">
        <f>AVERAGE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/>
      </c>
      <c r="M209" s="90">
        <f>STDEV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/>
      </c>
      <c r="N209">
        <f>AVERAGE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/>
      </c>
      <c r="O209">
        <f>STDEV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/>
      </c>
      <c r="Q209" s="5" t="s">
        <v>71</v>
      </c>
      <c r="R209">
        <f>AVERAGE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/>
      </c>
      <c r="S209">
        <f>STDEV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/>
      </c>
      <c r="T209" s="85">
        <f>AVERAGE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/>
      </c>
      <c r="U209" s="90">
        <f>STDEV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/>
      </c>
      <c r="Y209" s="18" t="s">
        <v>18</v>
      </c>
      <c r="Z209">
        <f>AVERAGE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/>
      </c>
      <c r="AA209">
        <f>STDEV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/>
      </c>
      <c r="AB209" s="85">
        <f>AVERAGE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/>
      </c>
      <c r="AC209">
        <f>STDEV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/>
      </c>
      <c r="AO209" s="103" t="n"/>
    </row>
    <row r="210" spans="1:59">
      <c r="A210" s="18" t="s">
        <v>20</v>
      </c>
      <c r="B210">
        <f>AVERAGE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/>
      </c>
      <c r="C210">
        <f>STDEV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/>
      </c>
      <c r="D210" s="85">
        <f>AVERAGE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/>
      </c>
      <c r="E210" s="90">
        <f>STDEV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/>
      </c>
      <c r="F210">
        <f>AVERAGE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/>
      </c>
      <c r="G210">
        <f>STDEV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/>
      </c>
      <c r="I210" s="5" t="s">
        <v>72</v>
      </c>
      <c r="J210">
        <f>AVERAGE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/>
      </c>
      <c r="K210">
        <f>STDEV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/>
      </c>
      <c r="L210" s="85">
        <f>AVERAGE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/>
      </c>
      <c r="M210" s="90">
        <f>STDEV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/>
      </c>
      <c r="N210">
        <f>AVERAGE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/>
      </c>
      <c r="O210">
        <f>STDEV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/>
      </c>
      <c r="Q210" s="5" t="s">
        <v>73</v>
      </c>
      <c r="R210">
        <f>AVERAGE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/>
      </c>
      <c r="S210">
        <f>STDEV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/>
      </c>
      <c r="T210" s="85">
        <f>AVERAGE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/>
      </c>
      <c r="U210" s="90">
        <f>STDEV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/>
      </c>
      <c r="Y210" s="18" t="s">
        <v>21</v>
      </c>
      <c r="Z210">
        <f>AVERAGE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/>
      </c>
      <c r="AA210">
        <f>STDEV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/>
      </c>
      <c r="AB210" s="85">
        <f>AVERAGE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/>
      </c>
      <c r="AC210">
        <f>STDEV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/>
      </c>
      <c r="AO210" s="103" t="n"/>
    </row>
    <row r="211" spans="1:59">
      <c r="A211" s="18" t="s">
        <v>23</v>
      </c>
      <c r="B211">
        <f>AVERAGE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/>
      </c>
      <c r="C211">
        <f>STDEV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/>
      </c>
      <c r="D211" s="85">
        <f>AVERAGE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/>
      </c>
      <c r="E211" s="90">
        <f>STDEV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/>
      </c>
      <c r="F211">
        <f>AVERAGE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/>
      </c>
      <c r="G211">
        <f>STDEV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/>
      </c>
      <c r="I211" s="5" t="s">
        <v>74</v>
      </c>
      <c r="J211">
        <f>AVERAGE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/>
      </c>
      <c r="K211">
        <f>STDEV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/>
      </c>
      <c r="L211" s="85">
        <f>AVERAGE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/>
      </c>
      <c r="M211" s="90">
        <f>STDEV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/>
      </c>
      <c r="N211">
        <f>AVERAGE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/>
      </c>
      <c r="O211">
        <f>STDEV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/>
      </c>
      <c r="Q211" s="5" t="s">
        <v>75</v>
      </c>
      <c r="R211">
        <f>AVERAGE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/>
      </c>
      <c r="S211">
        <f>STDEV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/>
      </c>
      <c r="T211" s="85">
        <f>AVERAGE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/>
      </c>
      <c r="U211" s="90">
        <f>STDEV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/>
      </c>
      <c r="Y211" s="18" t="s">
        <v>24</v>
      </c>
      <c r="Z211">
        <f>AVERAGE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/>
      </c>
      <c r="AA211">
        <f>STDEV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/>
      </c>
      <c r="AB211" s="85">
        <f>AVERAGE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/>
      </c>
      <c r="AC211">
        <f>STDEV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/>
      </c>
      <c r="AO211" s="103" t="n"/>
    </row>
    <row r="212" spans="1:59">
      <c r="A212" s="18" t="s">
        <v>26</v>
      </c>
      <c r="B212">
        <f>AVERAGE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/>
      </c>
      <c r="C212">
        <f>STDEV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/>
      </c>
      <c r="D212" s="85">
        <f>AVERAGE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/>
      </c>
      <c r="E212" s="90">
        <f>STDEV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/>
      </c>
      <c r="F212">
        <f>AVERAGE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/>
      </c>
      <c r="G212">
        <f>STDEV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/>
      </c>
      <c r="I212" s="5" t="s">
        <v>76</v>
      </c>
      <c r="J212">
        <f>AVERAGE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/>
      </c>
      <c r="K212">
        <f>STDEV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/>
      </c>
      <c r="L212" s="85">
        <f>AVERAGE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/>
      </c>
      <c r="M212" s="90">
        <f>STDEV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/>
      </c>
      <c r="N212">
        <f>AVERAGE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/>
      </c>
      <c r="O212">
        <f>STDEV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/>
      </c>
      <c r="Q212" s="5" t="s">
        <v>77</v>
      </c>
      <c r="R212">
        <f>AVERAGE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/>
      </c>
      <c r="S212">
        <f>STDEV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/>
      </c>
      <c r="T212" s="85">
        <f>AVERAGE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/>
      </c>
      <c r="U212" s="90">
        <f>STDEV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/>
      </c>
      <c r="Y212" s="18" t="s">
        <v>27</v>
      </c>
      <c r="Z212">
        <f>AVERAGE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/>
      </c>
      <c r="AA212">
        <f>STDEV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/>
      </c>
      <c r="AB212" s="85">
        <f>AVERAGE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/>
      </c>
      <c r="AC212">
        <f>STDEV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/>
      </c>
      <c r="AO212" s="103" t="n"/>
    </row>
    <row r="213" spans="1:59">
      <c r="Y213" s="18" t="s">
        <v>28</v>
      </c>
      <c r="Z213">
        <f>AVERAGE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/>
      </c>
      <c r="AA213">
        <f>STDEV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/>
      </c>
      <c r="AB213" s="85">
        <f>AVERAGE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/>
      </c>
      <c r="AC213">
        <f>STDEV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/>
      </c>
      <c r="AO213" s="103" t="n"/>
    </row>
    <row r="214" spans="1:59">
      <c r="A214" s="103" t="s">
        <v>88</v>
      </c>
      <c r="I214" s="103" t="s">
        <v>88</v>
      </c>
      <c r="Q214" s="103" t="s">
        <v>88</v>
      </c>
      <c r="Y214" s="18" t="s">
        <v>29</v>
      </c>
      <c r="Z214">
        <f>AVERAGE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/>
      </c>
      <c r="AA214">
        <f>STDEV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/>
      </c>
      <c r="AB214" s="85">
        <f>AVERAGE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/>
      </c>
      <c r="AC214">
        <f>STDEV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/>
      </c>
      <c r="AO214" s="103" t="n"/>
    </row>
    <row r="215" spans="1:59">
      <c r="A215" s="18" t="n"/>
      <c r="B215" s="140" t="s">
        <v>15</v>
      </c>
      <c r="C215" s="143" t="n"/>
      <c r="D215" s="142" t="s">
        <v>66</v>
      </c>
      <c r="E215" s="143" t="n"/>
      <c r="F215" s="142" t="s">
        <v>67</v>
      </c>
      <c r="G215" s="140" t="n"/>
      <c r="I215" s="18" t="n"/>
      <c r="J215" s="140" t="s">
        <v>16</v>
      </c>
      <c r="K215" s="141" t="n"/>
      <c r="L215" s="142" t="s">
        <v>68</v>
      </c>
      <c r="M215" s="143" t="n"/>
      <c r="N215" s="140" t="s">
        <v>69</v>
      </c>
      <c r="O215" s="141" t="n"/>
      <c r="Q215" s="18" t="n"/>
      <c r="R215" s="140" t="s">
        <v>15</v>
      </c>
      <c r="S215" s="141" t="n"/>
      <c r="T215" s="142" t="s">
        <v>16</v>
      </c>
      <c r="U215" s="143" t="n"/>
      <c r="Y215" s="18" t="s">
        <v>31</v>
      </c>
      <c r="Z215">
        <f>AVERAGE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/>
      </c>
      <c r="AA215">
        <f>STDEV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/>
      </c>
      <c r="AB215" s="85">
        <f>AVERAGE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/>
      </c>
      <c r="AC215">
        <f>STDEV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/>
      </c>
      <c r="AO215" s="103" t="n"/>
    </row>
    <row r="216" spans="1:59">
      <c r="A216" s="17" t="n"/>
      <c r="B216" s="18" t="s">
        <v>193</v>
      </c>
      <c r="C216" s="18" t="s">
        <v>194</v>
      </c>
      <c r="D216" s="19" t="s">
        <v>193</v>
      </c>
      <c r="E216" s="20" t="s">
        <v>194</v>
      </c>
      <c r="F216" s="18" t="s">
        <v>193</v>
      </c>
      <c r="G216" s="18" t="s">
        <v>194</v>
      </c>
      <c r="I216" s="17" t="n"/>
      <c r="J216" s="18" t="s">
        <v>193</v>
      </c>
      <c r="K216" s="18" t="s">
        <v>194</v>
      </c>
      <c r="L216" s="19" t="s">
        <v>193</v>
      </c>
      <c r="M216" s="20" t="s">
        <v>194</v>
      </c>
      <c r="N216" s="18" t="s">
        <v>193</v>
      </c>
      <c r="O216" s="18" t="s">
        <v>194</v>
      </c>
      <c r="Q216" s="17" t="n"/>
      <c r="R216" s="18" t="s">
        <v>193</v>
      </c>
      <c r="S216" s="18" t="s">
        <v>194</v>
      </c>
      <c r="T216" s="19" t="s">
        <v>193</v>
      </c>
      <c r="U216" s="20" t="s">
        <v>194</v>
      </c>
      <c r="Y216" s="18" t="s">
        <v>32</v>
      </c>
      <c r="Z216">
        <f>AVERAGE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/>
      </c>
      <c r="AA216">
        <f>STDEV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/>
      </c>
      <c r="AB216" s="85">
        <f>AVERAGE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/>
      </c>
      <c r="AC216">
        <f>STDEV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/>
      </c>
      <c r="AO216" s="103" t="n"/>
    </row>
    <row r="217" spans="1:59">
      <c r="A217" s="18" t="s">
        <v>17</v>
      </c>
      <c r="B217">
        <f>AVERAGE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/>
      </c>
      <c r="C217">
        <f>STDEV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/>
      </c>
      <c r="D217" s="85">
        <f>AVERAGE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/>
      </c>
      <c r="E217" s="90">
        <f>STDEV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/>
      </c>
      <c r="F217">
        <f>AVERAGE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/>
      </c>
      <c r="G217">
        <f>STDEV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/>
      </c>
      <c r="I217" s="5" t="s">
        <v>70</v>
      </c>
      <c r="J217">
        <f>AVERAGE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/>
      </c>
      <c r="K217">
        <f>STDEV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/>
      </c>
      <c r="L217" s="85">
        <f>AVERAGE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/>
      </c>
      <c r="M217" s="90">
        <f>STDEV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/>
      </c>
      <c r="N217">
        <f>AVERAGE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/>
      </c>
      <c r="O217">
        <f>STDEV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/>
      </c>
      <c r="Q217" s="5" t="s">
        <v>71</v>
      </c>
      <c r="R217">
        <f>AVERAGE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/>
      </c>
      <c r="S217">
        <f>STDEV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/>
      </c>
      <c r="T217" s="85">
        <f>AVERAGE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/>
      </c>
      <c r="U217" s="90">
        <f>STDEV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/>
      </c>
      <c r="AO217" s="103" t="n"/>
    </row>
    <row r="218" spans="1:59">
      <c r="A218" s="18" t="s">
        <v>20</v>
      </c>
      <c r="B218">
        <f>AVERAGE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/>
      </c>
      <c r="C218">
        <f>STDEV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/>
      </c>
      <c r="D218" s="85">
        <f>AVERAGE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/>
      </c>
      <c r="E218" s="90">
        <f>STDEV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/>
      </c>
      <c r="F218">
        <f>AVERAGE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/>
      </c>
      <c r="G218">
        <f>STDEV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/>
      </c>
      <c r="I218" s="5" t="s">
        <v>72</v>
      </c>
      <c r="J218">
        <f>AVERAGE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/>
      </c>
      <c r="K218">
        <f>STDEV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/>
      </c>
      <c r="L218" s="85">
        <f>AVERAGE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/>
      </c>
      <c r="M218" s="90">
        <f>STDEV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/>
      </c>
      <c r="N218">
        <f>AVERAGE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/>
      </c>
      <c r="O218">
        <f>STDEV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/>
      </c>
      <c r="Q218" s="5" t="s">
        <v>73</v>
      </c>
      <c r="R218">
        <f>AVERAGE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/>
      </c>
      <c r="S218">
        <f>STDEV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/>
      </c>
      <c r="T218" s="85">
        <f>AVERAGE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/>
      </c>
      <c r="U218" s="90">
        <f>STDEV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/>
      </c>
      <c r="Y218" s="103" t="s">
        <v>85</v>
      </c>
      <c r="AO218" s="103" t="n"/>
    </row>
    <row r="219" spans="1:59">
      <c r="A219" s="18" t="s">
        <v>23</v>
      </c>
      <c r="B219">
        <f>AVERAGE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/>
      </c>
      <c r="C219">
        <f>STDEV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/>
      </c>
      <c r="D219" s="85">
        <f>AVERAGE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/>
      </c>
      <c r="E219" s="90">
        <f>STDEV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/>
      </c>
      <c r="F219">
        <f>AVERAGE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/>
      </c>
      <c r="G219">
        <f>STDEV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/>
      </c>
      <c r="I219" s="5" t="s">
        <v>74</v>
      </c>
      <c r="J219">
        <f>AVERAGE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/>
      </c>
      <c r="K219">
        <f>STDEV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/>
      </c>
      <c r="L219" s="85">
        <f>AVERAGE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/>
      </c>
      <c r="M219" s="90">
        <f>STDEV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/>
      </c>
      <c r="N219">
        <f>AVERAGE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/>
      </c>
      <c r="O219">
        <f>STDEV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/>
      </c>
      <c r="Q219" s="5" t="s">
        <v>75</v>
      </c>
      <c r="R219">
        <f>AVERAGE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/>
      </c>
      <c r="S219">
        <f>STDEV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/>
      </c>
      <c r="T219" s="85">
        <f>AVERAGE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/>
      </c>
      <c r="U219" s="90">
        <f>STDEV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/>
      </c>
      <c r="Y219" s="18" t="n"/>
      <c r="Z219" s="140" t="s">
        <v>15</v>
      </c>
      <c r="AA219" s="147" t="n"/>
      <c r="AB219" s="142" t="s">
        <v>16</v>
      </c>
      <c r="AC219" s="140" t="n"/>
      <c r="AO219" s="103" t="n"/>
    </row>
    <row r="220" spans="1:59">
      <c r="A220" s="18" t="s">
        <v>26</v>
      </c>
      <c r="B220">
        <f>AVERAGE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/>
      </c>
      <c r="C220">
        <f>STDEV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/>
      </c>
      <c r="D220" s="85">
        <f>AVERAGE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/>
      </c>
      <c r="E220" s="90">
        <f>STDEV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/>
      </c>
      <c r="F220">
        <f>AVERAGE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/>
      </c>
      <c r="G220">
        <f>STDEV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/>
      </c>
      <c r="I220" s="5" t="s">
        <v>76</v>
      </c>
      <c r="J220">
        <f>AVERAGE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/>
      </c>
      <c r="K220">
        <f>STDEV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/>
      </c>
      <c r="L220" s="85">
        <f>AVERAGE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/>
      </c>
      <c r="M220" s="90">
        <f>STDEV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/>
      </c>
      <c r="N220">
        <f>AVERAGE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/>
      </c>
      <c r="O220">
        <f>STDEV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/>
      </c>
      <c r="Q220" s="5" t="s">
        <v>77</v>
      </c>
      <c r="R220">
        <f>AVERAGE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/>
      </c>
      <c r="S220">
        <f>STDEV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/>
      </c>
      <c r="T220" s="85">
        <f>AVERAGE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/>
      </c>
      <c r="U220" s="90">
        <f>STDEV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/>
      </c>
      <c r="Y220" s="18" t="n"/>
      <c r="Z220" s="18" t="s">
        <v>193</v>
      </c>
      <c r="AA220" s="18" t="s">
        <v>194</v>
      </c>
      <c r="AB220" s="19" t="s">
        <v>193</v>
      </c>
      <c r="AC220" s="18" t="s">
        <v>194</v>
      </c>
      <c r="AO220" s="103" t="n"/>
    </row>
    <row r="221" spans="1:59">
      <c r="Y221" s="18" t="s">
        <v>18</v>
      </c>
      <c r="Z221">
        <f>AVERAGE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/>
      </c>
      <c r="AA221">
        <f>STDEV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/>
      </c>
      <c r="AB221" s="85">
        <f>AVERAGE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/>
      </c>
      <c r="AC221">
        <f>STDEV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/>
      </c>
      <c r="AO221" s="103" t="n"/>
    </row>
    <row r="222" spans="1:59">
      <c r="A222" s="103" t="s">
        <v>90</v>
      </c>
      <c r="I222" s="103" t="s">
        <v>90</v>
      </c>
      <c r="Q222" s="103" t="s">
        <v>90</v>
      </c>
      <c r="Y222" s="18" t="s">
        <v>21</v>
      </c>
      <c r="Z222">
        <f>AVERAGE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/>
      </c>
      <c r="AA222">
        <f>STDEV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/>
      </c>
      <c r="AB222" s="85">
        <f>AVERAGE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/>
      </c>
      <c r="AC222">
        <f>STDEV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/>
      </c>
      <c r="AO222" s="103" t="n"/>
    </row>
    <row r="223" spans="1:59">
      <c r="A223" s="18" t="n"/>
      <c r="B223" s="140" t="s">
        <v>15</v>
      </c>
      <c r="C223" s="143" t="n"/>
      <c r="D223" s="142" t="s">
        <v>66</v>
      </c>
      <c r="E223" s="143" t="n"/>
      <c r="F223" s="142" t="s">
        <v>67</v>
      </c>
      <c r="G223" s="140" t="n"/>
      <c r="I223" s="18" t="n"/>
      <c r="J223" s="140" t="s">
        <v>16</v>
      </c>
      <c r="K223" s="141" t="n"/>
      <c r="L223" s="142" t="s">
        <v>68</v>
      </c>
      <c r="M223" s="143" t="n"/>
      <c r="N223" s="140" t="s">
        <v>69</v>
      </c>
      <c r="O223" s="141" t="n"/>
      <c r="Q223" s="18" t="n"/>
      <c r="R223" s="140" t="s">
        <v>15</v>
      </c>
      <c r="S223" s="141" t="n"/>
      <c r="T223" s="142" t="s">
        <v>16</v>
      </c>
      <c r="U223" s="143" t="n"/>
      <c r="Y223" s="18" t="s">
        <v>24</v>
      </c>
      <c r="Z223">
        <f>AVERAGE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/>
      </c>
      <c r="AA223">
        <f>STDEV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/>
      </c>
      <c r="AB223" s="85">
        <f>AVERAGE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/>
      </c>
      <c r="AC223">
        <f>STDEV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/>
      </c>
      <c r="AO223" s="103" t="n"/>
    </row>
    <row r="224" spans="1:59">
      <c r="A224" s="17" t="s">
        <v>17</v>
      </c>
      <c r="B224" s="18" t="s">
        <v>193</v>
      </c>
      <c r="C224" s="18" t="s">
        <v>194</v>
      </c>
      <c r="D224" s="19" t="s">
        <v>193</v>
      </c>
      <c r="E224" s="20" t="s">
        <v>194</v>
      </c>
      <c r="F224" s="18" t="s">
        <v>193</v>
      </c>
      <c r="G224" s="18" t="s">
        <v>194</v>
      </c>
      <c r="I224" s="17" t="n"/>
      <c r="J224" s="18" t="s">
        <v>193</v>
      </c>
      <c r="K224" s="18" t="s">
        <v>194</v>
      </c>
      <c r="L224" s="19" t="s">
        <v>193</v>
      </c>
      <c r="M224" s="20" t="s">
        <v>194</v>
      </c>
      <c r="N224" s="18" t="s">
        <v>193</v>
      </c>
      <c r="O224" s="18" t="s">
        <v>194</v>
      </c>
      <c r="Q224" s="17" t="n"/>
      <c r="R224" s="18" t="s">
        <v>193</v>
      </c>
      <c r="S224" s="18" t="s">
        <v>194</v>
      </c>
      <c r="T224" s="19" t="s">
        <v>193</v>
      </c>
      <c r="U224" s="20" t="s">
        <v>194</v>
      </c>
      <c r="Y224" s="18" t="s">
        <v>27</v>
      </c>
      <c r="Z224">
        <f>AVERAGE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/>
      </c>
      <c r="AA224">
        <f>STDEV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/>
      </c>
      <c r="AB224" s="85">
        <f>AVERAGE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/>
      </c>
      <c r="AC224">
        <f>STDEV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/>
      </c>
      <c r="AO224" s="103" t="n"/>
    </row>
    <row r="225" spans="1:59">
      <c r="A225" s="18" t="s">
        <v>17</v>
      </c>
      <c r="B225">
        <f>AVERAGE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/>
      </c>
      <c r="C225">
        <f>STDEV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/>
      </c>
      <c r="D225" s="85">
        <f>AVERAGE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/>
      </c>
      <c r="E225" s="90">
        <f>STDEV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/>
      </c>
      <c r="F225">
        <f>AVERAGE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/>
      </c>
      <c r="G225">
        <f>STDEV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/>
      </c>
      <c r="I225" s="5" t="s">
        <v>70</v>
      </c>
      <c r="J225">
        <f>AVERAGE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/>
      </c>
      <c r="K225">
        <f>STDEV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/>
      </c>
      <c r="L225" s="85">
        <f>AVERAGE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/>
      </c>
      <c r="M225" s="90">
        <f>STDEV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/>
      </c>
      <c r="N225">
        <f>AVERAGE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/>
      </c>
      <c r="O225">
        <f>STDEV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/>
      </c>
      <c r="Q225" s="5" t="s">
        <v>71</v>
      </c>
      <c r="R225">
        <f>AVERAGE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/>
      </c>
      <c r="S225">
        <f>STDEV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/>
      </c>
      <c r="T225" s="85">
        <f>AVERAGE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/>
      </c>
      <c r="U225" s="90">
        <f>STDEV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/>
      </c>
      <c r="Y225" s="18" t="s">
        <v>28</v>
      </c>
      <c r="Z225">
        <f>AVERAGE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/>
      </c>
      <c r="AA225">
        <f>STDEV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/>
      </c>
      <c r="AB225" s="85">
        <f>AVERAGE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/>
      </c>
      <c r="AC225">
        <f>STDEV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/>
      </c>
      <c r="AO225" s="103" t="n"/>
    </row>
    <row r="226" spans="1:59">
      <c r="A226" s="18" t="s">
        <v>20</v>
      </c>
      <c r="B226">
        <f>AVERAGE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/>
      </c>
      <c r="C226">
        <f>STDEV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/>
      </c>
      <c r="D226" s="85">
        <f>AVERAGE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/>
      </c>
      <c r="E226" s="90">
        <f>STDEV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/>
      </c>
      <c r="F226">
        <f>AVERAGE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/>
      </c>
      <c r="G226">
        <f>STDEV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/>
      </c>
      <c r="I226" s="5" t="s">
        <v>72</v>
      </c>
      <c r="J226">
        <f>AVERAGE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/>
      </c>
      <c r="K226">
        <f>STDEV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/>
      </c>
      <c r="L226" s="85">
        <f>AVERAGE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/>
      </c>
      <c r="M226" s="90">
        <f>STDEV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/>
      </c>
      <c r="N226">
        <f>AVERAGE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/>
      </c>
      <c r="O226">
        <f>STDEV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/>
      </c>
      <c r="Q226" s="5" t="s">
        <v>73</v>
      </c>
      <c r="R226">
        <f>AVERAGE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/>
      </c>
      <c r="S226">
        <f>STDEV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/>
      </c>
      <c r="T226" s="85">
        <f>AVERAGE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/>
      </c>
      <c r="U226" s="90">
        <f>STDEV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/>
      </c>
      <c r="Y226" s="18" t="s">
        <v>29</v>
      </c>
      <c r="Z226">
        <f>AVERAGE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/>
      </c>
      <c r="AA226">
        <f>STDEV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/>
      </c>
      <c r="AB226" s="85">
        <f>AVERAGE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/>
      </c>
      <c r="AC226">
        <f>STDEV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/>
      </c>
      <c r="AO226" s="103" t="n"/>
    </row>
    <row r="227" spans="1:59">
      <c r="A227" s="18" t="s">
        <v>23</v>
      </c>
      <c r="B227">
        <f>AVERAGE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/>
      </c>
      <c r="C227">
        <f>STDEV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/>
      </c>
      <c r="D227" s="85">
        <f>AVERAGE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/>
      </c>
      <c r="E227" s="90">
        <f>STDEV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/>
      </c>
      <c r="F227">
        <f>AVERAGE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/>
      </c>
      <c r="G227">
        <f>STDEV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/>
      </c>
      <c r="I227" s="5" t="s">
        <v>74</v>
      </c>
      <c r="J227">
        <f>AVERAGE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/>
      </c>
      <c r="K227">
        <f>STDEV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/>
      </c>
      <c r="L227" s="85">
        <f>AVERAGE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/>
      </c>
      <c r="M227" s="90">
        <f>STDEV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/>
      </c>
      <c r="N227">
        <f>AVERAGE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/>
      </c>
      <c r="O227">
        <f>STDEV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/>
      </c>
      <c r="Q227" s="5" t="s">
        <v>75</v>
      </c>
      <c r="R227">
        <f>AVERAGE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/>
      </c>
      <c r="S227">
        <f>STDEV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/>
      </c>
      <c r="T227" s="85">
        <f>AVERAGE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/>
      </c>
      <c r="U227" s="90">
        <f>STDEV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/>
      </c>
      <c r="Y227" s="18" t="s">
        <v>31</v>
      </c>
      <c r="Z227">
        <f>AVERAGE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/>
      </c>
      <c r="AA227">
        <f>STDEV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/>
      </c>
      <c r="AB227" s="85">
        <f>AVERAGE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/>
      </c>
      <c r="AC227">
        <f>STDEV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/>
      </c>
      <c r="AO227" s="103" t="n"/>
    </row>
    <row r="228" spans="1:59">
      <c r="A228" s="18" t="s">
        <v>26</v>
      </c>
      <c r="B228">
        <f>AVERAGE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/>
      </c>
      <c r="C228">
        <f>STDEV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/>
      </c>
      <c r="D228" s="85">
        <f>AVERAGE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/>
      </c>
      <c r="E228" s="90">
        <f>STDEV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/>
      </c>
      <c r="F228">
        <f>AVERAGE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/>
      </c>
      <c r="G228">
        <f>STDEV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/>
      </c>
      <c r="I228" s="5" t="s">
        <v>76</v>
      </c>
      <c r="J228">
        <f>AVERAGE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/>
      </c>
      <c r="K228">
        <f>STDEV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/>
      </c>
      <c r="L228" s="85">
        <f>AVERAGE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/>
      </c>
      <c r="M228" s="90">
        <f>STDEV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/>
      </c>
      <c r="N228">
        <f>AVERAGE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/>
      </c>
      <c r="O228">
        <f>STDEV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/>
      </c>
      <c r="Q228" s="5" t="s">
        <v>77</v>
      </c>
      <c r="R228">
        <f>AVERAGE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/>
      </c>
      <c r="S228">
        <f>STDEV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/>
      </c>
      <c r="T228" s="85">
        <f>AVERAGE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/>
      </c>
      <c r="U228" s="90">
        <f>STDEV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/>
      </c>
      <c r="Y228" s="18" t="s">
        <v>32</v>
      </c>
      <c r="Z228">
        <f>AVERAGE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/>
      </c>
      <c r="AA228">
        <f>STDEV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/>
      </c>
      <c r="AB228" s="85">
        <f>AVERAGE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/>
      </c>
      <c r="AC228">
        <f>STDEV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/>
      </c>
      <c r="AO228" s="103" t="n"/>
    </row>
    <row r="229" spans="1:59">
      <c r="AO229" s="103" t="n"/>
    </row>
    <row r="230" spans="1:59">
      <c r="Y230" s="103" t="s">
        <v>86</v>
      </c>
      <c r="AO230" s="103" t="n"/>
    </row>
    <row r="231" spans="1:59">
      <c r="Y231" s="18" t="n"/>
      <c r="Z231" s="140" t="s">
        <v>15</v>
      </c>
      <c r="AA231" s="147" t="n"/>
      <c r="AB231" s="142" t="s">
        <v>16</v>
      </c>
      <c r="AC231" s="140" t="n"/>
      <c r="AO231" s="103" t="n"/>
    </row>
    <row r="232" spans="1:59">
      <c r="Y232" s="18" t="n"/>
      <c r="Z232" s="18" t="s">
        <v>193</v>
      </c>
      <c r="AA232" s="18" t="s">
        <v>194</v>
      </c>
      <c r="AB232" s="19" t="s">
        <v>193</v>
      </c>
      <c r="AC232" s="18" t="s">
        <v>194</v>
      </c>
      <c r="AO232" s="103" t="n"/>
    </row>
    <row r="233" spans="1:59">
      <c r="Y233" s="18" t="s">
        <v>18</v>
      </c>
      <c r="Z233">
        <f>AVERAGE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/>
      </c>
      <c r="AA233">
        <f>STDEV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/>
      </c>
      <c r="AB233" s="85">
        <f>AVERAGE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/>
      </c>
      <c r="AC233">
        <f>STDEV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/>
      </c>
      <c r="AO233" s="103" t="n"/>
    </row>
    <row r="234" spans="1:59">
      <c r="Y234" s="18" t="s">
        <v>21</v>
      </c>
      <c r="Z234">
        <f>AVERAGE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/>
      </c>
      <c r="AA234">
        <f>STDEV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/>
      </c>
      <c r="AB234" s="85">
        <f>AVERAGE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/>
      </c>
      <c r="AC234">
        <f>STDEV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/>
      </c>
      <c r="AO234" s="103" t="n"/>
    </row>
    <row r="235" spans="1:59">
      <c r="Y235" s="18" t="s">
        <v>24</v>
      </c>
      <c r="Z235">
        <f>AVERAGE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/>
      </c>
      <c r="AA235">
        <f>STDEV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/>
      </c>
      <c r="AB235" s="85">
        <f>AVERAGE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/>
      </c>
      <c r="AC235">
        <f>STDEV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/>
      </c>
      <c r="AO235" s="103" t="n"/>
    </row>
    <row r="236" spans="1:59">
      <c r="Y236" s="18" t="s">
        <v>27</v>
      </c>
      <c r="Z236">
        <f>AVERAGE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/>
      </c>
      <c r="AA236">
        <f>STDEV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/>
      </c>
      <c r="AB236" s="85">
        <f>AVERAGE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/>
      </c>
      <c r="AC236">
        <f>STDEV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/>
      </c>
      <c r="AO236" s="103" t="n"/>
    </row>
    <row r="237" spans="1:59">
      <c r="Y237" s="18" t="s">
        <v>28</v>
      </c>
      <c r="Z237">
        <f>AVERAGE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/>
      </c>
      <c r="AA237">
        <f>STDEV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/>
      </c>
      <c r="AB237" s="85">
        <f>AVERAGE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/>
      </c>
      <c r="AC237">
        <f>STDEV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/>
      </c>
      <c r="AO237" s="103" t="n"/>
    </row>
    <row r="238" spans="1:59">
      <c r="Y238" s="18" t="s">
        <v>29</v>
      </c>
      <c r="Z238">
        <f>AVERAGE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/>
      </c>
      <c r="AA238">
        <f>STDEV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/>
      </c>
      <c r="AB238" s="85">
        <f>AVERAGE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/>
      </c>
      <c r="AC238">
        <f>STDEV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/>
      </c>
      <c r="AO238" s="103" t="n"/>
    </row>
    <row r="239" spans="1:59">
      <c r="Y239" s="18" t="s">
        <v>31</v>
      </c>
      <c r="Z239">
        <f>AVERAGE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/>
      </c>
      <c r="AA239">
        <f>STDEV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/>
      </c>
      <c r="AB239" s="85">
        <f>AVERAGE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/>
      </c>
      <c r="AC239">
        <f>STDEV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/>
      </c>
      <c r="AO239" s="103" t="n"/>
    </row>
    <row r="240" spans="1:59">
      <c r="Y240" s="18" t="s">
        <v>32</v>
      </c>
      <c r="Z240">
        <f>AVERAGE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/>
      </c>
      <c r="AA240">
        <f>STDEV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/>
      </c>
      <c r="AB240" s="85">
        <f>AVERAGE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/>
      </c>
      <c r="AC240">
        <f>STDEV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/>
      </c>
      <c r="AO240" s="103" t="n"/>
    </row>
    <row r="241" spans="1:59">
      <c r="AO241" s="103" t="n"/>
    </row>
    <row r="242" spans="1:59">
      <c r="Y242" s="103" t="s">
        <v>88</v>
      </c>
      <c r="AO242" s="103" t="n"/>
    </row>
    <row r="243" spans="1:59">
      <c r="Y243" s="18" t="n"/>
      <c r="Z243" s="140" t="s">
        <v>15</v>
      </c>
      <c r="AA243" s="147" t="n"/>
      <c r="AB243" s="142" t="s">
        <v>16</v>
      </c>
      <c r="AC243" s="140" t="n"/>
      <c r="AO243" s="103" t="n"/>
    </row>
    <row r="244" spans="1:59">
      <c r="Y244" s="18" t="n"/>
      <c r="Z244" s="18" t="s">
        <v>193</v>
      </c>
      <c r="AA244" s="18" t="s">
        <v>194</v>
      </c>
      <c r="AB244" s="19" t="s">
        <v>193</v>
      </c>
      <c r="AC244" s="18" t="s">
        <v>194</v>
      </c>
      <c r="AO244" s="103" t="n"/>
    </row>
    <row r="245" spans="1:59">
      <c r="Y245" s="18" t="s">
        <v>18</v>
      </c>
      <c r="Z245">
        <f>AVERAGE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/>
      </c>
      <c r="AA245">
        <f>STDEV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/>
      </c>
      <c r="AB245" s="85">
        <f>AVERAGE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/>
      </c>
      <c r="AC245">
        <f>STDEV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/>
      </c>
      <c r="AO245" s="103" t="n"/>
    </row>
    <row r="246" spans="1:59">
      <c r="Y246" s="18" t="s">
        <v>21</v>
      </c>
      <c r="Z246">
        <f>AVERAGE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/>
      </c>
      <c r="AA246">
        <f>STDEV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/>
      </c>
      <c r="AB246" s="85">
        <f>AVERAGE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/>
      </c>
      <c r="AC246">
        <f>STDEV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/>
      </c>
      <c r="AO246" s="103" t="n"/>
    </row>
    <row r="247" spans="1:59">
      <c r="Y247" s="18" t="s">
        <v>24</v>
      </c>
      <c r="Z247">
        <f>AVERAGE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/>
      </c>
      <c r="AA247">
        <f>STDEV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/>
      </c>
      <c r="AB247" s="85">
        <f>AVERAGE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/>
      </c>
      <c r="AC247">
        <f>STDEV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/>
      </c>
      <c r="AO247" s="103" t="n"/>
    </row>
    <row r="248" spans="1:59">
      <c r="Y248" s="18" t="s">
        <v>27</v>
      </c>
      <c r="Z248">
        <f>AVERAGE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/>
      </c>
      <c r="AA248">
        <f>STDEV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/>
      </c>
      <c r="AB248" s="85">
        <f>AVERAGE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/>
      </c>
      <c r="AC248">
        <f>STDEV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/>
      </c>
      <c r="AO248" s="103" t="n"/>
    </row>
    <row r="249" spans="1:59">
      <c r="Y249" s="18" t="s">
        <v>28</v>
      </c>
      <c r="Z249">
        <f>AVERAGE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/>
      </c>
      <c r="AA249">
        <f>STDEV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/>
      </c>
      <c r="AB249" s="85">
        <f>AVERAGE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/>
      </c>
      <c r="AC249">
        <f>STDEV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/>
      </c>
      <c r="AO249" s="103" t="n"/>
    </row>
    <row r="250" spans="1:59">
      <c r="Y250" s="18" t="s">
        <v>29</v>
      </c>
      <c r="Z250">
        <f>AVERAGE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/>
      </c>
      <c r="AA250">
        <f>STDEV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/>
      </c>
      <c r="AB250" s="85">
        <f>AVERAGE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/>
      </c>
      <c r="AC250">
        <f>STDEV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/>
      </c>
      <c r="AO250" s="103" t="n"/>
    </row>
    <row r="251" spans="1:59">
      <c r="Y251" s="18" t="s">
        <v>31</v>
      </c>
      <c r="Z251">
        <f>AVERAGE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/>
      </c>
      <c r="AA251">
        <f>STDEV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/>
      </c>
      <c r="AB251" s="85">
        <f>AVERAGE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/>
      </c>
      <c r="AC251">
        <f>STDEV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/>
      </c>
      <c r="AO251" s="103" t="n"/>
    </row>
    <row r="252" spans="1:59">
      <c r="Y252" s="18" t="s">
        <v>32</v>
      </c>
      <c r="Z252">
        <f>AVERAGE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/>
      </c>
      <c r="AA252">
        <f>STDEV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/>
      </c>
      <c r="AB252" s="85">
        <f>AVERAGE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/>
      </c>
      <c r="AC252">
        <f>STDEV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/>
      </c>
      <c r="AO252" s="103" t="n"/>
    </row>
    <row r="253" spans="1:59">
      <c r="AO253" s="103" t="n"/>
    </row>
    <row r="254" spans="1:59">
      <c r="Y254" s="103" t="s">
        <v>90</v>
      </c>
      <c r="AO254" s="103" t="n"/>
    </row>
    <row r="255" spans="1:59">
      <c r="Y255" s="18" t="n"/>
      <c r="Z255" s="140" t="s">
        <v>15</v>
      </c>
      <c r="AA255" s="147" t="n"/>
      <c r="AB255" s="142" t="s">
        <v>16</v>
      </c>
      <c r="AC255" s="140" t="n"/>
      <c r="AO255" s="103" t="n"/>
    </row>
    <row r="256" spans="1:59">
      <c r="Y256" s="18" t="n"/>
      <c r="Z256" s="18" t="s">
        <v>193</v>
      </c>
      <c r="AA256" s="18" t="s">
        <v>194</v>
      </c>
      <c r="AB256" s="19" t="s">
        <v>193</v>
      </c>
      <c r="AC256" s="18" t="s">
        <v>194</v>
      </c>
      <c r="AO256" s="103" t="n"/>
    </row>
    <row r="257" spans="1:59">
      <c r="Y257" s="18" t="s">
        <v>18</v>
      </c>
      <c r="Z257">
        <f>AVERAGE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/>
      </c>
      <c r="AA257">
        <f>STDEV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/>
      </c>
      <c r="AB257" s="85">
        <f>AVERAGE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/>
      </c>
      <c r="AC257">
        <f>STDEV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/>
      </c>
      <c r="AO257" s="103" t="n"/>
    </row>
    <row r="258" spans="1:59">
      <c r="Y258" s="18" t="s">
        <v>21</v>
      </c>
      <c r="Z258">
        <f>AVERAGE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/>
      </c>
      <c r="AA258">
        <f>STDEV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/>
      </c>
      <c r="AB258" s="85">
        <f>AVERAGE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/>
      </c>
      <c r="AC258">
        <f>STDEV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/>
      </c>
      <c r="AO258" s="103" t="n"/>
    </row>
    <row r="259" spans="1:59">
      <c r="Y259" s="18" t="s">
        <v>24</v>
      </c>
      <c r="Z259">
        <f>AVERAGE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/>
      </c>
      <c r="AA259">
        <f>STDEV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/>
      </c>
      <c r="AB259" s="85">
        <f>AVERAGE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/>
      </c>
      <c r="AC259">
        <f>STDEV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/>
      </c>
      <c r="AO259" s="103" t="n"/>
    </row>
    <row r="260" spans="1:59">
      <c r="Y260" s="18" t="s">
        <v>27</v>
      </c>
      <c r="Z260">
        <f>AVERAGE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/>
      </c>
      <c r="AA260">
        <f>STDEV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/>
      </c>
      <c r="AB260" s="85">
        <f>AVERAGE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/>
      </c>
      <c r="AC260">
        <f>STDEV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/>
      </c>
      <c r="AO260" s="103" t="n"/>
    </row>
    <row r="261" spans="1:59">
      <c r="Y261" s="18" t="s">
        <v>28</v>
      </c>
      <c r="Z261">
        <f>AVERAGE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/>
      </c>
      <c r="AA261">
        <f>STDEV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/>
      </c>
      <c r="AB261" s="85">
        <f>AVERAGE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/>
      </c>
      <c r="AC261">
        <f>STDEV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/>
      </c>
      <c r="AO261" s="103" t="n"/>
    </row>
    <row r="262" spans="1:59">
      <c r="Y262" s="18" t="s">
        <v>29</v>
      </c>
      <c r="Z262">
        <f>AVERAGE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/>
      </c>
      <c r="AA262">
        <f>STDEV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/>
      </c>
      <c r="AB262" s="85">
        <f>AVERAGE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/>
      </c>
      <c r="AC262">
        <f>STDEV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/>
      </c>
      <c r="AO262" s="103" t="n"/>
    </row>
    <row r="263" spans="1:59">
      <c r="Y263" s="18" t="s">
        <v>31</v>
      </c>
      <c r="Z263">
        <f>AVERAGE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/>
      </c>
      <c r="AA263">
        <f>STDEV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/>
      </c>
      <c r="AB263" s="85">
        <f>AVERAGE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/>
      </c>
      <c r="AC263">
        <f>STDEV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/>
      </c>
      <c r="AO263" s="103" t="n"/>
    </row>
    <row r="264" spans="1:59">
      <c r="Y264" s="18" t="s">
        <v>32</v>
      </c>
      <c r="Z264">
        <f>AVERAGE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/>
      </c>
      <c r="AA264">
        <f>STDEV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/>
      </c>
      <c r="AB264" s="85">
        <f>AVERAGE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/>
      </c>
      <c r="AC264">
        <f>STDEV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/>
      </c>
      <c r="AO264" s="103" t="n"/>
    </row>
    <row r="265" spans="1:59">
      <c r="AO265" s="103" t="n"/>
    </row>
    <row r="266" spans="1:59">
      <c r="AO266" s="103" t="n"/>
    </row>
    <row r="267" spans="1:59">
      <c r="AO267" s="103" t="n"/>
    </row>
    <row r="268" spans="1:59">
      <c r="AO268" s="103" t="n"/>
    </row>
    <row r="269" spans="1:59">
      <c r="AO269" s="103" t="n"/>
    </row>
    <row r="270" spans="1:59">
      <c r="AO270" s="103" t="n"/>
    </row>
    <row r="271" spans="1:59">
      <c r="AO271" s="103" t="n"/>
    </row>
    <row r="272" spans="1:59">
      <c r="AO272" s="103" t="n"/>
    </row>
    <row r="273" spans="1:59">
      <c r="A273" t="s">
        <v>93</v>
      </c>
      <c r="AO273" s="103" t="n"/>
    </row>
    <row r="274" spans="1:59">
      <c r="AO274" s="103" t="n"/>
    </row>
    <row r="275" spans="1:59">
      <c r="AO275" s="103" t="n"/>
    </row>
    <row r="276" spans="1:59">
      <c r="A276" s="103" t="s">
        <v>195</v>
      </c>
      <c r="M276" s="103" t="s">
        <v>196</v>
      </c>
      <c r="AO276" s="103" t="n"/>
    </row>
    <row r="277" spans="1:59">
      <c r="A277" s="21" t="n"/>
      <c r="B277" s="148" t="s">
        <v>97</v>
      </c>
      <c r="C277" s="148" t="n"/>
      <c r="D277" s="149" t="s">
        <v>98</v>
      </c>
      <c r="E277" s="150" t="n"/>
      <c r="F277" s="149" t="s">
        <v>99</v>
      </c>
      <c r="G277" s="150" t="n"/>
      <c r="H277" s="148" t="s">
        <v>100</v>
      </c>
      <c r="I277" s="148" t="n"/>
      <c r="M277" s="24" t="n"/>
      <c r="N277" s="146" t="s">
        <v>97</v>
      </c>
      <c r="O277" s="145" t="n"/>
      <c r="P277" s="144" t="s">
        <v>98</v>
      </c>
      <c r="Q277" s="145" t="n"/>
      <c r="R277" s="144" t="s">
        <v>99</v>
      </c>
      <c r="S277" s="145" t="n"/>
      <c r="T277" s="146" t="s">
        <v>100</v>
      </c>
      <c r="U277" s="146" t="n"/>
      <c r="AO277" s="103" t="n"/>
    </row>
    <row r="278" spans="1:59">
      <c r="A278" s="21" t="n"/>
      <c r="B278" s="21" t="s">
        <v>193</v>
      </c>
      <c r="C278" s="21" t="s">
        <v>194</v>
      </c>
      <c r="D278" s="22" t="s">
        <v>193</v>
      </c>
      <c r="E278" s="23" t="s">
        <v>194</v>
      </c>
      <c r="F278" s="22" t="s">
        <v>193</v>
      </c>
      <c r="G278" s="23" t="s">
        <v>194</v>
      </c>
      <c r="H278" s="21" t="s">
        <v>193</v>
      </c>
      <c r="I278" s="21" t="s">
        <v>194</v>
      </c>
      <c r="M278" s="24" t="n"/>
      <c r="N278" s="24" t="s">
        <v>193</v>
      </c>
      <c r="O278" s="25" t="s">
        <v>194</v>
      </c>
      <c r="P278" s="26" t="s">
        <v>193</v>
      </c>
      <c r="Q278" s="25" t="s">
        <v>194</v>
      </c>
      <c r="R278" s="26" t="s">
        <v>193</v>
      </c>
      <c r="S278" s="25" t="s">
        <v>194</v>
      </c>
      <c r="T278" s="24" t="s">
        <v>193</v>
      </c>
      <c r="U278" s="24" t="s">
        <v>194</v>
      </c>
      <c r="AO278" s="103" t="n"/>
    </row>
    <row r="279" spans="1:59">
      <c r="A279" s="21" t="s">
        <v>18</v>
      </c>
      <c r="B279">
        <f>AVERAGE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/>
      </c>
      <c r="C279">
        <f>STDEV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/>
      </c>
      <c r="D279" s="85">
        <f>AVERAGE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/>
      </c>
      <c r="E279" s="90">
        <f>STDEV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/>
      </c>
      <c r="F279" s="85">
        <f>AVERAGE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/>
      </c>
      <c r="G279" s="90">
        <f>STDEV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/>
      </c>
      <c r="H279">
        <f>AVERAGE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/>
      </c>
      <c r="I279">
        <f>STDEV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/>
      </c>
      <c r="M279" s="24" t="s">
        <v>15</v>
      </c>
      <c r="N279">
        <f>AVERAGE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/>
      </c>
      <c r="O279" s="90">
        <f>STDEV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/>
      </c>
      <c r="P279" s="85">
        <f>AVERAGE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/>
      </c>
      <c r="Q279" s="90">
        <f>STDEV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/>
      </c>
      <c r="R279" s="85">
        <f>AVERAGE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/>
      </c>
      <c r="S279" s="90">
        <f>STDEV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/>
      </c>
      <c r="T279">
        <f>AVERAGE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/>
      </c>
      <c r="U279">
        <f>STDEV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/>
      </c>
      <c r="AO279" s="103" t="n"/>
    </row>
    <row r="280" spans="1:59">
      <c r="A280" s="21" t="s">
        <v>28</v>
      </c>
      <c r="B280">
        <f>AVERAGE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/>
      </c>
      <c r="C280">
        <f>STDEV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/>
      </c>
      <c r="D280" s="85">
        <f>AVERAGE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/>
      </c>
      <c r="E280" s="90">
        <f>STDEV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/>
      </c>
      <c r="F280" s="85">
        <f>AVERAGE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/>
      </c>
      <c r="G280" s="90">
        <f>STDEV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/>
      </c>
      <c r="H280">
        <f>AVERAGE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/>
      </c>
      <c r="I280">
        <f>STDEV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/>
      </c>
      <c r="M280" s="24" t="s">
        <v>16</v>
      </c>
      <c r="N280">
        <f>AVERAGE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/>
      </c>
      <c r="O280" s="90">
        <f>STDEV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/>
      </c>
      <c r="P280" s="85">
        <f>AVERAGE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/>
      </c>
      <c r="Q280" s="90">
        <f>STDEV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/>
      </c>
      <c r="R280" s="85">
        <f>AVERAGE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/>
      </c>
      <c r="S280" s="90">
        <f>STDEV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/>
      </c>
      <c r="T280">
        <f>AVERAGE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/>
      </c>
      <c r="U280">
        <f>STDEV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/>
      </c>
      <c r="AO280" s="103" t="n"/>
    </row>
    <row r="281" spans="1:59">
      <c r="A281" s="21" t="s">
        <v>21</v>
      </c>
      <c r="B281">
        <f>AVERAGE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/>
      </c>
      <c r="C281">
        <f>STDEV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/>
      </c>
      <c r="D281" s="85">
        <f>AVERAGE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/>
      </c>
      <c r="E281" s="90">
        <f>STDEV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/>
      </c>
      <c r="F281" s="85">
        <f>AVERAGE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/>
      </c>
      <c r="G281" s="90">
        <f>STDEV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/>
      </c>
      <c r="H281">
        <f>AVERAGE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/>
      </c>
      <c r="I281">
        <f>STDEV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/>
      </c>
      <c r="AO281" s="103" t="n"/>
    </row>
    <row r="282" spans="1:59">
      <c r="A282" s="21" t="s">
        <v>29</v>
      </c>
      <c r="B282">
        <f>AVERAGE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/>
      </c>
      <c r="C282">
        <f>STDEV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/>
      </c>
      <c r="D282" s="85">
        <f>AVERAGE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/>
      </c>
      <c r="E282" s="90">
        <f>STDEV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/>
      </c>
      <c r="F282" s="85">
        <f>AVERAGE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/>
      </c>
      <c r="G282" s="90">
        <f>STDEV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/>
      </c>
      <c r="H282">
        <f>AVERAGE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/>
      </c>
      <c r="I282">
        <f>STDEV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/>
      </c>
      <c r="AO282" s="103" t="n"/>
    </row>
    <row r="283" spans="1:59">
      <c r="A283" s="21" t="s">
        <v>24</v>
      </c>
      <c r="B283">
        <f>AVERAGE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/>
      </c>
      <c r="C283">
        <f>STDEV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/>
      </c>
      <c r="D283" s="85">
        <f>AVERAGE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/>
      </c>
      <c r="E283" s="90">
        <f>STDEV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/>
      </c>
      <c r="F283" s="85">
        <f>AVERAGE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/>
      </c>
      <c r="G283" s="90">
        <f>STDEV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/>
      </c>
      <c r="H283">
        <f>AVERAGE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/>
      </c>
      <c r="I283">
        <f>STDEV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/>
      </c>
      <c r="AO283" s="103" t="n"/>
    </row>
    <row r="284" spans="1:59">
      <c r="A284" s="21" t="s">
        <v>31</v>
      </c>
      <c r="B284">
        <f>AVERAGE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/>
      </c>
      <c r="C284">
        <f>STDEV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/>
      </c>
      <c r="D284" s="85">
        <f>AVERAGE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/>
      </c>
      <c r="E284" s="90">
        <f>STDEV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/>
      </c>
      <c r="F284" s="85">
        <f>AVERAGE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/>
      </c>
      <c r="G284" s="90">
        <f>STDEV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/>
      </c>
      <c r="H284">
        <f>AVERAGE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/>
      </c>
      <c r="I284">
        <f>STDEV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/>
      </c>
      <c r="AO284" s="103" t="n"/>
    </row>
    <row r="285" spans="1:59">
      <c r="A285" s="21" t="s">
        <v>27</v>
      </c>
      <c r="B285">
        <f>AVERAGE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/>
      </c>
      <c r="C285">
        <f>STDEV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/>
      </c>
      <c r="D285" s="85">
        <f>AVERAGE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/>
      </c>
      <c r="E285" s="90">
        <f>STDEV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/>
      </c>
      <c r="F285" s="85">
        <f>AVERAGE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/>
      </c>
      <c r="G285" s="90">
        <f>STDEV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/>
      </c>
      <c r="H285">
        <f>AVERAGE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/>
      </c>
      <c r="I285">
        <f>STDEV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/>
      </c>
      <c r="AO285" s="103" t="n"/>
    </row>
    <row r="286" spans="1:59">
      <c r="A286" s="21" t="s">
        <v>32</v>
      </c>
      <c r="B286">
        <f>AVERAGE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/>
      </c>
      <c r="C286">
        <f>STDEV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/>
      </c>
      <c r="D286" s="85">
        <f>AVERAGE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/>
      </c>
      <c r="E286" s="90">
        <f>STDEV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/>
      </c>
      <c r="F286" s="85">
        <f>AVERAGE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/>
      </c>
      <c r="G286" s="90">
        <f>STDEV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/>
      </c>
      <c r="H286">
        <f>AVERAGE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/>
      </c>
      <c r="I286">
        <f>STDEV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/>
      </c>
      <c r="AO286" s="103" t="n"/>
    </row>
    <row r="287" spans="1:59">
      <c r="AO287" s="103" t="n"/>
    </row>
    <row r="288" spans="1:59">
      <c r="A288" s="103" t="s">
        <v>197</v>
      </c>
      <c r="M288" s="103" t="s">
        <v>198</v>
      </c>
      <c r="AO288" s="103" t="n"/>
    </row>
    <row r="289" spans="1:59">
      <c r="A289" s="21" t="n"/>
      <c r="B289" s="148" t="s">
        <v>97</v>
      </c>
      <c r="C289" s="148" t="n"/>
      <c r="D289" s="149" t="s">
        <v>98</v>
      </c>
      <c r="E289" s="150" t="n"/>
      <c r="F289" s="149" t="s">
        <v>99</v>
      </c>
      <c r="G289" s="150" t="n"/>
      <c r="H289" s="148" t="s">
        <v>100</v>
      </c>
      <c r="I289" s="148" t="n"/>
      <c r="M289" s="24" t="n"/>
      <c r="N289" s="146" t="s">
        <v>97</v>
      </c>
      <c r="O289" s="145" t="n"/>
      <c r="P289" s="144" t="s">
        <v>98</v>
      </c>
      <c r="Q289" s="145" t="n"/>
      <c r="R289" s="144" t="s">
        <v>99</v>
      </c>
      <c r="S289" s="145" t="n"/>
      <c r="T289" s="146" t="s">
        <v>100</v>
      </c>
      <c r="U289" s="146" t="n"/>
      <c r="AO289" s="103" t="n"/>
    </row>
    <row r="290" spans="1:59">
      <c r="A290" s="21" t="n"/>
      <c r="B290" s="21" t="s">
        <v>193</v>
      </c>
      <c r="C290" s="21" t="s">
        <v>194</v>
      </c>
      <c r="D290" s="22" t="s">
        <v>193</v>
      </c>
      <c r="E290" s="23" t="s">
        <v>194</v>
      </c>
      <c r="F290" s="22" t="s">
        <v>193</v>
      </c>
      <c r="G290" s="23" t="s">
        <v>194</v>
      </c>
      <c r="H290" s="21" t="s">
        <v>193</v>
      </c>
      <c r="I290" s="21" t="s">
        <v>194</v>
      </c>
      <c r="M290" s="24" t="n"/>
      <c r="N290" s="24" t="s">
        <v>193</v>
      </c>
      <c r="O290" s="25" t="s">
        <v>194</v>
      </c>
      <c r="P290" s="26" t="s">
        <v>193</v>
      </c>
      <c r="Q290" s="25" t="s">
        <v>194</v>
      </c>
      <c r="R290" s="26" t="s">
        <v>193</v>
      </c>
      <c r="S290" s="25" t="s">
        <v>194</v>
      </c>
      <c r="T290" s="24" t="s">
        <v>193</v>
      </c>
      <c r="U290" s="24" t="s">
        <v>194</v>
      </c>
      <c r="AO290" s="103" t="n"/>
    </row>
    <row r="291" spans="1:59">
      <c r="A291" s="21" t="s">
        <v>18</v>
      </c>
      <c r="B291">
        <f>AVERAGE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/>
      </c>
      <c r="C291">
        <f>STDEV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/>
      </c>
      <c r="D291" s="85">
        <f>AVERAGE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/>
      </c>
      <c r="E291" s="90">
        <f>STDEV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/>
      </c>
      <c r="F291" s="85">
        <f>AVERAGE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/>
      </c>
      <c r="G291" s="90">
        <f>STDEV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/>
      </c>
      <c r="H291">
        <f>AVERAGE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/>
      </c>
      <c r="I291">
        <f>STDEV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/>
      </c>
      <c r="M291" s="24" t="s">
        <v>15</v>
      </c>
      <c r="N291">
        <f>AVERAGE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/>
      </c>
      <c r="O291" s="90">
        <f>STDEV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/>
      </c>
      <c r="P291" s="85">
        <f>AVERAGE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/>
      </c>
      <c r="Q291" s="90">
        <f>STDEV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/>
      </c>
      <c r="R291" s="85">
        <f>AVERAGE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/>
      </c>
      <c r="S291" s="90">
        <f>STDEV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/>
      </c>
      <c r="T291">
        <f>AVERAGE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/>
      </c>
      <c r="U291">
        <f>STDEV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/>
      </c>
      <c r="AO291" s="103" t="n"/>
    </row>
    <row r="292" spans="1:59">
      <c r="A292" s="21" t="s">
        <v>28</v>
      </c>
      <c r="B292">
        <f>AVERAGE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/>
      </c>
      <c r="C292">
        <f>STDEV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/>
      </c>
      <c r="D292" s="85">
        <f>AVERAGE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/>
      </c>
      <c r="E292" s="90">
        <f>STDEV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/>
      </c>
      <c r="F292" s="85">
        <f>AVERAGE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/>
      </c>
      <c r="G292" s="90">
        <f>STDEV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/>
      </c>
      <c r="H292">
        <f>AVERAGE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/>
      </c>
      <c r="I292">
        <f>STDEV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/>
      </c>
      <c r="M292" s="24" t="s">
        <v>16</v>
      </c>
      <c r="N292">
        <f>AVERAGE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/>
      </c>
      <c r="O292" s="90">
        <f>STDEV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/>
      </c>
      <c r="P292" s="85">
        <f>AVERAGE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/>
      </c>
      <c r="Q292" s="90">
        <f>STDEV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/>
      </c>
      <c r="R292" s="85">
        <f>AVERAGE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/>
      </c>
      <c r="S292" s="90">
        <f>STDEV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/>
      </c>
      <c r="T292">
        <f>AVERAGE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/>
      </c>
      <c r="U292">
        <f>STDEV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/>
      </c>
      <c r="AO292" s="103" t="n"/>
    </row>
    <row r="293" spans="1:59">
      <c r="A293" s="21" t="s">
        <v>21</v>
      </c>
      <c r="B293">
        <f>AVERAGE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/>
      </c>
      <c r="C293">
        <f>STDEV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/>
      </c>
      <c r="D293" s="85">
        <f>AVERAGE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/>
      </c>
      <c r="E293" s="90">
        <f>STDEV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/>
      </c>
      <c r="F293" s="85">
        <f>AVERAGE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/>
      </c>
      <c r="G293" s="90">
        <f>STDEV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/>
      </c>
      <c r="H293">
        <f>AVERAGE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/>
      </c>
      <c r="I293">
        <f>STDEV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/>
      </c>
      <c r="AO293" s="103" t="n"/>
    </row>
    <row r="294" spans="1:59">
      <c r="A294" s="21" t="s">
        <v>29</v>
      </c>
      <c r="B294">
        <f>AVERAGE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/>
      </c>
      <c r="C294">
        <f>STDEV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/>
      </c>
      <c r="D294" s="85">
        <f>AVERAGE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/>
      </c>
      <c r="E294" s="90">
        <f>STDEV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/>
      </c>
      <c r="F294" s="85">
        <f>AVERAGE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/>
      </c>
      <c r="G294" s="90">
        <f>STDEV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/>
      </c>
      <c r="H294">
        <f>AVERAGE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/>
      </c>
      <c r="I294">
        <f>STDEV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/>
      </c>
      <c r="AO294" s="103" t="n"/>
    </row>
    <row r="295" spans="1:59">
      <c r="A295" s="21" t="s">
        <v>24</v>
      </c>
      <c r="B295">
        <f>AVERAGE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/>
      </c>
      <c r="C295">
        <f>STDEV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/>
      </c>
      <c r="D295" s="85">
        <f>AVERAGE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/>
      </c>
      <c r="E295" s="90">
        <f>STDEV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/>
      </c>
      <c r="F295" s="85">
        <f>AVERAGE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/>
      </c>
      <c r="G295" s="90">
        <f>STDEV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/>
      </c>
      <c r="H295">
        <f>AVERAGE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/>
      </c>
      <c r="I295">
        <f>STDEV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/>
      </c>
      <c r="AO295" s="103" t="n"/>
    </row>
    <row r="296" spans="1:59">
      <c r="A296" s="21" t="s">
        <v>31</v>
      </c>
      <c r="B296">
        <f>AVERAGE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/>
      </c>
      <c r="C296">
        <f>STDEV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/>
      </c>
      <c r="D296" s="85">
        <f>AVERAGE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/>
      </c>
      <c r="E296" s="90">
        <f>STDEV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/>
      </c>
      <c r="F296" s="85">
        <f>AVERAGE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/>
      </c>
      <c r="G296" s="90">
        <f>STDEV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/>
      </c>
      <c r="H296">
        <f>AVERAGE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/>
      </c>
      <c r="I296">
        <f>STDEV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/>
      </c>
      <c r="AO296" s="103" t="n"/>
    </row>
    <row r="297" spans="1:59">
      <c r="A297" s="21" t="s">
        <v>27</v>
      </c>
      <c r="B297">
        <f>AVERAGE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/>
      </c>
      <c r="C297">
        <f>STDEV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/>
      </c>
      <c r="D297" s="85">
        <f>AVERAGE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/>
      </c>
      <c r="E297" s="90">
        <f>STDEV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/>
      </c>
      <c r="F297" s="85">
        <f>AVERAGE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/>
      </c>
      <c r="G297" s="90">
        <f>STDEV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/>
      </c>
      <c r="H297">
        <f>AVERAGE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/>
      </c>
      <c r="I297">
        <f>STDEV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/>
      </c>
      <c r="AO297" s="103" t="n"/>
    </row>
    <row r="298" spans="1:59">
      <c r="A298" s="21" t="s">
        <v>32</v>
      </c>
      <c r="B298">
        <f>AVERAGE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/>
      </c>
      <c r="C298">
        <f>STDEV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/>
      </c>
      <c r="D298" s="85">
        <f>AVERAGE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/>
      </c>
      <c r="E298" s="90">
        <f>STDEV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/>
      </c>
      <c r="F298" s="85">
        <f>AVERAGE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/>
      </c>
      <c r="G298" s="90">
        <f>STDEV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/>
      </c>
      <c r="H298">
        <f>AVERAGE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/>
      </c>
      <c r="I298">
        <f>STDEV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/>
      </c>
      <c r="AO298" s="103" t="n"/>
    </row>
    <row r="299" spans="1:59">
      <c r="AO299" s="103" t="n"/>
    </row>
    <row r="300" spans="1:59">
      <c r="A300" s="103" t="s">
        <v>199</v>
      </c>
      <c r="M300" s="103" t="s">
        <v>200</v>
      </c>
      <c r="AO300" s="103" t="n"/>
    </row>
    <row r="301" spans="1:59">
      <c r="A301" s="21" t="n"/>
      <c r="B301" s="148" t="s">
        <v>97</v>
      </c>
      <c r="C301" s="148" t="n"/>
      <c r="D301" s="149" t="s">
        <v>98</v>
      </c>
      <c r="E301" s="150" t="n"/>
      <c r="F301" s="149" t="s">
        <v>99</v>
      </c>
      <c r="G301" s="150" t="n"/>
      <c r="H301" s="148" t="s">
        <v>100</v>
      </c>
      <c r="I301" s="148" t="n"/>
      <c r="M301" s="24" t="n"/>
      <c r="N301" s="146" t="s">
        <v>97</v>
      </c>
      <c r="O301" s="145" t="n"/>
      <c r="P301" s="144" t="s">
        <v>98</v>
      </c>
      <c r="Q301" s="145" t="n"/>
      <c r="R301" s="144" t="s">
        <v>99</v>
      </c>
      <c r="S301" s="145" t="n"/>
      <c r="T301" s="146" t="s">
        <v>100</v>
      </c>
      <c r="U301" s="146" t="n"/>
      <c r="AO301" s="103" t="n"/>
    </row>
    <row r="302" spans="1:59">
      <c r="A302" s="21" t="n"/>
      <c r="B302" s="21" t="s">
        <v>193</v>
      </c>
      <c r="C302" s="21" t="s">
        <v>194</v>
      </c>
      <c r="D302" s="22" t="s">
        <v>193</v>
      </c>
      <c r="E302" s="23" t="s">
        <v>194</v>
      </c>
      <c r="F302" s="22" t="s">
        <v>193</v>
      </c>
      <c r="G302" s="23" t="s">
        <v>194</v>
      </c>
      <c r="H302" s="21" t="s">
        <v>193</v>
      </c>
      <c r="I302" s="21" t="s">
        <v>194</v>
      </c>
      <c r="M302" s="24" t="n"/>
      <c r="N302" s="24" t="s">
        <v>193</v>
      </c>
      <c r="O302" s="25" t="s">
        <v>194</v>
      </c>
      <c r="P302" s="26" t="s">
        <v>193</v>
      </c>
      <c r="Q302" s="25" t="s">
        <v>194</v>
      </c>
      <c r="R302" s="26" t="s">
        <v>193</v>
      </c>
      <c r="S302" s="25" t="s">
        <v>194</v>
      </c>
      <c r="T302" s="24" t="s">
        <v>193</v>
      </c>
      <c r="U302" s="24" t="s">
        <v>194</v>
      </c>
      <c r="AO302" s="103" t="n"/>
    </row>
    <row r="303" spans="1:59">
      <c r="A303" s="21" t="s">
        <v>18</v>
      </c>
      <c r="B303">
        <f>AVERAGE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/>
      </c>
      <c r="C303">
        <f>STDEV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/>
      </c>
      <c r="D303" s="85">
        <f>AVERAGE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/>
      </c>
      <c r="E303" s="90">
        <f>STDEV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/>
      </c>
      <c r="F303" s="85">
        <f>AVERAGE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/>
      </c>
      <c r="G303" s="90">
        <f>STDEV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/>
      </c>
      <c r="H303">
        <f>AVERAGE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/>
      </c>
      <c r="I303">
        <f>STDEV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/>
      </c>
      <c r="M303" s="24" t="s">
        <v>15</v>
      </c>
      <c r="N303">
        <f>AVERAGE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/>
      </c>
      <c r="O303" s="90">
        <f>STDEV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/>
      </c>
      <c r="P303" s="85">
        <f>AVERAGE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/>
      </c>
      <c r="Q303" s="90">
        <f>STDEV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/>
      </c>
      <c r="R303" s="85">
        <f>AVERAGE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/>
      </c>
      <c r="S303" s="90">
        <f>STDEV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/>
      </c>
      <c r="T303">
        <f>AVERAGE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/>
      </c>
      <c r="U303">
        <f>STDEV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/>
      </c>
      <c r="AO303" s="103" t="n"/>
    </row>
    <row r="304" spans="1:59">
      <c r="A304" s="21" t="s">
        <v>28</v>
      </c>
      <c r="B304">
        <f>AVERAGE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/>
      </c>
      <c r="C304">
        <f>STDEV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/>
      </c>
      <c r="D304" s="85">
        <f>AVERAGE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/>
      </c>
      <c r="E304" s="90">
        <f>STDEV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/>
      </c>
      <c r="F304" s="85">
        <f>AVERAGE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/>
      </c>
      <c r="G304" s="90">
        <f>STDEV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/>
      </c>
      <c r="H304">
        <f>AVERAGE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/>
      </c>
      <c r="I304">
        <f>STDEV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/>
      </c>
      <c r="M304" s="24" t="s">
        <v>16</v>
      </c>
      <c r="N304">
        <f>AVERAGE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/>
      </c>
      <c r="O304" s="90">
        <f>STDEV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/>
      </c>
      <c r="P304" s="85">
        <f>AVERAGE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/>
      </c>
      <c r="Q304" s="90">
        <f>STDEV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/>
      </c>
      <c r="R304" s="85">
        <f>AVERAGE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/>
      </c>
      <c r="S304" s="90">
        <f>STDEV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/>
      </c>
      <c r="T304">
        <f>AVERAGE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/>
      </c>
      <c r="U304">
        <f>STDEV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/>
      </c>
      <c r="AO304" s="103" t="n"/>
    </row>
    <row r="305" spans="1:59">
      <c r="A305" s="21" t="s">
        <v>21</v>
      </c>
      <c r="B305">
        <f>AVERAGE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/>
      </c>
      <c r="C305">
        <f>STDEV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/>
      </c>
      <c r="D305" s="85">
        <f>AVERAGE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/>
      </c>
      <c r="E305" s="90">
        <f>STDEV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/>
      </c>
      <c r="F305" s="85">
        <f>AVERAGE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/>
      </c>
      <c r="G305" s="90">
        <f>STDEV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/>
      </c>
      <c r="H305">
        <f>AVERAGE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/>
      </c>
      <c r="I305">
        <f>STDEV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/>
      </c>
      <c r="AO305" s="103" t="n"/>
    </row>
    <row r="306" spans="1:59">
      <c r="A306" s="21" t="s">
        <v>29</v>
      </c>
      <c r="B306">
        <f>AVERAGE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/>
      </c>
      <c r="C306">
        <f>STDEV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/>
      </c>
      <c r="D306" s="85">
        <f>AVERAGE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/>
      </c>
      <c r="E306" s="90">
        <f>STDEV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/>
      </c>
      <c r="F306" s="85">
        <f>AVERAGE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/>
      </c>
      <c r="G306" s="90">
        <f>STDEV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/>
      </c>
      <c r="H306">
        <f>AVERAGE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/>
      </c>
      <c r="I306">
        <f>STDEV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/>
      </c>
      <c r="AO306" s="103" t="n"/>
    </row>
    <row r="307" spans="1:59">
      <c r="A307" s="21" t="s">
        <v>24</v>
      </c>
      <c r="B307">
        <f>AVERAGE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/>
      </c>
      <c r="C307">
        <f>STDEV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/>
      </c>
      <c r="D307" s="85">
        <f>AVERAGE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/>
      </c>
      <c r="E307" s="90">
        <f>STDEV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/>
      </c>
      <c r="F307" s="85">
        <f>AVERAGE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/>
      </c>
      <c r="G307" s="90">
        <f>STDEV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/>
      </c>
      <c r="H307">
        <f>AVERAGE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/>
      </c>
      <c r="I307">
        <f>STDEV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/>
      </c>
      <c r="AO307" s="103" t="n"/>
    </row>
    <row r="308" spans="1:59">
      <c r="A308" s="21" t="s">
        <v>31</v>
      </c>
      <c r="B308">
        <f>AVERAGE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/>
      </c>
      <c r="C308">
        <f>STDEV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/>
      </c>
      <c r="D308" s="85">
        <f>AVERAGE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/>
      </c>
      <c r="E308" s="90">
        <f>STDEV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/>
      </c>
      <c r="F308" s="85">
        <f>AVERAGE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/>
      </c>
      <c r="G308" s="90">
        <f>STDEV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/>
      </c>
      <c r="H308">
        <f>AVERAGE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/>
      </c>
      <c r="I308">
        <f>STDEV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/>
      </c>
      <c r="AO308" s="103" t="n"/>
    </row>
    <row r="309" spans="1:59">
      <c r="A309" s="21" t="s">
        <v>27</v>
      </c>
      <c r="B309">
        <f>AVERAGE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/>
      </c>
      <c r="C309">
        <f>STDEV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/>
      </c>
      <c r="D309" s="85">
        <f>AVERAGE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/>
      </c>
      <c r="E309" s="90">
        <f>STDEV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/>
      </c>
      <c r="F309" s="85">
        <f>AVERAGE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/>
      </c>
      <c r="G309" s="90">
        <f>STDEV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/>
      </c>
      <c r="H309">
        <f>AVERAGE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/>
      </c>
      <c r="I309">
        <f>STDEV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/>
      </c>
      <c r="AO309" s="103" t="n"/>
    </row>
    <row r="310" spans="1:59">
      <c r="A310" s="21" t="s">
        <v>32</v>
      </c>
      <c r="B310">
        <f>AVERAGE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/>
      </c>
      <c r="C310">
        <f>STDEV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/>
      </c>
      <c r="D310" s="85">
        <f>AVERAGE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/>
      </c>
      <c r="E310" s="90">
        <f>STDEV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/>
      </c>
      <c r="F310" s="85">
        <f>AVERAGE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/>
      </c>
      <c r="G310" s="90">
        <f>STDEV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/>
      </c>
      <c r="H310">
        <f>AVERAGE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/>
      </c>
      <c r="I310">
        <f>STDEV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/>
      </c>
      <c r="AO310" s="103" t="n"/>
    </row>
    <row r="311" spans="1:59">
      <c r="AO311" s="103" t="n"/>
    </row>
    <row r="312" spans="1:59">
      <c r="A312" s="103" t="s">
        <v>201</v>
      </c>
      <c r="M312" s="103" t="s">
        <v>202</v>
      </c>
      <c r="AO312" s="103" t="n"/>
    </row>
    <row r="313" spans="1:59">
      <c r="A313" s="21" t="n"/>
      <c r="B313" s="148" t="s">
        <v>97</v>
      </c>
      <c r="C313" s="148" t="n"/>
      <c r="D313" s="149" t="s">
        <v>98</v>
      </c>
      <c r="E313" s="150" t="n"/>
      <c r="F313" s="149" t="s">
        <v>99</v>
      </c>
      <c r="G313" s="150" t="n"/>
      <c r="H313" s="148" t="s">
        <v>100</v>
      </c>
      <c r="I313" s="148" t="n"/>
      <c r="M313" s="24" t="n"/>
      <c r="N313" s="146" t="s">
        <v>97</v>
      </c>
      <c r="O313" s="145" t="n"/>
      <c r="P313" s="144" t="s">
        <v>98</v>
      </c>
      <c r="Q313" s="145" t="n"/>
      <c r="R313" s="144" t="s">
        <v>99</v>
      </c>
      <c r="S313" s="145" t="n"/>
      <c r="T313" s="146" t="s">
        <v>100</v>
      </c>
      <c r="U313" s="146" t="n"/>
      <c r="AO313" s="103" t="n"/>
    </row>
    <row r="314" spans="1:59">
      <c r="A314" s="21" t="n"/>
      <c r="B314" s="21" t="s">
        <v>193</v>
      </c>
      <c r="C314" s="21" t="s">
        <v>194</v>
      </c>
      <c r="D314" s="22" t="s">
        <v>193</v>
      </c>
      <c r="E314" s="23" t="s">
        <v>194</v>
      </c>
      <c r="F314" s="22" t="s">
        <v>193</v>
      </c>
      <c r="G314" s="23" t="s">
        <v>194</v>
      </c>
      <c r="H314" s="21" t="s">
        <v>193</v>
      </c>
      <c r="I314" s="21" t="s">
        <v>194</v>
      </c>
      <c r="M314" s="24" t="n"/>
      <c r="N314" s="24" t="s">
        <v>193</v>
      </c>
      <c r="O314" s="25" t="s">
        <v>194</v>
      </c>
      <c r="P314" s="26" t="s">
        <v>193</v>
      </c>
      <c r="Q314" s="25" t="s">
        <v>194</v>
      </c>
      <c r="R314" s="26" t="s">
        <v>193</v>
      </c>
      <c r="S314" s="25" t="s">
        <v>194</v>
      </c>
      <c r="T314" s="24" t="s">
        <v>193</v>
      </c>
      <c r="U314" s="24" t="s">
        <v>194</v>
      </c>
      <c r="AO314" s="103" t="n"/>
    </row>
    <row r="315" spans="1:59">
      <c r="A315" s="21" t="s">
        <v>18</v>
      </c>
      <c r="B315">
        <f>AVERAGE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/>
      </c>
      <c r="C315">
        <f>STDEV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/>
      </c>
      <c r="D315" s="85">
        <f>AVERAGE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/>
      </c>
      <c r="E315" s="90">
        <f>STDEV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/>
      </c>
      <c r="F315" s="85">
        <f>AVERAGE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/>
      </c>
      <c r="G315" s="90">
        <f>STDEV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/>
      </c>
      <c r="H315">
        <f>AVERAGE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/>
      </c>
      <c r="I315">
        <f>STDEV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/>
      </c>
      <c r="M315" s="24" t="s">
        <v>15</v>
      </c>
      <c r="N315">
        <f>AVERAGE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/>
      </c>
      <c r="O315" s="90">
        <f>STDEV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/>
      </c>
      <c r="P315" s="85">
        <f>AVERAGE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/>
      </c>
      <c r="Q315" s="90">
        <f>STDEV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/>
      </c>
      <c r="R315" s="85">
        <f>AVERAGE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/>
      </c>
      <c r="S315" s="90">
        <f>STDEV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/>
      </c>
      <c r="T315">
        <f>AVERAGE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/>
      </c>
      <c r="U315">
        <f>STDEV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/>
      </c>
      <c r="AO315" s="103" t="n"/>
    </row>
    <row r="316" spans="1:59">
      <c r="A316" s="21" t="s">
        <v>28</v>
      </c>
      <c r="B316">
        <f>AVERAGE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/>
      </c>
      <c r="C316">
        <f>STDEV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/>
      </c>
      <c r="D316" s="85">
        <f>AVERAGE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/>
      </c>
      <c r="E316" s="90">
        <f>STDEV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/>
      </c>
      <c r="F316" s="85">
        <f>AVERAGE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/>
      </c>
      <c r="G316" s="90">
        <f>STDEV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/>
      </c>
      <c r="H316">
        <f>AVERAGE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/>
      </c>
      <c r="I316">
        <f>STDEV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/>
      </c>
      <c r="M316" s="24" t="s">
        <v>16</v>
      </c>
      <c r="N316">
        <f>AVERAGE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/>
      </c>
      <c r="O316" s="90">
        <f>STDEV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/>
      </c>
      <c r="P316" s="85">
        <f>AVERAGE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/>
      </c>
      <c r="Q316" s="90">
        <f>STDEV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/>
      </c>
      <c r="R316" s="85">
        <f>AVERAGE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/>
      </c>
      <c r="S316" s="90">
        <f>STDEV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/>
      </c>
      <c r="T316">
        <f>AVERAGE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/>
      </c>
      <c r="U316">
        <f>STDEV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/>
      </c>
      <c r="AO316" s="103" t="n"/>
    </row>
    <row r="317" spans="1:59">
      <c r="A317" s="21" t="s">
        <v>21</v>
      </c>
      <c r="B317">
        <f>AVERAGE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/>
      </c>
      <c r="C317">
        <f>STDEV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/>
      </c>
      <c r="D317" s="85">
        <f>AVERAGE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/>
      </c>
      <c r="E317" s="90">
        <f>STDEV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/>
      </c>
      <c r="F317" s="85">
        <f>AVERAGE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/>
      </c>
      <c r="G317" s="90">
        <f>STDEV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/>
      </c>
      <c r="H317">
        <f>AVERAGE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/>
      </c>
      <c r="I317">
        <f>STDEV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/>
      </c>
      <c r="AO317" s="103" t="n"/>
    </row>
    <row r="318" spans="1:59">
      <c r="A318" s="21" t="s">
        <v>29</v>
      </c>
      <c r="B318">
        <f>AVERAGE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/>
      </c>
      <c r="C318">
        <f>STDEV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/>
      </c>
      <c r="D318" s="85">
        <f>AVERAGE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/>
      </c>
      <c r="E318" s="90">
        <f>STDEV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/>
      </c>
      <c r="F318" s="85">
        <f>AVERAGE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/>
      </c>
      <c r="G318" s="90">
        <f>STDEV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/>
      </c>
      <c r="H318">
        <f>AVERAGE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/>
      </c>
      <c r="I318">
        <f>STDEV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/>
      </c>
      <c r="AO318" s="103" t="n"/>
    </row>
    <row r="319" spans="1:59">
      <c r="A319" s="21" t="s">
        <v>24</v>
      </c>
      <c r="B319">
        <f>AVERAGE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/>
      </c>
      <c r="C319">
        <f>STDEV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/>
      </c>
      <c r="D319" s="85">
        <f>AVERAGE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/>
      </c>
      <c r="E319" s="90">
        <f>STDEV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/>
      </c>
      <c r="F319" s="85">
        <f>AVERAGE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/>
      </c>
      <c r="G319" s="90">
        <f>STDEV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/>
      </c>
      <c r="H319">
        <f>AVERAGE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/>
      </c>
      <c r="I319">
        <f>STDEV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/>
      </c>
      <c r="AO319" s="103" t="n"/>
    </row>
    <row r="320" spans="1:59">
      <c r="A320" s="21" t="s">
        <v>31</v>
      </c>
      <c r="B320">
        <f>AVERAGE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/>
      </c>
      <c r="C320">
        <f>STDEV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/>
      </c>
      <c r="D320" s="85">
        <f>AVERAGE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/>
      </c>
      <c r="E320" s="90">
        <f>STDEV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/>
      </c>
      <c r="F320" s="85">
        <f>AVERAGE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/>
      </c>
      <c r="G320" s="90">
        <f>STDEV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/>
      </c>
      <c r="H320">
        <f>AVERAGE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/>
      </c>
      <c r="I320">
        <f>STDEV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/>
      </c>
      <c r="AO320" s="103" t="n"/>
    </row>
    <row r="321" spans="1:59">
      <c r="A321" s="21" t="s">
        <v>27</v>
      </c>
      <c r="B321">
        <f>AVERAGE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/>
      </c>
      <c r="C321">
        <f>STDEV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/>
      </c>
      <c r="D321" s="85">
        <f>AVERAGE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/>
      </c>
      <c r="E321" s="90">
        <f>STDEV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/>
      </c>
      <c r="F321" s="85">
        <f>AVERAGE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/>
      </c>
      <c r="G321" s="90">
        <f>STDEV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/>
      </c>
      <c r="H321">
        <f>AVERAGE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/>
      </c>
      <c r="I321">
        <f>STDEV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/>
      </c>
      <c r="AO321" s="103" t="n"/>
    </row>
    <row r="322" spans="1:59">
      <c r="A322" s="21" t="s">
        <v>32</v>
      </c>
      <c r="B322">
        <f>AVERAGE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/>
      </c>
      <c r="C322">
        <f>STDEV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/>
      </c>
      <c r="D322" s="85">
        <f>AVERAGE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/>
      </c>
      <c r="E322" s="90">
        <f>STDEV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/>
      </c>
      <c r="F322" s="85">
        <f>AVERAGE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/>
      </c>
      <c r="G322" s="90">
        <f>STDEV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/>
      </c>
      <c r="H322">
        <f>AVERAGE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/>
      </c>
      <c r="I322">
        <f>STDEV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/>
      </c>
      <c r="AO322" s="103" t="n"/>
    </row>
    <row r="323" spans="1:59">
      <c r="AO323" s="103" t="n"/>
    </row>
    <row r="324" spans="1:59">
      <c r="A324" s="103" t="s">
        <v>203</v>
      </c>
      <c r="M324" s="103" t="s">
        <v>204</v>
      </c>
      <c r="AO324" s="103" t="n"/>
    </row>
    <row r="325" spans="1:59">
      <c r="A325" s="21" t="n"/>
      <c r="B325" s="148" t="s">
        <v>97</v>
      </c>
      <c r="C325" s="148" t="n"/>
      <c r="D325" s="149" t="s">
        <v>98</v>
      </c>
      <c r="E325" s="150" t="n"/>
      <c r="F325" s="149" t="s">
        <v>99</v>
      </c>
      <c r="G325" s="150" t="n"/>
      <c r="H325" s="148" t="s">
        <v>100</v>
      </c>
      <c r="I325" s="148" t="n"/>
      <c r="M325" s="24" t="n"/>
      <c r="N325" s="146" t="s">
        <v>97</v>
      </c>
      <c r="O325" s="145" t="n"/>
      <c r="P325" s="144" t="s">
        <v>98</v>
      </c>
      <c r="Q325" s="145" t="n"/>
      <c r="R325" s="144" t="s">
        <v>99</v>
      </c>
      <c r="S325" s="145" t="n"/>
      <c r="T325" s="146" t="s">
        <v>100</v>
      </c>
      <c r="U325" s="146" t="n"/>
      <c r="AO325" s="103" t="n"/>
    </row>
    <row r="326" spans="1:59">
      <c r="A326" s="21" t="n"/>
      <c r="B326" s="21" t="s">
        <v>193</v>
      </c>
      <c r="C326" s="21" t="s">
        <v>194</v>
      </c>
      <c r="D326" s="22" t="s">
        <v>193</v>
      </c>
      <c r="E326" s="23" t="s">
        <v>194</v>
      </c>
      <c r="F326" s="22" t="s">
        <v>193</v>
      </c>
      <c r="G326" s="23" t="s">
        <v>194</v>
      </c>
      <c r="H326" s="21" t="s">
        <v>193</v>
      </c>
      <c r="I326" s="21" t="s">
        <v>194</v>
      </c>
      <c r="M326" s="24" t="n"/>
      <c r="N326" s="24" t="s">
        <v>193</v>
      </c>
      <c r="O326" s="25" t="s">
        <v>194</v>
      </c>
      <c r="P326" s="26" t="s">
        <v>193</v>
      </c>
      <c r="Q326" s="25" t="s">
        <v>194</v>
      </c>
      <c r="R326" s="26" t="s">
        <v>193</v>
      </c>
      <c r="S326" s="25" t="s">
        <v>194</v>
      </c>
      <c r="T326" s="24" t="s">
        <v>193</v>
      </c>
      <c r="U326" s="24" t="s">
        <v>194</v>
      </c>
      <c r="AO326" s="103" t="n"/>
    </row>
    <row r="327" spans="1:59">
      <c r="A327" s="21" t="s">
        <v>18</v>
      </c>
      <c r="B327">
        <f>AVERAGE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/>
      </c>
      <c r="C327">
        <f>STDEV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/>
      </c>
      <c r="D327" s="85">
        <f>AVERAGE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/>
      </c>
      <c r="E327" s="90">
        <f>STDEV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/>
      </c>
      <c r="F327" s="85">
        <f>AVERAGE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/>
      </c>
      <c r="G327" s="90">
        <f>STDEV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/>
      </c>
      <c r="H327">
        <f>AVERAGE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/>
      </c>
      <c r="I327">
        <f>STDEV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/>
      </c>
      <c r="M327" s="24" t="s">
        <v>15</v>
      </c>
      <c r="N327">
        <f>AVERAGE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/>
      </c>
      <c r="O327" s="90">
        <f>STDEV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/>
      </c>
      <c r="P327" s="85">
        <f>AVERAGE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/>
      </c>
      <c r="Q327" s="90">
        <f>STDEV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/>
      </c>
      <c r="R327" s="85">
        <f>AVERAGE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/>
      </c>
      <c r="S327" s="90">
        <f>STDEV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/>
      </c>
      <c r="T327">
        <f>AVERAGE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/>
      </c>
      <c r="U327">
        <f>STDEV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/>
      </c>
      <c r="AO327" s="103" t="n"/>
    </row>
    <row r="328" spans="1:59">
      <c r="A328" s="21" t="s">
        <v>28</v>
      </c>
      <c r="B328">
        <f>AVERAGE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/>
      </c>
      <c r="C328">
        <f>STDEV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/>
      </c>
      <c r="D328" s="85">
        <f>AVERAGE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/>
      </c>
      <c r="E328" s="90">
        <f>STDEV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/>
      </c>
      <c r="F328" s="85">
        <f>AVERAGE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/>
      </c>
      <c r="G328" s="90">
        <f>STDEV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/>
      </c>
      <c r="H328">
        <f>AVERAGE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/>
      </c>
      <c r="I328">
        <f>STDEV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/>
      </c>
      <c r="M328" s="24" t="s">
        <v>16</v>
      </c>
      <c r="N328">
        <f>AVERAGE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/>
      </c>
      <c r="O328" s="90">
        <f>STDEV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/>
      </c>
      <c r="P328" s="85">
        <f>AVERAGE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/>
      </c>
      <c r="Q328" s="90">
        <f>STDEV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/>
      </c>
      <c r="R328" s="85">
        <f>AVERAGE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/>
      </c>
      <c r="S328" s="90">
        <f>STDEV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/>
      </c>
      <c r="T328">
        <f>AVERAGE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/>
      </c>
      <c r="U328">
        <f>STDEV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/>
      </c>
      <c r="AO328" s="103" t="n"/>
    </row>
    <row r="329" spans="1:59">
      <c r="A329" s="21" t="s">
        <v>21</v>
      </c>
      <c r="B329">
        <f>AVERAGE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/>
      </c>
      <c r="C329">
        <f>STDEV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/>
      </c>
      <c r="D329" s="85">
        <f>AVERAGE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/>
      </c>
      <c r="E329" s="90">
        <f>STDEV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/>
      </c>
      <c r="F329" s="85">
        <f>AVERAGE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/>
      </c>
      <c r="G329" s="90">
        <f>STDEV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/>
      </c>
      <c r="H329">
        <f>AVERAGE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/>
      </c>
      <c r="I329">
        <f>STDEV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/>
      </c>
      <c r="AO329" s="103" t="n"/>
    </row>
    <row r="330" spans="1:59">
      <c r="A330" s="21" t="s">
        <v>29</v>
      </c>
      <c r="B330">
        <f>AVERAGE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/>
      </c>
      <c r="C330">
        <f>STDEV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/>
      </c>
      <c r="D330" s="85">
        <f>AVERAGE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/>
      </c>
      <c r="E330" s="90">
        <f>STDEV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/>
      </c>
      <c r="F330" s="85">
        <f>AVERAGE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/>
      </c>
      <c r="G330" s="90">
        <f>STDEV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/>
      </c>
      <c r="H330">
        <f>AVERAGE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/>
      </c>
      <c r="I330">
        <f>STDEV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/>
      </c>
      <c r="AO330" s="103" t="n"/>
    </row>
    <row r="331" spans="1:59">
      <c r="A331" s="21" t="s">
        <v>24</v>
      </c>
      <c r="B331">
        <f>AVERAGE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/>
      </c>
      <c r="C331">
        <f>STDEV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/>
      </c>
      <c r="D331" s="85">
        <f>AVERAGE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/>
      </c>
      <c r="E331" s="90">
        <f>STDEV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/>
      </c>
      <c r="F331" s="85">
        <f>AVERAGE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/>
      </c>
      <c r="G331" s="90">
        <f>STDEV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/>
      </c>
      <c r="H331">
        <f>AVERAGE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/>
      </c>
      <c r="I331">
        <f>STDEV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/>
      </c>
      <c r="AO331" s="103" t="n"/>
    </row>
    <row r="332" spans="1:59">
      <c r="A332" s="21" t="s">
        <v>31</v>
      </c>
      <c r="B332">
        <f>AVERAGE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/>
      </c>
      <c r="C332">
        <f>STDEV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/>
      </c>
      <c r="D332" s="85">
        <f>AVERAGE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/>
      </c>
      <c r="E332" s="90">
        <f>STDEV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/>
      </c>
      <c r="F332" s="85">
        <f>AVERAGE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/>
      </c>
      <c r="G332" s="90">
        <f>STDEV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/>
      </c>
      <c r="H332">
        <f>AVERAGE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/>
      </c>
      <c r="I332">
        <f>STDEV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/>
      </c>
      <c r="AO332" s="103" t="n"/>
    </row>
    <row r="333" spans="1:59">
      <c r="A333" s="21" t="s">
        <v>27</v>
      </c>
      <c r="B333">
        <f>AVERAGE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/>
      </c>
      <c r="C333">
        <f>STDEV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/>
      </c>
      <c r="D333" s="85">
        <f>AVERAGE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/>
      </c>
      <c r="E333" s="90">
        <f>STDEV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/>
      </c>
      <c r="F333" s="85">
        <f>AVERAGE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/>
      </c>
      <c r="G333" s="90">
        <f>STDEV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/>
      </c>
      <c r="H333">
        <f>AVERAGE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/>
      </c>
      <c r="I333">
        <f>STDEV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/>
      </c>
      <c r="AO333" s="103" t="n"/>
    </row>
    <row r="334" spans="1:59">
      <c r="A334" s="21" t="s">
        <v>32</v>
      </c>
      <c r="B334">
        <f>AVERAGE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/>
      </c>
      <c r="C334">
        <f>STDEV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/>
      </c>
      <c r="D334" s="85">
        <f>AVERAGE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/>
      </c>
      <c r="E334" s="90">
        <f>STDEV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/>
      </c>
      <c r="F334" s="85">
        <f>AVERAGE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/>
      </c>
      <c r="G334" s="90">
        <f>STDEV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/>
      </c>
      <c r="H334">
        <f>AVERAGE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/>
      </c>
      <c r="I334">
        <f>STDEV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/>
      </c>
      <c r="AO334" s="103" t="n"/>
    </row>
    <row r="335" spans="1:59">
      <c r="AO335" s="103" t="n"/>
    </row>
    <row r="336" spans="1:59">
      <c r="A336" s="103" t="s">
        <v>205</v>
      </c>
      <c r="M336" s="103" t="s">
        <v>206</v>
      </c>
      <c r="AO336" s="103" t="n"/>
    </row>
    <row r="337" spans="1:59">
      <c r="A337" s="21" t="n"/>
      <c r="B337" s="148" t="s">
        <v>97</v>
      </c>
      <c r="C337" s="148" t="n"/>
      <c r="D337" s="149" t="s">
        <v>98</v>
      </c>
      <c r="E337" s="150" t="n"/>
      <c r="F337" s="149" t="s">
        <v>99</v>
      </c>
      <c r="G337" s="150" t="n"/>
      <c r="H337" s="148" t="s">
        <v>100</v>
      </c>
      <c r="I337" s="148" t="n"/>
      <c r="M337" s="24" t="n"/>
      <c r="N337" s="146" t="s">
        <v>97</v>
      </c>
      <c r="O337" s="145" t="n"/>
      <c r="P337" s="144" t="s">
        <v>98</v>
      </c>
      <c r="Q337" s="145" t="n"/>
      <c r="R337" s="144" t="s">
        <v>99</v>
      </c>
      <c r="S337" s="145" t="n"/>
      <c r="T337" s="146" t="s">
        <v>100</v>
      </c>
      <c r="U337" s="146" t="n"/>
      <c r="AO337" s="103" t="n"/>
    </row>
    <row r="338" spans="1:59">
      <c r="A338" s="21" t="n"/>
      <c r="B338" s="21" t="s">
        <v>193</v>
      </c>
      <c r="C338" s="21" t="s">
        <v>194</v>
      </c>
      <c r="D338" s="22" t="s">
        <v>193</v>
      </c>
      <c r="E338" s="23" t="s">
        <v>194</v>
      </c>
      <c r="F338" s="22" t="s">
        <v>193</v>
      </c>
      <c r="G338" s="23" t="s">
        <v>194</v>
      </c>
      <c r="H338" s="21" t="s">
        <v>193</v>
      </c>
      <c r="I338" s="21" t="s">
        <v>194</v>
      </c>
      <c r="M338" s="24" t="n"/>
      <c r="N338" s="24" t="s">
        <v>193</v>
      </c>
      <c r="O338" s="25" t="s">
        <v>194</v>
      </c>
      <c r="P338" s="26" t="s">
        <v>193</v>
      </c>
      <c r="Q338" s="25" t="s">
        <v>194</v>
      </c>
      <c r="R338" s="26" t="s">
        <v>193</v>
      </c>
      <c r="S338" s="25" t="s">
        <v>194</v>
      </c>
      <c r="T338" s="24" t="s">
        <v>193</v>
      </c>
      <c r="U338" s="24" t="s">
        <v>194</v>
      </c>
      <c r="AO338" s="103" t="n"/>
    </row>
    <row r="339" spans="1:59">
      <c r="A339" s="21" t="s">
        <v>18</v>
      </c>
      <c r="B339">
        <f>AVERAGE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/>
      </c>
      <c r="C339">
        <f>STDEV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/>
      </c>
      <c r="D339" s="85">
        <f>AVERAGE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/>
      </c>
      <c r="E339" s="90">
        <f>STDEV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/>
      </c>
      <c r="F339" s="85">
        <f>AVERAGE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/>
      </c>
      <c r="G339" s="90">
        <f>STDEV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/>
      </c>
      <c r="H339">
        <f>AVERAGE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/>
      </c>
      <c r="I339">
        <f>STDEV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/>
      </c>
      <c r="M339" s="24" t="s">
        <v>15</v>
      </c>
      <c r="N339">
        <f>AVERAGE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/>
      </c>
      <c r="O339" s="90">
        <f>STDEV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/>
      </c>
      <c r="P339" s="85">
        <f>AVERAGE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/>
      </c>
      <c r="Q339" s="90">
        <f>STDEV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/>
      </c>
      <c r="R339" s="85">
        <f>AVERAGE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/>
      </c>
      <c r="S339" s="90">
        <f>STDEV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/>
      </c>
      <c r="T339">
        <f>AVERAGE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/>
      </c>
      <c r="U339">
        <f>STDEV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/>
      </c>
      <c r="AO339" s="103" t="n"/>
    </row>
    <row r="340" spans="1:59">
      <c r="A340" s="21" t="s">
        <v>28</v>
      </c>
      <c r="B340">
        <f>AVERAGE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/>
      </c>
      <c r="C340">
        <f>STDEV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/>
      </c>
      <c r="D340" s="85">
        <f>AVERAGE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/>
      </c>
      <c r="E340" s="90">
        <f>STDEV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/>
      </c>
      <c r="F340" s="85">
        <f>AVERAGE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/>
      </c>
      <c r="G340" s="90">
        <f>STDEV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/>
      </c>
      <c r="H340">
        <f>AVERAGE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/>
      </c>
      <c r="I340">
        <f>STDEV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/>
      </c>
      <c r="M340" s="24" t="s">
        <v>16</v>
      </c>
      <c r="N340">
        <f>AVERAGE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/>
      </c>
      <c r="O340" s="90">
        <f>STDEV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/>
      </c>
      <c r="P340" s="85">
        <f>AVERAGE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/>
      </c>
      <c r="Q340" s="90">
        <f>STDEV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/>
      </c>
      <c r="R340" s="85">
        <f>AVERAGE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/>
      </c>
      <c r="S340" s="90">
        <f>STDEV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/>
      </c>
      <c r="T340">
        <f>AVERAGE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/>
      </c>
      <c r="U340">
        <f>STDEV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/>
      </c>
      <c r="AO340" s="103" t="n"/>
    </row>
    <row r="341" spans="1:59">
      <c r="A341" s="21" t="s">
        <v>21</v>
      </c>
      <c r="B341">
        <f>AVERAGE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/>
      </c>
      <c r="C341">
        <f>STDEV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/>
      </c>
      <c r="D341" s="85">
        <f>AVERAGE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/>
      </c>
      <c r="E341" s="90">
        <f>STDEV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/>
      </c>
      <c r="F341" s="85">
        <f>AVERAGE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/>
      </c>
      <c r="G341" s="90">
        <f>STDEV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/>
      </c>
      <c r="H341">
        <f>AVERAGE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/>
      </c>
      <c r="I341">
        <f>STDEV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/>
      </c>
      <c r="AO341" s="103" t="n"/>
    </row>
    <row r="342" spans="1:59">
      <c r="A342" s="21" t="s">
        <v>29</v>
      </c>
      <c r="B342">
        <f>AVERAGE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/>
      </c>
      <c r="C342">
        <f>STDEV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/>
      </c>
      <c r="D342" s="85">
        <f>AVERAGE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/>
      </c>
      <c r="E342" s="90">
        <f>STDEV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/>
      </c>
      <c r="F342" s="85">
        <f>AVERAGE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/>
      </c>
      <c r="G342" s="90">
        <f>STDEV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/>
      </c>
      <c r="H342">
        <f>AVERAGE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/>
      </c>
      <c r="I342">
        <f>STDEV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/>
      </c>
      <c r="AO342" s="103" t="n"/>
    </row>
    <row r="343" spans="1:59">
      <c r="A343" s="21" t="s">
        <v>24</v>
      </c>
      <c r="B343">
        <f>AVERAGE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/>
      </c>
      <c r="C343">
        <f>STDEV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/>
      </c>
      <c r="D343" s="85">
        <f>AVERAGE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/>
      </c>
      <c r="E343" s="90">
        <f>STDEV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/>
      </c>
      <c r="F343" s="85">
        <f>AVERAGE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/>
      </c>
      <c r="G343" s="90">
        <f>STDEV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/>
      </c>
      <c r="H343">
        <f>AVERAGE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/>
      </c>
      <c r="I343">
        <f>STDEV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/>
      </c>
      <c r="AO343" s="103" t="n"/>
    </row>
    <row r="344" spans="1:59">
      <c r="A344" s="21" t="s">
        <v>31</v>
      </c>
      <c r="B344">
        <f>AVERAGE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/>
      </c>
      <c r="C344">
        <f>STDEV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/>
      </c>
      <c r="D344" s="85">
        <f>AVERAGE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/>
      </c>
      <c r="E344" s="90">
        <f>STDEV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/>
      </c>
      <c r="F344" s="85">
        <f>AVERAGE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/>
      </c>
      <c r="G344" s="90">
        <f>STDEV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/>
      </c>
      <c r="H344">
        <f>AVERAGE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/>
      </c>
      <c r="I344">
        <f>STDEV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/>
      </c>
      <c r="AO344" s="103" t="n"/>
    </row>
    <row r="345" spans="1:59">
      <c r="A345" s="21" t="s">
        <v>27</v>
      </c>
      <c r="B345">
        <f>AVERAGE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/>
      </c>
      <c r="C345">
        <f>STDEV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/>
      </c>
      <c r="D345" s="85">
        <f>AVERAGE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/>
      </c>
      <c r="E345" s="90">
        <f>STDEV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/>
      </c>
      <c r="F345" s="85">
        <f>AVERAGE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/>
      </c>
      <c r="G345" s="90">
        <f>STDEV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/>
      </c>
      <c r="H345">
        <f>AVERAGE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/>
      </c>
      <c r="I345">
        <f>STDEV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/>
      </c>
      <c r="AO345" s="103" t="n"/>
    </row>
    <row r="346" spans="1:59">
      <c r="A346" s="21" t="s">
        <v>32</v>
      </c>
      <c r="B346">
        <f>AVERAGE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/>
      </c>
      <c r="C346">
        <f>STDEV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/>
      </c>
      <c r="D346" s="85">
        <f>AVERAGE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/>
      </c>
      <c r="E346" s="90">
        <f>STDEV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/>
      </c>
      <c r="F346" s="85">
        <f>AVERAGE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/>
      </c>
      <c r="G346" s="90">
        <f>STDEV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/>
      </c>
      <c r="H346">
        <f>AVERAGE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/>
      </c>
      <c r="I346">
        <f>STDEV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/>
      </c>
      <c r="AO346" s="103" t="n"/>
    </row>
    <row r="347" spans="1:59">
      <c r="AO347" s="103" t="n"/>
    </row>
    <row r="348" spans="1:59">
      <c r="A348" s="103" t="s">
        <v>207</v>
      </c>
      <c r="M348" s="103" t="s">
        <v>208</v>
      </c>
      <c r="AO348" s="103" t="n"/>
    </row>
    <row r="349" spans="1:59">
      <c r="A349" s="21" t="n"/>
      <c r="B349" s="148" t="s">
        <v>97</v>
      </c>
      <c r="C349" s="148" t="n"/>
      <c r="D349" s="149" t="s">
        <v>98</v>
      </c>
      <c r="E349" s="150" t="n"/>
      <c r="F349" s="149" t="s">
        <v>99</v>
      </c>
      <c r="G349" s="150" t="n"/>
      <c r="H349" s="148" t="s">
        <v>100</v>
      </c>
      <c r="I349" s="148" t="n"/>
      <c r="M349" s="24" t="n"/>
      <c r="N349" s="146" t="s">
        <v>97</v>
      </c>
      <c r="O349" s="145" t="n"/>
      <c r="P349" s="144" t="s">
        <v>98</v>
      </c>
      <c r="Q349" s="145" t="n"/>
      <c r="R349" s="144" t="s">
        <v>99</v>
      </c>
      <c r="S349" s="145" t="n"/>
      <c r="T349" s="146" t="s">
        <v>100</v>
      </c>
      <c r="U349" s="146" t="n"/>
      <c r="AO349" s="103" t="n"/>
    </row>
    <row r="350" spans="1:59">
      <c r="A350" s="21" t="n"/>
      <c r="B350" s="21" t="s">
        <v>193</v>
      </c>
      <c r="C350" s="21" t="s">
        <v>194</v>
      </c>
      <c r="D350" s="22" t="s">
        <v>193</v>
      </c>
      <c r="E350" s="23" t="s">
        <v>194</v>
      </c>
      <c r="F350" s="22" t="s">
        <v>193</v>
      </c>
      <c r="G350" s="23" t="s">
        <v>194</v>
      </c>
      <c r="H350" s="21" t="s">
        <v>193</v>
      </c>
      <c r="I350" s="21" t="s">
        <v>194</v>
      </c>
      <c r="M350" s="24" t="n"/>
      <c r="N350" s="24" t="s">
        <v>193</v>
      </c>
      <c r="O350" s="25" t="s">
        <v>194</v>
      </c>
      <c r="P350" s="26" t="s">
        <v>193</v>
      </c>
      <c r="Q350" s="25" t="s">
        <v>194</v>
      </c>
      <c r="R350" s="26" t="s">
        <v>193</v>
      </c>
      <c r="S350" s="25" t="s">
        <v>194</v>
      </c>
      <c r="T350" s="24" t="s">
        <v>193</v>
      </c>
      <c r="U350" s="24" t="s">
        <v>194</v>
      </c>
      <c r="AO350" s="103" t="n"/>
    </row>
    <row r="351" spans="1:59">
      <c r="A351" s="21" t="s">
        <v>18</v>
      </c>
      <c r="B351">
        <f>AVERAGE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/>
      </c>
      <c r="C351">
        <f>STDEV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/>
      </c>
      <c r="D351" s="85">
        <f>AVERAGE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/>
      </c>
      <c r="E351" s="90">
        <f>STDEV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/>
      </c>
      <c r="F351" s="85">
        <f>AVERAGE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/>
      </c>
      <c r="G351" s="90">
        <f>STDEV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/>
      </c>
      <c r="H351">
        <f>AVERAGE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/>
      </c>
      <c r="I351">
        <f>STDEV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/>
      </c>
      <c r="M351" s="24" t="s">
        <v>15</v>
      </c>
      <c r="N351">
        <f>AVERAGE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/>
      </c>
      <c r="O351" s="90">
        <f>STDEV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/>
      </c>
      <c r="P351" s="85">
        <f>AVERAGE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/>
      </c>
      <c r="Q351" s="90">
        <f>STDEV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/>
      </c>
      <c r="R351" s="85">
        <f>AVERAGE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/>
      </c>
      <c r="S351" s="90">
        <f>STDEV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/>
      </c>
      <c r="T351">
        <f>AVERAGE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/>
      </c>
      <c r="U351">
        <f>STDEV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/>
      </c>
      <c r="AO351" s="103" t="n"/>
    </row>
    <row r="352" spans="1:59">
      <c r="A352" s="21" t="s">
        <v>28</v>
      </c>
      <c r="B352">
        <f>AVERAGE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/>
      </c>
      <c r="C352">
        <f>STDEV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/>
      </c>
      <c r="D352" s="85">
        <f>AVERAGE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/>
      </c>
      <c r="E352" s="90">
        <f>STDEV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/>
      </c>
      <c r="F352" s="85">
        <f>AVERAGE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/>
      </c>
      <c r="G352" s="90">
        <f>STDEV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/>
      </c>
      <c r="H352">
        <f>AVERAGE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/>
      </c>
      <c r="I352">
        <f>STDEV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/>
      </c>
      <c r="M352" s="24" t="s">
        <v>16</v>
      </c>
      <c r="N352">
        <f>AVERAGE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/>
      </c>
      <c r="O352" s="90">
        <f>STDEV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/>
      </c>
      <c r="P352" s="85">
        <f>AVERAGE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/>
      </c>
      <c r="Q352" s="90">
        <f>STDEV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/>
      </c>
      <c r="R352" s="85">
        <f>AVERAGE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/>
      </c>
      <c r="S352" s="90">
        <f>STDEV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/>
      </c>
      <c r="T352">
        <f>AVERAGE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/>
      </c>
      <c r="U352">
        <f>STDEV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/>
      </c>
      <c r="AO352" s="103" t="n"/>
    </row>
    <row r="353" spans="1:59">
      <c r="A353" s="21" t="s">
        <v>21</v>
      </c>
      <c r="B353">
        <f>AVERAGE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/>
      </c>
      <c r="C353">
        <f>STDEV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/>
      </c>
      <c r="D353" s="85">
        <f>AVERAGE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/>
      </c>
      <c r="E353" s="90">
        <f>STDEV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/>
      </c>
      <c r="F353" s="85">
        <f>AVERAGE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/>
      </c>
      <c r="G353" s="90">
        <f>STDEV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/>
      </c>
      <c r="H353">
        <f>AVERAGE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/>
      </c>
      <c r="I353">
        <f>STDEV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/>
      </c>
      <c r="AO353" s="103" t="n"/>
    </row>
    <row r="354" spans="1:59">
      <c r="A354" s="21" t="s">
        <v>29</v>
      </c>
      <c r="B354">
        <f>AVERAGE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/>
      </c>
      <c r="C354">
        <f>STDEV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/>
      </c>
      <c r="D354" s="85">
        <f>AVERAGE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/>
      </c>
      <c r="E354" s="90">
        <f>STDEV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/>
      </c>
      <c r="F354" s="85">
        <f>AVERAGE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/>
      </c>
      <c r="G354" s="90">
        <f>STDEV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/>
      </c>
      <c r="H354">
        <f>AVERAGE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/>
      </c>
      <c r="I354">
        <f>STDEV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/>
      </c>
      <c r="AO354" s="103" t="n"/>
    </row>
    <row r="355" spans="1:59">
      <c r="A355" s="21" t="s">
        <v>24</v>
      </c>
      <c r="B355">
        <f>AVERAGE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/>
      </c>
      <c r="C355">
        <f>STDEV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/>
      </c>
      <c r="D355" s="85">
        <f>AVERAGE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/>
      </c>
      <c r="E355" s="90">
        <f>STDEV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/>
      </c>
      <c r="F355" s="85">
        <f>AVERAGE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/>
      </c>
      <c r="G355" s="90">
        <f>STDEV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/>
      </c>
      <c r="H355">
        <f>AVERAGE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/>
      </c>
      <c r="I355">
        <f>STDEV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/>
      </c>
      <c r="AO355" s="103" t="n"/>
    </row>
    <row r="356" spans="1:59">
      <c r="A356" s="21" t="s">
        <v>31</v>
      </c>
      <c r="B356">
        <f>AVERAGE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/>
      </c>
      <c r="C356">
        <f>STDEV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/>
      </c>
      <c r="D356" s="85">
        <f>AVERAGE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/>
      </c>
      <c r="E356" s="90">
        <f>STDEV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/>
      </c>
      <c r="F356" s="85">
        <f>AVERAGE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/>
      </c>
      <c r="G356" s="90">
        <f>STDEV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/>
      </c>
      <c r="H356">
        <f>AVERAGE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/>
      </c>
      <c r="I356">
        <f>STDEV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/>
      </c>
      <c r="AO356" s="103" t="n"/>
    </row>
    <row r="357" spans="1:59">
      <c r="A357" s="21" t="s">
        <v>27</v>
      </c>
      <c r="B357">
        <f>AVERAGE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/>
      </c>
      <c r="C357">
        <f>STDEV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/>
      </c>
      <c r="D357" s="85">
        <f>AVERAGE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/>
      </c>
      <c r="E357" s="90">
        <f>STDEV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/>
      </c>
      <c r="F357" s="85">
        <f>AVERAGE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/>
      </c>
      <c r="G357" s="90">
        <f>STDEV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/>
      </c>
      <c r="H357">
        <f>AVERAGE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/>
      </c>
      <c r="I357">
        <f>STDEV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/>
      </c>
      <c r="AO357" s="103" t="n"/>
    </row>
    <row r="358" spans="1:59">
      <c r="A358" s="21" t="s">
        <v>32</v>
      </c>
      <c r="B358">
        <f>AVERAGE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/>
      </c>
      <c r="C358">
        <f>STDEV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/>
      </c>
      <c r="D358" s="85">
        <f>AVERAGE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/>
      </c>
      <c r="E358" s="90">
        <f>STDEV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/>
      </c>
      <c r="F358" s="85">
        <f>AVERAGE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/>
      </c>
      <c r="G358" s="90">
        <f>STDEV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/>
      </c>
      <c r="H358">
        <f>AVERAGE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/>
      </c>
      <c r="I358">
        <f>STDEV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/>
      </c>
      <c r="AO358" s="103" t="n"/>
    </row>
    <row r="359" spans="1:59">
      <c r="AO359" s="103" t="n"/>
    </row>
    <row r="360" spans="1:59">
      <c r="A360" s="103" t="s">
        <v>209</v>
      </c>
      <c r="M360" s="103" t="s">
        <v>210</v>
      </c>
      <c r="AO360" s="103" t="n"/>
    </row>
    <row r="361" spans="1:59">
      <c r="A361" s="21" t="n"/>
      <c r="B361" s="148" t="s">
        <v>97</v>
      </c>
      <c r="C361" s="148" t="n"/>
      <c r="D361" s="149" t="s">
        <v>98</v>
      </c>
      <c r="E361" s="150" t="n"/>
      <c r="F361" s="149" t="s">
        <v>99</v>
      </c>
      <c r="G361" s="150" t="n"/>
      <c r="H361" s="148" t="s">
        <v>100</v>
      </c>
      <c r="I361" s="148" t="n"/>
      <c r="M361" s="24" t="n"/>
      <c r="N361" s="146" t="s">
        <v>97</v>
      </c>
      <c r="O361" s="145" t="n"/>
      <c r="P361" s="144" t="s">
        <v>98</v>
      </c>
      <c r="Q361" s="145" t="n"/>
      <c r="R361" s="144" t="s">
        <v>99</v>
      </c>
      <c r="S361" s="145" t="n"/>
      <c r="T361" s="146" t="s">
        <v>100</v>
      </c>
      <c r="U361" s="146" t="n"/>
      <c r="AO361" s="103" t="n"/>
    </row>
    <row r="362" spans="1:59">
      <c r="A362" s="21" t="n"/>
      <c r="B362" s="21" t="s">
        <v>193</v>
      </c>
      <c r="C362" s="21" t="s">
        <v>194</v>
      </c>
      <c r="D362" s="22" t="s">
        <v>193</v>
      </c>
      <c r="E362" s="23" t="s">
        <v>194</v>
      </c>
      <c r="F362" s="22" t="s">
        <v>193</v>
      </c>
      <c r="G362" s="23" t="s">
        <v>194</v>
      </c>
      <c r="H362" s="21" t="s">
        <v>193</v>
      </c>
      <c r="I362" s="21" t="s">
        <v>194</v>
      </c>
      <c r="M362" s="24" t="n"/>
      <c r="N362" s="24" t="s">
        <v>193</v>
      </c>
      <c r="O362" s="25" t="s">
        <v>194</v>
      </c>
      <c r="P362" s="26" t="s">
        <v>193</v>
      </c>
      <c r="Q362" s="25" t="s">
        <v>194</v>
      </c>
      <c r="R362" s="26" t="s">
        <v>193</v>
      </c>
      <c r="S362" s="25" t="s">
        <v>194</v>
      </c>
      <c r="T362" s="24" t="s">
        <v>193</v>
      </c>
      <c r="U362" s="24" t="s">
        <v>194</v>
      </c>
      <c r="AO362" s="103" t="n"/>
    </row>
    <row r="363" spans="1:59">
      <c r="A363" s="21" t="s">
        <v>18</v>
      </c>
      <c r="B363">
        <f>AVERAGE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/>
      </c>
      <c r="C363">
        <f>STDEV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/>
      </c>
      <c r="D363" s="85">
        <f>AVERAGE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/>
      </c>
      <c r="E363" s="90">
        <f>STDEV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/>
      </c>
      <c r="F363" s="85">
        <f>AVERAGE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/>
      </c>
      <c r="G363" s="90">
        <f>STDEV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/>
      </c>
      <c r="H363">
        <f>AVERAGE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/>
      </c>
      <c r="I363">
        <f>STDEV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/>
      </c>
      <c r="M363" s="24" t="s">
        <v>15</v>
      </c>
      <c r="N363">
        <f>AVERAGE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/>
      </c>
      <c r="O363" s="90">
        <f>STDEV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/>
      </c>
      <c r="P363" s="85">
        <f>AVERAGE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/>
      </c>
      <c r="Q363" s="90">
        <f>STDEV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/>
      </c>
      <c r="R363" s="85">
        <f>AVERAGE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/>
      </c>
      <c r="S363" s="90">
        <f>STDEV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/>
      </c>
      <c r="T363">
        <f>AVERAGE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/>
      </c>
      <c r="U363">
        <f>STDEV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/>
      </c>
      <c r="AO363" s="103" t="n"/>
    </row>
    <row r="364" spans="1:59">
      <c r="A364" s="21" t="s">
        <v>28</v>
      </c>
      <c r="B364">
        <f>AVERAGE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/>
      </c>
      <c r="C364">
        <f>STDEV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/>
      </c>
      <c r="D364" s="85">
        <f>AVERAGE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/>
      </c>
      <c r="E364" s="90">
        <f>STDEV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/>
      </c>
      <c r="F364" s="85">
        <f>AVERAGE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/>
      </c>
      <c r="G364" s="90">
        <f>STDEV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/>
      </c>
      <c r="H364">
        <f>AVERAGE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/>
      </c>
      <c r="I364">
        <f>STDEV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/>
      </c>
      <c r="M364" s="24" t="s">
        <v>16</v>
      </c>
      <c r="N364">
        <f>AVERAGE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/>
      </c>
      <c r="O364" s="90">
        <f>STDEV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/>
      </c>
      <c r="P364" s="85">
        <f>AVERAGE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/>
      </c>
      <c r="Q364" s="90">
        <f>STDEV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/>
      </c>
      <c r="R364" s="85">
        <f>AVERAGE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/>
      </c>
      <c r="S364" s="90">
        <f>STDEV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/>
      </c>
      <c r="T364">
        <f>AVERAGE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/>
      </c>
      <c r="U364">
        <f>STDEV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/>
      </c>
      <c r="AO364" s="103" t="n"/>
    </row>
    <row r="365" spans="1:59">
      <c r="A365" s="21" t="s">
        <v>21</v>
      </c>
      <c r="B365">
        <f>AVERAGE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/>
      </c>
      <c r="C365">
        <f>STDEV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/>
      </c>
      <c r="D365" s="85">
        <f>AVERAGE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/>
      </c>
      <c r="E365" s="90">
        <f>STDEV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/>
      </c>
      <c r="F365" s="85">
        <f>AVERAGE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/>
      </c>
      <c r="G365" s="90">
        <f>STDEV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/>
      </c>
      <c r="H365">
        <f>AVERAGE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/>
      </c>
      <c r="I365">
        <f>STDEV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/>
      </c>
      <c r="AO365" s="103" t="n"/>
    </row>
    <row r="366" spans="1:59">
      <c r="A366" s="21" t="s">
        <v>29</v>
      </c>
      <c r="B366">
        <f>AVERAGE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/>
      </c>
      <c r="C366">
        <f>STDEV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/>
      </c>
      <c r="D366" s="85">
        <f>AVERAGE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/>
      </c>
      <c r="E366" s="90">
        <f>STDEV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/>
      </c>
      <c r="F366" s="85">
        <f>AVERAGE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/>
      </c>
      <c r="G366" s="90">
        <f>STDEV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/>
      </c>
      <c r="H366">
        <f>AVERAGE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/>
      </c>
      <c r="I366">
        <f>STDEV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/>
      </c>
      <c r="AO366" s="103" t="n"/>
    </row>
    <row r="367" spans="1:59">
      <c r="A367" s="21" t="s">
        <v>24</v>
      </c>
      <c r="B367">
        <f>AVERAGE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/>
      </c>
      <c r="C367">
        <f>STDEV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/>
      </c>
      <c r="D367" s="85">
        <f>AVERAGE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/>
      </c>
      <c r="E367" s="90">
        <f>STDEV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/>
      </c>
      <c r="F367" s="85">
        <f>AVERAGE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/>
      </c>
      <c r="G367" s="90">
        <f>STDEV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/>
      </c>
      <c r="H367">
        <f>AVERAGE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/>
      </c>
      <c r="I367">
        <f>STDEV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/>
      </c>
      <c r="AO367" s="103" t="n"/>
    </row>
    <row r="368" spans="1:59">
      <c r="A368" s="21" t="s">
        <v>31</v>
      </c>
      <c r="B368">
        <f>AVERAGE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/>
      </c>
      <c r="C368">
        <f>STDEV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/>
      </c>
      <c r="D368" s="85">
        <f>AVERAGE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/>
      </c>
      <c r="E368" s="90">
        <f>STDEV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/>
      </c>
      <c r="F368" s="85">
        <f>AVERAGE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/>
      </c>
      <c r="G368" s="90">
        <f>STDEV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/>
      </c>
      <c r="H368">
        <f>AVERAGE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/>
      </c>
      <c r="I368">
        <f>STDEV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/>
      </c>
      <c r="AO368" s="103" t="n"/>
    </row>
    <row r="369" spans="1:59">
      <c r="A369" s="21" t="s">
        <v>27</v>
      </c>
      <c r="B369">
        <f>AVERAGE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/>
      </c>
      <c r="C369">
        <f>STDEV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/>
      </c>
      <c r="D369" s="85">
        <f>AVERAGE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/>
      </c>
      <c r="E369" s="90">
        <f>STDEV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/>
      </c>
      <c r="F369" s="85">
        <f>AVERAGE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/>
      </c>
      <c r="G369" s="90">
        <f>STDEV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/>
      </c>
      <c r="H369">
        <f>AVERAGE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/>
      </c>
      <c r="I369">
        <f>STDEV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/>
      </c>
      <c r="AO369" s="103" t="n"/>
    </row>
    <row r="370" spans="1:59">
      <c r="A370" s="21" t="s">
        <v>32</v>
      </c>
      <c r="B370">
        <f>AVERAGE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/>
      </c>
      <c r="C370">
        <f>STDEV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/>
      </c>
      <c r="D370" s="85">
        <f>AVERAGE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/>
      </c>
      <c r="E370" s="90">
        <f>STDEV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/>
      </c>
      <c r="F370" s="85">
        <f>AVERAGE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/>
      </c>
      <c r="G370" s="90">
        <f>STDEV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/>
      </c>
      <c r="H370">
        <f>AVERAGE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/>
      </c>
      <c r="I370">
        <f>STDEV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/>
      </c>
      <c r="AO370" s="103" t="n"/>
    </row>
    <row r="371" spans="1:59">
      <c r="AO371" s="103" t="n"/>
    </row>
    <row r="372" spans="1:59">
      <c r="A372" s="103" t="s">
        <v>211</v>
      </c>
      <c r="M372" s="103" t="s">
        <v>212</v>
      </c>
      <c r="AO372" s="103" t="n"/>
    </row>
    <row r="373" spans="1:59">
      <c r="A373" s="21" t="n"/>
      <c r="B373" s="148" t="s">
        <v>97</v>
      </c>
      <c r="C373" s="148" t="n"/>
      <c r="D373" s="149" t="s">
        <v>98</v>
      </c>
      <c r="E373" s="150" t="n"/>
      <c r="F373" s="149" t="s">
        <v>99</v>
      </c>
      <c r="G373" s="150" t="n"/>
      <c r="H373" s="148" t="s">
        <v>100</v>
      </c>
      <c r="I373" s="148" t="n"/>
      <c r="M373" s="24" t="n"/>
      <c r="N373" s="146" t="s">
        <v>97</v>
      </c>
      <c r="O373" s="145" t="n"/>
      <c r="P373" s="144" t="s">
        <v>98</v>
      </c>
      <c r="Q373" s="145" t="n"/>
      <c r="R373" s="144" t="s">
        <v>99</v>
      </c>
      <c r="S373" s="145" t="n"/>
      <c r="T373" s="146" t="s">
        <v>100</v>
      </c>
      <c r="U373" s="146" t="n"/>
      <c r="AO373" s="103" t="n"/>
    </row>
    <row r="374" spans="1:59">
      <c r="A374" s="21" t="n"/>
      <c r="B374" s="21" t="s">
        <v>193</v>
      </c>
      <c r="C374" s="21" t="s">
        <v>194</v>
      </c>
      <c r="D374" s="22" t="s">
        <v>193</v>
      </c>
      <c r="E374" s="23" t="s">
        <v>194</v>
      </c>
      <c r="F374" s="22" t="s">
        <v>193</v>
      </c>
      <c r="G374" s="23" t="s">
        <v>194</v>
      </c>
      <c r="H374" s="21" t="s">
        <v>193</v>
      </c>
      <c r="I374" s="21" t="s">
        <v>194</v>
      </c>
      <c r="M374" s="24" t="n"/>
      <c r="N374" s="24" t="s">
        <v>193</v>
      </c>
      <c r="O374" s="25" t="s">
        <v>194</v>
      </c>
      <c r="P374" s="26" t="s">
        <v>193</v>
      </c>
      <c r="Q374" s="25" t="s">
        <v>194</v>
      </c>
      <c r="R374" s="26" t="s">
        <v>193</v>
      </c>
      <c r="S374" s="25" t="s">
        <v>194</v>
      </c>
      <c r="T374" s="24" t="s">
        <v>193</v>
      </c>
      <c r="U374" s="24" t="s">
        <v>194</v>
      </c>
      <c r="AO374" s="103" t="n"/>
    </row>
    <row r="375" spans="1:59">
      <c r="A375" s="21" t="s">
        <v>18</v>
      </c>
      <c r="B375">
        <f>AVERAGE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/>
      </c>
      <c r="C375">
        <f>STDEV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/>
      </c>
      <c r="D375" s="85">
        <f>AVERAGE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/>
      </c>
      <c r="E375" s="90">
        <f>STDEV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/>
      </c>
      <c r="F375" s="85">
        <f>AVERAGE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/>
      </c>
      <c r="G375" s="90">
        <f>STDEV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/>
      </c>
      <c r="H375">
        <f>AVERAGE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/>
      </c>
      <c r="I375">
        <f>STDEV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/>
      </c>
      <c r="M375" s="24" t="s">
        <v>15</v>
      </c>
      <c r="N375">
        <f>AVERAGE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/>
      </c>
      <c r="O375" s="90">
        <f>STDEV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/>
      </c>
      <c r="P375" s="85">
        <f>AVERAGE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/>
      </c>
      <c r="Q375" s="90">
        <f>STDEV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/>
      </c>
      <c r="R375" s="85">
        <f>AVERAGE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/>
      </c>
      <c r="S375" s="90">
        <f>STDEV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/>
      </c>
      <c r="T375">
        <f>AVERAGE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/>
      </c>
      <c r="U375">
        <f>STDEV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/>
      </c>
      <c r="AO375" s="103" t="n"/>
    </row>
    <row r="376" spans="1:59">
      <c r="A376" s="21" t="s">
        <v>28</v>
      </c>
      <c r="B376">
        <f>AVERAGE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/>
      </c>
      <c r="C376">
        <f>STDEV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/>
      </c>
      <c r="D376" s="85">
        <f>AVERAGE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/>
      </c>
      <c r="E376" s="90">
        <f>STDEV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/>
      </c>
      <c r="F376" s="85">
        <f>AVERAGE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/>
      </c>
      <c r="G376" s="90">
        <f>STDEV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/>
      </c>
      <c r="H376">
        <f>AVERAGE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/>
      </c>
      <c r="I376">
        <f>STDEV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/>
      </c>
      <c r="M376" s="24" t="s">
        <v>16</v>
      </c>
      <c r="N376">
        <f>AVERAGE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/>
      </c>
      <c r="O376" s="90">
        <f>STDEV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/>
      </c>
      <c r="P376" s="85">
        <f>AVERAGE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/>
      </c>
      <c r="Q376" s="90">
        <f>STDEV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/>
      </c>
      <c r="R376" s="85">
        <f>AVERAGE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/>
      </c>
      <c r="S376" s="90">
        <f>STDEV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/>
      </c>
      <c r="T376">
        <f>AVERAGE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/>
      </c>
      <c r="U376">
        <f>STDEV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/>
      </c>
      <c r="AO376" s="103" t="n"/>
    </row>
    <row r="377" spans="1:59">
      <c r="A377" s="21" t="s">
        <v>21</v>
      </c>
      <c r="B377">
        <f>AVERAGE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/>
      </c>
      <c r="C377">
        <f>STDEV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/>
      </c>
      <c r="D377" s="85">
        <f>AVERAGE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/>
      </c>
      <c r="E377" s="90">
        <f>STDEV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/>
      </c>
      <c r="F377" s="85">
        <f>AVERAGE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/>
      </c>
      <c r="G377" s="90">
        <f>STDEV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/>
      </c>
      <c r="H377">
        <f>AVERAGE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/>
      </c>
      <c r="I377">
        <f>STDEV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/>
      </c>
      <c r="AO377" s="103" t="n"/>
    </row>
    <row r="378" spans="1:59">
      <c r="A378" s="21" t="s">
        <v>29</v>
      </c>
      <c r="B378">
        <f>AVERAGE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/>
      </c>
      <c r="C378">
        <f>STDEV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/>
      </c>
      <c r="D378" s="85">
        <f>AVERAGE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/>
      </c>
      <c r="E378" s="90">
        <f>STDEV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/>
      </c>
      <c r="F378" s="85">
        <f>AVERAGE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/>
      </c>
      <c r="G378" s="90">
        <f>STDEV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/>
      </c>
      <c r="H378">
        <f>AVERAGE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/>
      </c>
      <c r="I378">
        <f>STDEV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/>
      </c>
      <c r="AO378" s="103" t="n"/>
    </row>
    <row r="379" spans="1:59">
      <c r="A379" s="21" t="s">
        <v>24</v>
      </c>
      <c r="B379">
        <f>AVERAGE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/>
      </c>
      <c r="C379">
        <f>STDEV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/>
      </c>
      <c r="D379" s="85">
        <f>AVERAGE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/>
      </c>
      <c r="E379" s="90">
        <f>STDEV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/>
      </c>
      <c r="F379" s="85">
        <f>AVERAGE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/>
      </c>
      <c r="G379" s="90">
        <f>STDEV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/>
      </c>
      <c r="H379">
        <f>AVERAGE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/>
      </c>
      <c r="I379">
        <f>STDEV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/>
      </c>
      <c r="AO379" s="103" t="n"/>
    </row>
    <row r="380" spans="1:59">
      <c r="A380" s="21" t="s">
        <v>31</v>
      </c>
      <c r="B380">
        <f>AVERAGE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/>
      </c>
      <c r="C380">
        <f>STDEV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/>
      </c>
      <c r="D380" s="85">
        <f>AVERAGE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/>
      </c>
      <c r="E380" s="90">
        <f>STDEV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/>
      </c>
      <c r="F380" s="85">
        <f>AVERAGE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/>
      </c>
      <c r="G380" s="90">
        <f>STDEV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/>
      </c>
      <c r="H380">
        <f>AVERAGE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/>
      </c>
      <c r="I380">
        <f>STDEV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/>
      </c>
      <c r="AO380" s="103" t="n"/>
    </row>
    <row r="381" spans="1:59">
      <c r="A381" s="21" t="s">
        <v>27</v>
      </c>
      <c r="B381">
        <f>AVERAGE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/>
      </c>
      <c r="C381">
        <f>STDEV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/>
      </c>
      <c r="D381" s="85">
        <f>AVERAGE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/>
      </c>
      <c r="E381" s="90">
        <f>STDEV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/>
      </c>
      <c r="F381" s="85">
        <f>AVERAGE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/>
      </c>
      <c r="G381" s="90">
        <f>STDEV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/>
      </c>
      <c r="H381">
        <f>AVERAGE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/>
      </c>
      <c r="I381">
        <f>STDEV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/>
      </c>
      <c r="AO381" s="103" t="n"/>
    </row>
    <row r="382" spans="1:59">
      <c r="A382" s="21" t="s">
        <v>32</v>
      </c>
      <c r="B382">
        <f>AVERAGE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/>
      </c>
      <c r="C382">
        <f>STDEV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/>
      </c>
      <c r="D382" s="85">
        <f>AVERAGE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/>
      </c>
      <c r="E382" s="90">
        <f>STDEV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/>
      </c>
      <c r="F382" s="85">
        <f>AVERAGE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/>
      </c>
      <c r="G382" s="90">
        <f>STDEV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/>
      </c>
      <c r="H382">
        <f>AVERAGE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/>
      </c>
      <c r="I382">
        <f>STDEV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/>
      </c>
      <c r="AO382" s="103" t="n"/>
    </row>
    <row r="383" spans="1:59">
      <c r="AO383" s="103" t="n"/>
    </row>
    <row r="384" spans="1:59">
      <c r="AO384" s="103" t="n"/>
    </row>
    <row r="385" spans="1:59">
      <c r="AO385" s="103" t="n"/>
    </row>
    <row r="386" spans="1:59">
      <c r="AO386" s="103" t="n"/>
    </row>
    <row r="387" spans="1:59">
      <c r="AO387" s="103" t="n"/>
    </row>
    <row r="388" spans="1:59">
      <c r="AO388" s="103" t="n"/>
    </row>
    <row r="389" spans="1:59">
      <c r="AO389" s="103" t="n"/>
    </row>
    <row r="390" spans="1:59">
      <c r="AO390" s="103" t="n"/>
    </row>
    <row r="391" spans="1:59">
      <c r="AO391" s="103" t="n"/>
    </row>
    <row r="392" spans="1:59">
      <c r="AO392" s="103" t="n"/>
    </row>
    <row r="393" spans="1:59">
      <c r="AO393" s="103" t="n"/>
    </row>
    <row r="394" spans="1:59">
      <c r="AO394" s="103" t="n"/>
    </row>
    <row r="395" spans="1:59">
      <c r="AO395" s="103" t="n"/>
    </row>
    <row r="396" spans="1:59">
      <c r="AO396" s="103" t="n"/>
    </row>
    <row r="397" spans="1:59">
      <c r="AO397" s="103" t="n"/>
    </row>
    <row r="398" spans="1:59">
      <c r="AO398" s="103" t="n"/>
    </row>
    <row r="399" spans="1:59">
      <c r="AO399" s="103" t="n"/>
    </row>
    <row r="400" spans="1:59">
      <c r="AO400" s="103" t="n"/>
    </row>
    <row r="401" spans="1:59">
      <c r="AO401" s="103" t="n"/>
    </row>
    <row r="402" spans="1:59">
      <c r="AO402" s="103" t="n"/>
    </row>
    <row r="403" spans="1:59">
      <c r="AO403" s="103" t="n"/>
    </row>
    <row r="404" spans="1:59">
      <c r="AO404" s="103" t="n"/>
    </row>
    <row r="405" spans="1:59">
      <c r="AO405" s="103" t="n"/>
    </row>
    <row r="406" spans="1:59">
      <c r="AO406" s="103" t="n"/>
    </row>
    <row r="407" spans="1:59">
      <c r="AO407" s="103" t="n"/>
    </row>
    <row r="408" spans="1:59">
      <c r="A408" s="103" t="s">
        <v>213</v>
      </c>
      <c r="AO408" s="103" t="n"/>
    </row>
    <row r="409" spans="1:59">
      <c r="A409" s="21" t="n"/>
      <c r="B409" s="148" t="s">
        <v>97</v>
      </c>
      <c r="C409" s="148" t="n"/>
      <c r="D409" s="149" t="s">
        <v>98</v>
      </c>
      <c r="E409" s="150" t="n"/>
      <c r="F409" s="149" t="s">
        <v>99</v>
      </c>
      <c r="G409" s="150" t="n"/>
      <c r="H409" s="148" t="s">
        <v>100</v>
      </c>
      <c r="I409" s="148" t="n"/>
      <c r="AO409" s="103" t="n"/>
    </row>
    <row r="410" spans="1:59">
      <c r="A410" s="21" t="n"/>
      <c r="B410" s="21" t="s">
        <v>193</v>
      </c>
      <c r="C410" s="21" t="s">
        <v>194</v>
      </c>
      <c r="D410" s="22" t="s">
        <v>193</v>
      </c>
      <c r="E410" s="23" t="s">
        <v>194</v>
      </c>
      <c r="F410" s="22" t="s">
        <v>193</v>
      </c>
      <c r="G410" s="23" t="s">
        <v>194</v>
      </c>
      <c r="H410" s="21" t="s">
        <v>193</v>
      </c>
      <c r="I410" s="21" t="s">
        <v>194</v>
      </c>
      <c r="AO410" s="103" t="n"/>
    </row>
    <row r="411" spans="1:59">
      <c r="A411" s="21" t="s">
        <v>18</v>
      </c>
      <c r="B411">
        <f>AVERAGE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/>
      </c>
      <c r="C411">
        <f>STDEV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/>
      </c>
      <c r="D411" s="85">
        <f>AVERAGE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/>
      </c>
      <c r="E411" s="90">
        <f>STDEV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/>
      </c>
      <c r="F411" s="85">
        <f>AVERAGE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/>
      </c>
      <c r="G411" s="90">
        <f>STDEV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/>
      </c>
      <c r="H411">
        <f>AVERAGE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/>
      </c>
      <c r="I411">
        <f>STDEV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/>
      </c>
      <c r="AO411" s="103" t="n"/>
    </row>
    <row r="412" spans="1:59">
      <c r="A412" s="21" t="s">
        <v>28</v>
      </c>
      <c r="B412">
        <f>AVERAGE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/>
      </c>
      <c r="C412">
        <f>STDEV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/>
      </c>
      <c r="D412" s="85">
        <f>AVERAGE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/>
      </c>
      <c r="E412" s="90">
        <f>STDEV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/>
      </c>
      <c r="F412" s="85">
        <f>AVERAGE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/>
      </c>
      <c r="G412" s="90">
        <f>STDEV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/>
      </c>
      <c r="H412">
        <f>AVERAGE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/>
      </c>
      <c r="I412">
        <f>STDEV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/>
      </c>
      <c r="AO412" s="103" t="n"/>
    </row>
    <row r="413" spans="1:59">
      <c r="A413" s="21" t="s">
        <v>21</v>
      </c>
      <c r="B413">
        <f>AVERAGE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/>
      </c>
      <c r="C413">
        <f>STDEV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/>
      </c>
      <c r="D413" s="85">
        <f>AVERAGE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/>
      </c>
      <c r="E413" s="90">
        <f>STDEV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/>
      </c>
      <c r="F413" s="85">
        <f>AVERAGE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/>
      </c>
      <c r="G413" s="90">
        <f>STDEV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/>
      </c>
      <c r="H413">
        <f>AVERAGE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/>
      </c>
      <c r="I413">
        <f>STDEV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/>
      </c>
      <c r="AO413" s="103" t="n"/>
    </row>
    <row r="414" spans="1:59">
      <c r="A414" s="21" t="s">
        <v>29</v>
      </c>
      <c r="B414">
        <f>AVERAGE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/>
      </c>
      <c r="C414">
        <f>STDEV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/>
      </c>
      <c r="D414" s="85">
        <f>AVERAGE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/>
      </c>
      <c r="E414" s="90">
        <f>STDEV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/>
      </c>
      <c r="F414" s="85">
        <f>AVERAGE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/>
      </c>
      <c r="G414" s="90">
        <f>STDEV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/>
      </c>
      <c r="H414">
        <f>AVERAGE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/>
      </c>
      <c r="I414">
        <f>STDEV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/>
      </c>
      <c r="AO414" s="103" t="n"/>
    </row>
    <row r="415" spans="1:59">
      <c r="A415" s="21" t="s">
        <v>24</v>
      </c>
      <c r="B415">
        <f>AVERAGE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/>
      </c>
      <c r="C415">
        <f>STDEV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/>
      </c>
      <c r="D415" s="85">
        <f>AVERAGE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/>
      </c>
      <c r="E415" s="90">
        <f>STDEV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/>
      </c>
      <c r="F415" s="85">
        <f>AVERAGE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/>
      </c>
      <c r="G415" s="90">
        <f>STDEV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/>
      </c>
      <c r="H415">
        <f>AVERAGE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/>
      </c>
      <c r="I415">
        <f>STDEV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/>
      </c>
      <c r="AO415" s="103" t="n"/>
    </row>
    <row r="416" spans="1:59">
      <c r="A416" s="21" t="s">
        <v>31</v>
      </c>
      <c r="B416">
        <f>AVERAGE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/>
      </c>
      <c r="C416">
        <f>STDEV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/>
      </c>
      <c r="D416" s="85">
        <f>AVERAGE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/>
      </c>
      <c r="E416" s="90">
        <f>STDEV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/>
      </c>
      <c r="F416" s="85">
        <f>AVERAGE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/>
      </c>
      <c r="G416" s="90">
        <f>STDEV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/>
      </c>
      <c r="H416">
        <f>AVERAGE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/>
      </c>
      <c r="I416">
        <f>STDEV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/>
      </c>
      <c r="AO416" s="103" t="n"/>
    </row>
    <row r="417" spans="1:59">
      <c r="A417" s="21" t="s">
        <v>27</v>
      </c>
      <c r="B417">
        <f>AVERAGE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/>
      </c>
      <c r="C417">
        <f>STDEV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/>
      </c>
      <c r="D417" s="85">
        <f>AVERAGE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/>
      </c>
      <c r="E417" s="90">
        <f>STDEV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/>
      </c>
      <c r="F417" s="85">
        <f>AVERAGE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/>
      </c>
      <c r="G417" s="90">
        <f>STDEV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/>
      </c>
      <c r="H417">
        <f>AVERAGE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/>
      </c>
      <c r="I417">
        <f>STDEV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/>
      </c>
      <c r="AO417" s="103" t="n"/>
    </row>
    <row r="418" spans="1:59">
      <c r="A418" s="21" t="s">
        <v>32</v>
      </c>
      <c r="B418">
        <f>AVERAGE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/>
      </c>
      <c r="C418">
        <f>STDEV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/>
      </c>
      <c r="D418" s="85">
        <f>AVERAGE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/>
      </c>
      <c r="E418" s="90">
        <f>STDEV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/>
      </c>
      <c r="F418" s="85">
        <f>AVERAGE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/>
      </c>
      <c r="G418" s="90">
        <f>STDEV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/>
      </c>
      <c r="H418">
        <f>AVERAGE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/>
      </c>
      <c r="I418">
        <f>STDEV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/>
      </c>
      <c r="AO418" s="103" t="n"/>
    </row>
    <row r="419" spans="1:59">
      <c r="AO419" s="103" t="n"/>
    </row>
    <row r="420" spans="1:59">
      <c r="AO420" s="103" t="n"/>
    </row>
    <row r="421" spans="1:59">
      <c r="AO421" s="103" t="n"/>
    </row>
    <row r="422" spans="1:59">
      <c r="AO422" s="103" t="n"/>
    </row>
    <row r="423" spans="1:59">
      <c r="AO423" s="103" t="n"/>
    </row>
    <row r="424" spans="1:59">
      <c r="AO424" s="103" t="n"/>
    </row>
    <row r="425" spans="1:59">
      <c r="AO425" s="103" t="n"/>
    </row>
    <row r="426" spans="1:59">
      <c r="AO426" s="103" t="n"/>
    </row>
    <row r="427" spans="1:59">
      <c r="A427" s="103" t="s">
        <v>119</v>
      </c>
      <c r="Q427" s="103" t="s">
        <v>120</v>
      </c>
      <c r="AO427" s="103" t="n"/>
    </row>
    <row r="428" spans="1:59">
      <c r="A428" s="151" t="n"/>
      <c r="B428" s="153" t="s">
        <v>15</v>
      </c>
      <c r="C428" s="154" t="n"/>
      <c r="D428" s="154" t="n"/>
      <c r="E428" s="155" t="n"/>
      <c r="F428" s="156" t="s">
        <v>101</v>
      </c>
      <c r="G428" s="154" t="n"/>
      <c r="H428" s="154" t="n"/>
      <c r="I428" s="154" t="n"/>
      <c r="L428" s="157" t="n"/>
      <c r="M428" s="158" t="s">
        <v>121</v>
      </c>
      <c r="N428" s="158" t="n"/>
      <c r="Q428" s="88" t="n"/>
      <c r="R428" s="159" t="s">
        <v>122</v>
      </c>
      <c r="S428" s="160" t="n"/>
      <c r="T428" s="159" t="s">
        <v>123</v>
      </c>
      <c r="U428" s="160" t="n"/>
      <c r="V428" s="159" t="s">
        <v>124</v>
      </c>
      <c r="W428" s="160" t="n"/>
      <c r="X428" s="159" t="s">
        <v>125</v>
      </c>
      <c r="Y428" s="160" t="n"/>
      <c r="Z428" s="159" t="s">
        <v>126</v>
      </c>
      <c r="AA428" s="160" t="n"/>
      <c r="AB428" s="159" t="s">
        <v>127</v>
      </c>
      <c r="AC428" s="160" t="n"/>
      <c r="AD428" s="159" t="s">
        <v>128</v>
      </c>
      <c r="AE428" s="160" t="n"/>
      <c r="AF428" s="161" t="s">
        <v>129</v>
      </c>
      <c r="AG428" s="161" t="n"/>
      <c r="AO428" s="103" t="n"/>
    </row>
    <row r="429" spans="1:59">
      <c r="A429" s="151" t="n"/>
      <c r="B429" s="162" t="s">
        <v>130</v>
      </c>
      <c r="C429" s="163" t="n"/>
      <c r="D429" s="164" t="s">
        <v>131</v>
      </c>
      <c r="E429" s="163" t="n"/>
      <c r="F429" s="162" t="s">
        <v>130</v>
      </c>
      <c r="G429" s="163" t="n"/>
      <c r="H429" s="164" t="s">
        <v>131</v>
      </c>
      <c r="I429" s="165" t="n"/>
      <c r="L429" s="157" t="n"/>
      <c r="M429" s="86" t="s">
        <v>214</v>
      </c>
      <c r="N429" s="86" t="s">
        <v>22</v>
      </c>
      <c r="Q429" s="88" t="n"/>
      <c r="R429" s="87" t="s">
        <v>214</v>
      </c>
      <c r="S429" s="89" t="s">
        <v>22</v>
      </c>
      <c r="T429" s="88" t="s">
        <v>214</v>
      </c>
      <c r="U429" s="88" t="s">
        <v>22</v>
      </c>
      <c r="V429" s="87" t="s">
        <v>214</v>
      </c>
      <c r="W429" s="89" t="s">
        <v>22</v>
      </c>
      <c r="X429" s="87" t="s">
        <v>214</v>
      </c>
      <c r="Y429" s="89" t="s">
        <v>22</v>
      </c>
      <c r="Z429" s="87" t="s">
        <v>214</v>
      </c>
      <c r="AA429" s="89" t="s">
        <v>22</v>
      </c>
      <c r="AB429" s="87" t="s">
        <v>214</v>
      </c>
      <c r="AC429" s="89" t="s">
        <v>22</v>
      </c>
      <c r="AD429" s="87" t="s">
        <v>214</v>
      </c>
      <c r="AE429" s="89" t="s">
        <v>22</v>
      </c>
      <c r="AF429" s="88" t="s">
        <v>214</v>
      </c>
      <c r="AG429" s="88" t="s">
        <v>22</v>
      </c>
      <c r="AO429" s="103" t="n"/>
    </row>
    <row r="430" spans="1:59">
      <c r="A430" s="152" t="n"/>
      <c r="B430" s="82" t="s">
        <v>214</v>
      </c>
      <c r="C430" s="83" t="s">
        <v>22</v>
      </c>
      <c r="D430" s="84" t="s">
        <v>214</v>
      </c>
      <c r="E430" s="83" t="s">
        <v>22</v>
      </c>
      <c r="F430" s="82" t="s">
        <v>214</v>
      </c>
      <c r="G430" s="83" t="s">
        <v>22</v>
      </c>
      <c r="H430" s="84" t="s">
        <v>214</v>
      </c>
      <c r="I430" s="84" t="s">
        <v>22</v>
      </c>
      <c r="L430" s="86" t="s">
        <v>132</v>
      </c>
      <c r="M430">
        <f>AVERAGE(#REF!,#REF!,Patient6_Healthy!H409,Patient9_Healthy!H409,Patient11_Healthy!H409,Patient12_Healthy!H409,Patient14_Healthy!H409,Patient15_Healthy!H409,Patient16_Healthy!H409,Patient19_Healthy!H409,Patient21_Healthy!H409,Patient22_Healthy!H409,Patient26_Healthy!H409,Patient28_Healthy!H409,Patient31_Healthy!H409,Patient33_Healthy!H409,Patient34_Healthy!H409,Patient36_Healthy!H409)</f>
        <v/>
      </c>
      <c r="N430">
        <f>STDEV(#REF!,#REF!,Patient6_Healthy!H409,Patient9_Healthy!H409,Patient11_Healthy!H409,Patient12_Healthy!H409,Patient14_Healthy!H409,Patient15_Healthy!H409,Patient16_Healthy!H409,Patient19_Healthy!H409,Patient21_Healthy!H409,Patient22_Healthy!H409,Patient26_Healthy!H409,Patient28_Healthy!H409,Patient31_Healthy!H409,Patient33_Healthy!H409,Patient34_Healthy!H409,Patient36_Healthy!H409)</f>
        <v/>
      </c>
      <c r="Q430" s="88" t="s">
        <v>132</v>
      </c>
      <c r="R430" s="85">
        <f>AVERAGE(#REF!,#REF!,Patient6_Healthy!M409,Patient9_Healthy!M409,Patient11_Healthy!M409,Patient12_Healthy!M409,Patient14_Healthy!M409,Patient15_Healthy!M409,Patient16_Healthy!M409,Patient19_Healthy!M409,Patient21_Healthy!M409,Patient22_Healthy!M409,Patient26_Healthy!M409,Patient28_Healthy!M409,Patient31_Healthy!M409,Patient33_Healthy!M409,Patient34_Healthy!M409,Patient36_Healthy!M409)</f>
        <v/>
      </c>
      <c r="S430" s="90">
        <f>STDEV(#REF!,#REF!,Patient6_Healthy!M409,Patient9_Healthy!M409,Patient11_Healthy!M409,Patient12_Healthy!M409,Patient14_Healthy!M409,Patient15_Healthy!M409,Patient16_Healthy!M409,Patient19_Healthy!M409,Patient21_Healthy!M409,Patient22_Healthy!M409,Patient26_Healthy!M409,Patient28_Healthy!M409,Patient31_Healthy!M409,Patient33_Healthy!M409,Patient34_Healthy!M409,Patient36_Healthy!M409)</f>
        <v/>
      </c>
      <c r="T430">
        <f>AVERAGE(#REF!,#REF!,Patient6_Healthy!N409,Patient9_Healthy!N409,Patient11_Healthy!N409,Patient12_Healthy!N409,Patient14_Healthy!N409,Patient15_Healthy!N409,Patient16_Healthy!N409,Patient19_Healthy!N409,Patient21_Healthy!N409,Patient22_Healthy!N409,Patient26_Healthy!N409,Patient28_Healthy!N409,Patient31_Healthy!N409,Patient33_Healthy!N409,Patient34_Healthy!N409,Patient36_Healthy!N409)</f>
        <v/>
      </c>
      <c r="U430">
        <f>STDEV(#REF!,#REF!,Patient6_Healthy!N409,Patient9_Healthy!N409,Patient11_Healthy!N409,Patient12_Healthy!N409,Patient14_Healthy!N409,Patient15_Healthy!N409,Patient16_Healthy!N409,Patient19_Healthy!N409,Patient21_Healthy!N409,Patient22_Healthy!N409,Patient26_Healthy!N409,Patient28_Healthy!N409,Patient31_Healthy!N409,Patient33_Healthy!N409,Patient34_Healthy!N409,Patient36_Healthy!N409)</f>
        <v/>
      </c>
      <c r="V430" s="85">
        <f>AVERAGE(#REF!,#REF!,Patient6_Healthy!O409,Patient9_Healthy!O409,Patient11_Healthy!O409,Patient12_Healthy!O409,Patient14_Healthy!O409,Patient15_Healthy!O409,Patient16_Healthy!O409,Patient19_Healthy!O409,Patient21_Healthy!O409,Patient22_Healthy!O409,Patient26_Healthy!O409,Patient28_Healthy!O409,Patient31_Healthy!O409,Patient33_Healthy!O409,Patient34_Healthy!O409,Patient36_Healthy!O409)</f>
        <v/>
      </c>
      <c r="W430" s="90">
        <f>STDEV(#REF!,#REF!,Patient6_Healthy!O409,Patient9_Healthy!O409,Patient11_Healthy!O409,Patient12_Healthy!O409,Patient14_Healthy!O409,Patient15_Healthy!O409,Patient16_Healthy!O409,Patient19_Healthy!O409,Patient21_Healthy!O409,Patient22_Healthy!O409,Patient26_Healthy!O409,Patient28_Healthy!O409,Patient31_Healthy!O409,Patient33_Healthy!O409,Patient34_Healthy!O409,Patient36_Healthy!O409)</f>
        <v/>
      </c>
      <c r="X430" s="85">
        <f>AVERAGE(#REF!,#REF!,Patient6_Healthy!P409,Patient9_Healthy!P409,Patient11_Healthy!P409,Patient12_Healthy!P409,Patient14_Healthy!P409,Patient15_Healthy!P409,Patient16_Healthy!P409,Patient19_Healthy!P409,Patient21_Healthy!P409,Patient22_Healthy!P409,Patient26_Healthy!P409,Patient28_Healthy!P409,Patient31_Healthy!P409,Patient33_Healthy!P409,Patient34_Healthy!P409,Patient36_Healthy!P409)</f>
        <v/>
      </c>
      <c r="Y430" s="90">
        <f>STDEV(#REF!,#REF!,Patient6_Healthy!P409,Patient9_Healthy!P409,Patient11_Healthy!P409,Patient12_Healthy!P409,Patient14_Healthy!P409,Patient15_Healthy!P409,Patient16_Healthy!P409,Patient19_Healthy!P409,Patient21_Healthy!P409,Patient22_Healthy!P409,Patient26_Healthy!P409,Patient28_Healthy!P409,Patient31_Healthy!P409,Patient33_Healthy!P409,Patient34_Healthy!P409,Patient36_Healthy!P409)</f>
        <v/>
      </c>
      <c r="Z430" s="85">
        <f>AVERAGE(#REF!,#REF!,Patient6_Healthy!Q409,Patient9_Healthy!Q409,Patient11_Healthy!Q409,Patient12_Healthy!Q409,Patient14_Healthy!Q409,Patient15_Healthy!Q409,Patient16_Healthy!Q409,Patient19_Healthy!Q409,Patient21_Healthy!Q409,Patient22_Healthy!Q409,Patient26_Healthy!Q409,Patient28_Healthy!Q409,Patient31_Healthy!Q409,Patient33_Healthy!Q409,Patient34_Healthy!Q409,Patient36_Healthy!Q409)</f>
        <v/>
      </c>
      <c r="AA430" s="90">
        <f>STDEV(#REF!,#REF!,Patient6_Healthy!Q409,Patient9_Healthy!Q409,Patient11_Healthy!Q409,Patient12_Healthy!Q409,Patient14_Healthy!Q409,Patient15_Healthy!Q409,Patient16_Healthy!Q409,Patient19_Healthy!Q409,Patient21_Healthy!Q409,Patient22_Healthy!Q409,Patient26_Healthy!Q409,Patient28_Healthy!Q409,Patient31_Healthy!Q409,Patient33_Healthy!Q409,Patient34_Healthy!Q409,Patient36_Healthy!Q409)</f>
        <v/>
      </c>
      <c r="AB430" s="85">
        <f>AVERAGE(#REF!,#REF!,Patient6_Healthy!R409,Patient9_Healthy!R409,Patient11_Healthy!R409,Patient12_Healthy!R409,Patient14_Healthy!R409,Patient15_Healthy!R409,Patient16_Healthy!R409,Patient19_Healthy!R409,Patient21_Healthy!R409,Patient22_Healthy!R409,Patient26_Healthy!R409,Patient28_Healthy!R409,Patient31_Healthy!R409,Patient33_Healthy!R409,Patient34_Healthy!R409,Patient36_Healthy!R409)</f>
        <v/>
      </c>
      <c r="AC430" s="90">
        <f>STDEV(#REF!,#REF!,Patient6_Healthy!R409,Patient9_Healthy!R409,Patient11_Healthy!R409,Patient12_Healthy!R409,Patient14_Healthy!R409,Patient15_Healthy!R409,Patient16_Healthy!R409,Patient19_Healthy!R409,Patient21_Healthy!R409,Patient22_Healthy!R409,Patient26_Healthy!R409,Patient28_Healthy!R409,Patient31_Healthy!R409,Patient33_Healthy!R409,Patient34_Healthy!R409,Patient36_Healthy!R409)</f>
        <v/>
      </c>
      <c r="AD430" s="85">
        <f>AVERAGE(#REF!,#REF!,Patient6_Healthy!RS9,Patient9_Healthy!S409,Patient11_Healthy!S409,Patient12_Healthy!S409,Patient14_Healthy!S409,Patient15_Healthy!S409,Patient16_Healthy!S409,Patient19_Healthy!S409,Patient21_Healthy!S409,Patient22_Healthy!S409,Patient26_Healthy!RS9,Patient28_Healthy!S409,Patient31_Healthy!S409,Patient33_Healthy!S409,Patient34_Healthy!S409,Patient36_Healthy!S409)</f>
        <v/>
      </c>
      <c r="AE430" s="90">
        <f>STDEV(#REF!,#REF!,Patient6_Healthy!RS9,Patient9_Healthy!S409,Patient11_Healthy!S409,Patient12_Healthy!S409,Patient14_Healthy!S409,Patient15_Healthy!S409,Patient16_Healthy!S409,Patient19_Healthy!S409,Patient21_Healthy!S409,Patient22_Healthy!S409,Patient26_Healthy!RS9,Patient28_Healthy!S409,Patient31_Healthy!S409,Patient33_Healthy!S409,Patient34_Healthy!S409,Patient36_Healthy!S409)</f>
        <v/>
      </c>
      <c r="AF430">
        <f>AVERAGE(#REF!,#REF!,Patient6_Healthy!T409,Patient9_Healthy!T409,Patient11_Healthy!T409,Patient12_Healthy!T409,Patient14_Healthy!T409,Patient15_Healthy!T409,Patient16_Healthy!T409,Patient19_Healthy!T409,Patient21_Healthy!T409,Patient22_Healthy!T409,Patient26_Healthy!TS9,Patient28_Healthy!T409,Patient31_Healthy!T409,Patient33_Healthy!T409,Patient34_Healthy!T409,Patient36_Healthy!T409)</f>
        <v/>
      </c>
      <c r="AG430">
        <f>STDEV(#REF!,#REF!,Patient6_Healthy!T409,Patient9_Healthy!T409,Patient11_Healthy!T409,Patient12_Healthy!T409,Patient14_Healthy!T409,Patient15_Healthy!T409,Patient16_Healthy!T409,Patient19_Healthy!T409,Patient21_Healthy!T409,Patient22_Healthy!T409,Patient26_Healthy!TS9,Patient28_Healthy!T409,Patient31_Healthy!T409,Patient33_Healthy!T409,Patient34_Healthy!T409,Patient36_Healthy!T409)</f>
        <v/>
      </c>
      <c r="AO430" s="103" t="n"/>
    </row>
    <row r="431" spans="1:59">
      <c r="A431" s="84" t="s">
        <v>132</v>
      </c>
      <c r="B431" s="85">
        <f>AVERAGE(Patient1_Healthy!B410,Patient2_Healthy!B410,Patient6_Healthy!B410,Patient9_Healthy!B410,Patient11_Healthy!B410,Patient12_Healthy!B410,Patient14_Healthy!B410,Patient15_Healthy!B410,Patient16_Healthy!B410,Patient19_Healthy!B410,Patient21_Healthy!B410,Patient22_Healthy!B410,Patient26_Healthy!B410,Patient28_Healthy!B410,Patient31_Healthy!B410,Patient33_Healthy!B410,Patient34_Healthy!B410,Patient36_Healthy!B410)</f>
        <v/>
      </c>
      <c r="C431" s="90">
        <f>STDEV(Patient1_Healthy!B410,Patient2_Healthy!B410,Patient6_Healthy!B410,Patient9_Healthy!B410,Patient11_Healthy!B410,Patient12_Healthy!B410,Patient14_Healthy!B410,Patient15_Healthy!B410,Patient16_Healthy!B410,Patient19_Healthy!B410,Patient21_Healthy!B410,Patient22_Healthy!B410,Patient26_Healthy!B410,Patient28_Healthy!B410,Patient31_Healthy!B410,Patient33_Healthy!B410,Patient34_Healthy!B410,Patient36_Healthy!B410)</f>
        <v/>
      </c>
      <c r="D431">
        <f>AVERAGE(Patient1_Healthy!C410,Patient2_Healthy!C410,Patient6_Healthy!C410,Patient9_Healthy!C410,Patient11_Healthy!C410,Patient12_Healthy!C410,Patient14_Healthy!C410,Patient15_Healthy!C410,Patient16_Healthy!C410,Patient19_Healthy!C410,Patient21_Healthy!C410,Patient22_Healthy!C410,Patient26_Healthy!C410,Patient28_Healthy!C410,Patient31_Healthy!C410,Patient33_Healthy!C410,Patient34_Healthy!C410,Patient36_Healthy!C410)</f>
        <v/>
      </c>
      <c r="E431" s="90">
        <f>STDEV(#REF!,#REF!,Patient6_Healthy!C410,Patient9_Healthy!C410,Patient11_Healthy!C410,Patient12_Healthy!C410,Patient14_Healthy!C410,Patient15_Healthy!C410,Patient16_Healthy!C410,Patient19_Healthy!C410,Patient21_Healthy!C410,Patient22_Healthy!C410,Patient26_Healthy!C410,Patient28_Healthy!C410,Patient31_Healthy!C410,Patient33_Healthy!C410,Patient34_Healthy!C410,Patient36_Healthy!C410)</f>
        <v/>
      </c>
      <c r="F431" s="85">
        <f>AVERAGE(#REF!,#REF!,Patient6_Healthy!D410,Patient9_Healthy!D410,Patient11_Healthy!D410,Patient12_Healthy!D410,Patient14_Healthy!D410,Patient15_Healthy!D410,Patient16_Healthy!D410,Patient19_Healthy!D410,Patient21_Healthy!D410,Patient22_Healthy!D410,Patient26_Healthy!D410,Patient28_Healthy!D410,Patient31_Healthy!D410,Patient33_Healthy!D410,Patient34_Healthy!D410,Patient36_Healthy!D410)</f>
        <v/>
      </c>
      <c r="G431" s="90">
        <f>STDEV(#REF!,#REF!,Patient6_Healthy!D410,Patient9_Healthy!D410,Patient11_Healthy!D410,Patient12_Healthy!D410,Patient14_Healthy!D410,Patient15_Healthy!D410,Patient16_Healthy!D410,Patient19_Healthy!D410,Patient21_Healthy!D410,Patient22_Healthy!D410,Patient26_Healthy!D410,Patient28_Healthy!D410,Patient31_Healthy!D410,Patient33_Healthy!D410,Patient34_Healthy!D410,Patient36_Healthy!D410)</f>
        <v/>
      </c>
      <c r="H431">
        <f>AVERAGE(#REF!,#REF!,Patient6_Healthy!E410,Patient9_Healthy!E410,Patient11_Healthy!E410,Patient12_Healthy!E410,Patient14_Healthy!E410,Patient15_Healthy!E410,Patient16_Healthy!E410,Patient19_Healthy!E410,Patient21_Healthy!E410,Patient22_Healthy!E410,Patient26_Healthy!E410,Patient28_Healthy!E410,Patient31_Healthy!E410,Patient33_Healthy!E410,Patient34_Healthy!E410,Patient36_Healthy!E410)</f>
        <v/>
      </c>
      <c r="I431">
        <f>STDEV(#REF!,#REF!,Patient6_Healthy!E410,Patient9_Healthy!E410,Patient11_Healthy!E410,Patient12_Healthy!E410,Patient14_Healthy!E410,Patient15_Healthy!E410,Patient16_Healthy!E410,Patient19_Healthy!E410,Patient21_Healthy!E410,Patient22_Healthy!E410,Patient26_Healthy!E410,Patient28_Healthy!E410,Patient31_Healthy!E410,Patient33_Healthy!E410,Patient34_Healthy!E410,Patient36_Healthy!E410)</f>
        <v/>
      </c>
      <c r="L431" s="86" t="s">
        <v>133</v>
      </c>
      <c r="M431">
        <f>AVERAGE(#REF!,#REF!,Patient6_Healthy!H410,Patient9_Healthy!H410,Patient11_Healthy!H410,Patient12_Healthy!H410,Patient14_Healthy!H410,Patient15_Healthy!H410,Patient16_Healthy!H410,Patient19_Healthy!H410,Patient21_Healthy!H410,Patient22_Healthy!H410,Patient26_Healthy!H410,Patient28_Healthy!H410,Patient31_Healthy!H410,Patient33_Healthy!H410,Patient34_Healthy!H410,Patient36_Healthy!H410)</f>
        <v/>
      </c>
      <c r="N431">
        <f>STDEV(#REF!,#REF!,Patient6_Healthy!H410,Patient9_Healthy!H410,Patient11_Healthy!H410,Patient12_Healthy!H410,Patient14_Healthy!H410,Patient15_Healthy!H410,Patient16_Healthy!H410,Patient19_Healthy!H410,Patient21_Healthy!H410,Patient22_Healthy!H410,Patient26_Healthy!H410,Patient28_Healthy!H410,Patient31_Healthy!H410,Patient33_Healthy!H410,Patient34_Healthy!H410,Patient36_Healthy!H410)</f>
        <v/>
      </c>
      <c r="Q431" s="88" t="s">
        <v>133</v>
      </c>
      <c r="R431" s="85">
        <f>AVERAGE(#REF!,#REF!,Patient6_Healthy!M410,Patient9_Healthy!M410,Patient11_Healthy!M410,Patient12_Healthy!M410,Patient14_Healthy!M410,Patient15_Healthy!M410,Patient16_Healthy!M410,Patient19_Healthy!M410,Patient21_Healthy!M410,Patient22_Healthy!M410,Patient26_Healthy!M410,Patient28_Healthy!M410,Patient31_Healthy!M410,Patient33_Healthy!M410,Patient34_Healthy!M410,Patient36_Healthy!M410)</f>
        <v/>
      </c>
      <c r="S431" s="90">
        <f>STDEV(#REF!,#REF!,Patient6_Healthy!M410,Patient9_Healthy!M410,Patient11_Healthy!M410,Patient12_Healthy!M410,Patient14_Healthy!M410,Patient15_Healthy!M410,Patient16_Healthy!M410,Patient19_Healthy!M410,Patient21_Healthy!M410,Patient22_Healthy!M410,Patient26_Healthy!M410,Patient28_Healthy!M410,Patient31_Healthy!M410,Patient33_Healthy!M410,Patient34_Healthy!M410,Patient36_Healthy!M410)</f>
        <v/>
      </c>
      <c r="T431">
        <f>AVERAGE(#REF!,#REF!,Patient6_Healthy!N410,Patient9_Healthy!N410,Patient11_Healthy!N410,Patient12_Healthy!N410,Patient14_Healthy!N410,Patient15_Healthy!N410,Patient16_Healthy!N410,Patient19_Healthy!N410,Patient21_Healthy!N410,Patient22_Healthy!N410,Patient26_Healthy!N410,Patient28_Healthy!N410,Patient31_Healthy!N410,Patient33_Healthy!N410,Patient34_Healthy!N410,Patient36_Healthy!N410)</f>
        <v/>
      </c>
      <c r="U431">
        <f>STDEV(#REF!,#REF!,Patient6_Healthy!N410,Patient9_Healthy!N410,Patient11_Healthy!N410,Patient12_Healthy!N410,Patient14_Healthy!N410,Patient15_Healthy!N410,Patient16_Healthy!N410,Patient19_Healthy!N410,Patient21_Healthy!N410,Patient22_Healthy!N410,Patient26_Healthy!N410,Patient28_Healthy!N410,Patient31_Healthy!N410,Patient33_Healthy!N410,Patient34_Healthy!N410,Patient36_Healthy!N410)</f>
        <v/>
      </c>
      <c r="V431" s="85">
        <f>AVERAGE(#REF!,#REF!,Patient6_Healthy!O410,Patient9_Healthy!O410,Patient11_Healthy!O410,Patient12_Healthy!O410,Patient14_Healthy!O410,Patient15_Healthy!O410,Patient16_Healthy!O410,Patient19_Healthy!O410,Patient21_Healthy!O410,Patient22_Healthy!O410,Patient26_Healthy!O410,Patient28_Healthy!O410,Patient31_Healthy!O410,Patient33_Healthy!O410,Patient34_Healthy!O410,Patient36_Healthy!O410)</f>
        <v/>
      </c>
      <c r="W431" s="90">
        <f>STDEV(#REF!,#REF!,Patient6_Healthy!O410,Patient9_Healthy!O410,Patient11_Healthy!O410,Patient12_Healthy!O410,Patient14_Healthy!O410,Patient15_Healthy!O410,Patient16_Healthy!O410,Patient19_Healthy!O410,Patient21_Healthy!O410,Patient22_Healthy!O410,Patient26_Healthy!O410,Patient28_Healthy!O410,Patient31_Healthy!O410,Patient33_Healthy!O410,Patient34_Healthy!O410,Patient36_Healthy!O410)</f>
        <v/>
      </c>
      <c r="X431" s="85">
        <f>AVERAGE(#REF!,#REF!,Patient6_Healthy!P410,Patient9_Healthy!P410,Patient11_Healthy!P410,Patient12_Healthy!P410,Patient14_Healthy!P410,Patient15_Healthy!P410,Patient16_Healthy!P410,Patient19_Healthy!P410,Patient21_Healthy!P410,Patient22_Healthy!P410,Patient26_Healthy!P410,Patient28_Healthy!P410,Patient31_Healthy!P410,Patient33_Healthy!P410,Patient34_Healthy!P410,Patient36_Healthy!P410)</f>
        <v/>
      </c>
      <c r="Y431" s="90">
        <f>STDEV(#REF!,#REF!,Patient6_Healthy!P410,Patient9_Healthy!P410,Patient11_Healthy!P410,Patient12_Healthy!P410,Patient14_Healthy!P410,Patient15_Healthy!P410,Patient16_Healthy!P410,Patient19_Healthy!P410,Patient21_Healthy!P410,Patient22_Healthy!P410,Patient26_Healthy!P410,Patient28_Healthy!P410,Patient31_Healthy!P410,Patient33_Healthy!P410,Patient34_Healthy!P410,Patient36_Healthy!P410)</f>
        <v/>
      </c>
      <c r="Z431" s="85">
        <f>AVERAGE(#REF!,#REF!,Patient6_Healthy!Q410,Patient9_Healthy!Q410,Patient11_Healthy!Q410,Patient12_Healthy!Q410,Patient14_Healthy!Q410,Patient15_Healthy!Q410,Patient16_Healthy!Q410,Patient19_Healthy!Q410,Patient21_Healthy!Q410,Patient22_Healthy!Q410,Patient26_Healthy!Q410,Patient28_Healthy!Q410,Patient31_Healthy!Q410,Patient33_Healthy!Q410,Patient34_Healthy!Q410,Patient36_Healthy!Q410)</f>
        <v/>
      </c>
      <c r="AA431" s="90">
        <f>STDEV(#REF!,#REF!,Patient6_Healthy!Q410,Patient9_Healthy!Q410,Patient11_Healthy!Q410,Patient12_Healthy!Q410,Patient14_Healthy!Q410,Patient15_Healthy!Q410,Patient16_Healthy!Q410,Patient19_Healthy!Q410,Patient21_Healthy!Q410,Patient22_Healthy!Q410,Patient26_Healthy!Q410,Patient28_Healthy!Q410,Patient31_Healthy!Q410,Patient33_Healthy!Q410,Patient34_Healthy!Q410,Patient36_Healthy!Q410)</f>
        <v/>
      </c>
      <c r="AB431" s="85">
        <f>AVERAGE(#REF!,#REF!,Patient6_Healthy!R410,Patient9_Healthy!R410,Patient11_Healthy!R410,Patient12_Healthy!R410,Patient14_Healthy!R410,Patient15_Healthy!R410,Patient16_Healthy!R410,Patient19_Healthy!R410,Patient21_Healthy!R410,Patient22_Healthy!R410,Patient26_Healthy!R410,Patient28_Healthy!R410,Patient31_Healthy!R410,Patient33_Healthy!R410,Patient34_Healthy!R410,Patient36_Healthy!R410)</f>
        <v/>
      </c>
      <c r="AC431" s="90">
        <f>STDEV(#REF!,#REF!,Patient6_Healthy!R410,Patient9_Healthy!R410,Patient11_Healthy!R410,Patient12_Healthy!R410,Patient14_Healthy!R410,Patient15_Healthy!R410,Patient16_Healthy!R410,Patient19_Healthy!R410,Patient21_Healthy!R410,Patient22_Healthy!R410,Patient26_Healthy!R410,Patient28_Healthy!R410,Patient31_Healthy!R410,Patient33_Healthy!R410,Patient34_Healthy!R410,Patient36_Healthy!R410)</f>
        <v/>
      </c>
      <c r="AD431" s="85">
        <f>AVERAGE(#REF!,#REF!,Patient6_Healthy!RS10,Patient9_Healthy!S410,Patient11_Healthy!S410,Patient12_Healthy!S410,Patient14_Healthy!S410,Patient15_Healthy!S410,Patient16_Healthy!S410,Patient19_Healthy!S410,Patient21_Healthy!S410,Patient22_Healthy!S410,Patient26_Healthy!RS10,Patient28_Healthy!S410,Patient31_Healthy!S410,Patient33_Healthy!S410,Patient34_Healthy!S410,Patient36_Healthy!S410)</f>
        <v/>
      </c>
      <c r="AE431" s="90">
        <f>STDEV(#REF!,#REF!,Patient6_Healthy!RS10,Patient9_Healthy!S410,Patient11_Healthy!S410,Patient12_Healthy!S410,Patient14_Healthy!S410,Patient15_Healthy!S410,Patient16_Healthy!S410,Patient19_Healthy!S410,Patient21_Healthy!S410,Patient22_Healthy!S410,Patient26_Healthy!RS10,Patient28_Healthy!S410,Patient31_Healthy!S410,Patient33_Healthy!S410,Patient34_Healthy!S410,Patient36_Healthy!S410)</f>
        <v/>
      </c>
      <c r="AF431">
        <f>AVERAGE(#REF!,#REF!,Patient6_Healthy!T410,Patient9_Healthy!T410,Patient11_Healthy!T410,Patient12_Healthy!T410,Patient14_Healthy!T410,Patient15_Healthy!T410,Patient16_Healthy!T410,Patient19_Healthy!T410,Patient21_Healthy!T410,Patient22_Healthy!T410,Patient26_Healthy!TS10,Patient28_Healthy!T410,Patient31_Healthy!T410,Patient33_Healthy!T410,Patient34_Healthy!T410,Patient36_Healthy!T410)</f>
        <v/>
      </c>
      <c r="AG431">
        <f>STDEV(#REF!,#REF!,Patient6_Healthy!T410,Patient9_Healthy!T410,Patient11_Healthy!T410,Patient12_Healthy!T410,Patient14_Healthy!T410,Patient15_Healthy!T410,Patient16_Healthy!T410,Patient19_Healthy!T410,Patient21_Healthy!T410,Patient22_Healthy!T410,Patient26_Healthy!TS10,Patient28_Healthy!T410,Patient31_Healthy!T410,Patient33_Healthy!T410,Patient34_Healthy!T410,Patient36_Healthy!T410)</f>
        <v/>
      </c>
      <c r="AO431" s="103" t="n"/>
    </row>
    <row r="432" spans="1:59">
      <c r="A432" s="84" t="s">
        <v>133</v>
      </c>
      <c r="B432" s="85">
        <f>AVERAGE(Patient1_Healthy!B411,Patient2_Healthy!B411,Patient6_Healthy!B411,Patient9_Healthy!B411,Patient11_Healthy!B411,Patient12_Healthy!B411,Patient14_Healthy!B411,Patient15_Healthy!B411,Patient16_Healthy!B411,Patient19_Healthy!B411,Patient21_Healthy!B411,Patient22_Healthy!B411,Patient26_Healthy!B411,Patient28_Healthy!B411,Patient31_Healthy!B411,Patient33_Healthy!B411,Patient34_Healthy!B411,Patient36_Healthy!B411)</f>
        <v/>
      </c>
      <c r="C432" s="90">
        <f>STDEV(Patient1_Healthy!B411,Patient2_Healthy!B411,Patient6_Healthy!B411,Patient9_Healthy!B411,Patient11_Healthy!B411,Patient12_Healthy!B411,Patient14_Healthy!B411,Patient15_Healthy!B411,Patient16_Healthy!B411,Patient19_Healthy!B411,Patient21_Healthy!B411,Patient22_Healthy!B411,Patient26_Healthy!B411,Patient28_Healthy!B411,Patient31_Healthy!B411,Patient33_Healthy!B411,Patient34_Healthy!B411,Patient36_Healthy!B411)</f>
        <v/>
      </c>
      <c r="D432">
        <f>AVERAGE(Patient1_Healthy!C411,Patient2_Healthy!C411,Patient6_Healthy!C411,Patient9_Healthy!C411,Patient11_Healthy!C411,Patient12_Healthy!C411,Patient14_Healthy!C411,Patient15_Healthy!C411,Patient16_Healthy!C411,Patient19_Healthy!C411,Patient21_Healthy!C411,Patient22_Healthy!C411,Patient26_Healthy!C411,Patient28_Healthy!C411,Patient31_Healthy!C411,Patient33_Healthy!C411,Patient34_Healthy!C411,Patient36_Healthy!C411)</f>
        <v/>
      </c>
      <c r="E432" s="90">
        <f>STDEV(#REF!,#REF!,Patient6_Healthy!C411,Patient9_Healthy!C411,Patient11_Healthy!C411,Patient12_Healthy!C411,Patient14_Healthy!C411,Patient15_Healthy!C411,Patient16_Healthy!C411,Patient19_Healthy!C411,Patient21_Healthy!C411,Patient22_Healthy!C411,Patient26_Healthy!C411,Patient28_Healthy!C411,Patient31_Healthy!C411,Patient33_Healthy!C411,Patient34_Healthy!C411,Patient36_Healthy!C411)</f>
        <v/>
      </c>
      <c r="F432" s="85">
        <f>AVERAGE(#REF!,#REF!,Patient6_Healthy!D411,Patient9_Healthy!D411,Patient11_Healthy!D411,Patient12_Healthy!D411,Patient14_Healthy!D411,Patient15_Healthy!D411,Patient16_Healthy!D411,Patient19_Healthy!D411,Patient21_Healthy!D411,Patient22_Healthy!D411,Patient26_Healthy!D411,Patient28_Healthy!D411,Patient31_Healthy!D411,Patient33_Healthy!D411,Patient34_Healthy!D411,Patient36_Healthy!D411)</f>
        <v/>
      </c>
      <c r="G432" s="90">
        <f>STDEV(#REF!,#REF!,Patient6_Healthy!D411,Patient9_Healthy!D411,Patient11_Healthy!D411,Patient12_Healthy!D411,Patient14_Healthy!D411,Patient15_Healthy!D411,Patient16_Healthy!D411,Patient19_Healthy!D411,Patient21_Healthy!D411,Patient22_Healthy!D411,Patient26_Healthy!D411,Patient28_Healthy!D411,Patient31_Healthy!D411,Patient33_Healthy!D411,Patient34_Healthy!D411,Patient36_Healthy!D411)</f>
        <v/>
      </c>
      <c r="H432">
        <f>AVERAGE(#REF!,#REF!,Patient6_Healthy!E411,Patient9_Healthy!E411,Patient11_Healthy!E411,Patient12_Healthy!E411,Patient14_Healthy!E411,Patient15_Healthy!E411,Patient16_Healthy!E411,Patient19_Healthy!E411,Patient21_Healthy!E411,Patient22_Healthy!E411,Patient26_Healthy!E411,Patient28_Healthy!E411,Patient31_Healthy!E411,Patient33_Healthy!E411,Patient34_Healthy!E411,Patient36_Healthy!E411)</f>
        <v/>
      </c>
      <c r="I432">
        <f>STDEV(#REF!,#REF!,Patient6_Healthy!E411,Patient9_Healthy!E411,Patient11_Healthy!E411,Patient12_Healthy!E411,Patient14_Healthy!E411,Patient15_Healthy!E411,Patient16_Healthy!E411,Patient19_Healthy!E411,Patient21_Healthy!E411,Patient22_Healthy!E411,Patient26_Healthy!E411,Patient28_Healthy!E411,Patient31_Healthy!E411,Patient33_Healthy!E411,Patient34_Healthy!E411,Patient36_Healthy!E411)</f>
        <v/>
      </c>
      <c r="L432" s="86" t="s">
        <v>134</v>
      </c>
      <c r="M432">
        <f>AVERAGE(#REF!,#REF!,Patient6_Healthy!H411,Patient9_Healthy!H411,Patient11_Healthy!H411,Patient12_Healthy!H411,Patient14_Healthy!H411,Patient15_Healthy!H411,Patient16_Healthy!H411,Patient19_Healthy!H411,Patient21_Healthy!H411,Patient22_Healthy!H411,Patient26_Healthy!H411,Patient28_Healthy!H411,Patient31_Healthy!H411,Patient33_Healthy!H411,Patient34_Healthy!H411,Patient36_Healthy!H411)</f>
        <v/>
      </c>
      <c r="N432">
        <f>STDEV(#REF!,#REF!,Patient6_Healthy!H411,Patient9_Healthy!H411,Patient11_Healthy!H411,Patient12_Healthy!H411,Patient14_Healthy!H411,Patient15_Healthy!H411,Patient16_Healthy!H411,Patient19_Healthy!H411,Patient21_Healthy!H411,Patient22_Healthy!H411,Patient26_Healthy!H411,Patient28_Healthy!H411,Patient31_Healthy!H411,Patient33_Healthy!H411,Patient34_Healthy!H411,Patient36_Healthy!H411)</f>
        <v/>
      </c>
      <c r="Q432" s="88" t="s">
        <v>134</v>
      </c>
      <c r="R432" s="85">
        <f>AVERAGE(#REF!,#REF!,Patient6_Healthy!M411,Patient9_Healthy!M411,Patient11_Healthy!M411,Patient12_Healthy!M411,Patient14_Healthy!M411,Patient15_Healthy!M411,Patient16_Healthy!M411,Patient19_Healthy!M411,Patient21_Healthy!M411,Patient22_Healthy!M411,Patient26_Healthy!M411,Patient28_Healthy!M411,Patient31_Healthy!M411,Patient33_Healthy!M411,Patient34_Healthy!M411,Patient36_Healthy!M411)</f>
        <v/>
      </c>
      <c r="S432" s="90">
        <f>STDEV(#REF!,#REF!,Patient6_Healthy!M411,Patient9_Healthy!M411,Patient11_Healthy!M411,Patient12_Healthy!M411,Patient14_Healthy!M411,Patient15_Healthy!M411,Patient16_Healthy!M411,Patient19_Healthy!M411,Patient21_Healthy!M411,Patient22_Healthy!M411,Patient26_Healthy!M411,Patient28_Healthy!M411,Patient31_Healthy!M411,Patient33_Healthy!M411,Patient34_Healthy!M411,Patient36_Healthy!M411)</f>
        <v/>
      </c>
      <c r="T432">
        <f>AVERAGE(#REF!,#REF!,Patient6_Healthy!N411,Patient9_Healthy!N411,Patient11_Healthy!N411,Patient12_Healthy!N411,Patient14_Healthy!N411,Patient15_Healthy!N411,Patient16_Healthy!N411,Patient19_Healthy!N411,Patient21_Healthy!N411,Patient22_Healthy!N411,Patient26_Healthy!N411,Patient28_Healthy!N411,Patient31_Healthy!N411,Patient33_Healthy!N411,Patient34_Healthy!N411,Patient36_Healthy!N411)</f>
        <v/>
      </c>
      <c r="U432">
        <f>STDEV(#REF!,#REF!,Patient6_Healthy!N411,Patient9_Healthy!N411,Patient11_Healthy!N411,Patient12_Healthy!N411,Patient14_Healthy!N411,Patient15_Healthy!N411,Patient16_Healthy!N411,Patient19_Healthy!N411,Patient21_Healthy!N411,Patient22_Healthy!N411,Patient26_Healthy!N411,Patient28_Healthy!N411,Patient31_Healthy!N411,Patient33_Healthy!N411,Patient34_Healthy!N411,Patient36_Healthy!N411)</f>
        <v/>
      </c>
      <c r="V432" s="85">
        <f>AVERAGE(#REF!,#REF!,Patient6_Healthy!O411,Patient9_Healthy!O411,Patient11_Healthy!O411,Patient12_Healthy!O411,Patient14_Healthy!O411,Patient15_Healthy!O411,Patient16_Healthy!O411,Patient19_Healthy!O411,Patient21_Healthy!O411,Patient22_Healthy!O411,Patient26_Healthy!O411,Patient28_Healthy!O411,Patient31_Healthy!O411,Patient33_Healthy!O411,Patient34_Healthy!O411,Patient36_Healthy!O411)</f>
        <v/>
      </c>
      <c r="W432" s="90">
        <f>STDEV(#REF!,#REF!,Patient6_Healthy!O411,Patient9_Healthy!O411,Patient11_Healthy!O411,Patient12_Healthy!O411,Patient14_Healthy!O411,Patient15_Healthy!O411,Patient16_Healthy!O411,Patient19_Healthy!O411,Patient21_Healthy!O411,Patient22_Healthy!O411,Patient26_Healthy!O411,Patient28_Healthy!O411,Patient31_Healthy!O411,Patient33_Healthy!O411,Patient34_Healthy!O411,Patient36_Healthy!O411)</f>
        <v/>
      </c>
      <c r="X432" s="85">
        <f>AVERAGE(#REF!,#REF!,Patient6_Healthy!P411,Patient9_Healthy!P411,Patient11_Healthy!P411,Patient12_Healthy!P411,Patient14_Healthy!P411,Patient15_Healthy!P411,Patient16_Healthy!P411,Patient19_Healthy!P411,Patient21_Healthy!P411,Patient22_Healthy!P411,Patient26_Healthy!P411,Patient28_Healthy!P411,Patient31_Healthy!P411,Patient33_Healthy!P411,Patient34_Healthy!P411,Patient36_Healthy!P411)</f>
        <v/>
      </c>
      <c r="Y432" s="90">
        <f>STDEV(#REF!,#REF!,Patient6_Healthy!P411,Patient9_Healthy!P411,Patient11_Healthy!P411,Patient12_Healthy!P411,Patient14_Healthy!P411,Patient15_Healthy!P411,Patient16_Healthy!P411,Patient19_Healthy!P411,Patient21_Healthy!P411,Patient22_Healthy!P411,Patient26_Healthy!P411,Patient28_Healthy!P411,Patient31_Healthy!P411,Patient33_Healthy!P411,Patient34_Healthy!P411,Patient36_Healthy!P411)</f>
        <v/>
      </c>
      <c r="Z432" s="85">
        <f>AVERAGE(#REF!,#REF!,Patient6_Healthy!Q411,Patient9_Healthy!Q411,Patient11_Healthy!Q411,Patient12_Healthy!Q411,Patient14_Healthy!Q411,Patient15_Healthy!Q411,Patient16_Healthy!Q411,Patient19_Healthy!Q411,Patient21_Healthy!Q411,Patient22_Healthy!Q411,Patient26_Healthy!Q411,Patient28_Healthy!Q411,Patient31_Healthy!Q411,Patient33_Healthy!Q411,Patient34_Healthy!Q411,Patient36_Healthy!Q411)</f>
        <v/>
      </c>
      <c r="AA432" s="90">
        <f>STDEV(#REF!,#REF!,Patient6_Healthy!Q411,Patient9_Healthy!Q411,Patient11_Healthy!Q411,Patient12_Healthy!Q411,Patient14_Healthy!Q411,Patient15_Healthy!Q411,Patient16_Healthy!Q411,Patient19_Healthy!Q411,Patient21_Healthy!Q411,Patient22_Healthy!Q411,Patient26_Healthy!Q411,Patient28_Healthy!Q411,Patient31_Healthy!Q411,Patient33_Healthy!Q411,Patient34_Healthy!Q411,Patient36_Healthy!Q411)</f>
        <v/>
      </c>
      <c r="AB432" s="85">
        <f>AVERAGE(#REF!,#REF!,Patient6_Healthy!R411,Patient9_Healthy!R411,Patient11_Healthy!R411,Patient12_Healthy!R411,Patient14_Healthy!R411,Patient15_Healthy!R411,Patient16_Healthy!R411,Patient19_Healthy!R411,Patient21_Healthy!R411,Patient22_Healthy!R411,Patient26_Healthy!R411,Patient28_Healthy!R411,Patient31_Healthy!R411,Patient33_Healthy!R411,Patient34_Healthy!R411,Patient36_Healthy!R411)</f>
        <v/>
      </c>
      <c r="AC432" s="90">
        <f>STDEV(#REF!,#REF!,Patient6_Healthy!R411,Patient9_Healthy!R411,Patient11_Healthy!R411,Patient12_Healthy!R411,Patient14_Healthy!R411,Patient15_Healthy!R411,Patient16_Healthy!R411,Patient19_Healthy!R411,Patient21_Healthy!R411,Patient22_Healthy!R411,Patient26_Healthy!R411,Patient28_Healthy!R411,Patient31_Healthy!R411,Patient33_Healthy!R411,Patient34_Healthy!R411,Patient36_Healthy!R411)</f>
        <v/>
      </c>
      <c r="AD432" s="85">
        <f>AVERAGE(#REF!,#REF!,Patient6_Healthy!RS11,Patient9_Healthy!S411,Patient11_Healthy!S411,Patient12_Healthy!S411,Patient14_Healthy!S411,Patient15_Healthy!S411,Patient16_Healthy!S411,Patient19_Healthy!S411,Patient21_Healthy!S411,Patient22_Healthy!S411,Patient26_Healthy!RS11,Patient28_Healthy!S411,Patient31_Healthy!S411,Patient33_Healthy!S411,Patient34_Healthy!S411,Patient36_Healthy!S411)</f>
        <v/>
      </c>
      <c r="AE432" s="90">
        <f>STDEV(#REF!,#REF!,Patient6_Healthy!RS11,Patient9_Healthy!S411,Patient11_Healthy!S411,Patient12_Healthy!S411,Patient14_Healthy!S411,Patient15_Healthy!S411,Patient16_Healthy!S411,Patient19_Healthy!S411,Patient21_Healthy!S411,Patient22_Healthy!S411,Patient26_Healthy!RS11,Patient28_Healthy!S411,Patient31_Healthy!S411,Patient33_Healthy!S411,Patient34_Healthy!S411,Patient36_Healthy!S411)</f>
        <v/>
      </c>
      <c r="AF432">
        <f>AVERAGE(#REF!,#REF!,Patient6_Healthy!T411,Patient9_Healthy!T411,Patient11_Healthy!T411,Patient12_Healthy!T411,Patient14_Healthy!T411,Patient15_Healthy!T411,Patient16_Healthy!T411,Patient19_Healthy!T411,Patient21_Healthy!T411,Patient22_Healthy!T411,Patient26_Healthy!TS11,Patient28_Healthy!T411,Patient31_Healthy!T411,Patient33_Healthy!T411,Patient34_Healthy!T411,Patient36_Healthy!T411)</f>
        <v/>
      </c>
      <c r="AG432">
        <f>STDEV(#REF!,#REF!,Patient6_Healthy!T411,Patient9_Healthy!T411,Patient11_Healthy!T411,Patient12_Healthy!T411,Patient14_Healthy!T411,Patient15_Healthy!T411,Patient16_Healthy!T411,Patient19_Healthy!T411,Patient21_Healthy!T411,Patient22_Healthy!T411,Patient26_Healthy!TS11,Patient28_Healthy!T411,Patient31_Healthy!T411,Patient33_Healthy!T411,Patient34_Healthy!T411,Patient36_Healthy!T411)</f>
        <v/>
      </c>
      <c r="AO432" s="103" t="n"/>
    </row>
    <row r="433" spans="1:59">
      <c r="A433" s="84" t="s">
        <v>134</v>
      </c>
      <c r="B433" s="85">
        <f>AVERAGE(Patient1_Healthy!B412,Patient2_Healthy!B412,Patient6_Healthy!B412,Patient9_Healthy!B412,Patient11_Healthy!B412,Patient12_Healthy!B412,Patient14_Healthy!B412,Patient15_Healthy!B412,Patient16_Healthy!B412,Patient19_Healthy!B412,Patient21_Healthy!B412,Patient22_Healthy!B412,Patient26_Healthy!B412,Patient28_Healthy!B412,Patient31_Healthy!B412,Patient33_Healthy!B412,Patient34_Healthy!B412,Patient36_Healthy!B412)</f>
        <v/>
      </c>
      <c r="C433" s="90">
        <f>STDEV(Patient1_Healthy!B412,Patient2_Healthy!B412,Patient6_Healthy!B412,Patient9_Healthy!B412,Patient11_Healthy!B412,Patient12_Healthy!B412,Patient14_Healthy!B412,Patient15_Healthy!B412,Patient16_Healthy!B412,Patient19_Healthy!B412,Patient21_Healthy!B412,Patient22_Healthy!B412,Patient26_Healthy!B412,Patient28_Healthy!B412,Patient31_Healthy!B412,Patient33_Healthy!B412,Patient34_Healthy!B412,Patient36_Healthy!B412)</f>
        <v/>
      </c>
      <c r="D433">
        <f>AVERAGE(Patient1_Healthy!C412,Patient2_Healthy!C412,Patient6_Healthy!C412,Patient9_Healthy!C412,Patient11_Healthy!C412,Patient12_Healthy!C412,Patient14_Healthy!C412,Patient15_Healthy!C412,Patient16_Healthy!C412,Patient19_Healthy!C412,Patient21_Healthy!C412,Patient22_Healthy!C412,Patient26_Healthy!C412,Patient28_Healthy!C412,Patient31_Healthy!C412,Patient33_Healthy!C412,Patient34_Healthy!C412,Patient36_Healthy!C412)</f>
        <v/>
      </c>
      <c r="E433" s="90">
        <f>STDEV(#REF!,#REF!,Patient6_Healthy!C412,Patient9_Healthy!C412,Patient11_Healthy!C412,Patient12_Healthy!C412,Patient14_Healthy!C412,Patient15_Healthy!C412,Patient16_Healthy!C412,Patient19_Healthy!C412,Patient21_Healthy!C412,Patient22_Healthy!C412,Patient26_Healthy!C412,Patient28_Healthy!C412,Patient31_Healthy!C412,Patient33_Healthy!C412,Patient34_Healthy!C412,Patient36_Healthy!C412)</f>
        <v/>
      </c>
      <c r="F433" s="85">
        <f>AVERAGE(#REF!,#REF!,Patient6_Healthy!D412,Patient9_Healthy!D412,Patient11_Healthy!D412,Patient12_Healthy!D412,Patient14_Healthy!D412,Patient15_Healthy!D412,Patient16_Healthy!D412,Patient19_Healthy!D412,Patient21_Healthy!D412,Patient22_Healthy!D412,Patient26_Healthy!D412,Patient28_Healthy!D412,Patient31_Healthy!D412,Patient33_Healthy!D412,Patient34_Healthy!D412,Patient36_Healthy!D412)</f>
        <v/>
      </c>
      <c r="G433" s="90">
        <f>STDEV(#REF!,#REF!,Patient6_Healthy!D412,Patient9_Healthy!D412,Patient11_Healthy!D412,Patient12_Healthy!D412,Patient14_Healthy!D412,Patient15_Healthy!D412,Patient16_Healthy!D412,Patient19_Healthy!D412,Patient21_Healthy!D412,Patient22_Healthy!D412,Patient26_Healthy!D412,Patient28_Healthy!D412,Patient31_Healthy!D412,Patient33_Healthy!D412,Patient34_Healthy!D412,Patient36_Healthy!D412)</f>
        <v/>
      </c>
      <c r="H433">
        <f>AVERAGE(#REF!,#REF!,Patient6_Healthy!E412,Patient9_Healthy!E412,Patient11_Healthy!E412,Patient12_Healthy!E412,Patient14_Healthy!E412,Patient15_Healthy!E412,Patient16_Healthy!E412,Patient19_Healthy!E412,Patient21_Healthy!E412,Patient22_Healthy!E412,Patient26_Healthy!E412,Patient28_Healthy!E412,Patient31_Healthy!E412,Patient33_Healthy!E412,Patient34_Healthy!E412,Patient36_Healthy!E412)</f>
        <v/>
      </c>
      <c r="I433">
        <f>STDEV(#REF!,#REF!,Patient6_Healthy!E412,Patient9_Healthy!E412,Patient11_Healthy!E412,Patient12_Healthy!E412,Patient14_Healthy!E412,Patient15_Healthy!E412,Patient16_Healthy!E412,Patient19_Healthy!E412,Patient21_Healthy!E412,Patient22_Healthy!E412,Patient26_Healthy!E412,Patient28_Healthy!E412,Patient31_Healthy!E412,Patient33_Healthy!E412,Patient34_Healthy!E412,Patient36_Healthy!E412)</f>
        <v/>
      </c>
      <c r="L433" s="86" t="s">
        <v>135</v>
      </c>
      <c r="M433">
        <f>AVERAGE(#REF!,#REF!,Patient6_Healthy!H412,Patient9_Healthy!H412,Patient11_Healthy!H412,Patient12_Healthy!H412,Patient14_Healthy!H412,Patient15_Healthy!H412,Patient16_Healthy!H412,Patient19_Healthy!H412,Patient21_Healthy!H412,Patient22_Healthy!H412,Patient26_Healthy!H412,Patient28_Healthy!H412,Patient31_Healthy!H412,Patient33_Healthy!H412,Patient34_Healthy!H412,Patient36_Healthy!H412)</f>
        <v/>
      </c>
      <c r="N433">
        <f>STDEV(#REF!,#REF!,Patient6_Healthy!H412,Patient9_Healthy!H412,Patient11_Healthy!H412,Patient12_Healthy!H412,Patient14_Healthy!H412,Patient15_Healthy!H412,Patient16_Healthy!H412,Patient19_Healthy!H412,Patient21_Healthy!H412,Patient22_Healthy!H412,Patient26_Healthy!H412,Patient28_Healthy!H412,Patient31_Healthy!H412,Patient33_Healthy!H412,Patient34_Healthy!H412,Patient36_Healthy!H412)</f>
        <v/>
      </c>
      <c r="Q433" s="88" t="s">
        <v>135</v>
      </c>
      <c r="R433" s="85">
        <f>AVERAGE(#REF!,#REF!,Patient6_Healthy!M412,Patient9_Healthy!M412,Patient11_Healthy!M412,Patient12_Healthy!M412,Patient14_Healthy!M412,Patient15_Healthy!M412,Patient16_Healthy!M412,Patient19_Healthy!M412,Patient21_Healthy!M412,Patient22_Healthy!M412,Patient26_Healthy!M412,Patient28_Healthy!M412,Patient31_Healthy!M412,Patient33_Healthy!M412,Patient34_Healthy!M412,Patient36_Healthy!M412)</f>
        <v/>
      </c>
      <c r="S433" s="90">
        <f>STDEV(#REF!,#REF!,Patient6_Healthy!M412,Patient9_Healthy!M412,Patient11_Healthy!M412,Patient12_Healthy!M412,Patient14_Healthy!M412,Patient15_Healthy!M412,Patient16_Healthy!M412,Patient19_Healthy!M412,Patient21_Healthy!M412,Patient22_Healthy!M412,Patient26_Healthy!M412,Patient28_Healthy!M412,Patient31_Healthy!M412,Patient33_Healthy!M412,Patient34_Healthy!M412,Patient36_Healthy!M412)</f>
        <v/>
      </c>
      <c r="T433">
        <f>AVERAGE(#REF!,#REF!,Patient6_Healthy!N412,Patient9_Healthy!N412,Patient11_Healthy!N412,Patient12_Healthy!N412,Patient14_Healthy!N412,Patient15_Healthy!N412,Patient16_Healthy!N412,Patient19_Healthy!N412,Patient21_Healthy!N412,Patient22_Healthy!N412,Patient26_Healthy!N412,Patient28_Healthy!N412,Patient31_Healthy!N412,Patient33_Healthy!N412,Patient34_Healthy!N412,Patient36_Healthy!N412)</f>
        <v/>
      </c>
      <c r="U433">
        <f>STDEV(#REF!,#REF!,Patient6_Healthy!N412,Patient9_Healthy!N412,Patient11_Healthy!N412,Patient12_Healthy!N412,Patient14_Healthy!N412,Patient15_Healthy!N412,Patient16_Healthy!N412,Patient19_Healthy!N412,Patient21_Healthy!N412,Patient22_Healthy!N412,Patient26_Healthy!N412,Patient28_Healthy!N412,Patient31_Healthy!N412,Patient33_Healthy!N412,Patient34_Healthy!N412,Patient36_Healthy!N412)</f>
        <v/>
      </c>
      <c r="V433" s="85">
        <f>AVERAGE(#REF!,#REF!,Patient6_Healthy!O412,Patient9_Healthy!O412,Patient11_Healthy!O412,Patient12_Healthy!O412,Patient14_Healthy!O412,Patient15_Healthy!O412,Patient16_Healthy!O412,Patient19_Healthy!O412,Patient21_Healthy!O412,Patient22_Healthy!O412,Patient26_Healthy!O412,Patient28_Healthy!O412,Patient31_Healthy!O412,Patient33_Healthy!O412,Patient34_Healthy!O412,Patient36_Healthy!O412)</f>
        <v/>
      </c>
      <c r="W433" s="90">
        <f>STDEV(#REF!,#REF!,Patient6_Healthy!O412,Patient9_Healthy!O412,Patient11_Healthy!O412,Patient12_Healthy!O412,Patient14_Healthy!O412,Patient15_Healthy!O412,Patient16_Healthy!O412,Patient19_Healthy!O412,Patient21_Healthy!O412,Patient22_Healthy!O412,Patient26_Healthy!O412,Patient28_Healthy!O412,Patient31_Healthy!O412,Patient33_Healthy!O412,Patient34_Healthy!O412,Patient36_Healthy!O412)</f>
        <v/>
      </c>
      <c r="X433" s="85">
        <f>AVERAGE(#REF!,#REF!,Patient6_Healthy!P412,Patient9_Healthy!P412,Patient11_Healthy!P412,Patient12_Healthy!P412,Patient14_Healthy!P412,Patient15_Healthy!P412,Patient16_Healthy!P412,Patient19_Healthy!P412,Patient21_Healthy!P412,Patient22_Healthy!P412,Patient26_Healthy!P412,Patient28_Healthy!P412,Patient31_Healthy!P412,Patient33_Healthy!P412,Patient34_Healthy!P412,Patient36_Healthy!P412)</f>
        <v/>
      </c>
      <c r="Y433" s="90">
        <f>STDEV(#REF!,#REF!,Patient6_Healthy!P412,Patient9_Healthy!P412,Patient11_Healthy!P412,Patient12_Healthy!P412,Patient14_Healthy!P412,Patient15_Healthy!P412,Patient16_Healthy!P412,Patient19_Healthy!P412,Patient21_Healthy!P412,Patient22_Healthy!P412,Patient26_Healthy!P412,Patient28_Healthy!P412,Patient31_Healthy!P412,Patient33_Healthy!P412,Patient34_Healthy!P412,Patient36_Healthy!P412)</f>
        <v/>
      </c>
      <c r="Z433" s="85">
        <f>AVERAGE(#REF!,#REF!,Patient6_Healthy!Q412,Patient9_Healthy!Q412,Patient11_Healthy!Q412,Patient12_Healthy!Q412,Patient14_Healthy!Q412,Patient15_Healthy!Q412,Patient16_Healthy!Q412,Patient19_Healthy!Q412,Patient21_Healthy!Q412,Patient22_Healthy!Q412,Patient26_Healthy!Q412,Patient28_Healthy!Q412,Patient31_Healthy!Q412,Patient33_Healthy!Q412,Patient34_Healthy!Q412,Patient36_Healthy!Q412)</f>
        <v/>
      </c>
      <c r="AA433" s="90">
        <f>STDEV(#REF!,#REF!,Patient6_Healthy!Q412,Patient9_Healthy!Q412,Patient11_Healthy!Q412,Patient12_Healthy!Q412,Patient14_Healthy!Q412,Patient15_Healthy!Q412,Patient16_Healthy!Q412,Patient19_Healthy!Q412,Patient21_Healthy!Q412,Patient22_Healthy!Q412,Patient26_Healthy!Q412,Patient28_Healthy!Q412,Patient31_Healthy!Q412,Patient33_Healthy!Q412,Patient34_Healthy!Q412,Patient36_Healthy!Q412)</f>
        <v/>
      </c>
      <c r="AB433" s="85">
        <f>AVERAGE(#REF!,#REF!,Patient6_Healthy!R412,Patient9_Healthy!R412,Patient11_Healthy!R412,Patient12_Healthy!R412,Patient14_Healthy!R412,Patient15_Healthy!R412,Patient16_Healthy!R412,Patient19_Healthy!R412,Patient21_Healthy!R412,Patient22_Healthy!R412,Patient26_Healthy!R412,Patient28_Healthy!R412,Patient31_Healthy!R412,Patient33_Healthy!R412,Patient34_Healthy!R412,Patient36_Healthy!R412)</f>
        <v/>
      </c>
      <c r="AC433" s="90">
        <f>STDEV(#REF!,#REF!,Patient6_Healthy!R412,Patient9_Healthy!R412,Patient11_Healthy!R412,Patient12_Healthy!R412,Patient14_Healthy!R412,Patient15_Healthy!R412,Patient16_Healthy!R412,Patient19_Healthy!R412,Patient21_Healthy!R412,Patient22_Healthy!R412,Patient26_Healthy!R412,Patient28_Healthy!R412,Patient31_Healthy!R412,Patient33_Healthy!R412,Patient34_Healthy!R412,Patient36_Healthy!R412)</f>
        <v/>
      </c>
      <c r="AD433" s="85">
        <f>AVERAGE(#REF!,#REF!,Patient6_Healthy!RS12,Patient9_Healthy!S412,Patient11_Healthy!S412,Patient12_Healthy!S412,Patient14_Healthy!S412,Patient15_Healthy!S412,Patient16_Healthy!S412,Patient19_Healthy!S412,Patient21_Healthy!S412,Patient22_Healthy!S412,Patient26_Healthy!RS12,Patient28_Healthy!S412,Patient31_Healthy!S412,Patient33_Healthy!S412,Patient34_Healthy!S412,Patient36_Healthy!S412)</f>
        <v/>
      </c>
      <c r="AE433" s="90">
        <f>STDEV(#REF!,#REF!,Patient6_Healthy!RS12,Patient9_Healthy!S412,Patient11_Healthy!S412,Patient12_Healthy!S412,Patient14_Healthy!S412,Patient15_Healthy!S412,Patient16_Healthy!S412,Patient19_Healthy!S412,Patient21_Healthy!S412,Patient22_Healthy!S412,Patient26_Healthy!RS12,Patient28_Healthy!S412,Patient31_Healthy!S412,Patient33_Healthy!S412,Patient34_Healthy!S412,Patient36_Healthy!S412)</f>
        <v/>
      </c>
      <c r="AF433">
        <f>AVERAGE(#REF!,#REF!,Patient6_Healthy!T412,Patient9_Healthy!T412,Patient11_Healthy!T412,Patient12_Healthy!T412,Patient14_Healthy!T412,Patient15_Healthy!T412,Patient16_Healthy!T412,Patient19_Healthy!T412,Patient21_Healthy!T412,Patient22_Healthy!T412,Patient26_Healthy!TS12,Patient28_Healthy!T412,Patient31_Healthy!T412,Patient33_Healthy!T412,Patient34_Healthy!T412,Patient36_Healthy!T412)</f>
        <v/>
      </c>
      <c r="AG433">
        <f>STDEV(#REF!,#REF!,Patient6_Healthy!T412,Patient9_Healthy!T412,Patient11_Healthy!T412,Patient12_Healthy!T412,Patient14_Healthy!T412,Patient15_Healthy!T412,Patient16_Healthy!T412,Patient19_Healthy!T412,Patient21_Healthy!T412,Patient22_Healthy!T412,Patient26_Healthy!TS12,Patient28_Healthy!T412,Patient31_Healthy!T412,Patient33_Healthy!T412,Patient34_Healthy!T412,Patient36_Healthy!T412)</f>
        <v/>
      </c>
      <c r="AO433" s="103" t="n"/>
    </row>
    <row r="434" spans="1:59">
      <c r="A434" s="84" t="s">
        <v>135</v>
      </c>
      <c r="B434" s="85">
        <f>AVERAGE(Patient1_Healthy!B413,Patient2_Healthy!B413,Patient6_Healthy!B413,Patient9_Healthy!B413,Patient11_Healthy!B413,Patient12_Healthy!B413,Patient14_Healthy!B413,Patient15_Healthy!B413,Patient16_Healthy!B413,Patient19_Healthy!B413,Patient21_Healthy!B413,Patient22_Healthy!B413,Patient26_Healthy!B413,Patient28_Healthy!B413,Patient31_Healthy!B413,Patient33_Healthy!B413,Patient34_Healthy!B413,Patient36_Healthy!B413)</f>
        <v/>
      </c>
      <c r="C434" s="90">
        <f>STDEV(Patient1_Healthy!B413,Patient2_Healthy!B413,Patient6_Healthy!B413,Patient9_Healthy!B413,Patient11_Healthy!B413,Patient12_Healthy!B413,Patient14_Healthy!B413,Patient15_Healthy!B413,Patient16_Healthy!B413,Patient19_Healthy!B413,Patient21_Healthy!B413,Patient22_Healthy!B413,Patient26_Healthy!B413,Patient28_Healthy!B413,Patient31_Healthy!B413,Patient33_Healthy!B413,Patient34_Healthy!B413,Patient36_Healthy!B413)</f>
        <v/>
      </c>
      <c r="D434">
        <f>AVERAGE(Patient1_Healthy!C413,Patient2_Healthy!C413,Patient6_Healthy!C413,Patient9_Healthy!C413,Patient11_Healthy!C413,Patient12_Healthy!C413,Patient14_Healthy!C413,Patient15_Healthy!C413,Patient16_Healthy!C413,Patient19_Healthy!C413,Patient21_Healthy!C413,Patient22_Healthy!C413,Patient26_Healthy!C413,Patient28_Healthy!C413,Patient31_Healthy!C413,Patient33_Healthy!C413,Patient34_Healthy!C413,Patient36_Healthy!C413)</f>
        <v/>
      </c>
      <c r="E434" s="90">
        <f>STDEV(#REF!,#REF!,Patient6_Healthy!C413,Patient9_Healthy!C413,Patient11_Healthy!C413,Patient12_Healthy!C413,Patient14_Healthy!C413,Patient15_Healthy!C413,Patient16_Healthy!C413,Patient19_Healthy!C413,Patient21_Healthy!C413,Patient22_Healthy!C413,Patient26_Healthy!C413,Patient28_Healthy!C413,Patient31_Healthy!C413,Patient33_Healthy!C413,Patient34_Healthy!C413,Patient36_Healthy!C413)</f>
        <v/>
      </c>
      <c r="F434" s="85">
        <f>AVERAGE(#REF!,#REF!,Patient6_Healthy!D413,Patient9_Healthy!D413,Patient11_Healthy!D413,Patient12_Healthy!D413,Patient14_Healthy!D413,Patient15_Healthy!D413,Patient16_Healthy!D413,Patient19_Healthy!D413,Patient21_Healthy!D413,Patient22_Healthy!D413,Patient26_Healthy!D413,Patient28_Healthy!D413,Patient31_Healthy!D413,Patient33_Healthy!D413,Patient34_Healthy!D413,Patient36_Healthy!D413)</f>
        <v/>
      </c>
      <c r="G434" s="90">
        <f>STDEV(#REF!,#REF!,Patient6_Healthy!D413,Patient9_Healthy!D413,Patient11_Healthy!D413,Patient12_Healthy!D413,Patient14_Healthy!D413,Patient15_Healthy!D413,Patient16_Healthy!D413,Patient19_Healthy!D413,Patient21_Healthy!D413,Patient22_Healthy!D413,Patient26_Healthy!D413,Patient28_Healthy!D413,Patient31_Healthy!D413,Patient33_Healthy!D413,Patient34_Healthy!D413,Patient36_Healthy!D413)</f>
        <v/>
      </c>
      <c r="H434">
        <f>AVERAGE(#REF!,#REF!,Patient6_Healthy!E413,Patient9_Healthy!E413,Patient11_Healthy!E413,Patient12_Healthy!E413,Patient14_Healthy!E413,Patient15_Healthy!E413,Patient16_Healthy!E413,Patient19_Healthy!E413,Patient21_Healthy!E413,Patient22_Healthy!E413,Patient26_Healthy!E413,Patient28_Healthy!E413,Patient31_Healthy!E413,Patient33_Healthy!E413,Patient34_Healthy!E413,Patient36_Healthy!E413)</f>
        <v/>
      </c>
      <c r="I434">
        <f>STDEV(#REF!,#REF!,Patient6_Healthy!E413,Patient9_Healthy!E413,Patient11_Healthy!E413,Patient12_Healthy!E413,Patient14_Healthy!E413,Patient15_Healthy!E413,Patient16_Healthy!E413,Patient19_Healthy!E413,Patient21_Healthy!E413,Patient22_Healthy!E413,Patient26_Healthy!E413,Patient28_Healthy!E413,Patient31_Healthy!E413,Patient33_Healthy!E413,Patient34_Healthy!E413,Patient36_Healthy!E413)</f>
        <v/>
      </c>
      <c r="L434" s="86" t="s">
        <v>136</v>
      </c>
      <c r="M434">
        <f>AVERAGE(#REF!,#REF!,Patient6_Healthy!H413,Patient9_Healthy!H413,Patient11_Healthy!H413,Patient12_Healthy!H413,Patient14_Healthy!H413,Patient15_Healthy!H413,Patient16_Healthy!H413,Patient19_Healthy!H413,Patient21_Healthy!H413,Patient22_Healthy!H413,Patient26_Healthy!H413,Patient28_Healthy!H413,Patient31_Healthy!H413,Patient33_Healthy!H413,Patient34_Healthy!H413,Patient36_Healthy!H413)</f>
        <v/>
      </c>
      <c r="N434">
        <f>STDEV(#REF!,#REF!,Patient6_Healthy!H413,Patient9_Healthy!H413,Patient11_Healthy!H413,Patient12_Healthy!H413,Patient14_Healthy!H413,Patient15_Healthy!H413,Patient16_Healthy!H413,Patient19_Healthy!H413,Patient21_Healthy!H413,Patient22_Healthy!H413,Patient26_Healthy!H413,Patient28_Healthy!H413,Patient31_Healthy!H413,Patient33_Healthy!H413,Patient34_Healthy!H413,Patient36_Healthy!H413)</f>
        <v/>
      </c>
      <c r="Q434" s="88" t="s">
        <v>136</v>
      </c>
      <c r="R434" s="85">
        <f>AVERAGE(#REF!,#REF!,Patient6_Healthy!M413,Patient9_Healthy!M413,Patient11_Healthy!M413,Patient12_Healthy!M413,Patient14_Healthy!M413,Patient15_Healthy!M413,Patient16_Healthy!M413,Patient19_Healthy!M413,Patient21_Healthy!M413,Patient22_Healthy!M413,Patient26_Healthy!M413,Patient28_Healthy!M413,Patient31_Healthy!M413,Patient33_Healthy!M413,Patient34_Healthy!M413,Patient36_Healthy!M413)</f>
        <v/>
      </c>
      <c r="S434" s="90">
        <f>STDEV(#REF!,#REF!,Patient6_Healthy!M413,Patient9_Healthy!M413,Patient11_Healthy!M413,Patient12_Healthy!M413,Patient14_Healthy!M413,Patient15_Healthy!M413,Patient16_Healthy!M413,Patient19_Healthy!M413,Patient21_Healthy!M413,Patient22_Healthy!M413,Patient26_Healthy!M413,Patient28_Healthy!M413,Patient31_Healthy!M413,Patient33_Healthy!M413,Patient34_Healthy!M413,Patient36_Healthy!M413)</f>
        <v/>
      </c>
      <c r="T434">
        <f>AVERAGE(#REF!,#REF!,Patient6_Healthy!N413,Patient9_Healthy!N413,Patient11_Healthy!N413,Patient12_Healthy!N413,Patient14_Healthy!N413,Patient15_Healthy!N413,Patient16_Healthy!N413,Patient19_Healthy!N413,Patient21_Healthy!N413,Patient22_Healthy!N413,Patient26_Healthy!N413,Patient28_Healthy!N413,Patient31_Healthy!N413,Patient33_Healthy!N413,Patient34_Healthy!N413,Patient36_Healthy!N413)</f>
        <v/>
      </c>
      <c r="U434">
        <f>STDEV(#REF!,#REF!,Patient6_Healthy!N413,Patient9_Healthy!N413,Patient11_Healthy!N413,Patient12_Healthy!N413,Patient14_Healthy!N413,Patient15_Healthy!N413,Patient16_Healthy!N413,Patient19_Healthy!N413,Patient21_Healthy!N413,Patient22_Healthy!N413,Patient26_Healthy!N413,Patient28_Healthy!N413,Patient31_Healthy!N413,Patient33_Healthy!N413,Patient34_Healthy!N413,Patient36_Healthy!N413)</f>
        <v/>
      </c>
      <c r="V434" s="85">
        <f>AVERAGE(#REF!,#REF!,Patient6_Healthy!O413,Patient9_Healthy!O413,Patient11_Healthy!O413,Patient12_Healthy!O413,Patient14_Healthy!O413,Patient15_Healthy!O413,Patient16_Healthy!O413,Patient19_Healthy!O413,Patient21_Healthy!O413,Patient22_Healthy!O413,Patient26_Healthy!O413,Patient28_Healthy!O413,Patient31_Healthy!O413,Patient33_Healthy!O413,Patient34_Healthy!O413,Patient36_Healthy!O413)</f>
        <v/>
      </c>
      <c r="W434" s="90">
        <f>STDEV(#REF!,#REF!,Patient6_Healthy!O413,Patient9_Healthy!O413,Patient11_Healthy!O413,Patient12_Healthy!O413,Patient14_Healthy!O413,Patient15_Healthy!O413,Patient16_Healthy!O413,Patient19_Healthy!O413,Patient21_Healthy!O413,Patient22_Healthy!O413,Patient26_Healthy!O413,Patient28_Healthy!O413,Patient31_Healthy!O413,Patient33_Healthy!O413,Patient34_Healthy!O413,Patient36_Healthy!O413)</f>
        <v/>
      </c>
      <c r="X434" s="85">
        <f>AVERAGE(#REF!,#REF!,Patient6_Healthy!P413,Patient9_Healthy!P413,Patient11_Healthy!P413,Patient12_Healthy!P413,Patient14_Healthy!P413,Patient15_Healthy!P413,Patient16_Healthy!P413,Patient19_Healthy!P413,Patient21_Healthy!P413,Patient22_Healthy!P413,Patient26_Healthy!P413,Patient28_Healthy!P413,Patient31_Healthy!P413,Patient33_Healthy!P413,Patient34_Healthy!P413,Patient36_Healthy!P413)</f>
        <v/>
      </c>
      <c r="Y434" s="90">
        <f>STDEV(#REF!,#REF!,Patient6_Healthy!P413,Patient9_Healthy!P413,Patient11_Healthy!P413,Patient12_Healthy!P413,Patient14_Healthy!P413,Patient15_Healthy!P413,Patient16_Healthy!P413,Patient19_Healthy!P413,Patient21_Healthy!P413,Patient22_Healthy!P413,Patient26_Healthy!P413,Patient28_Healthy!P413,Patient31_Healthy!P413,Patient33_Healthy!P413,Patient34_Healthy!P413,Patient36_Healthy!P413)</f>
        <v/>
      </c>
      <c r="Z434" s="85">
        <f>AVERAGE(#REF!,#REF!,Patient6_Healthy!Q413,Patient9_Healthy!Q413,Patient11_Healthy!Q413,Patient12_Healthy!Q413,Patient14_Healthy!Q413,Patient15_Healthy!Q413,Patient16_Healthy!Q413,Patient19_Healthy!Q413,Patient21_Healthy!Q413,Patient22_Healthy!Q413,Patient26_Healthy!Q413,Patient28_Healthy!Q413,Patient31_Healthy!Q413,Patient33_Healthy!Q413,Patient34_Healthy!Q413,Patient36_Healthy!Q413)</f>
        <v/>
      </c>
      <c r="AA434" s="90">
        <f>STDEV(#REF!,#REF!,Patient6_Healthy!Q413,Patient9_Healthy!Q413,Patient11_Healthy!Q413,Patient12_Healthy!Q413,Patient14_Healthy!Q413,Patient15_Healthy!Q413,Patient16_Healthy!Q413,Patient19_Healthy!Q413,Patient21_Healthy!Q413,Patient22_Healthy!Q413,Patient26_Healthy!Q413,Patient28_Healthy!Q413,Patient31_Healthy!Q413,Patient33_Healthy!Q413,Patient34_Healthy!Q413,Patient36_Healthy!Q413)</f>
        <v/>
      </c>
      <c r="AB434" s="85">
        <f>AVERAGE(#REF!,#REF!,Patient6_Healthy!R413,Patient9_Healthy!R413,Patient11_Healthy!R413,Patient12_Healthy!R413,Patient14_Healthy!R413,Patient15_Healthy!R413,Patient16_Healthy!R413,Patient19_Healthy!R413,Patient21_Healthy!R413,Patient22_Healthy!R413,Patient26_Healthy!R413,Patient28_Healthy!R413,Patient31_Healthy!R413,Patient33_Healthy!R413,Patient34_Healthy!R413,Patient36_Healthy!R413)</f>
        <v/>
      </c>
      <c r="AC434" s="90">
        <f>STDEV(#REF!,#REF!,Patient6_Healthy!R413,Patient9_Healthy!R413,Patient11_Healthy!R413,Patient12_Healthy!R413,Patient14_Healthy!R413,Patient15_Healthy!R413,Patient16_Healthy!R413,Patient19_Healthy!R413,Patient21_Healthy!R413,Patient22_Healthy!R413,Patient26_Healthy!R413,Patient28_Healthy!R413,Patient31_Healthy!R413,Patient33_Healthy!R413,Patient34_Healthy!R413,Patient36_Healthy!R413)</f>
        <v/>
      </c>
      <c r="AD434" s="85">
        <f>AVERAGE(#REF!,#REF!,Patient6_Healthy!RS13,Patient9_Healthy!S413,Patient11_Healthy!S413,Patient12_Healthy!S413,Patient14_Healthy!S413,Patient15_Healthy!S413,Patient16_Healthy!S413,Patient19_Healthy!S413,Patient21_Healthy!S413,Patient22_Healthy!S413,Patient26_Healthy!RS13,Patient28_Healthy!S413,Patient31_Healthy!S413,Patient33_Healthy!S413,Patient34_Healthy!S413,Patient36_Healthy!S413)</f>
        <v/>
      </c>
      <c r="AE434" s="90">
        <f>STDEV(#REF!,#REF!,Patient6_Healthy!RS13,Patient9_Healthy!S413,Patient11_Healthy!S413,Patient12_Healthy!S413,Patient14_Healthy!S413,Patient15_Healthy!S413,Patient16_Healthy!S413,Patient19_Healthy!S413,Patient21_Healthy!S413,Patient22_Healthy!S413,Patient26_Healthy!RS13,Patient28_Healthy!S413,Patient31_Healthy!S413,Patient33_Healthy!S413,Patient34_Healthy!S413,Patient36_Healthy!S413)</f>
        <v/>
      </c>
      <c r="AF434">
        <f>AVERAGE(#REF!,#REF!,Patient6_Healthy!T413,Patient9_Healthy!T413,Patient11_Healthy!T413,Patient12_Healthy!T413,Patient14_Healthy!T413,Patient15_Healthy!T413,Patient16_Healthy!T413,Patient19_Healthy!T413,Patient21_Healthy!T413,Patient22_Healthy!T413,Patient26_Healthy!TS13,Patient28_Healthy!T413,Patient31_Healthy!T413,Patient33_Healthy!T413,Patient34_Healthy!T413,Patient36_Healthy!T413)</f>
        <v/>
      </c>
      <c r="AG434">
        <f>STDEV(#REF!,#REF!,Patient6_Healthy!T413,Patient9_Healthy!T413,Patient11_Healthy!T413,Patient12_Healthy!T413,Patient14_Healthy!T413,Patient15_Healthy!T413,Patient16_Healthy!T413,Patient19_Healthy!T413,Patient21_Healthy!T413,Patient22_Healthy!T413,Patient26_Healthy!TS13,Patient28_Healthy!T413,Patient31_Healthy!T413,Patient33_Healthy!T413,Patient34_Healthy!T413,Patient36_Healthy!T413)</f>
        <v/>
      </c>
      <c r="AO434" s="103" t="n"/>
    </row>
    <row r="435" spans="1:59">
      <c r="A435" s="84" t="s">
        <v>136</v>
      </c>
      <c r="B435" s="85">
        <f>AVERAGE(Patient1_Healthy!B414,Patient2_Healthy!B414,Patient6_Healthy!B414,Patient9_Healthy!B414,Patient11_Healthy!B414,Patient12_Healthy!B414,Patient14_Healthy!B414,Patient15_Healthy!B414,Patient16_Healthy!B414,Patient19_Healthy!B414,Patient21_Healthy!B414,Patient22_Healthy!B414,Patient26_Healthy!B414,Patient28_Healthy!B414,Patient31_Healthy!B414,Patient33_Healthy!B414,Patient34_Healthy!B414,Patient36_Healthy!B414)</f>
        <v/>
      </c>
      <c r="C435" s="90">
        <f>STDEV(Patient1_Healthy!B414,Patient2_Healthy!B414,Patient6_Healthy!B414,Patient9_Healthy!B414,Patient11_Healthy!B414,Patient12_Healthy!B414,Patient14_Healthy!B414,Patient15_Healthy!B414,Patient16_Healthy!B414,Patient19_Healthy!B414,Patient21_Healthy!B414,Patient22_Healthy!B414,Patient26_Healthy!B414,Patient28_Healthy!B414,Patient31_Healthy!B414,Patient33_Healthy!B414,Patient34_Healthy!B414,Patient36_Healthy!B414)</f>
        <v/>
      </c>
      <c r="D435">
        <f>AVERAGE(Patient1_Healthy!C414,Patient2_Healthy!C414,Patient6_Healthy!C414,Patient9_Healthy!C414,Patient11_Healthy!C414,Patient12_Healthy!C414,Patient14_Healthy!C414,Patient15_Healthy!C414,Patient16_Healthy!C414,Patient19_Healthy!C414,Patient21_Healthy!C414,Patient22_Healthy!C414,Patient26_Healthy!C414,Patient28_Healthy!C414,Patient31_Healthy!C414,Patient33_Healthy!C414,Patient34_Healthy!C414,Patient36_Healthy!C414)</f>
        <v/>
      </c>
      <c r="E435" s="90">
        <f>STDEV(#REF!,#REF!,Patient6_Healthy!C414,Patient9_Healthy!C414,Patient11_Healthy!C414,Patient12_Healthy!C414,Patient14_Healthy!C414,Patient15_Healthy!C414,Patient16_Healthy!C414,Patient19_Healthy!C414,Patient21_Healthy!C414,Patient22_Healthy!C414,Patient26_Healthy!C414,Patient28_Healthy!C414,Patient31_Healthy!C414,Patient33_Healthy!C414,Patient34_Healthy!C414,Patient36_Healthy!C414)</f>
        <v/>
      </c>
      <c r="F435" s="85">
        <f>AVERAGE(#REF!,#REF!,Patient6_Healthy!D414,Patient9_Healthy!D414,Patient11_Healthy!D414,Patient12_Healthy!D414,Patient14_Healthy!D414,Patient15_Healthy!D414,Patient16_Healthy!D414,Patient19_Healthy!D414,Patient21_Healthy!D414,Patient22_Healthy!D414,Patient26_Healthy!D414,Patient28_Healthy!D414,Patient31_Healthy!D414,Patient33_Healthy!D414,Patient34_Healthy!D414,Patient36_Healthy!D414)</f>
        <v/>
      </c>
      <c r="G435" s="90">
        <f>STDEV(#REF!,#REF!,Patient6_Healthy!D414,Patient9_Healthy!D414,Patient11_Healthy!D414,Patient12_Healthy!D414,Patient14_Healthy!D414,Patient15_Healthy!D414,Patient16_Healthy!D414,Patient19_Healthy!D414,Patient21_Healthy!D414,Patient22_Healthy!D414,Patient26_Healthy!D414,Patient28_Healthy!D414,Patient31_Healthy!D414,Patient33_Healthy!D414,Patient34_Healthy!D414,Patient36_Healthy!D414)</f>
        <v/>
      </c>
      <c r="H435">
        <f>AVERAGE(#REF!,#REF!,Patient6_Healthy!E414,Patient9_Healthy!E414,Patient11_Healthy!E414,Patient12_Healthy!E414,Patient14_Healthy!E414,Patient15_Healthy!E414,Patient16_Healthy!E414,Patient19_Healthy!E414,Patient21_Healthy!E414,Patient22_Healthy!E414,Patient26_Healthy!E414,Patient28_Healthy!E414,Patient31_Healthy!E414,Patient33_Healthy!E414,Patient34_Healthy!E414,Patient36_Healthy!E414)</f>
        <v/>
      </c>
      <c r="I435">
        <f>STDEV(#REF!,#REF!,Patient6_Healthy!E414,Patient9_Healthy!E414,Patient11_Healthy!E414,Patient12_Healthy!E414,Patient14_Healthy!E414,Patient15_Healthy!E414,Patient16_Healthy!E414,Patient19_Healthy!E414,Patient21_Healthy!E414,Patient22_Healthy!E414,Patient26_Healthy!E414,Patient28_Healthy!E414,Patient31_Healthy!E414,Patient33_Healthy!E414,Patient34_Healthy!E414,Patient36_Healthy!E414)</f>
        <v/>
      </c>
      <c r="L435" s="86" t="s">
        <v>137</v>
      </c>
      <c r="M435">
        <f>AVERAGE(#REF!,#REF!,Patient6_Healthy!H414,Patient9_Healthy!H414,Patient11_Healthy!H414,Patient12_Healthy!H414,Patient14_Healthy!H414,Patient15_Healthy!H414,Patient16_Healthy!H414,Patient19_Healthy!H414,Patient21_Healthy!H414,Patient22_Healthy!H414,Patient26_Healthy!H414,Patient28_Healthy!H414,Patient31_Healthy!H414,Patient33_Healthy!H414,Patient34_Healthy!H414,Patient36_Healthy!H414)</f>
        <v/>
      </c>
      <c r="N435">
        <f>STDEV(#REF!,#REF!,Patient6_Healthy!H414,Patient9_Healthy!H414,Patient11_Healthy!H414,Patient12_Healthy!H414,Patient14_Healthy!H414,Patient15_Healthy!H414,Patient16_Healthy!H414,Patient19_Healthy!H414,Patient21_Healthy!H414,Patient22_Healthy!H414,Patient26_Healthy!H414,Patient28_Healthy!H414,Patient31_Healthy!H414,Patient33_Healthy!H414,Patient34_Healthy!H414,Patient36_Healthy!H414)</f>
        <v/>
      </c>
      <c r="Q435" s="88" t="s">
        <v>137</v>
      </c>
      <c r="R435" s="85">
        <f>AVERAGE(#REF!,#REF!,Patient6_Healthy!M414,Patient9_Healthy!M414,Patient11_Healthy!M414,Patient12_Healthy!M414,Patient14_Healthy!M414,Patient15_Healthy!M414,Patient16_Healthy!M414,Patient19_Healthy!M414,Patient21_Healthy!M414,Patient22_Healthy!M414,Patient26_Healthy!M414,Patient28_Healthy!M414,Patient31_Healthy!M414,Patient33_Healthy!M414,Patient34_Healthy!M414,Patient36_Healthy!M414)</f>
        <v/>
      </c>
      <c r="S435" s="90">
        <f>STDEV(#REF!,#REF!,Patient6_Healthy!M414,Patient9_Healthy!M414,Patient11_Healthy!M414,Patient12_Healthy!M414,Patient14_Healthy!M414,Patient15_Healthy!M414,Patient16_Healthy!M414,Patient19_Healthy!M414,Patient21_Healthy!M414,Patient22_Healthy!M414,Patient26_Healthy!M414,Patient28_Healthy!M414,Patient31_Healthy!M414,Patient33_Healthy!M414,Patient34_Healthy!M414,Patient36_Healthy!M414)</f>
        <v/>
      </c>
      <c r="T435">
        <f>AVERAGE(#REF!,#REF!,Patient6_Healthy!N414,Patient9_Healthy!N414,Patient11_Healthy!N414,Patient12_Healthy!N414,Patient14_Healthy!N414,Patient15_Healthy!N414,Patient16_Healthy!N414,Patient19_Healthy!N414,Patient21_Healthy!N414,Patient22_Healthy!N414,Patient26_Healthy!N414,Patient28_Healthy!N414,Patient31_Healthy!N414,Patient33_Healthy!N414,Patient34_Healthy!N414,Patient36_Healthy!N414)</f>
        <v/>
      </c>
      <c r="U435">
        <f>STDEV(#REF!,#REF!,Patient6_Healthy!N414,Patient9_Healthy!N414,Patient11_Healthy!N414,Patient12_Healthy!N414,Patient14_Healthy!N414,Patient15_Healthy!N414,Patient16_Healthy!N414,Patient19_Healthy!N414,Patient21_Healthy!N414,Patient22_Healthy!N414,Patient26_Healthy!N414,Patient28_Healthy!N414,Patient31_Healthy!N414,Patient33_Healthy!N414,Patient34_Healthy!N414,Patient36_Healthy!N414)</f>
        <v/>
      </c>
      <c r="V435" s="85">
        <f>AVERAGE(#REF!,#REF!,Patient6_Healthy!O414,Patient9_Healthy!O414,Patient11_Healthy!O414,Patient12_Healthy!O414,Patient14_Healthy!O414,Patient15_Healthy!O414,Patient16_Healthy!O414,Patient19_Healthy!O414,Patient21_Healthy!O414,Patient22_Healthy!O414,Patient26_Healthy!O414,Patient28_Healthy!O414,Patient31_Healthy!O414,Patient33_Healthy!O414,Patient34_Healthy!O414,Patient36_Healthy!O414)</f>
        <v/>
      </c>
      <c r="W435" s="90">
        <f>STDEV(#REF!,#REF!,Patient6_Healthy!O414,Patient9_Healthy!O414,Patient11_Healthy!O414,Patient12_Healthy!O414,Patient14_Healthy!O414,Patient15_Healthy!O414,Patient16_Healthy!O414,Patient19_Healthy!O414,Patient21_Healthy!O414,Patient22_Healthy!O414,Patient26_Healthy!O414,Patient28_Healthy!O414,Patient31_Healthy!O414,Patient33_Healthy!O414,Patient34_Healthy!O414,Patient36_Healthy!O414)</f>
        <v/>
      </c>
      <c r="X435" s="85">
        <f>AVERAGE(#REF!,#REF!,Patient6_Healthy!P414,Patient9_Healthy!P414,Patient11_Healthy!P414,Patient12_Healthy!P414,Patient14_Healthy!P414,Patient15_Healthy!P414,Patient16_Healthy!P414,Patient19_Healthy!P414,Patient21_Healthy!P414,Patient22_Healthy!P414,Patient26_Healthy!P414,Patient28_Healthy!P414,Patient31_Healthy!P414,Patient33_Healthy!P414,Patient34_Healthy!P414,Patient36_Healthy!P414)</f>
        <v/>
      </c>
      <c r="Y435" s="90">
        <f>STDEV(#REF!,#REF!,Patient6_Healthy!P414,Patient9_Healthy!P414,Patient11_Healthy!P414,Patient12_Healthy!P414,Patient14_Healthy!P414,Patient15_Healthy!P414,Patient16_Healthy!P414,Patient19_Healthy!P414,Patient21_Healthy!P414,Patient22_Healthy!P414,Patient26_Healthy!P414,Patient28_Healthy!P414,Patient31_Healthy!P414,Patient33_Healthy!P414,Patient34_Healthy!P414,Patient36_Healthy!P414)</f>
        <v/>
      </c>
      <c r="Z435" s="85">
        <f>AVERAGE(#REF!,#REF!,Patient6_Healthy!Q414,Patient9_Healthy!Q414,Patient11_Healthy!Q414,Patient12_Healthy!Q414,Patient14_Healthy!Q414,Patient15_Healthy!Q414,Patient16_Healthy!Q414,Patient19_Healthy!Q414,Patient21_Healthy!Q414,Patient22_Healthy!Q414,Patient26_Healthy!Q414,Patient28_Healthy!Q414,Patient31_Healthy!Q414,Patient33_Healthy!Q414,Patient34_Healthy!Q414,Patient36_Healthy!Q414)</f>
        <v/>
      </c>
      <c r="AA435" s="90">
        <f>STDEV(#REF!,#REF!,Patient6_Healthy!Q414,Patient9_Healthy!Q414,Patient11_Healthy!Q414,Patient12_Healthy!Q414,Patient14_Healthy!Q414,Patient15_Healthy!Q414,Patient16_Healthy!Q414,Patient19_Healthy!Q414,Patient21_Healthy!Q414,Patient22_Healthy!Q414,Patient26_Healthy!Q414,Patient28_Healthy!Q414,Patient31_Healthy!Q414,Patient33_Healthy!Q414,Patient34_Healthy!Q414,Patient36_Healthy!Q414)</f>
        <v/>
      </c>
      <c r="AB435" s="85">
        <f>AVERAGE(#REF!,#REF!,Patient6_Healthy!R414,Patient9_Healthy!R414,Patient11_Healthy!R414,Patient12_Healthy!R414,Patient14_Healthy!R414,Patient15_Healthy!R414,Patient16_Healthy!R414,Patient19_Healthy!R414,Patient21_Healthy!R414,Patient22_Healthy!R414,Patient26_Healthy!R414,Patient28_Healthy!R414,Patient31_Healthy!R414,Patient33_Healthy!R414,Patient34_Healthy!R414,Patient36_Healthy!R414)</f>
        <v/>
      </c>
      <c r="AC435" s="90">
        <f>STDEV(#REF!,#REF!,Patient6_Healthy!R414,Patient9_Healthy!R414,Patient11_Healthy!R414,Patient12_Healthy!R414,Patient14_Healthy!R414,Patient15_Healthy!R414,Patient16_Healthy!R414,Patient19_Healthy!R414,Patient21_Healthy!R414,Patient22_Healthy!R414,Patient26_Healthy!R414,Patient28_Healthy!R414,Patient31_Healthy!R414,Patient33_Healthy!R414,Patient34_Healthy!R414,Patient36_Healthy!R414)</f>
        <v/>
      </c>
      <c r="AD435" s="85">
        <f>AVERAGE(#REF!,#REF!,Patient6_Healthy!RS14,Patient9_Healthy!S414,Patient11_Healthy!S414,Patient12_Healthy!S414,Patient14_Healthy!S414,Patient15_Healthy!S414,Patient16_Healthy!S414,Patient19_Healthy!S414,Patient21_Healthy!S414,Patient22_Healthy!S414,Patient26_Healthy!RS14,Patient28_Healthy!S414,Patient31_Healthy!S414,Patient33_Healthy!S414,Patient34_Healthy!S414,Patient36_Healthy!S414)</f>
        <v/>
      </c>
      <c r="AE435" s="90">
        <f>STDEV(#REF!,#REF!,Patient6_Healthy!RS14,Patient9_Healthy!S414,Patient11_Healthy!S414,Patient12_Healthy!S414,Patient14_Healthy!S414,Patient15_Healthy!S414,Patient16_Healthy!S414,Patient19_Healthy!S414,Patient21_Healthy!S414,Patient22_Healthy!S414,Patient26_Healthy!RS14,Patient28_Healthy!S414,Patient31_Healthy!S414,Patient33_Healthy!S414,Patient34_Healthy!S414,Patient36_Healthy!S414)</f>
        <v/>
      </c>
      <c r="AF435">
        <f>AVERAGE(#REF!,#REF!,Patient6_Healthy!T414,Patient9_Healthy!T414,Patient11_Healthy!T414,Patient12_Healthy!T414,Patient14_Healthy!T414,Patient15_Healthy!T414,Patient16_Healthy!T414,Patient19_Healthy!T414,Patient21_Healthy!T414,Patient22_Healthy!T414,Patient26_Healthy!TS14,Patient28_Healthy!T414,Patient31_Healthy!T414,Patient33_Healthy!T414,Patient34_Healthy!T414,Patient36_Healthy!T414)</f>
        <v/>
      </c>
      <c r="AG435">
        <f>STDEV(#REF!,#REF!,Patient6_Healthy!T414,Patient9_Healthy!T414,Patient11_Healthy!T414,Patient12_Healthy!T414,Patient14_Healthy!T414,Patient15_Healthy!T414,Patient16_Healthy!T414,Patient19_Healthy!T414,Patient21_Healthy!T414,Patient22_Healthy!T414,Patient26_Healthy!TS14,Patient28_Healthy!T414,Patient31_Healthy!T414,Patient33_Healthy!T414,Patient34_Healthy!T414,Patient36_Healthy!T414)</f>
        <v/>
      </c>
      <c r="AO435" s="103" t="n"/>
    </row>
    <row r="436" spans="1:59">
      <c r="A436" s="84" t="s">
        <v>137</v>
      </c>
      <c r="B436" s="85">
        <f>AVERAGE(Patient1_Healthy!B415,Patient2_Healthy!B415,Patient6_Healthy!B415,Patient9_Healthy!B415,Patient11_Healthy!B415,Patient12_Healthy!B415,Patient14_Healthy!B415,Patient15_Healthy!B415,Patient16_Healthy!B415,Patient19_Healthy!B415,Patient21_Healthy!B415,Patient22_Healthy!B415,Patient26_Healthy!B415,Patient28_Healthy!B415,Patient31_Healthy!B415,Patient33_Healthy!B415,Patient34_Healthy!B415,Patient36_Healthy!B415)</f>
        <v/>
      </c>
      <c r="C436" s="90">
        <f>STDEV(Patient1_Healthy!B415,Patient2_Healthy!B415,Patient6_Healthy!B415,Patient9_Healthy!B415,Patient11_Healthy!B415,Patient12_Healthy!B415,Patient14_Healthy!B415,Patient15_Healthy!B415,Patient16_Healthy!B415,Patient19_Healthy!B415,Patient21_Healthy!B415,Patient22_Healthy!B415,Patient26_Healthy!B415,Patient28_Healthy!B415,Patient31_Healthy!B415,Patient33_Healthy!B415,Patient34_Healthy!B415,Patient36_Healthy!B415)</f>
        <v/>
      </c>
      <c r="D436">
        <f>AVERAGE(Patient1_Healthy!C415,Patient2_Healthy!C415,Patient6_Healthy!C415,Patient9_Healthy!C415,Patient11_Healthy!C415,Patient12_Healthy!C415,Patient14_Healthy!C415,Patient15_Healthy!C415,Patient16_Healthy!C415,Patient19_Healthy!C415,Patient21_Healthy!C415,Patient22_Healthy!C415,Patient26_Healthy!C415,Patient28_Healthy!C415,Patient31_Healthy!C415,Patient33_Healthy!C415,Patient34_Healthy!C415,Patient36_Healthy!C415)</f>
        <v/>
      </c>
      <c r="E436" s="90">
        <f>STDEV(#REF!,#REF!,Patient6_Healthy!C415,Patient9_Healthy!C415,Patient11_Healthy!C415,Patient12_Healthy!C415,Patient14_Healthy!C415,Patient15_Healthy!C415,Patient16_Healthy!C415,Patient19_Healthy!C415,Patient21_Healthy!C415,Patient22_Healthy!C415,Patient26_Healthy!C415,Patient28_Healthy!C415,Patient31_Healthy!C415,Patient33_Healthy!C415,Patient34_Healthy!C415,Patient36_Healthy!C415)</f>
        <v/>
      </c>
      <c r="F436" s="85">
        <f>AVERAGE(#REF!,#REF!,Patient6_Healthy!D415,Patient9_Healthy!D415,Patient11_Healthy!D415,Patient12_Healthy!D415,Patient14_Healthy!D415,Patient15_Healthy!D415,Patient16_Healthy!D415,Patient19_Healthy!D415,Patient21_Healthy!D415,Patient22_Healthy!D415,Patient26_Healthy!D415,Patient28_Healthy!D415,Patient31_Healthy!D415,Patient33_Healthy!D415,Patient34_Healthy!D415,Patient36_Healthy!D415)</f>
        <v/>
      </c>
      <c r="G436" s="90">
        <f>STDEV(#REF!,#REF!,Patient6_Healthy!D415,Patient9_Healthy!D415,Patient11_Healthy!D415,Patient12_Healthy!D415,Patient14_Healthy!D415,Patient15_Healthy!D415,Patient16_Healthy!D415,Patient19_Healthy!D415,Patient21_Healthy!D415,Patient22_Healthy!D415,Patient26_Healthy!D415,Patient28_Healthy!D415,Patient31_Healthy!D415,Patient33_Healthy!D415,Patient34_Healthy!D415,Patient36_Healthy!D415)</f>
        <v/>
      </c>
      <c r="H436">
        <f>AVERAGE(#REF!,#REF!,Patient6_Healthy!E415,Patient9_Healthy!E415,Patient11_Healthy!E415,Patient12_Healthy!E415,Patient14_Healthy!E415,Patient15_Healthy!E415,Patient16_Healthy!E415,Patient19_Healthy!E415,Patient21_Healthy!E415,Patient22_Healthy!E415,Patient26_Healthy!E415,Patient28_Healthy!E415,Patient31_Healthy!E415,Patient33_Healthy!E415,Patient34_Healthy!E415,Patient36_Healthy!E415)</f>
        <v/>
      </c>
      <c r="I436">
        <f>STDEV(#REF!,#REF!,Patient6_Healthy!E415,Patient9_Healthy!E415,Patient11_Healthy!E415,Patient12_Healthy!E415,Patient14_Healthy!E415,Patient15_Healthy!E415,Patient16_Healthy!E415,Patient19_Healthy!E415,Patient21_Healthy!E415,Patient22_Healthy!E415,Patient26_Healthy!E415,Patient28_Healthy!E415,Patient31_Healthy!E415,Patient33_Healthy!E415,Patient34_Healthy!E415,Patient36_Healthy!E415)</f>
        <v/>
      </c>
      <c r="L436" s="86" t="s">
        <v>138</v>
      </c>
      <c r="M436">
        <f>AVERAGE(#REF!,#REF!,Patient6_Healthy!H415,Patient9_Healthy!H415,Patient11_Healthy!H415,Patient12_Healthy!H415,Patient14_Healthy!H415,Patient15_Healthy!H415,Patient16_Healthy!H415,Patient19_Healthy!H415,Patient21_Healthy!H415,Patient22_Healthy!H415,Patient26_Healthy!H415,Patient28_Healthy!H415,Patient31_Healthy!H415,Patient33_Healthy!H415,Patient34_Healthy!H415,Patient36_Healthy!H415)</f>
        <v/>
      </c>
      <c r="N436">
        <f>STDEV(#REF!,#REF!,Patient6_Healthy!H415,Patient9_Healthy!H415,Patient11_Healthy!H415,Patient12_Healthy!H415,Patient14_Healthy!H415,Patient15_Healthy!H415,Patient16_Healthy!H415,Patient19_Healthy!H415,Patient21_Healthy!H415,Patient22_Healthy!H415,Patient26_Healthy!H415,Patient28_Healthy!H415,Patient31_Healthy!H415,Patient33_Healthy!H415,Patient34_Healthy!H415,Patient36_Healthy!H415)</f>
        <v/>
      </c>
      <c r="Q436" s="88" t="s">
        <v>138</v>
      </c>
      <c r="R436" s="85">
        <f>AVERAGE(#REF!,#REF!,Patient6_Healthy!M415,Patient9_Healthy!M415,Patient11_Healthy!M415,Patient12_Healthy!M415,Patient14_Healthy!M415,Patient15_Healthy!M415,Patient16_Healthy!M415,Patient19_Healthy!M415,Patient21_Healthy!M415,Patient22_Healthy!M415,Patient26_Healthy!M415,Patient28_Healthy!M415,Patient31_Healthy!M415,Patient33_Healthy!M415,Patient34_Healthy!M415,Patient36_Healthy!M415)</f>
        <v/>
      </c>
      <c r="S436" s="90">
        <f>STDEV(#REF!,#REF!,Patient6_Healthy!M415,Patient9_Healthy!M415,Patient11_Healthy!M415,Patient12_Healthy!M415,Patient14_Healthy!M415,Patient15_Healthy!M415,Patient16_Healthy!M415,Patient19_Healthy!M415,Patient21_Healthy!M415,Patient22_Healthy!M415,Patient26_Healthy!M415,Patient28_Healthy!M415,Patient31_Healthy!M415,Patient33_Healthy!M415,Patient34_Healthy!M415,Patient36_Healthy!M415)</f>
        <v/>
      </c>
      <c r="T436">
        <f>AVERAGE(#REF!,#REF!,Patient6_Healthy!N415,Patient9_Healthy!N415,Patient11_Healthy!N415,Patient12_Healthy!N415,Patient14_Healthy!N415,Patient15_Healthy!N415,Patient16_Healthy!N415,Patient19_Healthy!N415,Patient21_Healthy!N415,Patient22_Healthy!N415,Patient26_Healthy!N415,Patient28_Healthy!N415,Patient31_Healthy!N415,Patient33_Healthy!N415,Patient34_Healthy!N415,Patient36_Healthy!N415)</f>
        <v/>
      </c>
      <c r="U436">
        <f>STDEV(#REF!,#REF!,Patient6_Healthy!N415,Patient9_Healthy!N415,Patient11_Healthy!N415,Patient12_Healthy!N415,Patient14_Healthy!N415,Patient15_Healthy!N415,Patient16_Healthy!N415,Patient19_Healthy!N415,Patient21_Healthy!N415,Patient22_Healthy!N415,Patient26_Healthy!N415,Patient28_Healthy!N415,Patient31_Healthy!N415,Patient33_Healthy!N415,Patient34_Healthy!N415,Patient36_Healthy!N415)</f>
        <v/>
      </c>
      <c r="V436" s="85">
        <f>AVERAGE(#REF!,#REF!,Patient6_Healthy!O415,Patient9_Healthy!O415,Patient11_Healthy!O415,Patient12_Healthy!O415,Patient14_Healthy!O415,Patient15_Healthy!O415,Patient16_Healthy!O415,Patient19_Healthy!O415,Patient21_Healthy!O415,Patient22_Healthy!O415,Patient26_Healthy!O415,Patient28_Healthy!O415,Patient31_Healthy!O415,Patient33_Healthy!O415,Patient34_Healthy!O415,Patient36_Healthy!O415)</f>
        <v/>
      </c>
      <c r="W436" s="90">
        <f>STDEV(#REF!,#REF!,Patient6_Healthy!O415,Patient9_Healthy!O415,Patient11_Healthy!O415,Patient12_Healthy!O415,Patient14_Healthy!O415,Patient15_Healthy!O415,Patient16_Healthy!O415,Patient19_Healthy!O415,Patient21_Healthy!O415,Patient22_Healthy!O415,Patient26_Healthy!O415,Patient28_Healthy!O415,Patient31_Healthy!O415,Patient33_Healthy!O415,Patient34_Healthy!O415,Patient36_Healthy!O415)</f>
        <v/>
      </c>
      <c r="X436" s="85">
        <f>AVERAGE(#REF!,#REF!,Patient6_Healthy!P415,Patient9_Healthy!P415,Patient11_Healthy!P415,Patient12_Healthy!P415,Patient14_Healthy!P415,Patient15_Healthy!P415,Patient16_Healthy!P415,Patient19_Healthy!P415,Patient21_Healthy!P415,Patient22_Healthy!P415,Patient26_Healthy!P415,Patient28_Healthy!P415,Patient31_Healthy!P415,Patient33_Healthy!P415,Patient34_Healthy!P415,Patient36_Healthy!P415)</f>
        <v/>
      </c>
      <c r="Y436" s="90">
        <f>STDEV(#REF!,#REF!,Patient6_Healthy!P415,Patient9_Healthy!P415,Patient11_Healthy!P415,Patient12_Healthy!P415,Patient14_Healthy!P415,Patient15_Healthy!P415,Patient16_Healthy!P415,Patient19_Healthy!P415,Patient21_Healthy!P415,Patient22_Healthy!P415,Patient26_Healthy!P415,Patient28_Healthy!P415,Patient31_Healthy!P415,Patient33_Healthy!P415,Patient34_Healthy!P415,Patient36_Healthy!P415)</f>
        <v/>
      </c>
      <c r="Z436" s="85">
        <f>AVERAGE(#REF!,#REF!,Patient6_Healthy!Q415,Patient9_Healthy!Q415,Patient11_Healthy!Q415,Patient12_Healthy!Q415,Patient14_Healthy!Q415,Patient15_Healthy!Q415,Patient16_Healthy!Q415,Patient19_Healthy!Q415,Patient21_Healthy!Q415,Patient22_Healthy!Q415,Patient26_Healthy!Q415,Patient28_Healthy!Q415,Patient31_Healthy!Q415,Patient33_Healthy!Q415,Patient34_Healthy!Q415,Patient36_Healthy!Q415)</f>
        <v/>
      </c>
      <c r="AA436" s="90">
        <f>STDEV(#REF!,#REF!,Patient6_Healthy!Q415,Patient9_Healthy!Q415,Patient11_Healthy!Q415,Patient12_Healthy!Q415,Patient14_Healthy!Q415,Patient15_Healthy!Q415,Patient16_Healthy!Q415,Patient19_Healthy!Q415,Patient21_Healthy!Q415,Patient22_Healthy!Q415,Patient26_Healthy!Q415,Patient28_Healthy!Q415,Patient31_Healthy!Q415,Patient33_Healthy!Q415,Patient34_Healthy!Q415,Patient36_Healthy!Q415)</f>
        <v/>
      </c>
      <c r="AB436" s="85">
        <f>AVERAGE(#REF!,#REF!,Patient6_Healthy!R415,Patient9_Healthy!R415,Patient11_Healthy!R415,Patient12_Healthy!R415,Patient14_Healthy!R415,Patient15_Healthy!R415,Patient16_Healthy!R415,Patient19_Healthy!R415,Patient21_Healthy!R415,Patient22_Healthy!R415,Patient26_Healthy!R415,Patient28_Healthy!R415,Patient31_Healthy!R415,Patient33_Healthy!R415,Patient34_Healthy!R415,Patient36_Healthy!R415)</f>
        <v/>
      </c>
      <c r="AC436" s="90">
        <f>STDEV(#REF!,#REF!,Patient6_Healthy!R415,Patient9_Healthy!R415,Patient11_Healthy!R415,Patient12_Healthy!R415,Patient14_Healthy!R415,Patient15_Healthy!R415,Patient16_Healthy!R415,Patient19_Healthy!R415,Patient21_Healthy!R415,Patient22_Healthy!R415,Patient26_Healthy!R415,Patient28_Healthy!R415,Patient31_Healthy!R415,Patient33_Healthy!R415,Patient34_Healthy!R415,Patient36_Healthy!R415)</f>
        <v/>
      </c>
      <c r="AD436" s="85">
        <f>AVERAGE(#REF!,#REF!,Patient6_Healthy!RS15,Patient9_Healthy!S415,Patient11_Healthy!S415,Patient12_Healthy!S415,Patient14_Healthy!S415,Patient15_Healthy!S415,Patient16_Healthy!S415,Patient19_Healthy!S415,Patient21_Healthy!S415,Patient22_Healthy!S415,Patient26_Healthy!RS15,Patient28_Healthy!S415,Patient31_Healthy!S415,Patient33_Healthy!S415,Patient34_Healthy!S415,Patient36_Healthy!S415)</f>
        <v/>
      </c>
      <c r="AE436" s="90">
        <f>STDEV(#REF!,#REF!,Patient6_Healthy!RS15,Patient9_Healthy!S415,Patient11_Healthy!S415,Patient12_Healthy!S415,Patient14_Healthy!S415,Patient15_Healthy!S415,Patient16_Healthy!S415,Patient19_Healthy!S415,Patient21_Healthy!S415,Patient22_Healthy!S415,Patient26_Healthy!RS15,Patient28_Healthy!S415,Patient31_Healthy!S415,Patient33_Healthy!S415,Patient34_Healthy!S415,Patient36_Healthy!S415)</f>
        <v/>
      </c>
      <c r="AF436">
        <f>AVERAGE(#REF!,#REF!,Patient6_Healthy!T415,Patient9_Healthy!T415,Patient11_Healthy!T415,Patient12_Healthy!T415,Patient14_Healthy!T415,Patient15_Healthy!T415,Patient16_Healthy!T415,Patient19_Healthy!T415,Patient21_Healthy!T415,Patient22_Healthy!T415,Patient26_Healthy!TS15,Patient28_Healthy!T415,Patient31_Healthy!T415,Patient33_Healthy!T415,Patient34_Healthy!T415,Patient36_Healthy!T415)</f>
        <v/>
      </c>
      <c r="AG436">
        <f>STDEV(#REF!,#REF!,Patient6_Healthy!T415,Patient9_Healthy!T415,Patient11_Healthy!T415,Patient12_Healthy!T415,Patient14_Healthy!T415,Patient15_Healthy!T415,Patient16_Healthy!T415,Patient19_Healthy!T415,Patient21_Healthy!T415,Patient22_Healthy!T415,Patient26_Healthy!TS15,Patient28_Healthy!T415,Patient31_Healthy!T415,Patient33_Healthy!T415,Patient34_Healthy!T415,Patient36_Healthy!T415)</f>
        <v/>
      </c>
      <c r="AO436" s="103" t="n"/>
    </row>
    <row r="437" spans="1:59">
      <c r="A437" s="84" t="s">
        <v>138</v>
      </c>
      <c r="B437" s="85">
        <f>AVERAGE(Patient1_Healthy!B416,Patient2_Healthy!B416,Patient6_Healthy!B416,Patient9_Healthy!B416,Patient11_Healthy!B416,Patient12_Healthy!B416,Patient14_Healthy!B416,Patient15_Healthy!B416,Patient16_Healthy!B416,Patient19_Healthy!B416,Patient21_Healthy!B416,Patient22_Healthy!B416,Patient26_Healthy!B416,Patient28_Healthy!B416,Patient31_Healthy!B416,Patient33_Healthy!B416,Patient34_Healthy!B416,Patient36_Healthy!B416)</f>
        <v/>
      </c>
      <c r="C437" s="90">
        <f>STDEV(Patient1_Healthy!B416,Patient2_Healthy!B416,Patient6_Healthy!B416,Patient9_Healthy!B416,Patient11_Healthy!B416,Patient12_Healthy!B416,Patient14_Healthy!B416,Patient15_Healthy!B416,Patient16_Healthy!B416,Patient19_Healthy!B416,Patient21_Healthy!B416,Patient22_Healthy!B416,Patient26_Healthy!B416,Patient28_Healthy!B416,Patient31_Healthy!B416,Patient33_Healthy!B416,Patient34_Healthy!B416,Patient36_Healthy!B416)</f>
        <v/>
      </c>
      <c r="D437">
        <f>AVERAGE(Patient1_Healthy!C416,Patient2_Healthy!C416,Patient6_Healthy!C416,Patient9_Healthy!C416,Patient11_Healthy!C416,Patient12_Healthy!C416,Patient14_Healthy!C416,Patient15_Healthy!C416,Patient16_Healthy!C416,Patient19_Healthy!C416,Patient21_Healthy!C416,Patient22_Healthy!C416,Patient26_Healthy!C416,Patient28_Healthy!C416,Patient31_Healthy!C416,Patient33_Healthy!C416,Patient34_Healthy!C416,Patient36_Healthy!C416)</f>
        <v/>
      </c>
      <c r="E437" s="90">
        <f>STDEV(#REF!,#REF!,Patient6_Healthy!C416,Patient9_Healthy!C416,Patient11_Healthy!C416,Patient12_Healthy!C416,Patient14_Healthy!C416,Patient15_Healthy!C416,Patient16_Healthy!C416,Patient19_Healthy!C416,Patient21_Healthy!C416,Patient22_Healthy!C416,Patient26_Healthy!C416,Patient28_Healthy!C416,Patient31_Healthy!C416,Patient33_Healthy!C416,Patient34_Healthy!C416,Patient36_Healthy!C416)</f>
        <v/>
      </c>
      <c r="F437" s="85">
        <f>AVERAGE(#REF!,#REF!,Patient6_Healthy!D416,Patient9_Healthy!D416,Patient11_Healthy!D416,Patient12_Healthy!D416,Patient14_Healthy!D416,Patient15_Healthy!D416,Patient16_Healthy!D416,Patient19_Healthy!D416,Patient21_Healthy!D416,Patient22_Healthy!D416,Patient26_Healthy!D416,Patient28_Healthy!D416,Patient31_Healthy!D416,Patient33_Healthy!D416,Patient34_Healthy!D416,Patient36_Healthy!D416)</f>
        <v/>
      </c>
      <c r="G437" s="90">
        <f>STDEV(#REF!,#REF!,Patient6_Healthy!D416,Patient9_Healthy!D416,Patient11_Healthy!D416,Patient12_Healthy!D416,Patient14_Healthy!D416,Patient15_Healthy!D416,Patient16_Healthy!D416,Patient19_Healthy!D416,Patient21_Healthy!D416,Patient22_Healthy!D416,Patient26_Healthy!D416,Patient28_Healthy!D416,Patient31_Healthy!D416,Patient33_Healthy!D416,Patient34_Healthy!D416,Patient36_Healthy!D416)</f>
        <v/>
      </c>
      <c r="H437">
        <f>AVERAGE(#REF!,#REF!,Patient6_Healthy!E416,Patient9_Healthy!E416,Patient11_Healthy!E416,Patient12_Healthy!E416,Patient14_Healthy!E416,Patient15_Healthy!E416,Patient16_Healthy!E416,Patient19_Healthy!E416,Patient21_Healthy!E416,Patient22_Healthy!E416,Patient26_Healthy!E416,Patient28_Healthy!E416,Patient31_Healthy!E416,Patient33_Healthy!E416,Patient34_Healthy!E416,Patient36_Healthy!E416)</f>
        <v/>
      </c>
      <c r="I437">
        <f>STDEV(#REF!,#REF!,Patient6_Healthy!E416,Patient9_Healthy!E416,Patient11_Healthy!E416,Patient12_Healthy!E416,Patient14_Healthy!E416,Patient15_Healthy!E416,Patient16_Healthy!E416,Patient19_Healthy!E416,Patient21_Healthy!E416,Patient22_Healthy!E416,Patient26_Healthy!E416,Patient28_Healthy!E416,Patient31_Healthy!E416,Patient33_Healthy!E416,Patient34_Healthy!E416,Patient36_Healthy!E416)</f>
        <v/>
      </c>
      <c r="L437" s="86" t="s">
        <v>139</v>
      </c>
      <c r="M437">
        <f>AVERAGE(#REF!,#REF!,Patient6_Healthy!H416,Patient9_Healthy!H416,Patient11_Healthy!H416,Patient12_Healthy!H416,Patient14_Healthy!H416,Patient15_Healthy!H416,Patient16_Healthy!H416,Patient19_Healthy!H416,Patient21_Healthy!H416,Patient22_Healthy!H416,Patient26_Healthy!H416,Patient28_Healthy!H416,Patient31_Healthy!H416,Patient33_Healthy!H416,Patient34_Healthy!H416,Patient36_Healthy!H416)</f>
        <v/>
      </c>
      <c r="N437">
        <f>STDEV(#REF!,#REF!,Patient6_Healthy!H416,Patient9_Healthy!H416,Patient11_Healthy!H416,Patient12_Healthy!H416,Patient14_Healthy!H416,Patient15_Healthy!H416,Patient16_Healthy!H416,Patient19_Healthy!H416,Patient21_Healthy!H416,Patient22_Healthy!H416,Patient26_Healthy!H416,Patient28_Healthy!H416,Patient31_Healthy!H416,Patient33_Healthy!H416,Patient34_Healthy!H416,Patient36_Healthy!H416)</f>
        <v/>
      </c>
      <c r="Q437" s="88" t="s">
        <v>139</v>
      </c>
      <c r="R437" s="85">
        <f>AVERAGE(#REF!,#REF!,Patient6_Healthy!M416,Patient9_Healthy!M416,Patient11_Healthy!M416,Patient12_Healthy!M416,Patient14_Healthy!M416,Patient15_Healthy!M416,Patient16_Healthy!M416,Patient19_Healthy!M416,Patient21_Healthy!M416,Patient22_Healthy!M416,Patient26_Healthy!M416,Patient28_Healthy!M416,Patient31_Healthy!M416,Patient33_Healthy!M416,Patient34_Healthy!M416,Patient36_Healthy!M416)</f>
        <v/>
      </c>
      <c r="S437" s="90">
        <f>STDEV(#REF!,#REF!,Patient6_Healthy!M416,Patient9_Healthy!M416,Patient11_Healthy!M416,Patient12_Healthy!M416,Patient14_Healthy!M416,Patient15_Healthy!M416,Patient16_Healthy!M416,Patient19_Healthy!M416,Patient21_Healthy!M416,Patient22_Healthy!M416,Patient26_Healthy!M416,Patient28_Healthy!M416,Patient31_Healthy!M416,Patient33_Healthy!M416,Patient34_Healthy!M416,Patient36_Healthy!M416)</f>
        <v/>
      </c>
      <c r="T437">
        <f>AVERAGE(#REF!,#REF!,Patient6_Healthy!N416,Patient9_Healthy!N416,Patient11_Healthy!N416,Patient12_Healthy!N416,Patient14_Healthy!N416,Patient15_Healthy!N416,Patient16_Healthy!N416,Patient19_Healthy!N416,Patient21_Healthy!N416,Patient22_Healthy!N416,Patient26_Healthy!N416,Patient28_Healthy!N416,Patient31_Healthy!N416,Patient33_Healthy!N416,Patient34_Healthy!N416,Patient36_Healthy!N416)</f>
        <v/>
      </c>
      <c r="U437">
        <f>STDEV(#REF!,#REF!,Patient6_Healthy!N416,Patient9_Healthy!N416,Patient11_Healthy!N416,Patient12_Healthy!N416,Patient14_Healthy!N416,Patient15_Healthy!N416,Patient16_Healthy!N416,Patient19_Healthy!N416,Patient21_Healthy!N416,Patient22_Healthy!N416,Patient26_Healthy!N416,Patient28_Healthy!N416,Patient31_Healthy!N416,Patient33_Healthy!N416,Patient34_Healthy!N416,Patient36_Healthy!N416)</f>
        <v/>
      </c>
      <c r="V437" s="85">
        <f>AVERAGE(#REF!,#REF!,Patient6_Healthy!O416,Patient9_Healthy!O416,Patient11_Healthy!O416,Patient12_Healthy!O416,Patient14_Healthy!O416,Patient15_Healthy!O416,Patient16_Healthy!O416,Patient19_Healthy!O416,Patient21_Healthy!O416,Patient22_Healthy!O416,Patient26_Healthy!O416,Patient28_Healthy!O416,Patient31_Healthy!O416,Patient33_Healthy!O416,Patient34_Healthy!O416,Patient36_Healthy!O416)</f>
        <v/>
      </c>
      <c r="W437" s="90">
        <f>STDEV(#REF!,#REF!,Patient6_Healthy!O416,Patient9_Healthy!O416,Patient11_Healthy!O416,Patient12_Healthy!O416,Patient14_Healthy!O416,Patient15_Healthy!O416,Patient16_Healthy!O416,Patient19_Healthy!O416,Patient21_Healthy!O416,Patient22_Healthy!O416,Patient26_Healthy!O416,Patient28_Healthy!O416,Patient31_Healthy!O416,Patient33_Healthy!O416,Patient34_Healthy!O416,Patient36_Healthy!O416)</f>
        <v/>
      </c>
      <c r="X437" s="85">
        <f>AVERAGE(#REF!,#REF!,Patient6_Healthy!P416,Patient9_Healthy!P416,Patient11_Healthy!P416,Patient12_Healthy!P416,Patient14_Healthy!P416,Patient15_Healthy!P416,Patient16_Healthy!P416,Patient19_Healthy!P416,Patient21_Healthy!P416,Patient22_Healthy!P416,Patient26_Healthy!P416,Patient28_Healthy!P416,Patient31_Healthy!P416,Patient33_Healthy!P416,Patient34_Healthy!P416,Patient36_Healthy!P416)</f>
        <v/>
      </c>
      <c r="Y437" s="90">
        <f>STDEV(#REF!,#REF!,Patient6_Healthy!P416,Patient9_Healthy!P416,Patient11_Healthy!P416,Patient12_Healthy!P416,Patient14_Healthy!P416,Patient15_Healthy!P416,Patient16_Healthy!P416,Patient19_Healthy!P416,Patient21_Healthy!P416,Patient22_Healthy!P416,Patient26_Healthy!P416,Patient28_Healthy!P416,Patient31_Healthy!P416,Patient33_Healthy!P416,Patient34_Healthy!P416,Patient36_Healthy!P416)</f>
        <v/>
      </c>
      <c r="Z437" s="85">
        <f>AVERAGE(#REF!,#REF!,Patient6_Healthy!Q416,Patient9_Healthy!Q416,Patient11_Healthy!Q416,Patient12_Healthy!Q416,Patient14_Healthy!Q416,Patient15_Healthy!Q416,Patient16_Healthy!Q416,Patient19_Healthy!Q416,Patient21_Healthy!Q416,Patient22_Healthy!Q416,Patient26_Healthy!Q416,Patient28_Healthy!Q416,Patient31_Healthy!Q416,Patient33_Healthy!Q416,Patient34_Healthy!Q416,Patient36_Healthy!Q416)</f>
        <v/>
      </c>
      <c r="AA437" s="90">
        <f>STDEV(#REF!,#REF!,Patient6_Healthy!Q416,Patient9_Healthy!Q416,Patient11_Healthy!Q416,Patient12_Healthy!Q416,Patient14_Healthy!Q416,Patient15_Healthy!Q416,Patient16_Healthy!Q416,Patient19_Healthy!Q416,Patient21_Healthy!Q416,Patient22_Healthy!Q416,Patient26_Healthy!Q416,Patient28_Healthy!Q416,Patient31_Healthy!Q416,Patient33_Healthy!Q416,Patient34_Healthy!Q416,Patient36_Healthy!Q416)</f>
        <v/>
      </c>
      <c r="AB437" s="85">
        <f>AVERAGE(#REF!,#REF!,Patient6_Healthy!R416,Patient9_Healthy!R416,Patient11_Healthy!R416,Patient12_Healthy!R416,Patient14_Healthy!R416,Patient15_Healthy!R416,Patient16_Healthy!R416,Patient19_Healthy!R416,Patient21_Healthy!R416,Patient22_Healthy!R416,Patient26_Healthy!R416,Patient28_Healthy!R416,Patient31_Healthy!R416,Patient33_Healthy!R416,Patient34_Healthy!R416,Patient36_Healthy!R416)</f>
        <v/>
      </c>
      <c r="AC437" s="90">
        <f>STDEV(#REF!,#REF!,Patient6_Healthy!R416,Patient9_Healthy!R416,Patient11_Healthy!R416,Patient12_Healthy!R416,Patient14_Healthy!R416,Patient15_Healthy!R416,Patient16_Healthy!R416,Patient19_Healthy!R416,Patient21_Healthy!R416,Patient22_Healthy!R416,Patient26_Healthy!R416,Patient28_Healthy!R416,Patient31_Healthy!R416,Patient33_Healthy!R416,Patient34_Healthy!R416,Patient36_Healthy!R416)</f>
        <v/>
      </c>
      <c r="AD437" s="85">
        <f>AVERAGE(#REF!,#REF!,Patient6_Healthy!RS16,Patient9_Healthy!S416,Patient11_Healthy!S416,Patient12_Healthy!S416,Patient14_Healthy!S416,Patient15_Healthy!S416,Patient16_Healthy!S416,Patient19_Healthy!S416,Patient21_Healthy!S416,Patient22_Healthy!S416,Patient26_Healthy!RS16,Patient28_Healthy!S416,Patient31_Healthy!S416,Patient33_Healthy!S416,Patient34_Healthy!S416,Patient36_Healthy!S416)</f>
        <v/>
      </c>
      <c r="AE437" s="90">
        <f>STDEV(#REF!,#REF!,Patient6_Healthy!RS16,Patient9_Healthy!S416,Patient11_Healthy!S416,Patient12_Healthy!S416,Patient14_Healthy!S416,Patient15_Healthy!S416,Patient16_Healthy!S416,Patient19_Healthy!S416,Patient21_Healthy!S416,Patient22_Healthy!S416,Patient26_Healthy!RS16,Patient28_Healthy!S416,Patient31_Healthy!S416,Patient33_Healthy!S416,Patient34_Healthy!S416,Patient36_Healthy!S416)</f>
        <v/>
      </c>
      <c r="AF437">
        <f>AVERAGE(#REF!,#REF!,Patient6_Healthy!T416,Patient9_Healthy!T416,Patient11_Healthy!T416,Patient12_Healthy!T416,Patient14_Healthy!T416,Patient15_Healthy!T416,Patient16_Healthy!T416,Patient19_Healthy!T416,Patient21_Healthy!T416,Patient22_Healthy!T416,Patient26_Healthy!TS16,Patient28_Healthy!T416,Patient31_Healthy!T416,Patient33_Healthy!T416,Patient34_Healthy!T416,Patient36_Healthy!T416)</f>
        <v/>
      </c>
      <c r="AG437">
        <f>STDEV(#REF!,#REF!,Patient6_Healthy!T416,Patient9_Healthy!T416,Patient11_Healthy!T416,Patient12_Healthy!T416,Patient14_Healthy!T416,Patient15_Healthy!T416,Patient16_Healthy!T416,Patient19_Healthy!T416,Patient21_Healthy!T416,Patient22_Healthy!T416,Patient26_Healthy!TS16,Patient28_Healthy!T416,Patient31_Healthy!T416,Patient33_Healthy!T416,Patient34_Healthy!T416,Patient36_Healthy!T416)</f>
        <v/>
      </c>
      <c r="AO437" s="103" t="n"/>
    </row>
    <row r="438" spans="1:59">
      <c r="A438" s="84" t="s">
        <v>139</v>
      </c>
      <c r="B438" s="85">
        <f>AVERAGE(Patient1_Healthy!B417,Patient2_Healthy!B417,Patient6_Healthy!B417,Patient9_Healthy!B417,Patient11_Healthy!B417,Patient12_Healthy!B417,Patient14_Healthy!B417,Patient15_Healthy!B417,Patient16_Healthy!B417,Patient19_Healthy!B417,Patient21_Healthy!B417,Patient22_Healthy!B417,Patient26_Healthy!B417,Patient28_Healthy!B417,Patient31_Healthy!B417,Patient33_Healthy!B417,Patient34_Healthy!B417,Patient36_Healthy!B417)</f>
        <v/>
      </c>
      <c r="C438" s="90">
        <f>STDEV(Patient1_Healthy!B417,Patient2_Healthy!B417,Patient6_Healthy!B417,Patient9_Healthy!B417,Patient11_Healthy!B417,Patient12_Healthy!B417,Patient14_Healthy!B417,Patient15_Healthy!B417,Patient16_Healthy!B417,Patient19_Healthy!B417,Patient21_Healthy!B417,Patient22_Healthy!B417,Patient26_Healthy!B417,Patient28_Healthy!B417,Patient31_Healthy!B417,Patient33_Healthy!B417,Patient34_Healthy!B417,Patient36_Healthy!B417)</f>
        <v/>
      </c>
      <c r="D438">
        <f>AVERAGE(Patient1_Healthy!C417,Patient2_Healthy!C417,Patient6_Healthy!C417,Patient9_Healthy!C417,Patient11_Healthy!C417,Patient12_Healthy!C417,Patient14_Healthy!C417,Patient15_Healthy!C417,Patient16_Healthy!C417,Patient19_Healthy!C417,Patient21_Healthy!C417,Patient22_Healthy!C417,Patient26_Healthy!C417,Patient28_Healthy!C417,Patient31_Healthy!C417,Patient33_Healthy!C417,Patient34_Healthy!C417,Patient36_Healthy!C417)</f>
        <v/>
      </c>
      <c r="E438" s="90">
        <f>STDEV(#REF!,#REF!,Patient6_Healthy!C417,Patient9_Healthy!C417,Patient11_Healthy!C417,Patient12_Healthy!C417,Patient14_Healthy!C417,Patient15_Healthy!C417,Patient16_Healthy!C417,Patient19_Healthy!C417,Patient21_Healthy!C417,Patient22_Healthy!C417,Patient26_Healthy!C417,Patient28_Healthy!C417,Patient31_Healthy!C417,Patient33_Healthy!C417,Patient34_Healthy!C417,Patient36_Healthy!C417)</f>
        <v/>
      </c>
      <c r="F438" s="85">
        <f>AVERAGE(#REF!,#REF!,Patient6_Healthy!D417,Patient9_Healthy!D417,Patient11_Healthy!D417,Patient12_Healthy!D417,Patient14_Healthy!D417,Patient15_Healthy!D417,Patient16_Healthy!D417,Patient19_Healthy!D417,Patient21_Healthy!D417,Patient22_Healthy!D417,Patient26_Healthy!D417,Patient28_Healthy!D417,Patient31_Healthy!D417,Patient33_Healthy!D417,Patient34_Healthy!D417,Patient36_Healthy!D417)</f>
        <v/>
      </c>
      <c r="G438" s="90">
        <f>STDEV(#REF!,#REF!,Patient6_Healthy!D417,Patient9_Healthy!D417,Patient11_Healthy!D417,Patient12_Healthy!D417,Patient14_Healthy!D417,Patient15_Healthy!D417,Patient16_Healthy!D417,Patient19_Healthy!D417,Patient21_Healthy!D417,Patient22_Healthy!D417,Patient26_Healthy!D417,Patient28_Healthy!D417,Patient31_Healthy!D417,Patient33_Healthy!D417,Patient34_Healthy!D417,Patient36_Healthy!D417)</f>
        <v/>
      </c>
      <c r="H438">
        <f>AVERAGE(#REF!,#REF!,Patient6_Healthy!E417,Patient9_Healthy!E417,Patient11_Healthy!E417,Patient12_Healthy!E417,Patient14_Healthy!E417,Patient15_Healthy!E417,Patient16_Healthy!E417,Patient19_Healthy!E417,Patient21_Healthy!E417,Patient22_Healthy!E417,Patient26_Healthy!E417,Patient28_Healthy!E417,Patient31_Healthy!E417,Patient33_Healthy!E417,Patient34_Healthy!E417,Patient36_Healthy!E417)</f>
        <v/>
      </c>
      <c r="I438">
        <f>STDEV(#REF!,#REF!,Patient6_Healthy!E417,Patient9_Healthy!E417,Patient11_Healthy!E417,Patient12_Healthy!E417,Patient14_Healthy!E417,Patient15_Healthy!E417,Patient16_Healthy!E417,Patient19_Healthy!E417,Patient21_Healthy!E417,Patient22_Healthy!E417,Patient26_Healthy!E417,Patient28_Healthy!E417,Patient31_Healthy!E417,Patient33_Healthy!E417,Patient34_Healthy!E417,Patient36_Healthy!E417)</f>
        <v/>
      </c>
      <c r="L438" s="86" t="s">
        <v>140</v>
      </c>
      <c r="M438">
        <f>AVERAGE(#REF!,#REF!,Patient6_Healthy!H417,Patient9_Healthy!H417,Patient11_Healthy!H417,Patient12_Healthy!H417,Patient14_Healthy!H417,Patient15_Healthy!H417,Patient16_Healthy!H417,Patient19_Healthy!H417,Patient21_Healthy!H417,Patient22_Healthy!H417,Patient26_Healthy!H417,Patient28_Healthy!H417,Patient31_Healthy!H417,Patient33_Healthy!H417,Patient34_Healthy!H417,Patient36_Healthy!H417)</f>
        <v/>
      </c>
      <c r="N438">
        <f>STDEV(#REF!,#REF!,Patient6_Healthy!H417,Patient9_Healthy!H417,Patient11_Healthy!H417,Patient12_Healthy!H417,Patient14_Healthy!H417,Patient15_Healthy!H417,Patient16_Healthy!H417,Patient19_Healthy!H417,Patient21_Healthy!H417,Patient22_Healthy!H417,Patient26_Healthy!H417,Patient28_Healthy!H417,Patient31_Healthy!H417,Patient33_Healthy!H417,Patient34_Healthy!H417,Patient36_Healthy!H417)</f>
        <v/>
      </c>
      <c r="Q438" s="88" t="s">
        <v>140</v>
      </c>
      <c r="R438" s="85">
        <f>AVERAGE(#REF!,#REF!,Patient6_Healthy!M417,Patient9_Healthy!M417,Patient11_Healthy!M417,Patient12_Healthy!M417,Patient14_Healthy!M417,Patient15_Healthy!M417,Patient16_Healthy!M417,Patient19_Healthy!M417,Patient21_Healthy!M417,Patient22_Healthy!M417,Patient26_Healthy!M417,Patient28_Healthy!M417,Patient31_Healthy!M417,Patient33_Healthy!M417,Patient34_Healthy!M417,Patient36_Healthy!M417)</f>
        <v/>
      </c>
      <c r="S438" s="90">
        <f>STDEV(#REF!,#REF!,Patient6_Healthy!M417,Patient9_Healthy!M417,Patient11_Healthy!M417,Patient12_Healthy!M417,Patient14_Healthy!M417,Patient15_Healthy!M417,Patient16_Healthy!M417,Patient19_Healthy!M417,Patient21_Healthy!M417,Patient22_Healthy!M417,Patient26_Healthy!M417,Patient28_Healthy!M417,Patient31_Healthy!M417,Patient33_Healthy!M417,Patient34_Healthy!M417,Patient36_Healthy!M417)</f>
        <v/>
      </c>
      <c r="T438">
        <f>AVERAGE(#REF!,#REF!,Patient6_Healthy!N417,Patient9_Healthy!N417,Patient11_Healthy!N417,Patient12_Healthy!N417,Patient14_Healthy!N417,Patient15_Healthy!N417,Patient16_Healthy!N417,Patient19_Healthy!N417,Patient21_Healthy!N417,Patient22_Healthy!N417,Patient26_Healthy!N417,Patient28_Healthy!N417,Patient31_Healthy!N417,Patient33_Healthy!N417,Patient34_Healthy!N417,Patient36_Healthy!N417)</f>
        <v/>
      </c>
      <c r="U438">
        <f>STDEV(#REF!,#REF!,Patient6_Healthy!N417,Patient9_Healthy!N417,Patient11_Healthy!N417,Patient12_Healthy!N417,Patient14_Healthy!N417,Patient15_Healthy!N417,Patient16_Healthy!N417,Patient19_Healthy!N417,Patient21_Healthy!N417,Patient22_Healthy!N417,Patient26_Healthy!N417,Patient28_Healthy!N417,Patient31_Healthy!N417,Patient33_Healthy!N417,Patient34_Healthy!N417,Patient36_Healthy!N417)</f>
        <v/>
      </c>
      <c r="V438" s="85">
        <f>AVERAGE(#REF!,#REF!,Patient6_Healthy!O417,Patient9_Healthy!O417,Patient11_Healthy!O417,Patient12_Healthy!O417,Patient14_Healthy!O417,Patient15_Healthy!O417,Patient16_Healthy!O417,Patient19_Healthy!O417,Patient21_Healthy!O417,Patient22_Healthy!O417,Patient26_Healthy!O417,Patient28_Healthy!O417,Patient31_Healthy!O417,Patient33_Healthy!O417,Patient34_Healthy!O417,Patient36_Healthy!O417)</f>
        <v/>
      </c>
      <c r="W438" s="90">
        <f>STDEV(#REF!,#REF!,Patient6_Healthy!O417,Patient9_Healthy!O417,Patient11_Healthy!O417,Patient12_Healthy!O417,Patient14_Healthy!O417,Patient15_Healthy!O417,Patient16_Healthy!O417,Patient19_Healthy!O417,Patient21_Healthy!O417,Patient22_Healthy!O417,Patient26_Healthy!O417,Patient28_Healthy!O417,Patient31_Healthy!O417,Patient33_Healthy!O417,Patient34_Healthy!O417,Patient36_Healthy!O417)</f>
        <v/>
      </c>
      <c r="X438" s="85">
        <f>AVERAGE(#REF!,#REF!,Patient6_Healthy!P417,Patient9_Healthy!P417,Patient11_Healthy!P417,Patient12_Healthy!P417,Patient14_Healthy!P417,Patient15_Healthy!P417,Patient16_Healthy!P417,Patient19_Healthy!P417,Patient21_Healthy!P417,Patient22_Healthy!P417,Patient26_Healthy!P417,Patient28_Healthy!P417,Patient31_Healthy!P417,Patient33_Healthy!P417,Patient34_Healthy!P417,Patient36_Healthy!P417)</f>
        <v/>
      </c>
      <c r="Y438" s="90">
        <f>STDEV(#REF!,#REF!,Patient6_Healthy!P417,Patient9_Healthy!P417,Patient11_Healthy!P417,Patient12_Healthy!P417,Patient14_Healthy!P417,Patient15_Healthy!P417,Patient16_Healthy!P417,Patient19_Healthy!P417,Patient21_Healthy!P417,Patient22_Healthy!P417,Patient26_Healthy!P417,Patient28_Healthy!P417,Patient31_Healthy!P417,Patient33_Healthy!P417,Patient34_Healthy!P417,Patient36_Healthy!P417)</f>
        <v/>
      </c>
      <c r="Z438" s="85">
        <f>AVERAGE(#REF!,#REF!,Patient6_Healthy!Q417,Patient9_Healthy!Q417,Patient11_Healthy!Q417,Patient12_Healthy!Q417,Patient14_Healthy!Q417,Patient15_Healthy!Q417,Patient16_Healthy!Q417,Patient19_Healthy!Q417,Patient21_Healthy!Q417,Patient22_Healthy!Q417,Patient26_Healthy!Q417,Patient28_Healthy!Q417,Patient31_Healthy!Q417,Patient33_Healthy!Q417,Patient34_Healthy!Q417,Patient36_Healthy!Q417)</f>
        <v/>
      </c>
      <c r="AA438" s="90">
        <f>STDEV(#REF!,#REF!,Patient6_Healthy!Q417,Patient9_Healthy!Q417,Patient11_Healthy!Q417,Patient12_Healthy!Q417,Patient14_Healthy!Q417,Patient15_Healthy!Q417,Patient16_Healthy!Q417,Patient19_Healthy!Q417,Patient21_Healthy!Q417,Patient22_Healthy!Q417,Patient26_Healthy!Q417,Patient28_Healthy!Q417,Patient31_Healthy!Q417,Patient33_Healthy!Q417,Patient34_Healthy!Q417,Patient36_Healthy!Q417)</f>
        <v/>
      </c>
      <c r="AB438" s="85">
        <f>AVERAGE(#REF!,#REF!,Patient6_Healthy!R417,Patient9_Healthy!R417,Patient11_Healthy!R417,Patient12_Healthy!R417,Patient14_Healthy!R417,Patient15_Healthy!R417,Patient16_Healthy!R417,Patient19_Healthy!R417,Patient21_Healthy!R417,Patient22_Healthy!R417,Patient26_Healthy!R417,Patient28_Healthy!R417,Patient31_Healthy!R417,Patient33_Healthy!R417,Patient34_Healthy!R417,Patient36_Healthy!R417)</f>
        <v/>
      </c>
      <c r="AC438" s="90">
        <f>STDEV(#REF!,#REF!,Patient6_Healthy!R417,Patient9_Healthy!R417,Patient11_Healthy!R417,Patient12_Healthy!R417,Patient14_Healthy!R417,Patient15_Healthy!R417,Patient16_Healthy!R417,Patient19_Healthy!R417,Patient21_Healthy!R417,Patient22_Healthy!R417,Patient26_Healthy!R417,Patient28_Healthy!R417,Patient31_Healthy!R417,Patient33_Healthy!R417,Patient34_Healthy!R417,Patient36_Healthy!R417)</f>
        <v/>
      </c>
      <c r="AD438" s="85">
        <f>AVERAGE(#REF!,#REF!,Patient6_Healthy!RS17,Patient9_Healthy!S417,Patient11_Healthy!S417,Patient12_Healthy!S417,Patient14_Healthy!S417,Patient15_Healthy!S417,Patient16_Healthy!S417,Patient19_Healthy!S417,Patient21_Healthy!S417,Patient22_Healthy!S417,Patient26_Healthy!RS17,Patient28_Healthy!S417,Patient31_Healthy!S417,Patient33_Healthy!S417,Patient34_Healthy!S417,Patient36_Healthy!S417)</f>
        <v/>
      </c>
      <c r="AE438" s="90">
        <f>STDEV(#REF!,#REF!,Patient6_Healthy!RS17,Patient9_Healthy!S417,Patient11_Healthy!S417,Patient12_Healthy!S417,Patient14_Healthy!S417,Patient15_Healthy!S417,Patient16_Healthy!S417,Patient19_Healthy!S417,Patient21_Healthy!S417,Patient22_Healthy!S417,Patient26_Healthy!RS17,Patient28_Healthy!S417,Patient31_Healthy!S417,Patient33_Healthy!S417,Patient34_Healthy!S417,Patient36_Healthy!S417)</f>
        <v/>
      </c>
      <c r="AF438">
        <f>AVERAGE(#REF!,#REF!,Patient6_Healthy!T417,Patient9_Healthy!T417,Patient11_Healthy!T417,Patient12_Healthy!T417,Patient14_Healthy!T417,Patient15_Healthy!T417,Patient16_Healthy!T417,Patient19_Healthy!T417,Patient21_Healthy!T417,Patient22_Healthy!T417,Patient26_Healthy!TS17,Patient28_Healthy!T417,Patient31_Healthy!T417,Patient33_Healthy!T417,Patient34_Healthy!T417,Patient36_Healthy!T417)</f>
        <v/>
      </c>
      <c r="AG438">
        <f>STDEV(#REF!,#REF!,Patient6_Healthy!T417,Patient9_Healthy!T417,Patient11_Healthy!T417,Patient12_Healthy!T417,Patient14_Healthy!T417,Patient15_Healthy!T417,Patient16_Healthy!T417,Patient19_Healthy!T417,Patient21_Healthy!T417,Patient22_Healthy!T417,Patient26_Healthy!TS17,Patient28_Healthy!T417,Patient31_Healthy!T417,Patient33_Healthy!T417,Patient34_Healthy!T417,Patient36_Healthy!T417)</f>
        <v/>
      </c>
      <c r="AO438" s="103" t="n"/>
    </row>
    <row r="439" spans="1:59">
      <c r="A439" s="84" t="s">
        <v>140</v>
      </c>
      <c r="B439" s="85">
        <f>AVERAGE(Patient1_Healthy!B418,Patient2_Healthy!B418,Patient6_Healthy!B418,Patient9_Healthy!B418,Patient11_Healthy!B418,Patient12_Healthy!B418,Patient14_Healthy!B418,Patient15_Healthy!B418,Patient16_Healthy!B418,Patient19_Healthy!B418,Patient21_Healthy!B418,Patient22_Healthy!B418,Patient26_Healthy!B418,Patient28_Healthy!B418,Patient31_Healthy!B418,Patient33_Healthy!B418,Patient34_Healthy!B418,Patient36_Healthy!B418)</f>
        <v/>
      </c>
      <c r="C439" s="90">
        <f>STDEV(Patient1_Healthy!B418,Patient2_Healthy!B418,Patient6_Healthy!B418,Patient9_Healthy!B418,Patient11_Healthy!B418,Patient12_Healthy!B418,Patient14_Healthy!B418,Patient15_Healthy!B418,Patient16_Healthy!B418,Patient19_Healthy!B418,Patient21_Healthy!B418,Patient22_Healthy!B418,Patient26_Healthy!B418,Patient28_Healthy!B418,Patient31_Healthy!B418,Patient33_Healthy!B418,Patient34_Healthy!B418,Patient36_Healthy!B418)</f>
        <v/>
      </c>
      <c r="D439">
        <f>AVERAGE(Patient1_Healthy!C418,Patient2_Healthy!C418,Patient6_Healthy!C418,Patient9_Healthy!C418,Patient11_Healthy!C418,Patient12_Healthy!C418,Patient14_Healthy!C418,Patient15_Healthy!C418,Patient16_Healthy!C418,Patient19_Healthy!C418,Patient21_Healthy!C418,Patient22_Healthy!C418,Patient26_Healthy!C418,Patient28_Healthy!C418,Patient31_Healthy!C418,Patient33_Healthy!C418,Patient34_Healthy!C418,Patient36_Healthy!C418)</f>
        <v/>
      </c>
      <c r="E439" s="90">
        <f>STDEV(#REF!,#REF!,Patient6_Healthy!C418,Patient9_Healthy!C418,Patient11_Healthy!C418,Patient12_Healthy!C418,Patient14_Healthy!C418,Patient15_Healthy!C418,Patient16_Healthy!C418,Patient19_Healthy!C418,Patient21_Healthy!C418,Patient22_Healthy!C418,Patient26_Healthy!C418,Patient28_Healthy!C418,Patient31_Healthy!C418,Patient33_Healthy!C418,Patient34_Healthy!C418,Patient36_Healthy!C418)</f>
        <v/>
      </c>
      <c r="F439" s="85">
        <f>AVERAGE(#REF!,#REF!,Patient6_Healthy!D418,Patient9_Healthy!D418,Patient11_Healthy!D418,Patient12_Healthy!D418,Patient14_Healthy!D418,Patient15_Healthy!D418,Patient16_Healthy!D418,Patient19_Healthy!D418,Patient21_Healthy!D418,Patient22_Healthy!D418,Patient26_Healthy!D418,Patient28_Healthy!D418,Patient31_Healthy!D418,Patient33_Healthy!D418,Patient34_Healthy!D418,Patient36_Healthy!D418)</f>
        <v/>
      </c>
      <c r="G439" s="90">
        <f>STDEV(#REF!,#REF!,Patient6_Healthy!D418,Patient9_Healthy!D418,Patient11_Healthy!D418,Patient12_Healthy!D418,Patient14_Healthy!D418,Patient15_Healthy!D418,Patient16_Healthy!D418,Patient19_Healthy!D418,Patient21_Healthy!D418,Patient22_Healthy!D418,Patient26_Healthy!D418,Patient28_Healthy!D418,Patient31_Healthy!D418,Patient33_Healthy!D418,Patient34_Healthy!D418,Patient36_Healthy!D418)</f>
        <v/>
      </c>
      <c r="H439">
        <f>AVERAGE(#REF!,#REF!,Patient6_Healthy!E418,Patient9_Healthy!E418,Patient11_Healthy!E418,Patient12_Healthy!E418,Patient14_Healthy!E418,Patient15_Healthy!E418,Patient16_Healthy!E418,Patient19_Healthy!E418,Patient21_Healthy!E418,Patient22_Healthy!E418,Patient26_Healthy!E418,Patient28_Healthy!E418,Patient31_Healthy!E418,Patient33_Healthy!E418,Patient34_Healthy!E418,Patient36_Healthy!E418)</f>
        <v/>
      </c>
      <c r="I439">
        <f>STDEV(#REF!,#REF!,Patient6_Healthy!E418,Patient9_Healthy!E418,Patient11_Healthy!E418,Patient12_Healthy!E418,Patient14_Healthy!E418,Patient15_Healthy!E418,Patient16_Healthy!E418,Patient19_Healthy!E418,Patient21_Healthy!E418,Patient22_Healthy!E418,Patient26_Healthy!E418,Patient28_Healthy!E418,Patient31_Healthy!E418,Patient33_Healthy!E418,Patient34_Healthy!E418,Patient36_Healthy!E418)</f>
        <v/>
      </c>
      <c r="L439" s="86" t="s">
        <v>141</v>
      </c>
      <c r="M439">
        <f>AVERAGE(#REF!,#REF!,Patient6_Healthy!H418,Patient9_Healthy!H418,Patient11_Healthy!H418,Patient12_Healthy!H418,Patient14_Healthy!H418,Patient15_Healthy!H418,Patient16_Healthy!H418,Patient19_Healthy!H418,Patient21_Healthy!H418,Patient22_Healthy!H418,Patient26_Healthy!H418,Patient28_Healthy!H418,Patient31_Healthy!H418,Patient33_Healthy!H418,Patient34_Healthy!H418,Patient36_Healthy!H418)</f>
        <v/>
      </c>
      <c r="N439">
        <f>STDEV(#REF!,#REF!,Patient6_Healthy!H418,Patient9_Healthy!H418,Patient11_Healthy!H418,Patient12_Healthy!H418,Patient14_Healthy!H418,Patient15_Healthy!H418,Patient16_Healthy!H418,Patient19_Healthy!H418,Patient21_Healthy!H418,Patient22_Healthy!H418,Patient26_Healthy!H418,Patient28_Healthy!H418,Patient31_Healthy!H418,Patient33_Healthy!H418,Patient34_Healthy!H418,Patient36_Healthy!H418)</f>
        <v/>
      </c>
      <c r="Q439" s="88" t="s">
        <v>141</v>
      </c>
      <c r="R439" s="85">
        <f>AVERAGE(#REF!,#REF!,Patient6_Healthy!M418,Patient9_Healthy!M418,Patient11_Healthy!M418,Patient12_Healthy!M418,Patient14_Healthy!M418,Patient15_Healthy!M418,Patient16_Healthy!M418,Patient19_Healthy!M418,Patient21_Healthy!M418,Patient22_Healthy!M418,Patient26_Healthy!M418,Patient28_Healthy!M418,Patient31_Healthy!M418,Patient33_Healthy!M418,Patient34_Healthy!M418,Patient36_Healthy!M418)</f>
        <v/>
      </c>
      <c r="S439" s="90">
        <f>STDEV(#REF!,#REF!,Patient6_Healthy!M418,Patient9_Healthy!M418,Patient11_Healthy!M418,Patient12_Healthy!M418,Patient14_Healthy!M418,Patient15_Healthy!M418,Patient16_Healthy!M418,Patient19_Healthy!M418,Patient21_Healthy!M418,Patient22_Healthy!M418,Patient26_Healthy!M418,Patient28_Healthy!M418,Patient31_Healthy!M418,Patient33_Healthy!M418,Patient34_Healthy!M418,Patient36_Healthy!M418)</f>
        <v/>
      </c>
      <c r="T439">
        <f>AVERAGE(#REF!,#REF!,Patient6_Healthy!N418,Patient9_Healthy!N418,Patient11_Healthy!N418,Patient12_Healthy!N418,Patient14_Healthy!N418,Patient15_Healthy!N418,Patient16_Healthy!N418,Patient19_Healthy!N418,Patient21_Healthy!N418,Patient22_Healthy!N418,Patient26_Healthy!N418,Patient28_Healthy!N418,Patient31_Healthy!N418,Patient33_Healthy!N418,Patient34_Healthy!N418,Patient36_Healthy!N418)</f>
        <v/>
      </c>
      <c r="U439">
        <f>STDEV(#REF!,#REF!,Patient6_Healthy!N418,Patient9_Healthy!N418,Patient11_Healthy!N418,Patient12_Healthy!N418,Patient14_Healthy!N418,Patient15_Healthy!N418,Patient16_Healthy!N418,Patient19_Healthy!N418,Patient21_Healthy!N418,Patient22_Healthy!N418,Patient26_Healthy!N418,Patient28_Healthy!N418,Patient31_Healthy!N418,Patient33_Healthy!N418,Patient34_Healthy!N418,Patient36_Healthy!N418)</f>
        <v/>
      </c>
      <c r="V439" s="85">
        <f>AVERAGE(#REF!,#REF!,Patient6_Healthy!O418,Patient9_Healthy!O418,Patient11_Healthy!O418,Patient12_Healthy!O418,Patient14_Healthy!O418,Patient15_Healthy!O418,Patient16_Healthy!O418,Patient19_Healthy!O418,Patient21_Healthy!O418,Patient22_Healthy!O418,Patient26_Healthy!O418,Patient28_Healthy!O418,Patient31_Healthy!O418,Patient33_Healthy!O418,Patient34_Healthy!O418,Patient36_Healthy!O418)</f>
        <v/>
      </c>
      <c r="W439" s="90">
        <f>STDEV(#REF!,#REF!,Patient6_Healthy!O418,Patient9_Healthy!O418,Patient11_Healthy!O418,Patient12_Healthy!O418,Patient14_Healthy!O418,Patient15_Healthy!O418,Patient16_Healthy!O418,Patient19_Healthy!O418,Patient21_Healthy!O418,Patient22_Healthy!O418,Patient26_Healthy!O418,Patient28_Healthy!O418,Patient31_Healthy!O418,Patient33_Healthy!O418,Patient34_Healthy!O418,Patient36_Healthy!O418)</f>
        <v/>
      </c>
      <c r="X439" s="85">
        <f>AVERAGE(#REF!,#REF!,Patient6_Healthy!P418,Patient9_Healthy!P418,Patient11_Healthy!P418,Patient12_Healthy!P418,Patient14_Healthy!P418,Patient15_Healthy!P418,Patient16_Healthy!P418,Patient19_Healthy!P418,Patient21_Healthy!P418,Patient22_Healthy!P418,Patient26_Healthy!P418,Patient28_Healthy!P418,Patient31_Healthy!P418,Patient33_Healthy!P418,Patient34_Healthy!P418,Patient36_Healthy!P418)</f>
        <v/>
      </c>
      <c r="Y439" s="90">
        <f>STDEV(#REF!,#REF!,Patient6_Healthy!P418,Patient9_Healthy!P418,Patient11_Healthy!P418,Patient12_Healthy!P418,Patient14_Healthy!P418,Patient15_Healthy!P418,Patient16_Healthy!P418,Patient19_Healthy!P418,Patient21_Healthy!P418,Patient22_Healthy!P418,Patient26_Healthy!P418,Patient28_Healthy!P418,Patient31_Healthy!P418,Patient33_Healthy!P418,Patient34_Healthy!P418,Patient36_Healthy!P418)</f>
        <v/>
      </c>
      <c r="Z439" s="85">
        <f>AVERAGE(#REF!,#REF!,Patient6_Healthy!Q418,Patient9_Healthy!Q418,Patient11_Healthy!Q418,Patient12_Healthy!Q418,Patient14_Healthy!Q418,Patient15_Healthy!Q418,Patient16_Healthy!Q418,Patient19_Healthy!Q418,Patient21_Healthy!Q418,Patient22_Healthy!Q418,Patient26_Healthy!Q418,Patient28_Healthy!Q418,Patient31_Healthy!Q418,Patient33_Healthy!Q418,Patient34_Healthy!Q418,Patient36_Healthy!Q418)</f>
        <v/>
      </c>
      <c r="AA439" s="90">
        <f>STDEV(#REF!,#REF!,Patient6_Healthy!Q418,Patient9_Healthy!Q418,Patient11_Healthy!Q418,Patient12_Healthy!Q418,Patient14_Healthy!Q418,Patient15_Healthy!Q418,Patient16_Healthy!Q418,Patient19_Healthy!Q418,Patient21_Healthy!Q418,Patient22_Healthy!Q418,Patient26_Healthy!Q418,Patient28_Healthy!Q418,Patient31_Healthy!Q418,Patient33_Healthy!Q418,Patient34_Healthy!Q418,Patient36_Healthy!Q418)</f>
        <v/>
      </c>
      <c r="AB439" s="85">
        <f>AVERAGE(#REF!,#REF!,Patient6_Healthy!R418,Patient9_Healthy!R418,Patient11_Healthy!R418,Patient12_Healthy!R418,Patient14_Healthy!R418,Patient15_Healthy!R418,Patient16_Healthy!R418,Patient19_Healthy!R418,Patient21_Healthy!R418,Patient22_Healthy!R418,Patient26_Healthy!R418,Patient28_Healthy!R418,Patient31_Healthy!R418,Patient33_Healthy!R418,Patient34_Healthy!R418,Patient36_Healthy!R418)</f>
        <v/>
      </c>
      <c r="AC439" s="90">
        <f>STDEV(#REF!,#REF!,Patient6_Healthy!R418,Patient9_Healthy!R418,Patient11_Healthy!R418,Patient12_Healthy!R418,Patient14_Healthy!R418,Patient15_Healthy!R418,Patient16_Healthy!R418,Patient19_Healthy!R418,Patient21_Healthy!R418,Patient22_Healthy!R418,Patient26_Healthy!R418,Patient28_Healthy!R418,Patient31_Healthy!R418,Patient33_Healthy!R418,Patient34_Healthy!R418,Patient36_Healthy!R418)</f>
        <v/>
      </c>
      <c r="AD439" s="85">
        <f>AVERAGE(#REF!,#REF!,Patient6_Healthy!RS18,Patient9_Healthy!S418,Patient11_Healthy!S418,Patient12_Healthy!S418,Patient14_Healthy!S418,Patient15_Healthy!S418,Patient16_Healthy!S418,Patient19_Healthy!S418,Patient21_Healthy!S418,Patient22_Healthy!S418,Patient26_Healthy!RS18,Patient28_Healthy!S418,Patient31_Healthy!S418,Patient33_Healthy!S418,Patient34_Healthy!S418,Patient36_Healthy!S418)</f>
        <v/>
      </c>
      <c r="AE439" s="90">
        <f>STDEV(#REF!,#REF!,Patient6_Healthy!RS18,Patient9_Healthy!S418,Patient11_Healthy!S418,Patient12_Healthy!S418,Patient14_Healthy!S418,Patient15_Healthy!S418,Patient16_Healthy!S418,Patient19_Healthy!S418,Patient21_Healthy!S418,Patient22_Healthy!S418,Patient26_Healthy!RS18,Patient28_Healthy!S418,Patient31_Healthy!S418,Patient33_Healthy!S418,Patient34_Healthy!S418,Patient36_Healthy!S418)</f>
        <v/>
      </c>
      <c r="AF439">
        <f>AVERAGE(#REF!,#REF!,Patient6_Healthy!T418,Patient9_Healthy!T418,Patient11_Healthy!T418,Patient12_Healthy!T418,Patient14_Healthy!T418,Patient15_Healthy!T418,Patient16_Healthy!T418,Patient19_Healthy!T418,Patient21_Healthy!T418,Patient22_Healthy!T418,Patient26_Healthy!TS18,Patient28_Healthy!T418,Patient31_Healthy!T418,Patient33_Healthy!T418,Patient34_Healthy!T418,Patient36_Healthy!T418)</f>
        <v/>
      </c>
      <c r="AG439">
        <f>STDEV(#REF!,#REF!,Patient6_Healthy!T418,Patient9_Healthy!T418,Patient11_Healthy!T418,Patient12_Healthy!T418,Patient14_Healthy!T418,Patient15_Healthy!T418,Patient16_Healthy!T418,Patient19_Healthy!T418,Patient21_Healthy!T418,Patient22_Healthy!T418,Patient26_Healthy!TS18,Patient28_Healthy!T418,Patient31_Healthy!T418,Patient33_Healthy!T418,Patient34_Healthy!T418,Patient36_Healthy!T418)</f>
        <v/>
      </c>
      <c r="AO439" s="103" t="n"/>
    </row>
    <row r="440" spans="1:59">
      <c r="A440" s="84" t="s">
        <v>141</v>
      </c>
      <c r="B440" s="85">
        <f>AVERAGE(Patient1_Healthy!B419,Patient2_Healthy!B419,Patient6_Healthy!B419,Patient9_Healthy!B419,Patient11_Healthy!B419,Patient12_Healthy!B419,Patient14_Healthy!B419,Patient15_Healthy!B419,Patient16_Healthy!B419,Patient19_Healthy!B419,Patient21_Healthy!B419,Patient22_Healthy!B419,Patient26_Healthy!B419,Patient28_Healthy!B419,Patient31_Healthy!B419,Patient33_Healthy!B419,Patient34_Healthy!B419,Patient36_Healthy!B419)</f>
        <v/>
      </c>
      <c r="C440" s="90">
        <f>STDEV(Patient1_Healthy!B419,Patient2_Healthy!B419,Patient6_Healthy!B419,Patient9_Healthy!B419,Patient11_Healthy!B419,Patient12_Healthy!B419,Patient14_Healthy!B419,Patient15_Healthy!B419,Patient16_Healthy!B419,Patient19_Healthy!B419,Patient21_Healthy!B419,Patient22_Healthy!B419,Patient26_Healthy!B419,Patient28_Healthy!B419,Patient31_Healthy!B419,Patient33_Healthy!B419,Patient34_Healthy!B419,Patient36_Healthy!B419)</f>
        <v/>
      </c>
      <c r="D440">
        <f>AVERAGE(Patient1_Healthy!C419,Patient2_Healthy!C419,Patient6_Healthy!C419,Patient9_Healthy!C419,Patient11_Healthy!C419,Patient12_Healthy!C419,Patient14_Healthy!C419,Patient15_Healthy!C419,Patient16_Healthy!C419,Patient19_Healthy!C419,Patient21_Healthy!C419,Patient22_Healthy!C419,Patient26_Healthy!C419,Patient28_Healthy!C419,Patient31_Healthy!C419,Patient33_Healthy!C419,Patient34_Healthy!C419,Patient36_Healthy!C419)</f>
        <v/>
      </c>
      <c r="E440" s="90">
        <f>STDEV(#REF!,#REF!,Patient6_Healthy!C419,Patient9_Healthy!C419,Patient11_Healthy!C419,Patient12_Healthy!C419,Patient14_Healthy!C419,Patient15_Healthy!C419,Patient16_Healthy!C419,Patient19_Healthy!C419,Patient21_Healthy!C419,Patient22_Healthy!C419,Patient26_Healthy!C419,Patient28_Healthy!C419,Patient31_Healthy!C419,Patient33_Healthy!C419,Patient34_Healthy!C419,Patient36_Healthy!C419)</f>
        <v/>
      </c>
      <c r="F440" s="85">
        <f>AVERAGE(#REF!,#REF!,Patient6_Healthy!D419,Patient9_Healthy!D419,Patient11_Healthy!D419,Patient12_Healthy!D419,Patient14_Healthy!D419,Patient15_Healthy!D419,Patient16_Healthy!D419,Patient19_Healthy!D419,Patient21_Healthy!D419,Patient22_Healthy!D419,Patient26_Healthy!D419,Patient28_Healthy!D419,Patient31_Healthy!D419,Patient33_Healthy!D419,Patient34_Healthy!D419,Patient36_Healthy!D419)</f>
        <v/>
      </c>
      <c r="G440" s="90">
        <f>STDEV(#REF!,#REF!,Patient6_Healthy!D419,Patient9_Healthy!D419,Patient11_Healthy!D419,Patient12_Healthy!D419,Patient14_Healthy!D419,Patient15_Healthy!D419,Patient16_Healthy!D419,Patient19_Healthy!D419,Patient21_Healthy!D419,Patient22_Healthy!D419,Patient26_Healthy!D419,Patient28_Healthy!D419,Patient31_Healthy!D419,Patient33_Healthy!D419,Patient34_Healthy!D419,Patient36_Healthy!D419)</f>
        <v/>
      </c>
      <c r="H440">
        <f>AVERAGE(#REF!,#REF!,Patient6_Healthy!E419,Patient9_Healthy!E419,Patient11_Healthy!E419,Patient12_Healthy!E419,Patient14_Healthy!E419,Patient15_Healthy!E419,Patient16_Healthy!E419,Patient19_Healthy!E419,Patient21_Healthy!E419,Patient22_Healthy!E419,Patient26_Healthy!E419,Patient28_Healthy!E419,Patient31_Healthy!E419,Patient33_Healthy!E419,Patient34_Healthy!E419,Patient36_Healthy!E419)</f>
        <v/>
      </c>
      <c r="I440">
        <f>STDEV(#REF!,#REF!,Patient6_Healthy!E419,Patient9_Healthy!E419,Patient11_Healthy!E419,Patient12_Healthy!E419,Patient14_Healthy!E419,Patient15_Healthy!E419,Patient16_Healthy!E419,Patient19_Healthy!E419,Patient21_Healthy!E419,Patient22_Healthy!E419,Patient26_Healthy!E419,Patient28_Healthy!E419,Patient31_Healthy!E419,Patient33_Healthy!E419,Patient34_Healthy!E419,Patient36_Healthy!E419)</f>
        <v/>
      </c>
      <c r="L440" s="86" t="s">
        <v>142</v>
      </c>
      <c r="M440">
        <f>AVERAGE(#REF!,#REF!,Patient6_Healthy!H419,Patient9_Healthy!H419,Patient11_Healthy!H419,Patient12_Healthy!H419,Patient14_Healthy!H419,Patient15_Healthy!H419,Patient16_Healthy!H419,Patient19_Healthy!H419,Patient21_Healthy!H419,Patient22_Healthy!H419,Patient26_Healthy!H419,Patient28_Healthy!H419,Patient31_Healthy!H419,Patient33_Healthy!H419,Patient34_Healthy!H419,Patient36_Healthy!H419)</f>
        <v/>
      </c>
      <c r="N440">
        <f>STDEV(#REF!,#REF!,Patient6_Healthy!H419,Patient9_Healthy!H419,Patient11_Healthy!H419,Patient12_Healthy!H419,Patient14_Healthy!H419,Patient15_Healthy!H419,Patient16_Healthy!H419,Patient19_Healthy!H419,Patient21_Healthy!H419,Patient22_Healthy!H419,Patient26_Healthy!H419,Patient28_Healthy!H419,Patient31_Healthy!H419,Patient33_Healthy!H419,Patient34_Healthy!H419,Patient36_Healthy!H419)</f>
        <v/>
      </c>
      <c r="Q440" s="88" t="s">
        <v>142</v>
      </c>
      <c r="R440" s="85">
        <f>AVERAGE(#REF!,#REF!,Patient6_Healthy!M419,Patient9_Healthy!M419,Patient11_Healthy!M419,Patient12_Healthy!M419,Patient14_Healthy!M419,Patient15_Healthy!M419,Patient16_Healthy!M419,Patient19_Healthy!M419,Patient21_Healthy!M419,Patient22_Healthy!M419,Patient26_Healthy!M419,Patient28_Healthy!M419,Patient31_Healthy!M419,Patient33_Healthy!M419,Patient34_Healthy!M419,Patient36_Healthy!M419)</f>
        <v/>
      </c>
      <c r="S440" s="90">
        <f>STDEV(#REF!,#REF!,Patient6_Healthy!M419,Patient9_Healthy!M419,Patient11_Healthy!M419,Patient12_Healthy!M419,Patient14_Healthy!M419,Patient15_Healthy!M419,Patient16_Healthy!M419,Patient19_Healthy!M419,Patient21_Healthy!M419,Patient22_Healthy!M419,Patient26_Healthy!M419,Patient28_Healthy!M419,Patient31_Healthy!M419,Patient33_Healthy!M419,Patient34_Healthy!M419,Patient36_Healthy!M419)</f>
        <v/>
      </c>
      <c r="T440">
        <f>AVERAGE(#REF!,#REF!,Patient6_Healthy!N419,Patient9_Healthy!N419,Patient11_Healthy!N419,Patient12_Healthy!N419,Patient14_Healthy!N419,Patient15_Healthy!N419,Patient16_Healthy!N419,Patient19_Healthy!N419,Patient21_Healthy!N419,Patient22_Healthy!N419,Patient26_Healthy!N419,Patient28_Healthy!N419,Patient31_Healthy!N419,Patient33_Healthy!N419,Patient34_Healthy!N419,Patient36_Healthy!N419)</f>
        <v/>
      </c>
      <c r="U440">
        <f>STDEV(#REF!,#REF!,Patient6_Healthy!N419,Patient9_Healthy!N419,Patient11_Healthy!N419,Patient12_Healthy!N419,Patient14_Healthy!N419,Patient15_Healthy!N419,Patient16_Healthy!N419,Patient19_Healthy!N419,Patient21_Healthy!N419,Patient22_Healthy!N419,Patient26_Healthy!N419,Patient28_Healthy!N419,Patient31_Healthy!N419,Patient33_Healthy!N419,Patient34_Healthy!N419,Patient36_Healthy!N419)</f>
        <v/>
      </c>
      <c r="V440" s="85">
        <f>AVERAGE(#REF!,#REF!,Patient6_Healthy!O419,Patient9_Healthy!O419,Patient11_Healthy!O419,Patient12_Healthy!O419,Patient14_Healthy!O419,Patient15_Healthy!O419,Patient16_Healthy!O419,Patient19_Healthy!O419,Patient21_Healthy!O419,Patient22_Healthy!O419,Patient26_Healthy!O419,Patient28_Healthy!O419,Patient31_Healthy!O419,Patient33_Healthy!O419,Patient34_Healthy!O419,Patient36_Healthy!O419)</f>
        <v/>
      </c>
      <c r="W440" s="90">
        <f>STDEV(#REF!,#REF!,Patient6_Healthy!O419,Patient9_Healthy!O419,Patient11_Healthy!O419,Patient12_Healthy!O419,Patient14_Healthy!O419,Patient15_Healthy!O419,Patient16_Healthy!O419,Patient19_Healthy!O419,Patient21_Healthy!O419,Patient22_Healthy!O419,Patient26_Healthy!O419,Patient28_Healthy!O419,Patient31_Healthy!O419,Patient33_Healthy!O419,Patient34_Healthy!O419,Patient36_Healthy!O419)</f>
        <v/>
      </c>
      <c r="X440" s="85">
        <f>AVERAGE(#REF!,#REF!,Patient6_Healthy!P419,Patient9_Healthy!P419,Patient11_Healthy!P419,Patient12_Healthy!P419,Patient14_Healthy!P419,Patient15_Healthy!P419,Patient16_Healthy!P419,Patient19_Healthy!P419,Patient21_Healthy!P419,Patient22_Healthy!P419,Patient26_Healthy!P419,Patient28_Healthy!P419,Patient31_Healthy!P419,Patient33_Healthy!P419,Patient34_Healthy!P419,Patient36_Healthy!P419)</f>
        <v/>
      </c>
      <c r="Y440" s="90">
        <f>STDEV(#REF!,#REF!,Patient6_Healthy!P419,Patient9_Healthy!P419,Patient11_Healthy!P419,Patient12_Healthy!P419,Patient14_Healthy!P419,Patient15_Healthy!P419,Patient16_Healthy!P419,Patient19_Healthy!P419,Patient21_Healthy!P419,Patient22_Healthy!P419,Patient26_Healthy!P419,Patient28_Healthy!P419,Patient31_Healthy!P419,Patient33_Healthy!P419,Patient34_Healthy!P419,Patient36_Healthy!P419)</f>
        <v/>
      </c>
      <c r="Z440" s="85">
        <f>AVERAGE(#REF!,#REF!,Patient6_Healthy!Q419,Patient9_Healthy!Q419,Patient11_Healthy!Q419,Patient12_Healthy!Q419,Patient14_Healthy!Q419,Patient15_Healthy!Q419,Patient16_Healthy!Q419,Patient19_Healthy!Q419,Patient21_Healthy!Q419,Patient22_Healthy!Q419,Patient26_Healthy!Q419,Patient28_Healthy!Q419,Patient31_Healthy!Q419,Patient33_Healthy!Q419,Patient34_Healthy!Q419,Patient36_Healthy!Q419)</f>
        <v/>
      </c>
      <c r="AA440" s="90">
        <f>STDEV(#REF!,#REF!,Patient6_Healthy!Q419,Patient9_Healthy!Q419,Patient11_Healthy!Q419,Patient12_Healthy!Q419,Patient14_Healthy!Q419,Patient15_Healthy!Q419,Patient16_Healthy!Q419,Patient19_Healthy!Q419,Patient21_Healthy!Q419,Patient22_Healthy!Q419,Patient26_Healthy!Q419,Patient28_Healthy!Q419,Patient31_Healthy!Q419,Patient33_Healthy!Q419,Patient34_Healthy!Q419,Patient36_Healthy!Q419)</f>
        <v/>
      </c>
      <c r="AB440" s="85">
        <f>AVERAGE(#REF!,#REF!,Patient6_Healthy!R419,Patient9_Healthy!R419,Patient11_Healthy!R419,Patient12_Healthy!R419,Patient14_Healthy!R419,Patient15_Healthy!R419,Patient16_Healthy!R419,Patient19_Healthy!R419,Patient21_Healthy!R419,Patient22_Healthy!R419,Patient26_Healthy!R419,Patient28_Healthy!R419,Patient31_Healthy!R419,Patient33_Healthy!R419,Patient34_Healthy!R419,Patient36_Healthy!R419)</f>
        <v/>
      </c>
      <c r="AC440" s="90">
        <f>STDEV(#REF!,#REF!,Patient6_Healthy!R419,Patient9_Healthy!R419,Patient11_Healthy!R419,Patient12_Healthy!R419,Patient14_Healthy!R419,Patient15_Healthy!R419,Patient16_Healthy!R419,Patient19_Healthy!R419,Patient21_Healthy!R419,Patient22_Healthy!R419,Patient26_Healthy!R419,Patient28_Healthy!R419,Patient31_Healthy!R419,Patient33_Healthy!R419,Patient34_Healthy!R419,Patient36_Healthy!R419)</f>
        <v/>
      </c>
      <c r="AD440" s="85">
        <f>AVERAGE(#REF!,#REF!,Patient6_Healthy!RS19,Patient9_Healthy!S419,Patient11_Healthy!S419,Patient12_Healthy!S419,Patient14_Healthy!S419,Patient15_Healthy!S419,Patient16_Healthy!S419,Patient19_Healthy!S419,Patient21_Healthy!S419,Patient22_Healthy!S419,Patient26_Healthy!RS19,Patient28_Healthy!S419,Patient31_Healthy!S419,Patient33_Healthy!S419,Patient34_Healthy!S419,Patient36_Healthy!S419)</f>
        <v/>
      </c>
      <c r="AE440" s="90">
        <f>STDEV(#REF!,#REF!,Patient6_Healthy!RS19,Patient9_Healthy!S419,Patient11_Healthy!S419,Patient12_Healthy!S419,Patient14_Healthy!S419,Patient15_Healthy!S419,Patient16_Healthy!S419,Patient19_Healthy!S419,Patient21_Healthy!S419,Patient22_Healthy!S419,Patient26_Healthy!RS19,Patient28_Healthy!S419,Patient31_Healthy!S419,Patient33_Healthy!S419,Patient34_Healthy!S419,Patient36_Healthy!S419)</f>
        <v/>
      </c>
      <c r="AF440">
        <f>AVERAGE(#REF!,#REF!,Patient6_Healthy!T419,Patient9_Healthy!T419,Patient11_Healthy!T419,Patient12_Healthy!T419,Patient14_Healthy!T419,Patient15_Healthy!T419,Patient16_Healthy!T419,Patient19_Healthy!T419,Patient21_Healthy!T419,Patient22_Healthy!T419,Patient26_Healthy!TS19,Patient28_Healthy!T419,Patient31_Healthy!T419,Patient33_Healthy!T419,Patient34_Healthy!T419,Patient36_Healthy!T419)</f>
        <v/>
      </c>
      <c r="AG440">
        <f>STDEV(#REF!,#REF!,Patient6_Healthy!T419,Patient9_Healthy!T419,Patient11_Healthy!T419,Patient12_Healthy!T419,Patient14_Healthy!T419,Patient15_Healthy!T419,Patient16_Healthy!T419,Patient19_Healthy!T419,Patient21_Healthy!T419,Patient22_Healthy!T419,Patient26_Healthy!TS19,Patient28_Healthy!T419,Patient31_Healthy!T419,Patient33_Healthy!T419,Patient34_Healthy!T419,Patient36_Healthy!T419)</f>
        <v/>
      </c>
      <c r="AO440" s="103" t="n"/>
    </row>
    <row r="441" spans="1:59">
      <c r="A441" s="84" t="s">
        <v>142</v>
      </c>
      <c r="B441" s="85">
        <f>AVERAGE(Patient1_Healthy!B420,Patient2_Healthy!B420,Patient6_Healthy!B420,Patient9_Healthy!B420,Patient11_Healthy!B420,Patient12_Healthy!B420,Patient14_Healthy!B420,Patient15_Healthy!B420,Patient16_Healthy!B420,Patient19_Healthy!B420,Patient21_Healthy!B420,Patient22_Healthy!B420,Patient26_Healthy!B420,Patient28_Healthy!B420,Patient31_Healthy!B420,Patient33_Healthy!B420,Patient34_Healthy!B420,Patient36_Healthy!B420)</f>
        <v/>
      </c>
      <c r="C441" s="90">
        <f>STDEV(Patient1_Healthy!B420,Patient2_Healthy!B420,Patient6_Healthy!B420,Patient9_Healthy!B420,Patient11_Healthy!B420,Patient12_Healthy!B420,Patient14_Healthy!B420,Patient15_Healthy!B420,Patient16_Healthy!B420,Patient19_Healthy!B420,Patient21_Healthy!B420,Patient22_Healthy!B420,Patient26_Healthy!B420,Patient28_Healthy!B420,Patient31_Healthy!B420,Patient33_Healthy!B420,Patient34_Healthy!B420,Patient36_Healthy!B420)</f>
        <v/>
      </c>
      <c r="D441">
        <f>AVERAGE(Patient1_Healthy!C420,Patient2_Healthy!C420,Patient6_Healthy!C420,Patient9_Healthy!C420,Patient11_Healthy!C420,Patient12_Healthy!C420,Patient14_Healthy!C420,Patient15_Healthy!C420,Patient16_Healthy!C420,Patient19_Healthy!C420,Patient21_Healthy!C420,Patient22_Healthy!C420,Patient26_Healthy!C420,Patient28_Healthy!C420,Patient31_Healthy!C420,Patient33_Healthy!C420,Patient34_Healthy!C420,Patient36_Healthy!C420)</f>
        <v/>
      </c>
      <c r="E441" s="90">
        <f>STDEV(#REF!,#REF!,Patient6_Healthy!C420,Patient9_Healthy!C420,Patient11_Healthy!C420,Patient12_Healthy!C420,Patient14_Healthy!C420,Patient15_Healthy!C420,Patient16_Healthy!C420,Patient19_Healthy!C420,Patient21_Healthy!C420,Patient22_Healthy!C420,Patient26_Healthy!C420,Patient28_Healthy!C420,Patient31_Healthy!C420,Patient33_Healthy!C420,Patient34_Healthy!C420,Patient36_Healthy!C420)</f>
        <v/>
      </c>
      <c r="F441" s="85">
        <f>AVERAGE(#REF!,#REF!,Patient6_Healthy!D420,Patient9_Healthy!D420,Patient11_Healthy!D420,Patient12_Healthy!D420,Patient14_Healthy!D420,Patient15_Healthy!D420,Patient16_Healthy!D420,Patient19_Healthy!D420,Patient21_Healthy!D420,Patient22_Healthy!D420,Patient26_Healthy!D420,Patient28_Healthy!D420,Patient31_Healthy!D420,Patient33_Healthy!D420,Patient34_Healthy!D420,Patient36_Healthy!D420)</f>
        <v/>
      </c>
      <c r="G441" s="90">
        <f>STDEV(#REF!,#REF!,Patient6_Healthy!D420,Patient9_Healthy!D420,Patient11_Healthy!D420,Patient12_Healthy!D420,Patient14_Healthy!D420,Patient15_Healthy!D420,Patient16_Healthy!D420,Patient19_Healthy!D420,Patient21_Healthy!D420,Patient22_Healthy!D420,Patient26_Healthy!D420,Patient28_Healthy!D420,Patient31_Healthy!D420,Patient33_Healthy!D420,Patient34_Healthy!D420,Patient36_Healthy!D420)</f>
        <v/>
      </c>
      <c r="H441">
        <f>AVERAGE(#REF!,#REF!,Patient6_Healthy!E420,Patient9_Healthy!E420,Patient11_Healthy!E420,Patient12_Healthy!E420,Patient14_Healthy!E420,Patient15_Healthy!E420,Patient16_Healthy!E420,Patient19_Healthy!E420,Patient21_Healthy!E420,Patient22_Healthy!E420,Patient26_Healthy!E420,Patient28_Healthy!E420,Patient31_Healthy!E420,Patient33_Healthy!E420,Patient34_Healthy!E420,Patient36_Healthy!E420)</f>
        <v/>
      </c>
      <c r="I441">
        <f>STDEV(#REF!,#REF!,Patient6_Healthy!E420,Patient9_Healthy!E420,Patient11_Healthy!E420,Patient12_Healthy!E420,Patient14_Healthy!E420,Patient15_Healthy!E420,Patient16_Healthy!E420,Patient19_Healthy!E420,Patient21_Healthy!E420,Patient22_Healthy!E420,Patient26_Healthy!E420,Patient28_Healthy!E420,Patient31_Healthy!E420,Patient33_Healthy!E420,Patient34_Healthy!E420,Patient36_Healthy!E420)</f>
        <v/>
      </c>
      <c r="L441" s="86" t="s">
        <v>143</v>
      </c>
      <c r="M441">
        <f>AVERAGE(#REF!,#REF!,Patient6_Healthy!H420,Patient9_Healthy!H420,Patient11_Healthy!H420,Patient12_Healthy!H420,Patient14_Healthy!H420,Patient15_Healthy!H420,Patient16_Healthy!H420,Patient19_Healthy!H420,Patient21_Healthy!H420,Patient22_Healthy!H420,Patient26_Healthy!H420,Patient28_Healthy!H420,Patient31_Healthy!H420,Patient33_Healthy!H420,Patient34_Healthy!H420,Patient36_Healthy!H420)</f>
        <v/>
      </c>
      <c r="N441">
        <f>STDEV(#REF!,#REF!,Patient6_Healthy!H420,Patient9_Healthy!H420,Patient11_Healthy!H420,Patient12_Healthy!H420,Patient14_Healthy!H420,Patient15_Healthy!H420,Patient16_Healthy!H420,Patient19_Healthy!H420,Patient21_Healthy!H420,Patient22_Healthy!H420,Patient26_Healthy!H420,Patient28_Healthy!H420,Patient31_Healthy!H420,Patient33_Healthy!H420,Patient34_Healthy!H420,Patient36_Healthy!H420)</f>
        <v/>
      </c>
      <c r="Q441" s="88" t="s">
        <v>143</v>
      </c>
      <c r="R441" s="85">
        <f>AVERAGE(#REF!,#REF!,Patient6_Healthy!M420,Patient9_Healthy!M420,Patient11_Healthy!M420,Patient12_Healthy!M420,Patient14_Healthy!M420,Patient15_Healthy!M420,Patient16_Healthy!M420,Patient19_Healthy!M420,Patient21_Healthy!M420,Patient22_Healthy!M420,Patient26_Healthy!M420,Patient28_Healthy!M420,Patient31_Healthy!M420,Patient33_Healthy!M420,Patient34_Healthy!M420,Patient36_Healthy!M420)</f>
        <v/>
      </c>
      <c r="S441" s="90">
        <f>STDEV(#REF!,#REF!,Patient6_Healthy!M420,Patient9_Healthy!M420,Patient11_Healthy!M420,Patient12_Healthy!M420,Patient14_Healthy!M420,Patient15_Healthy!M420,Patient16_Healthy!M420,Patient19_Healthy!M420,Patient21_Healthy!M420,Patient22_Healthy!M420,Patient26_Healthy!M420,Patient28_Healthy!M420,Patient31_Healthy!M420,Patient33_Healthy!M420,Patient34_Healthy!M420,Patient36_Healthy!M420)</f>
        <v/>
      </c>
      <c r="T441">
        <f>AVERAGE(#REF!,#REF!,Patient6_Healthy!N420,Patient9_Healthy!N420,Patient11_Healthy!N420,Patient12_Healthy!N420,Patient14_Healthy!N420,Patient15_Healthy!N420,Patient16_Healthy!N420,Patient19_Healthy!N420,Patient21_Healthy!N420,Patient22_Healthy!N420,Patient26_Healthy!N420,Patient28_Healthy!N420,Patient31_Healthy!N420,Patient33_Healthy!N420,Patient34_Healthy!N420,Patient36_Healthy!N420)</f>
        <v/>
      </c>
      <c r="U441">
        <f>STDEV(#REF!,#REF!,Patient6_Healthy!N420,Patient9_Healthy!N420,Patient11_Healthy!N420,Patient12_Healthy!N420,Patient14_Healthy!N420,Patient15_Healthy!N420,Patient16_Healthy!N420,Patient19_Healthy!N420,Patient21_Healthy!N420,Patient22_Healthy!N420,Patient26_Healthy!N420,Patient28_Healthy!N420,Patient31_Healthy!N420,Patient33_Healthy!N420,Patient34_Healthy!N420,Patient36_Healthy!N420)</f>
        <v/>
      </c>
      <c r="V441" s="85">
        <f>AVERAGE(#REF!,#REF!,Patient6_Healthy!O420,Patient9_Healthy!O420,Patient11_Healthy!O420,Patient12_Healthy!O420,Patient14_Healthy!O420,Patient15_Healthy!O420,Patient16_Healthy!O420,Patient19_Healthy!O420,Patient21_Healthy!O420,Patient22_Healthy!O420,Patient26_Healthy!O420,Patient28_Healthy!O420,Patient31_Healthy!O420,Patient33_Healthy!O420,Patient34_Healthy!O420,Patient36_Healthy!O420)</f>
        <v/>
      </c>
      <c r="W441" s="90">
        <f>STDEV(#REF!,#REF!,Patient6_Healthy!O420,Patient9_Healthy!O420,Patient11_Healthy!O420,Patient12_Healthy!O420,Patient14_Healthy!O420,Patient15_Healthy!O420,Patient16_Healthy!O420,Patient19_Healthy!O420,Patient21_Healthy!O420,Patient22_Healthy!O420,Patient26_Healthy!O420,Patient28_Healthy!O420,Patient31_Healthy!O420,Patient33_Healthy!O420,Patient34_Healthy!O420,Patient36_Healthy!O420)</f>
        <v/>
      </c>
      <c r="X441" s="85">
        <f>AVERAGE(#REF!,#REF!,Patient6_Healthy!P420,Patient9_Healthy!P420,Patient11_Healthy!P420,Patient12_Healthy!P420,Patient14_Healthy!P420,Patient15_Healthy!P420,Patient16_Healthy!P420,Patient19_Healthy!P420,Patient21_Healthy!P420,Patient22_Healthy!P420,Patient26_Healthy!P420,Patient28_Healthy!P420,Patient31_Healthy!P420,Patient33_Healthy!P420,Patient34_Healthy!P420,Patient36_Healthy!P420)</f>
        <v/>
      </c>
      <c r="Y441" s="90">
        <f>STDEV(#REF!,#REF!,Patient6_Healthy!P420,Patient9_Healthy!P420,Patient11_Healthy!P420,Patient12_Healthy!P420,Patient14_Healthy!P420,Patient15_Healthy!P420,Patient16_Healthy!P420,Patient19_Healthy!P420,Patient21_Healthy!P420,Patient22_Healthy!P420,Patient26_Healthy!P420,Patient28_Healthy!P420,Patient31_Healthy!P420,Patient33_Healthy!P420,Patient34_Healthy!P420,Patient36_Healthy!P420)</f>
        <v/>
      </c>
      <c r="Z441" s="85">
        <f>AVERAGE(#REF!,#REF!,Patient6_Healthy!Q420,Patient9_Healthy!Q420,Patient11_Healthy!Q420,Patient12_Healthy!Q420,Patient14_Healthy!Q420,Patient15_Healthy!Q420,Patient16_Healthy!Q420,Patient19_Healthy!Q420,Patient21_Healthy!Q420,Patient22_Healthy!Q420,Patient26_Healthy!Q420,Patient28_Healthy!Q420,Patient31_Healthy!Q420,Patient33_Healthy!Q420,Patient34_Healthy!Q420,Patient36_Healthy!Q420)</f>
        <v/>
      </c>
      <c r="AA441" s="90">
        <f>STDEV(#REF!,#REF!,Patient6_Healthy!Q420,Patient9_Healthy!Q420,Patient11_Healthy!Q420,Patient12_Healthy!Q420,Patient14_Healthy!Q420,Patient15_Healthy!Q420,Patient16_Healthy!Q420,Patient19_Healthy!Q420,Patient21_Healthy!Q420,Patient22_Healthy!Q420,Patient26_Healthy!Q420,Patient28_Healthy!Q420,Patient31_Healthy!Q420,Patient33_Healthy!Q420,Patient34_Healthy!Q420,Patient36_Healthy!Q420)</f>
        <v/>
      </c>
      <c r="AB441" s="85">
        <f>AVERAGE(#REF!,#REF!,Patient6_Healthy!R420,Patient9_Healthy!R420,Patient11_Healthy!R420,Patient12_Healthy!R420,Patient14_Healthy!R420,Patient15_Healthy!R420,Patient16_Healthy!R420,Patient19_Healthy!R420,Patient21_Healthy!R420,Patient22_Healthy!R420,Patient26_Healthy!R420,Patient28_Healthy!R420,Patient31_Healthy!R420,Patient33_Healthy!R420,Patient34_Healthy!R420,Patient36_Healthy!R420)</f>
        <v/>
      </c>
      <c r="AC441" s="90">
        <f>STDEV(#REF!,#REF!,Patient6_Healthy!R420,Patient9_Healthy!R420,Patient11_Healthy!R420,Patient12_Healthy!R420,Patient14_Healthy!R420,Patient15_Healthy!R420,Patient16_Healthy!R420,Patient19_Healthy!R420,Patient21_Healthy!R420,Patient22_Healthy!R420,Patient26_Healthy!R420,Patient28_Healthy!R420,Patient31_Healthy!R420,Patient33_Healthy!R420,Patient34_Healthy!R420,Patient36_Healthy!R420)</f>
        <v/>
      </c>
      <c r="AD441" s="85">
        <f>AVERAGE(#REF!,#REF!,Patient6_Healthy!RS20,Patient9_Healthy!S420,Patient11_Healthy!S420,Patient12_Healthy!S420,Patient14_Healthy!S420,Patient15_Healthy!S420,Patient16_Healthy!S420,Patient19_Healthy!S420,Patient21_Healthy!S420,Patient22_Healthy!S420,Patient26_Healthy!RS20,Patient28_Healthy!S420,Patient31_Healthy!S420,Patient33_Healthy!S420,Patient34_Healthy!S420,Patient36_Healthy!S420)</f>
        <v/>
      </c>
      <c r="AE441" s="90">
        <f>STDEV(#REF!,#REF!,Patient6_Healthy!RS20,Patient9_Healthy!S420,Patient11_Healthy!S420,Patient12_Healthy!S420,Patient14_Healthy!S420,Patient15_Healthy!S420,Patient16_Healthy!S420,Patient19_Healthy!S420,Patient21_Healthy!S420,Patient22_Healthy!S420,Patient26_Healthy!RS20,Patient28_Healthy!S420,Patient31_Healthy!S420,Patient33_Healthy!S420,Patient34_Healthy!S420,Patient36_Healthy!S420)</f>
        <v/>
      </c>
      <c r="AF441">
        <f>AVERAGE(#REF!,#REF!,Patient6_Healthy!T420,Patient9_Healthy!T420,Patient11_Healthy!T420,Patient12_Healthy!T420,Patient14_Healthy!T420,Patient15_Healthy!T420,Patient16_Healthy!T420,Patient19_Healthy!T420,Patient21_Healthy!T420,Patient22_Healthy!T420,Patient26_Healthy!TS20,Patient28_Healthy!T420,Patient31_Healthy!T420,Patient33_Healthy!T420,Patient34_Healthy!T420,Patient36_Healthy!T420)</f>
        <v/>
      </c>
      <c r="AG441">
        <f>STDEV(#REF!,#REF!,Patient6_Healthy!T420,Patient9_Healthy!T420,Patient11_Healthy!T420,Patient12_Healthy!T420,Patient14_Healthy!T420,Patient15_Healthy!T420,Patient16_Healthy!T420,Patient19_Healthy!T420,Patient21_Healthy!T420,Patient22_Healthy!T420,Patient26_Healthy!TS20,Patient28_Healthy!T420,Patient31_Healthy!T420,Patient33_Healthy!T420,Patient34_Healthy!T420,Patient36_Healthy!T420)</f>
        <v/>
      </c>
      <c r="AO441" s="103" t="n"/>
    </row>
    <row r="442" spans="1:59">
      <c r="A442" s="84" t="s">
        <v>143</v>
      </c>
      <c r="B442" s="85">
        <f>AVERAGE(Patient1_Healthy!B421,Patient2_Healthy!B421,Patient6_Healthy!B421,Patient9_Healthy!B421,Patient11_Healthy!B421,Patient12_Healthy!B421,Patient14_Healthy!B421,Patient15_Healthy!B421,Patient16_Healthy!B421,Patient19_Healthy!B421,Patient21_Healthy!B421,Patient22_Healthy!B421,Patient26_Healthy!B421,Patient28_Healthy!B421,Patient31_Healthy!B421,Patient33_Healthy!B421,Patient34_Healthy!B421,Patient36_Healthy!B421)</f>
        <v/>
      </c>
      <c r="C442" s="90">
        <f>STDEV(Patient1_Healthy!B421,Patient2_Healthy!B421,Patient6_Healthy!B421,Patient9_Healthy!B421,Patient11_Healthy!B421,Patient12_Healthy!B421,Patient14_Healthy!B421,Patient15_Healthy!B421,Patient16_Healthy!B421,Patient19_Healthy!B421,Patient21_Healthy!B421,Patient22_Healthy!B421,Patient26_Healthy!B421,Patient28_Healthy!B421,Patient31_Healthy!B421,Patient33_Healthy!B421,Patient34_Healthy!B421,Patient36_Healthy!B421)</f>
        <v/>
      </c>
      <c r="D442">
        <f>AVERAGE(Patient1_Healthy!C421,Patient2_Healthy!C421,Patient6_Healthy!C421,Patient9_Healthy!C421,Patient11_Healthy!C421,Patient12_Healthy!C421,Patient14_Healthy!C421,Patient15_Healthy!C421,Patient16_Healthy!C421,Patient19_Healthy!C421,Patient21_Healthy!C421,Patient22_Healthy!C421,Patient26_Healthy!C421,Patient28_Healthy!C421,Patient31_Healthy!C421,Patient33_Healthy!C421,Patient34_Healthy!C421,Patient36_Healthy!C421)</f>
        <v/>
      </c>
      <c r="E442" s="90">
        <f>STDEV(#REF!,#REF!,Patient6_Healthy!C421,Patient9_Healthy!C421,Patient11_Healthy!C421,Patient12_Healthy!C421,Patient14_Healthy!C421,Patient15_Healthy!C421,Patient16_Healthy!C421,Patient19_Healthy!C421,Patient21_Healthy!C421,Patient22_Healthy!C421,Patient26_Healthy!C421,Patient28_Healthy!C421,Patient31_Healthy!C421,Patient33_Healthy!C421,Patient34_Healthy!C421,Patient36_Healthy!C421)</f>
        <v/>
      </c>
      <c r="F442" s="85">
        <f>AVERAGE(#REF!,#REF!,Patient6_Healthy!D421,Patient9_Healthy!D421,Patient11_Healthy!D421,Patient12_Healthy!D421,Patient14_Healthy!D421,Patient15_Healthy!D421,Patient16_Healthy!D421,Patient19_Healthy!D421,Patient21_Healthy!D421,Patient22_Healthy!D421,Patient26_Healthy!D421,Patient28_Healthy!D421,Patient31_Healthy!D421,Patient33_Healthy!D421,Patient34_Healthy!D421,Patient36_Healthy!D421)</f>
        <v/>
      </c>
      <c r="G442" s="90">
        <f>STDEV(#REF!,#REF!,Patient6_Healthy!D421,Patient9_Healthy!D421,Patient11_Healthy!D421,Patient12_Healthy!D421,Patient14_Healthy!D421,Patient15_Healthy!D421,Patient16_Healthy!D421,Patient19_Healthy!D421,Patient21_Healthy!D421,Patient22_Healthy!D421,Patient26_Healthy!D421,Patient28_Healthy!D421,Patient31_Healthy!D421,Patient33_Healthy!D421,Patient34_Healthy!D421,Patient36_Healthy!D421)</f>
        <v/>
      </c>
      <c r="H442">
        <f>AVERAGE(#REF!,#REF!,Patient6_Healthy!E421,Patient9_Healthy!E421,Patient11_Healthy!E421,Patient12_Healthy!E421,Patient14_Healthy!E421,Patient15_Healthy!E421,Patient16_Healthy!E421,Patient19_Healthy!E421,Patient21_Healthy!E421,Patient22_Healthy!E421,Patient26_Healthy!E421,Patient28_Healthy!E421,Patient31_Healthy!E421,Patient33_Healthy!E421,Patient34_Healthy!E421,Patient36_Healthy!E421)</f>
        <v/>
      </c>
      <c r="I442">
        <f>STDEV(#REF!,#REF!,Patient6_Healthy!E421,Patient9_Healthy!E421,Patient11_Healthy!E421,Patient12_Healthy!E421,Patient14_Healthy!E421,Patient15_Healthy!E421,Patient16_Healthy!E421,Patient19_Healthy!E421,Patient21_Healthy!E421,Patient22_Healthy!E421,Patient26_Healthy!E421,Patient28_Healthy!E421,Patient31_Healthy!E421,Patient33_Healthy!E421,Patient34_Healthy!E421,Patient36_Healthy!E421)</f>
        <v/>
      </c>
      <c r="AO442" s="103" t="n"/>
    </row>
    <row r="443" spans="1:59">
      <c r="A443" s="103" t="n"/>
      <c r="AO443" s="103" t="n"/>
    </row>
    <row r="444" spans="1:59">
      <c r="A444" s="103" t="n"/>
      <c r="AO444" s="103" t="n"/>
    </row>
    <row r="445" spans="1:59">
      <c r="A445" s="103" t="n"/>
      <c r="AO445" s="103" t="n"/>
    </row>
    <row r="446" spans="1:59">
      <c r="A446" s="103" t="n"/>
      <c r="AO446" s="103" t="n"/>
    </row>
    <row r="447" spans="1:59">
      <c r="A447" s="103" t="n"/>
      <c r="AO447" s="103" t="n"/>
    </row>
    <row r="448" spans="1:59">
      <c r="A448" s="103" t="n"/>
      <c r="AO448" s="103" t="n"/>
    </row>
    <row r="449" spans="1:59">
      <c r="AO449" s="103" t="n"/>
    </row>
    <row r="450" spans="1:59">
      <c r="A450" s="103" t="s">
        <v>144</v>
      </c>
      <c r="Q450" s="103" t="s">
        <v>145</v>
      </c>
      <c r="AO450" s="103" t="n"/>
    </row>
    <row r="451" spans="1:59">
      <c r="A451" s="151" t="n"/>
      <c r="B451" s="153" t="s">
        <v>15</v>
      </c>
      <c r="C451" s="154" t="n"/>
      <c r="D451" s="154" t="n"/>
      <c r="E451" s="155" t="n"/>
      <c r="F451" s="156" t="s">
        <v>101</v>
      </c>
      <c r="G451" s="154" t="n"/>
      <c r="H451" s="154" t="n"/>
      <c r="I451" s="154" t="n"/>
      <c r="L451" s="157" t="n"/>
      <c r="M451" s="158" t="s">
        <v>121</v>
      </c>
      <c r="N451" s="158" t="n"/>
      <c r="Q451" s="88" t="n"/>
      <c r="R451" s="159" t="s">
        <v>122</v>
      </c>
      <c r="S451" s="160" t="n"/>
      <c r="T451" s="159" t="s">
        <v>123</v>
      </c>
      <c r="U451" s="160" t="n"/>
      <c r="V451" s="159" t="s">
        <v>124</v>
      </c>
      <c r="W451" s="160" t="n"/>
      <c r="X451" s="159" t="s">
        <v>125</v>
      </c>
      <c r="Y451" s="160" t="n"/>
      <c r="Z451" s="159" t="s">
        <v>126</v>
      </c>
      <c r="AA451" s="160" t="n"/>
      <c r="AB451" s="159" t="s">
        <v>127</v>
      </c>
      <c r="AC451" s="160" t="n"/>
      <c r="AD451" s="159" t="s">
        <v>128</v>
      </c>
      <c r="AE451" s="160" t="n"/>
      <c r="AF451" s="161" t="s">
        <v>129</v>
      </c>
      <c r="AG451" s="161" t="n"/>
      <c r="AO451" s="103" t="n"/>
    </row>
    <row r="452" spans="1:59">
      <c r="A452" s="151" t="n"/>
      <c r="B452" s="162" t="s">
        <v>130</v>
      </c>
      <c r="C452" s="163" t="n"/>
      <c r="D452" s="164" t="s">
        <v>131</v>
      </c>
      <c r="E452" s="163" t="n"/>
      <c r="F452" s="162" t="s">
        <v>130</v>
      </c>
      <c r="G452" s="163" t="n"/>
      <c r="H452" s="164" t="s">
        <v>131</v>
      </c>
      <c r="I452" s="165" t="n"/>
      <c r="L452" s="157" t="n"/>
      <c r="M452" s="86" t="s">
        <v>214</v>
      </c>
      <c r="N452" s="86" t="s">
        <v>22</v>
      </c>
      <c r="Q452" s="88" t="n"/>
      <c r="R452" s="87" t="s">
        <v>214</v>
      </c>
      <c r="S452" s="89" t="s">
        <v>22</v>
      </c>
      <c r="T452" s="88" t="s">
        <v>214</v>
      </c>
      <c r="U452" s="88" t="s">
        <v>22</v>
      </c>
      <c r="V452" s="87" t="s">
        <v>214</v>
      </c>
      <c r="W452" s="89" t="s">
        <v>22</v>
      </c>
      <c r="X452" s="87" t="s">
        <v>214</v>
      </c>
      <c r="Y452" s="89" t="s">
        <v>22</v>
      </c>
      <c r="Z452" s="87" t="s">
        <v>214</v>
      </c>
      <c r="AA452" s="89" t="s">
        <v>22</v>
      </c>
      <c r="AB452" s="87" t="s">
        <v>214</v>
      </c>
      <c r="AC452" s="89" t="s">
        <v>22</v>
      </c>
      <c r="AD452" s="87" t="s">
        <v>214</v>
      </c>
      <c r="AE452" s="89" t="s">
        <v>22</v>
      </c>
      <c r="AF452" s="88" t="s">
        <v>214</v>
      </c>
      <c r="AG452" s="88" t="s">
        <v>22</v>
      </c>
      <c r="AO452" s="103" t="n"/>
    </row>
    <row r="453" spans="1:59">
      <c r="A453" s="152" t="n"/>
      <c r="B453" s="82" t="s">
        <v>214</v>
      </c>
      <c r="C453" s="83" t="s">
        <v>22</v>
      </c>
      <c r="D453" s="84" t="s">
        <v>214</v>
      </c>
      <c r="E453" s="83" t="s">
        <v>22</v>
      </c>
      <c r="F453" s="82" t="s">
        <v>214</v>
      </c>
      <c r="G453" s="83" t="s">
        <v>22</v>
      </c>
      <c r="H453" s="84" t="s">
        <v>214</v>
      </c>
      <c r="I453" s="84" t="s">
        <v>22</v>
      </c>
      <c r="L453" s="86" t="s">
        <v>132</v>
      </c>
      <c r="M453">
        <f>AVERAGE(#REF!,#REF!,Patient6_Healthy!H432,Patient9_Healthy!H432,Patient11_Healthy!H432,Patient12_Healthy!H432,Patient14_Healthy!H432,Patient15_Healthy!H432,Patient16_Healthy!H432,Patient19_Healthy!H432,Patient21_Healthy!H432,Patient22_Healthy!H432,Patient26_Healthy!H432,Patient28_Healthy!H432,Patient31_Healthy!H432,Patient33_Healthy!H432,Patient34_Healthy!H432,Patient36_Healthy!H432)</f>
        <v/>
      </c>
      <c r="N453">
        <f>STDEV(#REF!,#REF!,Patient6_Healthy!H432,Patient9_Healthy!H432,Patient11_Healthy!H432,Patient12_Healthy!H432,Patient14_Healthy!H432,Patient15_Healthy!H432,Patient16_Healthy!H432,Patient19_Healthy!H432,Patient21_Healthy!H432,Patient22_Healthy!H432,Patient26_Healthy!H432,Patient28_Healthy!H432,Patient31_Healthy!H432,Patient33_Healthy!H432,Patient34_Healthy!H432,Patient36_Healthy!H432)</f>
        <v/>
      </c>
      <c r="Q453" s="92" t="s">
        <v>146</v>
      </c>
      <c r="R453" s="85">
        <f>AVERAGE(#REF!,#REF!,Patient6_Healthy!M432,Patient9_Healthy!M432,Patient11_Healthy!M432,Patient12_Healthy!M432,Patient14_Healthy!M432,Patient15_Healthy!M432,Patient16_Healthy!M432,Patient19_Healthy!M432,Patient21_Healthy!M432,Patient22_Healthy!M432,Patient26_Healthy!M432,Patient28_Healthy!M432,Patient31_Healthy!M432,Patient33_Healthy!M432,Patient34_Healthy!M432,Patient36_Healthy!M432)</f>
        <v/>
      </c>
      <c r="S453" s="90">
        <f>STDEV(#REF!,#REF!,Patient6_Healthy!M432,Patient9_Healthy!M432,Patient11_Healthy!M432,Patient12_Healthy!M432,Patient14_Healthy!M432,Patient15_Healthy!M432,Patient16_Healthy!M432,Patient19_Healthy!M432,Patient21_Healthy!M432,Patient22_Healthy!M432,Patient26_Healthy!M432,Patient28_Healthy!M432,Patient31_Healthy!M432,Patient33_Healthy!M432,Patient34_Healthy!M432,Patient36_Healthy!M432)</f>
        <v/>
      </c>
      <c r="T453">
        <f>AVERAGE(#REF!,#REF!,Patient6_Healthy!N432,Patient9_Healthy!N432,Patient11_Healthy!N432,Patient12_Healthy!N432,Patient14_Healthy!N432,Patient15_Healthy!N432,Patient16_Healthy!N432,Patient19_Healthy!N432,Patient21_Healthy!N432,Patient22_Healthy!N432,Patient26_Healthy!N432,Patient28_Healthy!N432,Patient31_Healthy!N432,Patient33_Healthy!N432,Patient34_Healthy!N432,Patient36_Healthy!N432)</f>
        <v/>
      </c>
      <c r="U453">
        <f>STDEV(#REF!,#REF!,Patient6_Healthy!N432,Patient9_Healthy!N432,Patient11_Healthy!N432,Patient12_Healthy!N432,Patient14_Healthy!N432,Patient15_Healthy!N432,Patient16_Healthy!N432,Patient19_Healthy!N432,Patient21_Healthy!N432,Patient22_Healthy!N432,Patient26_Healthy!N432,Patient28_Healthy!N432,Patient31_Healthy!N432,Patient33_Healthy!N432,Patient34_Healthy!N432,Patient36_Healthy!N432)</f>
        <v/>
      </c>
      <c r="V453" s="85">
        <f>AVERAGE(#REF!,#REF!,Patient6_Healthy!O432,Patient9_Healthy!O432,Patient11_Healthy!O432,Patient12_Healthy!O432,Patient14_Healthy!O432,Patient15_Healthy!O432,Patient16_Healthy!O432,Patient19_Healthy!O432,Patient21_Healthy!O432,Patient22_Healthy!O432,Patient26_Healthy!O432,Patient28_Healthy!O432,Patient31_Healthy!O432,Patient33_Healthy!O432,Patient34_Healthy!O432,Patient36_Healthy!O432)</f>
        <v/>
      </c>
      <c r="W453" s="90">
        <f>STDEV(#REF!,#REF!,Patient6_Healthy!O432,Patient9_Healthy!O432,Patient11_Healthy!O432,Patient12_Healthy!O432,Patient14_Healthy!O432,Patient15_Healthy!O432,Patient16_Healthy!O432,Patient19_Healthy!O432,Patient21_Healthy!O432,Patient22_Healthy!O432,Patient26_Healthy!O432,Patient28_Healthy!O432,Patient31_Healthy!O432,Patient33_Healthy!O432,Patient34_Healthy!O432,Patient36_Healthy!O432)</f>
        <v/>
      </c>
      <c r="X453" s="85">
        <f>AVERAGE(#REF!,#REF!,Patient6_Healthy!P432,Patient9_Healthy!P432,Patient11_Healthy!P432,Patient12_Healthy!P432,Patient14_Healthy!P432,Patient15_Healthy!P432,Patient16_Healthy!P432,Patient19_Healthy!P432,Patient21_Healthy!P432,Patient22_Healthy!P432,Patient26_Healthy!P432,Patient28_Healthy!P432,Patient31_Healthy!P432,Patient33_Healthy!P432,Patient34_Healthy!P432,Patient36_Healthy!P432)</f>
        <v/>
      </c>
      <c r="Y453" s="90">
        <f>STDEV(#REF!,#REF!,Patient6_Healthy!P432,Patient9_Healthy!P432,Patient11_Healthy!P432,Patient12_Healthy!P432,Patient14_Healthy!P432,Patient15_Healthy!P432,Patient16_Healthy!P432,Patient19_Healthy!P432,Patient21_Healthy!P432,Patient22_Healthy!P432,Patient26_Healthy!P432,Patient28_Healthy!P432,Patient31_Healthy!P432,Patient33_Healthy!P432,Patient34_Healthy!P432,Patient36_Healthy!P432)</f>
        <v/>
      </c>
      <c r="Z453" s="85">
        <f>AVERAGE(#REF!,#REF!,Patient6_Healthy!Q432,Patient9_Healthy!Q432,Patient11_Healthy!Q432,Patient12_Healthy!Q432,Patient14_Healthy!Q432,Patient15_Healthy!Q432,Patient16_Healthy!Q432,Patient19_Healthy!Q432,Patient21_Healthy!Q432,Patient22_Healthy!Q432,Patient26_Healthy!Q432,Patient28_Healthy!Q432,Patient31_Healthy!Q432,Patient33_Healthy!Q432,Patient34_Healthy!Q432,Patient36_Healthy!Q432)</f>
        <v/>
      </c>
      <c r="AA453" s="90">
        <f>STDEV(#REF!,#REF!,Patient6_Healthy!Q432,Patient9_Healthy!Q432,Patient11_Healthy!Q432,Patient12_Healthy!Q432,Patient14_Healthy!Q432,Patient15_Healthy!Q432,Patient16_Healthy!Q432,Patient19_Healthy!Q432,Patient21_Healthy!Q432,Patient22_Healthy!Q432,Patient26_Healthy!Q432,Patient28_Healthy!Q432,Patient31_Healthy!Q432,Patient33_Healthy!Q432,Patient34_Healthy!Q432,Patient36_Healthy!Q432)</f>
        <v/>
      </c>
      <c r="AB453" s="85">
        <f>AVERAGE(#REF!,#REF!,Patient6_Healthy!R432,Patient9_Healthy!R432,Patient11_Healthy!R432,Patient12_Healthy!R432,Patient14_Healthy!R432,Patient15_Healthy!R432,Patient16_Healthy!R432,Patient19_Healthy!R432,Patient21_Healthy!R432,Patient22_Healthy!R432,Patient26_Healthy!R432,Patient28_Healthy!R432,Patient31_Healthy!R432,Patient33_Healthy!R432,Patient34_Healthy!R432,Patient36_Healthy!R432)</f>
        <v/>
      </c>
      <c r="AC453" s="90">
        <f>STDEV(#REF!,#REF!,Patient6_Healthy!R432,Patient9_Healthy!R432,Patient11_Healthy!R432,Patient12_Healthy!R432,Patient14_Healthy!R432,Patient15_Healthy!R432,Patient16_Healthy!R432,Patient19_Healthy!R432,Patient21_Healthy!R432,Patient22_Healthy!R432,Patient26_Healthy!R432,Patient28_Healthy!R432,Patient31_Healthy!R432,Patient33_Healthy!R432,Patient34_Healthy!R432,Patient36_Healthy!R432)</f>
        <v/>
      </c>
      <c r="AD453" s="85">
        <f>AVERAGE(#REF!,#REF!,Patient6_Healthy!RS32,Patient9_Healthy!S432,Patient11_Healthy!S432,Patient12_Healthy!S432,Patient14_Healthy!S432,Patient15_Healthy!S432,Patient16_Healthy!S432,Patient19_Healthy!S432,Patient21_Healthy!S432,Patient22_Healthy!S432,Patient26_Healthy!RS32,Patient28_Healthy!S432,Patient31_Healthy!S432,Patient33_Healthy!S432,Patient34_Healthy!S432,Patient36_Healthy!S432)</f>
        <v/>
      </c>
      <c r="AE453" s="90">
        <f>STDEV(#REF!,#REF!,Patient6_Healthy!RS32,Patient9_Healthy!S432,Patient11_Healthy!S432,Patient12_Healthy!S432,Patient14_Healthy!S432,Patient15_Healthy!S432,Patient16_Healthy!S432,Patient19_Healthy!S432,Patient21_Healthy!S432,Patient22_Healthy!S432,Patient26_Healthy!RS32,Patient28_Healthy!S432,Patient31_Healthy!S432,Patient33_Healthy!S432,Patient34_Healthy!S432,Patient36_Healthy!S432)</f>
        <v/>
      </c>
      <c r="AF453">
        <f>AVERAGE(#REF!,#REF!,Patient6_Healthy!T432,Patient9_Healthy!T432,Patient11_Healthy!T432,Patient12_Healthy!T432,Patient14_Healthy!T432,Patient15_Healthy!T432,Patient16_Healthy!T432,Patient19_Healthy!T432,Patient21_Healthy!T432,Patient22_Healthy!T432,Patient26_Healthy!TS32,Patient28_Healthy!T432,Patient31_Healthy!T432,Patient33_Healthy!T432,Patient34_Healthy!T432,Patient36_Healthy!T432)</f>
        <v/>
      </c>
      <c r="AG453">
        <f>STDEV(#REF!,#REF!,Patient6_Healthy!T432,Patient9_Healthy!T432,Patient11_Healthy!T432,Patient12_Healthy!T432,Patient14_Healthy!T432,Patient15_Healthy!T432,Patient16_Healthy!T432,Patient19_Healthy!T432,Patient21_Healthy!T432,Patient22_Healthy!T432,Patient26_Healthy!TS32,Patient28_Healthy!T432,Patient31_Healthy!T432,Patient33_Healthy!T432,Patient34_Healthy!T432,Patient36_Healthy!T432)</f>
        <v/>
      </c>
      <c r="AO453" s="103" t="n"/>
    </row>
    <row r="454" spans="1:59">
      <c r="A454" s="84" t="s">
        <v>132</v>
      </c>
      <c r="B454" s="85">
        <f>AVERAGE(#REF!,#REF!,Patient6_Healthy!B433,Patient9_Healthy!B433,Patient11_Healthy!B433,Patient12_Healthy!B433,Patient14_Healthy!B433,Patient15_Healthy!B433,Patient16_Healthy!B433,Patient19_Healthy!B433,Patient21_Healthy!B433,Patient22_Healthy!B433,Patient26_Healthy!B433,Patient28_Healthy!B433,Patient31_Healthy!B433,Patient33_Healthy!B433,Patient34_Healthy!B433,Patient36_Healthy!B433)</f>
        <v/>
      </c>
      <c r="C454" s="90">
        <f>STDEV(#REF!,#REF!,Patient6_Healthy!B433,Patient9_Healthy!B433,Patient11_Healthy!B433,Patient12_Healthy!B433,Patient14_Healthy!B433,Patient15_Healthy!B433,Patient16_Healthy!B433,Patient19_Healthy!B433,Patient21_Healthy!B433,Patient22_Healthy!B433,Patient26_Healthy!B433,Patient28_Healthy!B433,Patient31_Healthy!B433,Patient33_Healthy!B433,Patient34_Healthy!B433,Patient36_Healthy!B433)</f>
        <v/>
      </c>
      <c r="D454">
        <f>AVERAGE(#REF!,#REF!,Patient6_Healthy!C433,Patient9_Healthy!C433,Patient11_Healthy!C433,Patient12_Healthy!C433,Patient14_Healthy!C433,Patient15_Healthy!C433,Patient16_Healthy!C433,Patient19_Healthy!C433,Patient21_Healthy!C433,Patient22_Healthy!C433,Patient26_Healthy!C433,Patient28_Healthy!C433,Patient31_Healthy!C433,Patient33_Healthy!C433,Patient34_Healthy!C433,Patient36_Healthy!C433)</f>
        <v/>
      </c>
      <c r="E454" s="90">
        <f>STDEV(#REF!,#REF!,Patient6_Healthy!C433,Patient9_Healthy!C433,Patient11_Healthy!C433,Patient12_Healthy!C433,Patient14_Healthy!C433,Patient15_Healthy!C433,Patient16_Healthy!C433,Patient19_Healthy!C433,Patient21_Healthy!C433,Patient22_Healthy!C433,Patient26_Healthy!C433,Patient28_Healthy!C433,Patient31_Healthy!C433,Patient33_Healthy!C433,Patient34_Healthy!C433,Patient36_Healthy!C433)</f>
        <v/>
      </c>
      <c r="F454" s="85">
        <f>AVERAGE(#REF!,#REF!,Patient6_Healthy!D433,Patient9_Healthy!D433,Patient11_Healthy!D433,Patient12_Healthy!D433,Patient14_Healthy!D433,Patient15_Healthy!D433,Patient16_Healthy!D433,Patient19_Healthy!D433,Patient21_Healthy!D433,Patient22_Healthy!D433,Patient26_Healthy!D433,Patient28_Healthy!D433,Patient31_Healthy!D433,Patient33_Healthy!D433,Patient34_Healthy!D433,Patient36_Healthy!D433)</f>
        <v/>
      </c>
      <c r="G454" s="90">
        <f>STDEV(#REF!,#REF!,Patient6_Healthy!D433,Patient9_Healthy!D433,Patient11_Healthy!D433,Patient12_Healthy!D433,Patient14_Healthy!D433,Patient15_Healthy!D433,Patient16_Healthy!D433,Patient19_Healthy!D433,Patient21_Healthy!D433,Patient22_Healthy!D433,Patient26_Healthy!D433,Patient28_Healthy!D433,Patient31_Healthy!D433,Patient33_Healthy!D433,Patient34_Healthy!D433,Patient36_Healthy!D433)</f>
        <v/>
      </c>
      <c r="H454">
        <f>AVERAGE(#REF!,#REF!,Patient6_Healthy!E433,Patient9_Healthy!E433,Patient11_Healthy!E433,Patient12_Healthy!E433,Patient14_Healthy!E433,Patient15_Healthy!E433,Patient16_Healthy!E433,Patient19_Healthy!E433,Patient21_Healthy!E433,Patient22_Healthy!E433,Patient26_Healthy!E433,Patient28_Healthy!E433,Patient31_Healthy!E433,Patient33_Healthy!E433,Patient34_Healthy!E433,Patient36_Healthy!E433)</f>
        <v/>
      </c>
      <c r="I454">
        <f>STDEV(#REF!,#REF!,Patient6_Healthy!E433,Patient9_Healthy!E433,Patient11_Healthy!E433,Patient12_Healthy!E433,Patient14_Healthy!E433,Patient15_Healthy!E433,Patient16_Healthy!E433,Patient19_Healthy!E433,Patient21_Healthy!E433,Patient22_Healthy!E433,Patient26_Healthy!E433,Patient28_Healthy!E433,Patient31_Healthy!E433,Patient33_Healthy!E433,Patient34_Healthy!E433,Patient36_Healthy!E433)</f>
        <v/>
      </c>
      <c r="L454" s="86" t="s">
        <v>133</v>
      </c>
      <c r="M454">
        <f>AVERAGE(#REF!,#REF!,Patient6_Healthy!H433,Patient9_Healthy!H433,Patient11_Healthy!H433,Patient12_Healthy!H433,Patient14_Healthy!H433,Patient15_Healthy!H433,Patient16_Healthy!H433,Patient19_Healthy!H433,Patient21_Healthy!H433,Patient22_Healthy!H433,Patient26_Healthy!H433,Patient28_Healthy!H433,Patient31_Healthy!H433,Patient33_Healthy!H433,Patient34_Healthy!H433,Patient36_Healthy!H433)</f>
        <v/>
      </c>
      <c r="N454">
        <f>STDEV(#REF!,#REF!,Patient6_Healthy!H433,Patient9_Healthy!H433,Patient11_Healthy!H433,Patient12_Healthy!H433,Patient14_Healthy!H433,Patient15_Healthy!H433,Patient16_Healthy!H433,Patient19_Healthy!H433,Patient21_Healthy!H433,Patient22_Healthy!H433,Patient26_Healthy!H433,Patient28_Healthy!H433,Patient31_Healthy!H433,Patient33_Healthy!H433,Patient34_Healthy!H433,Patient36_Healthy!H433)</f>
        <v/>
      </c>
      <c r="Q454" s="92" t="s">
        <v>147</v>
      </c>
      <c r="R454" s="85">
        <f>AVERAGE(#REF!,#REF!,Patient6_Healthy!M433,Patient9_Healthy!M433,Patient11_Healthy!M433,Patient12_Healthy!M433,Patient14_Healthy!M433,Patient15_Healthy!M433,Patient16_Healthy!M433,Patient19_Healthy!M433,Patient21_Healthy!M433,Patient22_Healthy!M433,Patient26_Healthy!M433,Patient28_Healthy!M433,Patient31_Healthy!M433,Patient33_Healthy!M433,Patient34_Healthy!M433,Patient36_Healthy!M433)</f>
        <v/>
      </c>
      <c r="S454" s="90">
        <f>STDEV(#REF!,#REF!,Patient6_Healthy!M433,Patient9_Healthy!M433,Patient11_Healthy!M433,Patient12_Healthy!M433,Patient14_Healthy!M433,Patient15_Healthy!M433,Patient16_Healthy!M433,Patient19_Healthy!M433,Patient21_Healthy!M433,Patient22_Healthy!M433,Patient26_Healthy!M433,Patient28_Healthy!M433,Patient31_Healthy!M433,Patient33_Healthy!M433,Patient34_Healthy!M433,Patient36_Healthy!M433)</f>
        <v/>
      </c>
      <c r="T454">
        <f>AVERAGE(#REF!,#REF!,Patient6_Healthy!N433,Patient9_Healthy!N433,Patient11_Healthy!N433,Patient12_Healthy!N433,Patient14_Healthy!N433,Patient15_Healthy!N433,Patient16_Healthy!N433,Patient19_Healthy!N433,Patient21_Healthy!N433,Patient22_Healthy!N433,Patient26_Healthy!N433,Patient28_Healthy!N433,Patient31_Healthy!N433,Patient33_Healthy!N433,Patient34_Healthy!N433,Patient36_Healthy!N433)</f>
        <v/>
      </c>
      <c r="U454">
        <f>STDEV(#REF!,#REF!,Patient6_Healthy!N433,Patient9_Healthy!N433,Patient11_Healthy!N433,Patient12_Healthy!N433,Patient14_Healthy!N433,Patient15_Healthy!N433,Patient16_Healthy!N433,Patient19_Healthy!N433,Patient21_Healthy!N433,Patient22_Healthy!N433,Patient26_Healthy!N433,Patient28_Healthy!N433,Patient31_Healthy!N433,Patient33_Healthy!N433,Patient34_Healthy!N433,Patient36_Healthy!N433)</f>
        <v/>
      </c>
      <c r="V454" s="85">
        <f>AVERAGE(#REF!,#REF!,Patient6_Healthy!O433,Patient9_Healthy!O433,Patient11_Healthy!O433,Patient12_Healthy!O433,Patient14_Healthy!O433,Patient15_Healthy!O433,Patient16_Healthy!O433,Patient19_Healthy!O433,Patient21_Healthy!O433,Patient22_Healthy!O433,Patient26_Healthy!O433,Patient28_Healthy!O433,Patient31_Healthy!O433,Patient33_Healthy!O433,Patient34_Healthy!O433,Patient36_Healthy!O433)</f>
        <v/>
      </c>
      <c r="W454" s="90">
        <f>STDEV(#REF!,#REF!,Patient6_Healthy!O433,Patient9_Healthy!O433,Patient11_Healthy!O433,Patient12_Healthy!O433,Patient14_Healthy!O433,Patient15_Healthy!O433,Patient16_Healthy!O433,Patient19_Healthy!O433,Patient21_Healthy!O433,Patient22_Healthy!O433,Patient26_Healthy!O433,Patient28_Healthy!O433,Patient31_Healthy!O433,Patient33_Healthy!O433,Patient34_Healthy!O433,Patient36_Healthy!O433)</f>
        <v/>
      </c>
      <c r="X454" s="85">
        <f>AVERAGE(#REF!,#REF!,Patient6_Healthy!P433,Patient9_Healthy!P433,Patient11_Healthy!P433,Patient12_Healthy!P433,Patient14_Healthy!P433,Patient15_Healthy!P433,Patient16_Healthy!P433,Patient19_Healthy!P433,Patient21_Healthy!P433,Patient22_Healthy!P433,Patient26_Healthy!P433,Patient28_Healthy!P433,Patient31_Healthy!P433,Patient33_Healthy!P433,Patient34_Healthy!P433,Patient36_Healthy!P433)</f>
        <v/>
      </c>
      <c r="Y454" s="90">
        <f>STDEV(#REF!,#REF!,Patient6_Healthy!P433,Patient9_Healthy!P433,Patient11_Healthy!P433,Patient12_Healthy!P433,Patient14_Healthy!P433,Patient15_Healthy!P433,Patient16_Healthy!P433,Patient19_Healthy!P433,Patient21_Healthy!P433,Patient22_Healthy!P433,Patient26_Healthy!P433,Patient28_Healthy!P433,Patient31_Healthy!P433,Patient33_Healthy!P433,Patient34_Healthy!P433,Patient36_Healthy!P433)</f>
        <v/>
      </c>
      <c r="Z454" s="85">
        <f>AVERAGE(#REF!,#REF!,Patient6_Healthy!Q433,Patient9_Healthy!Q433,Patient11_Healthy!Q433,Patient12_Healthy!Q433,Patient14_Healthy!Q433,Patient15_Healthy!Q433,Patient16_Healthy!Q433,Patient19_Healthy!Q433,Patient21_Healthy!Q433,Patient22_Healthy!Q433,Patient26_Healthy!Q433,Patient28_Healthy!Q433,Patient31_Healthy!Q433,Patient33_Healthy!Q433,Patient34_Healthy!Q433,Patient36_Healthy!Q433)</f>
        <v/>
      </c>
      <c r="AA454" s="90">
        <f>STDEV(#REF!,#REF!,Patient6_Healthy!Q433,Patient9_Healthy!Q433,Patient11_Healthy!Q433,Patient12_Healthy!Q433,Patient14_Healthy!Q433,Patient15_Healthy!Q433,Patient16_Healthy!Q433,Patient19_Healthy!Q433,Patient21_Healthy!Q433,Patient22_Healthy!Q433,Patient26_Healthy!Q433,Patient28_Healthy!Q433,Patient31_Healthy!Q433,Patient33_Healthy!Q433,Patient34_Healthy!Q433,Patient36_Healthy!Q433)</f>
        <v/>
      </c>
      <c r="AB454" s="85">
        <f>AVERAGE(#REF!,#REF!,Patient6_Healthy!R433,Patient9_Healthy!R433,Patient11_Healthy!R433,Patient12_Healthy!R433,Patient14_Healthy!R433,Patient15_Healthy!R433,Patient16_Healthy!R433,Patient19_Healthy!R433,Patient21_Healthy!R433,Patient22_Healthy!R433,Patient26_Healthy!R433,Patient28_Healthy!R433,Patient31_Healthy!R433,Patient33_Healthy!R433,Patient34_Healthy!R433,Patient36_Healthy!R433)</f>
        <v/>
      </c>
      <c r="AC454" s="90">
        <f>STDEV(#REF!,#REF!,Patient6_Healthy!R433,Patient9_Healthy!R433,Patient11_Healthy!R433,Patient12_Healthy!R433,Patient14_Healthy!R433,Patient15_Healthy!R433,Patient16_Healthy!R433,Patient19_Healthy!R433,Patient21_Healthy!R433,Patient22_Healthy!R433,Patient26_Healthy!R433,Patient28_Healthy!R433,Patient31_Healthy!R433,Patient33_Healthy!R433,Patient34_Healthy!R433,Patient36_Healthy!R433)</f>
        <v/>
      </c>
      <c r="AD454" s="85">
        <f>AVERAGE(#REF!,#REF!,Patient6_Healthy!RS33,Patient9_Healthy!S433,Patient11_Healthy!S433,Patient12_Healthy!S433,Patient14_Healthy!S433,Patient15_Healthy!S433,Patient16_Healthy!S433,Patient19_Healthy!S433,Patient21_Healthy!S433,Patient22_Healthy!S433,Patient26_Healthy!RS33,Patient28_Healthy!S433,Patient31_Healthy!S433,Patient33_Healthy!S433,Patient34_Healthy!S433,Patient36_Healthy!S433)</f>
        <v/>
      </c>
      <c r="AE454" s="90">
        <f>STDEV(#REF!,#REF!,Patient6_Healthy!RS33,Patient9_Healthy!S433,Patient11_Healthy!S433,Patient12_Healthy!S433,Patient14_Healthy!S433,Patient15_Healthy!S433,Patient16_Healthy!S433,Patient19_Healthy!S433,Patient21_Healthy!S433,Patient22_Healthy!S433,Patient26_Healthy!RS33,Patient28_Healthy!S433,Patient31_Healthy!S433,Patient33_Healthy!S433,Patient34_Healthy!S433,Patient36_Healthy!S433)</f>
        <v/>
      </c>
      <c r="AF454">
        <f>AVERAGE(#REF!,#REF!,Patient6_Healthy!T433,Patient9_Healthy!T433,Patient11_Healthy!T433,Patient12_Healthy!T433,Patient14_Healthy!T433,Patient15_Healthy!T433,Patient16_Healthy!T433,Patient19_Healthy!T433,Patient21_Healthy!T433,Patient22_Healthy!T433,Patient26_Healthy!TS33,Patient28_Healthy!T433,Patient31_Healthy!T433,Patient33_Healthy!T433,Patient34_Healthy!T433,Patient36_Healthy!T433)</f>
        <v/>
      </c>
      <c r="AG454">
        <f>STDEV(#REF!,#REF!,Patient6_Healthy!T433,Patient9_Healthy!T433,Patient11_Healthy!T433,Patient12_Healthy!T433,Patient14_Healthy!T433,Patient15_Healthy!T433,Patient16_Healthy!T433,Patient19_Healthy!T433,Patient21_Healthy!T433,Patient22_Healthy!T433,Patient26_Healthy!TS33,Patient28_Healthy!T433,Patient31_Healthy!T433,Patient33_Healthy!T433,Patient34_Healthy!T433,Patient36_Healthy!T433)</f>
        <v/>
      </c>
      <c r="AO454" s="103" t="n"/>
    </row>
    <row r="455" spans="1:59">
      <c r="A455" s="84" t="s">
        <v>133</v>
      </c>
      <c r="B455" s="85">
        <f>AVERAGE(#REF!,#REF!,Patient6_Healthy!B434,Patient9_Healthy!B434,Patient11_Healthy!B434,Patient12_Healthy!B434,Patient14_Healthy!B434,Patient15_Healthy!B434,Patient16_Healthy!B434,Patient19_Healthy!B434,Patient21_Healthy!B434,Patient22_Healthy!B434,Patient26_Healthy!B434,Patient28_Healthy!B434,Patient31_Healthy!B434,Patient33_Healthy!B434,Patient34_Healthy!B434,Patient36_Healthy!B434)</f>
        <v/>
      </c>
      <c r="C455" s="90">
        <f>STDEV(#REF!,#REF!,Patient6_Healthy!B434,Patient9_Healthy!B434,Patient11_Healthy!B434,Patient12_Healthy!B434,Patient14_Healthy!B434,Patient15_Healthy!B434,Patient16_Healthy!B434,Patient19_Healthy!B434,Patient21_Healthy!B434,Patient22_Healthy!B434,Patient26_Healthy!B434,Patient28_Healthy!B434,Patient31_Healthy!B434,Patient33_Healthy!B434,Patient34_Healthy!B434,Patient36_Healthy!B434)</f>
        <v/>
      </c>
      <c r="D455">
        <f>AVERAGE(#REF!,#REF!,Patient6_Healthy!C434,Patient9_Healthy!C434,Patient11_Healthy!C434,Patient12_Healthy!C434,Patient14_Healthy!C434,Patient15_Healthy!C434,Patient16_Healthy!C434,Patient19_Healthy!C434,Patient21_Healthy!C434,Patient22_Healthy!C434,Patient26_Healthy!C434,Patient28_Healthy!C434,Patient31_Healthy!C434,Patient33_Healthy!C434,Patient34_Healthy!C434,Patient36_Healthy!C434)</f>
        <v/>
      </c>
      <c r="E455" s="90">
        <f>STDEV(#REF!,#REF!,Patient6_Healthy!C434,Patient9_Healthy!C434,Patient11_Healthy!C434,Patient12_Healthy!C434,Patient14_Healthy!C434,Patient15_Healthy!C434,Patient16_Healthy!C434,Patient19_Healthy!C434,Patient21_Healthy!C434,Patient22_Healthy!C434,Patient26_Healthy!C434,Patient28_Healthy!C434,Patient31_Healthy!C434,Patient33_Healthy!C434,Patient34_Healthy!C434,Patient36_Healthy!C434)</f>
        <v/>
      </c>
      <c r="F455" s="85">
        <f>AVERAGE(#REF!,#REF!,Patient6_Healthy!D434,Patient9_Healthy!D434,Patient11_Healthy!D434,Patient12_Healthy!D434,Patient14_Healthy!D434,Patient15_Healthy!D434,Patient16_Healthy!D434,Patient19_Healthy!D434,Patient21_Healthy!D434,Patient22_Healthy!D434,Patient26_Healthy!D434,Patient28_Healthy!D434,Patient31_Healthy!D434,Patient33_Healthy!D434,Patient34_Healthy!D434,Patient36_Healthy!D434)</f>
        <v/>
      </c>
      <c r="G455" s="90">
        <f>STDEV(#REF!,#REF!,Patient6_Healthy!D434,Patient9_Healthy!D434,Patient11_Healthy!D434,Patient12_Healthy!D434,Patient14_Healthy!D434,Patient15_Healthy!D434,Patient16_Healthy!D434,Patient19_Healthy!D434,Patient21_Healthy!D434,Patient22_Healthy!D434,Patient26_Healthy!D434,Patient28_Healthy!D434,Patient31_Healthy!D434,Patient33_Healthy!D434,Patient34_Healthy!D434,Patient36_Healthy!D434)</f>
        <v/>
      </c>
      <c r="H455">
        <f>AVERAGE(#REF!,#REF!,Patient6_Healthy!E434,Patient9_Healthy!E434,Patient11_Healthy!E434,Patient12_Healthy!E434,Patient14_Healthy!E434,Patient15_Healthy!E434,Patient16_Healthy!E434,Patient19_Healthy!E434,Patient21_Healthy!E434,Patient22_Healthy!E434,Patient26_Healthy!E434,Patient28_Healthy!E434,Patient31_Healthy!E434,Patient33_Healthy!E434,Patient34_Healthy!E434,Patient36_Healthy!E434)</f>
        <v/>
      </c>
      <c r="I455">
        <f>STDEV(#REF!,#REF!,Patient6_Healthy!E434,Patient9_Healthy!E434,Patient11_Healthy!E434,Patient12_Healthy!E434,Patient14_Healthy!E434,Patient15_Healthy!E434,Patient16_Healthy!E434,Patient19_Healthy!E434,Patient21_Healthy!E434,Patient22_Healthy!E434,Patient26_Healthy!E434,Patient28_Healthy!E434,Patient31_Healthy!E434,Patient33_Healthy!E434,Patient34_Healthy!E434,Patient36_Healthy!E434)</f>
        <v/>
      </c>
      <c r="L455" s="86" t="s">
        <v>134</v>
      </c>
      <c r="M455">
        <f>AVERAGE(#REF!,#REF!,Patient6_Healthy!H434,Patient9_Healthy!H434,Patient11_Healthy!H434,Patient12_Healthy!H434,Patient14_Healthy!H434,Patient15_Healthy!H434,Patient16_Healthy!H434,Patient19_Healthy!H434,Patient21_Healthy!H434,Patient22_Healthy!H434,Patient26_Healthy!H434,Patient28_Healthy!H434,Patient31_Healthy!H434,Patient33_Healthy!H434,Patient34_Healthy!H434,Patient36_Healthy!H434)</f>
        <v/>
      </c>
      <c r="N455">
        <f>STDEV(#REF!,#REF!,Patient6_Healthy!H434,Patient9_Healthy!H434,Patient11_Healthy!H434,Patient12_Healthy!H434,Patient14_Healthy!H434,Patient15_Healthy!H434,Patient16_Healthy!H434,Patient19_Healthy!H434,Patient21_Healthy!H434,Patient22_Healthy!H434,Patient26_Healthy!H434,Patient28_Healthy!H434,Patient31_Healthy!H434,Patient33_Healthy!H434,Patient34_Healthy!H434,Patient36_Healthy!H434)</f>
        <v/>
      </c>
      <c r="Q455" s="92" t="s">
        <v>148</v>
      </c>
      <c r="R455" s="85">
        <f>AVERAGE(#REF!,#REF!,Patient6_Healthy!M434,Patient9_Healthy!M434,Patient11_Healthy!M434,Patient12_Healthy!M434,Patient14_Healthy!M434,Patient15_Healthy!M434,Patient16_Healthy!M434,Patient19_Healthy!M434,Patient21_Healthy!M434,Patient22_Healthy!M434,Patient26_Healthy!M434,Patient28_Healthy!M434,Patient31_Healthy!M434,Patient33_Healthy!M434,Patient34_Healthy!M434,Patient36_Healthy!M434)</f>
        <v/>
      </c>
      <c r="S455" s="90">
        <f>STDEV(#REF!,#REF!,Patient6_Healthy!M434,Patient9_Healthy!M434,Patient11_Healthy!M434,Patient12_Healthy!M434,Patient14_Healthy!M434,Patient15_Healthy!M434,Patient16_Healthy!M434,Patient19_Healthy!M434,Patient21_Healthy!M434,Patient22_Healthy!M434,Patient26_Healthy!M434,Patient28_Healthy!M434,Patient31_Healthy!M434,Patient33_Healthy!M434,Patient34_Healthy!M434,Patient36_Healthy!M434)</f>
        <v/>
      </c>
      <c r="T455">
        <f>AVERAGE(#REF!,#REF!,Patient6_Healthy!N434,Patient9_Healthy!N434,Patient11_Healthy!N434,Patient12_Healthy!N434,Patient14_Healthy!N434,Patient15_Healthy!N434,Patient16_Healthy!N434,Patient19_Healthy!N434,Patient21_Healthy!N434,Patient22_Healthy!N434,Patient26_Healthy!N434,Patient28_Healthy!N434,Patient31_Healthy!N434,Patient33_Healthy!N434,Patient34_Healthy!N434,Patient36_Healthy!N434)</f>
        <v/>
      </c>
      <c r="U455">
        <f>STDEV(#REF!,#REF!,Patient6_Healthy!N434,Patient9_Healthy!N434,Patient11_Healthy!N434,Patient12_Healthy!N434,Patient14_Healthy!N434,Patient15_Healthy!N434,Patient16_Healthy!N434,Patient19_Healthy!N434,Patient21_Healthy!N434,Patient22_Healthy!N434,Patient26_Healthy!N434,Patient28_Healthy!N434,Patient31_Healthy!N434,Patient33_Healthy!N434,Patient34_Healthy!N434,Patient36_Healthy!N434)</f>
        <v/>
      </c>
      <c r="V455" s="85">
        <f>AVERAGE(#REF!,#REF!,Patient6_Healthy!O434,Patient9_Healthy!O434,Patient11_Healthy!O434,Patient12_Healthy!O434,Patient14_Healthy!O434,Patient15_Healthy!O434,Patient16_Healthy!O434,Patient19_Healthy!O434,Patient21_Healthy!O434,Patient22_Healthy!O434,Patient26_Healthy!O434,Patient28_Healthy!O434,Patient31_Healthy!O434,Patient33_Healthy!O434,Patient34_Healthy!O434,Patient36_Healthy!O434)</f>
        <v/>
      </c>
      <c r="W455" s="90">
        <f>STDEV(#REF!,#REF!,Patient6_Healthy!O434,Patient9_Healthy!O434,Patient11_Healthy!O434,Patient12_Healthy!O434,Patient14_Healthy!O434,Patient15_Healthy!O434,Patient16_Healthy!O434,Patient19_Healthy!O434,Patient21_Healthy!O434,Patient22_Healthy!O434,Patient26_Healthy!O434,Patient28_Healthy!O434,Patient31_Healthy!O434,Patient33_Healthy!O434,Patient34_Healthy!O434,Patient36_Healthy!O434)</f>
        <v/>
      </c>
      <c r="X455" s="85">
        <f>AVERAGE(#REF!,#REF!,Patient6_Healthy!P434,Patient9_Healthy!P434,Patient11_Healthy!P434,Patient12_Healthy!P434,Patient14_Healthy!P434,Patient15_Healthy!P434,Patient16_Healthy!P434,Patient19_Healthy!P434,Patient21_Healthy!P434,Patient22_Healthy!P434,Patient26_Healthy!P434,Patient28_Healthy!P434,Patient31_Healthy!P434,Patient33_Healthy!P434,Patient34_Healthy!P434,Patient36_Healthy!P434)</f>
        <v/>
      </c>
      <c r="Y455" s="90">
        <f>STDEV(#REF!,#REF!,Patient6_Healthy!P434,Patient9_Healthy!P434,Patient11_Healthy!P434,Patient12_Healthy!P434,Patient14_Healthy!P434,Patient15_Healthy!P434,Patient16_Healthy!P434,Patient19_Healthy!P434,Patient21_Healthy!P434,Patient22_Healthy!P434,Patient26_Healthy!P434,Patient28_Healthy!P434,Patient31_Healthy!P434,Patient33_Healthy!P434,Patient34_Healthy!P434,Patient36_Healthy!P434)</f>
        <v/>
      </c>
      <c r="Z455" s="85">
        <f>AVERAGE(#REF!,#REF!,Patient6_Healthy!Q434,Patient9_Healthy!Q434,Patient11_Healthy!Q434,Patient12_Healthy!Q434,Patient14_Healthy!Q434,Patient15_Healthy!Q434,Patient16_Healthy!Q434,Patient19_Healthy!Q434,Patient21_Healthy!Q434,Patient22_Healthy!Q434,Patient26_Healthy!Q434,Patient28_Healthy!Q434,Patient31_Healthy!Q434,Patient33_Healthy!Q434,Patient34_Healthy!Q434,Patient36_Healthy!Q434)</f>
        <v/>
      </c>
      <c r="AA455" s="90">
        <f>STDEV(#REF!,#REF!,Patient6_Healthy!Q434,Patient9_Healthy!Q434,Patient11_Healthy!Q434,Patient12_Healthy!Q434,Patient14_Healthy!Q434,Patient15_Healthy!Q434,Patient16_Healthy!Q434,Patient19_Healthy!Q434,Patient21_Healthy!Q434,Patient22_Healthy!Q434,Patient26_Healthy!Q434,Patient28_Healthy!Q434,Patient31_Healthy!Q434,Patient33_Healthy!Q434,Patient34_Healthy!Q434,Patient36_Healthy!Q434)</f>
        <v/>
      </c>
      <c r="AB455" s="85">
        <f>AVERAGE(#REF!,#REF!,Patient6_Healthy!R434,Patient9_Healthy!R434,Patient11_Healthy!R434,Patient12_Healthy!R434,Patient14_Healthy!R434,Patient15_Healthy!R434,Patient16_Healthy!R434,Patient19_Healthy!R434,Patient21_Healthy!R434,Patient22_Healthy!R434,Patient26_Healthy!R434,Patient28_Healthy!R434,Patient31_Healthy!R434,Patient33_Healthy!R434,Patient34_Healthy!R434,Patient36_Healthy!R434)</f>
        <v/>
      </c>
      <c r="AC455" s="90">
        <f>STDEV(#REF!,#REF!,Patient6_Healthy!R434,Patient9_Healthy!R434,Patient11_Healthy!R434,Patient12_Healthy!R434,Patient14_Healthy!R434,Patient15_Healthy!R434,Patient16_Healthy!R434,Patient19_Healthy!R434,Patient21_Healthy!R434,Patient22_Healthy!R434,Patient26_Healthy!R434,Patient28_Healthy!R434,Patient31_Healthy!R434,Patient33_Healthy!R434,Patient34_Healthy!R434,Patient36_Healthy!R434)</f>
        <v/>
      </c>
      <c r="AD455" s="85">
        <f>AVERAGE(#REF!,#REF!,Patient6_Healthy!RS34,Patient9_Healthy!S434,Patient11_Healthy!S434,Patient12_Healthy!S434,Patient14_Healthy!S434,Patient15_Healthy!S434,Patient16_Healthy!S434,Patient19_Healthy!S434,Patient21_Healthy!S434,Patient22_Healthy!S434,Patient26_Healthy!RS34,Patient28_Healthy!S434,Patient31_Healthy!S434,Patient33_Healthy!S434,Patient34_Healthy!S434,Patient36_Healthy!S434)</f>
        <v/>
      </c>
      <c r="AE455" s="90">
        <f>STDEV(#REF!,#REF!,Patient6_Healthy!RS34,Patient9_Healthy!S434,Patient11_Healthy!S434,Patient12_Healthy!S434,Patient14_Healthy!S434,Patient15_Healthy!S434,Patient16_Healthy!S434,Patient19_Healthy!S434,Patient21_Healthy!S434,Patient22_Healthy!S434,Patient26_Healthy!RS34,Patient28_Healthy!S434,Patient31_Healthy!S434,Patient33_Healthy!S434,Patient34_Healthy!S434,Patient36_Healthy!S434)</f>
        <v/>
      </c>
      <c r="AF455">
        <f>AVERAGE(#REF!,#REF!,Patient6_Healthy!T434,Patient9_Healthy!T434,Patient11_Healthy!T434,Patient12_Healthy!T434,Patient14_Healthy!T434,Patient15_Healthy!T434,Patient16_Healthy!T434,Patient19_Healthy!T434,Patient21_Healthy!T434,Patient22_Healthy!T434,Patient26_Healthy!TS34,Patient28_Healthy!T434,Patient31_Healthy!T434,Patient33_Healthy!T434,Patient34_Healthy!T434,Patient36_Healthy!T434)</f>
        <v/>
      </c>
      <c r="AG455">
        <f>STDEV(#REF!,#REF!,Patient6_Healthy!T434,Patient9_Healthy!T434,Patient11_Healthy!T434,Patient12_Healthy!T434,Patient14_Healthy!T434,Patient15_Healthy!T434,Patient16_Healthy!T434,Patient19_Healthy!T434,Patient21_Healthy!T434,Patient22_Healthy!T434,Patient26_Healthy!TS34,Patient28_Healthy!T434,Patient31_Healthy!T434,Patient33_Healthy!T434,Patient34_Healthy!T434,Patient36_Healthy!T434)</f>
        <v/>
      </c>
      <c r="AO455" s="103" t="n"/>
    </row>
    <row r="456" spans="1:59">
      <c r="A456" s="84" t="s">
        <v>134</v>
      </c>
      <c r="B456" s="85">
        <f>AVERAGE(#REF!,#REF!,Patient6_Healthy!B435,Patient9_Healthy!B435,Patient11_Healthy!B435,Patient12_Healthy!B435,Patient14_Healthy!B435,Patient15_Healthy!B435,Patient16_Healthy!B435,Patient19_Healthy!B435,Patient21_Healthy!B435,Patient22_Healthy!B435,Patient26_Healthy!B435,Patient28_Healthy!B435,Patient31_Healthy!B435,Patient33_Healthy!B435,Patient34_Healthy!B435,Patient36_Healthy!B435)</f>
        <v/>
      </c>
      <c r="C456" s="90">
        <f>STDEV(#REF!,#REF!,Patient6_Healthy!B435,Patient9_Healthy!B435,Patient11_Healthy!B435,Patient12_Healthy!B435,Patient14_Healthy!B435,Patient15_Healthy!B435,Patient16_Healthy!B435,Patient19_Healthy!B435,Patient21_Healthy!B435,Patient22_Healthy!B435,Patient26_Healthy!B435,Patient28_Healthy!B435,Patient31_Healthy!B435,Patient33_Healthy!B435,Patient34_Healthy!B435,Patient36_Healthy!B435)</f>
        <v/>
      </c>
      <c r="D456">
        <f>AVERAGE(#REF!,#REF!,Patient6_Healthy!C435,Patient9_Healthy!C435,Patient11_Healthy!C435,Patient12_Healthy!C435,Patient14_Healthy!C435,Patient15_Healthy!C435,Patient16_Healthy!C435,Patient19_Healthy!C435,Patient21_Healthy!C435,Patient22_Healthy!C435,Patient26_Healthy!C435,Patient28_Healthy!C435,Patient31_Healthy!C435,Patient33_Healthy!C435,Patient34_Healthy!C435,Patient36_Healthy!C435)</f>
        <v/>
      </c>
      <c r="E456" s="90">
        <f>STDEV(#REF!,#REF!,Patient6_Healthy!C435,Patient9_Healthy!C435,Patient11_Healthy!C435,Patient12_Healthy!C435,Patient14_Healthy!C435,Patient15_Healthy!C435,Patient16_Healthy!C435,Patient19_Healthy!C435,Patient21_Healthy!C435,Patient22_Healthy!C435,Patient26_Healthy!C435,Patient28_Healthy!C435,Patient31_Healthy!C435,Patient33_Healthy!C435,Patient34_Healthy!C435,Patient36_Healthy!C435)</f>
        <v/>
      </c>
      <c r="F456" s="85">
        <f>AVERAGE(#REF!,#REF!,Patient6_Healthy!D435,Patient9_Healthy!D435,Patient11_Healthy!D435,Patient12_Healthy!D435,Patient14_Healthy!D435,Patient15_Healthy!D435,Patient16_Healthy!D435,Patient19_Healthy!D435,Patient21_Healthy!D435,Patient22_Healthy!D435,Patient26_Healthy!D435,Patient28_Healthy!D435,Patient31_Healthy!D435,Patient33_Healthy!D435,Patient34_Healthy!D435,Patient36_Healthy!D435)</f>
        <v/>
      </c>
      <c r="G456" s="90">
        <f>STDEV(#REF!,#REF!,Patient6_Healthy!D435,Patient9_Healthy!D435,Patient11_Healthy!D435,Patient12_Healthy!D435,Patient14_Healthy!D435,Patient15_Healthy!D435,Patient16_Healthy!D435,Patient19_Healthy!D435,Patient21_Healthy!D435,Patient22_Healthy!D435,Patient26_Healthy!D435,Patient28_Healthy!D435,Patient31_Healthy!D435,Patient33_Healthy!D435,Patient34_Healthy!D435,Patient36_Healthy!D435)</f>
        <v/>
      </c>
      <c r="H456">
        <f>AVERAGE(#REF!,#REF!,Patient6_Healthy!E435,Patient9_Healthy!E435,Patient11_Healthy!E435,Patient12_Healthy!E435,Patient14_Healthy!E435,Patient15_Healthy!E435,Patient16_Healthy!E435,Patient19_Healthy!E435,Patient21_Healthy!E435,Patient22_Healthy!E435,Patient26_Healthy!E435,Patient28_Healthy!E435,Patient31_Healthy!E435,Patient33_Healthy!E435,Patient34_Healthy!E435,Patient36_Healthy!E435)</f>
        <v/>
      </c>
      <c r="I456">
        <f>STDEV(#REF!,#REF!,Patient6_Healthy!E435,Patient9_Healthy!E435,Patient11_Healthy!E435,Patient12_Healthy!E435,Patient14_Healthy!E435,Patient15_Healthy!E435,Patient16_Healthy!E435,Patient19_Healthy!E435,Patient21_Healthy!E435,Patient22_Healthy!E435,Patient26_Healthy!E435,Patient28_Healthy!E435,Patient31_Healthy!E435,Patient33_Healthy!E435,Patient34_Healthy!E435,Patient36_Healthy!E435)</f>
        <v/>
      </c>
      <c r="L456" s="86" t="s">
        <v>135</v>
      </c>
      <c r="M456">
        <f>AVERAGE(#REF!,#REF!,Patient6_Healthy!H435,Patient9_Healthy!H435,Patient11_Healthy!H435,Patient12_Healthy!H435,Patient14_Healthy!H435,Patient15_Healthy!H435,Patient16_Healthy!H435,Patient19_Healthy!H435,Patient21_Healthy!H435,Patient22_Healthy!H435,Patient26_Healthy!H435,Patient28_Healthy!H435,Patient31_Healthy!H435,Patient33_Healthy!H435,Patient34_Healthy!H435,Patient36_Healthy!H435)</f>
        <v/>
      </c>
      <c r="N456">
        <f>STDEV(#REF!,#REF!,Patient6_Healthy!H435,Patient9_Healthy!H435,Patient11_Healthy!H435,Patient12_Healthy!H435,Patient14_Healthy!H435,Patient15_Healthy!H435,Patient16_Healthy!H435,Patient19_Healthy!H435,Patient21_Healthy!H435,Patient22_Healthy!H435,Patient26_Healthy!H435,Patient28_Healthy!H435,Patient31_Healthy!H435,Patient33_Healthy!H435,Patient34_Healthy!H435,Patient36_Healthy!H435)</f>
        <v/>
      </c>
      <c r="Q456" s="92" t="s">
        <v>149</v>
      </c>
      <c r="R456" s="85">
        <f>AVERAGE(#REF!,#REF!,Patient6_Healthy!M435,Patient9_Healthy!M435,Patient11_Healthy!M435,Patient12_Healthy!M435,Patient14_Healthy!M435,Patient15_Healthy!M435,Patient16_Healthy!M435,Patient19_Healthy!M435,Patient21_Healthy!M435,Patient22_Healthy!M435,Patient26_Healthy!M435,Patient28_Healthy!M435,Patient31_Healthy!M435,Patient33_Healthy!M435,Patient34_Healthy!M435,Patient36_Healthy!M435)</f>
        <v/>
      </c>
      <c r="S456" s="90">
        <f>STDEV(#REF!,#REF!,Patient6_Healthy!M435,Patient9_Healthy!M435,Patient11_Healthy!M435,Patient12_Healthy!M435,Patient14_Healthy!M435,Patient15_Healthy!M435,Patient16_Healthy!M435,Patient19_Healthy!M435,Patient21_Healthy!M435,Patient22_Healthy!M435,Patient26_Healthy!M435,Patient28_Healthy!M435,Patient31_Healthy!M435,Patient33_Healthy!M435,Patient34_Healthy!M435,Patient36_Healthy!M435)</f>
        <v/>
      </c>
      <c r="T456">
        <f>AVERAGE(#REF!,#REF!,Patient6_Healthy!N435,Patient9_Healthy!N435,Patient11_Healthy!N435,Patient12_Healthy!N435,Patient14_Healthy!N435,Patient15_Healthy!N435,Patient16_Healthy!N435,Patient19_Healthy!N435,Patient21_Healthy!N435,Patient22_Healthy!N435,Patient26_Healthy!N435,Patient28_Healthy!N435,Patient31_Healthy!N435,Patient33_Healthy!N435,Patient34_Healthy!N435,Patient36_Healthy!N435)</f>
        <v/>
      </c>
      <c r="U456">
        <f>STDEV(#REF!,#REF!,Patient6_Healthy!N435,Patient9_Healthy!N435,Patient11_Healthy!N435,Patient12_Healthy!N435,Patient14_Healthy!N435,Patient15_Healthy!N435,Patient16_Healthy!N435,Patient19_Healthy!N435,Patient21_Healthy!N435,Patient22_Healthy!N435,Patient26_Healthy!N435,Patient28_Healthy!N435,Patient31_Healthy!N435,Patient33_Healthy!N435,Patient34_Healthy!N435,Patient36_Healthy!N435)</f>
        <v/>
      </c>
      <c r="V456" s="85">
        <f>AVERAGE(#REF!,#REF!,Patient6_Healthy!O435,Patient9_Healthy!O435,Patient11_Healthy!O435,Patient12_Healthy!O435,Patient14_Healthy!O435,Patient15_Healthy!O435,Patient16_Healthy!O435,Patient19_Healthy!O435,Patient21_Healthy!O435,Patient22_Healthy!O435,Patient26_Healthy!O435,Patient28_Healthy!O435,Patient31_Healthy!O435,Patient33_Healthy!O435,Patient34_Healthy!O435,Patient36_Healthy!O435)</f>
        <v/>
      </c>
      <c r="W456" s="90">
        <f>STDEV(#REF!,#REF!,Patient6_Healthy!O435,Patient9_Healthy!O435,Patient11_Healthy!O435,Patient12_Healthy!O435,Patient14_Healthy!O435,Patient15_Healthy!O435,Patient16_Healthy!O435,Patient19_Healthy!O435,Patient21_Healthy!O435,Patient22_Healthy!O435,Patient26_Healthy!O435,Patient28_Healthy!O435,Patient31_Healthy!O435,Patient33_Healthy!O435,Patient34_Healthy!O435,Patient36_Healthy!O435)</f>
        <v/>
      </c>
      <c r="X456" s="85">
        <f>AVERAGE(#REF!,#REF!,Patient6_Healthy!P435,Patient9_Healthy!P435,Patient11_Healthy!P435,Patient12_Healthy!P435,Patient14_Healthy!P435,Patient15_Healthy!P435,Patient16_Healthy!P435,Patient19_Healthy!P435,Patient21_Healthy!P435,Patient22_Healthy!P435,Patient26_Healthy!P435,Patient28_Healthy!P435,Patient31_Healthy!P435,Patient33_Healthy!P435,Patient34_Healthy!P435,Patient36_Healthy!P435)</f>
        <v/>
      </c>
      <c r="Y456" s="90">
        <f>STDEV(#REF!,#REF!,Patient6_Healthy!P435,Patient9_Healthy!P435,Patient11_Healthy!P435,Patient12_Healthy!P435,Patient14_Healthy!P435,Patient15_Healthy!P435,Patient16_Healthy!P435,Patient19_Healthy!P435,Patient21_Healthy!P435,Patient22_Healthy!P435,Patient26_Healthy!P435,Patient28_Healthy!P435,Patient31_Healthy!P435,Patient33_Healthy!P435,Patient34_Healthy!P435,Patient36_Healthy!P435)</f>
        <v/>
      </c>
      <c r="Z456" s="85">
        <f>AVERAGE(#REF!,#REF!,Patient6_Healthy!Q435,Patient9_Healthy!Q435,Patient11_Healthy!Q435,Patient12_Healthy!Q435,Patient14_Healthy!Q435,Patient15_Healthy!Q435,Patient16_Healthy!Q435,Patient19_Healthy!Q435,Patient21_Healthy!Q435,Patient22_Healthy!Q435,Patient26_Healthy!Q435,Patient28_Healthy!Q435,Patient31_Healthy!Q435,Patient33_Healthy!Q435,Patient34_Healthy!Q435,Patient36_Healthy!Q435)</f>
        <v/>
      </c>
      <c r="AA456" s="90">
        <f>STDEV(#REF!,#REF!,Patient6_Healthy!Q435,Patient9_Healthy!Q435,Patient11_Healthy!Q435,Patient12_Healthy!Q435,Patient14_Healthy!Q435,Patient15_Healthy!Q435,Patient16_Healthy!Q435,Patient19_Healthy!Q435,Patient21_Healthy!Q435,Patient22_Healthy!Q435,Patient26_Healthy!Q435,Patient28_Healthy!Q435,Patient31_Healthy!Q435,Patient33_Healthy!Q435,Patient34_Healthy!Q435,Patient36_Healthy!Q435)</f>
        <v/>
      </c>
      <c r="AB456" s="85">
        <f>AVERAGE(#REF!,#REF!,Patient6_Healthy!R435,Patient9_Healthy!R435,Patient11_Healthy!R435,Patient12_Healthy!R435,Patient14_Healthy!R435,Patient15_Healthy!R435,Patient16_Healthy!R435,Patient19_Healthy!R435,Patient21_Healthy!R435,Patient22_Healthy!R435,Patient26_Healthy!R435,Patient28_Healthy!R435,Patient31_Healthy!R435,Patient33_Healthy!R435,Patient34_Healthy!R435,Patient36_Healthy!R435)</f>
        <v/>
      </c>
      <c r="AC456" s="90">
        <f>STDEV(#REF!,#REF!,Patient6_Healthy!R435,Patient9_Healthy!R435,Patient11_Healthy!R435,Patient12_Healthy!R435,Patient14_Healthy!R435,Patient15_Healthy!R435,Patient16_Healthy!R435,Patient19_Healthy!R435,Patient21_Healthy!R435,Patient22_Healthy!R435,Patient26_Healthy!R435,Patient28_Healthy!R435,Patient31_Healthy!R435,Patient33_Healthy!R435,Patient34_Healthy!R435,Patient36_Healthy!R435)</f>
        <v/>
      </c>
      <c r="AD456" s="85">
        <f>AVERAGE(#REF!,#REF!,Patient6_Healthy!RS35,Patient9_Healthy!S435,Patient11_Healthy!S435,Patient12_Healthy!S435,Patient14_Healthy!S435,Patient15_Healthy!S435,Patient16_Healthy!S435,Patient19_Healthy!S435,Patient21_Healthy!S435,Patient22_Healthy!S435,Patient26_Healthy!RS35,Patient28_Healthy!S435,Patient31_Healthy!S435,Patient33_Healthy!S435,Patient34_Healthy!S435,Patient36_Healthy!S435)</f>
        <v/>
      </c>
      <c r="AE456" s="90">
        <f>STDEV(#REF!,#REF!,Patient6_Healthy!RS35,Patient9_Healthy!S435,Patient11_Healthy!S435,Patient12_Healthy!S435,Patient14_Healthy!S435,Patient15_Healthy!S435,Patient16_Healthy!S435,Patient19_Healthy!S435,Patient21_Healthy!S435,Patient22_Healthy!S435,Patient26_Healthy!RS35,Patient28_Healthy!S435,Patient31_Healthy!S435,Patient33_Healthy!S435,Patient34_Healthy!S435,Patient36_Healthy!S435)</f>
        <v/>
      </c>
      <c r="AF456">
        <f>AVERAGE(#REF!,#REF!,Patient6_Healthy!T435,Patient9_Healthy!T435,Patient11_Healthy!T435,Patient12_Healthy!T435,Patient14_Healthy!T435,Patient15_Healthy!T435,Patient16_Healthy!T435,Patient19_Healthy!T435,Patient21_Healthy!T435,Patient22_Healthy!T435,Patient26_Healthy!TS35,Patient28_Healthy!T435,Patient31_Healthy!T435,Patient33_Healthy!T435,Patient34_Healthy!T435,Patient36_Healthy!T435)</f>
        <v/>
      </c>
      <c r="AG456">
        <f>STDEV(#REF!,#REF!,Patient6_Healthy!T435,Patient9_Healthy!T435,Patient11_Healthy!T435,Patient12_Healthy!T435,Patient14_Healthy!T435,Patient15_Healthy!T435,Patient16_Healthy!T435,Patient19_Healthy!T435,Patient21_Healthy!T435,Patient22_Healthy!T435,Patient26_Healthy!TS35,Patient28_Healthy!T435,Patient31_Healthy!T435,Patient33_Healthy!T435,Patient34_Healthy!T435,Patient36_Healthy!T435)</f>
        <v/>
      </c>
      <c r="AO456" s="103" t="n"/>
    </row>
    <row r="457" spans="1:59">
      <c r="A457" s="84" t="s">
        <v>135</v>
      </c>
      <c r="B457" s="85">
        <f>AVERAGE(#REF!,#REF!,Patient6_Healthy!B436,Patient9_Healthy!B436,Patient11_Healthy!B436,Patient12_Healthy!B436,Patient14_Healthy!B436,Patient15_Healthy!B436,Patient16_Healthy!B436,Patient19_Healthy!B436,Patient21_Healthy!B436,Patient22_Healthy!B436,Patient26_Healthy!B436,Patient28_Healthy!B436,Patient31_Healthy!B436,Patient33_Healthy!B436,Patient34_Healthy!B436,Patient36_Healthy!B436)</f>
        <v/>
      </c>
      <c r="C457" s="90">
        <f>STDEV(#REF!,#REF!,Patient6_Healthy!B436,Patient9_Healthy!B436,Patient11_Healthy!B436,Patient12_Healthy!B436,Patient14_Healthy!B436,Patient15_Healthy!B436,Patient16_Healthy!B436,Patient19_Healthy!B436,Patient21_Healthy!B436,Patient22_Healthy!B436,Patient26_Healthy!B436,Patient28_Healthy!B436,Patient31_Healthy!B436,Patient33_Healthy!B436,Patient34_Healthy!B436,Patient36_Healthy!B436)</f>
        <v/>
      </c>
      <c r="D457">
        <f>AVERAGE(#REF!,#REF!,Patient6_Healthy!C436,Patient9_Healthy!C436,Patient11_Healthy!C436,Patient12_Healthy!C436,Patient14_Healthy!C436,Patient15_Healthy!C436,Patient16_Healthy!C436,Patient19_Healthy!C436,Patient21_Healthy!C436,Patient22_Healthy!C436,Patient26_Healthy!C436,Patient28_Healthy!C436,Patient31_Healthy!C436,Patient33_Healthy!C436,Patient34_Healthy!C436,Patient36_Healthy!C436)</f>
        <v/>
      </c>
      <c r="E457" s="90">
        <f>STDEV(#REF!,#REF!,Patient6_Healthy!C436,Patient9_Healthy!C436,Patient11_Healthy!C436,Patient12_Healthy!C436,Patient14_Healthy!C436,Patient15_Healthy!C436,Patient16_Healthy!C436,Patient19_Healthy!C436,Patient21_Healthy!C436,Patient22_Healthy!C436,Patient26_Healthy!C436,Patient28_Healthy!C436,Patient31_Healthy!C436,Patient33_Healthy!C436,Patient34_Healthy!C436,Patient36_Healthy!C436)</f>
        <v/>
      </c>
      <c r="F457" s="85">
        <f>AVERAGE(#REF!,#REF!,Patient6_Healthy!D436,Patient9_Healthy!D436,Patient11_Healthy!D436,Patient12_Healthy!D436,Patient14_Healthy!D436,Patient15_Healthy!D436,Patient16_Healthy!D436,Patient19_Healthy!D436,Patient21_Healthy!D436,Patient22_Healthy!D436,Patient26_Healthy!D436,Patient28_Healthy!D436,Patient31_Healthy!D436,Patient33_Healthy!D436,Patient34_Healthy!D436,Patient36_Healthy!D436)</f>
        <v/>
      </c>
      <c r="G457" s="90">
        <f>STDEV(#REF!,#REF!,Patient6_Healthy!D436,Patient9_Healthy!D436,Patient11_Healthy!D436,Patient12_Healthy!D436,Patient14_Healthy!D436,Patient15_Healthy!D436,Patient16_Healthy!D436,Patient19_Healthy!D436,Patient21_Healthy!D436,Patient22_Healthy!D436,Patient26_Healthy!D436,Patient28_Healthy!D436,Patient31_Healthy!D436,Patient33_Healthy!D436,Patient34_Healthy!D436,Patient36_Healthy!D436)</f>
        <v/>
      </c>
      <c r="H457">
        <f>AVERAGE(#REF!,#REF!,Patient6_Healthy!E436,Patient9_Healthy!E436,Patient11_Healthy!E436,Patient12_Healthy!E436,Patient14_Healthy!E436,Patient15_Healthy!E436,Patient16_Healthy!E436,Patient19_Healthy!E436,Patient21_Healthy!E436,Patient22_Healthy!E436,Patient26_Healthy!E436,Patient28_Healthy!E436,Patient31_Healthy!E436,Patient33_Healthy!E436,Patient34_Healthy!E436,Patient36_Healthy!E436)</f>
        <v/>
      </c>
      <c r="I457">
        <f>STDEV(#REF!,#REF!,Patient6_Healthy!E436,Patient9_Healthy!E436,Patient11_Healthy!E436,Patient12_Healthy!E436,Patient14_Healthy!E436,Patient15_Healthy!E436,Patient16_Healthy!E436,Patient19_Healthy!E436,Patient21_Healthy!E436,Patient22_Healthy!E436,Patient26_Healthy!E436,Patient28_Healthy!E436,Patient31_Healthy!E436,Patient33_Healthy!E436,Patient34_Healthy!E436,Patient36_Healthy!E436)</f>
        <v/>
      </c>
      <c r="L457" s="86" t="s">
        <v>136</v>
      </c>
      <c r="M457">
        <f>AVERAGE(#REF!,#REF!,Patient6_Healthy!H436,Patient9_Healthy!H436,Patient11_Healthy!H436,Patient12_Healthy!H436,Patient14_Healthy!H436,Patient15_Healthy!H436,Patient16_Healthy!H436,Patient19_Healthy!H436,Patient21_Healthy!H436,Patient22_Healthy!H436,Patient26_Healthy!H436,Patient28_Healthy!H436,Patient31_Healthy!H436,Patient33_Healthy!H436,Patient34_Healthy!H436,Patient36_Healthy!H436)</f>
        <v/>
      </c>
      <c r="N457">
        <f>STDEV(#REF!,#REF!,Patient6_Healthy!H436,Patient9_Healthy!H436,Patient11_Healthy!H436,Patient12_Healthy!H436,Patient14_Healthy!H436,Patient15_Healthy!H436,Patient16_Healthy!H436,Patient19_Healthy!H436,Patient21_Healthy!H436,Patient22_Healthy!H436,Patient26_Healthy!H436,Patient28_Healthy!H436,Patient31_Healthy!H436,Patient33_Healthy!H436,Patient34_Healthy!H436,Patient36_Healthy!H436)</f>
        <v/>
      </c>
      <c r="Q457" s="92" t="s">
        <v>150</v>
      </c>
      <c r="R457" s="85">
        <f>AVERAGE(#REF!,#REF!,Patient6_Healthy!M436,Patient9_Healthy!M436,Patient11_Healthy!M436,Patient12_Healthy!M436,Patient14_Healthy!M436,Patient15_Healthy!M436,Patient16_Healthy!M436,Patient19_Healthy!M436,Patient21_Healthy!M436,Patient22_Healthy!M436,Patient26_Healthy!M436,Patient28_Healthy!M436,Patient31_Healthy!M436,Patient33_Healthy!M436,Patient34_Healthy!M436,Patient36_Healthy!M436)</f>
        <v/>
      </c>
      <c r="S457" s="90">
        <f>STDEV(#REF!,#REF!,Patient6_Healthy!M436,Patient9_Healthy!M436,Patient11_Healthy!M436,Patient12_Healthy!M436,Patient14_Healthy!M436,Patient15_Healthy!M436,Patient16_Healthy!M436,Patient19_Healthy!M436,Patient21_Healthy!M436,Patient22_Healthy!M436,Patient26_Healthy!M436,Patient28_Healthy!M436,Patient31_Healthy!M436,Patient33_Healthy!M436,Patient34_Healthy!M436,Patient36_Healthy!M436)</f>
        <v/>
      </c>
      <c r="T457">
        <f>AVERAGE(#REF!,#REF!,Patient6_Healthy!N436,Patient9_Healthy!N436,Patient11_Healthy!N436,Patient12_Healthy!N436,Patient14_Healthy!N436,Patient15_Healthy!N436,Patient16_Healthy!N436,Patient19_Healthy!N436,Patient21_Healthy!N436,Patient22_Healthy!N436,Patient26_Healthy!N436,Patient28_Healthy!N436,Patient31_Healthy!N436,Patient33_Healthy!N436,Patient34_Healthy!N436,Patient36_Healthy!N436)</f>
        <v/>
      </c>
      <c r="U457">
        <f>STDEV(#REF!,#REF!,Patient6_Healthy!N436,Patient9_Healthy!N436,Patient11_Healthy!N436,Patient12_Healthy!N436,Patient14_Healthy!N436,Patient15_Healthy!N436,Patient16_Healthy!N436,Patient19_Healthy!N436,Patient21_Healthy!N436,Patient22_Healthy!N436,Patient26_Healthy!N436,Patient28_Healthy!N436,Patient31_Healthy!N436,Patient33_Healthy!N436,Patient34_Healthy!N436,Patient36_Healthy!N436)</f>
        <v/>
      </c>
      <c r="V457" s="85">
        <f>AVERAGE(#REF!,#REF!,Patient6_Healthy!O436,Patient9_Healthy!O436,Patient11_Healthy!O436,Patient12_Healthy!O436,Patient14_Healthy!O436,Patient15_Healthy!O436,Patient16_Healthy!O436,Patient19_Healthy!O436,Patient21_Healthy!O436,Patient22_Healthy!O436,Patient26_Healthy!O436,Patient28_Healthy!O436,Patient31_Healthy!O436,Patient33_Healthy!O436,Patient34_Healthy!O436,Patient36_Healthy!O436)</f>
        <v/>
      </c>
      <c r="W457" s="90">
        <f>STDEV(#REF!,#REF!,Patient6_Healthy!O436,Patient9_Healthy!O436,Patient11_Healthy!O436,Patient12_Healthy!O436,Patient14_Healthy!O436,Patient15_Healthy!O436,Patient16_Healthy!O436,Patient19_Healthy!O436,Patient21_Healthy!O436,Patient22_Healthy!O436,Patient26_Healthy!O436,Patient28_Healthy!O436,Patient31_Healthy!O436,Patient33_Healthy!O436,Patient34_Healthy!O436,Patient36_Healthy!O436)</f>
        <v/>
      </c>
      <c r="X457" s="85">
        <f>AVERAGE(#REF!,#REF!,Patient6_Healthy!P436,Patient9_Healthy!P436,Patient11_Healthy!P436,Patient12_Healthy!P436,Patient14_Healthy!P436,Patient15_Healthy!P436,Patient16_Healthy!P436,Patient19_Healthy!P436,Patient21_Healthy!P436,Patient22_Healthy!P436,Patient26_Healthy!P436,Patient28_Healthy!P436,Patient31_Healthy!P436,Patient33_Healthy!P436,Patient34_Healthy!P436,Patient36_Healthy!P436)</f>
        <v/>
      </c>
      <c r="Y457" s="90">
        <f>STDEV(#REF!,#REF!,Patient6_Healthy!P436,Patient9_Healthy!P436,Patient11_Healthy!P436,Patient12_Healthy!P436,Patient14_Healthy!P436,Patient15_Healthy!P436,Patient16_Healthy!P436,Patient19_Healthy!P436,Patient21_Healthy!P436,Patient22_Healthy!P436,Patient26_Healthy!P436,Patient28_Healthy!P436,Patient31_Healthy!P436,Patient33_Healthy!P436,Patient34_Healthy!P436,Patient36_Healthy!P436)</f>
        <v/>
      </c>
      <c r="Z457" s="85">
        <f>AVERAGE(#REF!,#REF!,Patient6_Healthy!Q436,Patient9_Healthy!Q436,Patient11_Healthy!Q436,Patient12_Healthy!Q436,Patient14_Healthy!Q436,Patient15_Healthy!Q436,Patient16_Healthy!Q436,Patient19_Healthy!Q436,Patient21_Healthy!Q436,Patient22_Healthy!Q436,Patient26_Healthy!Q436,Patient28_Healthy!Q436,Patient31_Healthy!Q436,Patient33_Healthy!Q436,Patient34_Healthy!Q436,Patient36_Healthy!Q436)</f>
        <v/>
      </c>
      <c r="AA457" s="90">
        <f>STDEV(#REF!,#REF!,Patient6_Healthy!Q436,Patient9_Healthy!Q436,Patient11_Healthy!Q436,Patient12_Healthy!Q436,Patient14_Healthy!Q436,Patient15_Healthy!Q436,Patient16_Healthy!Q436,Patient19_Healthy!Q436,Patient21_Healthy!Q436,Patient22_Healthy!Q436,Patient26_Healthy!Q436,Patient28_Healthy!Q436,Patient31_Healthy!Q436,Patient33_Healthy!Q436,Patient34_Healthy!Q436,Patient36_Healthy!Q436)</f>
        <v/>
      </c>
      <c r="AB457" s="85">
        <f>AVERAGE(#REF!,#REF!,Patient6_Healthy!R436,Patient9_Healthy!R436,Patient11_Healthy!R436,Patient12_Healthy!R436,Patient14_Healthy!R436,Patient15_Healthy!R436,Patient16_Healthy!R436,Patient19_Healthy!R436,Patient21_Healthy!R436,Patient22_Healthy!R436,Patient26_Healthy!R436,Patient28_Healthy!R436,Patient31_Healthy!R436,Patient33_Healthy!R436,Patient34_Healthy!R436,Patient36_Healthy!R436)</f>
        <v/>
      </c>
      <c r="AC457" s="90">
        <f>STDEV(#REF!,#REF!,Patient6_Healthy!R436,Patient9_Healthy!R436,Patient11_Healthy!R436,Patient12_Healthy!R436,Patient14_Healthy!R436,Patient15_Healthy!R436,Patient16_Healthy!R436,Patient19_Healthy!R436,Patient21_Healthy!R436,Patient22_Healthy!R436,Patient26_Healthy!R436,Patient28_Healthy!R436,Patient31_Healthy!R436,Patient33_Healthy!R436,Patient34_Healthy!R436,Patient36_Healthy!R436)</f>
        <v/>
      </c>
      <c r="AD457" s="85">
        <f>AVERAGE(#REF!,#REF!,Patient6_Healthy!RS36,Patient9_Healthy!S436,Patient11_Healthy!S436,Patient12_Healthy!S436,Patient14_Healthy!S436,Patient15_Healthy!S436,Patient16_Healthy!S436,Patient19_Healthy!S436,Patient21_Healthy!S436,Patient22_Healthy!S436,Patient26_Healthy!RS36,Patient28_Healthy!S436,Patient31_Healthy!S436,Patient33_Healthy!S436,Patient34_Healthy!S436,Patient36_Healthy!S436)</f>
        <v/>
      </c>
      <c r="AE457" s="90">
        <f>STDEV(#REF!,#REF!,Patient6_Healthy!RS36,Patient9_Healthy!S436,Patient11_Healthy!S436,Patient12_Healthy!S436,Patient14_Healthy!S436,Patient15_Healthy!S436,Patient16_Healthy!S436,Patient19_Healthy!S436,Patient21_Healthy!S436,Patient22_Healthy!S436,Patient26_Healthy!RS36,Patient28_Healthy!S436,Patient31_Healthy!S436,Patient33_Healthy!S436,Patient34_Healthy!S436,Patient36_Healthy!S436)</f>
        <v/>
      </c>
      <c r="AF457">
        <f>AVERAGE(#REF!,#REF!,Patient6_Healthy!T436,Patient9_Healthy!T436,Patient11_Healthy!T436,Patient12_Healthy!T436,Patient14_Healthy!T436,Patient15_Healthy!T436,Patient16_Healthy!T436,Patient19_Healthy!T436,Patient21_Healthy!T436,Patient22_Healthy!T436,Patient26_Healthy!TS36,Patient28_Healthy!T436,Patient31_Healthy!T436,Patient33_Healthy!T436,Patient34_Healthy!T436,Patient36_Healthy!T436)</f>
        <v/>
      </c>
      <c r="AG457">
        <f>STDEV(#REF!,#REF!,Patient6_Healthy!T436,Patient9_Healthy!T436,Patient11_Healthy!T436,Patient12_Healthy!T436,Patient14_Healthy!T436,Patient15_Healthy!T436,Patient16_Healthy!T436,Patient19_Healthy!T436,Patient21_Healthy!T436,Patient22_Healthy!T436,Patient26_Healthy!TS36,Patient28_Healthy!T436,Patient31_Healthy!T436,Patient33_Healthy!T436,Patient34_Healthy!T436,Patient36_Healthy!T436)</f>
        <v/>
      </c>
      <c r="AO457" s="103" t="n"/>
    </row>
    <row r="458" spans="1:59">
      <c r="A458" s="84" t="s">
        <v>136</v>
      </c>
      <c r="B458" s="85">
        <f>AVERAGE(#REF!,#REF!,Patient6_Healthy!B437,Patient9_Healthy!B437,Patient11_Healthy!B437,Patient12_Healthy!B437,Patient14_Healthy!B437,Patient15_Healthy!B437,Patient16_Healthy!B437,Patient19_Healthy!B437,Patient21_Healthy!B437,Patient22_Healthy!B437,Patient26_Healthy!B437,Patient28_Healthy!B437,Patient31_Healthy!B437,Patient33_Healthy!B437,Patient34_Healthy!B437,Patient36_Healthy!B437)</f>
        <v/>
      </c>
      <c r="C458" s="90">
        <f>STDEV(#REF!,#REF!,Patient6_Healthy!B437,Patient9_Healthy!B437,Patient11_Healthy!B437,Patient12_Healthy!B437,Patient14_Healthy!B437,Patient15_Healthy!B437,Patient16_Healthy!B437,Patient19_Healthy!B437,Patient21_Healthy!B437,Patient22_Healthy!B437,Patient26_Healthy!B437,Patient28_Healthy!B437,Patient31_Healthy!B437,Patient33_Healthy!B437,Patient34_Healthy!B437,Patient36_Healthy!B437)</f>
        <v/>
      </c>
      <c r="D458">
        <f>AVERAGE(#REF!,#REF!,Patient6_Healthy!C437,Patient9_Healthy!C437,Patient11_Healthy!C437,Patient12_Healthy!C437,Patient14_Healthy!C437,Patient15_Healthy!C437,Patient16_Healthy!C437,Patient19_Healthy!C437,Patient21_Healthy!C437,Patient22_Healthy!C437,Patient26_Healthy!C437,Patient28_Healthy!C437,Patient31_Healthy!C437,Patient33_Healthy!C437,Patient34_Healthy!C437,Patient36_Healthy!C437)</f>
        <v/>
      </c>
      <c r="E458" s="90">
        <f>STDEV(#REF!,#REF!,Patient6_Healthy!C437,Patient9_Healthy!C437,Patient11_Healthy!C437,Patient12_Healthy!C437,Patient14_Healthy!C437,Patient15_Healthy!C437,Patient16_Healthy!C437,Patient19_Healthy!C437,Patient21_Healthy!C437,Patient22_Healthy!C437,Patient26_Healthy!C437,Patient28_Healthy!C437,Patient31_Healthy!C437,Patient33_Healthy!C437,Patient34_Healthy!C437,Patient36_Healthy!C437)</f>
        <v/>
      </c>
      <c r="F458" s="85">
        <f>AVERAGE(#REF!,#REF!,Patient6_Healthy!D437,Patient9_Healthy!D437,Patient11_Healthy!D437,Patient12_Healthy!D437,Patient14_Healthy!D437,Patient15_Healthy!D437,Patient16_Healthy!D437,Patient19_Healthy!D437,Patient21_Healthy!D437,Patient22_Healthy!D437,Patient26_Healthy!D437,Patient28_Healthy!D437,Patient31_Healthy!D437,Patient33_Healthy!D437,Patient34_Healthy!D437,Patient36_Healthy!D437)</f>
        <v/>
      </c>
      <c r="G458" s="90">
        <f>STDEV(#REF!,#REF!,Patient6_Healthy!D437,Patient9_Healthy!D437,Patient11_Healthy!D437,Patient12_Healthy!D437,Patient14_Healthy!D437,Patient15_Healthy!D437,Patient16_Healthy!D437,Patient19_Healthy!D437,Patient21_Healthy!D437,Patient22_Healthy!D437,Patient26_Healthy!D437,Patient28_Healthy!D437,Patient31_Healthy!D437,Patient33_Healthy!D437,Patient34_Healthy!D437,Patient36_Healthy!D437)</f>
        <v/>
      </c>
      <c r="H458">
        <f>AVERAGE(#REF!,#REF!,Patient6_Healthy!E437,Patient9_Healthy!E437,Patient11_Healthy!E437,Patient12_Healthy!E437,Patient14_Healthy!E437,Patient15_Healthy!E437,Patient16_Healthy!E437,Patient19_Healthy!E437,Patient21_Healthy!E437,Patient22_Healthy!E437,Patient26_Healthy!E437,Patient28_Healthy!E437,Patient31_Healthy!E437,Patient33_Healthy!E437,Patient34_Healthy!E437,Patient36_Healthy!E437)</f>
        <v/>
      </c>
      <c r="I458">
        <f>STDEV(#REF!,#REF!,Patient6_Healthy!E437,Patient9_Healthy!E437,Patient11_Healthy!E437,Patient12_Healthy!E437,Patient14_Healthy!E437,Patient15_Healthy!E437,Patient16_Healthy!E437,Patient19_Healthy!E437,Patient21_Healthy!E437,Patient22_Healthy!E437,Patient26_Healthy!E437,Patient28_Healthy!E437,Patient31_Healthy!E437,Patient33_Healthy!E437,Patient34_Healthy!E437,Patient36_Healthy!E437)</f>
        <v/>
      </c>
      <c r="L458" s="86" t="s">
        <v>137</v>
      </c>
      <c r="M458">
        <f>AVERAGE(#REF!,#REF!,Patient6_Healthy!H437,Patient9_Healthy!H437,Patient11_Healthy!H437,Patient12_Healthy!H437,Patient14_Healthy!H437,Patient15_Healthy!H437,Patient16_Healthy!H437,Patient19_Healthy!H437,Patient21_Healthy!H437,Patient22_Healthy!H437,Patient26_Healthy!H437,Patient28_Healthy!H437,Patient31_Healthy!H437,Patient33_Healthy!H437,Patient34_Healthy!H437,Patient36_Healthy!H437)</f>
        <v/>
      </c>
      <c r="N458">
        <f>STDEV(#REF!,#REF!,Patient6_Healthy!H437,Patient9_Healthy!H437,Patient11_Healthy!H437,Patient12_Healthy!H437,Patient14_Healthy!H437,Patient15_Healthy!H437,Patient16_Healthy!H437,Patient19_Healthy!H437,Patient21_Healthy!H437,Patient22_Healthy!H437,Patient26_Healthy!H437,Patient28_Healthy!H437,Patient31_Healthy!H437,Patient33_Healthy!H437,Patient34_Healthy!H437,Patient36_Healthy!H437)</f>
        <v/>
      </c>
      <c r="Q458" s="92" t="s">
        <v>151</v>
      </c>
      <c r="R458" s="85">
        <f>AVERAGE(#REF!,#REF!,Patient6_Healthy!M437,Patient9_Healthy!M437,Patient11_Healthy!M437,Patient12_Healthy!M437,Patient14_Healthy!M437,Patient15_Healthy!M437,Patient16_Healthy!M437,Patient19_Healthy!M437,Patient21_Healthy!M437,Patient22_Healthy!M437,Patient26_Healthy!M437,Patient28_Healthy!M437,Patient31_Healthy!M437,Patient33_Healthy!M437,Patient34_Healthy!M437,Patient36_Healthy!M437)</f>
        <v/>
      </c>
      <c r="S458" s="90">
        <f>STDEV(#REF!,#REF!,Patient6_Healthy!M437,Patient9_Healthy!M437,Patient11_Healthy!M437,Patient12_Healthy!M437,Patient14_Healthy!M437,Patient15_Healthy!M437,Patient16_Healthy!M437,Patient19_Healthy!M437,Patient21_Healthy!M437,Patient22_Healthy!M437,Patient26_Healthy!M437,Patient28_Healthy!M437,Patient31_Healthy!M437,Patient33_Healthy!M437,Patient34_Healthy!M437,Patient36_Healthy!M437)</f>
        <v/>
      </c>
      <c r="T458">
        <f>AVERAGE(#REF!,#REF!,Patient6_Healthy!N437,Patient9_Healthy!N437,Patient11_Healthy!N437,Patient12_Healthy!N437,Patient14_Healthy!N437,Patient15_Healthy!N437,Patient16_Healthy!N437,Patient19_Healthy!N437,Patient21_Healthy!N437,Patient22_Healthy!N437,Patient26_Healthy!N437,Patient28_Healthy!N437,Patient31_Healthy!N437,Patient33_Healthy!N437,Patient34_Healthy!N437,Patient36_Healthy!N437)</f>
        <v/>
      </c>
      <c r="U458">
        <f>STDEV(#REF!,#REF!,Patient6_Healthy!N437,Patient9_Healthy!N437,Patient11_Healthy!N437,Patient12_Healthy!N437,Patient14_Healthy!N437,Patient15_Healthy!N437,Patient16_Healthy!N437,Patient19_Healthy!N437,Patient21_Healthy!N437,Patient22_Healthy!N437,Patient26_Healthy!N437,Patient28_Healthy!N437,Patient31_Healthy!N437,Patient33_Healthy!N437,Patient34_Healthy!N437,Patient36_Healthy!N437)</f>
        <v/>
      </c>
      <c r="V458" s="85">
        <f>AVERAGE(#REF!,#REF!,Patient6_Healthy!O437,Patient9_Healthy!O437,Patient11_Healthy!O437,Patient12_Healthy!O437,Patient14_Healthy!O437,Patient15_Healthy!O437,Patient16_Healthy!O437,Patient19_Healthy!O437,Patient21_Healthy!O437,Patient22_Healthy!O437,Patient26_Healthy!O437,Patient28_Healthy!O437,Patient31_Healthy!O437,Patient33_Healthy!O437,Patient34_Healthy!O437,Patient36_Healthy!O437)</f>
        <v/>
      </c>
      <c r="W458" s="90">
        <f>STDEV(#REF!,#REF!,Patient6_Healthy!O437,Patient9_Healthy!O437,Patient11_Healthy!O437,Patient12_Healthy!O437,Patient14_Healthy!O437,Patient15_Healthy!O437,Patient16_Healthy!O437,Patient19_Healthy!O437,Patient21_Healthy!O437,Patient22_Healthy!O437,Patient26_Healthy!O437,Patient28_Healthy!O437,Patient31_Healthy!O437,Patient33_Healthy!O437,Patient34_Healthy!O437,Patient36_Healthy!O437)</f>
        <v/>
      </c>
      <c r="X458" s="85">
        <f>AVERAGE(#REF!,#REF!,Patient6_Healthy!P437,Patient9_Healthy!P437,Patient11_Healthy!P437,Patient12_Healthy!P437,Patient14_Healthy!P437,Patient15_Healthy!P437,Patient16_Healthy!P437,Patient19_Healthy!P437,Patient21_Healthy!P437,Patient22_Healthy!P437,Patient26_Healthy!P437,Patient28_Healthy!P437,Patient31_Healthy!P437,Patient33_Healthy!P437,Patient34_Healthy!P437,Patient36_Healthy!P437)</f>
        <v/>
      </c>
      <c r="Y458" s="90">
        <f>STDEV(#REF!,#REF!,Patient6_Healthy!P437,Patient9_Healthy!P437,Patient11_Healthy!P437,Patient12_Healthy!P437,Patient14_Healthy!P437,Patient15_Healthy!P437,Patient16_Healthy!P437,Patient19_Healthy!P437,Patient21_Healthy!P437,Patient22_Healthy!P437,Patient26_Healthy!P437,Patient28_Healthy!P437,Patient31_Healthy!P437,Patient33_Healthy!P437,Patient34_Healthy!P437,Patient36_Healthy!P437)</f>
        <v/>
      </c>
      <c r="Z458" s="85">
        <f>AVERAGE(#REF!,#REF!,Patient6_Healthy!Q437,Patient9_Healthy!Q437,Patient11_Healthy!Q437,Patient12_Healthy!Q437,Patient14_Healthy!Q437,Patient15_Healthy!Q437,Patient16_Healthy!Q437,Patient19_Healthy!Q437,Patient21_Healthy!Q437,Patient22_Healthy!Q437,Patient26_Healthy!Q437,Patient28_Healthy!Q437,Patient31_Healthy!Q437,Patient33_Healthy!Q437,Patient34_Healthy!Q437,Patient36_Healthy!Q437)</f>
        <v/>
      </c>
      <c r="AA458" s="90">
        <f>STDEV(#REF!,#REF!,Patient6_Healthy!Q437,Patient9_Healthy!Q437,Patient11_Healthy!Q437,Patient12_Healthy!Q437,Patient14_Healthy!Q437,Patient15_Healthy!Q437,Patient16_Healthy!Q437,Patient19_Healthy!Q437,Patient21_Healthy!Q437,Patient22_Healthy!Q437,Patient26_Healthy!Q437,Patient28_Healthy!Q437,Patient31_Healthy!Q437,Patient33_Healthy!Q437,Patient34_Healthy!Q437,Patient36_Healthy!Q437)</f>
        <v/>
      </c>
      <c r="AB458" s="85">
        <f>AVERAGE(#REF!,#REF!,Patient6_Healthy!R437,Patient9_Healthy!R437,Patient11_Healthy!R437,Patient12_Healthy!R437,Patient14_Healthy!R437,Patient15_Healthy!R437,Patient16_Healthy!R437,Patient19_Healthy!R437,Patient21_Healthy!R437,Patient22_Healthy!R437,Patient26_Healthy!R437,Patient28_Healthy!R437,Patient31_Healthy!R437,Patient33_Healthy!R437,Patient34_Healthy!R437,Patient36_Healthy!R437)</f>
        <v/>
      </c>
      <c r="AC458" s="90">
        <f>STDEV(#REF!,#REF!,Patient6_Healthy!R437,Patient9_Healthy!R437,Patient11_Healthy!R437,Patient12_Healthy!R437,Patient14_Healthy!R437,Patient15_Healthy!R437,Patient16_Healthy!R437,Patient19_Healthy!R437,Patient21_Healthy!R437,Patient22_Healthy!R437,Patient26_Healthy!R437,Patient28_Healthy!R437,Patient31_Healthy!R437,Patient33_Healthy!R437,Patient34_Healthy!R437,Patient36_Healthy!R437)</f>
        <v/>
      </c>
      <c r="AD458" s="85">
        <f>AVERAGE(#REF!,#REF!,Patient6_Healthy!RS37,Patient9_Healthy!S437,Patient11_Healthy!S437,Patient12_Healthy!S437,Patient14_Healthy!S437,Patient15_Healthy!S437,Patient16_Healthy!S437,Patient19_Healthy!S437,Patient21_Healthy!S437,Patient22_Healthy!S437,Patient26_Healthy!RS37,Patient28_Healthy!S437,Patient31_Healthy!S437,Patient33_Healthy!S437,Patient34_Healthy!S437,Patient36_Healthy!S437)</f>
        <v/>
      </c>
      <c r="AE458" s="90">
        <f>STDEV(#REF!,#REF!,Patient6_Healthy!RS37,Patient9_Healthy!S437,Patient11_Healthy!S437,Patient12_Healthy!S437,Patient14_Healthy!S437,Patient15_Healthy!S437,Patient16_Healthy!S437,Patient19_Healthy!S437,Patient21_Healthy!S437,Patient22_Healthy!S437,Patient26_Healthy!RS37,Patient28_Healthy!S437,Patient31_Healthy!S437,Patient33_Healthy!S437,Patient34_Healthy!S437,Patient36_Healthy!S437)</f>
        <v/>
      </c>
      <c r="AF458">
        <f>AVERAGE(#REF!,#REF!,Patient6_Healthy!T437,Patient9_Healthy!T437,Patient11_Healthy!T437,Patient12_Healthy!T437,Patient14_Healthy!T437,Patient15_Healthy!T437,Patient16_Healthy!T437,Patient19_Healthy!T437,Patient21_Healthy!T437,Patient22_Healthy!T437,Patient26_Healthy!TS37,Patient28_Healthy!T437,Patient31_Healthy!T437,Patient33_Healthy!T437,Patient34_Healthy!T437,Patient36_Healthy!T437)</f>
        <v/>
      </c>
      <c r="AG458">
        <f>STDEV(#REF!,#REF!,Patient6_Healthy!T437,Patient9_Healthy!T437,Patient11_Healthy!T437,Patient12_Healthy!T437,Patient14_Healthy!T437,Patient15_Healthy!T437,Patient16_Healthy!T437,Patient19_Healthy!T437,Patient21_Healthy!T437,Patient22_Healthy!T437,Patient26_Healthy!TS37,Patient28_Healthy!T437,Patient31_Healthy!T437,Patient33_Healthy!T437,Patient34_Healthy!T437,Patient36_Healthy!T437)</f>
        <v/>
      </c>
      <c r="AO458" s="103" t="n"/>
    </row>
    <row r="459" spans="1:59">
      <c r="A459" s="84" t="s">
        <v>137</v>
      </c>
      <c r="B459" s="85">
        <f>AVERAGE(#REF!,#REF!,Patient6_Healthy!B438,Patient9_Healthy!B438,Patient11_Healthy!B438,Patient12_Healthy!B438,Patient14_Healthy!B438,Patient15_Healthy!B438,Patient16_Healthy!B438,Patient19_Healthy!B438,Patient21_Healthy!B438,Patient22_Healthy!B438,Patient26_Healthy!B438,Patient28_Healthy!B438,Patient31_Healthy!B438,Patient33_Healthy!B438,Patient34_Healthy!B438,Patient36_Healthy!B438)</f>
        <v/>
      </c>
      <c r="C459" s="90">
        <f>STDEV(#REF!,#REF!,Patient6_Healthy!B438,Patient9_Healthy!B438,Patient11_Healthy!B438,Patient12_Healthy!B438,Patient14_Healthy!B438,Patient15_Healthy!B438,Patient16_Healthy!B438,Patient19_Healthy!B438,Patient21_Healthy!B438,Patient22_Healthy!B438,Patient26_Healthy!B438,Patient28_Healthy!B438,Patient31_Healthy!B438,Patient33_Healthy!B438,Patient34_Healthy!B438,Patient36_Healthy!B438)</f>
        <v/>
      </c>
      <c r="D459">
        <f>AVERAGE(#REF!,#REF!,Patient6_Healthy!C438,Patient9_Healthy!C438,Patient11_Healthy!C438,Patient12_Healthy!C438,Patient14_Healthy!C438,Patient15_Healthy!C438,Patient16_Healthy!C438,Patient19_Healthy!C438,Patient21_Healthy!C438,Patient22_Healthy!C438,Patient26_Healthy!C438,Patient28_Healthy!C438,Patient31_Healthy!C438,Patient33_Healthy!C438,Patient34_Healthy!C438,Patient36_Healthy!C438)</f>
        <v/>
      </c>
      <c r="E459" s="90">
        <f>STDEV(#REF!,#REF!,Patient6_Healthy!C438,Patient9_Healthy!C438,Patient11_Healthy!C438,Patient12_Healthy!C438,Patient14_Healthy!C438,Patient15_Healthy!C438,Patient16_Healthy!C438,Patient19_Healthy!C438,Patient21_Healthy!C438,Patient22_Healthy!C438,Patient26_Healthy!C438,Patient28_Healthy!C438,Patient31_Healthy!C438,Patient33_Healthy!C438,Patient34_Healthy!C438,Patient36_Healthy!C438)</f>
        <v/>
      </c>
      <c r="F459" s="85">
        <f>AVERAGE(#REF!,#REF!,Patient6_Healthy!D438,Patient9_Healthy!D438,Patient11_Healthy!D438,Patient12_Healthy!D438,Patient14_Healthy!D438,Patient15_Healthy!D438,Patient16_Healthy!D438,Patient19_Healthy!D438,Patient21_Healthy!D438,Patient22_Healthy!D438,Patient26_Healthy!D438,Patient28_Healthy!D438,Patient31_Healthy!D438,Patient33_Healthy!D438,Patient34_Healthy!D438,Patient36_Healthy!D438)</f>
        <v/>
      </c>
      <c r="G459" s="90">
        <f>STDEV(#REF!,#REF!,Patient6_Healthy!D438,Patient9_Healthy!D438,Patient11_Healthy!D438,Patient12_Healthy!D438,Patient14_Healthy!D438,Patient15_Healthy!D438,Patient16_Healthy!D438,Patient19_Healthy!D438,Patient21_Healthy!D438,Patient22_Healthy!D438,Patient26_Healthy!D438,Patient28_Healthy!D438,Patient31_Healthy!D438,Patient33_Healthy!D438,Patient34_Healthy!D438,Patient36_Healthy!D438)</f>
        <v/>
      </c>
      <c r="H459">
        <f>AVERAGE(#REF!,#REF!,Patient6_Healthy!E438,Patient9_Healthy!E438,Patient11_Healthy!E438,Patient12_Healthy!E438,Patient14_Healthy!E438,Patient15_Healthy!E438,Patient16_Healthy!E438,Patient19_Healthy!E438,Patient21_Healthy!E438,Patient22_Healthy!E438,Patient26_Healthy!E438,Patient28_Healthy!E438,Patient31_Healthy!E438,Patient33_Healthy!E438,Patient34_Healthy!E438,Patient36_Healthy!E438)</f>
        <v/>
      </c>
      <c r="I459">
        <f>STDEV(#REF!,#REF!,Patient6_Healthy!E438,Patient9_Healthy!E438,Patient11_Healthy!E438,Patient12_Healthy!E438,Patient14_Healthy!E438,Patient15_Healthy!E438,Patient16_Healthy!E438,Patient19_Healthy!E438,Patient21_Healthy!E438,Patient22_Healthy!E438,Patient26_Healthy!E438,Patient28_Healthy!E438,Patient31_Healthy!E438,Patient33_Healthy!E438,Patient34_Healthy!E438,Patient36_Healthy!E438)</f>
        <v/>
      </c>
      <c r="L459" s="86" t="s">
        <v>138</v>
      </c>
      <c r="M459">
        <f>AVERAGE(#REF!,#REF!,Patient6_Healthy!H438,Patient9_Healthy!H438,Patient11_Healthy!H438,Patient12_Healthy!H438,Patient14_Healthy!H438,Patient15_Healthy!H438,Patient16_Healthy!H438,Patient19_Healthy!H438,Patient21_Healthy!H438,Patient22_Healthy!H438,Patient26_Healthy!H438,Patient28_Healthy!H438,Patient31_Healthy!H438,Patient33_Healthy!H438,Patient34_Healthy!H438,Patient36_Healthy!H438)</f>
        <v/>
      </c>
      <c r="N459">
        <f>STDEV(#REF!,#REF!,Patient6_Healthy!H438,Patient9_Healthy!H438,Patient11_Healthy!H438,Patient12_Healthy!H438,Patient14_Healthy!H438,Patient15_Healthy!H438,Patient16_Healthy!H438,Patient19_Healthy!H438,Patient21_Healthy!H438,Patient22_Healthy!H438,Patient26_Healthy!H438,Patient28_Healthy!H438,Patient31_Healthy!H438,Patient33_Healthy!H438,Patient34_Healthy!H438,Patient36_Healthy!H438)</f>
        <v/>
      </c>
      <c r="Q459" s="92" t="s">
        <v>178</v>
      </c>
      <c r="R459" s="85">
        <f>AVERAGE(#REF!,#REF!,Patient6_Healthy!M438,Patient9_Healthy!M438,Patient11_Healthy!M438,Patient12_Healthy!M438,Patient14_Healthy!M438,Patient15_Healthy!M438,Patient16_Healthy!M438,Patient19_Healthy!M438,Patient21_Healthy!M438,Patient22_Healthy!M438,Patient26_Healthy!M438,Patient28_Healthy!M438,Patient31_Healthy!M438,Patient33_Healthy!M438,Patient34_Healthy!M438,Patient36_Healthy!M438)</f>
        <v/>
      </c>
      <c r="S459" s="90">
        <f>STDEV(#REF!,#REF!,Patient6_Healthy!M438,Patient9_Healthy!M438,Patient11_Healthy!M438,Patient12_Healthy!M438,Patient14_Healthy!M438,Patient15_Healthy!M438,Patient16_Healthy!M438,Patient19_Healthy!M438,Patient21_Healthy!M438,Patient22_Healthy!M438,Patient26_Healthy!M438,Patient28_Healthy!M438,Patient31_Healthy!M438,Patient33_Healthy!M438,Patient34_Healthy!M438,Patient36_Healthy!M438)</f>
        <v/>
      </c>
      <c r="T459">
        <f>AVERAGE(#REF!,#REF!,Patient6_Healthy!N438,Patient9_Healthy!N438,Patient11_Healthy!N438,Patient12_Healthy!N438,Patient14_Healthy!N438,Patient15_Healthy!N438,Patient16_Healthy!N438,Patient19_Healthy!N438,Patient21_Healthy!N438,Patient22_Healthy!N438,Patient26_Healthy!N438,Patient28_Healthy!N438,Patient31_Healthy!N438,Patient33_Healthy!N438,Patient34_Healthy!N438,Patient36_Healthy!N438)</f>
        <v/>
      </c>
      <c r="U459">
        <f>STDEV(#REF!,#REF!,Patient6_Healthy!N438,Patient9_Healthy!N438,Patient11_Healthy!N438,Patient12_Healthy!N438,Patient14_Healthy!N438,Patient15_Healthy!N438,Patient16_Healthy!N438,Patient19_Healthy!N438,Patient21_Healthy!N438,Patient22_Healthy!N438,Patient26_Healthy!N438,Patient28_Healthy!N438,Patient31_Healthy!N438,Patient33_Healthy!N438,Patient34_Healthy!N438,Patient36_Healthy!N438)</f>
        <v/>
      </c>
      <c r="V459" s="85">
        <f>AVERAGE(#REF!,#REF!,Patient6_Healthy!O438,Patient9_Healthy!O438,Patient11_Healthy!O438,Patient12_Healthy!O438,Patient14_Healthy!O438,Patient15_Healthy!O438,Patient16_Healthy!O438,Patient19_Healthy!O438,Patient21_Healthy!O438,Patient22_Healthy!O438,Patient26_Healthy!O438,Patient28_Healthy!O438,Patient31_Healthy!O438,Patient33_Healthy!O438,Patient34_Healthy!O438,Patient36_Healthy!O438)</f>
        <v/>
      </c>
      <c r="W459" s="90">
        <f>STDEV(#REF!,#REF!,Patient6_Healthy!O438,Patient9_Healthy!O438,Patient11_Healthy!O438,Patient12_Healthy!O438,Patient14_Healthy!O438,Patient15_Healthy!O438,Patient16_Healthy!O438,Patient19_Healthy!O438,Patient21_Healthy!O438,Patient22_Healthy!O438,Patient26_Healthy!O438,Patient28_Healthy!O438,Patient31_Healthy!O438,Patient33_Healthy!O438,Patient34_Healthy!O438,Patient36_Healthy!O438)</f>
        <v/>
      </c>
      <c r="X459" s="85">
        <f>AVERAGE(#REF!,#REF!,Patient6_Healthy!P438,Patient9_Healthy!P438,Patient11_Healthy!P438,Patient12_Healthy!P438,Patient14_Healthy!P438,Patient15_Healthy!P438,Patient16_Healthy!P438,Patient19_Healthy!P438,Patient21_Healthy!P438,Patient22_Healthy!P438,Patient26_Healthy!P438,Patient28_Healthy!P438,Patient31_Healthy!P438,Patient33_Healthy!P438,Patient34_Healthy!P438,Patient36_Healthy!P438)</f>
        <v/>
      </c>
      <c r="Y459" s="90">
        <f>STDEV(#REF!,#REF!,Patient6_Healthy!P438,Patient9_Healthy!P438,Patient11_Healthy!P438,Patient12_Healthy!P438,Patient14_Healthy!P438,Patient15_Healthy!P438,Patient16_Healthy!P438,Patient19_Healthy!P438,Patient21_Healthy!P438,Patient22_Healthy!P438,Patient26_Healthy!P438,Patient28_Healthy!P438,Patient31_Healthy!P438,Patient33_Healthy!P438,Patient34_Healthy!P438,Patient36_Healthy!P438)</f>
        <v/>
      </c>
      <c r="Z459" s="85">
        <f>AVERAGE(#REF!,#REF!,Patient6_Healthy!Q438,Patient9_Healthy!Q438,Patient11_Healthy!Q438,Patient12_Healthy!Q438,Patient14_Healthy!Q438,Patient15_Healthy!Q438,Patient16_Healthy!Q438,Patient19_Healthy!Q438,Patient21_Healthy!Q438,Patient22_Healthy!Q438,Patient26_Healthy!Q438,Patient28_Healthy!Q438,Patient31_Healthy!Q438,Patient33_Healthy!Q438,Patient34_Healthy!Q438,Patient36_Healthy!Q438)</f>
        <v/>
      </c>
      <c r="AA459" s="90">
        <f>STDEV(#REF!,#REF!,Patient6_Healthy!Q438,Patient9_Healthy!Q438,Patient11_Healthy!Q438,Patient12_Healthy!Q438,Patient14_Healthy!Q438,Patient15_Healthy!Q438,Patient16_Healthy!Q438,Patient19_Healthy!Q438,Patient21_Healthy!Q438,Patient22_Healthy!Q438,Patient26_Healthy!Q438,Patient28_Healthy!Q438,Patient31_Healthy!Q438,Patient33_Healthy!Q438,Patient34_Healthy!Q438,Patient36_Healthy!Q438)</f>
        <v/>
      </c>
      <c r="AB459" s="85">
        <f>AVERAGE(#REF!,#REF!,Patient6_Healthy!R438,Patient9_Healthy!R438,Patient11_Healthy!R438,Patient12_Healthy!R438,Patient14_Healthy!R438,Patient15_Healthy!R438,Patient16_Healthy!R438,Patient19_Healthy!R438,Patient21_Healthy!R438,Patient22_Healthy!R438,Patient26_Healthy!R438,Patient28_Healthy!R438,Patient31_Healthy!R438,Patient33_Healthy!R438,Patient34_Healthy!R438,Patient36_Healthy!R438)</f>
        <v/>
      </c>
      <c r="AC459" s="90">
        <f>STDEV(#REF!,#REF!,Patient6_Healthy!R438,Patient9_Healthy!R438,Patient11_Healthy!R438,Patient12_Healthy!R438,Patient14_Healthy!R438,Patient15_Healthy!R438,Patient16_Healthy!R438,Patient19_Healthy!R438,Patient21_Healthy!R438,Patient22_Healthy!R438,Patient26_Healthy!R438,Patient28_Healthy!R438,Patient31_Healthy!R438,Patient33_Healthy!R438,Patient34_Healthy!R438,Patient36_Healthy!R438)</f>
        <v/>
      </c>
      <c r="AD459" s="85">
        <f>AVERAGE(#REF!,#REF!,Patient6_Healthy!RS38,Patient9_Healthy!S438,Patient11_Healthy!S438,Patient12_Healthy!S438,Patient14_Healthy!S438,Patient15_Healthy!S438,Patient16_Healthy!S438,Patient19_Healthy!S438,Patient21_Healthy!S438,Patient22_Healthy!S438,Patient26_Healthy!RS38,Patient28_Healthy!S438,Patient31_Healthy!S438,Patient33_Healthy!S438,Patient34_Healthy!S438,Patient36_Healthy!S438)</f>
        <v/>
      </c>
      <c r="AE459" s="90">
        <f>STDEV(#REF!,#REF!,Patient6_Healthy!RS38,Patient9_Healthy!S438,Patient11_Healthy!S438,Patient12_Healthy!S438,Patient14_Healthy!S438,Patient15_Healthy!S438,Patient16_Healthy!S438,Patient19_Healthy!S438,Patient21_Healthy!S438,Patient22_Healthy!S438,Patient26_Healthy!RS38,Patient28_Healthy!S438,Patient31_Healthy!S438,Patient33_Healthy!S438,Patient34_Healthy!S438,Patient36_Healthy!S438)</f>
        <v/>
      </c>
      <c r="AF459">
        <f>AVERAGE(#REF!,#REF!,Patient6_Healthy!T438,Patient9_Healthy!T438,Patient11_Healthy!T438,Patient12_Healthy!T438,Patient14_Healthy!T438,Patient15_Healthy!T438,Patient16_Healthy!T438,Patient19_Healthy!T438,Patient21_Healthy!T438,Patient22_Healthy!T438,Patient26_Healthy!TS38,Patient28_Healthy!T438,Patient31_Healthy!T438,Patient33_Healthy!T438,Patient34_Healthy!T438,Patient36_Healthy!T438)</f>
        <v/>
      </c>
      <c r="AG459">
        <f>STDEV(#REF!,#REF!,Patient6_Healthy!T438,Patient9_Healthy!T438,Patient11_Healthy!T438,Patient12_Healthy!T438,Patient14_Healthy!T438,Patient15_Healthy!T438,Patient16_Healthy!T438,Patient19_Healthy!T438,Patient21_Healthy!T438,Patient22_Healthy!T438,Patient26_Healthy!TS38,Patient28_Healthy!T438,Patient31_Healthy!T438,Patient33_Healthy!T438,Patient34_Healthy!T438,Patient36_Healthy!T438)</f>
        <v/>
      </c>
      <c r="AO459" s="103" t="n"/>
    </row>
    <row r="460" spans="1:59">
      <c r="A460" s="84" t="s">
        <v>138</v>
      </c>
      <c r="B460" s="85">
        <f>AVERAGE(#REF!,#REF!,Patient6_Healthy!B439,Patient9_Healthy!B439,Patient11_Healthy!B439,Patient12_Healthy!B439,Patient14_Healthy!B439,Patient15_Healthy!B439,Patient16_Healthy!B439,Patient19_Healthy!B439,Patient21_Healthy!B439,Patient22_Healthy!B439,Patient26_Healthy!B439,Patient28_Healthy!B439,Patient31_Healthy!B439,Patient33_Healthy!B439,Patient34_Healthy!B439,Patient36_Healthy!B439)</f>
        <v/>
      </c>
      <c r="C460" s="90">
        <f>STDEV(#REF!,#REF!,Patient6_Healthy!B439,Patient9_Healthy!B439,Patient11_Healthy!B439,Patient12_Healthy!B439,Patient14_Healthy!B439,Patient15_Healthy!B439,Patient16_Healthy!B439,Patient19_Healthy!B439,Patient21_Healthy!B439,Patient22_Healthy!B439,Patient26_Healthy!B439,Patient28_Healthy!B439,Patient31_Healthy!B439,Patient33_Healthy!B439,Patient34_Healthy!B439,Patient36_Healthy!B439)</f>
        <v/>
      </c>
      <c r="D460">
        <f>AVERAGE(#REF!,#REF!,Patient6_Healthy!C439,Patient9_Healthy!C439,Patient11_Healthy!C439,Patient12_Healthy!C439,Patient14_Healthy!C439,Patient15_Healthy!C439,Patient16_Healthy!C439,Patient19_Healthy!C439,Patient21_Healthy!C439,Patient22_Healthy!C439,Patient26_Healthy!C439,Patient28_Healthy!C439,Patient31_Healthy!C439,Patient33_Healthy!C439,Patient34_Healthy!C439,Patient36_Healthy!C439)</f>
        <v/>
      </c>
      <c r="E460" s="90">
        <f>STDEV(#REF!,#REF!,Patient6_Healthy!C439,Patient9_Healthy!C439,Patient11_Healthy!C439,Patient12_Healthy!C439,Patient14_Healthy!C439,Patient15_Healthy!C439,Patient16_Healthy!C439,Patient19_Healthy!C439,Patient21_Healthy!C439,Patient22_Healthy!C439,Patient26_Healthy!C439,Patient28_Healthy!C439,Patient31_Healthy!C439,Patient33_Healthy!C439,Patient34_Healthy!C439,Patient36_Healthy!C439)</f>
        <v/>
      </c>
      <c r="F460" s="85">
        <f>AVERAGE(#REF!,#REF!,Patient6_Healthy!D439,Patient9_Healthy!D439,Patient11_Healthy!D439,Patient12_Healthy!D439,Patient14_Healthy!D439,Patient15_Healthy!D439,Patient16_Healthy!D439,Patient19_Healthy!D439,Patient21_Healthy!D439,Patient22_Healthy!D439,Patient26_Healthy!D439,Patient28_Healthy!D439,Patient31_Healthy!D439,Patient33_Healthy!D439,Patient34_Healthy!D439,Patient36_Healthy!D439)</f>
        <v/>
      </c>
      <c r="G460" s="90">
        <f>STDEV(#REF!,#REF!,Patient6_Healthy!D439,Patient9_Healthy!D439,Patient11_Healthy!D439,Patient12_Healthy!D439,Patient14_Healthy!D439,Patient15_Healthy!D439,Patient16_Healthy!D439,Patient19_Healthy!D439,Patient21_Healthy!D439,Patient22_Healthy!D439,Patient26_Healthy!D439,Patient28_Healthy!D439,Patient31_Healthy!D439,Patient33_Healthy!D439,Patient34_Healthy!D439,Patient36_Healthy!D439)</f>
        <v/>
      </c>
      <c r="H460">
        <f>AVERAGE(#REF!,#REF!,Patient6_Healthy!E439,Patient9_Healthy!E439,Patient11_Healthy!E439,Patient12_Healthy!E439,Patient14_Healthy!E439,Patient15_Healthy!E439,Patient16_Healthy!E439,Patient19_Healthy!E439,Patient21_Healthy!E439,Patient22_Healthy!E439,Patient26_Healthy!E439,Patient28_Healthy!E439,Patient31_Healthy!E439,Patient33_Healthy!E439,Patient34_Healthy!E439,Patient36_Healthy!E439)</f>
        <v/>
      </c>
      <c r="I460">
        <f>STDEV(#REF!,#REF!,Patient6_Healthy!E439,Patient9_Healthy!E439,Patient11_Healthy!E439,Patient12_Healthy!E439,Patient14_Healthy!E439,Patient15_Healthy!E439,Patient16_Healthy!E439,Patient19_Healthy!E439,Patient21_Healthy!E439,Patient22_Healthy!E439,Patient26_Healthy!E439,Patient28_Healthy!E439,Patient31_Healthy!E439,Patient33_Healthy!E439,Patient34_Healthy!E439,Patient36_Healthy!E439)</f>
        <v/>
      </c>
      <c r="L460" s="86" t="s">
        <v>139</v>
      </c>
      <c r="M460">
        <f>AVERAGE(#REF!,#REF!,Patient6_Healthy!H439,Patient9_Healthy!H439,Patient11_Healthy!H439,Patient12_Healthy!H439,Patient14_Healthy!H439,Patient15_Healthy!H439,Patient16_Healthy!H439,Patient19_Healthy!H439,Patient21_Healthy!H439,Patient22_Healthy!H439,Patient26_Healthy!H439,Patient28_Healthy!H439,Patient31_Healthy!H439,Patient33_Healthy!H439,Patient34_Healthy!H439,Patient36_Healthy!H439)</f>
        <v/>
      </c>
      <c r="N460">
        <f>STDEV(#REF!,#REF!,Patient6_Healthy!H439,Patient9_Healthy!H439,Patient11_Healthy!H439,Patient12_Healthy!H439,Patient14_Healthy!H439,Patient15_Healthy!H439,Patient16_Healthy!H439,Patient19_Healthy!H439,Patient21_Healthy!H439,Patient22_Healthy!H439,Patient26_Healthy!H439,Patient28_Healthy!H439,Patient31_Healthy!H439,Patient33_Healthy!H439,Patient34_Healthy!H439,Patient36_Healthy!H439)</f>
        <v/>
      </c>
      <c r="Q460" s="103" t="n"/>
      <c r="S460" s="105" t="n"/>
      <c r="U460" s="105" t="n"/>
      <c r="W460" s="105" t="n"/>
      <c r="Y460" s="105" t="n"/>
      <c r="AA460" s="105" t="n"/>
      <c r="AC460" s="105" t="n"/>
      <c r="AD460" s="105" t="n"/>
      <c r="AE460" s="105" t="n"/>
      <c r="AG460" s="105" t="n"/>
      <c r="AO460" s="103" t="n"/>
    </row>
    <row r="461" spans="1:59">
      <c r="A461" s="84" t="s">
        <v>139</v>
      </c>
      <c r="B461" s="85">
        <f>AVERAGE(#REF!,#REF!,Patient6_Healthy!B440,Patient9_Healthy!B440,Patient11_Healthy!B440,Patient12_Healthy!B440,Patient14_Healthy!B440,Patient15_Healthy!B440,Patient16_Healthy!B440,Patient19_Healthy!B440,Patient21_Healthy!B440,Patient22_Healthy!B440,Patient26_Healthy!B440,Patient28_Healthy!B440,Patient31_Healthy!B440,Patient33_Healthy!B440,Patient34_Healthy!B440,Patient36_Healthy!B440)</f>
        <v/>
      </c>
      <c r="C461" s="90">
        <f>STDEV(#REF!,#REF!,Patient6_Healthy!B440,Patient9_Healthy!B440,Patient11_Healthy!B440,Patient12_Healthy!B440,Patient14_Healthy!B440,Patient15_Healthy!B440,Patient16_Healthy!B440,Patient19_Healthy!B440,Patient21_Healthy!B440,Patient22_Healthy!B440,Patient26_Healthy!B440,Patient28_Healthy!B440,Patient31_Healthy!B440,Patient33_Healthy!B440,Patient34_Healthy!B440,Patient36_Healthy!B440)</f>
        <v/>
      </c>
      <c r="D461">
        <f>AVERAGE(#REF!,#REF!,Patient6_Healthy!C440,Patient9_Healthy!C440,Patient11_Healthy!C440,Patient12_Healthy!C440,Patient14_Healthy!C440,Patient15_Healthy!C440,Patient16_Healthy!C440,Patient19_Healthy!C440,Patient21_Healthy!C440,Patient22_Healthy!C440,Patient26_Healthy!C440,Patient28_Healthy!C440,Patient31_Healthy!C440,Patient33_Healthy!C440,Patient34_Healthy!C440,Patient36_Healthy!C440)</f>
        <v/>
      </c>
      <c r="E461" s="90">
        <f>STDEV(#REF!,#REF!,Patient6_Healthy!C440,Patient9_Healthy!C440,Patient11_Healthy!C440,Patient12_Healthy!C440,Patient14_Healthy!C440,Patient15_Healthy!C440,Patient16_Healthy!C440,Patient19_Healthy!C440,Patient21_Healthy!C440,Patient22_Healthy!C440,Patient26_Healthy!C440,Patient28_Healthy!C440,Patient31_Healthy!C440,Patient33_Healthy!C440,Patient34_Healthy!C440,Patient36_Healthy!C440)</f>
        <v/>
      </c>
      <c r="F461" s="85">
        <f>AVERAGE(#REF!,#REF!,Patient6_Healthy!D440,Patient9_Healthy!D440,Patient11_Healthy!D440,Patient12_Healthy!D440,Patient14_Healthy!D440,Patient15_Healthy!D440,Patient16_Healthy!D440,Patient19_Healthy!D440,Patient21_Healthy!D440,Patient22_Healthy!D440,Patient26_Healthy!D440,Patient28_Healthy!D440,Patient31_Healthy!D440,Patient33_Healthy!D440,Patient34_Healthy!D440,Patient36_Healthy!D440)</f>
        <v/>
      </c>
      <c r="G461" s="90">
        <f>STDEV(#REF!,#REF!,Patient6_Healthy!D440,Patient9_Healthy!D440,Patient11_Healthy!D440,Patient12_Healthy!D440,Patient14_Healthy!D440,Patient15_Healthy!D440,Patient16_Healthy!D440,Patient19_Healthy!D440,Patient21_Healthy!D440,Patient22_Healthy!D440,Patient26_Healthy!D440,Patient28_Healthy!D440,Patient31_Healthy!D440,Patient33_Healthy!D440,Patient34_Healthy!D440,Patient36_Healthy!D440)</f>
        <v/>
      </c>
      <c r="H461">
        <f>AVERAGE(#REF!,#REF!,Patient6_Healthy!E440,Patient9_Healthy!E440,Patient11_Healthy!E440,Patient12_Healthy!E440,Patient14_Healthy!E440,Patient15_Healthy!E440,Patient16_Healthy!E440,Patient19_Healthy!E440,Patient21_Healthy!E440,Patient22_Healthy!E440,Patient26_Healthy!E440,Patient28_Healthy!E440,Patient31_Healthy!E440,Patient33_Healthy!E440,Patient34_Healthy!E440,Patient36_Healthy!E440)</f>
        <v/>
      </c>
      <c r="I461">
        <f>STDEV(#REF!,#REF!,Patient6_Healthy!E440,Patient9_Healthy!E440,Patient11_Healthy!E440,Patient12_Healthy!E440,Patient14_Healthy!E440,Patient15_Healthy!E440,Patient16_Healthy!E440,Patient19_Healthy!E440,Patient21_Healthy!E440,Patient22_Healthy!E440,Patient26_Healthy!E440,Patient28_Healthy!E440,Patient31_Healthy!E440,Patient33_Healthy!E440,Patient34_Healthy!E440,Patient36_Healthy!E440)</f>
        <v/>
      </c>
      <c r="L461" s="86" t="s">
        <v>140</v>
      </c>
      <c r="M461">
        <f>AVERAGE(#REF!,#REF!,Patient6_Healthy!H440,Patient9_Healthy!H440,Patient11_Healthy!H440,Patient12_Healthy!H440,Patient14_Healthy!H440,Patient15_Healthy!H440,Patient16_Healthy!H440,Patient19_Healthy!H440,Patient21_Healthy!H440,Patient22_Healthy!H440,Patient26_Healthy!H440,Patient28_Healthy!H440,Patient31_Healthy!H440,Patient33_Healthy!H440,Patient34_Healthy!H440,Patient36_Healthy!H440)</f>
        <v/>
      </c>
      <c r="N461">
        <f>STDEV(#REF!,#REF!,Patient6_Healthy!H440,Patient9_Healthy!H440,Patient11_Healthy!H440,Patient12_Healthy!H440,Patient14_Healthy!H440,Patient15_Healthy!H440,Patient16_Healthy!H440,Patient19_Healthy!H440,Patient21_Healthy!H440,Patient22_Healthy!H440,Patient26_Healthy!H440,Patient28_Healthy!H440,Patient31_Healthy!H440,Patient33_Healthy!H440,Patient34_Healthy!H440,Patient36_Healthy!H440)</f>
        <v/>
      </c>
      <c r="Q461" s="103" t="n"/>
      <c r="AO461" s="103" t="n"/>
    </row>
    <row r="462" spans="1:59">
      <c r="A462" s="84" t="s">
        <v>140</v>
      </c>
      <c r="B462" s="85">
        <f>AVERAGE(#REF!,#REF!,Patient6_Healthy!B441,Patient9_Healthy!B441,Patient11_Healthy!B441,Patient12_Healthy!B441,Patient14_Healthy!B441,Patient15_Healthy!B441,Patient16_Healthy!B441,Patient19_Healthy!B441,Patient21_Healthy!B441,Patient22_Healthy!B441,Patient26_Healthy!B441,Patient28_Healthy!B441,Patient31_Healthy!B441,Patient33_Healthy!B441,Patient34_Healthy!B441,Patient36_Healthy!B441)</f>
        <v/>
      </c>
      <c r="C462" s="90">
        <f>STDEV(#REF!,#REF!,Patient6_Healthy!B441,Patient9_Healthy!B441,Patient11_Healthy!B441,Patient12_Healthy!B441,Patient14_Healthy!B441,Patient15_Healthy!B441,Patient16_Healthy!B441,Patient19_Healthy!B441,Patient21_Healthy!B441,Patient22_Healthy!B441,Patient26_Healthy!B441,Patient28_Healthy!B441,Patient31_Healthy!B441,Patient33_Healthy!B441,Patient34_Healthy!B441,Patient36_Healthy!B441)</f>
        <v/>
      </c>
      <c r="D462">
        <f>AVERAGE(#REF!,#REF!,Patient6_Healthy!C441,Patient9_Healthy!C441,Patient11_Healthy!C441,Patient12_Healthy!C441,Patient14_Healthy!C441,Patient15_Healthy!C441,Patient16_Healthy!C441,Patient19_Healthy!C441,Patient21_Healthy!C441,Patient22_Healthy!C441,Patient26_Healthy!C441,Patient28_Healthy!C441,Patient31_Healthy!C441,Patient33_Healthy!C441,Patient34_Healthy!C441,Patient36_Healthy!C441)</f>
        <v/>
      </c>
      <c r="E462" s="90">
        <f>STDEV(#REF!,#REF!,Patient6_Healthy!C441,Patient9_Healthy!C441,Patient11_Healthy!C441,Patient12_Healthy!C441,Patient14_Healthy!C441,Patient15_Healthy!C441,Patient16_Healthy!C441,Patient19_Healthy!C441,Patient21_Healthy!C441,Patient22_Healthy!C441,Patient26_Healthy!C441,Patient28_Healthy!C441,Patient31_Healthy!C441,Patient33_Healthy!C441,Patient34_Healthy!C441,Patient36_Healthy!C441)</f>
        <v/>
      </c>
      <c r="F462" s="85">
        <f>AVERAGE(#REF!,#REF!,Patient6_Healthy!D441,Patient9_Healthy!D441,Patient11_Healthy!D441,Patient12_Healthy!D441,Patient14_Healthy!D441,Patient15_Healthy!D441,Patient16_Healthy!D441,Patient19_Healthy!D441,Patient21_Healthy!D441,Patient22_Healthy!D441,Patient26_Healthy!D441,Patient28_Healthy!D441,Patient31_Healthy!D441,Patient33_Healthy!D441,Patient34_Healthy!D441,Patient36_Healthy!D441)</f>
        <v/>
      </c>
      <c r="G462" s="90">
        <f>STDEV(#REF!,#REF!,Patient6_Healthy!D441,Patient9_Healthy!D441,Patient11_Healthy!D441,Patient12_Healthy!D441,Patient14_Healthy!D441,Patient15_Healthy!D441,Patient16_Healthy!D441,Patient19_Healthy!D441,Patient21_Healthy!D441,Patient22_Healthy!D441,Patient26_Healthy!D441,Patient28_Healthy!D441,Patient31_Healthy!D441,Patient33_Healthy!D441,Patient34_Healthy!D441,Patient36_Healthy!D441)</f>
        <v/>
      </c>
      <c r="H462">
        <f>AVERAGE(#REF!,#REF!,Patient6_Healthy!E441,Patient9_Healthy!E441,Patient11_Healthy!E441,Patient12_Healthy!E441,Patient14_Healthy!E441,Patient15_Healthy!E441,Patient16_Healthy!E441,Patient19_Healthy!E441,Patient21_Healthy!E441,Patient22_Healthy!E441,Patient26_Healthy!E441,Patient28_Healthy!E441,Patient31_Healthy!E441,Patient33_Healthy!E441,Patient34_Healthy!E441,Patient36_Healthy!E441)</f>
        <v/>
      </c>
      <c r="I462">
        <f>STDEV(#REF!,#REF!,Patient6_Healthy!E441,Patient9_Healthy!E441,Patient11_Healthy!E441,Patient12_Healthy!E441,Patient14_Healthy!E441,Patient15_Healthy!E441,Patient16_Healthy!E441,Patient19_Healthy!E441,Patient21_Healthy!E441,Patient22_Healthy!E441,Patient26_Healthy!E441,Patient28_Healthy!E441,Patient31_Healthy!E441,Patient33_Healthy!E441,Patient34_Healthy!E441,Patient36_Healthy!E441)</f>
        <v/>
      </c>
      <c r="L462" s="86" t="s">
        <v>141</v>
      </c>
      <c r="M462">
        <f>AVERAGE(#REF!,#REF!,Patient6_Healthy!H441,Patient9_Healthy!H441,Patient11_Healthy!H441,Patient12_Healthy!H441,Patient14_Healthy!H441,Patient15_Healthy!H441,Patient16_Healthy!H441,Patient19_Healthy!H441,Patient21_Healthy!H441,Patient22_Healthy!H441,Patient26_Healthy!H441,Patient28_Healthy!H441,Patient31_Healthy!H441,Patient33_Healthy!H441,Patient34_Healthy!H441,Patient36_Healthy!H441)</f>
        <v/>
      </c>
      <c r="N462">
        <f>STDEV(#REF!,#REF!,Patient6_Healthy!H441,Patient9_Healthy!H441,Patient11_Healthy!H441,Patient12_Healthy!H441,Patient14_Healthy!H441,Patient15_Healthy!H441,Patient16_Healthy!H441,Patient19_Healthy!H441,Patient21_Healthy!H441,Patient22_Healthy!H441,Patient26_Healthy!H441,Patient28_Healthy!H441,Patient31_Healthy!H441,Patient33_Healthy!H441,Patient34_Healthy!H441,Patient36_Healthy!H441)</f>
        <v/>
      </c>
      <c r="Q462" s="103" t="n"/>
      <c r="AO462" s="103" t="n"/>
    </row>
    <row r="463" spans="1:59">
      <c r="A463" s="84" t="s">
        <v>141</v>
      </c>
      <c r="B463" s="85">
        <f>AVERAGE(#REF!,#REF!,Patient6_Healthy!B442,Patient9_Healthy!B442,Patient11_Healthy!B442,Patient12_Healthy!B442,Patient14_Healthy!B442,Patient15_Healthy!B442,Patient16_Healthy!B442,Patient19_Healthy!B442,Patient21_Healthy!B442,Patient22_Healthy!B442,Patient26_Healthy!B442,Patient28_Healthy!B442,Patient31_Healthy!B442,Patient33_Healthy!B442,Patient34_Healthy!B442,Patient36_Healthy!B442)</f>
        <v/>
      </c>
      <c r="C463" s="90">
        <f>STDEV(#REF!,#REF!,Patient6_Healthy!B442,Patient9_Healthy!B442,Patient11_Healthy!B442,Patient12_Healthy!B442,Patient14_Healthy!B442,Patient15_Healthy!B442,Patient16_Healthy!B442,Patient19_Healthy!B442,Patient21_Healthy!B442,Patient22_Healthy!B442,Patient26_Healthy!B442,Patient28_Healthy!B442,Patient31_Healthy!B442,Patient33_Healthy!B442,Patient34_Healthy!B442,Patient36_Healthy!B442)</f>
        <v/>
      </c>
      <c r="D463">
        <f>AVERAGE(#REF!,#REF!,Patient6_Healthy!C442,Patient9_Healthy!C442,Patient11_Healthy!C442,Patient12_Healthy!C442,Patient14_Healthy!C442,Patient15_Healthy!C442,Patient16_Healthy!C442,Patient19_Healthy!C442,Patient21_Healthy!C442,Patient22_Healthy!C442,Patient26_Healthy!C442,Patient28_Healthy!C442,Patient31_Healthy!C442,Patient33_Healthy!C442,Patient34_Healthy!C442,Patient36_Healthy!C442)</f>
        <v/>
      </c>
      <c r="E463" s="90">
        <f>STDEV(#REF!,#REF!,Patient6_Healthy!C442,Patient9_Healthy!C442,Patient11_Healthy!C442,Patient12_Healthy!C442,Patient14_Healthy!C442,Patient15_Healthy!C442,Patient16_Healthy!C442,Patient19_Healthy!C442,Patient21_Healthy!C442,Patient22_Healthy!C442,Patient26_Healthy!C442,Patient28_Healthy!C442,Patient31_Healthy!C442,Patient33_Healthy!C442,Patient34_Healthy!C442,Patient36_Healthy!C442)</f>
        <v/>
      </c>
      <c r="F463" s="85">
        <f>AVERAGE(#REF!,#REF!,Patient6_Healthy!D442,Patient9_Healthy!D442,Patient11_Healthy!D442,Patient12_Healthy!D442,Patient14_Healthy!D442,Patient15_Healthy!D442,Patient16_Healthy!D442,Patient19_Healthy!D442,Patient21_Healthy!D442,Patient22_Healthy!D442,Patient26_Healthy!D442,Patient28_Healthy!D442,Patient31_Healthy!D442,Patient33_Healthy!D442,Patient34_Healthy!D442,Patient36_Healthy!D442)</f>
        <v/>
      </c>
      <c r="G463" s="90">
        <f>STDEV(#REF!,#REF!,Patient6_Healthy!D442,Patient9_Healthy!D442,Patient11_Healthy!D442,Patient12_Healthy!D442,Patient14_Healthy!D442,Patient15_Healthy!D442,Patient16_Healthy!D442,Patient19_Healthy!D442,Patient21_Healthy!D442,Patient22_Healthy!D442,Patient26_Healthy!D442,Patient28_Healthy!D442,Patient31_Healthy!D442,Patient33_Healthy!D442,Patient34_Healthy!D442,Patient36_Healthy!D442)</f>
        <v/>
      </c>
      <c r="H463">
        <f>AVERAGE(#REF!,#REF!,Patient6_Healthy!E442,Patient9_Healthy!E442,Patient11_Healthy!E442,Patient12_Healthy!E442,Patient14_Healthy!E442,Patient15_Healthy!E442,Patient16_Healthy!E442,Patient19_Healthy!E442,Patient21_Healthy!E442,Patient22_Healthy!E442,Patient26_Healthy!E442,Patient28_Healthy!E442,Patient31_Healthy!E442,Patient33_Healthy!E442,Patient34_Healthy!E442,Patient36_Healthy!E442)</f>
        <v/>
      </c>
      <c r="I463">
        <f>STDEV(#REF!,#REF!,Patient6_Healthy!E442,Patient9_Healthy!E442,Patient11_Healthy!E442,Patient12_Healthy!E442,Patient14_Healthy!E442,Patient15_Healthy!E442,Patient16_Healthy!E442,Patient19_Healthy!E442,Patient21_Healthy!E442,Patient22_Healthy!E442,Patient26_Healthy!E442,Patient28_Healthy!E442,Patient31_Healthy!E442,Patient33_Healthy!E442,Patient34_Healthy!E442,Patient36_Healthy!E442)</f>
        <v/>
      </c>
      <c r="L463" s="86" t="s">
        <v>142</v>
      </c>
      <c r="M463">
        <f>AVERAGE(#REF!,#REF!,Patient6_Healthy!H442,Patient9_Healthy!H442,Patient11_Healthy!H442,Patient12_Healthy!H442,Patient14_Healthy!H442,Patient15_Healthy!H442,Patient16_Healthy!H442,Patient19_Healthy!H442,Patient21_Healthy!H442,Patient22_Healthy!H442,Patient26_Healthy!H442,Patient28_Healthy!H442,Patient31_Healthy!H442,Patient33_Healthy!H442,Patient34_Healthy!H442,Patient36_Healthy!H442)</f>
        <v/>
      </c>
      <c r="N463">
        <f>STDEV(#REF!,#REF!,Patient6_Healthy!H442,Patient9_Healthy!H442,Patient11_Healthy!H442,Patient12_Healthy!H442,Patient14_Healthy!H442,Patient15_Healthy!H442,Patient16_Healthy!H442,Patient19_Healthy!H442,Patient21_Healthy!H442,Patient22_Healthy!H442,Patient26_Healthy!H442,Patient28_Healthy!H442,Patient31_Healthy!H442,Patient33_Healthy!H442,Patient34_Healthy!H442,Patient36_Healthy!H442)</f>
        <v/>
      </c>
      <c r="Q463" s="103" t="n"/>
      <c r="AO463" s="103" t="n"/>
    </row>
    <row r="464" spans="1:59">
      <c r="A464" s="84" t="s">
        <v>142</v>
      </c>
      <c r="B464" s="85">
        <f>AVERAGE(#REF!,#REF!,Patient6_Healthy!B443,Patient9_Healthy!B443,Patient11_Healthy!B443,Patient12_Healthy!B443,Patient14_Healthy!B443,Patient15_Healthy!B443,Patient16_Healthy!B443,Patient19_Healthy!B443,Patient21_Healthy!B443,Patient22_Healthy!B443,Patient26_Healthy!B443,Patient28_Healthy!B443,Patient31_Healthy!B443,Patient33_Healthy!B443,Patient34_Healthy!B443,Patient36_Healthy!B443)</f>
        <v/>
      </c>
      <c r="C464" s="90">
        <f>STDEV(#REF!,#REF!,Patient6_Healthy!B443,Patient9_Healthy!B443,Patient11_Healthy!B443,Patient12_Healthy!B443,Patient14_Healthy!B443,Patient15_Healthy!B443,Patient16_Healthy!B443,Patient19_Healthy!B443,Patient21_Healthy!B443,Patient22_Healthy!B443,Patient26_Healthy!B443,Patient28_Healthy!B443,Patient31_Healthy!B443,Patient33_Healthy!B443,Patient34_Healthy!B443,Patient36_Healthy!B443)</f>
        <v/>
      </c>
      <c r="D464">
        <f>AVERAGE(#REF!,#REF!,Patient6_Healthy!C443,Patient9_Healthy!C443,Patient11_Healthy!C443,Patient12_Healthy!C443,Patient14_Healthy!C443,Patient15_Healthy!C443,Patient16_Healthy!C443,Patient19_Healthy!C443,Patient21_Healthy!C443,Patient22_Healthy!C443,Patient26_Healthy!C443,Patient28_Healthy!C443,Patient31_Healthy!C443,Patient33_Healthy!C443,Patient34_Healthy!C443,Patient36_Healthy!C443)</f>
        <v/>
      </c>
      <c r="E464" s="90">
        <f>STDEV(#REF!,#REF!,Patient6_Healthy!C443,Patient9_Healthy!C443,Patient11_Healthy!C443,Patient12_Healthy!C443,Patient14_Healthy!C443,Patient15_Healthy!C443,Patient16_Healthy!C443,Patient19_Healthy!C443,Patient21_Healthy!C443,Patient22_Healthy!C443,Patient26_Healthy!C443,Patient28_Healthy!C443,Patient31_Healthy!C443,Patient33_Healthy!C443,Patient34_Healthy!C443,Patient36_Healthy!C443)</f>
        <v/>
      </c>
      <c r="F464" s="85">
        <f>AVERAGE(#REF!,#REF!,Patient6_Healthy!D443,Patient9_Healthy!D443,Patient11_Healthy!D443,Patient12_Healthy!D443,Patient14_Healthy!D443,Patient15_Healthy!D443,Patient16_Healthy!D443,Patient19_Healthy!D443,Patient21_Healthy!D443,Patient22_Healthy!D443,Patient26_Healthy!D443,Patient28_Healthy!D443,Patient31_Healthy!D443,Patient33_Healthy!D443,Patient34_Healthy!D443,Patient36_Healthy!D443)</f>
        <v/>
      </c>
      <c r="G464" s="90">
        <f>STDEV(#REF!,#REF!,Patient6_Healthy!D443,Patient9_Healthy!D443,Patient11_Healthy!D443,Patient12_Healthy!D443,Patient14_Healthy!D443,Patient15_Healthy!D443,Patient16_Healthy!D443,Patient19_Healthy!D443,Patient21_Healthy!D443,Patient22_Healthy!D443,Patient26_Healthy!D443,Patient28_Healthy!D443,Patient31_Healthy!D443,Patient33_Healthy!D443,Patient34_Healthy!D443,Patient36_Healthy!D443)</f>
        <v/>
      </c>
      <c r="H464">
        <f>AVERAGE(#REF!,#REF!,Patient6_Healthy!E443,Patient9_Healthy!E443,Patient11_Healthy!E443,Patient12_Healthy!E443,Patient14_Healthy!E443,Patient15_Healthy!E443,Patient16_Healthy!E443,Patient19_Healthy!E443,Patient21_Healthy!E443,Patient22_Healthy!E443,Patient26_Healthy!E443,Patient28_Healthy!E443,Patient31_Healthy!E443,Patient33_Healthy!E443,Patient34_Healthy!E443,Patient36_Healthy!E443)</f>
        <v/>
      </c>
      <c r="I464">
        <f>STDEV(#REF!,#REF!,Patient6_Healthy!E443,Patient9_Healthy!E443,Patient11_Healthy!E443,Patient12_Healthy!E443,Patient14_Healthy!E443,Patient15_Healthy!E443,Patient16_Healthy!E443,Patient19_Healthy!E443,Patient21_Healthy!E443,Patient22_Healthy!E443,Patient26_Healthy!E443,Patient28_Healthy!E443,Patient31_Healthy!E443,Patient33_Healthy!E443,Patient34_Healthy!E443,Patient36_Healthy!E443)</f>
        <v/>
      </c>
      <c r="L464" s="86" t="s">
        <v>143</v>
      </c>
      <c r="M464">
        <f>AVERAGE(#REF!,#REF!,Patient6_Healthy!H443,Patient9_Healthy!H443,Patient11_Healthy!H443,Patient12_Healthy!H443,Patient14_Healthy!H443,Patient15_Healthy!H443,Patient16_Healthy!H443,Patient19_Healthy!H443,Patient21_Healthy!H443,Patient22_Healthy!H443,Patient26_Healthy!H443,Patient28_Healthy!H443,Patient31_Healthy!H443,Patient33_Healthy!H443,Patient34_Healthy!H443,Patient36_Healthy!H443)</f>
        <v/>
      </c>
      <c r="N464">
        <f>STDEV(#REF!,#REF!,Patient6_Healthy!H443,Patient9_Healthy!H443,Patient11_Healthy!H443,Patient12_Healthy!H443,Patient14_Healthy!H443,Patient15_Healthy!H443,Patient16_Healthy!H443,Patient19_Healthy!H443,Patient21_Healthy!H443,Patient22_Healthy!H443,Patient26_Healthy!H443,Patient28_Healthy!H443,Patient31_Healthy!H443,Patient33_Healthy!H443,Patient34_Healthy!H443,Patient36_Healthy!H443)</f>
        <v/>
      </c>
      <c r="Q464" s="103" t="n"/>
      <c r="AO464" s="103" t="n"/>
    </row>
    <row r="465" spans="1:59">
      <c r="A465" s="84" t="s">
        <v>143</v>
      </c>
      <c r="B465" s="85">
        <f>AVERAGE(#REF!,#REF!,Patient6_Healthy!B444,Patient9_Healthy!B444,Patient11_Healthy!B444,Patient12_Healthy!B444,Patient14_Healthy!B444,Patient15_Healthy!B444,Patient16_Healthy!B444,Patient19_Healthy!B444,Patient21_Healthy!B444,Patient22_Healthy!B444,Patient26_Healthy!B444,Patient28_Healthy!B444,Patient31_Healthy!B444,Patient33_Healthy!B444,Patient34_Healthy!B444,Patient36_Healthy!B444)</f>
        <v/>
      </c>
      <c r="C465" s="90">
        <f>STDEV(#REF!,#REF!,Patient6_Healthy!B444,Patient9_Healthy!B444,Patient11_Healthy!B444,Patient12_Healthy!B444,Patient14_Healthy!B444,Patient15_Healthy!B444,Patient16_Healthy!B444,Patient19_Healthy!B444,Patient21_Healthy!B444,Patient22_Healthy!B444,Patient26_Healthy!B444,Patient28_Healthy!B444,Patient31_Healthy!B444,Patient33_Healthy!B444,Patient34_Healthy!B444,Patient36_Healthy!B444)</f>
        <v/>
      </c>
      <c r="D465">
        <f>AVERAGE(#REF!,#REF!,Patient6_Healthy!C444,Patient9_Healthy!C444,Patient11_Healthy!C444,Patient12_Healthy!C444,Patient14_Healthy!C444,Patient15_Healthy!C444,Patient16_Healthy!C444,Patient19_Healthy!C444,Patient21_Healthy!C444,Patient22_Healthy!C444,Patient26_Healthy!C444,Patient28_Healthy!C444,Patient31_Healthy!C444,Patient33_Healthy!C444,Patient34_Healthy!C444,Patient36_Healthy!C444)</f>
        <v/>
      </c>
      <c r="E465" s="90">
        <f>STDEV(#REF!,#REF!,Patient6_Healthy!C444,Patient9_Healthy!C444,Patient11_Healthy!C444,Patient12_Healthy!C444,Patient14_Healthy!C444,Patient15_Healthy!C444,Patient16_Healthy!C444,Patient19_Healthy!C444,Patient21_Healthy!C444,Patient22_Healthy!C444,Patient26_Healthy!C444,Patient28_Healthy!C444,Patient31_Healthy!C444,Patient33_Healthy!C444,Patient34_Healthy!C444,Patient36_Healthy!C444)</f>
        <v/>
      </c>
      <c r="F465" s="85">
        <f>AVERAGE(#REF!,#REF!,Patient6_Healthy!D444,Patient9_Healthy!D444,Patient11_Healthy!D444,Patient12_Healthy!D444,Patient14_Healthy!D444,Patient15_Healthy!D444,Patient16_Healthy!D444,Patient19_Healthy!D444,Patient21_Healthy!D444,Patient22_Healthy!D444,Patient26_Healthy!D444,Patient28_Healthy!D444,Patient31_Healthy!D444,Patient33_Healthy!D444,Patient34_Healthy!D444,Patient36_Healthy!D444)</f>
        <v/>
      </c>
      <c r="G465" s="90">
        <f>STDEV(#REF!,#REF!,Patient6_Healthy!D444,Patient9_Healthy!D444,Patient11_Healthy!D444,Patient12_Healthy!D444,Patient14_Healthy!D444,Patient15_Healthy!D444,Patient16_Healthy!D444,Patient19_Healthy!D444,Patient21_Healthy!D444,Patient22_Healthy!D444,Patient26_Healthy!D444,Patient28_Healthy!D444,Patient31_Healthy!D444,Patient33_Healthy!D444,Patient34_Healthy!D444,Patient36_Healthy!D444)</f>
        <v/>
      </c>
      <c r="H465">
        <f>AVERAGE(#REF!,#REF!,Patient6_Healthy!E444,Patient9_Healthy!E444,Patient11_Healthy!E444,Patient12_Healthy!E444,Patient14_Healthy!E444,Patient15_Healthy!E444,Patient16_Healthy!E444,Patient19_Healthy!E444,Patient21_Healthy!E444,Patient22_Healthy!E444,Patient26_Healthy!E444,Patient28_Healthy!E444,Patient31_Healthy!E444,Patient33_Healthy!E444,Patient34_Healthy!E444,Patient36_Healthy!E444)</f>
        <v/>
      </c>
      <c r="I465">
        <f>STDEV(#REF!,#REF!,Patient6_Healthy!E444,Patient9_Healthy!E444,Patient11_Healthy!E444,Patient12_Healthy!E444,Patient14_Healthy!E444,Patient15_Healthy!E444,Patient16_Healthy!E444,Patient19_Healthy!E444,Patient21_Healthy!E444,Patient22_Healthy!E444,Patient26_Healthy!E444,Patient28_Healthy!E444,Patient31_Healthy!E444,Patient33_Healthy!E444,Patient34_Healthy!E444,Patient36_Healthy!E444)</f>
        <v/>
      </c>
      <c r="AO465" s="103" t="n"/>
    </row>
    <row r="466" spans="1:59">
      <c r="A466" s="103" t="n"/>
      <c r="AO466" s="103" t="n"/>
    </row>
    <row r="467" spans="1:59">
      <c r="A467" s="103" t="n"/>
      <c r="AO467" s="103" t="n"/>
    </row>
    <row r="468" spans="1:59">
      <c r="A468" s="103" t="n"/>
      <c r="AO468" s="103" t="n"/>
    </row>
    <row r="469" spans="1:59">
      <c r="A469" s="103" t="n"/>
      <c r="AO469" s="103" t="n"/>
    </row>
    <row r="470" spans="1:59">
      <c r="A470" s="103" t="n"/>
      <c r="AO470" s="103" t="n"/>
    </row>
    <row r="471" spans="1:59">
      <c r="A471" s="103" t="n"/>
      <c r="AO471" s="103" t="n"/>
    </row>
    <row r="472" spans="1:59">
      <c r="AO472" s="103" t="n"/>
    </row>
    <row r="473" spans="1:59">
      <c r="A473" s="103" t="s">
        <v>152</v>
      </c>
      <c r="Q473" s="103" t="s">
        <v>153</v>
      </c>
      <c r="AO473" s="103" t="n"/>
    </row>
    <row r="474" spans="1:59">
      <c r="A474" s="84" t="n"/>
      <c r="B474" s="153" t="s">
        <v>15</v>
      </c>
      <c r="C474" s="156" t="n"/>
      <c r="D474" s="156" t="n"/>
      <c r="E474" s="166" t="n"/>
      <c r="F474" s="156" t="s">
        <v>101</v>
      </c>
      <c r="G474" s="156" t="n"/>
      <c r="H474" s="156" t="n"/>
      <c r="I474" s="156" t="n"/>
      <c r="L474" s="157" t="n"/>
      <c r="M474" s="158" t="s">
        <v>121</v>
      </c>
      <c r="N474" s="158" t="n"/>
      <c r="Q474" s="88" t="n"/>
      <c r="R474" s="159" t="s">
        <v>122</v>
      </c>
      <c r="S474" s="160" t="n"/>
      <c r="T474" s="159" t="s">
        <v>123</v>
      </c>
      <c r="U474" s="160" t="n"/>
      <c r="V474" s="159" t="s">
        <v>124</v>
      </c>
      <c r="W474" s="160" t="n"/>
      <c r="X474" s="159" t="s">
        <v>125</v>
      </c>
      <c r="Y474" s="160" t="n"/>
      <c r="Z474" s="159" t="s">
        <v>126</v>
      </c>
      <c r="AA474" s="160" t="n"/>
      <c r="AB474" s="159" t="s">
        <v>127</v>
      </c>
      <c r="AC474" s="160" t="n"/>
      <c r="AD474" s="159" t="s">
        <v>128</v>
      </c>
      <c r="AE474" s="160" t="n"/>
      <c r="AF474" s="161" t="s">
        <v>129</v>
      </c>
      <c r="AG474" s="161" t="n"/>
      <c r="AO474" s="103" t="n"/>
    </row>
    <row r="475" spans="1:59">
      <c r="A475" s="84" t="n"/>
      <c r="B475" s="162" t="s">
        <v>130</v>
      </c>
      <c r="C475" s="167" t="n"/>
      <c r="D475" s="164" t="s">
        <v>131</v>
      </c>
      <c r="E475" s="167" t="n"/>
      <c r="F475" s="162" t="s">
        <v>130</v>
      </c>
      <c r="G475" s="167" t="n"/>
      <c r="H475" s="164" t="s">
        <v>131</v>
      </c>
      <c r="I475" s="164" t="n"/>
      <c r="L475" s="157" t="n"/>
      <c r="M475" s="86" t="s">
        <v>214</v>
      </c>
      <c r="N475" s="86" t="s">
        <v>22</v>
      </c>
      <c r="Q475" s="88" t="n"/>
      <c r="R475" s="87" t="s">
        <v>214</v>
      </c>
      <c r="S475" s="89" t="s">
        <v>22</v>
      </c>
      <c r="T475" s="88" t="s">
        <v>214</v>
      </c>
      <c r="U475" s="88" t="s">
        <v>22</v>
      </c>
      <c r="V475" s="87" t="s">
        <v>214</v>
      </c>
      <c r="W475" s="89" t="s">
        <v>22</v>
      </c>
      <c r="X475" s="87" t="s">
        <v>214</v>
      </c>
      <c r="Y475" s="89" t="s">
        <v>22</v>
      </c>
      <c r="Z475" s="87" t="s">
        <v>214</v>
      </c>
      <c r="AA475" s="89" t="s">
        <v>22</v>
      </c>
      <c r="AB475" s="87" t="s">
        <v>214</v>
      </c>
      <c r="AC475" s="89" t="s">
        <v>22</v>
      </c>
      <c r="AD475" s="87" t="s">
        <v>214</v>
      </c>
      <c r="AE475" s="89" t="s">
        <v>22</v>
      </c>
      <c r="AF475" s="88" t="s">
        <v>214</v>
      </c>
      <c r="AG475" s="88" t="s">
        <v>22</v>
      </c>
      <c r="AO475" s="103" t="n"/>
    </row>
    <row r="476" spans="1:59">
      <c r="A476" s="81" t="n"/>
      <c r="B476" s="82" t="s">
        <v>214</v>
      </c>
      <c r="C476" s="83" t="s">
        <v>22</v>
      </c>
      <c r="D476" s="84" t="s">
        <v>214</v>
      </c>
      <c r="E476" s="83" t="s">
        <v>22</v>
      </c>
      <c r="F476" s="82" t="s">
        <v>214</v>
      </c>
      <c r="G476" s="83" t="s">
        <v>22</v>
      </c>
      <c r="H476" s="84" t="s">
        <v>214</v>
      </c>
      <c r="I476" s="84" t="s">
        <v>22</v>
      </c>
      <c r="L476" s="91" t="s">
        <v>146</v>
      </c>
      <c r="M476">
        <f>AVERAGE(#REF!,#REF!,Patient6_Healthy!H455,Patient9_Healthy!H455,Patient11_Healthy!H455,Patient12_Healthy!H455,Patient14_Healthy!H455,Patient15_Healthy!H455,Patient16_Healthy!H455,Patient19_Healthy!H455,Patient21_Healthy!H455,Patient22_Healthy!H455,Patient26_Healthy!H455,Patient28_Healthy!H455,Patient31_Healthy!H455,Patient33_Healthy!H455,Patient34_Healthy!H455,Patient36_Healthy!H455)</f>
        <v/>
      </c>
      <c r="N476">
        <f>STDEV(#REF!,#REF!,Patient6_Healthy!H455,Patient9_Healthy!H455,Patient11_Healthy!H455,Patient12_Healthy!H455,Patient14_Healthy!H455,Patient15_Healthy!H455,Patient16_Healthy!H455,Patient19_Healthy!H455,Patient21_Healthy!H455,Patient22_Healthy!H455,Patient26_Healthy!H455,Patient28_Healthy!H455,Patient31_Healthy!H455,Patient33_Healthy!H455,Patient34_Healthy!H455,Patient36_Healthy!H455)</f>
        <v/>
      </c>
      <c r="Q476" s="92" t="s">
        <v>146</v>
      </c>
      <c r="R476" s="85">
        <f>AVERAGE(#REF!,#REF!,Patient6_Healthy!M455,Patient9_Healthy!M455,Patient11_Healthy!M455,Patient12_Healthy!M455,Patient14_Healthy!M455,Patient15_Healthy!M455,Patient16_Healthy!M455,Patient19_Healthy!M455,Patient21_Healthy!M455,Patient22_Healthy!M455,Patient26_Healthy!M455,Patient28_Healthy!M455,Patient31_Healthy!M455,Patient33_Healthy!M455,Patient34_Healthy!M455,Patient36_Healthy!M455)</f>
        <v/>
      </c>
      <c r="S476" s="90">
        <f>STDEV(#REF!,#REF!,Patient6_Healthy!M455,Patient9_Healthy!M455,Patient11_Healthy!M455,Patient12_Healthy!M455,Patient14_Healthy!M455,Patient15_Healthy!M455,Patient16_Healthy!M455,Patient19_Healthy!M455,Patient21_Healthy!M455,Patient22_Healthy!M455,Patient26_Healthy!M455,Patient28_Healthy!M455,Patient31_Healthy!M455,Patient33_Healthy!M455,Patient34_Healthy!M455,Patient36_Healthy!M455)</f>
        <v/>
      </c>
      <c r="T476">
        <f>AVERAGE(#REF!,#REF!,Patient6_Healthy!N455,Patient9_Healthy!N455,Patient11_Healthy!N455,Patient12_Healthy!N455,Patient14_Healthy!N455,Patient15_Healthy!N455,Patient16_Healthy!N455,Patient19_Healthy!N455,Patient21_Healthy!N455,Patient22_Healthy!N455,Patient26_Healthy!N455,Patient28_Healthy!N455,Patient31_Healthy!N455,Patient33_Healthy!N455,Patient34_Healthy!N455,Patient36_Healthy!N455)</f>
        <v/>
      </c>
      <c r="U476">
        <f>STDEV(#REF!,#REF!,Patient6_Healthy!N455,Patient9_Healthy!N455,Patient11_Healthy!N455,Patient12_Healthy!N455,Patient14_Healthy!N455,Patient15_Healthy!N455,Patient16_Healthy!N455,Patient19_Healthy!N455,Patient21_Healthy!N455,Patient22_Healthy!N455,Patient26_Healthy!N455,Patient28_Healthy!N455,Patient31_Healthy!N455,Patient33_Healthy!N455,Patient34_Healthy!N455,Patient36_Healthy!N455)</f>
        <v/>
      </c>
      <c r="V476" s="85">
        <f>AVERAGE(#REF!,#REF!,Patient6_Healthy!O455,Patient9_Healthy!O455,Patient11_Healthy!O455,Patient12_Healthy!O455,Patient14_Healthy!O455,Patient15_Healthy!O455,Patient16_Healthy!O455,Patient19_Healthy!O455,Patient21_Healthy!O455,Patient22_Healthy!O455,Patient26_Healthy!O455,Patient28_Healthy!O455,Patient31_Healthy!O455,Patient33_Healthy!O455,Patient34_Healthy!O455,Patient36_Healthy!O455)</f>
        <v/>
      </c>
      <c r="W476" s="90">
        <f>STDEV(#REF!,#REF!,Patient6_Healthy!O455,Patient9_Healthy!O455,Patient11_Healthy!O455,Patient12_Healthy!O455,Patient14_Healthy!O455,Patient15_Healthy!O455,Patient16_Healthy!O455,Patient19_Healthy!O455,Patient21_Healthy!O455,Patient22_Healthy!O455,Patient26_Healthy!O455,Patient28_Healthy!O455,Patient31_Healthy!O455,Patient33_Healthy!O455,Patient34_Healthy!O455,Patient36_Healthy!O455)</f>
        <v/>
      </c>
      <c r="X476" s="85">
        <f>AVERAGE(#REF!,#REF!,Patient6_Healthy!P455,Patient9_Healthy!P455,Patient11_Healthy!P455,Patient12_Healthy!P455,Patient14_Healthy!P455,Patient15_Healthy!P455,Patient16_Healthy!P455,Patient19_Healthy!P455,Patient21_Healthy!P455,Patient22_Healthy!P455,Patient26_Healthy!P455,Patient28_Healthy!P455,Patient31_Healthy!P455,Patient33_Healthy!P455,Patient34_Healthy!P455,Patient36_Healthy!P455)</f>
        <v/>
      </c>
      <c r="Y476" s="90">
        <f>STDEV(#REF!,#REF!,Patient6_Healthy!P455,Patient9_Healthy!P455,Patient11_Healthy!P455,Patient12_Healthy!P455,Patient14_Healthy!P455,Patient15_Healthy!P455,Patient16_Healthy!P455,Patient19_Healthy!P455,Patient21_Healthy!P455,Patient22_Healthy!P455,Patient26_Healthy!P455,Patient28_Healthy!P455,Patient31_Healthy!P455,Patient33_Healthy!P455,Patient34_Healthy!P455,Patient36_Healthy!P455)</f>
        <v/>
      </c>
      <c r="Z476" s="85">
        <f>AVERAGE(#REF!,#REF!,Patient6_Healthy!Q455,Patient9_Healthy!Q455,Patient11_Healthy!Q455,Patient12_Healthy!Q455,Patient14_Healthy!Q455,Patient15_Healthy!Q455,Patient16_Healthy!Q455,Patient19_Healthy!Q455,Patient21_Healthy!Q455,Patient22_Healthy!Q455,Patient26_Healthy!Q455,Patient28_Healthy!Q455,Patient31_Healthy!Q455,Patient33_Healthy!Q455,Patient34_Healthy!Q455,Patient36_Healthy!Q455)</f>
        <v/>
      </c>
      <c r="AA476" s="90">
        <f>STDEV(#REF!,#REF!,Patient6_Healthy!Q455,Patient9_Healthy!Q455,Patient11_Healthy!Q455,Patient12_Healthy!Q455,Patient14_Healthy!Q455,Patient15_Healthy!Q455,Patient16_Healthy!Q455,Patient19_Healthy!Q455,Patient21_Healthy!Q455,Patient22_Healthy!Q455,Patient26_Healthy!Q455,Patient28_Healthy!Q455,Patient31_Healthy!Q455,Patient33_Healthy!Q455,Patient34_Healthy!Q455,Patient36_Healthy!Q455)</f>
        <v/>
      </c>
      <c r="AB476" s="85">
        <f>AVERAGE(#REF!,#REF!,Patient6_Healthy!R455,Patient9_Healthy!R455,Patient11_Healthy!R455,Patient12_Healthy!R455,Patient14_Healthy!R455,Patient15_Healthy!R455,Patient16_Healthy!R455,Patient19_Healthy!R455,Patient21_Healthy!R455,Patient22_Healthy!R455,Patient26_Healthy!R455,Patient28_Healthy!R455,Patient31_Healthy!R455,Patient33_Healthy!R455,Patient34_Healthy!R455,Patient36_Healthy!R455)</f>
        <v/>
      </c>
      <c r="AC476" s="90">
        <f>STDEV(#REF!,#REF!,Patient6_Healthy!R455,Patient9_Healthy!R455,Patient11_Healthy!R455,Patient12_Healthy!R455,Patient14_Healthy!R455,Patient15_Healthy!R455,Patient16_Healthy!R455,Patient19_Healthy!R455,Patient21_Healthy!R455,Patient22_Healthy!R455,Patient26_Healthy!R455,Patient28_Healthy!R455,Patient31_Healthy!R455,Patient33_Healthy!R455,Patient34_Healthy!R455,Patient36_Healthy!R455)</f>
        <v/>
      </c>
      <c r="AD476" s="85">
        <f>AVERAGE(#REF!,#REF!,Patient6_Healthy!RS55,Patient9_Healthy!S455,Patient11_Healthy!S455,Patient12_Healthy!S455,Patient14_Healthy!S455,Patient15_Healthy!S455,Patient16_Healthy!S455,Patient19_Healthy!S455,Patient21_Healthy!S455,Patient22_Healthy!S455,Patient26_Healthy!RS55,Patient28_Healthy!S455,Patient31_Healthy!S455,Patient33_Healthy!S455,Patient34_Healthy!S455,Patient36_Healthy!S455)</f>
        <v/>
      </c>
      <c r="AE476" s="90">
        <f>STDEV(#REF!,#REF!,Patient6_Healthy!RS55,Patient9_Healthy!S455,Patient11_Healthy!S455,Patient12_Healthy!S455,Patient14_Healthy!S455,Patient15_Healthy!S455,Patient16_Healthy!S455,Patient19_Healthy!S455,Patient21_Healthy!S455,Patient22_Healthy!S455,Patient26_Healthy!RS55,Patient28_Healthy!S455,Patient31_Healthy!S455,Patient33_Healthy!S455,Patient34_Healthy!S455,Patient36_Healthy!S455)</f>
        <v/>
      </c>
      <c r="AF476">
        <f>AVERAGE(#REF!,#REF!,Patient6_Healthy!T455,Patient9_Healthy!T455,Patient11_Healthy!T455,Patient12_Healthy!T455,Patient14_Healthy!T455,Patient15_Healthy!T455,Patient16_Healthy!T455,Patient19_Healthy!T455,Patient21_Healthy!T455,Patient22_Healthy!T455,Patient26_Healthy!TS55,Patient28_Healthy!T455,Patient31_Healthy!T455,Patient33_Healthy!T455,Patient34_Healthy!T455,Patient36_Healthy!T455)</f>
        <v/>
      </c>
      <c r="AG476">
        <f>STDEV(#REF!,#REF!,Patient6_Healthy!T455,Patient9_Healthy!T455,Patient11_Healthy!T455,Patient12_Healthy!T455,Patient14_Healthy!T455,Patient15_Healthy!T455,Patient16_Healthy!T455,Patient19_Healthy!T455,Patient21_Healthy!T455,Patient22_Healthy!T455,Patient26_Healthy!TS55,Patient28_Healthy!T455,Patient31_Healthy!T455,Patient33_Healthy!T455,Patient34_Healthy!T455,Patient36_Healthy!T455)</f>
        <v/>
      </c>
      <c r="AO476" s="103" t="n"/>
    </row>
    <row r="477" spans="1:59">
      <c r="A477" s="91" t="s">
        <v>146</v>
      </c>
      <c r="B477" s="85">
        <f>AVERAGE(#REF!,#REF!,Patient6_Healthy!B456,Patient9_Healthy!B456,Patient11_Healthy!B456,Patient12_Healthy!B456,Patient14_Healthy!B456,Patient15_Healthy!B456,Patient16_Healthy!B456,Patient19_Healthy!B456,Patient21_Healthy!B456,Patient22_Healthy!B456,Patient26_Healthy!B456,Patient28_Healthy!B456,Patient31_Healthy!B456,Patient33_Healthy!B456,Patient34_Healthy!B456,Patient36_Healthy!B456)</f>
        <v/>
      </c>
      <c r="C477" s="90">
        <f>STDEV(#REF!,#REF!,Patient6_Healthy!B456,Patient9_Healthy!B456,Patient11_Healthy!B456,Patient12_Healthy!B456,Patient14_Healthy!B456,Patient15_Healthy!B456,Patient16_Healthy!B456,Patient19_Healthy!B456,Patient21_Healthy!B456,Patient22_Healthy!B456,Patient26_Healthy!B456,Patient28_Healthy!B456,Patient31_Healthy!B456,Patient33_Healthy!B456,Patient34_Healthy!B456,Patient36_Healthy!B456)</f>
        <v/>
      </c>
      <c r="D477">
        <f>AVERAGE(#REF!,#REF!,Patient6_Healthy!C456,Patient9_Healthy!C456,Patient11_Healthy!C456,Patient12_Healthy!C456,Patient14_Healthy!C456,Patient15_Healthy!C456,Patient16_Healthy!C456,Patient19_Healthy!C456,Patient21_Healthy!C456,Patient22_Healthy!C456,Patient26_Healthy!C456,Patient28_Healthy!C456,Patient31_Healthy!C456,Patient33_Healthy!C456,Patient34_Healthy!C456,Patient36_Healthy!C456)</f>
        <v/>
      </c>
      <c r="E477" s="90">
        <f>STDEV(#REF!,#REF!,Patient6_Healthy!C456,Patient9_Healthy!C456,Patient11_Healthy!C456,Patient12_Healthy!C456,Patient14_Healthy!C456,Patient15_Healthy!C456,Patient16_Healthy!C456,Patient19_Healthy!C456,Patient21_Healthy!C456,Patient22_Healthy!C456,Patient26_Healthy!C456,Patient28_Healthy!C456,Patient31_Healthy!C456,Patient33_Healthy!C456,Patient34_Healthy!C456,Patient36_Healthy!C456)</f>
        <v/>
      </c>
      <c r="F477" s="85">
        <f>AVERAGE(#REF!,#REF!,Patient6_Healthy!D456,Patient9_Healthy!D456,Patient11_Healthy!D456,Patient12_Healthy!D456,Patient14_Healthy!D456,Patient15_Healthy!D456,Patient16_Healthy!D456,Patient19_Healthy!D456,Patient21_Healthy!D456,Patient22_Healthy!D456,Patient26_Healthy!D456,Patient28_Healthy!D456,Patient31_Healthy!D456,Patient33_Healthy!D456,Patient34_Healthy!D456,Patient36_Healthy!D456)</f>
        <v/>
      </c>
      <c r="G477" s="90">
        <f>STDEV(#REF!,#REF!,Patient6_Healthy!D456,Patient9_Healthy!D456,Patient11_Healthy!D456,Patient12_Healthy!D456,Patient14_Healthy!D456,Patient15_Healthy!D456,Patient16_Healthy!D456,Patient19_Healthy!D456,Patient21_Healthy!D456,Patient22_Healthy!D456,Patient26_Healthy!D456,Patient28_Healthy!D456,Patient31_Healthy!D456,Patient33_Healthy!D456,Patient34_Healthy!D456,Patient36_Healthy!D456)</f>
        <v/>
      </c>
      <c r="H477">
        <f>AVERAGE(#REF!,#REF!,Patient6_Healthy!E456,Patient9_Healthy!E456,Patient11_Healthy!E456,Patient12_Healthy!E456,Patient14_Healthy!E456,Patient15_Healthy!E456,Patient16_Healthy!E456,Patient19_Healthy!E456,Patient21_Healthy!E456,Patient22_Healthy!E456,Patient26_Healthy!E456,Patient28_Healthy!E456,Patient31_Healthy!E456,Patient33_Healthy!E456,Patient34_Healthy!E456,Patient36_Healthy!E456)</f>
        <v/>
      </c>
      <c r="I477">
        <f>STDEV(#REF!,#REF!,Patient6_Healthy!E456,Patient9_Healthy!E456,Patient11_Healthy!E456,Patient12_Healthy!E456,Patient14_Healthy!E456,Patient15_Healthy!E456,Patient16_Healthy!E456,Patient19_Healthy!E456,Patient21_Healthy!E456,Patient22_Healthy!E456,Patient26_Healthy!E456,Patient28_Healthy!E456,Patient31_Healthy!E456,Patient33_Healthy!E456,Patient34_Healthy!E456,Patient36_Healthy!E456)</f>
        <v/>
      </c>
      <c r="L477" s="91" t="s">
        <v>147</v>
      </c>
      <c r="M477">
        <f>AVERAGE(#REF!,#REF!,Patient6_Healthy!H456,Patient9_Healthy!H456,Patient11_Healthy!H456,Patient12_Healthy!H456,Patient14_Healthy!H456,Patient15_Healthy!H456,Patient16_Healthy!H456,Patient19_Healthy!H456,Patient21_Healthy!H456,Patient22_Healthy!H456,Patient26_Healthy!H456,Patient28_Healthy!H456,Patient31_Healthy!H456,Patient33_Healthy!H456,Patient34_Healthy!H456,Patient36_Healthy!H456)</f>
        <v/>
      </c>
      <c r="N477">
        <f>STDEV(#REF!,#REF!,Patient6_Healthy!H456,Patient9_Healthy!H456,Patient11_Healthy!H456,Patient12_Healthy!H456,Patient14_Healthy!H456,Patient15_Healthy!H456,Patient16_Healthy!H456,Patient19_Healthy!H456,Patient21_Healthy!H456,Patient22_Healthy!H456,Patient26_Healthy!H456,Patient28_Healthy!H456,Patient31_Healthy!H456,Patient33_Healthy!H456,Patient34_Healthy!H456,Patient36_Healthy!H456)</f>
        <v/>
      </c>
      <c r="Q477" s="92" t="s">
        <v>147</v>
      </c>
      <c r="R477" s="85">
        <f>AVERAGE(#REF!,#REF!,Patient6_Healthy!M456,Patient9_Healthy!M456,Patient11_Healthy!M456,Patient12_Healthy!M456,Patient14_Healthy!M456,Patient15_Healthy!M456,Patient16_Healthy!M456,Patient19_Healthy!M456,Patient21_Healthy!M456,Patient22_Healthy!M456,Patient26_Healthy!M456,Patient28_Healthy!M456,Patient31_Healthy!M456,Patient33_Healthy!M456,Patient34_Healthy!M456,Patient36_Healthy!M456)</f>
        <v/>
      </c>
      <c r="S477" s="90">
        <f>STDEV(#REF!,#REF!,Patient6_Healthy!M456,Patient9_Healthy!M456,Patient11_Healthy!M456,Patient12_Healthy!M456,Patient14_Healthy!M456,Patient15_Healthy!M456,Patient16_Healthy!M456,Patient19_Healthy!M456,Patient21_Healthy!M456,Patient22_Healthy!M456,Patient26_Healthy!M456,Patient28_Healthy!M456,Patient31_Healthy!M456,Patient33_Healthy!M456,Patient34_Healthy!M456,Patient36_Healthy!M456)</f>
        <v/>
      </c>
      <c r="T477">
        <f>AVERAGE(#REF!,#REF!,Patient6_Healthy!N456,Patient9_Healthy!N456,Patient11_Healthy!N456,Patient12_Healthy!N456,Patient14_Healthy!N456,Patient15_Healthy!N456,Patient16_Healthy!N456,Patient19_Healthy!N456,Patient21_Healthy!N456,Patient22_Healthy!N456,Patient26_Healthy!N456,Patient28_Healthy!N456,Patient31_Healthy!N456,Patient33_Healthy!N456,Patient34_Healthy!N456,Patient36_Healthy!N456)</f>
        <v/>
      </c>
      <c r="U477">
        <f>STDEV(#REF!,#REF!,Patient6_Healthy!N456,Patient9_Healthy!N456,Patient11_Healthy!N456,Patient12_Healthy!N456,Patient14_Healthy!N456,Patient15_Healthy!N456,Patient16_Healthy!N456,Patient19_Healthy!N456,Patient21_Healthy!N456,Patient22_Healthy!N456,Patient26_Healthy!N456,Patient28_Healthy!N456,Patient31_Healthy!N456,Patient33_Healthy!N456,Patient34_Healthy!N456,Patient36_Healthy!N456)</f>
        <v/>
      </c>
      <c r="V477" s="85">
        <f>AVERAGE(#REF!,#REF!,Patient6_Healthy!O456,Patient9_Healthy!O456,Patient11_Healthy!O456,Patient12_Healthy!O456,Patient14_Healthy!O456,Patient15_Healthy!O456,Patient16_Healthy!O456,Patient19_Healthy!O456,Patient21_Healthy!O456,Patient22_Healthy!O456,Patient26_Healthy!O456,Patient28_Healthy!O456,Patient31_Healthy!O456,Patient33_Healthy!O456,Patient34_Healthy!O456,Patient36_Healthy!O456)</f>
        <v/>
      </c>
      <c r="W477" s="90">
        <f>STDEV(#REF!,#REF!,Patient6_Healthy!O456,Patient9_Healthy!O456,Patient11_Healthy!O456,Patient12_Healthy!O456,Patient14_Healthy!O456,Patient15_Healthy!O456,Patient16_Healthy!O456,Patient19_Healthy!O456,Patient21_Healthy!O456,Patient22_Healthy!O456,Patient26_Healthy!O456,Patient28_Healthy!O456,Patient31_Healthy!O456,Patient33_Healthy!O456,Patient34_Healthy!O456,Patient36_Healthy!O456)</f>
        <v/>
      </c>
      <c r="X477" s="85">
        <f>AVERAGE(#REF!,#REF!,Patient6_Healthy!P456,Patient9_Healthy!P456,Patient11_Healthy!P456,Patient12_Healthy!P456,Patient14_Healthy!P456,Patient15_Healthy!P456,Patient16_Healthy!P456,Patient19_Healthy!P456,Patient21_Healthy!P456,Patient22_Healthy!P456,Patient26_Healthy!P456,Patient28_Healthy!P456,Patient31_Healthy!P456,Patient33_Healthy!P456,Patient34_Healthy!P456,Patient36_Healthy!P456)</f>
        <v/>
      </c>
      <c r="Y477" s="90">
        <f>STDEV(#REF!,#REF!,Patient6_Healthy!P456,Patient9_Healthy!P456,Patient11_Healthy!P456,Patient12_Healthy!P456,Patient14_Healthy!P456,Patient15_Healthy!P456,Patient16_Healthy!P456,Patient19_Healthy!P456,Patient21_Healthy!P456,Patient22_Healthy!P456,Patient26_Healthy!P456,Patient28_Healthy!P456,Patient31_Healthy!P456,Patient33_Healthy!P456,Patient34_Healthy!P456,Patient36_Healthy!P456)</f>
        <v/>
      </c>
      <c r="Z477" s="85">
        <f>AVERAGE(#REF!,#REF!,Patient6_Healthy!Q456,Patient9_Healthy!Q456,Patient11_Healthy!Q456,Patient12_Healthy!Q456,Patient14_Healthy!Q456,Patient15_Healthy!Q456,Patient16_Healthy!Q456,Patient19_Healthy!Q456,Patient21_Healthy!Q456,Patient22_Healthy!Q456,Patient26_Healthy!Q456,Patient28_Healthy!Q456,Patient31_Healthy!Q456,Patient33_Healthy!Q456,Patient34_Healthy!Q456,Patient36_Healthy!Q456)</f>
        <v/>
      </c>
      <c r="AA477" s="90">
        <f>STDEV(#REF!,#REF!,Patient6_Healthy!Q456,Patient9_Healthy!Q456,Patient11_Healthy!Q456,Patient12_Healthy!Q456,Patient14_Healthy!Q456,Patient15_Healthy!Q456,Patient16_Healthy!Q456,Patient19_Healthy!Q456,Patient21_Healthy!Q456,Patient22_Healthy!Q456,Patient26_Healthy!Q456,Patient28_Healthy!Q456,Patient31_Healthy!Q456,Patient33_Healthy!Q456,Patient34_Healthy!Q456,Patient36_Healthy!Q456)</f>
        <v/>
      </c>
      <c r="AB477" s="85">
        <f>AVERAGE(#REF!,#REF!,Patient6_Healthy!R456,Patient9_Healthy!R456,Patient11_Healthy!R456,Patient12_Healthy!R456,Patient14_Healthy!R456,Patient15_Healthy!R456,Patient16_Healthy!R456,Patient19_Healthy!R456,Patient21_Healthy!R456,Patient22_Healthy!R456,Patient26_Healthy!R456,Patient28_Healthy!R456,Patient31_Healthy!R456,Patient33_Healthy!R456,Patient34_Healthy!R456,Patient36_Healthy!R456)</f>
        <v/>
      </c>
      <c r="AC477" s="90">
        <f>STDEV(#REF!,#REF!,Patient6_Healthy!R456,Patient9_Healthy!R456,Patient11_Healthy!R456,Patient12_Healthy!R456,Patient14_Healthy!R456,Patient15_Healthy!R456,Patient16_Healthy!R456,Patient19_Healthy!R456,Patient21_Healthy!R456,Patient22_Healthy!R456,Patient26_Healthy!R456,Patient28_Healthy!R456,Patient31_Healthy!R456,Patient33_Healthy!R456,Patient34_Healthy!R456,Patient36_Healthy!R456)</f>
        <v/>
      </c>
      <c r="AD477" s="85">
        <f>AVERAGE(#REF!,#REF!,Patient6_Healthy!RS56,Patient9_Healthy!S456,Patient11_Healthy!S456,Patient12_Healthy!S456,Patient14_Healthy!S456,Patient15_Healthy!S456,Patient16_Healthy!S456,Patient19_Healthy!S456,Patient21_Healthy!S456,Patient22_Healthy!S456,Patient26_Healthy!RS56,Patient28_Healthy!S456,Patient31_Healthy!S456,Patient33_Healthy!S456,Patient34_Healthy!S456,Patient36_Healthy!S456)</f>
        <v/>
      </c>
      <c r="AE477" s="90">
        <f>STDEV(#REF!,#REF!,Patient6_Healthy!RS56,Patient9_Healthy!S456,Patient11_Healthy!S456,Patient12_Healthy!S456,Patient14_Healthy!S456,Patient15_Healthy!S456,Patient16_Healthy!S456,Patient19_Healthy!S456,Patient21_Healthy!S456,Patient22_Healthy!S456,Patient26_Healthy!RS56,Patient28_Healthy!S456,Patient31_Healthy!S456,Patient33_Healthy!S456,Patient34_Healthy!S456,Patient36_Healthy!S456)</f>
        <v/>
      </c>
      <c r="AF477">
        <f>AVERAGE(#REF!,#REF!,Patient6_Healthy!T456,Patient9_Healthy!T456,Patient11_Healthy!T456,Patient12_Healthy!T456,Patient14_Healthy!T456,Patient15_Healthy!T456,Patient16_Healthy!T456,Patient19_Healthy!T456,Patient21_Healthy!T456,Patient22_Healthy!T456,Patient26_Healthy!TS56,Patient28_Healthy!T456,Patient31_Healthy!T456,Patient33_Healthy!T456,Patient34_Healthy!T456,Patient36_Healthy!T456)</f>
        <v/>
      </c>
      <c r="AG477">
        <f>STDEV(#REF!,#REF!,Patient6_Healthy!T456,Patient9_Healthy!T456,Patient11_Healthy!T456,Patient12_Healthy!T456,Patient14_Healthy!T456,Patient15_Healthy!T456,Patient16_Healthy!T456,Patient19_Healthy!T456,Patient21_Healthy!T456,Patient22_Healthy!T456,Patient26_Healthy!TS56,Patient28_Healthy!T456,Patient31_Healthy!T456,Patient33_Healthy!T456,Patient34_Healthy!T456,Patient36_Healthy!T456)</f>
        <v/>
      </c>
      <c r="AO477" s="103" t="n"/>
    </row>
    <row r="478" spans="1:59">
      <c r="A478" s="91" t="s">
        <v>147</v>
      </c>
      <c r="B478" s="85">
        <f>AVERAGE(#REF!,#REF!,Patient6_Healthy!B457,Patient9_Healthy!B457,Patient11_Healthy!B457,Patient12_Healthy!B457,Patient14_Healthy!B457,Patient15_Healthy!B457,Patient16_Healthy!B457,Patient19_Healthy!B457,Patient21_Healthy!B457,Patient22_Healthy!B457,Patient26_Healthy!B457,Patient28_Healthy!B457,Patient31_Healthy!B457,Patient33_Healthy!B457,Patient34_Healthy!B457,Patient36_Healthy!B457)</f>
        <v/>
      </c>
      <c r="C478" s="90">
        <f>STDEV(#REF!,#REF!,Patient6_Healthy!B457,Patient9_Healthy!B457,Patient11_Healthy!B457,Patient12_Healthy!B457,Patient14_Healthy!B457,Patient15_Healthy!B457,Patient16_Healthy!B457,Patient19_Healthy!B457,Patient21_Healthy!B457,Patient22_Healthy!B457,Patient26_Healthy!B457,Patient28_Healthy!B457,Patient31_Healthy!B457,Patient33_Healthy!B457,Patient34_Healthy!B457,Patient36_Healthy!B457)</f>
        <v/>
      </c>
      <c r="D478">
        <f>AVERAGE(#REF!,#REF!,Patient6_Healthy!C457,Patient9_Healthy!C457,Patient11_Healthy!C457,Patient12_Healthy!C457,Patient14_Healthy!C457,Patient15_Healthy!C457,Patient16_Healthy!C457,Patient19_Healthy!C457,Patient21_Healthy!C457,Patient22_Healthy!C457,Patient26_Healthy!C457,Patient28_Healthy!C457,Patient31_Healthy!C457,Patient33_Healthy!C457,Patient34_Healthy!C457,Patient36_Healthy!C457)</f>
        <v/>
      </c>
      <c r="E478" s="90">
        <f>STDEV(#REF!,#REF!,Patient6_Healthy!C457,Patient9_Healthy!C457,Patient11_Healthy!C457,Patient12_Healthy!C457,Patient14_Healthy!C457,Patient15_Healthy!C457,Patient16_Healthy!C457,Patient19_Healthy!C457,Patient21_Healthy!C457,Patient22_Healthy!C457,Patient26_Healthy!C457,Patient28_Healthy!C457,Patient31_Healthy!C457,Patient33_Healthy!C457,Patient34_Healthy!C457,Patient36_Healthy!C457)</f>
        <v/>
      </c>
      <c r="F478" s="85">
        <f>AVERAGE(#REF!,#REF!,Patient6_Healthy!D457,Patient9_Healthy!D457,Patient11_Healthy!D457,Patient12_Healthy!D457,Patient14_Healthy!D457,Patient15_Healthy!D457,Patient16_Healthy!D457,Patient19_Healthy!D457,Patient21_Healthy!D457,Patient22_Healthy!D457,Patient26_Healthy!D457,Patient28_Healthy!D457,Patient31_Healthy!D457,Patient33_Healthy!D457,Patient34_Healthy!D457,Patient36_Healthy!D457)</f>
        <v/>
      </c>
      <c r="G478" s="90">
        <f>STDEV(#REF!,#REF!,Patient6_Healthy!D457,Patient9_Healthy!D457,Patient11_Healthy!D457,Patient12_Healthy!D457,Patient14_Healthy!D457,Patient15_Healthy!D457,Patient16_Healthy!D457,Patient19_Healthy!D457,Patient21_Healthy!D457,Patient22_Healthy!D457,Patient26_Healthy!D457,Patient28_Healthy!D457,Patient31_Healthy!D457,Patient33_Healthy!D457,Patient34_Healthy!D457,Patient36_Healthy!D457)</f>
        <v/>
      </c>
      <c r="H478">
        <f>AVERAGE(#REF!,#REF!,Patient6_Healthy!E457,Patient9_Healthy!E457,Patient11_Healthy!E457,Patient12_Healthy!E457,Patient14_Healthy!E457,Patient15_Healthy!E457,Patient16_Healthy!E457,Patient19_Healthy!E457,Patient21_Healthy!E457,Patient22_Healthy!E457,Patient26_Healthy!E457,Patient28_Healthy!E457,Patient31_Healthy!E457,Patient33_Healthy!E457,Patient34_Healthy!E457,Patient36_Healthy!E457)</f>
        <v/>
      </c>
      <c r="I478">
        <f>STDEV(#REF!,#REF!,Patient6_Healthy!E457,Patient9_Healthy!E457,Patient11_Healthy!E457,Patient12_Healthy!E457,Patient14_Healthy!E457,Patient15_Healthy!E457,Patient16_Healthy!E457,Patient19_Healthy!E457,Patient21_Healthy!E457,Patient22_Healthy!E457,Patient26_Healthy!E457,Patient28_Healthy!E457,Patient31_Healthy!E457,Patient33_Healthy!E457,Patient34_Healthy!E457,Patient36_Healthy!E457)</f>
        <v/>
      </c>
      <c r="L478" s="91" t="s">
        <v>148</v>
      </c>
      <c r="M478">
        <f>AVERAGE(#REF!,#REF!,Patient6_Healthy!H457,Patient9_Healthy!H457,Patient11_Healthy!H457,Patient12_Healthy!H457,Patient14_Healthy!H457,Patient15_Healthy!H457,Patient16_Healthy!H457,Patient19_Healthy!H457,Patient21_Healthy!H457,Patient22_Healthy!H457,Patient26_Healthy!H457,Patient28_Healthy!H457,Patient31_Healthy!H457,Patient33_Healthy!H457,Patient34_Healthy!H457,Patient36_Healthy!H457)</f>
        <v/>
      </c>
      <c r="N478">
        <f>STDEV(#REF!,#REF!,Patient6_Healthy!H457,Patient9_Healthy!H457,Patient11_Healthy!H457,Patient12_Healthy!H457,Patient14_Healthy!H457,Patient15_Healthy!H457,Patient16_Healthy!H457,Patient19_Healthy!H457,Patient21_Healthy!H457,Patient22_Healthy!H457,Patient26_Healthy!H457,Patient28_Healthy!H457,Patient31_Healthy!H457,Patient33_Healthy!H457,Patient34_Healthy!H457,Patient36_Healthy!H457)</f>
        <v/>
      </c>
      <c r="Q478" s="92" t="s">
        <v>148</v>
      </c>
      <c r="R478" s="85">
        <f>AVERAGE(#REF!,#REF!,Patient6_Healthy!M457,Patient9_Healthy!M457,Patient11_Healthy!M457,Patient12_Healthy!M457,Patient14_Healthy!M457,Patient15_Healthy!M457,Patient16_Healthy!M457,Patient19_Healthy!M457,Patient21_Healthy!M457,Patient22_Healthy!M457,Patient26_Healthy!M457,Patient28_Healthy!M457,Patient31_Healthy!M457,Patient33_Healthy!M457,Patient34_Healthy!M457,Patient36_Healthy!M457)</f>
        <v/>
      </c>
      <c r="S478" s="90">
        <f>STDEV(#REF!,#REF!,Patient6_Healthy!M457,Patient9_Healthy!M457,Patient11_Healthy!M457,Patient12_Healthy!M457,Patient14_Healthy!M457,Patient15_Healthy!M457,Patient16_Healthy!M457,Patient19_Healthy!M457,Patient21_Healthy!M457,Patient22_Healthy!M457,Patient26_Healthy!M457,Patient28_Healthy!M457,Patient31_Healthy!M457,Patient33_Healthy!M457,Patient34_Healthy!M457,Patient36_Healthy!M457)</f>
        <v/>
      </c>
      <c r="T478">
        <f>AVERAGE(#REF!,#REF!,Patient6_Healthy!N457,Patient9_Healthy!N457,Patient11_Healthy!N457,Patient12_Healthy!N457,Patient14_Healthy!N457,Patient15_Healthy!N457,Patient16_Healthy!N457,Patient19_Healthy!N457,Patient21_Healthy!N457,Patient22_Healthy!N457,Patient26_Healthy!N457,Patient28_Healthy!N457,Patient31_Healthy!N457,Patient33_Healthy!N457,Patient34_Healthy!N457,Patient36_Healthy!N457)</f>
        <v/>
      </c>
      <c r="U478">
        <f>STDEV(#REF!,#REF!,Patient6_Healthy!N457,Patient9_Healthy!N457,Patient11_Healthy!N457,Patient12_Healthy!N457,Patient14_Healthy!N457,Patient15_Healthy!N457,Patient16_Healthy!N457,Patient19_Healthy!N457,Patient21_Healthy!N457,Patient22_Healthy!N457,Patient26_Healthy!N457,Patient28_Healthy!N457,Patient31_Healthy!N457,Patient33_Healthy!N457,Patient34_Healthy!N457,Patient36_Healthy!N457)</f>
        <v/>
      </c>
      <c r="V478" s="85">
        <f>AVERAGE(#REF!,#REF!,Patient6_Healthy!O457,Patient9_Healthy!O457,Patient11_Healthy!O457,Patient12_Healthy!O457,Patient14_Healthy!O457,Patient15_Healthy!O457,Patient16_Healthy!O457,Patient19_Healthy!O457,Patient21_Healthy!O457,Patient22_Healthy!O457,Patient26_Healthy!O457,Patient28_Healthy!O457,Patient31_Healthy!O457,Patient33_Healthy!O457,Patient34_Healthy!O457,Patient36_Healthy!O457)</f>
        <v/>
      </c>
      <c r="W478" s="90">
        <f>STDEV(#REF!,#REF!,Patient6_Healthy!O457,Patient9_Healthy!O457,Patient11_Healthy!O457,Patient12_Healthy!O457,Patient14_Healthy!O457,Patient15_Healthy!O457,Patient16_Healthy!O457,Patient19_Healthy!O457,Patient21_Healthy!O457,Patient22_Healthy!O457,Patient26_Healthy!O457,Patient28_Healthy!O457,Patient31_Healthy!O457,Patient33_Healthy!O457,Patient34_Healthy!O457,Patient36_Healthy!O457)</f>
        <v/>
      </c>
      <c r="X478" s="85">
        <f>AVERAGE(#REF!,#REF!,Patient6_Healthy!P457,Patient9_Healthy!P457,Patient11_Healthy!P457,Patient12_Healthy!P457,Patient14_Healthy!P457,Patient15_Healthy!P457,Patient16_Healthy!P457,Patient19_Healthy!P457,Patient21_Healthy!P457,Patient22_Healthy!P457,Patient26_Healthy!P457,Patient28_Healthy!P457,Patient31_Healthy!P457,Patient33_Healthy!P457,Patient34_Healthy!P457,Patient36_Healthy!P457)</f>
        <v/>
      </c>
      <c r="Y478" s="90">
        <f>STDEV(#REF!,#REF!,Patient6_Healthy!P457,Patient9_Healthy!P457,Patient11_Healthy!P457,Patient12_Healthy!P457,Patient14_Healthy!P457,Patient15_Healthy!P457,Patient16_Healthy!P457,Patient19_Healthy!P457,Patient21_Healthy!P457,Patient22_Healthy!P457,Patient26_Healthy!P457,Patient28_Healthy!P457,Patient31_Healthy!P457,Patient33_Healthy!P457,Patient34_Healthy!P457,Patient36_Healthy!P457)</f>
        <v/>
      </c>
      <c r="Z478" s="85">
        <f>AVERAGE(#REF!,#REF!,Patient6_Healthy!Q457,Patient9_Healthy!Q457,Patient11_Healthy!Q457,Patient12_Healthy!Q457,Patient14_Healthy!Q457,Patient15_Healthy!Q457,Patient16_Healthy!Q457,Patient19_Healthy!Q457,Patient21_Healthy!Q457,Patient22_Healthy!Q457,Patient26_Healthy!Q457,Patient28_Healthy!Q457,Patient31_Healthy!Q457,Patient33_Healthy!Q457,Patient34_Healthy!Q457,Patient36_Healthy!Q457)</f>
        <v/>
      </c>
      <c r="AA478" s="90">
        <f>STDEV(#REF!,#REF!,Patient6_Healthy!Q457,Patient9_Healthy!Q457,Patient11_Healthy!Q457,Patient12_Healthy!Q457,Patient14_Healthy!Q457,Patient15_Healthy!Q457,Patient16_Healthy!Q457,Patient19_Healthy!Q457,Patient21_Healthy!Q457,Patient22_Healthy!Q457,Patient26_Healthy!Q457,Patient28_Healthy!Q457,Patient31_Healthy!Q457,Patient33_Healthy!Q457,Patient34_Healthy!Q457,Patient36_Healthy!Q457)</f>
        <v/>
      </c>
      <c r="AB478" s="85">
        <f>AVERAGE(#REF!,#REF!,Patient6_Healthy!R457,Patient9_Healthy!R457,Patient11_Healthy!R457,Patient12_Healthy!R457,Patient14_Healthy!R457,Patient15_Healthy!R457,Patient16_Healthy!R457,Patient19_Healthy!R457,Patient21_Healthy!R457,Patient22_Healthy!R457,Patient26_Healthy!R457,Patient28_Healthy!R457,Patient31_Healthy!R457,Patient33_Healthy!R457,Patient34_Healthy!R457,Patient36_Healthy!R457)</f>
        <v/>
      </c>
      <c r="AC478" s="90">
        <f>STDEV(#REF!,#REF!,Patient6_Healthy!R457,Patient9_Healthy!R457,Patient11_Healthy!R457,Patient12_Healthy!R457,Patient14_Healthy!R457,Patient15_Healthy!R457,Patient16_Healthy!R457,Patient19_Healthy!R457,Patient21_Healthy!R457,Patient22_Healthy!R457,Patient26_Healthy!R457,Patient28_Healthy!R457,Patient31_Healthy!R457,Patient33_Healthy!R457,Patient34_Healthy!R457,Patient36_Healthy!R457)</f>
        <v/>
      </c>
      <c r="AD478" s="85">
        <f>AVERAGE(#REF!,#REF!,Patient6_Healthy!RS57,Patient9_Healthy!S457,Patient11_Healthy!S457,Patient12_Healthy!S457,Patient14_Healthy!S457,Patient15_Healthy!S457,Patient16_Healthy!S457,Patient19_Healthy!S457,Patient21_Healthy!S457,Patient22_Healthy!S457,Patient26_Healthy!RS57,Patient28_Healthy!S457,Patient31_Healthy!S457,Patient33_Healthy!S457,Patient34_Healthy!S457,Patient36_Healthy!S457)</f>
        <v/>
      </c>
      <c r="AE478" s="90">
        <f>STDEV(#REF!,#REF!,Patient6_Healthy!RS57,Patient9_Healthy!S457,Patient11_Healthy!S457,Patient12_Healthy!S457,Patient14_Healthy!S457,Patient15_Healthy!S457,Patient16_Healthy!S457,Patient19_Healthy!S457,Patient21_Healthy!S457,Patient22_Healthy!S457,Patient26_Healthy!RS57,Patient28_Healthy!S457,Patient31_Healthy!S457,Patient33_Healthy!S457,Patient34_Healthy!S457,Patient36_Healthy!S457)</f>
        <v/>
      </c>
      <c r="AF478">
        <f>AVERAGE(#REF!,#REF!,Patient6_Healthy!T457,Patient9_Healthy!T457,Patient11_Healthy!T457,Patient12_Healthy!T457,Patient14_Healthy!T457,Patient15_Healthy!T457,Patient16_Healthy!T457,Patient19_Healthy!T457,Patient21_Healthy!T457,Patient22_Healthy!T457,Patient26_Healthy!TS57,Patient28_Healthy!T457,Patient31_Healthy!T457,Patient33_Healthy!T457,Patient34_Healthy!T457,Patient36_Healthy!T457)</f>
        <v/>
      </c>
      <c r="AG478">
        <f>STDEV(#REF!,#REF!,Patient6_Healthy!T457,Patient9_Healthy!T457,Patient11_Healthy!T457,Patient12_Healthy!T457,Patient14_Healthy!T457,Patient15_Healthy!T457,Patient16_Healthy!T457,Patient19_Healthy!T457,Patient21_Healthy!T457,Patient22_Healthy!T457,Patient26_Healthy!TS57,Patient28_Healthy!T457,Patient31_Healthy!T457,Patient33_Healthy!T457,Patient34_Healthy!T457,Patient36_Healthy!T457)</f>
        <v/>
      </c>
      <c r="AO478" s="103" t="n"/>
    </row>
    <row r="479" spans="1:59">
      <c r="A479" s="91" t="s">
        <v>148</v>
      </c>
      <c r="B479" s="85">
        <f>AVERAGE(#REF!,#REF!,Patient6_Healthy!B458,Patient9_Healthy!B458,Patient11_Healthy!B458,Patient12_Healthy!B458,Patient14_Healthy!B458,Patient15_Healthy!B458,Patient16_Healthy!B458,Patient19_Healthy!B458,Patient21_Healthy!B458,Patient22_Healthy!B458,Patient26_Healthy!B458,Patient28_Healthy!B458,Patient31_Healthy!B458,Patient33_Healthy!B458,Patient34_Healthy!B458,Patient36_Healthy!B458)</f>
        <v/>
      </c>
      <c r="C479" s="90">
        <f>STDEV(#REF!,#REF!,Patient6_Healthy!B458,Patient9_Healthy!B458,Patient11_Healthy!B458,Patient12_Healthy!B458,Patient14_Healthy!B458,Patient15_Healthy!B458,Patient16_Healthy!B458,Patient19_Healthy!B458,Patient21_Healthy!B458,Patient22_Healthy!B458,Patient26_Healthy!B458,Patient28_Healthy!B458,Patient31_Healthy!B458,Patient33_Healthy!B458,Patient34_Healthy!B458,Patient36_Healthy!B458)</f>
        <v/>
      </c>
      <c r="D479">
        <f>AVERAGE(#REF!,#REF!,Patient6_Healthy!C458,Patient9_Healthy!C458,Patient11_Healthy!C458,Patient12_Healthy!C458,Patient14_Healthy!C458,Patient15_Healthy!C458,Patient16_Healthy!C458,Patient19_Healthy!C458,Patient21_Healthy!C458,Patient22_Healthy!C458,Patient26_Healthy!C458,Patient28_Healthy!C458,Patient31_Healthy!C458,Patient33_Healthy!C458,Patient34_Healthy!C458,Patient36_Healthy!C458)</f>
        <v/>
      </c>
      <c r="E479" s="90">
        <f>STDEV(#REF!,#REF!,Patient6_Healthy!C458,Patient9_Healthy!C458,Patient11_Healthy!C458,Patient12_Healthy!C458,Patient14_Healthy!C458,Patient15_Healthy!C458,Patient16_Healthy!C458,Patient19_Healthy!C458,Patient21_Healthy!C458,Patient22_Healthy!C458,Patient26_Healthy!C458,Patient28_Healthy!C458,Patient31_Healthy!C458,Patient33_Healthy!C458,Patient34_Healthy!C458,Patient36_Healthy!C458)</f>
        <v/>
      </c>
      <c r="F479" s="85">
        <f>AVERAGE(#REF!,#REF!,Patient6_Healthy!D458,Patient9_Healthy!D458,Patient11_Healthy!D458,Patient12_Healthy!D458,Patient14_Healthy!D458,Patient15_Healthy!D458,Patient16_Healthy!D458,Patient19_Healthy!D458,Patient21_Healthy!D458,Patient22_Healthy!D458,Patient26_Healthy!D458,Patient28_Healthy!D458,Patient31_Healthy!D458,Patient33_Healthy!D458,Patient34_Healthy!D458,Patient36_Healthy!D458)</f>
        <v/>
      </c>
      <c r="G479" s="90">
        <f>STDEV(#REF!,#REF!,Patient6_Healthy!D458,Patient9_Healthy!D458,Patient11_Healthy!D458,Patient12_Healthy!D458,Patient14_Healthy!D458,Patient15_Healthy!D458,Patient16_Healthy!D458,Patient19_Healthy!D458,Patient21_Healthy!D458,Patient22_Healthy!D458,Patient26_Healthy!D458,Patient28_Healthy!D458,Patient31_Healthy!D458,Patient33_Healthy!D458,Patient34_Healthy!D458,Patient36_Healthy!D458)</f>
        <v/>
      </c>
      <c r="H479">
        <f>AVERAGE(#REF!,#REF!,Patient6_Healthy!E458,Patient9_Healthy!E458,Patient11_Healthy!E458,Patient12_Healthy!E458,Patient14_Healthy!E458,Patient15_Healthy!E458,Patient16_Healthy!E458,Patient19_Healthy!E458,Patient21_Healthy!E458,Patient22_Healthy!E458,Patient26_Healthy!E458,Patient28_Healthy!E458,Patient31_Healthy!E458,Patient33_Healthy!E458,Patient34_Healthy!E458,Patient36_Healthy!E458)</f>
        <v/>
      </c>
      <c r="I479">
        <f>STDEV(#REF!,#REF!,Patient6_Healthy!E458,Patient9_Healthy!E458,Patient11_Healthy!E458,Patient12_Healthy!E458,Patient14_Healthy!E458,Patient15_Healthy!E458,Patient16_Healthy!E458,Patient19_Healthy!E458,Patient21_Healthy!E458,Patient22_Healthy!E458,Patient26_Healthy!E458,Patient28_Healthy!E458,Patient31_Healthy!E458,Patient33_Healthy!E458,Patient34_Healthy!E458,Patient36_Healthy!E458)</f>
        <v/>
      </c>
      <c r="L479" s="91" t="s">
        <v>149</v>
      </c>
      <c r="M479">
        <f>AVERAGE(#REF!,#REF!,Patient6_Healthy!H458,Patient9_Healthy!H458,Patient11_Healthy!H458,Patient12_Healthy!H458,Patient14_Healthy!H458,Patient15_Healthy!H458,Patient16_Healthy!H458,Patient19_Healthy!H458,Patient21_Healthy!H458,Patient22_Healthy!H458,Patient26_Healthy!H458,Patient28_Healthy!H458,Patient31_Healthy!H458,Patient33_Healthy!H458,Patient34_Healthy!H458,Patient36_Healthy!H458)</f>
        <v/>
      </c>
      <c r="N479">
        <f>STDEV(#REF!,#REF!,Patient6_Healthy!H458,Patient9_Healthy!H458,Patient11_Healthy!H458,Patient12_Healthy!H458,Patient14_Healthy!H458,Patient15_Healthy!H458,Patient16_Healthy!H458,Patient19_Healthy!H458,Patient21_Healthy!H458,Patient22_Healthy!H458,Patient26_Healthy!H458,Patient28_Healthy!H458,Patient31_Healthy!H458,Patient33_Healthy!H458,Patient34_Healthy!H458,Patient36_Healthy!H458)</f>
        <v/>
      </c>
      <c r="Q479" s="92" t="s">
        <v>149</v>
      </c>
      <c r="R479" s="85">
        <f>AVERAGE(#REF!,#REF!,Patient6_Healthy!M458,Patient9_Healthy!M458,Patient11_Healthy!M458,Patient12_Healthy!M458,Patient14_Healthy!M458,Patient15_Healthy!M458,Patient16_Healthy!M458,Patient19_Healthy!M458,Patient21_Healthy!M458,Patient22_Healthy!M458,Patient26_Healthy!M458,Patient28_Healthy!M458,Patient31_Healthy!M458,Patient33_Healthy!M458,Patient34_Healthy!M458,Patient36_Healthy!M458)</f>
        <v/>
      </c>
      <c r="S479" s="90">
        <f>STDEV(#REF!,#REF!,Patient6_Healthy!M458,Patient9_Healthy!M458,Patient11_Healthy!M458,Patient12_Healthy!M458,Patient14_Healthy!M458,Patient15_Healthy!M458,Patient16_Healthy!M458,Patient19_Healthy!M458,Patient21_Healthy!M458,Patient22_Healthy!M458,Patient26_Healthy!M458,Patient28_Healthy!M458,Patient31_Healthy!M458,Patient33_Healthy!M458,Patient34_Healthy!M458,Patient36_Healthy!M458)</f>
        <v/>
      </c>
      <c r="T479">
        <f>AVERAGE(#REF!,#REF!,Patient6_Healthy!N458,Patient9_Healthy!N458,Patient11_Healthy!N458,Patient12_Healthy!N458,Patient14_Healthy!N458,Patient15_Healthy!N458,Patient16_Healthy!N458,Patient19_Healthy!N458,Patient21_Healthy!N458,Patient22_Healthy!N458,Patient26_Healthy!N458,Patient28_Healthy!N458,Patient31_Healthy!N458,Patient33_Healthy!N458,Patient34_Healthy!N458,Patient36_Healthy!N458)</f>
        <v/>
      </c>
      <c r="U479">
        <f>STDEV(#REF!,#REF!,Patient6_Healthy!N458,Patient9_Healthy!N458,Patient11_Healthy!N458,Patient12_Healthy!N458,Patient14_Healthy!N458,Patient15_Healthy!N458,Patient16_Healthy!N458,Patient19_Healthy!N458,Patient21_Healthy!N458,Patient22_Healthy!N458,Patient26_Healthy!N458,Patient28_Healthy!N458,Patient31_Healthy!N458,Patient33_Healthy!N458,Patient34_Healthy!N458,Patient36_Healthy!N458)</f>
        <v/>
      </c>
      <c r="V479" s="85">
        <f>AVERAGE(#REF!,#REF!,Patient6_Healthy!O458,Patient9_Healthy!O458,Patient11_Healthy!O458,Patient12_Healthy!O458,Patient14_Healthy!O458,Patient15_Healthy!O458,Patient16_Healthy!O458,Patient19_Healthy!O458,Patient21_Healthy!O458,Patient22_Healthy!O458,Patient26_Healthy!O458,Patient28_Healthy!O458,Patient31_Healthy!O458,Patient33_Healthy!O458,Patient34_Healthy!O458,Patient36_Healthy!O458)</f>
        <v/>
      </c>
      <c r="W479" s="90">
        <f>STDEV(#REF!,#REF!,Patient6_Healthy!O458,Patient9_Healthy!O458,Patient11_Healthy!O458,Patient12_Healthy!O458,Patient14_Healthy!O458,Patient15_Healthy!O458,Patient16_Healthy!O458,Patient19_Healthy!O458,Patient21_Healthy!O458,Patient22_Healthy!O458,Patient26_Healthy!O458,Patient28_Healthy!O458,Patient31_Healthy!O458,Patient33_Healthy!O458,Patient34_Healthy!O458,Patient36_Healthy!O458)</f>
        <v/>
      </c>
      <c r="X479" s="85">
        <f>AVERAGE(#REF!,#REF!,Patient6_Healthy!P458,Patient9_Healthy!P458,Patient11_Healthy!P458,Patient12_Healthy!P458,Patient14_Healthy!P458,Patient15_Healthy!P458,Patient16_Healthy!P458,Patient19_Healthy!P458,Patient21_Healthy!P458,Patient22_Healthy!P458,Patient26_Healthy!P458,Patient28_Healthy!P458,Patient31_Healthy!P458,Patient33_Healthy!P458,Patient34_Healthy!P458,Patient36_Healthy!P458)</f>
        <v/>
      </c>
      <c r="Y479" s="90">
        <f>STDEV(#REF!,#REF!,Patient6_Healthy!P458,Patient9_Healthy!P458,Patient11_Healthy!P458,Patient12_Healthy!P458,Patient14_Healthy!P458,Patient15_Healthy!P458,Patient16_Healthy!P458,Patient19_Healthy!P458,Patient21_Healthy!P458,Patient22_Healthy!P458,Patient26_Healthy!P458,Patient28_Healthy!P458,Patient31_Healthy!P458,Patient33_Healthy!P458,Patient34_Healthy!P458,Patient36_Healthy!P458)</f>
        <v/>
      </c>
      <c r="Z479" s="85">
        <f>AVERAGE(#REF!,#REF!,Patient6_Healthy!Q458,Patient9_Healthy!Q458,Patient11_Healthy!Q458,Patient12_Healthy!Q458,Patient14_Healthy!Q458,Patient15_Healthy!Q458,Patient16_Healthy!Q458,Patient19_Healthy!Q458,Patient21_Healthy!Q458,Patient22_Healthy!Q458,Patient26_Healthy!Q458,Patient28_Healthy!Q458,Patient31_Healthy!Q458,Patient33_Healthy!Q458,Patient34_Healthy!Q458,Patient36_Healthy!Q458)</f>
        <v/>
      </c>
      <c r="AA479" s="90">
        <f>STDEV(#REF!,#REF!,Patient6_Healthy!Q458,Patient9_Healthy!Q458,Patient11_Healthy!Q458,Patient12_Healthy!Q458,Patient14_Healthy!Q458,Patient15_Healthy!Q458,Patient16_Healthy!Q458,Patient19_Healthy!Q458,Patient21_Healthy!Q458,Patient22_Healthy!Q458,Patient26_Healthy!Q458,Patient28_Healthy!Q458,Patient31_Healthy!Q458,Patient33_Healthy!Q458,Patient34_Healthy!Q458,Patient36_Healthy!Q458)</f>
        <v/>
      </c>
      <c r="AB479" s="85">
        <f>AVERAGE(#REF!,#REF!,Patient6_Healthy!R458,Patient9_Healthy!R458,Patient11_Healthy!R458,Patient12_Healthy!R458,Patient14_Healthy!R458,Patient15_Healthy!R458,Patient16_Healthy!R458,Patient19_Healthy!R458,Patient21_Healthy!R458,Patient22_Healthy!R458,Patient26_Healthy!R458,Patient28_Healthy!R458,Patient31_Healthy!R458,Patient33_Healthy!R458,Patient34_Healthy!R458,Patient36_Healthy!R458)</f>
        <v/>
      </c>
      <c r="AC479" s="90">
        <f>STDEV(#REF!,#REF!,Patient6_Healthy!R458,Patient9_Healthy!R458,Patient11_Healthy!R458,Patient12_Healthy!R458,Patient14_Healthy!R458,Patient15_Healthy!R458,Patient16_Healthy!R458,Patient19_Healthy!R458,Patient21_Healthy!R458,Patient22_Healthy!R458,Patient26_Healthy!R458,Patient28_Healthy!R458,Patient31_Healthy!R458,Patient33_Healthy!R458,Patient34_Healthy!R458,Patient36_Healthy!R458)</f>
        <v/>
      </c>
      <c r="AD479" s="85">
        <f>AVERAGE(#REF!,#REF!,Patient6_Healthy!RS58,Patient9_Healthy!S458,Patient11_Healthy!S458,Patient12_Healthy!S458,Patient14_Healthy!S458,Patient15_Healthy!S458,Patient16_Healthy!S458,Patient19_Healthy!S458,Patient21_Healthy!S458,Patient22_Healthy!S458,Patient26_Healthy!RS58,Patient28_Healthy!S458,Patient31_Healthy!S458,Patient33_Healthy!S458,Patient34_Healthy!S458,Patient36_Healthy!S458)</f>
        <v/>
      </c>
      <c r="AE479" s="90">
        <f>STDEV(#REF!,#REF!,Patient6_Healthy!RS58,Patient9_Healthy!S458,Patient11_Healthy!S458,Patient12_Healthy!S458,Patient14_Healthy!S458,Patient15_Healthy!S458,Patient16_Healthy!S458,Patient19_Healthy!S458,Patient21_Healthy!S458,Patient22_Healthy!S458,Patient26_Healthy!RS58,Patient28_Healthy!S458,Patient31_Healthy!S458,Patient33_Healthy!S458,Patient34_Healthy!S458,Patient36_Healthy!S458)</f>
        <v/>
      </c>
      <c r="AF479">
        <f>AVERAGE(#REF!,#REF!,Patient6_Healthy!T458,Patient9_Healthy!T458,Patient11_Healthy!T458,Patient12_Healthy!T458,Patient14_Healthy!T458,Patient15_Healthy!T458,Patient16_Healthy!T458,Patient19_Healthy!T458,Patient21_Healthy!T458,Patient22_Healthy!T458,Patient26_Healthy!TS58,Patient28_Healthy!T458,Patient31_Healthy!T458,Patient33_Healthy!T458,Patient34_Healthy!T458,Patient36_Healthy!T458)</f>
        <v/>
      </c>
      <c r="AG479">
        <f>STDEV(#REF!,#REF!,Patient6_Healthy!T458,Patient9_Healthy!T458,Patient11_Healthy!T458,Patient12_Healthy!T458,Patient14_Healthy!T458,Patient15_Healthy!T458,Patient16_Healthy!T458,Patient19_Healthy!T458,Patient21_Healthy!T458,Patient22_Healthy!T458,Patient26_Healthy!TS58,Patient28_Healthy!T458,Patient31_Healthy!T458,Patient33_Healthy!T458,Patient34_Healthy!T458,Patient36_Healthy!T458)</f>
        <v/>
      </c>
      <c r="AO479" s="103" t="n"/>
    </row>
    <row r="480" spans="1:59">
      <c r="A480" s="91" t="s">
        <v>149</v>
      </c>
      <c r="B480" s="85">
        <f>AVERAGE(#REF!,#REF!,Patient6_Healthy!B459,Patient9_Healthy!B459,Patient11_Healthy!B459,Patient12_Healthy!B459,Patient14_Healthy!B459,Patient15_Healthy!B459,Patient16_Healthy!B459,Patient19_Healthy!B459,Patient21_Healthy!B459,Patient22_Healthy!B459,Patient26_Healthy!B459,Patient28_Healthy!B459,Patient31_Healthy!B459,Patient33_Healthy!B459,Patient34_Healthy!B459,Patient36_Healthy!B459)</f>
        <v/>
      </c>
      <c r="C480" s="90">
        <f>STDEV(#REF!,#REF!,Patient6_Healthy!B459,Patient9_Healthy!B459,Patient11_Healthy!B459,Patient12_Healthy!B459,Patient14_Healthy!B459,Patient15_Healthy!B459,Patient16_Healthy!B459,Patient19_Healthy!B459,Patient21_Healthy!B459,Patient22_Healthy!B459,Patient26_Healthy!B459,Patient28_Healthy!B459,Patient31_Healthy!B459,Patient33_Healthy!B459,Patient34_Healthy!B459,Patient36_Healthy!B459)</f>
        <v/>
      </c>
      <c r="D480">
        <f>AVERAGE(#REF!,#REF!,Patient6_Healthy!C459,Patient9_Healthy!C459,Patient11_Healthy!C459,Patient12_Healthy!C459,Patient14_Healthy!C459,Patient15_Healthy!C459,Patient16_Healthy!C459,Patient19_Healthy!C459,Patient21_Healthy!C459,Patient22_Healthy!C459,Patient26_Healthy!C459,Patient28_Healthy!C459,Patient31_Healthy!C459,Patient33_Healthy!C459,Patient34_Healthy!C459,Patient36_Healthy!C459)</f>
        <v/>
      </c>
      <c r="E480" s="90">
        <f>STDEV(#REF!,#REF!,Patient6_Healthy!C459,Patient9_Healthy!C459,Patient11_Healthy!C459,Patient12_Healthy!C459,Patient14_Healthy!C459,Patient15_Healthy!C459,Patient16_Healthy!C459,Patient19_Healthy!C459,Patient21_Healthy!C459,Patient22_Healthy!C459,Patient26_Healthy!C459,Patient28_Healthy!C459,Patient31_Healthy!C459,Patient33_Healthy!C459,Patient34_Healthy!C459,Patient36_Healthy!C459)</f>
        <v/>
      </c>
      <c r="F480" s="85">
        <f>AVERAGE(#REF!,#REF!,Patient6_Healthy!D459,Patient9_Healthy!D459,Patient11_Healthy!D459,Patient12_Healthy!D459,Patient14_Healthy!D459,Patient15_Healthy!D459,Patient16_Healthy!D459,Patient19_Healthy!D459,Patient21_Healthy!D459,Patient22_Healthy!D459,Patient26_Healthy!D459,Patient28_Healthy!D459,Patient31_Healthy!D459,Patient33_Healthy!D459,Patient34_Healthy!D459,Patient36_Healthy!D459)</f>
        <v/>
      </c>
      <c r="G480" s="90">
        <f>STDEV(#REF!,#REF!,Patient6_Healthy!D459,Patient9_Healthy!D459,Patient11_Healthy!D459,Patient12_Healthy!D459,Patient14_Healthy!D459,Patient15_Healthy!D459,Patient16_Healthy!D459,Patient19_Healthy!D459,Patient21_Healthy!D459,Patient22_Healthy!D459,Patient26_Healthy!D459,Patient28_Healthy!D459,Patient31_Healthy!D459,Patient33_Healthy!D459,Patient34_Healthy!D459,Patient36_Healthy!D459)</f>
        <v/>
      </c>
      <c r="H480">
        <f>AVERAGE(#REF!,#REF!,Patient6_Healthy!E459,Patient9_Healthy!E459,Patient11_Healthy!E459,Patient12_Healthy!E459,Patient14_Healthy!E459,Patient15_Healthy!E459,Patient16_Healthy!E459,Patient19_Healthy!E459,Patient21_Healthy!E459,Patient22_Healthy!E459,Patient26_Healthy!E459,Patient28_Healthy!E459,Patient31_Healthy!E459,Patient33_Healthy!E459,Patient34_Healthy!E459,Patient36_Healthy!E459)</f>
        <v/>
      </c>
      <c r="I480">
        <f>STDEV(#REF!,#REF!,Patient6_Healthy!E459,Patient9_Healthy!E459,Patient11_Healthy!E459,Patient12_Healthy!E459,Patient14_Healthy!E459,Patient15_Healthy!E459,Patient16_Healthy!E459,Patient19_Healthy!E459,Patient21_Healthy!E459,Patient22_Healthy!E459,Patient26_Healthy!E459,Patient28_Healthy!E459,Patient31_Healthy!E459,Patient33_Healthy!E459,Patient34_Healthy!E459,Patient36_Healthy!E459)</f>
        <v/>
      </c>
      <c r="L480" s="91" t="s">
        <v>150</v>
      </c>
      <c r="M480">
        <f>AVERAGE(#REF!,#REF!,Patient6_Healthy!H459,Patient9_Healthy!H459,Patient11_Healthy!H459,Patient12_Healthy!H459,Patient14_Healthy!H459,Patient15_Healthy!H459,Patient16_Healthy!H459,Patient19_Healthy!H459,Patient21_Healthy!H459,Patient22_Healthy!H459,Patient26_Healthy!H459,Patient28_Healthy!H459,Patient31_Healthy!H459,Patient33_Healthy!H459,Patient34_Healthy!H459,Patient36_Healthy!H459)</f>
        <v/>
      </c>
      <c r="N480">
        <f>STDEV(#REF!,#REF!,Patient6_Healthy!H459,Patient9_Healthy!H459,Patient11_Healthy!H459,Patient12_Healthy!H459,Patient14_Healthy!H459,Patient15_Healthy!H459,Patient16_Healthy!H459,Patient19_Healthy!H459,Patient21_Healthy!H459,Patient22_Healthy!H459,Patient26_Healthy!H459,Patient28_Healthy!H459,Patient31_Healthy!H459,Patient33_Healthy!H459,Patient34_Healthy!H459,Patient36_Healthy!H459)</f>
        <v/>
      </c>
      <c r="Q480" s="92" t="s">
        <v>150</v>
      </c>
      <c r="R480" s="85">
        <f>AVERAGE(#REF!,#REF!,Patient6_Healthy!M459,Patient9_Healthy!M459,Patient11_Healthy!M459,Patient12_Healthy!M459,Patient14_Healthy!M459,Patient15_Healthy!M459,Patient16_Healthy!M459,Patient19_Healthy!M459,Patient21_Healthy!M459,Patient22_Healthy!M459,Patient26_Healthy!M459,Patient28_Healthy!M459,Patient31_Healthy!M459,Patient33_Healthy!M459,Patient34_Healthy!M459,Patient36_Healthy!M459)</f>
        <v/>
      </c>
      <c r="S480" s="90">
        <f>STDEV(#REF!,#REF!,Patient6_Healthy!M459,Patient9_Healthy!M459,Patient11_Healthy!M459,Patient12_Healthy!M459,Patient14_Healthy!M459,Patient15_Healthy!M459,Patient16_Healthy!M459,Patient19_Healthy!M459,Patient21_Healthy!M459,Patient22_Healthy!M459,Patient26_Healthy!M459,Patient28_Healthy!M459,Patient31_Healthy!M459,Patient33_Healthy!M459,Patient34_Healthy!M459,Patient36_Healthy!M459)</f>
        <v/>
      </c>
      <c r="T480">
        <f>AVERAGE(#REF!,#REF!,Patient6_Healthy!N459,Patient9_Healthy!N459,Patient11_Healthy!N459,Patient12_Healthy!N459,Patient14_Healthy!N459,Patient15_Healthy!N459,Patient16_Healthy!N459,Patient19_Healthy!N459,Patient21_Healthy!N459,Patient22_Healthy!N459,Patient26_Healthy!N459,Patient28_Healthy!N459,Patient31_Healthy!N459,Patient33_Healthy!N459,Patient34_Healthy!N459,Patient36_Healthy!N459)</f>
        <v/>
      </c>
      <c r="U480">
        <f>STDEV(#REF!,#REF!,Patient6_Healthy!N459,Patient9_Healthy!N459,Patient11_Healthy!N459,Patient12_Healthy!N459,Patient14_Healthy!N459,Patient15_Healthy!N459,Patient16_Healthy!N459,Patient19_Healthy!N459,Patient21_Healthy!N459,Patient22_Healthy!N459,Patient26_Healthy!N459,Patient28_Healthy!N459,Patient31_Healthy!N459,Patient33_Healthy!N459,Patient34_Healthy!N459,Patient36_Healthy!N459)</f>
        <v/>
      </c>
      <c r="V480" s="85">
        <f>AVERAGE(#REF!,#REF!,Patient6_Healthy!O459,Patient9_Healthy!O459,Patient11_Healthy!O459,Patient12_Healthy!O459,Patient14_Healthy!O459,Patient15_Healthy!O459,Patient16_Healthy!O459,Patient19_Healthy!O459,Patient21_Healthy!O459,Patient22_Healthy!O459,Patient26_Healthy!O459,Patient28_Healthy!O459,Patient31_Healthy!O459,Patient33_Healthy!O459,Patient34_Healthy!O459,Patient36_Healthy!O459)</f>
        <v/>
      </c>
      <c r="W480" s="90">
        <f>STDEV(#REF!,#REF!,Patient6_Healthy!O459,Patient9_Healthy!O459,Patient11_Healthy!O459,Patient12_Healthy!O459,Patient14_Healthy!O459,Patient15_Healthy!O459,Patient16_Healthy!O459,Patient19_Healthy!O459,Patient21_Healthy!O459,Patient22_Healthy!O459,Patient26_Healthy!O459,Patient28_Healthy!O459,Patient31_Healthy!O459,Patient33_Healthy!O459,Patient34_Healthy!O459,Patient36_Healthy!O459)</f>
        <v/>
      </c>
      <c r="X480" s="85">
        <f>AVERAGE(#REF!,#REF!,Patient6_Healthy!P459,Patient9_Healthy!P459,Patient11_Healthy!P459,Patient12_Healthy!P459,Patient14_Healthy!P459,Patient15_Healthy!P459,Patient16_Healthy!P459,Patient19_Healthy!P459,Patient21_Healthy!P459,Patient22_Healthy!P459,Patient26_Healthy!P459,Patient28_Healthy!P459,Patient31_Healthy!P459,Patient33_Healthy!P459,Patient34_Healthy!P459,Patient36_Healthy!P459)</f>
        <v/>
      </c>
      <c r="Y480" s="90">
        <f>STDEV(#REF!,#REF!,Patient6_Healthy!P459,Patient9_Healthy!P459,Patient11_Healthy!P459,Patient12_Healthy!P459,Patient14_Healthy!P459,Patient15_Healthy!P459,Patient16_Healthy!P459,Patient19_Healthy!P459,Patient21_Healthy!P459,Patient22_Healthy!P459,Patient26_Healthy!P459,Patient28_Healthy!P459,Patient31_Healthy!P459,Patient33_Healthy!P459,Patient34_Healthy!P459,Patient36_Healthy!P459)</f>
        <v/>
      </c>
      <c r="Z480" s="85">
        <f>AVERAGE(#REF!,#REF!,Patient6_Healthy!Q459,Patient9_Healthy!Q459,Patient11_Healthy!Q459,Patient12_Healthy!Q459,Patient14_Healthy!Q459,Patient15_Healthy!Q459,Patient16_Healthy!Q459,Patient19_Healthy!Q459,Patient21_Healthy!Q459,Patient22_Healthy!Q459,Patient26_Healthy!Q459,Patient28_Healthy!Q459,Patient31_Healthy!Q459,Patient33_Healthy!Q459,Patient34_Healthy!Q459,Patient36_Healthy!Q459)</f>
        <v/>
      </c>
      <c r="AA480" s="90">
        <f>STDEV(#REF!,#REF!,Patient6_Healthy!Q459,Patient9_Healthy!Q459,Patient11_Healthy!Q459,Patient12_Healthy!Q459,Patient14_Healthy!Q459,Patient15_Healthy!Q459,Patient16_Healthy!Q459,Patient19_Healthy!Q459,Patient21_Healthy!Q459,Patient22_Healthy!Q459,Patient26_Healthy!Q459,Patient28_Healthy!Q459,Patient31_Healthy!Q459,Patient33_Healthy!Q459,Patient34_Healthy!Q459,Patient36_Healthy!Q459)</f>
        <v/>
      </c>
      <c r="AB480" s="85">
        <f>AVERAGE(#REF!,#REF!,Patient6_Healthy!R459,Patient9_Healthy!R459,Patient11_Healthy!R459,Patient12_Healthy!R459,Patient14_Healthy!R459,Patient15_Healthy!R459,Patient16_Healthy!R459,Patient19_Healthy!R459,Patient21_Healthy!R459,Patient22_Healthy!R459,Patient26_Healthy!R459,Patient28_Healthy!R459,Patient31_Healthy!R459,Patient33_Healthy!R459,Patient34_Healthy!R459,Patient36_Healthy!R459)</f>
        <v/>
      </c>
      <c r="AC480" s="90">
        <f>STDEV(#REF!,#REF!,Patient6_Healthy!R459,Patient9_Healthy!R459,Patient11_Healthy!R459,Patient12_Healthy!R459,Patient14_Healthy!R459,Patient15_Healthy!R459,Patient16_Healthy!R459,Patient19_Healthy!R459,Patient21_Healthy!R459,Patient22_Healthy!R459,Patient26_Healthy!R459,Patient28_Healthy!R459,Patient31_Healthy!R459,Patient33_Healthy!R459,Patient34_Healthy!R459,Patient36_Healthy!R459)</f>
        <v/>
      </c>
      <c r="AD480" s="85">
        <f>AVERAGE(#REF!,#REF!,Patient6_Healthy!RS59,Patient9_Healthy!S459,Patient11_Healthy!S459,Patient12_Healthy!S459,Patient14_Healthy!S459,Patient15_Healthy!S459,Patient16_Healthy!S459,Patient19_Healthy!S459,Patient21_Healthy!S459,Patient22_Healthy!S459,Patient26_Healthy!RS59,Patient28_Healthy!S459,Patient31_Healthy!S459,Patient33_Healthy!S459,Patient34_Healthy!S459,Patient36_Healthy!S459)</f>
        <v/>
      </c>
      <c r="AE480" s="90">
        <f>STDEV(#REF!,#REF!,Patient6_Healthy!RS59,Patient9_Healthy!S459,Patient11_Healthy!S459,Patient12_Healthy!S459,Patient14_Healthy!S459,Patient15_Healthy!S459,Patient16_Healthy!S459,Patient19_Healthy!S459,Patient21_Healthy!S459,Patient22_Healthy!S459,Patient26_Healthy!RS59,Patient28_Healthy!S459,Patient31_Healthy!S459,Patient33_Healthy!S459,Patient34_Healthy!S459,Patient36_Healthy!S459)</f>
        <v/>
      </c>
      <c r="AF480">
        <f>AVERAGE(#REF!,#REF!,Patient6_Healthy!T459,Patient9_Healthy!T459,Patient11_Healthy!T459,Patient12_Healthy!T459,Patient14_Healthy!T459,Patient15_Healthy!T459,Patient16_Healthy!T459,Patient19_Healthy!T459,Patient21_Healthy!T459,Patient22_Healthy!T459,Patient26_Healthy!TS59,Patient28_Healthy!T459,Patient31_Healthy!T459,Patient33_Healthy!T459,Patient34_Healthy!T459,Patient36_Healthy!T459)</f>
        <v/>
      </c>
      <c r="AG480">
        <f>STDEV(#REF!,#REF!,Patient6_Healthy!T459,Patient9_Healthy!T459,Patient11_Healthy!T459,Patient12_Healthy!T459,Patient14_Healthy!T459,Patient15_Healthy!T459,Patient16_Healthy!T459,Patient19_Healthy!T459,Patient21_Healthy!T459,Patient22_Healthy!T459,Patient26_Healthy!TS59,Patient28_Healthy!T459,Patient31_Healthy!T459,Patient33_Healthy!T459,Patient34_Healthy!T459,Patient36_Healthy!T459)</f>
        <v/>
      </c>
      <c r="AO480" s="103" t="n"/>
    </row>
    <row r="481" spans="1:59">
      <c r="A481" s="91" t="s">
        <v>150</v>
      </c>
      <c r="B481" s="85">
        <f>AVERAGE(#REF!,#REF!,Patient6_Healthy!B460,Patient9_Healthy!B460,Patient11_Healthy!B460,Patient12_Healthy!B460,Patient14_Healthy!B460,Patient15_Healthy!B460,Patient16_Healthy!B460,Patient19_Healthy!B460,Patient21_Healthy!B460,Patient22_Healthy!B460,Patient26_Healthy!B460,Patient28_Healthy!B460,Patient31_Healthy!B460,Patient33_Healthy!B460,Patient34_Healthy!B460,Patient36_Healthy!B460)</f>
        <v/>
      </c>
      <c r="C481" s="90">
        <f>STDEV(#REF!,#REF!,Patient6_Healthy!B460,Patient9_Healthy!B460,Patient11_Healthy!B460,Patient12_Healthy!B460,Patient14_Healthy!B460,Patient15_Healthy!B460,Patient16_Healthy!B460,Patient19_Healthy!B460,Patient21_Healthy!B460,Patient22_Healthy!B460,Patient26_Healthy!B460,Patient28_Healthy!B460,Patient31_Healthy!B460,Patient33_Healthy!B460,Patient34_Healthy!B460,Patient36_Healthy!B460)</f>
        <v/>
      </c>
      <c r="D481">
        <f>AVERAGE(#REF!,#REF!,Patient6_Healthy!C460,Patient9_Healthy!C460,Patient11_Healthy!C460,Patient12_Healthy!C460,Patient14_Healthy!C460,Patient15_Healthy!C460,Patient16_Healthy!C460,Patient19_Healthy!C460,Patient21_Healthy!C460,Patient22_Healthy!C460,Patient26_Healthy!C460,Patient28_Healthy!C460,Patient31_Healthy!C460,Patient33_Healthy!C460,Patient34_Healthy!C460,Patient36_Healthy!C460)</f>
        <v/>
      </c>
      <c r="E481" s="90">
        <f>STDEV(#REF!,#REF!,Patient6_Healthy!C460,Patient9_Healthy!C460,Patient11_Healthy!C460,Patient12_Healthy!C460,Patient14_Healthy!C460,Patient15_Healthy!C460,Patient16_Healthy!C460,Patient19_Healthy!C460,Patient21_Healthy!C460,Patient22_Healthy!C460,Patient26_Healthy!C460,Patient28_Healthy!C460,Patient31_Healthy!C460,Patient33_Healthy!C460,Patient34_Healthy!C460,Patient36_Healthy!C460)</f>
        <v/>
      </c>
      <c r="F481" s="85">
        <f>AVERAGE(#REF!,#REF!,Patient6_Healthy!D460,Patient9_Healthy!D460,Patient11_Healthy!D460,Patient12_Healthy!D460,Patient14_Healthy!D460,Patient15_Healthy!D460,Patient16_Healthy!D460,Patient19_Healthy!D460,Patient21_Healthy!D460,Patient22_Healthy!D460,Patient26_Healthy!D460,Patient28_Healthy!D460,Patient31_Healthy!D460,Patient33_Healthy!D460,Patient34_Healthy!D460,Patient36_Healthy!D460)</f>
        <v/>
      </c>
      <c r="G481" s="90">
        <f>STDEV(#REF!,#REF!,Patient6_Healthy!D460,Patient9_Healthy!D460,Patient11_Healthy!D460,Patient12_Healthy!D460,Patient14_Healthy!D460,Patient15_Healthy!D460,Patient16_Healthy!D460,Patient19_Healthy!D460,Patient21_Healthy!D460,Patient22_Healthy!D460,Patient26_Healthy!D460,Patient28_Healthy!D460,Patient31_Healthy!D460,Patient33_Healthy!D460,Patient34_Healthy!D460,Patient36_Healthy!D460)</f>
        <v/>
      </c>
      <c r="H481">
        <f>AVERAGE(#REF!,#REF!,Patient6_Healthy!E460,Patient9_Healthy!E460,Patient11_Healthy!E460,Patient12_Healthy!E460,Patient14_Healthy!E460,Patient15_Healthy!E460,Patient16_Healthy!E460,Patient19_Healthy!E460,Patient21_Healthy!E460,Patient22_Healthy!E460,Patient26_Healthy!E460,Patient28_Healthy!E460,Patient31_Healthy!E460,Patient33_Healthy!E460,Patient34_Healthy!E460,Patient36_Healthy!E460)</f>
        <v/>
      </c>
      <c r="I481">
        <f>STDEV(#REF!,#REF!,Patient6_Healthy!E460,Patient9_Healthy!E460,Patient11_Healthy!E460,Patient12_Healthy!E460,Patient14_Healthy!E460,Patient15_Healthy!E460,Patient16_Healthy!E460,Patient19_Healthy!E460,Patient21_Healthy!E460,Patient22_Healthy!E460,Patient26_Healthy!E460,Patient28_Healthy!E460,Patient31_Healthy!E460,Patient33_Healthy!E460,Patient34_Healthy!E460,Patient36_Healthy!E460)</f>
        <v/>
      </c>
      <c r="L481" s="91" t="s">
        <v>151</v>
      </c>
      <c r="M481">
        <f>AVERAGE(#REF!,#REF!,Patient6_Healthy!H460,Patient9_Healthy!H460,Patient11_Healthy!H460,Patient12_Healthy!H460,Patient14_Healthy!H460,Patient15_Healthy!H460,Patient16_Healthy!H460,Patient19_Healthy!H460,Patient21_Healthy!H460,Patient22_Healthy!H460,Patient26_Healthy!H460,Patient28_Healthy!H460,Patient31_Healthy!H460,Patient33_Healthy!H460,Patient34_Healthy!H460,Patient36_Healthy!H460)</f>
        <v/>
      </c>
      <c r="N481">
        <f>STDEV(#REF!,#REF!,Patient6_Healthy!H460,Patient9_Healthy!H460,Patient11_Healthy!H460,Patient12_Healthy!H460,Patient14_Healthy!H460,Patient15_Healthy!H460,Patient16_Healthy!H460,Patient19_Healthy!H460,Patient21_Healthy!H460,Patient22_Healthy!H460,Patient26_Healthy!H460,Patient28_Healthy!H460,Patient31_Healthy!H460,Patient33_Healthy!H460,Patient34_Healthy!H460,Patient36_Healthy!H460)</f>
        <v/>
      </c>
      <c r="Q481" s="92" t="s">
        <v>151</v>
      </c>
      <c r="R481" s="85">
        <f>AVERAGE(#REF!,#REF!,Patient6_Healthy!M460,Patient9_Healthy!M460,Patient11_Healthy!M460,Patient12_Healthy!M460,Patient14_Healthy!M460,Patient15_Healthy!M460,Patient16_Healthy!M460,Patient19_Healthy!M460,Patient21_Healthy!M460,Patient22_Healthy!M460,Patient26_Healthy!M460,Patient28_Healthy!M460,Patient31_Healthy!M460,Patient33_Healthy!M460,Patient34_Healthy!M460,Patient36_Healthy!M460)</f>
        <v/>
      </c>
      <c r="S481" s="90">
        <f>STDEV(#REF!,#REF!,Patient6_Healthy!M460,Patient9_Healthy!M460,Patient11_Healthy!M460,Patient12_Healthy!M460,Patient14_Healthy!M460,Patient15_Healthy!M460,Patient16_Healthy!M460,Patient19_Healthy!M460,Patient21_Healthy!M460,Patient22_Healthy!M460,Patient26_Healthy!M460,Patient28_Healthy!M460,Patient31_Healthy!M460,Patient33_Healthy!M460,Patient34_Healthy!M460,Patient36_Healthy!M460)</f>
        <v/>
      </c>
      <c r="T481">
        <f>AVERAGE(#REF!,#REF!,Patient6_Healthy!N460,Patient9_Healthy!N460,Patient11_Healthy!N460,Patient12_Healthy!N460,Patient14_Healthy!N460,Patient15_Healthy!N460,Patient16_Healthy!N460,Patient19_Healthy!N460,Patient21_Healthy!N460,Patient22_Healthy!N460,Patient26_Healthy!N460,Patient28_Healthy!N460,Patient31_Healthy!N460,Patient33_Healthy!N460,Patient34_Healthy!N460,Patient36_Healthy!N460)</f>
        <v/>
      </c>
      <c r="U481">
        <f>STDEV(#REF!,#REF!,Patient6_Healthy!N460,Patient9_Healthy!N460,Patient11_Healthy!N460,Patient12_Healthy!N460,Patient14_Healthy!N460,Patient15_Healthy!N460,Patient16_Healthy!N460,Patient19_Healthy!N460,Patient21_Healthy!N460,Patient22_Healthy!N460,Patient26_Healthy!N460,Patient28_Healthy!N460,Patient31_Healthy!N460,Patient33_Healthy!N460,Patient34_Healthy!N460,Patient36_Healthy!N460)</f>
        <v/>
      </c>
      <c r="V481" s="85">
        <f>AVERAGE(#REF!,#REF!,Patient6_Healthy!O460,Patient9_Healthy!O460,Patient11_Healthy!O460,Patient12_Healthy!O460,Patient14_Healthy!O460,Patient15_Healthy!O460,Patient16_Healthy!O460,Patient19_Healthy!O460,Patient21_Healthy!O460,Patient22_Healthy!O460,Patient26_Healthy!O460,Patient28_Healthy!O460,Patient31_Healthy!O460,Patient33_Healthy!O460,Patient34_Healthy!O460,Patient36_Healthy!O460)</f>
        <v/>
      </c>
      <c r="W481" s="90">
        <f>STDEV(#REF!,#REF!,Patient6_Healthy!O460,Patient9_Healthy!O460,Patient11_Healthy!O460,Patient12_Healthy!O460,Patient14_Healthy!O460,Patient15_Healthy!O460,Patient16_Healthy!O460,Patient19_Healthy!O460,Patient21_Healthy!O460,Patient22_Healthy!O460,Patient26_Healthy!O460,Patient28_Healthy!O460,Patient31_Healthy!O460,Patient33_Healthy!O460,Patient34_Healthy!O460,Patient36_Healthy!O460)</f>
        <v/>
      </c>
      <c r="X481" s="85">
        <f>AVERAGE(#REF!,#REF!,Patient6_Healthy!P460,Patient9_Healthy!P460,Patient11_Healthy!P460,Patient12_Healthy!P460,Patient14_Healthy!P460,Patient15_Healthy!P460,Patient16_Healthy!P460,Patient19_Healthy!P460,Patient21_Healthy!P460,Patient22_Healthy!P460,Patient26_Healthy!P460,Patient28_Healthy!P460,Patient31_Healthy!P460,Patient33_Healthy!P460,Patient34_Healthy!P460,Patient36_Healthy!P460)</f>
        <v/>
      </c>
      <c r="Y481" s="90">
        <f>STDEV(#REF!,#REF!,Patient6_Healthy!P460,Patient9_Healthy!P460,Patient11_Healthy!P460,Patient12_Healthy!P460,Patient14_Healthy!P460,Patient15_Healthy!P460,Patient16_Healthy!P460,Patient19_Healthy!P460,Patient21_Healthy!P460,Patient22_Healthy!P460,Patient26_Healthy!P460,Patient28_Healthy!P460,Patient31_Healthy!P460,Patient33_Healthy!P460,Patient34_Healthy!P460,Patient36_Healthy!P460)</f>
        <v/>
      </c>
      <c r="Z481" s="85">
        <f>AVERAGE(#REF!,#REF!,Patient6_Healthy!Q460,Patient9_Healthy!Q460,Patient11_Healthy!Q460,Patient12_Healthy!Q460,Patient14_Healthy!Q460,Patient15_Healthy!Q460,Patient16_Healthy!Q460,Patient19_Healthy!Q460,Patient21_Healthy!Q460,Patient22_Healthy!Q460,Patient26_Healthy!Q460,Patient28_Healthy!Q460,Patient31_Healthy!Q460,Patient33_Healthy!Q460,Patient34_Healthy!Q460,Patient36_Healthy!Q460)</f>
        <v/>
      </c>
      <c r="AA481" s="90">
        <f>STDEV(#REF!,#REF!,Patient6_Healthy!Q460,Patient9_Healthy!Q460,Patient11_Healthy!Q460,Patient12_Healthy!Q460,Patient14_Healthy!Q460,Patient15_Healthy!Q460,Patient16_Healthy!Q460,Patient19_Healthy!Q460,Patient21_Healthy!Q460,Patient22_Healthy!Q460,Patient26_Healthy!Q460,Patient28_Healthy!Q460,Patient31_Healthy!Q460,Patient33_Healthy!Q460,Patient34_Healthy!Q460,Patient36_Healthy!Q460)</f>
        <v/>
      </c>
      <c r="AB481" s="85">
        <f>AVERAGE(#REF!,#REF!,Patient6_Healthy!R460,Patient9_Healthy!R460,Patient11_Healthy!R460,Patient12_Healthy!R460,Patient14_Healthy!R460,Patient15_Healthy!R460,Patient16_Healthy!R460,Patient19_Healthy!R460,Patient21_Healthy!R460,Patient22_Healthy!R460,Patient26_Healthy!R460,Patient28_Healthy!R460,Patient31_Healthy!R460,Patient33_Healthy!R460,Patient34_Healthy!R460,Patient36_Healthy!R460)</f>
        <v/>
      </c>
      <c r="AC481" s="90">
        <f>STDEV(#REF!,#REF!,Patient6_Healthy!R460,Patient9_Healthy!R460,Patient11_Healthy!R460,Patient12_Healthy!R460,Patient14_Healthy!R460,Patient15_Healthy!R460,Patient16_Healthy!R460,Patient19_Healthy!R460,Patient21_Healthy!R460,Patient22_Healthy!R460,Patient26_Healthy!R460,Patient28_Healthy!R460,Patient31_Healthy!R460,Patient33_Healthy!R460,Patient34_Healthy!R460,Patient36_Healthy!R460)</f>
        <v/>
      </c>
      <c r="AD481" s="85">
        <f>AVERAGE(#REF!,#REF!,Patient6_Healthy!RS60,Patient9_Healthy!S460,Patient11_Healthy!S460,Patient12_Healthy!S460,Patient14_Healthy!S460,Patient15_Healthy!S460,Patient16_Healthy!S460,Patient19_Healthy!S460,Patient21_Healthy!S460,Patient22_Healthy!S460,Patient26_Healthy!RS60,Patient28_Healthy!S460,Patient31_Healthy!S460,Patient33_Healthy!S460,Patient34_Healthy!S460,Patient36_Healthy!S460)</f>
        <v/>
      </c>
      <c r="AE481" s="90">
        <f>STDEV(#REF!,#REF!,Patient6_Healthy!RS60,Patient9_Healthy!S460,Patient11_Healthy!S460,Patient12_Healthy!S460,Patient14_Healthy!S460,Patient15_Healthy!S460,Patient16_Healthy!S460,Patient19_Healthy!S460,Patient21_Healthy!S460,Patient22_Healthy!S460,Patient26_Healthy!RS60,Patient28_Healthy!S460,Patient31_Healthy!S460,Patient33_Healthy!S460,Patient34_Healthy!S460,Patient36_Healthy!S460)</f>
        <v/>
      </c>
      <c r="AF481">
        <f>AVERAGE(#REF!,#REF!,Patient6_Healthy!T460,Patient9_Healthy!T460,Patient11_Healthy!T460,Patient12_Healthy!T460,Patient14_Healthy!T460,Patient15_Healthy!T460,Patient16_Healthy!T460,Patient19_Healthy!T460,Patient21_Healthy!T460,Patient22_Healthy!T460,Patient26_Healthy!TS60,Patient28_Healthy!T460,Patient31_Healthy!T460,Patient33_Healthy!T460,Patient34_Healthy!T460,Patient36_Healthy!T460)</f>
        <v/>
      </c>
      <c r="AG481">
        <f>STDEV(#REF!,#REF!,Patient6_Healthy!T460,Patient9_Healthy!T460,Patient11_Healthy!T460,Patient12_Healthy!T460,Patient14_Healthy!T460,Patient15_Healthy!T460,Patient16_Healthy!T460,Patient19_Healthy!T460,Patient21_Healthy!T460,Patient22_Healthy!T460,Patient26_Healthy!TS60,Patient28_Healthy!T460,Patient31_Healthy!T460,Patient33_Healthy!T460,Patient34_Healthy!T460,Patient36_Healthy!T460)</f>
        <v/>
      </c>
      <c r="AO481" s="103" t="n"/>
    </row>
    <row r="482" spans="1:59">
      <c r="A482" s="91" t="s">
        <v>151</v>
      </c>
      <c r="B482" s="85">
        <f>AVERAGE(#REF!,#REF!,Patient6_Healthy!B461,Patient9_Healthy!B461,Patient11_Healthy!B461,Patient12_Healthy!B461,Patient14_Healthy!B461,Patient15_Healthy!B461,Patient16_Healthy!B461,Patient19_Healthy!B461,Patient21_Healthy!B461,Patient22_Healthy!B461,Patient26_Healthy!B461,Patient28_Healthy!B461,Patient31_Healthy!B461,Patient33_Healthy!B461,Patient34_Healthy!B461,Patient36_Healthy!B461)</f>
        <v/>
      </c>
      <c r="C482" s="90">
        <f>STDEV(#REF!,#REF!,Patient6_Healthy!B461,Patient9_Healthy!B461,Patient11_Healthy!B461,Patient12_Healthy!B461,Patient14_Healthy!B461,Patient15_Healthy!B461,Patient16_Healthy!B461,Patient19_Healthy!B461,Patient21_Healthy!B461,Patient22_Healthy!B461,Patient26_Healthy!B461,Patient28_Healthy!B461,Patient31_Healthy!B461,Patient33_Healthy!B461,Patient34_Healthy!B461,Patient36_Healthy!B461)</f>
        <v/>
      </c>
      <c r="D482">
        <f>AVERAGE(#REF!,#REF!,Patient6_Healthy!C461,Patient9_Healthy!C461,Patient11_Healthy!C461,Patient12_Healthy!C461,Patient14_Healthy!C461,Patient15_Healthy!C461,Patient16_Healthy!C461,Patient19_Healthy!C461,Patient21_Healthy!C461,Patient22_Healthy!C461,Patient26_Healthy!C461,Patient28_Healthy!C461,Patient31_Healthy!C461,Patient33_Healthy!C461,Patient34_Healthy!C461,Patient36_Healthy!C461)</f>
        <v/>
      </c>
      <c r="E482" s="90">
        <f>STDEV(#REF!,#REF!,Patient6_Healthy!C461,Patient9_Healthy!C461,Patient11_Healthy!C461,Patient12_Healthy!C461,Patient14_Healthy!C461,Patient15_Healthy!C461,Patient16_Healthy!C461,Patient19_Healthy!C461,Patient21_Healthy!C461,Patient22_Healthy!C461,Patient26_Healthy!C461,Patient28_Healthy!C461,Patient31_Healthy!C461,Patient33_Healthy!C461,Patient34_Healthy!C461,Patient36_Healthy!C461)</f>
        <v/>
      </c>
      <c r="F482" s="85">
        <f>AVERAGE(#REF!,#REF!,Patient6_Healthy!D461,Patient9_Healthy!D461,Patient11_Healthy!D461,Patient12_Healthy!D461,Patient14_Healthy!D461,Patient15_Healthy!D461,Patient16_Healthy!D461,Patient19_Healthy!D461,Patient21_Healthy!D461,Patient22_Healthy!D461,Patient26_Healthy!D461,Patient28_Healthy!D461,Patient31_Healthy!D461,Patient33_Healthy!D461,Patient34_Healthy!D461,Patient36_Healthy!D461)</f>
        <v/>
      </c>
      <c r="G482" s="90">
        <f>STDEV(#REF!,#REF!,Patient6_Healthy!D461,Patient9_Healthy!D461,Patient11_Healthy!D461,Patient12_Healthy!D461,Patient14_Healthy!D461,Patient15_Healthy!D461,Patient16_Healthy!D461,Patient19_Healthy!D461,Patient21_Healthy!D461,Patient22_Healthy!D461,Patient26_Healthy!D461,Patient28_Healthy!D461,Patient31_Healthy!D461,Patient33_Healthy!D461,Patient34_Healthy!D461,Patient36_Healthy!D461)</f>
        <v/>
      </c>
      <c r="H482">
        <f>AVERAGE(#REF!,#REF!,Patient6_Healthy!E461,Patient9_Healthy!E461,Patient11_Healthy!E461,Patient12_Healthy!E461,Patient14_Healthy!E461,Patient15_Healthy!E461,Patient16_Healthy!E461,Patient19_Healthy!E461,Patient21_Healthy!E461,Patient22_Healthy!E461,Patient26_Healthy!E461,Patient28_Healthy!E461,Patient31_Healthy!E461,Patient33_Healthy!E461,Patient34_Healthy!E461,Patient36_Healthy!E461)</f>
        <v/>
      </c>
      <c r="I482">
        <f>STDEV(#REF!,#REF!,Patient6_Healthy!E461,Patient9_Healthy!E461,Patient11_Healthy!E461,Patient12_Healthy!E461,Patient14_Healthy!E461,Patient15_Healthy!E461,Patient16_Healthy!E461,Patient19_Healthy!E461,Patient21_Healthy!E461,Patient22_Healthy!E461,Patient26_Healthy!E461,Patient28_Healthy!E461,Patient31_Healthy!E461,Patient33_Healthy!E461,Patient34_Healthy!E461,Patient36_Healthy!E461)</f>
        <v/>
      </c>
      <c r="L482" s="91" t="s">
        <v>178</v>
      </c>
      <c r="M482">
        <f>AVERAGE(#REF!,#REF!,Patient6_Healthy!H461,Patient9_Healthy!H461,Patient11_Healthy!H461,Patient12_Healthy!H461,Patient14_Healthy!H461,Patient15_Healthy!H461,Patient16_Healthy!H461,Patient19_Healthy!H461,Patient21_Healthy!H461,Patient22_Healthy!H461,Patient26_Healthy!H461,Patient28_Healthy!H461,Patient31_Healthy!H461,Patient33_Healthy!H461,Patient34_Healthy!H461,Patient36_Healthy!H461)</f>
        <v/>
      </c>
      <c r="N482">
        <f>STDEV(#REF!,#REF!,Patient6_Healthy!H461,Patient9_Healthy!H461,Patient11_Healthy!H461,Patient12_Healthy!H461,Patient14_Healthy!H461,Patient15_Healthy!H461,Patient16_Healthy!H461,Patient19_Healthy!H461,Patient21_Healthy!H461,Patient22_Healthy!H461,Patient26_Healthy!H461,Patient28_Healthy!H461,Patient31_Healthy!H461,Patient33_Healthy!H461,Patient34_Healthy!H461,Patient36_Healthy!H461)</f>
        <v/>
      </c>
      <c r="Q482" s="92" t="s">
        <v>178</v>
      </c>
      <c r="R482" s="85">
        <f>AVERAGE(#REF!,#REF!,Patient6_Healthy!M461,Patient9_Healthy!M461,Patient11_Healthy!M461,Patient12_Healthy!M461,Patient14_Healthy!M461,Patient15_Healthy!M461,Patient16_Healthy!M461,Patient19_Healthy!M461,Patient21_Healthy!M461,Patient22_Healthy!M461,Patient26_Healthy!M461,Patient28_Healthy!M461,Patient31_Healthy!M461,Patient33_Healthy!M461,Patient34_Healthy!M461,Patient36_Healthy!M461)</f>
        <v/>
      </c>
      <c r="S482" s="90">
        <f>STDEV(#REF!,#REF!,Patient6_Healthy!M461,Patient9_Healthy!M461,Patient11_Healthy!M461,Patient12_Healthy!M461,Patient14_Healthy!M461,Patient15_Healthy!M461,Patient16_Healthy!M461,Patient19_Healthy!M461,Patient21_Healthy!M461,Patient22_Healthy!M461,Patient26_Healthy!M461,Patient28_Healthy!M461,Patient31_Healthy!M461,Patient33_Healthy!M461,Patient34_Healthy!M461,Patient36_Healthy!M461)</f>
        <v/>
      </c>
      <c r="T482">
        <f>AVERAGE(#REF!,#REF!,Patient6_Healthy!N461,Patient9_Healthy!N461,Patient11_Healthy!N461,Patient12_Healthy!N461,Patient14_Healthy!N461,Patient15_Healthy!N461,Patient16_Healthy!N461,Patient19_Healthy!N461,Patient21_Healthy!N461,Patient22_Healthy!N461,Patient26_Healthy!N461,Patient28_Healthy!N461,Patient31_Healthy!N461,Patient33_Healthy!N461,Patient34_Healthy!N461,Patient36_Healthy!N461)</f>
        <v/>
      </c>
      <c r="U482">
        <f>STDEV(#REF!,#REF!,Patient6_Healthy!N461,Patient9_Healthy!N461,Patient11_Healthy!N461,Patient12_Healthy!N461,Patient14_Healthy!N461,Patient15_Healthy!N461,Patient16_Healthy!N461,Patient19_Healthy!N461,Patient21_Healthy!N461,Patient22_Healthy!N461,Patient26_Healthy!N461,Patient28_Healthy!N461,Patient31_Healthy!N461,Patient33_Healthy!N461,Patient34_Healthy!N461,Patient36_Healthy!N461)</f>
        <v/>
      </c>
      <c r="V482" s="85">
        <f>AVERAGE(#REF!,#REF!,Patient6_Healthy!O461,Patient9_Healthy!O461,Patient11_Healthy!O461,Patient12_Healthy!O461,Patient14_Healthy!O461,Patient15_Healthy!O461,Patient16_Healthy!O461,Patient19_Healthy!O461,Patient21_Healthy!O461,Patient22_Healthy!O461,Patient26_Healthy!O461,Patient28_Healthy!O461,Patient31_Healthy!O461,Patient33_Healthy!O461,Patient34_Healthy!O461,Patient36_Healthy!O461)</f>
        <v/>
      </c>
      <c r="W482" s="90">
        <f>STDEV(#REF!,#REF!,Patient6_Healthy!O461,Patient9_Healthy!O461,Patient11_Healthy!O461,Patient12_Healthy!O461,Patient14_Healthy!O461,Patient15_Healthy!O461,Patient16_Healthy!O461,Patient19_Healthy!O461,Patient21_Healthy!O461,Patient22_Healthy!O461,Patient26_Healthy!O461,Patient28_Healthy!O461,Patient31_Healthy!O461,Patient33_Healthy!O461,Patient34_Healthy!O461,Patient36_Healthy!O461)</f>
        <v/>
      </c>
      <c r="X482" s="85">
        <f>AVERAGE(#REF!,#REF!,Patient6_Healthy!P461,Patient9_Healthy!P461,Patient11_Healthy!P461,Patient12_Healthy!P461,Patient14_Healthy!P461,Patient15_Healthy!P461,Patient16_Healthy!P461,Patient19_Healthy!P461,Patient21_Healthy!P461,Patient22_Healthy!P461,Patient26_Healthy!P461,Patient28_Healthy!P461,Patient31_Healthy!P461,Patient33_Healthy!P461,Patient34_Healthy!P461,Patient36_Healthy!P461)</f>
        <v/>
      </c>
      <c r="Y482" s="90">
        <f>STDEV(#REF!,#REF!,Patient6_Healthy!P461,Patient9_Healthy!P461,Patient11_Healthy!P461,Patient12_Healthy!P461,Patient14_Healthy!P461,Patient15_Healthy!P461,Patient16_Healthy!P461,Patient19_Healthy!P461,Patient21_Healthy!P461,Patient22_Healthy!P461,Patient26_Healthy!P461,Patient28_Healthy!P461,Patient31_Healthy!P461,Patient33_Healthy!P461,Patient34_Healthy!P461,Patient36_Healthy!P461)</f>
        <v/>
      </c>
      <c r="Z482" s="85">
        <f>AVERAGE(#REF!,#REF!,Patient6_Healthy!Q461,Patient9_Healthy!Q461,Patient11_Healthy!Q461,Patient12_Healthy!Q461,Patient14_Healthy!Q461,Patient15_Healthy!Q461,Patient16_Healthy!Q461,Patient19_Healthy!Q461,Patient21_Healthy!Q461,Patient22_Healthy!Q461,Patient26_Healthy!Q461,Patient28_Healthy!Q461,Patient31_Healthy!Q461,Patient33_Healthy!Q461,Patient34_Healthy!Q461,Patient36_Healthy!Q461)</f>
        <v/>
      </c>
      <c r="AA482" s="90">
        <f>STDEV(#REF!,#REF!,Patient6_Healthy!Q461,Patient9_Healthy!Q461,Patient11_Healthy!Q461,Patient12_Healthy!Q461,Patient14_Healthy!Q461,Patient15_Healthy!Q461,Patient16_Healthy!Q461,Patient19_Healthy!Q461,Patient21_Healthy!Q461,Patient22_Healthy!Q461,Patient26_Healthy!Q461,Patient28_Healthy!Q461,Patient31_Healthy!Q461,Patient33_Healthy!Q461,Patient34_Healthy!Q461,Patient36_Healthy!Q461)</f>
        <v/>
      </c>
      <c r="AB482" s="85">
        <f>AVERAGE(#REF!,#REF!,Patient6_Healthy!R461,Patient9_Healthy!R461,Patient11_Healthy!R461,Patient12_Healthy!R461,Patient14_Healthy!R461,Patient15_Healthy!R461,Patient16_Healthy!R461,Patient19_Healthy!R461,Patient21_Healthy!R461,Patient22_Healthy!R461,Patient26_Healthy!R461,Patient28_Healthy!R461,Patient31_Healthy!R461,Patient33_Healthy!R461,Patient34_Healthy!R461,Patient36_Healthy!R461)</f>
        <v/>
      </c>
      <c r="AC482" s="90">
        <f>STDEV(#REF!,#REF!,Patient6_Healthy!R461,Patient9_Healthy!R461,Patient11_Healthy!R461,Patient12_Healthy!R461,Patient14_Healthy!R461,Patient15_Healthy!R461,Patient16_Healthy!R461,Patient19_Healthy!R461,Patient21_Healthy!R461,Patient22_Healthy!R461,Patient26_Healthy!R461,Patient28_Healthy!R461,Patient31_Healthy!R461,Patient33_Healthy!R461,Patient34_Healthy!R461,Patient36_Healthy!R461)</f>
        <v/>
      </c>
      <c r="AD482" s="85">
        <f>AVERAGE(#REF!,#REF!,Patient6_Healthy!RS61,Patient9_Healthy!S461,Patient11_Healthy!S461,Patient12_Healthy!S461,Patient14_Healthy!S461,Patient15_Healthy!S461,Patient16_Healthy!S461,Patient19_Healthy!S461,Patient21_Healthy!S461,Patient22_Healthy!S461,Patient26_Healthy!RS61,Patient28_Healthy!S461,Patient31_Healthy!S461,Patient33_Healthy!S461,Patient34_Healthy!S461,Patient36_Healthy!S461)</f>
        <v/>
      </c>
      <c r="AE482" s="90">
        <f>STDEV(#REF!,#REF!,Patient6_Healthy!RS61,Patient9_Healthy!S461,Patient11_Healthy!S461,Patient12_Healthy!S461,Patient14_Healthy!S461,Patient15_Healthy!S461,Patient16_Healthy!S461,Patient19_Healthy!S461,Patient21_Healthy!S461,Patient22_Healthy!S461,Patient26_Healthy!RS61,Patient28_Healthy!S461,Patient31_Healthy!S461,Patient33_Healthy!S461,Patient34_Healthy!S461,Patient36_Healthy!S461)</f>
        <v/>
      </c>
      <c r="AF482">
        <f>AVERAGE(#REF!,#REF!,Patient6_Healthy!T461,Patient9_Healthy!T461,Patient11_Healthy!T461,Patient12_Healthy!T461,Patient14_Healthy!T461,Patient15_Healthy!T461,Patient16_Healthy!T461,Patient19_Healthy!T461,Patient21_Healthy!T461,Patient22_Healthy!T461,Patient26_Healthy!TS61,Patient28_Healthy!T461,Patient31_Healthy!T461,Patient33_Healthy!T461,Patient34_Healthy!T461,Patient36_Healthy!T461)</f>
        <v/>
      </c>
      <c r="AG482">
        <f>STDEV(#REF!,#REF!,Patient6_Healthy!T461,Patient9_Healthy!T461,Patient11_Healthy!T461,Patient12_Healthy!T461,Patient14_Healthy!T461,Patient15_Healthy!T461,Patient16_Healthy!T461,Patient19_Healthy!T461,Patient21_Healthy!T461,Patient22_Healthy!T461,Patient26_Healthy!TS61,Patient28_Healthy!T461,Patient31_Healthy!T461,Patient33_Healthy!T461,Patient34_Healthy!T461,Patient36_Healthy!T461)</f>
        <v/>
      </c>
      <c r="AO482" s="103" t="n"/>
    </row>
    <row r="483" spans="1:59">
      <c r="A483" s="91" t="s">
        <v>178</v>
      </c>
      <c r="B483" s="85">
        <f>AVERAGE(#REF!,#REF!,Patient6_Healthy!B462,Patient9_Healthy!B462,Patient11_Healthy!B462,Patient12_Healthy!B462,Patient14_Healthy!B462,Patient15_Healthy!B462,Patient16_Healthy!B462,Patient19_Healthy!B462,Patient21_Healthy!B462,Patient22_Healthy!B462,Patient26_Healthy!B462,Patient28_Healthy!B462,Patient31_Healthy!B462,Patient33_Healthy!B462,Patient34_Healthy!B462,Patient36_Healthy!B462)</f>
        <v/>
      </c>
      <c r="C483" s="90">
        <f>STDEV(#REF!,#REF!,Patient6_Healthy!B462,Patient9_Healthy!B462,Patient11_Healthy!B462,Patient12_Healthy!B462,Patient14_Healthy!B462,Patient15_Healthy!B462,Patient16_Healthy!B462,Patient19_Healthy!B462,Patient21_Healthy!B462,Patient22_Healthy!B462,Patient26_Healthy!B462,Patient28_Healthy!B462,Patient31_Healthy!B462,Patient33_Healthy!B462,Patient34_Healthy!B462,Patient36_Healthy!B462)</f>
        <v/>
      </c>
      <c r="D483">
        <f>AVERAGE(#REF!,#REF!,Patient6_Healthy!C462,Patient9_Healthy!C462,Patient11_Healthy!C462,Patient12_Healthy!C462,Patient14_Healthy!C462,Patient15_Healthy!C462,Patient16_Healthy!C462,Patient19_Healthy!C462,Patient21_Healthy!C462,Patient22_Healthy!C462,Patient26_Healthy!C462,Patient28_Healthy!C462,Patient31_Healthy!C462,Patient33_Healthy!C462,Patient34_Healthy!C462,Patient36_Healthy!C462)</f>
        <v/>
      </c>
      <c r="E483" s="90">
        <f>STDEV(#REF!,#REF!,Patient6_Healthy!C462,Patient9_Healthy!C462,Patient11_Healthy!C462,Patient12_Healthy!C462,Patient14_Healthy!C462,Patient15_Healthy!C462,Patient16_Healthy!C462,Patient19_Healthy!C462,Patient21_Healthy!C462,Patient22_Healthy!C462,Patient26_Healthy!C462,Patient28_Healthy!C462,Patient31_Healthy!C462,Patient33_Healthy!C462,Patient34_Healthy!C462,Patient36_Healthy!C462)</f>
        <v/>
      </c>
      <c r="F483" s="85">
        <f>AVERAGE(#REF!,#REF!,Patient6_Healthy!D462,Patient9_Healthy!D462,Patient11_Healthy!D462,Patient12_Healthy!D462,Patient14_Healthy!D462,Patient15_Healthy!D462,Patient16_Healthy!D462,Patient19_Healthy!D462,Patient21_Healthy!D462,Patient22_Healthy!D462,Patient26_Healthy!D462,Patient28_Healthy!D462,Patient31_Healthy!D462,Patient33_Healthy!D462,Patient34_Healthy!D462,Patient36_Healthy!D462)</f>
        <v/>
      </c>
      <c r="G483" s="90">
        <f>STDEV(#REF!,#REF!,Patient6_Healthy!D462,Patient9_Healthy!D462,Patient11_Healthy!D462,Patient12_Healthy!D462,Patient14_Healthy!D462,Patient15_Healthy!D462,Patient16_Healthy!D462,Patient19_Healthy!D462,Patient21_Healthy!D462,Patient22_Healthy!D462,Patient26_Healthy!D462,Patient28_Healthy!D462,Patient31_Healthy!D462,Patient33_Healthy!D462,Patient34_Healthy!D462,Patient36_Healthy!D462)</f>
        <v/>
      </c>
      <c r="H483">
        <f>AVERAGE(#REF!,#REF!,Patient6_Healthy!E462,Patient9_Healthy!E462,Patient11_Healthy!E462,Patient12_Healthy!E462,Patient14_Healthy!E462,Patient15_Healthy!E462,Patient16_Healthy!E462,Patient19_Healthy!E462,Patient21_Healthy!E462,Patient22_Healthy!E462,Patient26_Healthy!E462,Patient28_Healthy!E462,Patient31_Healthy!E462,Patient33_Healthy!E462,Patient34_Healthy!E462,Patient36_Healthy!E462)</f>
        <v/>
      </c>
      <c r="I483">
        <f>STDEV(#REF!,#REF!,Patient6_Healthy!E462,Patient9_Healthy!E462,Patient11_Healthy!E462,Patient12_Healthy!E462,Patient14_Healthy!E462,Patient15_Healthy!E462,Patient16_Healthy!E462,Patient19_Healthy!E462,Patient21_Healthy!E462,Patient22_Healthy!E462,Patient26_Healthy!E462,Patient28_Healthy!E462,Patient31_Healthy!E462,Patient33_Healthy!E462,Patient34_Healthy!E462,Patient36_Healthy!E462)</f>
        <v/>
      </c>
      <c r="Q483" s="103" t="n"/>
      <c r="S483" s="105" t="n"/>
      <c r="U483" s="105" t="n"/>
      <c r="W483" s="105" t="n"/>
      <c r="Y483" s="105" t="n"/>
      <c r="AA483" s="105" t="n"/>
      <c r="AC483" s="105" t="n"/>
      <c r="AE483" s="105" t="n"/>
      <c r="AG483" s="105" t="n"/>
      <c r="AO483" s="103" t="n"/>
    </row>
    <row r="484" spans="1:59">
      <c r="Q484" s="103" t="n"/>
      <c r="AO484" s="103" t="n"/>
    </row>
    <row r="485" spans="1:59">
      <c r="Q485" s="103" t="n"/>
      <c r="AO485" s="103" t="n"/>
    </row>
    <row r="486" spans="1:59">
      <c r="Q486" s="103" t="n"/>
      <c r="AO486" s="103" t="n"/>
    </row>
    <row r="487" spans="1:59">
      <c r="Q487" s="103" t="n"/>
      <c r="AO487" s="103" t="n"/>
    </row>
    <row r="488" spans="1:59">
      <c r="Q488" s="103" t="n"/>
      <c r="AO488" s="103" t="n"/>
    </row>
    <row r="489" spans="1:59">
      <c r="Q489" s="103" t="n"/>
      <c r="AO489" s="103" t="n"/>
    </row>
    <row r="490" spans="1:59">
      <c r="Q490" s="103" t="n"/>
      <c r="AO490" s="103" t="n"/>
    </row>
    <row r="491" spans="1:59">
      <c r="Q491" s="103" t="n"/>
      <c r="AO491" s="103" t="n"/>
    </row>
    <row r="492" spans="1:59">
      <c r="Q492" s="103" t="n"/>
      <c r="AO492" s="103" t="n"/>
    </row>
    <row r="493" spans="1:59">
      <c r="Q493" s="103" t="n"/>
      <c r="AO493" s="103" t="n"/>
    </row>
    <row r="494" spans="1:59">
      <c r="AO494" s="103" t="n"/>
    </row>
    <row r="495" spans="1:59">
      <c r="AO495" s="103" t="n"/>
    </row>
    <row r="496" spans="1:59">
      <c r="A496" s="103" t="s">
        <v>154</v>
      </c>
      <c r="Q496" s="103" t="s">
        <v>155</v>
      </c>
      <c r="AO496" s="103" t="n"/>
    </row>
    <row r="497" spans="1:59">
      <c r="A497" s="84" t="n"/>
      <c r="B497" s="153" t="s">
        <v>15</v>
      </c>
      <c r="C497" s="156" t="n"/>
      <c r="D497" s="156" t="n"/>
      <c r="E497" s="166" t="n"/>
      <c r="F497" s="156" t="s">
        <v>101</v>
      </c>
      <c r="G497" s="156" t="n"/>
      <c r="H497" s="156" t="n"/>
      <c r="I497" s="156" t="n"/>
      <c r="L497" s="157" t="n"/>
      <c r="M497" s="158" t="s">
        <v>121</v>
      </c>
      <c r="N497" s="158" t="n"/>
      <c r="Q497" s="88" t="n"/>
      <c r="R497" s="159" t="s">
        <v>122</v>
      </c>
      <c r="S497" s="160" t="n"/>
      <c r="T497" s="159" t="s">
        <v>123</v>
      </c>
      <c r="U497" s="160" t="n"/>
      <c r="V497" s="159" t="s">
        <v>124</v>
      </c>
      <c r="W497" s="160" t="n"/>
      <c r="X497" s="159" t="s">
        <v>125</v>
      </c>
      <c r="Y497" s="160" t="n"/>
      <c r="Z497" s="159" t="s">
        <v>126</v>
      </c>
      <c r="AA497" s="160" t="n"/>
      <c r="AB497" s="159" t="s">
        <v>127</v>
      </c>
      <c r="AC497" s="160" t="n"/>
      <c r="AD497" s="159" t="s">
        <v>128</v>
      </c>
      <c r="AE497" s="160" t="n"/>
      <c r="AF497" s="161" t="s">
        <v>129</v>
      </c>
      <c r="AG497" s="161" t="n"/>
      <c r="AO497" s="103" t="n"/>
    </row>
    <row r="498" spans="1:59">
      <c r="A498" s="84" t="n"/>
      <c r="B498" s="162" t="s">
        <v>130</v>
      </c>
      <c r="C498" s="167" t="n"/>
      <c r="D498" s="164" t="s">
        <v>131</v>
      </c>
      <c r="E498" s="167" t="n"/>
      <c r="F498" s="162" t="s">
        <v>130</v>
      </c>
      <c r="G498" s="167" t="n"/>
      <c r="H498" s="164" t="s">
        <v>131</v>
      </c>
      <c r="I498" s="164" t="n"/>
      <c r="L498" s="157" t="n"/>
      <c r="M498" s="86" t="s">
        <v>214</v>
      </c>
      <c r="N498" s="86" t="s">
        <v>22</v>
      </c>
      <c r="Q498" s="88" t="n"/>
      <c r="R498" s="87" t="s">
        <v>214</v>
      </c>
      <c r="S498" s="89" t="s">
        <v>22</v>
      </c>
      <c r="T498" s="88" t="s">
        <v>214</v>
      </c>
      <c r="U498" s="88" t="s">
        <v>22</v>
      </c>
      <c r="V498" s="87" t="s">
        <v>214</v>
      </c>
      <c r="W498" s="89" t="s">
        <v>22</v>
      </c>
      <c r="X498" s="87" t="s">
        <v>214</v>
      </c>
      <c r="Y498" s="89" t="s">
        <v>22</v>
      </c>
      <c r="Z498" s="87" t="s">
        <v>214</v>
      </c>
      <c r="AA498" s="89" t="s">
        <v>22</v>
      </c>
      <c r="AB498" s="87" t="s">
        <v>214</v>
      </c>
      <c r="AC498" s="89" t="s">
        <v>22</v>
      </c>
      <c r="AD498" s="87" t="s">
        <v>214</v>
      </c>
      <c r="AE498" s="89" t="s">
        <v>22</v>
      </c>
      <c r="AF498" s="88" t="s">
        <v>214</v>
      </c>
      <c r="AG498" s="88" t="s">
        <v>22</v>
      </c>
      <c r="AO498" s="103" t="n"/>
    </row>
    <row r="499" spans="1:59">
      <c r="A499" s="81" t="n"/>
      <c r="B499" s="82" t="s">
        <v>214</v>
      </c>
      <c r="C499" s="83" t="s">
        <v>22</v>
      </c>
      <c r="D499" s="84" t="s">
        <v>214</v>
      </c>
      <c r="E499" s="83" t="s">
        <v>22</v>
      </c>
      <c r="F499" s="82" t="s">
        <v>214</v>
      </c>
      <c r="G499" s="83" t="s">
        <v>22</v>
      </c>
      <c r="H499" s="84" t="s">
        <v>214</v>
      </c>
      <c r="I499" s="84" t="s">
        <v>22</v>
      </c>
      <c r="L499" s="91" t="s">
        <v>146</v>
      </c>
      <c r="M499">
        <f>AVERAGE(#REF!,#REF!,Patient6_Healthy!H478,Patient9_Healthy!H478,Patient11_Healthy!H478,Patient12_Healthy!H478,Patient14_Healthy!H478,Patient15_Healthy!H478,Patient16_Healthy!H478,Patient19_Healthy!H478,Patient21_Healthy!H478,Patient22_Healthy!H478,Patient26_Healthy!H478,Patient28_Healthy!H478,Patient31_Healthy!H478,Patient33_Healthy!H478,Patient34_Healthy!H478,Patient36_Healthy!H478)</f>
        <v/>
      </c>
      <c r="N499">
        <f>STDEV(#REF!,#REF!,Patient6_Healthy!H478,Patient9_Healthy!H478,Patient11_Healthy!H478,Patient12_Healthy!H478,Patient14_Healthy!H478,Patient15_Healthy!H478,Patient16_Healthy!H478,Patient19_Healthy!H478,Patient21_Healthy!H478,Patient22_Healthy!H478,Patient26_Healthy!H478,Patient28_Healthy!H478,Patient31_Healthy!H478,Patient33_Healthy!H478,Patient34_Healthy!H478,Patient36_Healthy!H478)</f>
        <v/>
      </c>
      <c r="Q499" s="88" t="s">
        <v>132</v>
      </c>
      <c r="R499" s="85">
        <f>AVERAGE(#REF!,#REF!,Patient6_Healthy!M478,Patient9_Healthy!M478,Patient11_Healthy!M478,Patient12_Healthy!M478,Patient14_Healthy!M478,Patient15_Healthy!M478,Patient16_Healthy!M478,Patient19_Healthy!M478,Patient21_Healthy!M478,Patient22_Healthy!M478,Patient26_Healthy!M478,Patient28_Healthy!M478,Patient31_Healthy!M478,Patient33_Healthy!M478,Patient34_Healthy!M478,Patient36_Healthy!M478)</f>
        <v/>
      </c>
      <c r="S499" s="90">
        <f>STDEV(#REF!,#REF!,Patient6_Healthy!M478,Patient9_Healthy!M478,Patient11_Healthy!M478,Patient12_Healthy!M478,Patient14_Healthy!M478,Patient15_Healthy!M478,Patient16_Healthy!M478,Patient19_Healthy!M478,Patient21_Healthy!M478,Patient22_Healthy!M478,Patient26_Healthy!M478,Patient28_Healthy!M478,Patient31_Healthy!M478,Patient33_Healthy!M478,Patient34_Healthy!M478,Patient36_Healthy!M478)</f>
        <v/>
      </c>
      <c r="T499">
        <f>AVERAGE(#REF!,#REF!,Patient6_Healthy!N478,Patient9_Healthy!N478,Patient11_Healthy!N478,Patient12_Healthy!N478,Patient14_Healthy!N478,Patient15_Healthy!N478,Patient16_Healthy!N478,Patient19_Healthy!N478,Patient21_Healthy!N478,Patient22_Healthy!N478,Patient26_Healthy!N478,Patient28_Healthy!N478,Patient31_Healthy!N478,Patient33_Healthy!N478,Patient34_Healthy!N478,Patient36_Healthy!N478)</f>
        <v/>
      </c>
      <c r="U499">
        <f>STDEV(#REF!,#REF!,Patient6_Healthy!N478,Patient9_Healthy!N478,Patient11_Healthy!N478,Patient12_Healthy!N478,Patient14_Healthy!N478,Patient15_Healthy!N478,Patient16_Healthy!N478,Patient19_Healthy!N478,Patient21_Healthy!N478,Patient22_Healthy!N478,Patient26_Healthy!N478,Patient28_Healthy!N478,Patient31_Healthy!N478,Patient33_Healthy!N478,Patient34_Healthy!N478,Patient36_Healthy!N478)</f>
        <v/>
      </c>
      <c r="V499" s="85">
        <f>AVERAGE(#REF!,#REF!,Patient6_Healthy!O478,Patient9_Healthy!O478,Patient11_Healthy!O478,Patient12_Healthy!O478,Patient14_Healthy!O478,Patient15_Healthy!O478,Patient16_Healthy!O478,Patient19_Healthy!O478,Patient21_Healthy!O478,Patient22_Healthy!O478,Patient26_Healthy!O478,Patient28_Healthy!O478,Patient31_Healthy!O478,Patient33_Healthy!O478,Patient34_Healthy!O478,Patient36_Healthy!O478)</f>
        <v/>
      </c>
      <c r="W499" s="90">
        <f>STDEV(#REF!,#REF!,Patient6_Healthy!O478,Patient9_Healthy!O478,Patient11_Healthy!O478,Patient12_Healthy!O478,Patient14_Healthy!O478,Patient15_Healthy!O478,Patient16_Healthy!O478,Patient19_Healthy!O478,Patient21_Healthy!O478,Patient22_Healthy!O478,Patient26_Healthy!O478,Patient28_Healthy!O478,Patient31_Healthy!O478,Patient33_Healthy!O478,Patient34_Healthy!O478,Patient36_Healthy!O478)</f>
        <v/>
      </c>
      <c r="X499" s="85">
        <f>AVERAGE(#REF!,#REF!,Patient6_Healthy!P478,Patient9_Healthy!P478,Patient11_Healthy!P478,Patient12_Healthy!P478,Patient14_Healthy!P478,Patient15_Healthy!P478,Patient16_Healthy!P478,Patient19_Healthy!P478,Patient21_Healthy!P478,Patient22_Healthy!P478,Patient26_Healthy!P478,Patient28_Healthy!P478,Patient31_Healthy!P478,Patient33_Healthy!P478,Patient34_Healthy!P478,Patient36_Healthy!P478)</f>
        <v/>
      </c>
      <c r="Y499" s="90">
        <f>STDEV(#REF!,#REF!,Patient6_Healthy!P478,Patient9_Healthy!P478,Patient11_Healthy!P478,Patient12_Healthy!P478,Patient14_Healthy!P478,Patient15_Healthy!P478,Patient16_Healthy!P478,Patient19_Healthy!P478,Patient21_Healthy!P478,Patient22_Healthy!P478,Patient26_Healthy!P478,Patient28_Healthy!P478,Patient31_Healthy!P478,Patient33_Healthy!P478,Patient34_Healthy!P478,Patient36_Healthy!P478)</f>
        <v/>
      </c>
      <c r="Z499" s="85">
        <f>AVERAGE(#REF!,#REF!,Patient6_Healthy!Q478,Patient9_Healthy!Q478,Patient11_Healthy!Q478,Patient12_Healthy!Q478,Patient14_Healthy!Q478,Patient15_Healthy!Q478,Patient16_Healthy!Q478,Patient19_Healthy!Q478,Patient21_Healthy!Q478,Patient22_Healthy!Q478,Patient26_Healthy!Q478,Patient28_Healthy!Q478,Patient31_Healthy!Q478,Patient33_Healthy!Q478,Patient34_Healthy!Q478,Patient36_Healthy!Q478)</f>
        <v/>
      </c>
      <c r="AA499" s="90">
        <f>STDEV(#REF!,#REF!,Patient6_Healthy!Q478,Patient9_Healthy!Q478,Patient11_Healthy!Q478,Patient12_Healthy!Q478,Patient14_Healthy!Q478,Patient15_Healthy!Q478,Patient16_Healthy!Q478,Patient19_Healthy!Q478,Patient21_Healthy!Q478,Patient22_Healthy!Q478,Patient26_Healthy!Q478,Patient28_Healthy!Q478,Patient31_Healthy!Q478,Patient33_Healthy!Q478,Patient34_Healthy!Q478,Patient36_Healthy!Q478)</f>
        <v/>
      </c>
      <c r="AB499" s="85">
        <f>AVERAGE(#REF!,#REF!,Patient6_Healthy!R478,Patient9_Healthy!R478,Patient11_Healthy!R478,Patient12_Healthy!R478,Patient14_Healthy!R478,Patient15_Healthy!R478,Patient16_Healthy!R478,Patient19_Healthy!R478,Patient21_Healthy!R478,Patient22_Healthy!R478,Patient26_Healthy!R478,Patient28_Healthy!R478,Patient31_Healthy!R478,Patient33_Healthy!R478,Patient34_Healthy!R478,Patient36_Healthy!R478)</f>
        <v/>
      </c>
      <c r="AC499" s="90">
        <f>STDEV(#REF!,#REF!,Patient6_Healthy!R478,Patient9_Healthy!R478,Patient11_Healthy!R478,Patient12_Healthy!R478,Patient14_Healthy!R478,Patient15_Healthy!R478,Patient16_Healthy!R478,Patient19_Healthy!R478,Patient21_Healthy!R478,Patient22_Healthy!R478,Patient26_Healthy!R478,Patient28_Healthy!R478,Patient31_Healthy!R478,Patient33_Healthy!R478,Patient34_Healthy!R478,Patient36_Healthy!R478)</f>
        <v/>
      </c>
      <c r="AD499" s="85">
        <f>AVERAGE(#REF!,#REF!,Patient6_Healthy!RS78,Patient9_Healthy!S478,Patient11_Healthy!S478,Patient12_Healthy!S478,Patient14_Healthy!S478,Patient15_Healthy!S478,Patient16_Healthy!S478,Patient19_Healthy!S478,Patient21_Healthy!S478,Patient22_Healthy!S478,Patient26_Healthy!RS78,Patient28_Healthy!S478,Patient31_Healthy!S478,Patient33_Healthy!S478,Patient34_Healthy!S478,Patient36_Healthy!S478)</f>
        <v/>
      </c>
      <c r="AE499" s="90">
        <f>STDEV(#REF!,#REF!,Patient6_Healthy!RS78,Patient9_Healthy!S478,Patient11_Healthy!S478,Patient12_Healthy!S478,Patient14_Healthy!S478,Patient15_Healthy!S478,Patient16_Healthy!S478,Patient19_Healthy!S478,Patient21_Healthy!S478,Patient22_Healthy!S478,Patient26_Healthy!RS78,Patient28_Healthy!S478,Patient31_Healthy!S478,Patient33_Healthy!S478,Patient34_Healthy!S478,Patient36_Healthy!S478)</f>
        <v/>
      </c>
      <c r="AF499">
        <f>AVERAGE(#REF!,#REF!,Patient6_Healthy!T478,Patient9_Healthy!T478,Patient11_Healthy!T478,Patient12_Healthy!T478,Patient14_Healthy!T478,Patient15_Healthy!T478,Patient16_Healthy!T478,Patient19_Healthy!T478,Patient21_Healthy!T478,Patient22_Healthy!T478,Patient26_Healthy!TS78,Patient28_Healthy!T478,Patient31_Healthy!T478,Patient33_Healthy!T478,Patient34_Healthy!T478,Patient36_Healthy!T478)</f>
        <v/>
      </c>
      <c r="AG499">
        <f>STDEV(#REF!,#REF!,Patient6_Healthy!T478,Patient9_Healthy!T478,Patient11_Healthy!T478,Patient12_Healthy!T478,Patient14_Healthy!T478,Patient15_Healthy!T478,Patient16_Healthy!T478,Patient19_Healthy!T478,Patient21_Healthy!T478,Patient22_Healthy!T478,Patient26_Healthy!TS78,Patient28_Healthy!T478,Patient31_Healthy!T478,Patient33_Healthy!T478,Patient34_Healthy!T478,Patient36_Healthy!T478)</f>
        <v/>
      </c>
      <c r="AO499" s="103" t="n"/>
    </row>
    <row r="500" spans="1:59">
      <c r="A500" s="91" t="s">
        <v>146</v>
      </c>
      <c r="B500" s="85">
        <f>AVERAGE(#REF!,#REF!,Patient6_Healthy!B479,Patient9_Healthy!B479,Patient11_Healthy!B479,Patient12_Healthy!B479,Patient14_Healthy!B479,Patient15_Healthy!B479,Patient16_Healthy!B479,Patient19_Healthy!B479,Patient21_Healthy!B479,Patient22_Healthy!B479,Patient26_Healthy!B479,Patient28_Healthy!B479,Patient31_Healthy!B479,Patient33_Healthy!B479,Patient34_Healthy!B479,Patient36_Healthy!B479)</f>
        <v/>
      </c>
      <c r="C500" s="90">
        <f>STDEV(#REF!,#REF!,Patient6_Healthy!B479,Patient9_Healthy!B479,Patient11_Healthy!B479,Patient12_Healthy!B479,Patient14_Healthy!B479,Patient15_Healthy!B479,Patient16_Healthy!B479,Patient19_Healthy!B479,Patient21_Healthy!B479,Patient22_Healthy!B479,Patient26_Healthy!B479,Patient28_Healthy!B479,Patient31_Healthy!B479,Patient33_Healthy!B479,Patient34_Healthy!B479,Patient36_Healthy!B479)</f>
        <v/>
      </c>
      <c r="D500">
        <f>AVERAGE(#REF!,#REF!,Patient6_Healthy!C479,Patient9_Healthy!C479,Patient11_Healthy!C479,Patient12_Healthy!C479,Patient14_Healthy!C479,Patient15_Healthy!C479,Patient16_Healthy!C479,Patient19_Healthy!C479,Patient21_Healthy!C479,Patient22_Healthy!C479,Patient26_Healthy!C479,Patient28_Healthy!C479,Patient31_Healthy!C479,Patient33_Healthy!C479,Patient34_Healthy!C479,Patient36_Healthy!C479)</f>
        <v/>
      </c>
      <c r="E500" s="90">
        <f>STDEV(#REF!,#REF!,Patient6_Healthy!C479,Patient9_Healthy!C479,Patient11_Healthy!C479,Patient12_Healthy!C479,Patient14_Healthy!C479,Patient15_Healthy!C479,Patient16_Healthy!C479,Patient19_Healthy!C479,Patient21_Healthy!C479,Patient22_Healthy!C479,Patient26_Healthy!C479,Patient28_Healthy!C479,Patient31_Healthy!C479,Patient33_Healthy!C479,Patient34_Healthy!C479,Patient36_Healthy!C479)</f>
        <v/>
      </c>
      <c r="F500" s="85">
        <f>AVERAGE(#REF!,#REF!,Patient6_Healthy!D479,Patient9_Healthy!D479,Patient11_Healthy!D479,Patient12_Healthy!D479,Patient14_Healthy!D479,Patient15_Healthy!D479,Patient16_Healthy!D479,Patient19_Healthy!D479,Patient21_Healthy!D479,Patient22_Healthy!D479,Patient26_Healthy!D479,Patient28_Healthy!D479,Patient31_Healthy!D479,Patient33_Healthy!D479,Patient34_Healthy!D479,Patient36_Healthy!D479)</f>
        <v/>
      </c>
      <c r="G500" s="90">
        <f>STDEV(#REF!,#REF!,Patient6_Healthy!D479,Patient9_Healthy!D479,Patient11_Healthy!D479,Patient12_Healthy!D479,Patient14_Healthy!D479,Patient15_Healthy!D479,Patient16_Healthy!D479,Patient19_Healthy!D479,Patient21_Healthy!D479,Patient22_Healthy!D479,Patient26_Healthy!D479,Patient28_Healthy!D479,Patient31_Healthy!D479,Patient33_Healthy!D479,Patient34_Healthy!D479,Patient36_Healthy!D479)</f>
        <v/>
      </c>
      <c r="H500">
        <f>AVERAGE(#REF!,#REF!,Patient6_Healthy!E479,Patient9_Healthy!E479,Patient11_Healthy!E479,Patient12_Healthy!E479,Patient14_Healthy!E479,Patient15_Healthy!E479,Patient16_Healthy!E479,Patient19_Healthy!E479,Patient21_Healthy!E479,Patient22_Healthy!E479,Patient26_Healthy!E479,Patient28_Healthy!E479,Patient31_Healthy!E479,Patient33_Healthy!E479,Patient34_Healthy!E479,Patient36_Healthy!E479)</f>
        <v/>
      </c>
      <c r="I500">
        <f>STDEV(#REF!,#REF!,Patient6_Healthy!E479,Patient9_Healthy!E479,Patient11_Healthy!E479,Patient12_Healthy!E479,Patient14_Healthy!E479,Patient15_Healthy!E479,Patient16_Healthy!E479,Patient19_Healthy!E479,Patient21_Healthy!E479,Patient22_Healthy!E479,Patient26_Healthy!E479,Patient28_Healthy!E479,Patient31_Healthy!E479,Patient33_Healthy!E479,Patient34_Healthy!E479,Patient36_Healthy!E479)</f>
        <v/>
      </c>
      <c r="L500" s="91" t="s">
        <v>147</v>
      </c>
      <c r="M500">
        <f>AVERAGE(#REF!,#REF!,Patient6_Healthy!H479,Patient9_Healthy!H479,Patient11_Healthy!H479,Patient12_Healthy!H479,Patient14_Healthy!H479,Patient15_Healthy!H479,Patient16_Healthy!H479,Patient19_Healthy!H479,Patient21_Healthy!H479,Patient22_Healthy!H479,Patient26_Healthy!H479,Patient28_Healthy!H479,Patient31_Healthy!H479,Patient33_Healthy!H479,Patient34_Healthy!H479,Patient36_Healthy!H479)</f>
        <v/>
      </c>
      <c r="N500">
        <f>STDEV(#REF!,#REF!,Patient6_Healthy!H479,Patient9_Healthy!H479,Patient11_Healthy!H479,Patient12_Healthy!H479,Patient14_Healthy!H479,Patient15_Healthy!H479,Patient16_Healthy!H479,Patient19_Healthy!H479,Patient21_Healthy!H479,Patient22_Healthy!H479,Patient26_Healthy!H479,Patient28_Healthy!H479,Patient31_Healthy!H479,Patient33_Healthy!H479,Patient34_Healthy!H479,Patient36_Healthy!H479)</f>
        <v/>
      </c>
      <c r="Q500" s="88" t="s">
        <v>133</v>
      </c>
      <c r="R500" s="85">
        <f>AVERAGE(#REF!,#REF!,Patient6_Healthy!M479,Patient9_Healthy!M479,Patient11_Healthy!M479,Patient12_Healthy!M479,Patient14_Healthy!M479,Patient15_Healthy!M479,Patient16_Healthy!M479,Patient19_Healthy!M479,Patient21_Healthy!M479,Patient22_Healthy!M479,Patient26_Healthy!M479,Patient28_Healthy!M479,Patient31_Healthy!M479,Patient33_Healthy!M479,Patient34_Healthy!M479,Patient36_Healthy!M479)</f>
        <v/>
      </c>
      <c r="S500" s="90">
        <f>STDEV(#REF!,#REF!,Patient6_Healthy!M479,Patient9_Healthy!M479,Patient11_Healthy!M479,Patient12_Healthy!M479,Patient14_Healthy!M479,Patient15_Healthy!M479,Patient16_Healthy!M479,Patient19_Healthy!M479,Patient21_Healthy!M479,Patient22_Healthy!M479,Patient26_Healthy!M479,Patient28_Healthy!M479,Patient31_Healthy!M479,Patient33_Healthy!M479,Patient34_Healthy!M479,Patient36_Healthy!M479)</f>
        <v/>
      </c>
      <c r="T500">
        <f>AVERAGE(#REF!,#REF!,Patient6_Healthy!N479,Patient9_Healthy!N479,Patient11_Healthy!N479,Patient12_Healthy!N479,Patient14_Healthy!N479,Patient15_Healthy!N479,Patient16_Healthy!N479,Patient19_Healthy!N479,Patient21_Healthy!N479,Patient22_Healthy!N479,Patient26_Healthy!N479,Patient28_Healthy!N479,Patient31_Healthy!N479,Patient33_Healthy!N479,Patient34_Healthy!N479,Patient36_Healthy!N479)</f>
        <v/>
      </c>
      <c r="U500">
        <f>STDEV(#REF!,#REF!,Patient6_Healthy!N479,Patient9_Healthy!N479,Patient11_Healthy!N479,Patient12_Healthy!N479,Patient14_Healthy!N479,Patient15_Healthy!N479,Patient16_Healthy!N479,Patient19_Healthy!N479,Patient21_Healthy!N479,Patient22_Healthy!N479,Patient26_Healthy!N479,Patient28_Healthy!N479,Patient31_Healthy!N479,Patient33_Healthy!N479,Patient34_Healthy!N479,Patient36_Healthy!N479)</f>
        <v/>
      </c>
      <c r="V500" s="85">
        <f>AVERAGE(#REF!,#REF!,Patient6_Healthy!O479,Patient9_Healthy!O479,Patient11_Healthy!O479,Patient12_Healthy!O479,Patient14_Healthy!O479,Patient15_Healthy!O479,Patient16_Healthy!O479,Patient19_Healthy!O479,Patient21_Healthy!O479,Patient22_Healthy!O479,Patient26_Healthy!O479,Patient28_Healthy!O479,Patient31_Healthy!O479,Patient33_Healthy!O479,Patient34_Healthy!O479,Patient36_Healthy!O479)</f>
        <v/>
      </c>
      <c r="W500" s="90">
        <f>STDEV(#REF!,#REF!,Patient6_Healthy!O479,Patient9_Healthy!O479,Patient11_Healthy!O479,Patient12_Healthy!O479,Patient14_Healthy!O479,Patient15_Healthy!O479,Patient16_Healthy!O479,Patient19_Healthy!O479,Patient21_Healthy!O479,Patient22_Healthy!O479,Patient26_Healthy!O479,Patient28_Healthy!O479,Patient31_Healthy!O479,Patient33_Healthy!O479,Patient34_Healthy!O479,Patient36_Healthy!O479)</f>
        <v/>
      </c>
      <c r="X500" s="85">
        <f>AVERAGE(#REF!,#REF!,Patient6_Healthy!P479,Patient9_Healthy!P479,Patient11_Healthy!P479,Patient12_Healthy!P479,Patient14_Healthy!P479,Patient15_Healthy!P479,Patient16_Healthy!P479,Patient19_Healthy!P479,Patient21_Healthy!P479,Patient22_Healthy!P479,Patient26_Healthy!P479,Patient28_Healthy!P479,Patient31_Healthy!P479,Patient33_Healthy!P479,Patient34_Healthy!P479,Patient36_Healthy!P479)</f>
        <v/>
      </c>
      <c r="Y500" s="90">
        <f>STDEV(#REF!,#REF!,Patient6_Healthy!P479,Patient9_Healthy!P479,Patient11_Healthy!P479,Patient12_Healthy!P479,Patient14_Healthy!P479,Patient15_Healthy!P479,Patient16_Healthy!P479,Patient19_Healthy!P479,Patient21_Healthy!P479,Patient22_Healthy!P479,Patient26_Healthy!P479,Patient28_Healthy!P479,Patient31_Healthy!P479,Patient33_Healthy!P479,Patient34_Healthy!P479,Patient36_Healthy!P479)</f>
        <v/>
      </c>
      <c r="Z500" s="85">
        <f>AVERAGE(#REF!,#REF!,Patient6_Healthy!Q479,Patient9_Healthy!Q479,Patient11_Healthy!Q479,Patient12_Healthy!Q479,Patient14_Healthy!Q479,Patient15_Healthy!Q479,Patient16_Healthy!Q479,Patient19_Healthy!Q479,Patient21_Healthy!Q479,Patient22_Healthy!Q479,Patient26_Healthy!Q479,Patient28_Healthy!Q479,Patient31_Healthy!Q479,Patient33_Healthy!Q479,Patient34_Healthy!Q479,Patient36_Healthy!Q479)</f>
        <v/>
      </c>
      <c r="AA500" s="90">
        <f>STDEV(#REF!,#REF!,Patient6_Healthy!Q479,Patient9_Healthy!Q479,Patient11_Healthy!Q479,Patient12_Healthy!Q479,Patient14_Healthy!Q479,Patient15_Healthy!Q479,Patient16_Healthy!Q479,Patient19_Healthy!Q479,Patient21_Healthy!Q479,Patient22_Healthy!Q479,Patient26_Healthy!Q479,Patient28_Healthy!Q479,Patient31_Healthy!Q479,Patient33_Healthy!Q479,Patient34_Healthy!Q479,Patient36_Healthy!Q479)</f>
        <v/>
      </c>
      <c r="AB500" s="85">
        <f>AVERAGE(#REF!,#REF!,Patient6_Healthy!R479,Patient9_Healthy!R479,Patient11_Healthy!R479,Patient12_Healthy!R479,Patient14_Healthy!R479,Patient15_Healthy!R479,Patient16_Healthy!R479,Patient19_Healthy!R479,Patient21_Healthy!R479,Patient22_Healthy!R479,Patient26_Healthy!R479,Patient28_Healthy!R479,Patient31_Healthy!R479,Patient33_Healthy!R479,Patient34_Healthy!R479,Patient36_Healthy!R479)</f>
        <v/>
      </c>
      <c r="AC500" s="90">
        <f>STDEV(#REF!,#REF!,Patient6_Healthy!R479,Patient9_Healthy!R479,Patient11_Healthy!R479,Patient12_Healthy!R479,Patient14_Healthy!R479,Patient15_Healthy!R479,Patient16_Healthy!R479,Patient19_Healthy!R479,Patient21_Healthy!R479,Patient22_Healthy!R479,Patient26_Healthy!R479,Patient28_Healthy!R479,Patient31_Healthy!R479,Patient33_Healthy!R479,Patient34_Healthy!R479,Patient36_Healthy!R479)</f>
        <v/>
      </c>
      <c r="AD500" s="85">
        <f>AVERAGE(#REF!,#REF!,Patient6_Healthy!RS79,Patient9_Healthy!S479,Patient11_Healthy!S479,Patient12_Healthy!S479,Patient14_Healthy!S479,Patient15_Healthy!S479,Patient16_Healthy!S479,Patient19_Healthy!S479,Patient21_Healthy!S479,Patient22_Healthy!S479,Patient26_Healthy!RS79,Patient28_Healthy!S479,Patient31_Healthy!S479,Patient33_Healthy!S479,Patient34_Healthy!S479,Patient36_Healthy!S479)</f>
        <v/>
      </c>
      <c r="AE500" s="90">
        <f>STDEV(#REF!,#REF!,Patient6_Healthy!RS79,Patient9_Healthy!S479,Patient11_Healthy!S479,Patient12_Healthy!S479,Patient14_Healthy!S479,Patient15_Healthy!S479,Patient16_Healthy!S479,Patient19_Healthy!S479,Patient21_Healthy!S479,Patient22_Healthy!S479,Patient26_Healthy!RS79,Patient28_Healthy!S479,Patient31_Healthy!S479,Patient33_Healthy!S479,Patient34_Healthy!S479,Patient36_Healthy!S479)</f>
        <v/>
      </c>
      <c r="AF500">
        <f>AVERAGE(#REF!,#REF!,Patient6_Healthy!T479,Patient9_Healthy!T479,Patient11_Healthy!T479,Patient12_Healthy!T479,Patient14_Healthy!T479,Patient15_Healthy!T479,Patient16_Healthy!T479,Patient19_Healthy!T479,Patient21_Healthy!T479,Patient22_Healthy!T479,Patient26_Healthy!TS79,Patient28_Healthy!T479,Patient31_Healthy!T479,Patient33_Healthy!T479,Patient34_Healthy!T479,Patient36_Healthy!T479)</f>
        <v/>
      </c>
      <c r="AG500">
        <f>STDEV(#REF!,#REF!,Patient6_Healthy!T479,Patient9_Healthy!T479,Patient11_Healthy!T479,Patient12_Healthy!T479,Patient14_Healthy!T479,Patient15_Healthy!T479,Patient16_Healthy!T479,Patient19_Healthy!T479,Patient21_Healthy!T479,Patient22_Healthy!T479,Patient26_Healthy!TS79,Patient28_Healthy!T479,Patient31_Healthy!T479,Patient33_Healthy!T479,Patient34_Healthy!T479,Patient36_Healthy!T479)</f>
        <v/>
      </c>
      <c r="AO500" s="103" t="n"/>
    </row>
    <row r="501" spans="1:59">
      <c r="A501" s="91" t="s">
        <v>147</v>
      </c>
      <c r="B501" s="85">
        <f>AVERAGE(#REF!,#REF!,Patient6_Healthy!B480,Patient9_Healthy!B480,Patient11_Healthy!B480,Patient12_Healthy!B480,Patient14_Healthy!B480,Patient15_Healthy!B480,Patient16_Healthy!B480,Patient19_Healthy!B480,Patient21_Healthy!B480,Patient22_Healthy!B480,Patient26_Healthy!B480,Patient28_Healthy!B480,Patient31_Healthy!B480,Patient33_Healthy!B480,Patient34_Healthy!B480,Patient36_Healthy!B480)</f>
        <v/>
      </c>
      <c r="C501" s="90">
        <f>STDEV(#REF!,#REF!,Patient6_Healthy!B480,Patient9_Healthy!B480,Patient11_Healthy!B480,Patient12_Healthy!B480,Patient14_Healthy!B480,Patient15_Healthy!B480,Patient16_Healthy!B480,Patient19_Healthy!B480,Patient21_Healthy!B480,Patient22_Healthy!B480,Patient26_Healthy!B480,Patient28_Healthy!B480,Patient31_Healthy!B480,Patient33_Healthy!B480,Patient34_Healthy!B480,Patient36_Healthy!B480)</f>
        <v/>
      </c>
      <c r="D501">
        <f>AVERAGE(#REF!,#REF!,Patient6_Healthy!C480,Patient9_Healthy!C480,Patient11_Healthy!C480,Patient12_Healthy!C480,Patient14_Healthy!C480,Patient15_Healthy!C480,Patient16_Healthy!C480,Patient19_Healthy!C480,Patient21_Healthy!C480,Patient22_Healthy!C480,Patient26_Healthy!C480,Patient28_Healthy!C480,Patient31_Healthy!C480,Patient33_Healthy!C480,Patient34_Healthy!C480,Patient36_Healthy!C480)</f>
        <v/>
      </c>
      <c r="E501" s="90">
        <f>STDEV(#REF!,#REF!,Patient6_Healthy!C480,Patient9_Healthy!C480,Patient11_Healthy!C480,Patient12_Healthy!C480,Patient14_Healthy!C480,Patient15_Healthy!C480,Patient16_Healthy!C480,Patient19_Healthy!C480,Patient21_Healthy!C480,Patient22_Healthy!C480,Patient26_Healthy!C480,Patient28_Healthy!C480,Patient31_Healthy!C480,Patient33_Healthy!C480,Patient34_Healthy!C480,Patient36_Healthy!C480)</f>
        <v/>
      </c>
      <c r="F501" s="85">
        <f>AVERAGE(#REF!,#REF!,Patient6_Healthy!D480,Patient9_Healthy!D480,Patient11_Healthy!D480,Patient12_Healthy!D480,Patient14_Healthy!D480,Patient15_Healthy!D480,Patient16_Healthy!D480,Patient19_Healthy!D480,Patient21_Healthy!D480,Patient22_Healthy!D480,Patient26_Healthy!D480,Patient28_Healthy!D480,Patient31_Healthy!D480,Patient33_Healthy!D480,Patient34_Healthy!D480,Patient36_Healthy!D480)</f>
        <v/>
      </c>
      <c r="G501" s="90">
        <f>STDEV(#REF!,#REF!,Patient6_Healthy!D480,Patient9_Healthy!D480,Patient11_Healthy!D480,Patient12_Healthy!D480,Patient14_Healthy!D480,Patient15_Healthy!D480,Patient16_Healthy!D480,Patient19_Healthy!D480,Patient21_Healthy!D480,Patient22_Healthy!D480,Patient26_Healthy!D480,Patient28_Healthy!D480,Patient31_Healthy!D480,Patient33_Healthy!D480,Patient34_Healthy!D480,Patient36_Healthy!D480)</f>
        <v/>
      </c>
      <c r="H501">
        <f>AVERAGE(#REF!,#REF!,Patient6_Healthy!E480,Patient9_Healthy!E480,Patient11_Healthy!E480,Patient12_Healthy!E480,Patient14_Healthy!E480,Patient15_Healthy!E480,Patient16_Healthy!E480,Patient19_Healthy!E480,Patient21_Healthy!E480,Patient22_Healthy!E480,Patient26_Healthy!E480,Patient28_Healthy!E480,Patient31_Healthy!E480,Patient33_Healthy!E480,Patient34_Healthy!E480,Patient36_Healthy!E480)</f>
        <v/>
      </c>
      <c r="I501">
        <f>STDEV(#REF!,#REF!,Patient6_Healthy!E480,Patient9_Healthy!E480,Patient11_Healthy!E480,Patient12_Healthy!E480,Patient14_Healthy!E480,Patient15_Healthy!E480,Patient16_Healthy!E480,Patient19_Healthy!E480,Patient21_Healthy!E480,Patient22_Healthy!E480,Patient26_Healthy!E480,Patient28_Healthy!E480,Patient31_Healthy!E480,Patient33_Healthy!E480,Patient34_Healthy!E480,Patient36_Healthy!E480)</f>
        <v/>
      </c>
      <c r="L501" s="91" t="s">
        <v>148</v>
      </c>
      <c r="M501">
        <f>AVERAGE(#REF!,#REF!,Patient6_Healthy!H480,Patient9_Healthy!H480,Patient11_Healthy!H480,Patient12_Healthy!H480,Patient14_Healthy!H480,Patient15_Healthy!H480,Patient16_Healthy!H480,Patient19_Healthy!H480,Patient21_Healthy!H480,Patient22_Healthy!H480,Patient26_Healthy!H480,Patient28_Healthy!H480,Patient31_Healthy!H480,Patient33_Healthy!H480,Patient34_Healthy!H480,Patient36_Healthy!H480)</f>
        <v/>
      </c>
      <c r="N501">
        <f>STDEV(#REF!,#REF!,Patient6_Healthy!H480,Patient9_Healthy!H480,Patient11_Healthy!H480,Patient12_Healthy!H480,Patient14_Healthy!H480,Patient15_Healthy!H480,Patient16_Healthy!H480,Patient19_Healthy!H480,Patient21_Healthy!H480,Patient22_Healthy!H480,Patient26_Healthy!H480,Patient28_Healthy!H480,Patient31_Healthy!H480,Patient33_Healthy!H480,Patient34_Healthy!H480,Patient36_Healthy!H480)</f>
        <v/>
      </c>
      <c r="Q501" s="88" t="s">
        <v>134</v>
      </c>
      <c r="R501" s="85">
        <f>AVERAGE(#REF!,#REF!,Patient6_Healthy!M480,Patient9_Healthy!M480,Patient11_Healthy!M480,Patient12_Healthy!M480,Patient14_Healthy!M480,Patient15_Healthy!M480,Patient16_Healthy!M480,Patient19_Healthy!M480,Patient21_Healthy!M480,Patient22_Healthy!M480,Patient26_Healthy!M480,Patient28_Healthy!M480,Patient31_Healthy!M480,Patient33_Healthy!M480,Patient34_Healthy!M480,Patient36_Healthy!M480)</f>
        <v/>
      </c>
      <c r="S501" s="90">
        <f>STDEV(#REF!,#REF!,Patient6_Healthy!M480,Patient9_Healthy!M480,Patient11_Healthy!M480,Patient12_Healthy!M480,Patient14_Healthy!M480,Patient15_Healthy!M480,Patient16_Healthy!M480,Patient19_Healthy!M480,Patient21_Healthy!M480,Patient22_Healthy!M480,Patient26_Healthy!M480,Patient28_Healthy!M480,Patient31_Healthy!M480,Patient33_Healthy!M480,Patient34_Healthy!M480,Patient36_Healthy!M480)</f>
        <v/>
      </c>
      <c r="T501">
        <f>AVERAGE(#REF!,#REF!,Patient6_Healthy!N480,Patient9_Healthy!N480,Patient11_Healthy!N480,Patient12_Healthy!N480,Patient14_Healthy!N480,Patient15_Healthy!N480,Patient16_Healthy!N480,Patient19_Healthy!N480,Patient21_Healthy!N480,Patient22_Healthy!N480,Patient26_Healthy!N480,Patient28_Healthy!N480,Patient31_Healthy!N480,Patient33_Healthy!N480,Patient34_Healthy!N480,Patient36_Healthy!N480)</f>
        <v/>
      </c>
      <c r="U501">
        <f>STDEV(#REF!,#REF!,Patient6_Healthy!N480,Patient9_Healthy!N480,Patient11_Healthy!N480,Patient12_Healthy!N480,Patient14_Healthy!N480,Patient15_Healthy!N480,Patient16_Healthy!N480,Patient19_Healthy!N480,Patient21_Healthy!N480,Patient22_Healthy!N480,Patient26_Healthy!N480,Patient28_Healthy!N480,Patient31_Healthy!N480,Patient33_Healthy!N480,Patient34_Healthy!N480,Patient36_Healthy!N480)</f>
        <v/>
      </c>
      <c r="V501" s="85">
        <f>AVERAGE(#REF!,#REF!,Patient6_Healthy!O480,Patient9_Healthy!O480,Patient11_Healthy!O480,Patient12_Healthy!O480,Patient14_Healthy!O480,Patient15_Healthy!O480,Patient16_Healthy!O480,Patient19_Healthy!O480,Patient21_Healthy!O480,Patient22_Healthy!O480,Patient26_Healthy!O480,Patient28_Healthy!O480,Patient31_Healthy!O480,Patient33_Healthy!O480,Patient34_Healthy!O480,Patient36_Healthy!O480)</f>
        <v/>
      </c>
      <c r="W501" s="90">
        <f>STDEV(#REF!,#REF!,Patient6_Healthy!O480,Patient9_Healthy!O480,Patient11_Healthy!O480,Patient12_Healthy!O480,Patient14_Healthy!O480,Patient15_Healthy!O480,Patient16_Healthy!O480,Patient19_Healthy!O480,Patient21_Healthy!O480,Patient22_Healthy!O480,Patient26_Healthy!O480,Patient28_Healthy!O480,Patient31_Healthy!O480,Patient33_Healthy!O480,Patient34_Healthy!O480,Patient36_Healthy!O480)</f>
        <v/>
      </c>
      <c r="X501" s="85">
        <f>AVERAGE(#REF!,#REF!,Patient6_Healthy!P480,Patient9_Healthy!P480,Patient11_Healthy!P480,Patient12_Healthy!P480,Patient14_Healthy!P480,Patient15_Healthy!P480,Patient16_Healthy!P480,Patient19_Healthy!P480,Patient21_Healthy!P480,Patient22_Healthy!P480,Patient26_Healthy!P480,Patient28_Healthy!P480,Patient31_Healthy!P480,Patient33_Healthy!P480,Patient34_Healthy!P480,Patient36_Healthy!P480)</f>
        <v/>
      </c>
      <c r="Y501" s="90">
        <f>STDEV(#REF!,#REF!,Patient6_Healthy!P480,Patient9_Healthy!P480,Patient11_Healthy!P480,Patient12_Healthy!P480,Patient14_Healthy!P480,Patient15_Healthy!P480,Patient16_Healthy!P480,Patient19_Healthy!P480,Patient21_Healthy!P480,Patient22_Healthy!P480,Patient26_Healthy!P480,Patient28_Healthy!P480,Patient31_Healthy!P480,Patient33_Healthy!P480,Patient34_Healthy!P480,Patient36_Healthy!P480)</f>
        <v/>
      </c>
      <c r="Z501" s="85">
        <f>AVERAGE(#REF!,#REF!,Patient6_Healthy!Q480,Patient9_Healthy!Q480,Patient11_Healthy!Q480,Patient12_Healthy!Q480,Patient14_Healthy!Q480,Patient15_Healthy!Q480,Patient16_Healthy!Q480,Patient19_Healthy!Q480,Patient21_Healthy!Q480,Patient22_Healthy!Q480,Patient26_Healthy!Q480,Patient28_Healthy!Q480,Patient31_Healthy!Q480,Patient33_Healthy!Q480,Patient34_Healthy!Q480,Patient36_Healthy!Q480)</f>
        <v/>
      </c>
      <c r="AA501" s="90">
        <f>STDEV(#REF!,#REF!,Patient6_Healthy!Q480,Patient9_Healthy!Q480,Patient11_Healthy!Q480,Patient12_Healthy!Q480,Patient14_Healthy!Q480,Patient15_Healthy!Q480,Patient16_Healthy!Q480,Patient19_Healthy!Q480,Patient21_Healthy!Q480,Patient22_Healthy!Q480,Patient26_Healthy!Q480,Patient28_Healthy!Q480,Patient31_Healthy!Q480,Patient33_Healthy!Q480,Patient34_Healthy!Q480,Patient36_Healthy!Q480)</f>
        <v/>
      </c>
      <c r="AB501" s="85">
        <f>AVERAGE(#REF!,#REF!,Patient6_Healthy!R480,Patient9_Healthy!R480,Patient11_Healthy!R480,Patient12_Healthy!R480,Patient14_Healthy!R480,Patient15_Healthy!R480,Patient16_Healthy!R480,Patient19_Healthy!R480,Patient21_Healthy!R480,Patient22_Healthy!R480,Patient26_Healthy!R480,Patient28_Healthy!R480,Patient31_Healthy!R480,Patient33_Healthy!R480,Patient34_Healthy!R480,Patient36_Healthy!R480)</f>
        <v/>
      </c>
      <c r="AC501" s="90">
        <f>STDEV(#REF!,#REF!,Patient6_Healthy!R480,Patient9_Healthy!R480,Patient11_Healthy!R480,Patient12_Healthy!R480,Patient14_Healthy!R480,Patient15_Healthy!R480,Patient16_Healthy!R480,Patient19_Healthy!R480,Patient21_Healthy!R480,Patient22_Healthy!R480,Patient26_Healthy!R480,Patient28_Healthy!R480,Patient31_Healthy!R480,Patient33_Healthy!R480,Patient34_Healthy!R480,Patient36_Healthy!R480)</f>
        <v/>
      </c>
      <c r="AD501" s="85">
        <f>AVERAGE(#REF!,#REF!,Patient6_Healthy!RS80,Patient9_Healthy!S480,Patient11_Healthy!S480,Patient12_Healthy!S480,Patient14_Healthy!S480,Patient15_Healthy!S480,Patient16_Healthy!S480,Patient19_Healthy!S480,Patient21_Healthy!S480,Patient22_Healthy!S480,Patient26_Healthy!RS80,Patient28_Healthy!S480,Patient31_Healthy!S480,Patient33_Healthy!S480,Patient34_Healthy!S480,Patient36_Healthy!S480)</f>
        <v/>
      </c>
      <c r="AE501" s="90">
        <f>STDEV(#REF!,#REF!,Patient6_Healthy!RS80,Patient9_Healthy!S480,Patient11_Healthy!S480,Patient12_Healthy!S480,Patient14_Healthy!S480,Patient15_Healthy!S480,Patient16_Healthy!S480,Patient19_Healthy!S480,Patient21_Healthy!S480,Patient22_Healthy!S480,Patient26_Healthy!RS80,Patient28_Healthy!S480,Patient31_Healthy!S480,Patient33_Healthy!S480,Patient34_Healthy!S480,Patient36_Healthy!S480)</f>
        <v/>
      </c>
      <c r="AF501">
        <f>AVERAGE(#REF!,#REF!,Patient6_Healthy!T480,Patient9_Healthy!T480,Patient11_Healthy!T480,Patient12_Healthy!T480,Patient14_Healthy!T480,Patient15_Healthy!T480,Patient16_Healthy!T480,Patient19_Healthy!T480,Patient21_Healthy!T480,Patient22_Healthy!T480,Patient26_Healthy!TS80,Patient28_Healthy!T480,Patient31_Healthy!T480,Patient33_Healthy!T480,Patient34_Healthy!T480,Patient36_Healthy!T480)</f>
        <v/>
      </c>
      <c r="AG501">
        <f>STDEV(#REF!,#REF!,Patient6_Healthy!T480,Patient9_Healthy!T480,Patient11_Healthy!T480,Patient12_Healthy!T480,Patient14_Healthy!T480,Patient15_Healthy!T480,Patient16_Healthy!T480,Patient19_Healthy!T480,Patient21_Healthy!T480,Patient22_Healthy!T480,Patient26_Healthy!TS80,Patient28_Healthy!T480,Patient31_Healthy!T480,Patient33_Healthy!T480,Patient34_Healthy!T480,Patient36_Healthy!T480)</f>
        <v/>
      </c>
      <c r="AO501" s="103" t="n"/>
    </row>
    <row r="502" spans="1:59">
      <c r="A502" s="91" t="s">
        <v>148</v>
      </c>
      <c r="B502" s="85">
        <f>AVERAGE(#REF!,#REF!,Patient6_Healthy!B481,Patient9_Healthy!B481,Patient11_Healthy!B481,Patient12_Healthy!B481,Patient14_Healthy!B481,Patient15_Healthy!B481,Patient16_Healthy!B481,Patient19_Healthy!B481,Patient21_Healthy!B481,Patient22_Healthy!B481,Patient26_Healthy!B481,Patient28_Healthy!B481,Patient31_Healthy!B481,Patient33_Healthy!B481,Patient34_Healthy!B481,Patient36_Healthy!B481)</f>
        <v/>
      </c>
      <c r="C502" s="90">
        <f>STDEV(#REF!,#REF!,Patient6_Healthy!B481,Patient9_Healthy!B481,Patient11_Healthy!B481,Patient12_Healthy!B481,Patient14_Healthy!B481,Patient15_Healthy!B481,Patient16_Healthy!B481,Patient19_Healthy!B481,Patient21_Healthy!B481,Patient22_Healthy!B481,Patient26_Healthy!B481,Patient28_Healthy!B481,Patient31_Healthy!B481,Patient33_Healthy!B481,Patient34_Healthy!B481,Patient36_Healthy!B481)</f>
        <v/>
      </c>
      <c r="D502">
        <f>AVERAGE(#REF!,#REF!,Patient6_Healthy!C481,Patient9_Healthy!C481,Patient11_Healthy!C481,Patient12_Healthy!C481,Patient14_Healthy!C481,Patient15_Healthy!C481,Patient16_Healthy!C481,Patient19_Healthy!C481,Patient21_Healthy!C481,Patient22_Healthy!C481,Patient26_Healthy!C481,Patient28_Healthy!C481,Patient31_Healthy!C481,Patient33_Healthy!C481,Patient34_Healthy!C481,Patient36_Healthy!C481)</f>
        <v/>
      </c>
      <c r="E502" s="90">
        <f>STDEV(#REF!,#REF!,Patient6_Healthy!C481,Patient9_Healthy!C481,Patient11_Healthy!C481,Patient12_Healthy!C481,Patient14_Healthy!C481,Patient15_Healthy!C481,Patient16_Healthy!C481,Patient19_Healthy!C481,Patient21_Healthy!C481,Patient22_Healthy!C481,Patient26_Healthy!C481,Patient28_Healthy!C481,Patient31_Healthy!C481,Patient33_Healthy!C481,Patient34_Healthy!C481,Patient36_Healthy!C481)</f>
        <v/>
      </c>
      <c r="F502" s="85">
        <f>AVERAGE(#REF!,#REF!,Patient6_Healthy!D481,Patient9_Healthy!D481,Patient11_Healthy!D481,Patient12_Healthy!D481,Patient14_Healthy!D481,Patient15_Healthy!D481,Patient16_Healthy!D481,Patient19_Healthy!D481,Patient21_Healthy!D481,Patient22_Healthy!D481,Patient26_Healthy!D481,Patient28_Healthy!D481,Patient31_Healthy!D481,Patient33_Healthy!D481,Patient34_Healthy!D481,Patient36_Healthy!D481)</f>
        <v/>
      </c>
      <c r="G502" s="90">
        <f>STDEV(#REF!,#REF!,Patient6_Healthy!D481,Patient9_Healthy!D481,Patient11_Healthy!D481,Patient12_Healthy!D481,Patient14_Healthy!D481,Patient15_Healthy!D481,Patient16_Healthy!D481,Patient19_Healthy!D481,Patient21_Healthy!D481,Patient22_Healthy!D481,Patient26_Healthy!D481,Patient28_Healthy!D481,Patient31_Healthy!D481,Patient33_Healthy!D481,Patient34_Healthy!D481,Patient36_Healthy!D481)</f>
        <v/>
      </c>
      <c r="H502">
        <f>AVERAGE(#REF!,#REF!,Patient6_Healthy!E481,Patient9_Healthy!E481,Patient11_Healthy!E481,Patient12_Healthy!E481,Patient14_Healthy!E481,Patient15_Healthy!E481,Patient16_Healthy!E481,Patient19_Healthy!E481,Patient21_Healthy!E481,Patient22_Healthy!E481,Patient26_Healthy!E481,Patient28_Healthy!E481,Patient31_Healthy!E481,Patient33_Healthy!E481,Patient34_Healthy!E481,Patient36_Healthy!E481)</f>
        <v/>
      </c>
      <c r="I502">
        <f>STDEV(#REF!,#REF!,Patient6_Healthy!E481,Patient9_Healthy!E481,Patient11_Healthy!E481,Patient12_Healthy!E481,Patient14_Healthy!E481,Patient15_Healthy!E481,Patient16_Healthy!E481,Patient19_Healthy!E481,Patient21_Healthy!E481,Patient22_Healthy!E481,Patient26_Healthy!E481,Patient28_Healthy!E481,Patient31_Healthy!E481,Patient33_Healthy!E481,Patient34_Healthy!E481,Patient36_Healthy!E481)</f>
        <v/>
      </c>
      <c r="L502" s="91" t="s">
        <v>149</v>
      </c>
      <c r="M502">
        <f>AVERAGE(#REF!,#REF!,Patient6_Healthy!H481,Patient9_Healthy!H481,Patient11_Healthy!H481,Patient12_Healthy!H481,Patient14_Healthy!H481,Patient15_Healthy!H481,Patient16_Healthy!H481,Patient19_Healthy!H481,Patient21_Healthy!H481,Patient22_Healthy!H481,Patient26_Healthy!H481,Patient28_Healthy!H481,Patient31_Healthy!H481,Patient33_Healthy!H481,Patient34_Healthy!H481,Patient36_Healthy!H481)</f>
        <v/>
      </c>
      <c r="N502">
        <f>STDEV(#REF!,#REF!,Patient6_Healthy!H481,Patient9_Healthy!H481,Patient11_Healthy!H481,Patient12_Healthy!H481,Patient14_Healthy!H481,Patient15_Healthy!H481,Patient16_Healthy!H481,Patient19_Healthy!H481,Patient21_Healthy!H481,Patient22_Healthy!H481,Patient26_Healthy!H481,Patient28_Healthy!H481,Patient31_Healthy!H481,Patient33_Healthy!H481,Patient34_Healthy!H481,Patient36_Healthy!H481)</f>
        <v/>
      </c>
      <c r="Q502" s="88" t="s">
        <v>135</v>
      </c>
      <c r="R502" s="85">
        <f>AVERAGE(#REF!,#REF!,Patient6_Healthy!M481,Patient9_Healthy!M481,Patient11_Healthy!M481,Patient12_Healthy!M481,Patient14_Healthy!M481,Patient15_Healthy!M481,Patient16_Healthy!M481,Patient19_Healthy!M481,Patient21_Healthy!M481,Patient22_Healthy!M481,Patient26_Healthy!M481,Patient28_Healthy!M481,Patient31_Healthy!M481,Patient33_Healthy!M481,Patient34_Healthy!M481,Patient36_Healthy!M481)</f>
        <v/>
      </c>
      <c r="S502" s="90">
        <f>STDEV(#REF!,#REF!,Patient6_Healthy!M481,Patient9_Healthy!M481,Patient11_Healthy!M481,Patient12_Healthy!M481,Patient14_Healthy!M481,Patient15_Healthy!M481,Patient16_Healthy!M481,Patient19_Healthy!M481,Patient21_Healthy!M481,Patient22_Healthy!M481,Patient26_Healthy!M481,Patient28_Healthy!M481,Patient31_Healthy!M481,Patient33_Healthy!M481,Patient34_Healthy!M481,Patient36_Healthy!M481)</f>
        <v/>
      </c>
      <c r="T502">
        <f>AVERAGE(#REF!,#REF!,Patient6_Healthy!N481,Patient9_Healthy!N481,Patient11_Healthy!N481,Patient12_Healthy!N481,Patient14_Healthy!N481,Patient15_Healthy!N481,Patient16_Healthy!N481,Patient19_Healthy!N481,Patient21_Healthy!N481,Patient22_Healthy!N481,Patient26_Healthy!N481,Patient28_Healthy!N481,Patient31_Healthy!N481,Patient33_Healthy!N481,Patient34_Healthy!N481,Patient36_Healthy!N481)</f>
        <v/>
      </c>
      <c r="U502">
        <f>STDEV(#REF!,#REF!,Patient6_Healthy!N481,Patient9_Healthy!N481,Patient11_Healthy!N481,Patient12_Healthy!N481,Patient14_Healthy!N481,Patient15_Healthy!N481,Patient16_Healthy!N481,Patient19_Healthy!N481,Patient21_Healthy!N481,Patient22_Healthy!N481,Patient26_Healthy!N481,Patient28_Healthy!N481,Patient31_Healthy!N481,Patient33_Healthy!N481,Patient34_Healthy!N481,Patient36_Healthy!N481)</f>
        <v/>
      </c>
      <c r="V502" s="85">
        <f>AVERAGE(#REF!,#REF!,Patient6_Healthy!O481,Patient9_Healthy!O481,Patient11_Healthy!O481,Patient12_Healthy!O481,Patient14_Healthy!O481,Patient15_Healthy!O481,Patient16_Healthy!O481,Patient19_Healthy!O481,Patient21_Healthy!O481,Patient22_Healthy!O481,Patient26_Healthy!O481,Patient28_Healthy!O481,Patient31_Healthy!O481,Patient33_Healthy!O481,Patient34_Healthy!O481,Patient36_Healthy!O481)</f>
        <v/>
      </c>
      <c r="W502" s="90">
        <f>STDEV(#REF!,#REF!,Patient6_Healthy!O481,Patient9_Healthy!O481,Patient11_Healthy!O481,Patient12_Healthy!O481,Patient14_Healthy!O481,Patient15_Healthy!O481,Patient16_Healthy!O481,Patient19_Healthy!O481,Patient21_Healthy!O481,Patient22_Healthy!O481,Patient26_Healthy!O481,Patient28_Healthy!O481,Patient31_Healthy!O481,Patient33_Healthy!O481,Patient34_Healthy!O481,Patient36_Healthy!O481)</f>
        <v/>
      </c>
      <c r="X502" s="85">
        <f>AVERAGE(#REF!,#REF!,Patient6_Healthy!P481,Patient9_Healthy!P481,Patient11_Healthy!P481,Patient12_Healthy!P481,Patient14_Healthy!P481,Patient15_Healthy!P481,Patient16_Healthy!P481,Patient19_Healthy!P481,Patient21_Healthy!P481,Patient22_Healthy!P481,Patient26_Healthy!P481,Patient28_Healthy!P481,Patient31_Healthy!P481,Patient33_Healthy!P481,Patient34_Healthy!P481,Patient36_Healthy!P481)</f>
        <v/>
      </c>
      <c r="Y502" s="90">
        <f>STDEV(#REF!,#REF!,Patient6_Healthy!P481,Patient9_Healthy!P481,Patient11_Healthy!P481,Patient12_Healthy!P481,Patient14_Healthy!P481,Patient15_Healthy!P481,Patient16_Healthy!P481,Patient19_Healthy!P481,Patient21_Healthy!P481,Patient22_Healthy!P481,Patient26_Healthy!P481,Patient28_Healthy!P481,Patient31_Healthy!P481,Patient33_Healthy!P481,Patient34_Healthy!P481,Patient36_Healthy!P481)</f>
        <v/>
      </c>
      <c r="Z502" s="85">
        <f>AVERAGE(#REF!,#REF!,Patient6_Healthy!Q481,Patient9_Healthy!Q481,Patient11_Healthy!Q481,Patient12_Healthy!Q481,Patient14_Healthy!Q481,Patient15_Healthy!Q481,Patient16_Healthy!Q481,Patient19_Healthy!Q481,Patient21_Healthy!Q481,Patient22_Healthy!Q481,Patient26_Healthy!Q481,Patient28_Healthy!Q481,Patient31_Healthy!Q481,Patient33_Healthy!Q481,Patient34_Healthy!Q481,Patient36_Healthy!Q481)</f>
        <v/>
      </c>
      <c r="AA502" s="90">
        <f>STDEV(#REF!,#REF!,Patient6_Healthy!Q481,Patient9_Healthy!Q481,Patient11_Healthy!Q481,Patient12_Healthy!Q481,Patient14_Healthy!Q481,Patient15_Healthy!Q481,Patient16_Healthy!Q481,Patient19_Healthy!Q481,Patient21_Healthy!Q481,Patient22_Healthy!Q481,Patient26_Healthy!Q481,Patient28_Healthy!Q481,Patient31_Healthy!Q481,Patient33_Healthy!Q481,Patient34_Healthy!Q481,Patient36_Healthy!Q481)</f>
        <v/>
      </c>
      <c r="AB502" s="85">
        <f>AVERAGE(#REF!,#REF!,Patient6_Healthy!R481,Patient9_Healthy!R481,Patient11_Healthy!R481,Patient12_Healthy!R481,Patient14_Healthy!R481,Patient15_Healthy!R481,Patient16_Healthy!R481,Patient19_Healthy!R481,Patient21_Healthy!R481,Patient22_Healthy!R481,Patient26_Healthy!R481,Patient28_Healthy!R481,Patient31_Healthy!R481,Patient33_Healthy!R481,Patient34_Healthy!R481,Patient36_Healthy!R481)</f>
        <v/>
      </c>
      <c r="AC502" s="90">
        <f>STDEV(#REF!,#REF!,Patient6_Healthy!R481,Patient9_Healthy!R481,Patient11_Healthy!R481,Patient12_Healthy!R481,Patient14_Healthy!R481,Patient15_Healthy!R481,Patient16_Healthy!R481,Patient19_Healthy!R481,Patient21_Healthy!R481,Patient22_Healthy!R481,Patient26_Healthy!R481,Patient28_Healthy!R481,Patient31_Healthy!R481,Patient33_Healthy!R481,Patient34_Healthy!R481,Patient36_Healthy!R481)</f>
        <v/>
      </c>
      <c r="AD502" s="85">
        <f>AVERAGE(#REF!,#REF!,Patient6_Healthy!RS81,Patient9_Healthy!S481,Patient11_Healthy!S481,Patient12_Healthy!S481,Patient14_Healthy!S481,Patient15_Healthy!S481,Patient16_Healthy!S481,Patient19_Healthy!S481,Patient21_Healthy!S481,Patient22_Healthy!S481,Patient26_Healthy!RS81,Patient28_Healthy!S481,Patient31_Healthy!S481,Patient33_Healthy!S481,Patient34_Healthy!S481,Patient36_Healthy!S481)</f>
        <v/>
      </c>
      <c r="AE502" s="90">
        <f>STDEV(#REF!,#REF!,Patient6_Healthy!RS81,Patient9_Healthy!S481,Patient11_Healthy!S481,Patient12_Healthy!S481,Patient14_Healthy!S481,Patient15_Healthy!S481,Patient16_Healthy!S481,Patient19_Healthy!S481,Patient21_Healthy!S481,Patient22_Healthy!S481,Patient26_Healthy!RS81,Patient28_Healthy!S481,Patient31_Healthy!S481,Patient33_Healthy!S481,Patient34_Healthy!S481,Patient36_Healthy!S481)</f>
        <v/>
      </c>
      <c r="AF502">
        <f>AVERAGE(#REF!,#REF!,Patient6_Healthy!T481,Patient9_Healthy!T481,Patient11_Healthy!T481,Patient12_Healthy!T481,Patient14_Healthy!T481,Patient15_Healthy!T481,Patient16_Healthy!T481,Patient19_Healthy!T481,Patient21_Healthy!T481,Patient22_Healthy!T481,Patient26_Healthy!TS81,Patient28_Healthy!T481,Patient31_Healthy!T481,Patient33_Healthy!T481,Patient34_Healthy!T481,Patient36_Healthy!T481)</f>
        <v/>
      </c>
      <c r="AG502">
        <f>STDEV(#REF!,#REF!,Patient6_Healthy!T481,Patient9_Healthy!T481,Patient11_Healthy!T481,Patient12_Healthy!T481,Patient14_Healthy!T481,Patient15_Healthy!T481,Patient16_Healthy!T481,Patient19_Healthy!T481,Patient21_Healthy!T481,Patient22_Healthy!T481,Patient26_Healthy!TS81,Patient28_Healthy!T481,Patient31_Healthy!T481,Patient33_Healthy!T481,Patient34_Healthy!T481,Patient36_Healthy!T481)</f>
        <v/>
      </c>
      <c r="AO502" s="103" t="n"/>
    </row>
    <row r="503" spans="1:59">
      <c r="A503" s="91" t="s">
        <v>149</v>
      </c>
      <c r="B503" s="85">
        <f>AVERAGE(#REF!,#REF!,Patient6_Healthy!B482,Patient9_Healthy!B482,Patient11_Healthy!B482,Patient12_Healthy!B482,Patient14_Healthy!B482,Patient15_Healthy!B482,Patient16_Healthy!B482,Patient19_Healthy!B482,Patient21_Healthy!B482,Patient22_Healthy!B482,Patient26_Healthy!B482,Patient28_Healthy!B482,Patient31_Healthy!B482,Patient33_Healthy!B482,Patient34_Healthy!B482,Patient36_Healthy!B482)</f>
        <v/>
      </c>
      <c r="C503" s="90">
        <f>STDEV(#REF!,#REF!,Patient6_Healthy!B482,Patient9_Healthy!B482,Patient11_Healthy!B482,Patient12_Healthy!B482,Patient14_Healthy!B482,Patient15_Healthy!B482,Patient16_Healthy!B482,Patient19_Healthy!B482,Patient21_Healthy!B482,Patient22_Healthy!B482,Patient26_Healthy!B482,Patient28_Healthy!B482,Patient31_Healthy!B482,Patient33_Healthy!B482,Patient34_Healthy!B482,Patient36_Healthy!B482)</f>
        <v/>
      </c>
      <c r="D503">
        <f>AVERAGE(#REF!,#REF!,Patient6_Healthy!C482,Patient9_Healthy!C482,Patient11_Healthy!C482,Patient12_Healthy!C482,Patient14_Healthy!C482,Patient15_Healthy!C482,Patient16_Healthy!C482,Patient19_Healthy!C482,Patient21_Healthy!C482,Patient22_Healthy!C482,Patient26_Healthy!C482,Patient28_Healthy!C482,Patient31_Healthy!C482,Patient33_Healthy!C482,Patient34_Healthy!C482,Patient36_Healthy!C482)</f>
        <v/>
      </c>
      <c r="E503" s="90">
        <f>STDEV(#REF!,#REF!,Patient6_Healthy!C482,Patient9_Healthy!C482,Patient11_Healthy!C482,Patient12_Healthy!C482,Patient14_Healthy!C482,Patient15_Healthy!C482,Patient16_Healthy!C482,Patient19_Healthy!C482,Patient21_Healthy!C482,Patient22_Healthy!C482,Patient26_Healthy!C482,Patient28_Healthy!C482,Patient31_Healthy!C482,Patient33_Healthy!C482,Patient34_Healthy!C482,Patient36_Healthy!C482)</f>
        <v/>
      </c>
      <c r="F503" s="85">
        <f>AVERAGE(#REF!,#REF!,Patient6_Healthy!D482,Patient9_Healthy!D482,Patient11_Healthy!D482,Patient12_Healthy!D482,Patient14_Healthy!D482,Patient15_Healthy!D482,Patient16_Healthy!D482,Patient19_Healthy!D482,Patient21_Healthy!D482,Patient22_Healthy!D482,Patient26_Healthy!D482,Patient28_Healthy!D482,Patient31_Healthy!D482,Patient33_Healthy!D482,Patient34_Healthy!D482,Patient36_Healthy!D482)</f>
        <v/>
      </c>
      <c r="G503" s="90">
        <f>STDEV(#REF!,#REF!,Patient6_Healthy!D482,Patient9_Healthy!D482,Patient11_Healthy!D482,Patient12_Healthy!D482,Patient14_Healthy!D482,Patient15_Healthy!D482,Patient16_Healthy!D482,Patient19_Healthy!D482,Patient21_Healthy!D482,Patient22_Healthy!D482,Patient26_Healthy!D482,Patient28_Healthy!D482,Patient31_Healthy!D482,Patient33_Healthy!D482,Patient34_Healthy!D482,Patient36_Healthy!D482)</f>
        <v/>
      </c>
      <c r="H503">
        <f>AVERAGE(#REF!,#REF!,Patient6_Healthy!E482,Patient9_Healthy!E482,Patient11_Healthy!E482,Patient12_Healthy!E482,Patient14_Healthy!E482,Patient15_Healthy!E482,Patient16_Healthy!E482,Patient19_Healthy!E482,Patient21_Healthy!E482,Patient22_Healthy!E482,Patient26_Healthy!E482,Patient28_Healthy!E482,Patient31_Healthy!E482,Patient33_Healthy!E482,Patient34_Healthy!E482,Patient36_Healthy!E482)</f>
        <v/>
      </c>
      <c r="I503">
        <f>STDEV(#REF!,#REF!,Patient6_Healthy!E482,Patient9_Healthy!E482,Patient11_Healthy!E482,Patient12_Healthy!E482,Patient14_Healthy!E482,Patient15_Healthy!E482,Patient16_Healthy!E482,Patient19_Healthy!E482,Patient21_Healthy!E482,Patient22_Healthy!E482,Patient26_Healthy!E482,Patient28_Healthy!E482,Patient31_Healthy!E482,Patient33_Healthy!E482,Patient34_Healthy!E482,Patient36_Healthy!E482)</f>
        <v/>
      </c>
      <c r="L503" s="91" t="s">
        <v>150</v>
      </c>
      <c r="M503">
        <f>AVERAGE(#REF!,#REF!,Patient6_Healthy!H482,Patient9_Healthy!H482,Patient11_Healthy!H482,Patient12_Healthy!H482,Patient14_Healthy!H482,Patient15_Healthy!H482,Patient16_Healthy!H482,Patient19_Healthy!H482,Patient21_Healthy!H482,Patient22_Healthy!H482,Patient26_Healthy!H482,Patient28_Healthy!H482,Patient31_Healthy!H482,Patient33_Healthy!H482,Patient34_Healthy!H482,Patient36_Healthy!H482)</f>
        <v/>
      </c>
      <c r="N503">
        <f>STDEV(#REF!,#REF!,Patient6_Healthy!H482,Patient9_Healthy!H482,Patient11_Healthy!H482,Patient12_Healthy!H482,Patient14_Healthy!H482,Patient15_Healthy!H482,Patient16_Healthy!H482,Patient19_Healthy!H482,Patient21_Healthy!H482,Patient22_Healthy!H482,Patient26_Healthy!H482,Patient28_Healthy!H482,Patient31_Healthy!H482,Patient33_Healthy!H482,Patient34_Healthy!H482,Patient36_Healthy!H482)</f>
        <v/>
      </c>
      <c r="Q503" s="88" t="s">
        <v>136</v>
      </c>
      <c r="R503" s="85">
        <f>AVERAGE(#REF!,#REF!,Patient6_Healthy!M482,Patient9_Healthy!M482,Patient11_Healthy!M482,Patient12_Healthy!M482,Patient14_Healthy!M482,Patient15_Healthy!M482,Patient16_Healthy!M482,Patient19_Healthy!M482,Patient21_Healthy!M482,Patient22_Healthy!M482,Patient26_Healthy!M482,Patient28_Healthy!M482,Patient31_Healthy!M482,Patient33_Healthy!M482,Patient34_Healthy!M482,Patient36_Healthy!M482)</f>
        <v/>
      </c>
      <c r="S503" s="90">
        <f>STDEV(#REF!,#REF!,Patient6_Healthy!M482,Patient9_Healthy!M482,Patient11_Healthy!M482,Patient12_Healthy!M482,Patient14_Healthy!M482,Patient15_Healthy!M482,Patient16_Healthy!M482,Patient19_Healthy!M482,Patient21_Healthy!M482,Patient22_Healthy!M482,Patient26_Healthy!M482,Patient28_Healthy!M482,Patient31_Healthy!M482,Patient33_Healthy!M482,Patient34_Healthy!M482,Patient36_Healthy!M482)</f>
        <v/>
      </c>
      <c r="T503">
        <f>AVERAGE(#REF!,#REF!,Patient6_Healthy!N482,Patient9_Healthy!N482,Patient11_Healthy!N482,Patient12_Healthy!N482,Patient14_Healthy!N482,Patient15_Healthy!N482,Patient16_Healthy!N482,Patient19_Healthy!N482,Patient21_Healthy!N482,Patient22_Healthy!N482,Patient26_Healthy!N482,Patient28_Healthy!N482,Patient31_Healthy!N482,Patient33_Healthy!N482,Patient34_Healthy!N482,Patient36_Healthy!N482)</f>
        <v/>
      </c>
      <c r="U503">
        <f>STDEV(#REF!,#REF!,Patient6_Healthy!N482,Patient9_Healthy!N482,Patient11_Healthy!N482,Patient12_Healthy!N482,Patient14_Healthy!N482,Patient15_Healthy!N482,Patient16_Healthy!N482,Patient19_Healthy!N482,Patient21_Healthy!N482,Patient22_Healthy!N482,Patient26_Healthy!N482,Patient28_Healthy!N482,Patient31_Healthy!N482,Patient33_Healthy!N482,Patient34_Healthy!N482,Patient36_Healthy!N482)</f>
        <v/>
      </c>
      <c r="V503" s="85">
        <f>AVERAGE(#REF!,#REF!,Patient6_Healthy!O482,Patient9_Healthy!O482,Patient11_Healthy!O482,Patient12_Healthy!O482,Patient14_Healthy!O482,Patient15_Healthy!O482,Patient16_Healthy!O482,Patient19_Healthy!O482,Patient21_Healthy!O482,Patient22_Healthy!O482,Patient26_Healthy!O482,Patient28_Healthy!O482,Patient31_Healthy!O482,Patient33_Healthy!O482,Patient34_Healthy!O482,Patient36_Healthy!O482)</f>
        <v/>
      </c>
      <c r="W503" s="90">
        <f>STDEV(#REF!,#REF!,Patient6_Healthy!O482,Patient9_Healthy!O482,Patient11_Healthy!O482,Patient12_Healthy!O482,Patient14_Healthy!O482,Patient15_Healthy!O482,Patient16_Healthy!O482,Patient19_Healthy!O482,Patient21_Healthy!O482,Patient22_Healthy!O482,Patient26_Healthy!O482,Patient28_Healthy!O482,Patient31_Healthy!O482,Patient33_Healthy!O482,Patient34_Healthy!O482,Patient36_Healthy!O482)</f>
        <v/>
      </c>
      <c r="X503" s="85">
        <f>AVERAGE(#REF!,#REF!,Patient6_Healthy!P482,Patient9_Healthy!P482,Patient11_Healthy!P482,Patient12_Healthy!P482,Patient14_Healthy!P482,Patient15_Healthy!P482,Patient16_Healthy!P482,Patient19_Healthy!P482,Patient21_Healthy!P482,Patient22_Healthy!P482,Patient26_Healthy!P482,Patient28_Healthy!P482,Patient31_Healthy!P482,Patient33_Healthy!P482,Patient34_Healthy!P482,Patient36_Healthy!P482)</f>
        <v/>
      </c>
      <c r="Y503" s="90">
        <f>STDEV(#REF!,#REF!,Patient6_Healthy!P482,Patient9_Healthy!P482,Patient11_Healthy!P482,Patient12_Healthy!P482,Patient14_Healthy!P482,Patient15_Healthy!P482,Patient16_Healthy!P482,Patient19_Healthy!P482,Patient21_Healthy!P482,Patient22_Healthy!P482,Patient26_Healthy!P482,Patient28_Healthy!P482,Patient31_Healthy!P482,Patient33_Healthy!P482,Patient34_Healthy!P482,Patient36_Healthy!P482)</f>
        <v/>
      </c>
      <c r="Z503" s="85">
        <f>AVERAGE(#REF!,#REF!,Patient6_Healthy!Q482,Patient9_Healthy!Q482,Patient11_Healthy!Q482,Patient12_Healthy!Q482,Patient14_Healthy!Q482,Patient15_Healthy!Q482,Patient16_Healthy!Q482,Patient19_Healthy!Q482,Patient21_Healthy!Q482,Patient22_Healthy!Q482,Patient26_Healthy!Q482,Patient28_Healthy!Q482,Patient31_Healthy!Q482,Patient33_Healthy!Q482,Patient34_Healthy!Q482,Patient36_Healthy!Q482)</f>
        <v/>
      </c>
      <c r="AA503" s="90">
        <f>STDEV(#REF!,#REF!,Patient6_Healthy!Q482,Patient9_Healthy!Q482,Patient11_Healthy!Q482,Patient12_Healthy!Q482,Patient14_Healthy!Q482,Patient15_Healthy!Q482,Patient16_Healthy!Q482,Patient19_Healthy!Q482,Patient21_Healthy!Q482,Patient22_Healthy!Q482,Patient26_Healthy!Q482,Patient28_Healthy!Q482,Patient31_Healthy!Q482,Patient33_Healthy!Q482,Patient34_Healthy!Q482,Patient36_Healthy!Q482)</f>
        <v/>
      </c>
      <c r="AB503" s="85">
        <f>AVERAGE(#REF!,#REF!,Patient6_Healthy!R482,Patient9_Healthy!R482,Patient11_Healthy!R482,Patient12_Healthy!R482,Patient14_Healthy!R482,Patient15_Healthy!R482,Patient16_Healthy!R482,Patient19_Healthy!R482,Patient21_Healthy!R482,Patient22_Healthy!R482,Patient26_Healthy!R482,Patient28_Healthy!R482,Patient31_Healthy!R482,Patient33_Healthy!R482,Patient34_Healthy!R482,Patient36_Healthy!R482)</f>
        <v/>
      </c>
      <c r="AC503" s="90">
        <f>STDEV(#REF!,#REF!,Patient6_Healthy!R482,Patient9_Healthy!R482,Patient11_Healthy!R482,Patient12_Healthy!R482,Patient14_Healthy!R482,Patient15_Healthy!R482,Patient16_Healthy!R482,Patient19_Healthy!R482,Patient21_Healthy!R482,Patient22_Healthy!R482,Patient26_Healthy!R482,Patient28_Healthy!R482,Patient31_Healthy!R482,Patient33_Healthy!R482,Patient34_Healthy!R482,Patient36_Healthy!R482)</f>
        <v/>
      </c>
      <c r="AD503" s="85">
        <f>AVERAGE(#REF!,#REF!,Patient6_Healthy!RS82,Patient9_Healthy!S482,Patient11_Healthy!S482,Patient12_Healthy!S482,Patient14_Healthy!S482,Patient15_Healthy!S482,Patient16_Healthy!S482,Patient19_Healthy!S482,Patient21_Healthy!S482,Patient22_Healthy!S482,Patient26_Healthy!RS82,Patient28_Healthy!S482,Patient31_Healthy!S482,Patient33_Healthy!S482,Patient34_Healthy!S482,Patient36_Healthy!S482)</f>
        <v/>
      </c>
      <c r="AE503" s="90">
        <f>STDEV(#REF!,#REF!,Patient6_Healthy!RS82,Patient9_Healthy!S482,Patient11_Healthy!S482,Patient12_Healthy!S482,Patient14_Healthy!S482,Patient15_Healthy!S482,Patient16_Healthy!S482,Patient19_Healthy!S482,Patient21_Healthy!S482,Patient22_Healthy!S482,Patient26_Healthy!RS82,Patient28_Healthy!S482,Patient31_Healthy!S482,Patient33_Healthy!S482,Patient34_Healthy!S482,Patient36_Healthy!S482)</f>
        <v/>
      </c>
      <c r="AF503">
        <f>AVERAGE(#REF!,#REF!,Patient6_Healthy!T482,Patient9_Healthy!T482,Patient11_Healthy!T482,Patient12_Healthy!T482,Patient14_Healthy!T482,Patient15_Healthy!T482,Patient16_Healthy!T482,Patient19_Healthy!T482,Patient21_Healthy!T482,Patient22_Healthy!T482,Patient26_Healthy!TS82,Patient28_Healthy!T482,Patient31_Healthy!T482,Patient33_Healthy!T482,Patient34_Healthy!T482,Patient36_Healthy!T482)</f>
        <v/>
      </c>
      <c r="AG503">
        <f>STDEV(#REF!,#REF!,Patient6_Healthy!T482,Patient9_Healthy!T482,Patient11_Healthy!T482,Patient12_Healthy!T482,Patient14_Healthy!T482,Patient15_Healthy!T482,Patient16_Healthy!T482,Patient19_Healthy!T482,Patient21_Healthy!T482,Patient22_Healthy!T482,Patient26_Healthy!TS82,Patient28_Healthy!T482,Patient31_Healthy!T482,Patient33_Healthy!T482,Patient34_Healthy!T482,Patient36_Healthy!T482)</f>
        <v/>
      </c>
      <c r="AO503" s="103" t="n"/>
    </row>
    <row r="504" spans="1:59">
      <c r="A504" s="91" t="s">
        <v>150</v>
      </c>
      <c r="B504" s="85">
        <f>AVERAGE(#REF!,#REF!,Patient6_Healthy!B483,Patient9_Healthy!B483,Patient11_Healthy!B483,Patient12_Healthy!B483,Patient14_Healthy!B483,Patient15_Healthy!B483,Patient16_Healthy!B483,Patient19_Healthy!B483,Patient21_Healthy!B483,Patient22_Healthy!B483,Patient26_Healthy!B483,Patient28_Healthy!B483,Patient31_Healthy!B483,Patient33_Healthy!B483,Patient34_Healthy!B483,Patient36_Healthy!B483)</f>
        <v/>
      </c>
      <c r="C504" s="90">
        <f>STDEV(#REF!,#REF!,Patient6_Healthy!B483,Patient9_Healthy!B483,Patient11_Healthy!B483,Patient12_Healthy!B483,Patient14_Healthy!B483,Patient15_Healthy!B483,Patient16_Healthy!B483,Patient19_Healthy!B483,Patient21_Healthy!B483,Patient22_Healthy!B483,Patient26_Healthy!B483,Patient28_Healthy!B483,Patient31_Healthy!B483,Patient33_Healthy!B483,Patient34_Healthy!B483,Patient36_Healthy!B483)</f>
        <v/>
      </c>
      <c r="D504">
        <f>AVERAGE(#REF!,#REF!,Patient6_Healthy!C483,Patient9_Healthy!C483,Patient11_Healthy!C483,Patient12_Healthy!C483,Patient14_Healthy!C483,Patient15_Healthy!C483,Patient16_Healthy!C483,Patient19_Healthy!C483,Patient21_Healthy!C483,Patient22_Healthy!C483,Patient26_Healthy!C483,Patient28_Healthy!C483,Patient31_Healthy!C483,Patient33_Healthy!C483,Patient34_Healthy!C483,Patient36_Healthy!C483)</f>
        <v/>
      </c>
      <c r="E504" s="90">
        <f>STDEV(#REF!,#REF!,Patient6_Healthy!C483,Patient9_Healthy!C483,Patient11_Healthy!C483,Patient12_Healthy!C483,Patient14_Healthy!C483,Patient15_Healthy!C483,Patient16_Healthy!C483,Patient19_Healthy!C483,Patient21_Healthy!C483,Patient22_Healthy!C483,Patient26_Healthy!C483,Patient28_Healthy!C483,Patient31_Healthy!C483,Patient33_Healthy!C483,Patient34_Healthy!C483,Patient36_Healthy!C483)</f>
        <v/>
      </c>
      <c r="F504" s="85">
        <f>AVERAGE(#REF!,#REF!,Patient6_Healthy!D483,Patient9_Healthy!D483,Patient11_Healthy!D483,Patient12_Healthy!D483,Patient14_Healthy!D483,Patient15_Healthy!D483,Patient16_Healthy!D483,Patient19_Healthy!D483,Patient21_Healthy!D483,Patient22_Healthy!D483,Patient26_Healthy!D483,Patient28_Healthy!D483,Patient31_Healthy!D483,Patient33_Healthy!D483,Patient34_Healthy!D483,Patient36_Healthy!D483)</f>
        <v/>
      </c>
      <c r="G504" s="90">
        <f>STDEV(#REF!,#REF!,Patient6_Healthy!D483,Patient9_Healthy!D483,Patient11_Healthy!D483,Patient12_Healthy!D483,Patient14_Healthy!D483,Patient15_Healthy!D483,Patient16_Healthy!D483,Patient19_Healthy!D483,Patient21_Healthy!D483,Patient22_Healthy!D483,Patient26_Healthy!D483,Patient28_Healthy!D483,Patient31_Healthy!D483,Patient33_Healthy!D483,Patient34_Healthy!D483,Patient36_Healthy!D483)</f>
        <v/>
      </c>
      <c r="H504">
        <f>AVERAGE(#REF!,#REF!,Patient6_Healthy!E483,Patient9_Healthy!E483,Patient11_Healthy!E483,Patient12_Healthy!E483,Patient14_Healthy!E483,Patient15_Healthy!E483,Patient16_Healthy!E483,Patient19_Healthy!E483,Patient21_Healthy!E483,Patient22_Healthy!E483,Patient26_Healthy!E483,Patient28_Healthy!E483,Patient31_Healthy!E483,Patient33_Healthy!E483,Patient34_Healthy!E483,Patient36_Healthy!E483)</f>
        <v/>
      </c>
      <c r="I504">
        <f>STDEV(#REF!,#REF!,Patient6_Healthy!E483,Patient9_Healthy!E483,Patient11_Healthy!E483,Patient12_Healthy!E483,Patient14_Healthy!E483,Patient15_Healthy!E483,Patient16_Healthy!E483,Patient19_Healthy!E483,Patient21_Healthy!E483,Patient22_Healthy!E483,Patient26_Healthy!E483,Patient28_Healthy!E483,Patient31_Healthy!E483,Patient33_Healthy!E483,Patient34_Healthy!E483,Patient36_Healthy!E483)</f>
        <v/>
      </c>
      <c r="L504" s="91" t="s">
        <v>151</v>
      </c>
      <c r="M504">
        <f>AVERAGE(#REF!,#REF!,Patient6_Healthy!H483,Patient9_Healthy!H483,Patient11_Healthy!H483,Patient12_Healthy!H483,Patient14_Healthy!H483,Patient15_Healthy!H483,Patient16_Healthy!H483,Patient19_Healthy!H483,Patient21_Healthy!H483,Patient22_Healthy!H483,Patient26_Healthy!H483,Patient28_Healthy!H483,Patient31_Healthy!H483,Patient33_Healthy!H483,Patient34_Healthy!H483,Patient36_Healthy!H483)</f>
        <v/>
      </c>
      <c r="N504">
        <f>STDEV(#REF!,#REF!,Patient6_Healthy!H483,Patient9_Healthy!H483,Patient11_Healthy!H483,Patient12_Healthy!H483,Patient14_Healthy!H483,Patient15_Healthy!H483,Patient16_Healthy!H483,Patient19_Healthy!H483,Patient21_Healthy!H483,Patient22_Healthy!H483,Patient26_Healthy!H483,Patient28_Healthy!H483,Patient31_Healthy!H483,Patient33_Healthy!H483,Patient34_Healthy!H483,Patient36_Healthy!H483)</f>
        <v/>
      </c>
      <c r="Q504" s="88" t="s">
        <v>137</v>
      </c>
      <c r="R504" s="85">
        <f>AVERAGE(#REF!,#REF!,Patient6_Healthy!M483,Patient9_Healthy!M483,Patient11_Healthy!M483,Patient12_Healthy!M483,Patient14_Healthy!M483,Patient15_Healthy!M483,Patient16_Healthy!M483,Patient19_Healthy!M483,Patient21_Healthy!M483,Patient22_Healthy!M483,Patient26_Healthy!M483,Patient28_Healthy!M483,Patient31_Healthy!M483,Patient33_Healthy!M483,Patient34_Healthy!M483,Patient36_Healthy!M483)</f>
        <v/>
      </c>
      <c r="S504" s="90">
        <f>STDEV(#REF!,#REF!,Patient6_Healthy!M483,Patient9_Healthy!M483,Patient11_Healthy!M483,Patient12_Healthy!M483,Patient14_Healthy!M483,Patient15_Healthy!M483,Patient16_Healthy!M483,Patient19_Healthy!M483,Patient21_Healthy!M483,Patient22_Healthy!M483,Patient26_Healthy!M483,Patient28_Healthy!M483,Patient31_Healthy!M483,Patient33_Healthy!M483,Patient34_Healthy!M483,Patient36_Healthy!M483)</f>
        <v/>
      </c>
      <c r="T504">
        <f>AVERAGE(#REF!,#REF!,Patient6_Healthy!N483,Patient9_Healthy!N483,Patient11_Healthy!N483,Patient12_Healthy!N483,Patient14_Healthy!N483,Patient15_Healthy!N483,Patient16_Healthy!N483,Patient19_Healthy!N483,Patient21_Healthy!N483,Patient22_Healthy!N483,Patient26_Healthy!N483,Patient28_Healthy!N483,Patient31_Healthy!N483,Patient33_Healthy!N483,Patient34_Healthy!N483,Patient36_Healthy!N483)</f>
        <v/>
      </c>
      <c r="U504">
        <f>STDEV(#REF!,#REF!,Patient6_Healthy!N483,Patient9_Healthy!N483,Patient11_Healthy!N483,Patient12_Healthy!N483,Patient14_Healthy!N483,Patient15_Healthy!N483,Patient16_Healthy!N483,Patient19_Healthy!N483,Patient21_Healthy!N483,Patient22_Healthy!N483,Patient26_Healthy!N483,Patient28_Healthy!N483,Patient31_Healthy!N483,Patient33_Healthy!N483,Patient34_Healthy!N483,Patient36_Healthy!N483)</f>
        <v/>
      </c>
      <c r="V504" s="85">
        <f>AVERAGE(#REF!,#REF!,Patient6_Healthy!O483,Patient9_Healthy!O483,Patient11_Healthy!O483,Patient12_Healthy!O483,Patient14_Healthy!O483,Patient15_Healthy!O483,Patient16_Healthy!O483,Patient19_Healthy!O483,Patient21_Healthy!O483,Patient22_Healthy!O483,Patient26_Healthy!O483,Patient28_Healthy!O483,Patient31_Healthy!O483,Patient33_Healthy!O483,Patient34_Healthy!O483,Patient36_Healthy!O483)</f>
        <v/>
      </c>
      <c r="W504" s="90">
        <f>STDEV(#REF!,#REF!,Patient6_Healthy!O483,Patient9_Healthy!O483,Patient11_Healthy!O483,Patient12_Healthy!O483,Patient14_Healthy!O483,Patient15_Healthy!O483,Patient16_Healthy!O483,Patient19_Healthy!O483,Patient21_Healthy!O483,Patient22_Healthy!O483,Patient26_Healthy!O483,Patient28_Healthy!O483,Patient31_Healthy!O483,Patient33_Healthy!O483,Patient34_Healthy!O483,Patient36_Healthy!O483)</f>
        <v/>
      </c>
      <c r="X504" s="85">
        <f>AVERAGE(#REF!,#REF!,Patient6_Healthy!P483,Patient9_Healthy!P483,Patient11_Healthy!P483,Patient12_Healthy!P483,Patient14_Healthy!P483,Patient15_Healthy!P483,Patient16_Healthy!P483,Patient19_Healthy!P483,Patient21_Healthy!P483,Patient22_Healthy!P483,Patient26_Healthy!P483,Patient28_Healthy!P483,Patient31_Healthy!P483,Patient33_Healthy!P483,Patient34_Healthy!P483,Patient36_Healthy!P483)</f>
        <v/>
      </c>
      <c r="Y504" s="90">
        <f>STDEV(#REF!,#REF!,Patient6_Healthy!P483,Patient9_Healthy!P483,Patient11_Healthy!P483,Patient12_Healthy!P483,Patient14_Healthy!P483,Patient15_Healthy!P483,Patient16_Healthy!P483,Patient19_Healthy!P483,Patient21_Healthy!P483,Patient22_Healthy!P483,Patient26_Healthy!P483,Patient28_Healthy!P483,Patient31_Healthy!P483,Patient33_Healthy!P483,Patient34_Healthy!P483,Patient36_Healthy!P483)</f>
        <v/>
      </c>
      <c r="Z504" s="85">
        <f>AVERAGE(#REF!,#REF!,Patient6_Healthy!Q483,Patient9_Healthy!Q483,Patient11_Healthy!Q483,Patient12_Healthy!Q483,Patient14_Healthy!Q483,Patient15_Healthy!Q483,Patient16_Healthy!Q483,Patient19_Healthy!Q483,Patient21_Healthy!Q483,Patient22_Healthy!Q483,Patient26_Healthy!Q483,Patient28_Healthy!Q483,Patient31_Healthy!Q483,Patient33_Healthy!Q483,Patient34_Healthy!Q483,Patient36_Healthy!Q483)</f>
        <v/>
      </c>
      <c r="AA504" s="90">
        <f>STDEV(#REF!,#REF!,Patient6_Healthy!Q483,Patient9_Healthy!Q483,Patient11_Healthy!Q483,Patient12_Healthy!Q483,Patient14_Healthy!Q483,Patient15_Healthy!Q483,Patient16_Healthy!Q483,Patient19_Healthy!Q483,Patient21_Healthy!Q483,Patient22_Healthy!Q483,Patient26_Healthy!Q483,Patient28_Healthy!Q483,Patient31_Healthy!Q483,Patient33_Healthy!Q483,Patient34_Healthy!Q483,Patient36_Healthy!Q483)</f>
        <v/>
      </c>
      <c r="AB504" s="85">
        <f>AVERAGE(#REF!,#REF!,Patient6_Healthy!R483,Patient9_Healthy!R483,Patient11_Healthy!R483,Patient12_Healthy!R483,Patient14_Healthy!R483,Patient15_Healthy!R483,Patient16_Healthy!R483,Patient19_Healthy!R483,Patient21_Healthy!R483,Patient22_Healthy!R483,Patient26_Healthy!R483,Patient28_Healthy!R483,Patient31_Healthy!R483,Patient33_Healthy!R483,Patient34_Healthy!R483,Patient36_Healthy!R483)</f>
        <v/>
      </c>
      <c r="AC504" s="90">
        <f>STDEV(#REF!,#REF!,Patient6_Healthy!R483,Patient9_Healthy!R483,Patient11_Healthy!R483,Patient12_Healthy!R483,Patient14_Healthy!R483,Patient15_Healthy!R483,Patient16_Healthy!R483,Patient19_Healthy!R483,Patient21_Healthy!R483,Patient22_Healthy!R483,Patient26_Healthy!R483,Patient28_Healthy!R483,Patient31_Healthy!R483,Patient33_Healthy!R483,Patient34_Healthy!R483,Patient36_Healthy!R483)</f>
        <v/>
      </c>
      <c r="AD504" s="85">
        <f>AVERAGE(#REF!,#REF!,Patient6_Healthy!RS83,Patient9_Healthy!S483,Patient11_Healthy!S483,Patient12_Healthy!S483,Patient14_Healthy!S483,Patient15_Healthy!S483,Patient16_Healthy!S483,Patient19_Healthy!S483,Patient21_Healthy!S483,Patient22_Healthy!S483,Patient26_Healthy!RS83,Patient28_Healthy!S483,Patient31_Healthy!S483,Patient33_Healthy!S483,Patient34_Healthy!S483,Patient36_Healthy!S483)</f>
        <v/>
      </c>
      <c r="AE504" s="90">
        <f>STDEV(#REF!,#REF!,Patient6_Healthy!RS83,Patient9_Healthy!S483,Patient11_Healthy!S483,Patient12_Healthy!S483,Patient14_Healthy!S483,Patient15_Healthy!S483,Patient16_Healthy!S483,Patient19_Healthy!S483,Patient21_Healthy!S483,Patient22_Healthy!S483,Patient26_Healthy!RS83,Patient28_Healthy!S483,Patient31_Healthy!S483,Patient33_Healthy!S483,Patient34_Healthy!S483,Patient36_Healthy!S483)</f>
        <v/>
      </c>
      <c r="AF504">
        <f>AVERAGE(#REF!,#REF!,Patient6_Healthy!T483,Patient9_Healthy!T483,Patient11_Healthy!T483,Patient12_Healthy!T483,Patient14_Healthy!T483,Patient15_Healthy!T483,Patient16_Healthy!T483,Patient19_Healthy!T483,Patient21_Healthy!T483,Patient22_Healthy!T483,Patient26_Healthy!TS83,Patient28_Healthy!T483,Patient31_Healthy!T483,Patient33_Healthy!T483,Patient34_Healthy!T483,Patient36_Healthy!T483)</f>
        <v/>
      </c>
      <c r="AG504">
        <f>STDEV(#REF!,#REF!,Patient6_Healthy!T483,Patient9_Healthy!T483,Patient11_Healthy!T483,Patient12_Healthy!T483,Patient14_Healthy!T483,Patient15_Healthy!T483,Patient16_Healthy!T483,Patient19_Healthy!T483,Patient21_Healthy!T483,Patient22_Healthy!T483,Patient26_Healthy!TS83,Patient28_Healthy!T483,Patient31_Healthy!T483,Patient33_Healthy!T483,Patient34_Healthy!T483,Patient36_Healthy!T483)</f>
        <v/>
      </c>
      <c r="AO504" s="103" t="n"/>
    </row>
    <row r="505" spans="1:59">
      <c r="A505" s="91" t="s">
        <v>151</v>
      </c>
      <c r="B505" s="85">
        <f>AVERAGE(#REF!,#REF!,Patient6_Healthy!B484,Patient9_Healthy!B484,Patient11_Healthy!B484,Patient12_Healthy!B484,Patient14_Healthy!B484,Patient15_Healthy!B484,Patient16_Healthy!B484,Patient19_Healthy!B484,Patient21_Healthy!B484,Patient22_Healthy!B484,Patient26_Healthy!B484,Patient28_Healthy!B484,Patient31_Healthy!B484,Patient33_Healthy!B484,Patient34_Healthy!B484,Patient36_Healthy!B484)</f>
        <v/>
      </c>
      <c r="C505" s="90">
        <f>STDEV(#REF!,#REF!,Patient6_Healthy!B484,Patient9_Healthy!B484,Patient11_Healthy!B484,Patient12_Healthy!B484,Patient14_Healthy!B484,Patient15_Healthy!B484,Patient16_Healthy!B484,Patient19_Healthy!B484,Patient21_Healthy!B484,Patient22_Healthy!B484,Patient26_Healthy!B484,Patient28_Healthy!B484,Patient31_Healthy!B484,Patient33_Healthy!B484,Patient34_Healthy!B484,Patient36_Healthy!B484)</f>
        <v/>
      </c>
      <c r="D505">
        <f>AVERAGE(#REF!,#REF!,Patient6_Healthy!C484,Patient9_Healthy!C484,Patient11_Healthy!C484,Patient12_Healthy!C484,Patient14_Healthy!C484,Patient15_Healthy!C484,Patient16_Healthy!C484,Patient19_Healthy!C484,Patient21_Healthy!C484,Patient22_Healthy!C484,Patient26_Healthy!C484,Patient28_Healthy!C484,Patient31_Healthy!C484,Patient33_Healthy!C484,Patient34_Healthy!C484,Patient36_Healthy!C484)</f>
        <v/>
      </c>
      <c r="E505" s="90">
        <f>STDEV(#REF!,#REF!,Patient6_Healthy!C484,Patient9_Healthy!C484,Patient11_Healthy!C484,Patient12_Healthy!C484,Patient14_Healthy!C484,Patient15_Healthy!C484,Patient16_Healthy!C484,Patient19_Healthy!C484,Patient21_Healthy!C484,Patient22_Healthy!C484,Patient26_Healthy!C484,Patient28_Healthy!C484,Patient31_Healthy!C484,Patient33_Healthy!C484,Patient34_Healthy!C484,Patient36_Healthy!C484)</f>
        <v/>
      </c>
      <c r="F505" s="85">
        <f>AVERAGE(#REF!,#REF!,Patient6_Healthy!D484,Patient9_Healthy!D484,Patient11_Healthy!D484,Patient12_Healthy!D484,Patient14_Healthy!D484,Patient15_Healthy!D484,Patient16_Healthy!D484,Patient19_Healthy!D484,Patient21_Healthy!D484,Patient22_Healthy!D484,Patient26_Healthy!D484,Patient28_Healthy!D484,Patient31_Healthy!D484,Patient33_Healthy!D484,Patient34_Healthy!D484,Patient36_Healthy!D484)</f>
        <v/>
      </c>
      <c r="G505" s="90">
        <f>STDEV(#REF!,#REF!,Patient6_Healthy!D484,Patient9_Healthy!D484,Patient11_Healthy!D484,Patient12_Healthy!D484,Patient14_Healthy!D484,Patient15_Healthy!D484,Patient16_Healthy!D484,Patient19_Healthy!D484,Patient21_Healthy!D484,Patient22_Healthy!D484,Patient26_Healthy!D484,Patient28_Healthy!D484,Patient31_Healthy!D484,Patient33_Healthy!D484,Patient34_Healthy!D484,Patient36_Healthy!D484)</f>
        <v/>
      </c>
      <c r="H505">
        <f>AVERAGE(#REF!,#REF!,Patient6_Healthy!E484,Patient9_Healthy!E484,Patient11_Healthy!E484,Patient12_Healthy!E484,Patient14_Healthy!E484,Patient15_Healthy!E484,Patient16_Healthy!E484,Patient19_Healthy!E484,Patient21_Healthy!E484,Patient22_Healthy!E484,Patient26_Healthy!E484,Patient28_Healthy!E484,Patient31_Healthy!E484,Patient33_Healthy!E484,Patient34_Healthy!E484,Patient36_Healthy!E484)</f>
        <v/>
      </c>
      <c r="I505">
        <f>STDEV(#REF!,#REF!,Patient6_Healthy!E484,Patient9_Healthy!E484,Patient11_Healthy!E484,Patient12_Healthy!E484,Patient14_Healthy!E484,Patient15_Healthy!E484,Patient16_Healthy!E484,Patient19_Healthy!E484,Patient21_Healthy!E484,Patient22_Healthy!E484,Patient26_Healthy!E484,Patient28_Healthy!E484,Patient31_Healthy!E484,Patient33_Healthy!E484,Patient34_Healthy!E484,Patient36_Healthy!E484)</f>
        <v/>
      </c>
      <c r="L505" s="91" t="s">
        <v>178</v>
      </c>
      <c r="M505">
        <f>AVERAGE(#REF!,#REF!,Patient6_Healthy!H484,Patient9_Healthy!H484,Patient11_Healthy!H484,Patient12_Healthy!H484,Patient14_Healthy!H484,Patient15_Healthy!H484,Patient16_Healthy!H484,Patient19_Healthy!H484,Patient21_Healthy!H484,Patient22_Healthy!H484,Patient26_Healthy!H484,Patient28_Healthy!H484,Patient31_Healthy!H484,Patient33_Healthy!H484,Patient34_Healthy!H484,Patient36_Healthy!H484)</f>
        <v/>
      </c>
      <c r="N505">
        <f>STDEV(#REF!,#REF!,Patient6_Healthy!H484,Patient9_Healthy!H484,Patient11_Healthy!H484,Patient12_Healthy!H484,Patient14_Healthy!H484,Patient15_Healthy!H484,Patient16_Healthy!H484,Patient19_Healthy!H484,Patient21_Healthy!H484,Patient22_Healthy!H484,Patient26_Healthy!H484,Patient28_Healthy!H484,Patient31_Healthy!H484,Patient33_Healthy!H484,Patient34_Healthy!H484,Patient36_Healthy!H484)</f>
        <v/>
      </c>
      <c r="Q505" s="88" t="s">
        <v>138</v>
      </c>
      <c r="R505" s="85">
        <f>AVERAGE(#REF!,#REF!,Patient6_Healthy!M484,Patient9_Healthy!M484,Patient11_Healthy!M484,Patient12_Healthy!M484,Patient14_Healthy!M484,Patient15_Healthy!M484,Patient16_Healthy!M484,Patient19_Healthy!M484,Patient21_Healthy!M484,Patient22_Healthy!M484,Patient26_Healthy!M484,Patient28_Healthy!M484,Patient31_Healthy!M484,Patient33_Healthy!M484,Patient34_Healthy!M484,Patient36_Healthy!M484)</f>
        <v/>
      </c>
      <c r="S505" s="90">
        <f>STDEV(#REF!,#REF!,Patient6_Healthy!M484,Patient9_Healthy!M484,Patient11_Healthy!M484,Patient12_Healthy!M484,Patient14_Healthy!M484,Patient15_Healthy!M484,Patient16_Healthy!M484,Patient19_Healthy!M484,Patient21_Healthy!M484,Patient22_Healthy!M484,Patient26_Healthy!M484,Patient28_Healthy!M484,Patient31_Healthy!M484,Patient33_Healthy!M484,Patient34_Healthy!M484,Patient36_Healthy!M484)</f>
        <v/>
      </c>
      <c r="T505">
        <f>AVERAGE(#REF!,#REF!,Patient6_Healthy!N484,Patient9_Healthy!N484,Patient11_Healthy!N484,Patient12_Healthy!N484,Patient14_Healthy!N484,Patient15_Healthy!N484,Patient16_Healthy!N484,Patient19_Healthy!N484,Patient21_Healthy!N484,Patient22_Healthy!N484,Patient26_Healthy!N484,Patient28_Healthy!N484,Patient31_Healthy!N484,Patient33_Healthy!N484,Patient34_Healthy!N484,Patient36_Healthy!N484)</f>
        <v/>
      </c>
      <c r="U505">
        <f>STDEV(#REF!,#REF!,Patient6_Healthy!N484,Patient9_Healthy!N484,Patient11_Healthy!N484,Patient12_Healthy!N484,Patient14_Healthy!N484,Patient15_Healthy!N484,Patient16_Healthy!N484,Patient19_Healthy!N484,Patient21_Healthy!N484,Patient22_Healthy!N484,Patient26_Healthy!N484,Patient28_Healthy!N484,Patient31_Healthy!N484,Patient33_Healthy!N484,Patient34_Healthy!N484,Patient36_Healthy!N484)</f>
        <v/>
      </c>
      <c r="V505" s="85">
        <f>AVERAGE(#REF!,#REF!,Patient6_Healthy!O484,Patient9_Healthy!O484,Patient11_Healthy!O484,Patient12_Healthy!O484,Patient14_Healthy!O484,Patient15_Healthy!O484,Patient16_Healthy!O484,Patient19_Healthy!O484,Patient21_Healthy!O484,Patient22_Healthy!O484,Patient26_Healthy!O484,Patient28_Healthy!O484,Patient31_Healthy!O484,Patient33_Healthy!O484,Patient34_Healthy!O484,Patient36_Healthy!O484)</f>
        <v/>
      </c>
      <c r="W505" s="90">
        <f>STDEV(#REF!,#REF!,Patient6_Healthy!O484,Patient9_Healthy!O484,Patient11_Healthy!O484,Patient12_Healthy!O484,Patient14_Healthy!O484,Patient15_Healthy!O484,Patient16_Healthy!O484,Patient19_Healthy!O484,Patient21_Healthy!O484,Patient22_Healthy!O484,Patient26_Healthy!O484,Patient28_Healthy!O484,Patient31_Healthy!O484,Patient33_Healthy!O484,Patient34_Healthy!O484,Patient36_Healthy!O484)</f>
        <v/>
      </c>
      <c r="X505" s="85">
        <f>AVERAGE(#REF!,#REF!,Patient6_Healthy!P484,Patient9_Healthy!P484,Patient11_Healthy!P484,Patient12_Healthy!P484,Patient14_Healthy!P484,Patient15_Healthy!P484,Patient16_Healthy!P484,Patient19_Healthy!P484,Patient21_Healthy!P484,Patient22_Healthy!P484,Patient26_Healthy!P484,Patient28_Healthy!P484,Patient31_Healthy!P484,Patient33_Healthy!P484,Patient34_Healthy!P484,Patient36_Healthy!P484)</f>
        <v/>
      </c>
      <c r="Y505" s="90">
        <f>STDEV(#REF!,#REF!,Patient6_Healthy!P484,Patient9_Healthy!P484,Patient11_Healthy!P484,Patient12_Healthy!P484,Patient14_Healthy!P484,Patient15_Healthy!P484,Patient16_Healthy!P484,Patient19_Healthy!P484,Patient21_Healthy!P484,Patient22_Healthy!P484,Patient26_Healthy!P484,Patient28_Healthy!P484,Patient31_Healthy!P484,Patient33_Healthy!P484,Patient34_Healthy!P484,Patient36_Healthy!P484)</f>
        <v/>
      </c>
      <c r="Z505" s="85">
        <f>AVERAGE(#REF!,#REF!,Patient6_Healthy!Q484,Patient9_Healthy!Q484,Patient11_Healthy!Q484,Patient12_Healthy!Q484,Patient14_Healthy!Q484,Patient15_Healthy!Q484,Patient16_Healthy!Q484,Patient19_Healthy!Q484,Patient21_Healthy!Q484,Patient22_Healthy!Q484,Patient26_Healthy!Q484,Patient28_Healthy!Q484,Patient31_Healthy!Q484,Patient33_Healthy!Q484,Patient34_Healthy!Q484,Patient36_Healthy!Q484)</f>
        <v/>
      </c>
      <c r="AA505" s="90">
        <f>STDEV(#REF!,#REF!,Patient6_Healthy!Q484,Patient9_Healthy!Q484,Patient11_Healthy!Q484,Patient12_Healthy!Q484,Patient14_Healthy!Q484,Patient15_Healthy!Q484,Patient16_Healthy!Q484,Patient19_Healthy!Q484,Patient21_Healthy!Q484,Patient22_Healthy!Q484,Patient26_Healthy!Q484,Patient28_Healthy!Q484,Patient31_Healthy!Q484,Patient33_Healthy!Q484,Patient34_Healthy!Q484,Patient36_Healthy!Q484)</f>
        <v/>
      </c>
      <c r="AB505" s="85">
        <f>AVERAGE(#REF!,#REF!,Patient6_Healthy!R484,Patient9_Healthy!R484,Patient11_Healthy!R484,Patient12_Healthy!R484,Patient14_Healthy!R484,Patient15_Healthy!R484,Patient16_Healthy!R484,Patient19_Healthy!R484,Patient21_Healthy!R484,Patient22_Healthy!R484,Patient26_Healthy!R484,Patient28_Healthy!R484,Patient31_Healthy!R484,Patient33_Healthy!R484,Patient34_Healthy!R484,Patient36_Healthy!R484)</f>
        <v/>
      </c>
      <c r="AC505" s="90">
        <f>STDEV(#REF!,#REF!,Patient6_Healthy!R484,Patient9_Healthy!R484,Patient11_Healthy!R484,Patient12_Healthy!R484,Patient14_Healthy!R484,Patient15_Healthy!R484,Patient16_Healthy!R484,Patient19_Healthy!R484,Patient21_Healthy!R484,Patient22_Healthy!R484,Patient26_Healthy!R484,Patient28_Healthy!R484,Patient31_Healthy!R484,Patient33_Healthy!R484,Patient34_Healthy!R484,Patient36_Healthy!R484)</f>
        <v/>
      </c>
      <c r="AD505" s="85">
        <f>AVERAGE(#REF!,#REF!,Patient6_Healthy!RS84,Patient9_Healthy!S484,Patient11_Healthy!S484,Patient12_Healthy!S484,Patient14_Healthy!S484,Patient15_Healthy!S484,Patient16_Healthy!S484,Patient19_Healthy!S484,Patient21_Healthy!S484,Patient22_Healthy!S484,Patient26_Healthy!RS84,Patient28_Healthy!S484,Patient31_Healthy!S484,Patient33_Healthy!S484,Patient34_Healthy!S484,Patient36_Healthy!S484)</f>
        <v/>
      </c>
      <c r="AE505" s="90">
        <f>STDEV(#REF!,#REF!,Patient6_Healthy!RS84,Patient9_Healthy!S484,Patient11_Healthy!S484,Patient12_Healthy!S484,Patient14_Healthy!S484,Patient15_Healthy!S484,Patient16_Healthy!S484,Patient19_Healthy!S484,Patient21_Healthy!S484,Patient22_Healthy!S484,Patient26_Healthy!RS84,Patient28_Healthy!S484,Patient31_Healthy!S484,Patient33_Healthy!S484,Patient34_Healthy!S484,Patient36_Healthy!S484)</f>
        <v/>
      </c>
      <c r="AF505">
        <f>AVERAGE(#REF!,#REF!,Patient6_Healthy!T484,Patient9_Healthy!T484,Patient11_Healthy!T484,Patient12_Healthy!T484,Patient14_Healthy!T484,Patient15_Healthy!T484,Patient16_Healthy!T484,Patient19_Healthy!T484,Patient21_Healthy!T484,Patient22_Healthy!T484,Patient26_Healthy!TS84,Patient28_Healthy!T484,Patient31_Healthy!T484,Patient33_Healthy!T484,Patient34_Healthy!T484,Patient36_Healthy!T484)</f>
        <v/>
      </c>
      <c r="AG505">
        <f>STDEV(#REF!,#REF!,Patient6_Healthy!T484,Patient9_Healthy!T484,Patient11_Healthy!T484,Patient12_Healthy!T484,Patient14_Healthy!T484,Patient15_Healthy!T484,Patient16_Healthy!T484,Patient19_Healthy!T484,Patient21_Healthy!T484,Patient22_Healthy!T484,Patient26_Healthy!TS84,Patient28_Healthy!T484,Patient31_Healthy!T484,Patient33_Healthy!T484,Patient34_Healthy!T484,Patient36_Healthy!T484)</f>
        <v/>
      </c>
      <c r="AO505" s="103" t="n"/>
    </row>
    <row r="506" spans="1:59">
      <c r="A506" s="91" t="s">
        <v>178</v>
      </c>
      <c r="B506" s="85">
        <f>AVERAGE(#REF!,#REF!,Patient6_Healthy!B485,Patient9_Healthy!B485,Patient11_Healthy!B485,Patient12_Healthy!B485,Patient14_Healthy!B485,Patient15_Healthy!B485,Patient16_Healthy!B485,Patient19_Healthy!B485,Patient21_Healthy!B485,Patient22_Healthy!B485,Patient26_Healthy!B485,Patient28_Healthy!B485,Patient31_Healthy!B485,Patient33_Healthy!B485,Patient34_Healthy!B485,Patient36_Healthy!B485)</f>
        <v/>
      </c>
      <c r="C506" s="90">
        <f>STDEV(#REF!,#REF!,Patient6_Healthy!B485,Patient9_Healthy!B485,Patient11_Healthy!B485,Patient12_Healthy!B485,Patient14_Healthy!B485,Patient15_Healthy!B485,Patient16_Healthy!B485,Patient19_Healthy!B485,Patient21_Healthy!B485,Patient22_Healthy!B485,Patient26_Healthy!B485,Patient28_Healthy!B485,Patient31_Healthy!B485,Patient33_Healthy!B485,Patient34_Healthy!B485,Patient36_Healthy!B485)</f>
        <v/>
      </c>
      <c r="D506">
        <f>AVERAGE(#REF!,#REF!,Patient6_Healthy!C485,Patient9_Healthy!C485,Patient11_Healthy!C485,Patient12_Healthy!C485,Patient14_Healthy!C485,Patient15_Healthy!C485,Patient16_Healthy!C485,Patient19_Healthy!C485,Patient21_Healthy!C485,Patient22_Healthy!C485,Patient26_Healthy!C485,Patient28_Healthy!C485,Patient31_Healthy!C485,Patient33_Healthy!C485,Patient34_Healthy!C485,Patient36_Healthy!C485)</f>
        <v/>
      </c>
      <c r="E506" s="90">
        <f>STDEV(#REF!,#REF!,Patient6_Healthy!C485,Patient9_Healthy!C485,Patient11_Healthy!C485,Patient12_Healthy!C485,Patient14_Healthy!C485,Patient15_Healthy!C485,Patient16_Healthy!C485,Patient19_Healthy!C485,Patient21_Healthy!C485,Patient22_Healthy!C485,Patient26_Healthy!C485,Patient28_Healthy!C485,Patient31_Healthy!C485,Patient33_Healthy!C485,Patient34_Healthy!C485,Patient36_Healthy!C485)</f>
        <v/>
      </c>
      <c r="F506" s="85">
        <f>AVERAGE(#REF!,#REF!,Patient6_Healthy!D485,Patient9_Healthy!D485,Patient11_Healthy!D485,Patient12_Healthy!D485,Patient14_Healthy!D485,Patient15_Healthy!D485,Patient16_Healthy!D485,Patient19_Healthy!D485,Patient21_Healthy!D485,Patient22_Healthy!D485,Patient26_Healthy!D485,Patient28_Healthy!D485,Patient31_Healthy!D485,Patient33_Healthy!D485,Patient34_Healthy!D485,Patient36_Healthy!D485)</f>
        <v/>
      </c>
      <c r="G506" s="90">
        <f>STDEV(#REF!,#REF!,Patient6_Healthy!D485,Patient9_Healthy!D485,Patient11_Healthy!D485,Patient12_Healthy!D485,Patient14_Healthy!D485,Patient15_Healthy!D485,Patient16_Healthy!D485,Patient19_Healthy!D485,Patient21_Healthy!D485,Patient22_Healthy!D485,Patient26_Healthy!D485,Patient28_Healthy!D485,Patient31_Healthy!D485,Patient33_Healthy!D485,Patient34_Healthy!D485,Patient36_Healthy!D485)</f>
        <v/>
      </c>
      <c r="H506">
        <f>AVERAGE(#REF!,#REF!,Patient6_Healthy!E485,Patient9_Healthy!E485,Patient11_Healthy!E485,Patient12_Healthy!E485,Patient14_Healthy!E485,Patient15_Healthy!E485,Patient16_Healthy!E485,Patient19_Healthy!E485,Patient21_Healthy!E485,Patient22_Healthy!E485,Patient26_Healthy!E485,Patient28_Healthy!E485,Patient31_Healthy!E485,Patient33_Healthy!E485,Patient34_Healthy!E485,Patient36_Healthy!E485)</f>
        <v/>
      </c>
      <c r="I506">
        <f>STDEV(#REF!,#REF!,Patient6_Healthy!E485,Patient9_Healthy!E485,Patient11_Healthy!E485,Patient12_Healthy!E485,Patient14_Healthy!E485,Patient15_Healthy!E485,Patient16_Healthy!E485,Patient19_Healthy!E485,Patient21_Healthy!E485,Patient22_Healthy!E485,Patient26_Healthy!E485,Patient28_Healthy!E485,Patient31_Healthy!E485,Patient33_Healthy!E485,Patient34_Healthy!E485,Patient36_Healthy!E485)</f>
        <v/>
      </c>
      <c r="Q506" s="88" t="s">
        <v>139</v>
      </c>
      <c r="R506" s="85">
        <f>AVERAGE(#REF!,#REF!,Patient6_Healthy!M485,Patient9_Healthy!M485,Patient11_Healthy!M485,Patient12_Healthy!M485,Patient14_Healthy!M485,Patient15_Healthy!M485,Patient16_Healthy!M485,Patient19_Healthy!M485,Patient21_Healthy!M485,Patient22_Healthy!M485,Patient26_Healthy!M485,Patient28_Healthy!M485,Patient31_Healthy!M485,Patient33_Healthy!M485,Patient34_Healthy!M485,Patient36_Healthy!M485)</f>
        <v/>
      </c>
      <c r="S506" s="90">
        <f>STDEV(#REF!,#REF!,Patient6_Healthy!M485,Patient9_Healthy!M485,Patient11_Healthy!M485,Patient12_Healthy!M485,Patient14_Healthy!M485,Patient15_Healthy!M485,Patient16_Healthy!M485,Patient19_Healthy!M485,Patient21_Healthy!M485,Patient22_Healthy!M485,Patient26_Healthy!M485,Patient28_Healthy!M485,Patient31_Healthy!M485,Patient33_Healthy!M485,Patient34_Healthy!M485,Patient36_Healthy!M485)</f>
        <v/>
      </c>
      <c r="T506">
        <f>AVERAGE(#REF!,#REF!,Patient6_Healthy!N485,Patient9_Healthy!N485,Patient11_Healthy!N485,Patient12_Healthy!N485,Patient14_Healthy!N485,Patient15_Healthy!N485,Patient16_Healthy!N485,Patient19_Healthy!N485,Patient21_Healthy!N485,Patient22_Healthy!N485,Patient26_Healthy!N485,Patient28_Healthy!N485,Patient31_Healthy!N485,Patient33_Healthy!N485,Patient34_Healthy!N485,Patient36_Healthy!N485)</f>
        <v/>
      </c>
      <c r="U506">
        <f>STDEV(#REF!,#REF!,Patient6_Healthy!N485,Patient9_Healthy!N485,Patient11_Healthy!N485,Patient12_Healthy!N485,Patient14_Healthy!N485,Patient15_Healthy!N485,Patient16_Healthy!N485,Patient19_Healthy!N485,Patient21_Healthy!N485,Patient22_Healthy!N485,Patient26_Healthy!N485,Patient28_Healthy!N485,Patient31_Healthy!N485,Patient33_Healthy!N485,Patient34_Healthy!N485,Patient36_Healthy!N485)</f>
        <v/>
      </c>
      <c r="V506" s="85">
        <f>AVERAGE(#REF!,#REF!,Patient6_Healthy!O485,Patient9_Healthy!O485,Patient11_Healthy!O485,Patient12_Healthy!O485,Patient14_Healthy!O485,Patient15_Healthy!O485,Patient16_Healthy!O485,Patient19_Healthy!O485,Patient21_Healthy!O485,Patient22_Healthy!O485,Patient26_Healthy!O485,Patient28_Healthy!O485,Patient31_Healthy!O485,Patient33_Healthy!O485,Patient34_Healthy!O485,Patient36_Healthy!O485)</f>
        <v/>
      </c>
      <c r="W506" s="90">
        <f>STDEV(#REF!,#REF!,Patient6_Healthy!O485,Patient9_Healthy!O485,Patient11_Healthy!O485,Patient12_Healthy!O485,Patient14_Healthy!O485,Patient15_Healthy!O485,Patient16_Healthy!O485,Patient19_Healthy!O485,Patient21_Healthy!O485,Patient22_Healthy!O485,Patient26_Healthy!O485,Patient28_Healthy!O485,Patient31_Healthy!O485,Patient33_Healthy!O485,Patient34_Healthy!O485,Patient36_Healthy!O485)</f>
        <v/>
      </c>
      <c r="X506" s="85">
        <f>AVERAGE(#REF!,#REF!,Patient6_Healthy!P485,Patient9_Healthy!P485,Patient11_Healthy!P485,Patient12_Healthy!P485,Patient14_Healthy!P485,Patient15_Healthy!P485,Patient16_Healthy!P485,Patient19_Healthy!P485,Patient21_Healthy!P485,Patient22_Healthy!P485,Patient26_Healthy!P485,Patient28_Healthy!P485,Patient31_Healthy!P485,Patient33_Healthy!P485,Patient34_Healthy!P485,Patient36_Healthy!P485)</f>
        <v/>
      </c>
      <c r="Y506" s="90">
        <f>STDEV(#REF!,#REF!,Patient6_Healthy!P485,Patient9_Healthy!P485,Patient11_Healthy!P485,Patient12_Healthy!P485,Patient14_Healthy!P485,Patient15_Healthy!P485,Patient16_Healthy!P485,Patient19_Healthy!P485,Patient21_Healthy!P485,Patient22_Healthy!P485,Patient26_Healthy!P485,Patient28_Healthy!P485,Patient31_Healthy!P485,Patient33_Healthy!P485,Patient34_Healthy!P485,Patient36_Healthy!P485)</f>
        <v/>
      </c>
      <c r="Z506" s="85">
        <f>AVERAGE(#REF!,#REF!,Patient6_Healthy!Q485,Patient9_Healthy!Q485,Patient11_Healthy!Q485,Patient12_Healthy!Q485,Patient14_Healthy!Q485,Patient15_Healthy!Q485,Patient16_Healthy!Q485,Patient19_Healthy!Q485,Patient21_Healthy!Q485,Patient22_Healthy!Q485,Patient26_Healthy!Q485,Patient28_Healthy!Q485,Patient31_Healthy!Q485,Patient33_Healthy!Q485,Patient34_Healthy!Q485,Patient36_Healthy!Q485)</f>
        <v/>
      </c>
      <c r="AA506" s="90">
        <f>STDEV(#REF!,#REF!,Patient6_Healthy!Q485,Patient9_Healthy!Q485,Patient11_Healthy!Q485,Patient12_Healthy!Q485,Patient14_Healthy!Q485,Patient15_Healthy!Q485,Patient16_Healthy!Q485,Patient19_Healthy!Q485,Patient21_Healthy!Q485,Patient22_Healthy!Q485,Patient26_Healthy!Q485,Patient28_Healthy!Q485,Patient31_Healthy!Q485,Patient33_Healthy!Q485,Patient34_Healthy!Q485,Patient36_Healthy!Q485)</f>
        <v/>
      </c>
      <c r="AB506" s="85">
        <f>AVERAGE(#REF!,#REF!,Patient6_Healthy!R485,Patient9_Healthy!R485,Patient11_Healthy!R485,Patient12_Healthy!R485,Patient14_Healthy!R485,Patient15_Healthy!R485,Patient16_Healthy!R485,Patient19_Healthy!R485,Patient21_Healthy!R485,Patient22_Healthy!R485,Patient26_Healthy!R485,Patient28_Healthy!R485,Patient31_Healthy!R485,Patient33_Healthy!R485,Patient34_Healthy!R485,Patient36_Healthy!R485)</f>
        <v/>
      </c>
      <c r="AC506" s="90">
        <f>STDEV(#REF!,#REF!,Patient6_Healthy!R485,Patient9_Healthy!R485,Patient11_Healthy!R485,Patient12_Healthy!R485,Patient14_Healthy!R485,Patient15_Healthy!R485,Patient16_Healthy!R485,Patient19_Healthy!R485,Patient21_Healthy!R485,Patient22_Healthy!R485,Patient26_Healthy!R485,Patient28_Healthy!R485,Patient31_Healthy!R485,Patient33_Healthy!R485,Patient34_Healthy!R485,Patient36_Healthy!R485)</f>
        <v/>
      </c>
      <c r="AD506" s="85">
        <f>AVERAGE(#REF!,#REF!,Patient6_Healthy!RS85,Patient9_Healthy!S485,Patient11_Healthy!S485,Patient12_Healthy!S485,Patient14_Healthy!S485,Patient15_Healthy!S485,Patient16_Healthy!S485,Patient19_Healthy!S485,Patient21_Healthy!S485,Patient22_Healthy!S485,Patient26_Healthy!RS85,Patient28_Healthy!S485,Patient31_Healthy!S485,Patient33_Healthy!S485,Patient34_Healthy!S485,Patient36_Healthy!S485)</f>
        <v/>
      </c>
      <c r="AE506" s="90">
        <f>STDEV(#REF!,#REF!,Patient6_Healthy!RS85,Patient9_Healthy!S485,Patient11_Healthy!S485,Patient12_Healthy!S485,Patient14_Healthy!S485,Patient15_Healthy!S485,Patient16_Healthy!S485,Patient19_Healthy!S485,Patient21_Healthy!S485,Patient22_Healthy!S485,Patient26_Healthy!RS85,Patient28_Healthy!S485,Patient31_Healthy!S485,Patient33_Healthy!S485,Patient34_Healthy!S485,Patient36_Healthy!S485)</f>
        <v/>
      </c>
      <c r="AF506">
        <f>AVERAGE(#REF!,#REF!,Patient6_Healthy!T485,Patient9_Healthy!T485,Patient11_Healthy!T485,Patient12_Healthy!T485,Patient14_Healthy!T485,Patient15_Healthy!T485,Patient16_Healthy!T485,Patient19_Healthy!T485,Patient21_Healthy!T485,Patient22_Healthy!T485,Patient26_Healthy!TS85,Patient28_Healthy!T485,Patient31_Healthy!T485,Patient33_Healthy!T485,Patient34_Healthy!T485,Patient36_Healthy!T485)</f>
        <v/>
      </c>
      <c r="AG506">
        <f>STDEV(#REF!,#REF!,Patient6_Healthy!T485,Patient9_Healthy!T485,Patient11_Healthy!T485,Patient12_Healthy!T485,Patient14_Healthy!T485,Patient15_Healthy!T485,Patient16_Healthy!T485,Patient19_Healthy!T485,Patient21_Healthy!T485,Patient22_Healthy!T485,Patient26_Healthy!TS85,Patient28_Healthy!T485,Patient31_Healthy!T485,Patient33_Healthy!T485,Patient34_Healthy!T485,Patient36_Healthy!T485)</f>
        <v/>
      </c>
      <c r="AO506" s="103" t="n"/>
    </row>
    <row r="507" spans="1:59">
      <c r="Q507" s="88" t="s">
        <v>140</v>
      </c>
      <c r="R507" s="85">
        <f>AVERAGE(#REF!,#REF!,Patient6_Healthy!M486,Patient9_Healthy!M486,Patient11_Healthy!M486,Patient12_Healthy!M486,Patient14_Healthy!M486,Patient15_Healthy!M486,Patient16_Healthy!M486,Patient19_Healthy!M486,Patient21_Healthy!M486,Patient22_Healthy!M486,Patient26_Healthy!M486,Patient28_Healthy!M486,Patient31_Healthy!M486,Patient33_Healthy!M486,Patient34_Healthy!M486,Patient36_Healthy!M486)</f>
        <v/>
      </c>
      <c r="S507" s="90">
        <f>STDEV(#REF!,#REF!,Patient6_Healthy!M486,Patient9_Healthy!M486,Patient11_Healthy!M486,Patient12_Healthy!M486,Patient14_Healthy!M486,Patient15_Healthy!M486,Patient16_Healthy!M486,Patient19_Healthy!M486,Patient21_Healthy!M486,Patient22_Healthy!M486,Patient26_Healthy!M486,Patient28_Healthy!M486,Patient31_Healthy!M486,Patient33_Healthy!M486,Patient34_Healthy!M486,Patient36_Healthy!M486)</f>
        <v/>
      </c>
      <c r="T507">
        <f>AVERAGE(#REF!,#REF!,Patient6_Healthy!N486,Patient9_Healthy!N486,Patient11_Healthy!N486,Patient12_Healthy!N486,Patient14_Healthy!N486,Patient15_Healthy!N486,Patient16_Healthy!N486,Patient19_Healthy!N486,Patient21_Healthy!N486,Patient22_Healthy!N486,Patient26_Healthy!N486,Patient28_Healthy!N486,Patient31_Healthy!N486,Patient33_Healthy!N486,Patient34_Healthy!N486,Patient36_Healthy!N486)</f>
        <v/>
      </c>
      <c r="U507">
        <f>STDEV(#REF!,#REF!,Patient6_Healthy!N486,Patient9_Healthy!N486,Patient11_Healthy!N486,Patient12_Healthy!N486,Patient14_Healthy!N486,Patient15_Healthy!N486,Patient16_Healthy!N486,Patient19_Healthy!N486,Patient21_Healthy!N486,Patient22_Healthy!N486,Patient26_Healthy!N486,Patient28_Healthy!N486,Patient31_Healthy!N486,Patient33_Healthy!N486,Patient34_Healthy!N486,Patient36_Healthy!N486)</f>
        <v/>
      </c>
      <c r="V507" s="85">
        <f>AVERAGE(#REF!,#REF!,Patient6_Healthy!O486,Patient9_Healthy!O486,Patient11_Healthy!O486,Patient12_Healthy!O486,Patient14_Healthy!O486,Patient15_Healthy!O486,Patient16_Healthy!O486,Patient19_Healthy!O486,Patient21_Healthy!O486,Patient22_Healthy!O486,Patient26_Healthy!O486,Patient28_Healthy!O486,Patient31_Healthy!O486,Patient33_Healthy!O486,Patient34_Healthy!O486,Patient36_Healthy!O486)</f>
        <v/>
      </c>
      <c r="W507" s="90">
        <f>STDEV(#REF!,#REF!,Patient6_Healthy!O486,Patient9_Healthy!O486,Patient11_Healthy!O486,Patient12_Healthy!O486,Patient14_Healthy!O486,Patient15_Healthy!O486,Patient16_Healthy!O486,Patient19_Healthy!O486,Patient21_Healthy!O486,Patient22_Healthy!O486,Patient26_Healthy!O486,Patient28_Healthy!O486,Patient31_Healthy!O486,Patient33_Healthy!O486,Patient34_Healthy!O486,Patient36_Healthy!O486)</f>
        <v/>
      </c>
      <c r="X507" s="85">
        <f>AVERAGE(#REF!,#REF!,Patient6_Healthy!P486,Patient9_Healthy!P486,Patient11_Healthy!P486,Patient12_Healthy!P486,Patient14_Healthy!P486,Patient15_Healthy!P486,Patient16_Healthy!P486,Patient19_Healthy!P486,Patient21_Healthy!P486,Patient22_Healthy!P486,Patient26_Healthy!P486,Patient28_Healthy!P486,Patient31_Healthy!P486,Patient33_Healthy!P486,Patient34_Healthy!P486,Patient36_Healthy!P486)</f>
        <v/>
      </c>
      <c r="Y507" s="90">
        <f>STDEV(#REF!,#REF!,Patient6_Healthy!P486,Patient9_Healthy!P486,Patient11_Healthy!P486,Patient12_Healthy!P486,Patient14_Healthy!P486,Patient15_Healthy!P486,Patient16_Healthy!P486,Patient19_Healthy!P486,Patient21_Healthy!P486,Patient22_Healthy!P486,Patient26_Healthy!P486,Patient28_Healthy!P486,Patient31_Healthy!P486,Patient33_Healthy!P486,Patient34_Healthy!P486,Patient36_Healthy!P486)</f>
        <v/>
      </c>
      <c r="Z507" s="85">
        <f>AVERAGE(#REF!,#REF!,Patient6_Healthy!Q486,Patient9_Healthy!Q486,Patient11_Healthy!Q486,Patient12_Healthy!Q486,Patient14_Healthy!Q486,Patient15_Healthy!Q486,Patient16_Healthy!Q486,Patient19_Healthy!Q486,Patient21_Healthy!Q486,Patient22_Healthy!Q486,Patient26_Healthy!Q486,Patient28_Healthy!Q486,Patient31_Healthy!Q486,Patient33_Healthy!Q486,Patient34_Healthy!Q486,Patient36_Healthy!Q486)</f>
        <v/>
      </c>
      <c r="AA507" s="90">
        <f>STDEV(#REF!,#REF!,Patient6_Healthy!Q486,Patient9_Healthy!Q486,Patient11_Healthy!Q486,Patient12_Healthy!Q486,Patient14_Healthy!Q486,Patient15_Healthy!Q486,Patient16_Healthy!Q486,Patient19_Healthy!Q486,Patient21_Healthy!Q486,Patient22_Healthy!Q486,Patient26_Healthy!Q486,Patient28_Healthy!Q486,Patient31_Healthy!Q486,Patient33_Healthy!Q486,Patient34_Healthy!Q486,Patient36_Healthy!Q486)</f>
        <v/>
      </c>
      <c r="AB507" s="85">
        <f>AVERAGE(#REF!,#REF!,Patient6_Healthy!R486,Patient9_Healthy!R486,Patient11_Healthy!R486,Patient12_Healthy!R486,Patient14_Healthy!R486,Patient15_Healthy!R486,Patient16_Healthy!R486,Patient19_Healthy!R486,Patient21_Healthy!R486,Patient22_Healthy!R486,Patient26_Healthy!R486,Patient28_Healthy!R486,Patient31_Healthy!R486,Patient33_Healthy!R486,Patient34_Healthy!R486,Patient36_Healthy!R486)</f>
        <v/>
      </c>
      <c r="AC507" s="90">
        <f>STDEV(#REF!,#REF!,Patient6_Healthy!R486,Patient9_Healthy!R486,Patient11_Healthy!R486,Patient12_Healthy!R486,Patient14_Healthy!R486,Patient15_Healthy!R486,Patient16_Healthy!R486,Patient19_Healthy!R486,Patient21_Healthy!R486,Patient22_Healthy!R486,Patient26_Healthy!R486,Patient28_Healthy!R486,Patient31_Healthy!R486,Patient33_Healthy!R486,Patient34_Healthy!R486,Patient36_Healthy!R486)</f>
        <v/>
      </c>
      <c r="AD507" s="85">
        <f>AVERAGE(#REF!,#REF!,Patient6_Healthy!RS86,Patient9_Healthy!S486,Patient11_Healthy!S486,Patient12_Healthy!S486,Patient14_Healthy!S486,Patient15_Healthy!S486,Patient16_Healthy!S486,Patient19_Healthy!S486,Patient21_Healthy!S486,Patient22_Healthy!S486,Patient26_Healthy!RS86,Patient28_Healthy!S486,Patient31_Healthy!S486,Patient33_Healthy!S486,Patient34_Healthy!S486,Patient36_Healthy!S486)</f>
        <v/>
      </c>
      <c r="AE507" s="90">
        <f>STDEV(#REF!,#REF!,Patient6_Healthy!RS86,Patient9_Healthy!S486,Patient11_Healthy!S486,Patient12_Healthy!S486,Patient14_Healthy!S486,Patient15_Healthy!S486,Patient16_Healthy!S486,Patient19_Healthy!S486,Patient21_Healthy!S486,Patient22_Healthy!S486,Patient26_Healthy!RS86,Patient28_Healthy!S486,Patient31_Healthy!S486,Patient33_Healthy!S486,Patient34_Healthy!S486,Patient36_Healthy!S486)</f>
        <v/>
      </c>
      <c r="AF507">
        <f>AVERAGE(#REF!,#REF!,Patient6_Healthy!T486,Patient9_Healthy!T486,Patient11_Healthy!T486,Patient12_Healthy!T486,Patient14_Healthy!T486,Patient15_Healthy!T486,Patient16_Healthy!T486,Patient19_Healthy!T486,Patient21_Healthy!T486,Patient22_Healthy!T486,Patient26_Healthy!TS86,Patient28_Healthy!T486,Patient31_Healthy!T486,Patient33_Healthy!T486,Patient34_Healthy!T486,Patient36_Healthy!T486)</f>
        <v/>
      </c>
      <c r="AG507">
        <f>STDEV(#REF!,#REF!,Patient6_Healthy!T486,Patient9_Healthy!T486,Patient11_Healthy!T486,Patient12_Healthy!T486,Patient14_Healthy!T486,Patient15_Healthy!T486,Patient16_Healthy!T486,Patient19_Healthy!T486,Patient21_Healthy!T486,Patient22_Healthy!T486,Patient26_Healthy!TS86,Patient28_Healthy!T486,Patient31_Healthy!T486,Patient33_Healthy!T486,Patient34_Healthy!T486,Patient36_Healthy!T486)</f>
        <v/>
      </c>
      <c r="AO507" s="103" t="n"/>
    </row>
    <row r="508" spans="1:59">
      <c r="Q508" s="88" t="s">
        <v>141</v>
      </c>
      <c r="R508" s="85">
        <f>AVERAGE(#REF!,#REF!,Patient6_Healthy!M487,Patient9_Healthy!M487,Patient11_Healthy!M487,Patient12_Healthy!M487,Patient14_Healthy!M487,Patient15_Healthy!M487,Patient16_Healthy!M487,Patient19_Healthy!M487,Patient21_Healthy!M487,Patient22_Healthy!M487,Patient26_Healthy!M487,Patient28_Healthy!M487,Patient31_Healthy!M487,Patient33_Healthy!M487,Patient34_Healthy!M487,Patient36_Healthy!M487)</f>
        <v/>
      </c>
      <c r="S508" s="90">
        <f>STDEV(#REF!,#REF!,Patient6_Healthy!M487,Patient9_Healthy!M487,Patient11_Healthy!M487,Patient12_Healthy!M487,Patient14_Healthy!M487,Patient15_Healthy!M487,Patient16_Healthy!M487,Patient19_Healthy!M487,Patient21_Healthy!M487,Patient22_Healthy!M487,Patient26_Healthy!M487,Patient28_Healthy!M487,Patient31_Healthy!M487,Patient33_Healthy!M487,Patient34_Healthy!M487,Patient36_Healthy!M487)</f>
        <v/>
      </c>
      <c r="T508">
        <f>AVERAGE(#REF!,#REF!,Patient6_Healthy!N487,Patient9_Healthy!N487,Patient11_Healthy!N487,Patient12_Healthy!N487,Patient14_Healthy!N487,Patient15_Healthy!N487,Patient16_Healthy!N487,Patient19_Healthy!N487,Patient21_Healthy!N487,Patient22_Healthy!N487,Patient26_Healthy!N487,Patient28_Healthy!N487,Patient31_Healthy!N487,Patient33_Healthy!N487,Patient34_Healthy!N487,Patient36_Healthy!N487)</f>
        <v/>
      </c>
      <c r="U508">
        <f>STDEV(#REF!,#REF!,Patient6_Healthy!N487,Patient9_Healthy!N487,Patient11_Healthy!N487,Patient12_Healthy!N487,Patient14_Healthy!N487,Patient15_Healthy!N487,Patient16_Healthy!N487,Patient19_Healthy!N487,Patient21_Healthy!N487,Patient22_Healthy!N487,Patient26_Healthy!N487,Patient28_Healthy!N487,Patient31_Healthy!N487,Patient33_Healthy!N487,Patient34_Healthy!N487,Patient36_Healthy!N487)</f>
        <v/>
      </c>
      <c r="V508" s="85">
        <f>AVERAGE(#REF!,#REF!,Patient6_Healthy!O487,Patient9_Healthy!O487,Patient11_Healthy!O487,Patient12_Healthy!O487,Patient14_Healthy!O487,Patient15_Healthy!O487,Patient16_Healthy!O487,Patient19_Healthy!O487,Patient21_Healthy!O487,Patient22_Healthy!O487,Patient26_Healthy!O487,Patient28_Healthy!O487,Patient31_Healthy!O487,Patient33_Healthy!O487,Patient34_Healthy!O487,Patient36_Healthy!O487)</f>
        <v/>
      </c>
      <c r="W508" s="90">
        <f>STDEV(#REF!,#REF!,Patient6_Healthy!O487,Patient9_Healthy!O487,Patient11_Healthy!O487,Patient12_Healthy!O487,Patient14_Healthy!O487,Patient15_Healthy!O487,Patient16_Healthy!O487,Patient19_Healthy!O487,Patient21_Healthy!O487,Patient22_Healthy!O487,Patient26_Healthy!O487,Patient28_Healthy!O487,Patient31_Healthy!O487,Patient33_Healthy!O487,Patient34_Healthy!O487,Patient36_Healthy!O487)</f>
        <v/>
      </c>
      <c r="X508" s="85">
        <f>AVERAGE(#REF!,#REF!,Patient6_Healthy!P487,Patient9_Healthy!P487,Patient11_Healthy!P487,Patient12_Healthy!P487,Patient14_Healthy!P487,Patient15_Healthy!P487,Patient16_Healthy!P487,Patient19_Healthy!P487,Patient21_Healthy!P487,Patient22_Healthy!P487,Patient26_Healthy!P487,Patient28_Healthy!P487,Patient31_Healthy!P487,Patient33_Healthy!P487,Patient34_Healthy!P487,Patient36_Healthy!P487)</f>
        <v/>
      </c>
      <c r="Y508" s="90">
        <f>STDEV(#REF!,#REF!,Patient6_Healthy!P487,Patient9_Healthy!P487,Patient11_Healthy!P487,Patient12_Healthy!P487,Patient14_Healthy!P487,Patient15_Healthy!P487,Patient16_Healthy!P487,Patient19_Healthy!P487,Patient21_Healthy!P487,Patient22_Healthy!P487,Patient26_Healthy!P487,Patient28_Healthy!P487,Patient31_Healthy!P487,Patient33_Healthy!P487,Patient34_Healthy!P487,Patient36_Healthy!P487)</f>
        <v/>
      </c>
      <c r="Z508" s="85">
        <f>AVERAGE(#REF!,#REF!,Patient6_Healthy!Q487,Patient9_Healthy!Q487,Patient11_Healthy!Q487,Patient12_Healthy!Q487,Patient14_Healthy!Q487,Patient15_Healthy!Q487,Patient16_Healthy!Q487,Patient19_Healthy!Q487,Patient21_Healthy!Q487,Patient22_Healthy!Q487,Patient26_Healthy!Q487,Patient28_Healthy!Q487,Patient31_Healthy!Q487,Patient33_Healthy!Q487,Patient34_Healthy!Q487,Patient36_Healthy!Q487)</f>
        <v/>
      </c>
      <c r="AA508" s="90">
        <f>STDEV(#REF!,#REF!,Patient6_Healthy!Q487,Patient9_Healthy!Q487,Patient11_Healthy!Q487,Patient12_Healthy!Q487,Patient14_Healthy!Q487,Patient15_Healthy!Q487,Patient16_Healthy!Q487,Patient19_Healthy!Q487,Patient21_Healthy!Q487,Patient22_Healthy!Q487,Patient26_Healthy!Q487,Patient28_Healthy!Q487,Patient31_Healthy!Q487,Patient33_Healthy!Q487,Patient34_Healthy!Q487,Patient36_Healthy!Q487)</f>
        <v/>
      </c>
      <c r="AB508" s="85">
        <f>AVERAGE(#REF!,#REF!,Patient6_Healthy!R487,Patient9_Healthy!R487,Patient11_Healthy!R487,Patient12_Healthy!R487,Patient14_Healthy!R487,Patient15_Healthy!R487,Patient16_Healthy!R487,Patient19_Healthy!R487,Patient21_Healthy!R487,Patient22_Healthy!R487,Patient26_Healthy!R487,Patient28_Healthy!R487,Patient31_Healthy!R487,Patient33_Healthy!R487,Patient34_Healthy!R487,Patient36_Healthy!R487)</f>
        <v/>
      </c>
      <c r="AC508" s="90">
        <f>STDEV(#REF!,#REF!,Patient6_Healthy!R487,Patient9_Healthy!R487,Patient11_Healthy!R487,Patient12_Healthy!R487,Patient14_Healthy!R487,Patient15_Healthy!R487,Patient16_Healthy!R487,Patient19_Healthy!R487,Patient21_Healthy!R487,Patient22_Healthy!R487,Patient26_Healthy!R487,Patient28_Healthy!R487,Patient31_Healthy!R487,Patient33_Healthy!R487,Patient34_Healthy!R487,Patient36_Healthy!R487)</f>
        <v/>
      </c>
      <c r="AD508" s="85">
        <f>AVERAGE(#REF!,#REF!,Patient6_Healthy!RS87,Patient9_Healthy!S487,Patient11_Healthy!S487,Patient12_Healthy!S487,Patient14_Healthy!S487,Patient15_Healthy!S487,Patient16_Healthy!S487,Patient19_Healthy!S487,Patient21_Healthy!S487,Patient22_Healthy!S487,Patient26_Healthy!RS87,Patient28_Healthy!S487,Patient31_Healthy!S487,Patient33_Healthy!S487,Patient34_Healthy!S487,Patient36_Healthy!S487)</f>
        <v/>
      </c>
      <c r="AE508" s="90">
        <f>STDEV(#REF!,#REF!,Patient6_Healthy!RS87,Patient9_Healthy!S487,Patient11_Healthy!S487,Patient12_Healthy!S487,Patient14_Healthy!S487,Patient15_Healthy!S487,Patient16_Healthy!S487,Patient19_Healthy!S487,Patient21_Healthy!S487,Patient22_Healthy!S487,Patient26_Healthy!RS87,Patient28_Healthy!S487,Patient31_Healthy!S487,Patient33_Healthy!S487,Patient34_Healthy!S487,Patient36_Healthy!S487)</f>
        <v/>
      </c>
      <c r="AF508">
        <f>AVERAGE(#REF!,#REF!,Patient6_Healthy!T487,Patient9_Healthy!T487,Patient11_Healthy!T487,Patient12_Healthy!T487,Patient14_Healthy!T487,Patient15_Healthy!T487,Patient16_Healthy!T487,Patient19_Healthy!T487,Patient21_Healthy!T487,Patient22_Healthy!T487,Patient26_Healthy!TS87,Patient28_Healthy!T487,Patient31_Healthy!T487,Patient33_Healthy!T487,Patient34_Healthy!T487,Patient36_Healthy!T487)</f>
        <v/>
      </c>
      <c r="AG508">
        <f>STDEV(#REF!,#REF!,Patient6_Healthy!T487,Patient9_Healthy!T487,Patient11_Healthy!T487,Patient12_Healthy!T487,Patient14_Healthy!T487,Patient15_Healthy!T487,Patient16_Healthy!T487,Patient19_Healthy!T487,Patient21_Healthy!T487,Patient22_Healthy!T487,Patient26_Healthy!TS87,Patient28_Healthy!T487,Patient31_Healthy!T487,Patient33_Healthy!T487,Patient34_Healthy!T487,Patient36_Healthy!T487)</f>
        <v/>
      </c>
      <c r="AO508" s="103" t="n"/>
    </row>
    <row r="509" spans="1:59">
      <c r="Q509" s="88" t="s">
        <v>142</v>
      </c>
      <c r="R509" s="85">
        <f>AVERAGE(#REF!,#REF!,Patient6_Healthy!M488,Patient9_Healthy!M488,Patient11_Healthy!M488,Patient12_Healthy!M488,Patient14_Healthy!M488,Patient15_Healthy!M488,Patient16_Healthy!M488,Patient19_Healthy!M488,Patient21_Healthy!M488,Patient22_Healthy!M488,Patient26_Healthy!M488,Patient28_Healthy!M488,Patient31_Healthy!M488,Patient33_Healthy!M488,Patient34_Healthy!M488,Patient36_Healthy!M488)</f>
        <v/>
      </c>
      <c r="S509" s="90">
        <f>STDEV(#REF!,#REF!,Patient6_Healthy!M488,Patient9_Healthy!M488,Patient11_Healthy!M488,Patient12_Healthy!M488,Patient14_Healthy!M488,Patient15_Healthy!M488,Patient16_Healthy!M488,Patient19_Healthy!M488,Patient21_Healthy!M488,Patient22_Healthy!M488,Patient26_Healthy!M488,Patient28_Healthy!M488,Patient31_Healthy!M488,Patient33_Healthy!M488,Patient34_Healthy!M488,Patient36_Healthy!M488)</f>
        <v/>
      </c>
      <c r="T509">
        <f>AVERAGE(#REF!,#REF!,Patient6_Healthy!N488,Patient9_Healthy!N488,Patient11_Healthy!N488,Patient12_Healthy!N488,Patient14_Healthy!N488,Patient15_Healthy!N488,Patient16_Healthy!N488,Patient19_Healthy!N488,Patient21_Healthy!N488,Patient22_Healthy!N488,Patient26_Healthy!N488,Patient28_Healthy!N488,Patient31_Healthy!N488,Patient33_Healthy!N488,Patient34_Healthy!N488,Patient36_Healthy!N488)</f>
        <v/>
      </c>
      <c r="U509">
        <f>STDEV(#REF!,#REF!,Patient6_Healthy!N488,Patient9_Healthy!N488,Patient11_Healthy!N488,Patient12_Healthy!N488,Patient14_Healthy!N488,Patient15_Healthy!N488,Patient16_Healthy!N488,Patient19_Healthy!N488,Patient21_Healthy!N488,Patient22_Healthy!N488,Patient26_Healthy!N488,Patient28_Healthy!N488,Patient31_Healthy!N488,Patient33_Healthy!N488,Patient34_Healthy!N488,Patient36_Healthy!N488)</f>
        <v/>
      </c>
      <c r="V509" s="85">
        <f>AVERAGE(#REF!,#REF!,Patient6_Healthy!O488,Patient9_Healthy!O488,Patient11_Healthy!O488,Patient12_Healthy!O488,Patient14_Healthy!O488,Patient15_Healthy!O488,Patient16_Healthy!O488,Patient19_Healthy!O488,Patient21_Healthy!O488,Patient22_Healthy!O488,Patient26_Healthy!O488,Patient28_Healthy!O488,Patient31_Healthy!O488,Patient33_Healthy!O488,Patient34_Healthy!O488,Patient36_Healthy!O488)</f>
        <v/>
      </c>
      <c r="W509" s="90">
        <f>STDEV(#REF!,#REF!,Patient6_Healthy!O488,Patient9_Healthy!O488,Patient11_Healthy!O488,Patient12_Healthy!O488,Patient14_Healthy!O488,Patient15_Healthy!O488,Patient16_Healthy!O488,Patient19_Healthy!O488,Patient21_Healthy!O488,Patient22_Healthy!O488,Patient26_Healthy!O488,Patient28_Healthy!O488,Patient31_Healthy!O488,Patient33_Healthy!O488,Patient34_Healthy!O488,Patient36_Healthy!O488)</f>
        <v/>
      </c>
      <c r="X509" s="85">
        <f>AVERAGE(#REF!,#REF!,Patient6_Healthy!P488,Patient9_Healthy!P488,Patient11_Healthy!P488,Patient12_Healthy!P488,Patient14_Healthy!P488,Patient15_Healthy!P488,Patient16_Healthy!P488,Patient19_Healthy!P488,Patient21_Healthy!P488,Patient22_Healthy!P488,Patient26_Healthy!P488,Patient28_Healthy!P488,Patient31_Healthy!P488,Patient33_Healthy!P488,Patient34_Healthy!P488,Patient36_Healthy!P488)</f>
        <v/>
      </c>
      <c r="Y509" s="90">
        <f>STDEV(#REF!,#REF!,Patient6_Healthy!P488,Patient9_Healthy!P488,Patient11_Healthy!P488,Patient12_Healthy!P488,Patient14_Healthy!P488,Patient15_Healthy!P488,Patient16_Healthy!P488,Patient19_Healthy!P488,Patient21_Healthy!P488,Patient22_Healthy!P488,Patient26_Healthy!P488,Patient28_Healthy!P488,Patient31_Healthy!P488,Patient33_Healthy!P488,Patient34_Healthy!P488,Patient36_Healthy!P488)</f>
        <v/>
      </c>
      <c r="Z509" s="85">
        <f>AVERAGE(#REF!,#REF!,Patient6_Healthy!Q488,Patient9_Healthy!Q488,Patient11_Healthy!Q488,Patient12_Healthy!Q488,Patient14_Healthy!Q488,Patient15_Healthy!Q488,Patient16_Healthy!Q488,Patient19_Healthy!Q488,Patient21_Healthy!Q488,Patient22_Healthy!Q488,Patient26_Healthy!Q488,Patient28_Healthy!Q488,Patient31_Healthy!Q488,Patient33_Healthy!Q488,Patient34_Healthy!Q488,Patient36_Healthy!Q488)</f>
        <v/>
      </c>
      <c r="AA509" s="90">
        <f>STDEV(#REF!,#REF!,Patient6_Healthy!Q488,Patient9_Healthy!Q488,Patient11_Healthy!Q488,Patient12_Healthy!Q488,Patient14_Healthy!Q488,Patient15_Healthy!Q488,Patient16_Healthy!Q488,Patient19_Healthy!Q488,Patient21_Healthy!Q488,Patient22_Healthy!Q488,Patient26_Healthy!Q488,Patient28_Healthy!Q488,Patient31_Healthy!Q488,Patient33_Healthy!Q488,Patient34_Healthy!Q488,Patient36_Healthy!Q488)</f>
        <v/>
      </c>
      <c r="AB509" s="85">
        <f>AVERAGE(#REF!,#REF!,Patient6_Healthy!R488,Patient9_Healthy!R488,Patient11_Healthy!R488,Patient12_Healthy!R488,Patient14_Healthy!R488,Patient15_Healthy!R488,Patient16_Healthy!R488,Patient19_Healthy!R488,Patient21_Healthy!R488,Patient22_Healthy!R488,Patient26_Healthy!R488,Patient28_Healthy!R488,Patient31_Healthy!R488,Patient33_Healthy!R488,Patient34_Healthy!R488,Patient36_Healthy!R488)</f>
        <v/>
      </c>
      <c r="AC509" s="90">
        <f>STDEV(#REF!,#REF!,Patient6_Healthy!R488,Patient9_Healthy!R488,Patient11_Healthy!R488,Patient12_Healthy!R488,Patient14_Healthy!R488,Patient15_Healthy!R488,Patient16_Healthy!R488,Patient19_Healthy!R488,Patient21_Healthy!R488,Patient22_Healthy!R488,Patient26_Healthy!R488,Patient28_Healthy!R488,Patient31_Healthy!R488,Patient33_Healthy!R488,Patient34_Healthy!R488,Patient36_Healthy!R488)</f>
        <v/>
      </c>
      <c r="AD509" s="85">
        <f>AVERAGE(#REF!,#REF!,Patient6_Healthy!RS88,Patient9_Healthy!S488,Patient11_Healthy!S488,Patient12_Healthy!S488,Patient14_Healthy!S488,Patient15_Healthy!S488,Patient16_Healthy!S488,Patient19_Healthy!S488,Patient21_Healthy!S488,Patient22_Healthy!S488,Patient26_Healthy!RS88,Patient28_Healthy!S488,Patient31_Healthy!S488,Patient33_Healthy!S488,Patient34_Healthy!S488,Patient36_Healthy!S488)</f>
        <v/>
      </c>
      <c r="AE509" s="90">
        <f>STDEV(#REF!,#REF!,Patient6_Healthy!RS88,Patient9_Healthy!S488,Patient11_Healthy!S488,Patient12_Healthy!S488,Patient14_Healthy!S488,Patient15_Healthy!S488,Patient16_Healthy!S488,Patient19_Healthy!S488,Patient21_Healthy!S488,Patient22_Healthy!S488,Patient26_Healthy!RS88,Patient28_Healthy!S488,Patient31_Healthy!S488,Patient33_Healthy!S488,Patient34_Healthy!S488,Patient36_Healthy!S488)</f>
        <v/>
      </c>
      <c r="AF509">
        <f>AVERAGE(#REF!,#REF!,Patient6_Healthy!T488,Patient9_Healthy!T488,Patient11_Healthy!T488,Patient12_Healthy!T488,Patient14_Healthy!T488,Patient15_Healthy!T488,Patient16_Healthy!T488,Patient19_Healthy!T488,Patient21_Healthy!T488,Patient22_Healthy!T488,Patient26_Healthy!TS88,Patient28_Healthy!T488,Patient31_Healthy!T488,Patient33_Healthy!T488,Patient34_Healthy!T488,Patient36_Healthy!T488)</f>
        <v/>
      </c>
      <c r="AG509">
        <f>STDEV(#REF!,#REF!,Patient6_Healthy!T488,Patient9_Healthy!T488,Patient11_Healthy!T488,Patient12_Healthy!T488,Patient14_Healthy!T488,Patient15_Healthy!T488,Patient16_Healthy!T488,Patient19_Healthy!T488,Patient21_Healthy!T488,Patient22_Healthy!T488,Patient26_Healthy!TS88,Patient28_Healthy!T488,Patient31_Healthy!T488,Patient33_Healthy!T488,Patient34_Healthy!T488,Patient36_Healthy!T488)</f>
        <v/>
      </c>
      <c r="AO509" s="103" t="n"/>
    </row>
    <row r="510" spans="1:59">
      <c r="Q510" s="88" t="s">
        <v>143</v>
      </c>
      <c r="R510" s="85">
        <f>AVERAGE(#REF!,#REF!,Patient6_Healthy!M489,Patient9_Healthy!M489,Patient11_Healthy!M489,Patient12_Healthy!M489,Patient14_Healthy!M489,Patient15_Healthy!M489,Patient16_Healthy!M489,Patient19_Healthy!M489,Patient21_Healthy!M489,Patient22_Healthy!M489,Patient26_Healthy!M489,Patient28_Healthy!M489,Patient31_Healthy!M489,Patient33_Healthy!M489,Patient34_Healthy!M489,Patient36_Healthy!M489)</f>
        <v/>
      </c>
      <c r="S510" s="90">
        <f>STDEV(#REF!,#REF!,Patient6_Healthy!M489,Patient9_Healthy!M489,Patient11_Healthy!M489,Patient12_Healthy!M489,Patient14_Healthy!M489,Patient15_Healthy!M489,Patient16_Healthy!M489,Patient19_Healthy!M489,Patient21_Healthy!M489,Patient22_Healthy!M489,Patient26_Healthy!M489,Patient28_Healthy!M489,Patient31_Healthy!M489,Patient33_Healthy!M489,Patient34_Healthy!M489,Patient36_Healthy!M489)</f>
        <v/>
      </c>
      <c r="T510">
        <f>AVERAGE(#REF!,#REF!,Patient6_Healthy!N489,Patient9_Healthy!N489,Patient11_Healthy!N489,Patient12_Healthy!N489,Patient14_Healthy!N489,Patient15_Healthy!N489,Patient16_Healthy!N489,Patient19_Healthy!N489,Patient21_Healthy!N489,Patient22_Healthy!N489,Patient26_Healthy!N489,Patient28_Healthy!N489,Patient31_Healthy!N489,Patient33_Healthy!N489,Patient34_Healthy!N489,Patient36_Healthy!N489)</f>
        <v/>
      </c>
      <c r="U510">
        <f>STDEV(#REF!,#REF!,Patient6_Healthy!N489,Patient9_Healthy!N489,Patient11_Healthy!N489,Patient12_Healthy!N489,Patient14_Healthy!N489,Patient15_Healthy!N489,Patient16_Healthy!N489,Patient19_Healthy!N489,Patient21_Healthy!N489,Patient22_Healthy!N489,Patient26_Healthy!N489,Patient28_Healthy!N489,Patient31_Healthy!N489,Patient33_Healthy!N489,Patient34_Healthy!N489,Patient36_Healthy!N489)</f>
        <v/>
      </c>
      <c r="V510" s="85">
        <f>AVERAGE(#REF!,#REF!,Patient6_Healthy!O489,Patient9_Healthy!O489,Patient11_Healthy!O489,Patient12_Healthy!O489,Patient14_Healthy!O489,Patient15_Healthy!O489,Patient16_Healthy!O489,Patient19_Healthy!O489,Patient21_Healthy!O489,Patient22_Healthy!O489,Patient26_Healthy!O489,Patient28_Healthy!O489,Patient31_Healthy!O489,Patient33_Healthy!O489,Patient34_Healthy!O489,Patient36_Healthy!O489)</f>
        <v/>
      </c>
      <c r="W510" s="90">
        <f>STDEV(#REF!,#REF!,Patient6_Healthy!O489,Patient9_Healthy!O489,Patient11_Healthy!O489,Patient12_Healthy!O489,Patient14_Healthy!O489,Patient15_Healthy!O489,Patient16_Healthy!O489,Patient19_Healthy!O489,Patient21_Healthy!O489,Patient22_Healthy!O489,Patient26_Healthy!O489,Patient28_Healthy!O489,Patient31_Healthy!O489,Patient33_Healthy!O489,Patient34_Healthy!O489,Patient36_Healthy!O489)</f>
        <v/>
      </c>
      <c r="X510" s="85">
        <f>AVERAGE(#REF!,#REF!,Patient6_Healthy!P489,Patient9_Healthy!P489,Patient11_Healthy!P489,Patient12_Healthy!P489,Patient14_Healthy!P489,Patient15_Healthy!P489,Patient16_Healthy!P489,Patient19_Healthy!P489,Patient21_Healthy!P489,Patient22_Healthy!P489,Patient26_Healthy!P489,Patient28_Healthy!P489,Patient31_Healthy!P489,Patient33_Healthy!P489,Patient34_Healthy!P489,Patient36_Healthy!P489)</f>
        <v/>
      </c>
      <c r="Y510" s="90">
        <f>STDEV(#REF!,#REF!,Patient6_Healthy!P489,Patient9_Healthy!P489,Patient11_Healthy!P489,Patient12_Healthy!P489,Patient14_Healthy!P489,Patient15_Healthy!P489,Patient16_Healthy!P489,Patient19_Healthy!P489,Patient21_Healthy!P489,Patient22_Healthy!P489,Patient26_Healthy!P489,Patient28_Healthy!P489,Patient31_Healthy!P489,Patient33_Healthy!P489,Patient34_Healthy!P489,Patient36_Healthy!P489)</f>
        <v/>
      </c>
      <c r="Z510" s="85">
        <f>AVERAGE(#REF!,#REF!,Patient6_Healthy!Q489,Patient9_Healthy!Q489,Patient11_Healthy!Q489,Patient12_Healthy!Q489,Patient14_Healthy!Q489,Patient15_Healthy!Q489,Patient16_Healthy!Q489,Patient19_Healthy!Q489,Patient21_Healthy!Q489,Patient22_Healthy!Q489,Patient26_Healthy!Q489,Patient28_Healthy!Q489,Patient31_Healthy!Q489,Patient33_Healthy!Q489,Patient34_Healthy!Q489,Patient36_Healthy!Q489)</f>
        <v/>
      </c>
      <c r="AA510" s="90">
        <f>STDEV(#REF!,#REF!,Patient6_Healthy!Q489,Patient9_Healthy!Q489,Patient11_Healthy!Q489,Patient12_Healthy!Q489,Patient14_Healthy!Q489,Patient15_Healthy!Q489,Patient16_Healthy!Q489,Patient19_Healthy!Q489,Patient21_Healthy!Q489,Patient22_Healthy!Q489,Patient26_Healthy!Q489,Patient28_Healthy!Q489,Patient31_Healthy!Q489,Patient33_Healthy!Q489,Patient34_Healthy!Q489,Patient36_Healthy!Q489)</f>
        <v/>
      </c>
      <c r="AB510" s="85">
        <f>AVERAGE(#REF!,#REF!,Patient6_Healthy!R489,Patient9_Healthy!R489,Patient11_Healthy!R489,Patient12_Healthy!R489,Patient14_Healthy!R489,Patient15_Healthy!R489,Patient16_Healthy!R489,Patient19_Healthy!R489,Patient21_Healthy!R489,Patient22_Healthy!R489,Patient26_Healthy!R489,Patient28_Healthy!R489,Patient31_Healthy!R489,Patient33_Healthy!R489,Patient34_Healthy!R489,Patient36_Healthy!R489)</f>
        <v/>
      </c>
      <c r="AC510" s="90">
        <f>STDEV(#REF!,#REF!,Patient6_Healthy!R489,Patient9_Healthy!R489,Patient11_Healthy!R489,Patient12_Healthy!R489,Patient14_Healthy!R489,Patient15_Healthy!R489,Patient16_Healthy!R489,Patient19_Healthy!R489,Patient21_Healthy!R489,Patient22_Healthy!R489,Patient26_Healthy!R489,Patient28_Healthy!R489,Patient31_Healthy!R489,Patient33_Healthy!R489,Patient34_Healthy!R489,Patient36_Healthy!R489)</f>
        <v/>
      </c>
      <c r="AD510" s="85">
        <f>AVERAGE(#REF!,#REF!,Patient6_Healthy!RS89,Patient9_Healthy!S489,Patient11_Healthy!S489,Patient12_Healthy!S489,Patient14_Healthy!S489,Patient15_Healthy!S489,Patient16_Healthy!S489,Patient19_Healthy!S489,Patient21_Healthy!S489,Patient22_Healthy!S489,Patient26_Healthy!RS89,Patient28_Healthy!S489,Patient31_Healthy!S489,Patient33_Healthy!S489,Patient34_Healthy!S489,Patient36_Healthy!S489)</f>
        <v/>
      </c>
      <c r="AE510" s="90">
        <f>STDEV(#REF!,#REF!,Patient6_Healthy!RS89,Patient9_Healthy!S489,Patient11_Healthy!S489,Patient12_Healthy!S489,Patient14_Healthy!S489,Patient15_Healthy!S489,Patient16_Healthy!S489,Patient19_Healthy!S489,Patient21_Healthy!S489,Patient22_Healthy!S489,Patient26_Healthy!RS89,Patient28_Healthy!S489,Patient31_Healthy!S489,Patient33_Healthy!S489,Patient34_Healthy!S489,Patient36_Healthy!S489)</f>
        <v/>
      </c>
      <c r="AF510">
        <f>AVERAGE(#REF!,#REF!,Patient6_Healthy!T489,Patient9_Healthy!T489,Patient11_Healthy!T489,Patient12_Healthy!T489,Patient14_Healthy!T489,Patient15_Healthy!T489,Patient16_Healthy!T489,Patient19_Healthy!T489,Patient21_Healthy!T489,Patient22_Healthy!T489,Patient26_Healthy!TS89,Patient28_Healthy!T489,Patient31_Healthy!T489,Patient33_Healthy!T489,Patient34_Healthy!T489,Patient36_Healthy!T489)</f>
        <v/>
      </c>
      <c r="AG510">
        <f>STDEV(#REF!,#REF!,Patient6_Healthy!T489,Patient9_Healthy!T489,Patient11_Healthy!T489,Patient12_Healthy!T489,Patient14_Healthy!T489,Patient15_Healthy!T489,Patient16_Healthy!T489,Patient19_Healthy!T489,Patient21_Healthy!T489,Patient22_Healthy!T489,Patient26_Healthy!TS89,Patient28_Healthy!T489,Patient31_Healthy!T489,Patient33_Healthy!T489,Patient34_Healthy!T489,Patient36_Healthy!T489)</f>
        <v/>
      </c>
      <c r="AO510" s="103" t="n"/>
    </row>
    <row r="511" spans="1:59">
      <c r="Q511" s="103" t="n"/>
      <c r="AO511" s="103" t="n"/>
    </row>
    <row r="512" spans="1:59">
      <c r="AO512" s="103" t="n"/>
    </row>
    <row r="513" spans="1:59">
      <c r="Q513" s="103" t="n"/>
      <c r="AO513" s="103" t="n"/>
    </row>
    <row r="514" spans="1:59">
      <c r="Q514" s="103" t="n"/>
      <c r="AO514" s="103" t="n"/>
    </row>
    <row r="515" spans="1:59">
      <c r="Q515" s="103" t="n"/>
      <c r="AO515" s="103" t="n"/>
    </row>
    <row r="516" spans="1:59">
      <c r="AO516" s="103" t="n"/>
    </row>
    <row r="517" spans="1:59">
      <c r="AO517" s="103" t="n"/>
    </row>
    <row r="518" spans="1:59">
      <c r="AO518" s="103" t="n"/>
    </row>
    <row r="519" spans="1:59">
      <c r="A519" s="103" t="s">
        <v>156</v>
      </c>
      <c r="Q519" s="103" t="s">
        <v>157</v>
      </c>
      <c r="AO519" s="103" t="n"/>
    </row>
    <row r="520" spans="1:59">
      <c r="A520" s="151" t="n"/>
      <c r="B520" s="153" t="s">
        <v>15</v>
      </c>
      <c r="C520" s="154" t="n"/>
      <c r="D520" s="154" t="n"/>
      <c r="E520" s="155" t="n"/>
      <c r="F520" s="156" t="s">
        <v>101</v>
      </c>
      <c r="G520" s="154" t="n"/>
      <c r="H520" s="154" t="n"/>
      <c r="I520" s="154" t="n"/>
      <c r="L520" s="157" t="n"/>
      <c r="M520" s="158" t="s">
        <v>121</v>
      </c>
      <c r="N520" s="158" t="n"/>
      <c r="Q520" s="88" t="n"/>
      <c r="R520" s="159" t="s">
        <v>122</v>
      </c>
      <c r="S520" s="160" t="n"/>
      <c r="T520" s="159" t="s">
        <v>123</v>
      </c>
      <c r="U520" s="160" t="n"/>
      <c r="V520" s="159" t="s">
        <v>124</v>
      </c>
      <c r="W520" s="160" t="n"/>
      <c r="X520" s="159" t="s">
        <v>125</v>
      </c>
      <c r="Y520" s="160" t="n"/>
      <c r="Z520" s="159" t="s">
        <v>126</v>
      </c>
      <c r="AA520" s="160" t="n"/>
      <c r="AB520" s="159" t="s">
        <v>127</v>
      </c>
      <c r="AC520" s="160" t="n"/>
      <c r="AD520" s="159" t="s">
        <v>128</v>
      </c>
      <c r="AE520" s="160" t="n"/>
      <c r="AF520" s="161" t="s">
        <v>129</v>
      </c>
      <c r="AG520" s="161" t="n"/>
      <c r="AO520" s="103" t="n"/>
    </row>
    <row r="521" spans="1:59">
      <c r="A521" s="151" t="n"/>
      <c r="B521" s="162" t="s">
        <v>130</v>
      </c>
      <c r="C521" s="163" t="n"/>
      <c r="D521" s="164" t="s">
        <v>131</v>
      </c>
      <c r="E521" s="163" t="n"/>
      <c r="F521" s="162" t="s">
        <v>130</v>
      </c>
      <c r="G521" s="163" t="n"/>
      <c r="H521" s="164" t="s">
        <v>131</v>
      </c>
      <c r="I521" s="165" t="n"/>
      <c r="L521" s="157" t="n"/>
      <c r="M521" s="86" t="s">
        <v>214</v>
      </c>
      <c r="N521" s="86" t="s">
        <v>22</v>
      </c>
      <c r="Q521" s="88" t="n"/>
      <c r="R521" s="87" t="s">
        <v>214</v>
      </c>
      <c r="S521" s="89" t="s">
        <v>22</v>
      </c>
      <c r="T521" s="88" t="s">
        <v>214</v>
      </c>
      <c r="U521" s="88" t="s">
        <v>22</v>
      </c>
      <c r="V521" s="87" t="s">
        <v>214</v>
      </c>
      <c r="W521" s="89" t="s">
        <v>22</v>
      </c>
      <c r="X521" s="87" t="s">
        <v>214</v>
      </c>
      <c r="Y521" s="89" t="s">
        <v>22</v>
      </c>
      <c r="Z521" s="87" t="s">
        <v>214</v>
      </c>
      <c r="AA521" s="89" t="s">
        <v>22</v>
      </c>
      <c r="AB521" s="87" t="s">
        <v>214</v>
      </c>
      <c r="AC521" s="89" t="s">
        <v>22</v>
      </c>
      <c r="AD521" s="87" t="s">
        <v>214</v>
      </c>
      <c r="AE521" s="89" t="s">
        <v>22</v>
      </c>
      <c r="AF521" s="88" t="s">
        <v>214</v>
      </c>
      <c r="AG521" s="88" t="s">
        <v>22</v>
      </c>
      <c r="AO521" s="103" t="n"/>
    </row>
    <row r="522" spans="1:59">
      <c r="A522" s="152" t="n"/>
      <c r="B522" s="82" t="s">
        <v>214</v>
      </c>
      <c r="C522" s="83" t="s">
        <v>22</v>
      </c>
      <c r="D522" s="84" t="s">
        <v>214</v>
      </c>
      <c r="E522" s="83" t="s">
        <v>22</v>
      </c>
      <c r="F522" s="82" t="s">
        <v>214</v>
      </c>
      <c r="G522" s="83" t="s">
        <v>22</v>
      </c>
      <c r="H522" s="84" t="s">
        <v>214</v>
      </c>
      <c r="I522" s="84" t="s">
        <v>22</v>
      </c>
      <c r="L522" s="86" t="s">
        <v>132</v>
      </c>
      <c r="M522">
        <f>AVERAGE(#REF!,#REF!,Patient6_Healthy!H501,Patient9_Healthy!H501,Patient11_Healthy!H501,Patient12_Healthy!H501,Patient14_Healthy!H501,Patient15_Healthy!H501,Patient16_Healthy!H501,Patient19_Healthy!H501,Patient21_Healthy!H501,Patient22_Healthy!H501,Patient26_Healthy!H501,Patient28_Healthy!H501,Patient31_Healthy!H501,Patient33_Healthy!H501,Patient34_Healthy!H501,Patient36_Healthy!H501)</f>
        <v/>
      </c>
      <c r="N522">
        <f>STDEV(#REF!,#REF!,Patient6_Healthy!H501,Patient9_Healthy!H501,Patient11_Healthy!H501,Patient12_Healthy!H501,Patient14_Healthy!H501,Patient15_Healthy!H501,Patient16_Healthy!H501,Patient19_Healthy!H501,Patient21_Healthy!H501,Patient22_Healthy!H501,Patient26_Healthy!H501,Patient28_Healthy!H501,Patient31_Healthy!H501,Patient33_Healthy!H501,Patient34_Healthy!H501,Patient36_Healthy!H501)</f>
        <v/>
      </c>
      <c r="Q522" s="88" t="s">
        <v>132</v>
      </c>
      <c r="R522" s="85">
        <f>AVERAGE(#REF!,#REF!,Patient6_Healthy!M501,Patient9_Healthy!M501,Patient11_Healthy!M501,Patient12_Healthy!M501,Patient14_Healthy!M501,Patient15_Healthy!M501,Patient16_Healthy!M501,Patient19_Healthy!M501,Patient21_Healthy!M501,Patient22_Healthy!M501,Patient26_Healthy!M501,Patient28_Healthy!M501,Patient31_Healthy!M501,Patient33_Healthy!M501,Patient34_Healthy!M501,Patient36_Healthy!M501)</f>
        <v/>
      </c>
      <c r="S522" s="90">
        <f>STDEV(#REF!,#REF!,Patient6_Healthy!M501,Patient9_Healthy!M501,Patient11_Healthy!M501,Patient12_Healthy!M501,Patient14_Healthy!M501,Patient15_Healthy!M501,Patient16_Healthy!M501,Patient19_Healthy!M501,Patient21_Healthy!M501,Patient22_Healthy!M501,Patient26_Healthy!M501,Patient28_Healthy!M501,Patient31_Healthy!M501,Patient33_Healthy!M501,Patient34_Healthy!M501,Patient36_Healthy!M501)</f>
        <v/>
      </c>
      <c r="T522">
        <f>AVERAGE(#REF!,#REF!,Patient6_Healthy!N501,Patient9_Healthy!N501,Patient11_Healthy!N501,Patient12_Healthy!N501,Patient14_Healthy!N501,Patient15_Healthy!N501,Patient16_Healthy!N501,Patient19_Healthy!N501,Patient21_Healthy!N501,Patient22_Healthy!N501,Patient26_Healthy!N501,Patient28_Healthy!N501,Patient31_Healthy!N501,Patient33_Healthy!N501,Patient34_Healthy!N501,Patient36_Healthy!N501)</f>
        <v/>
      </c>
      <c r="U522">
        <f>STDEV(#REF!,#REF!,Patient6_Healthy!N501,Patient9_Healthy!N501,Patient11_Healthy!N501,Patient12_Healthy!N501,Patient14_Healthy!N501,Patient15_Healthy!N501,Patient16_Healthy!N501,Patient19_Healthy!N501,Patient21_Healthy!N501,Patient22_Healthy!N501,Patient26_Healthy!N501,Patient28_Healthy!N501,Patient31_Healthy!N501,Patient33_Healthy!N501,Patient34_Healthy!N501,Patient36_Healthy!N501)</f>
        <v/>
      </c>
      <c r="V522" s="85">
        <f>AVERAGE(#REF!,#REF!,Patient6_Healthy!O501,Patient9_Healthy!O501,Patient11_Healthy!O501,Patient12_Healthy!O501,Patient14_Healthy!O501,Patient15_Healthy!O501,Patient16_Healthy!O501,Patient19_Healthy!O501,Patient21_Healthy!O501,Patient22_Healthy!O501,Patient26_Healthy!O501,Patient28_Healthy!O501,Patient31_Healthy!O501,Patient33_Healthy!O501,Patient34_Healthy!O501,Patient36_Healthy!O501)</f>
        <v/>
      </c>
      <c r="W522" s="90">
        <f>STDEV(#REF!,#REF!,Patient6_Healthy!O501,Patient9_Healthy!O501,Patient11_Healthy!O501,Patient12_Healthy!O501,Patient14_Healthy!O501,Patient15_Healthy!O501,Patient16_Healthy!O501,Patient19_Healthy!O501,Patient21_Healthy!O501,Patient22_Healthy!O501,Patient26_Healthy!O501,Patient28_Healthy!O501,Patient31_Healthy!O501,Patient33_Healthy!O501,Patient34_Healthy!O501,Patient36_Healthy!O501)</f>
        <v/>
      </c>
      <c r="X522" s="85">
        <f>AVERAGE(#REF!,#REF!,Patient6_Healthy!P501,Patient9_Healthy!P501,Patient11_Healthy!P501,Patient12_Healthy!P501,Patient14_Healthy!P501,Patient15_Healthy!P501,Patient16_Healthy!P501,Patient19_Healthy!P501,Patient21_Healthy!P501,Patient22_Healthy!P501,Patient26_Healthy!P501,Patient28_Healthy!P501,Patient31_Healthy!P501,Patient33_Healthy!P501,Patient34_Healthy!P501,Patient36_Healthy!P501)</f>
        <v/>
      </c>
      <c r="Y522" s="90">
        <f>STDEV(#REF!,#REF!,Patient6_Healthy!P501,Patient9_Healthy!P501,Patient11_Healthy!P501,Patient12_Healthy!P501,Patient14_Healthy!P501,Patient15_Healthy!P501,Patient16_Healthy!P501,Patient19_Healthy!P501,Patient21_Healthy!P501,Patient22_Healthy!P501,Patient26_Healthy!P501,Patient28_Healthy!P501,Patient31_Healthy!P501,Patient33_Healthy!P501,Patient34_Healthy!P501,Patient36_Healthy!P501)</f>
        <v/>
      </c>
      <c r="Z522" s="85">
        <f>AVERAGE(#REF!,#REF!,Patient6_Healthy!Q501,Patient9_Healthy!Q501,Patient11_Healthy!Q501,Patient12_Healthy!Q501,Patient14_Healthy!Q501,Patient15_Healthy!Q501,Patient16_Healthy!Q501,Patient19_Healthy!Q501,Patient21_Healthy!Q501,Patient22_Healthy!Q501,Patient26_Healthy!Q501,Patient28_Healthy!Q501,Patient31_Healthy!Q501,Patient33_Healthy!Q501,Patient34_Healthy!Q501,Patient36_Healthy!Q501)</f>
        <v/>
      </c>
      <c r="AA522" s="90">
        <f>STDEV(#REF!,#REF!,Patient6_Healthy!Q501,Patient9_Healthy!Q501,Patient11_Healthy!Q501,Patient12_Healthy!Q501,Patient14_Healthy!Q501,Patient15_Healthy!Q501,Patient16_Healthy!Q501,Patient19_Healthy!Q501,Patient21_Healthy!Q501,Patient22_Healthy!Q501,Patient26_Healthy!Q501,Patient28_Healthy!Q501,Patient31_Healthy!Q501,Patient33_Healthy!Q501,Patient34_Healthy!Q501,Patient36_Healthy!Q501)</f>
        <v/>
      </c>
      <c r="AB522" s="85">
        <f>AVERAGE(#REF!,#REF!,Patient6_Healthy!R501,Patient9_Healthy!R501,Patient11_Healthy!R501,Patient12_Healthy!R501,Patient14_Healthy!R501,Patient15_Healthy!R501,Patient16_Healthy!R501,Patient19_Healthy!R501,Patient21_Healthy!R501,Patient22_Healthy!R501,Patient26_Healthy!R501,Patient28_Healthy!R501,Patient31_Healthy!R501,Patient33_Healthy!R501,Patient34_Healthy!R501,Patient36_Healthy!R501)</f>
        <v/>
      </c>
      <c r="AC522" s="90">
        <f>STDEV(#REF!,#REF!,Patient6_Healthy!R501,Patient9_Healthy!R501,Patient11_Healthy!R501,Patient12_Healthy!R501,Patient14_Healthy!R501,Patient15_Healthy!R501,Patient16_Healthy!R501,Patient19_Healthy!R501,Patient21_Healthy!R501,Patient22_Healthy!R501,Patient26_Healthy!R501,Patient28_Healthy!R501,Patient31_Healthy!R501,Patient33_Healthy!R501,Patient34_Healthy!R501,Patient36_Healthy!R501)</f>
        <v/>
      </c>
      <c r="AD522" s="85">
        <f>AVERAGE(#REF!,#REF!,Patient6_Healthy!RS101,Patient9_Healthy!S501,Patient11_Healthy!S501,Patient12_Healthy!S501,Patient14_Healthy!S501,Patient15_Healthy!S501,Patient16_Healthy!S501,Patient19_Healthy!S501,Patient21_Healthy!S501,Patient22_Healthy!S501,Patient26_Healthy!RS101,Patient28_Healthy!S501,Patient31_Healthy!S501,Patient33_Healthy!S501,Patient34_Healthy!S501,Patient36_Healthy!S501)</f>
        <v/>
      </c>
      <c r="AE522" s="90">
        <f>STDEV(#REF!,#REF!,Patient6_Healthy!RS101,Patient9_Healthy!S501,Patient11_Healthy!S501,Patient12_Healthy!S501,Patient14_Healthy!S501,Patient15_Healthy!S501,Patient16_Healthy!S501,Patient19_Healthy!S501,Patient21_Healthy!S501,Patient22_Healthy!S501,Patient26_Healthy!RS101,Patient28_Healthy!S501,Patient31_Healthy!S501,Patient33_Healthy!S501,Patient34_Healthy!S501,Patient36_Healthy!S501)</f>
        <v/>
      </c>
      <c r="AF522">
        <f>AVERAGE(#REF!,#REF!,Patient6_Healthy!T501,Patient9_Healthy!T501,Patient11_Healthy!T501,Patient12_Healthy!T501,Patient14_Healthy!T501,Patient15_Healthy!T501,Patient16_Healthy!T501,Patient19_Healthy!T501,Patient21_Healthy!T501,Patient22_Healthy!T501,Patient26_Healthy!TS101,Patient28_Healthy!T501,Patient31_Healthy!T501,Patient33_Healthy!T501,Patient34_Healthy!T501,Patient36_Healthy!T501)</f>
        <v/>
      </c>
      <c r="AG522">
        <f>STDEV(#REF!,#REF!,Patient6_Healthy!T501,Patient9_Healthy!T501,Patient11_Healthy!T501,Patient12_Healthy!T501,Patient14_Healthy!T501,Patient15_Healthy!T501,Patient16_Healthy!T501,Patient19_Healthy!T501,Patient21_Healthy!T501,Patient22_Healthy!T501,Patient26_Healthy!TS101,Patient28_Healthy!T501,Patient31_Healthy!T501,Patient33_Healthy!T501,Patient34_Healthy!T501,Patient36_Healthy!T501)</f>
        <v/>
      </c>
      <c r="AO522" s="103" t="n"/>
    </row>
    <row r="523" spans="1:59">
      <c r="A523" s="84" t="s">
        <v>132</v>
      </c>
      <c r="B523" s="85">
        <f>AVERAGE(#REF!,#REF!,Patient6_Healthy!B502,Patient9_Healthy!B502,Patient11_Healthy!B502,Patient12_Healthy!B502,Patient14_Healthy!B502,Patient15_Healthy!B502,Patient16_Healthy!B502,Patient19_Healthy!B502,Patient21_Healthy!B502,Patient22_Healthy!B502,Patient26_Healthy!B502,Patient28_Healthy!B502,Patient31_Healthy!B502,Patient33_Healthy!B502,Patient34_Healthy!B502,Patient36_Healthy!B502)</f>
        <v/>
      </c>
      <c r="C523" s="90">
        <f>STDEV(#REF!,#REF!,Patient6_Healthy!B502,Patient9_Healthy!B502,Patient11_Healthy!B502,Patient12_Healthy!B502,Patient14_Healthy!B502,Patient15_Healthy!B502,Patient16_Healthy!B502,Patient19_Healthy!B502,Patient21_Healthy!B502,Patient22_Healthy!B502,Patient26_Healthy!B502,Patient28_Healthy!B502,Patient31_Healthy!B502,Patient33_Healthy!B502,Patient34_Healthy!B502,Patient36_Healthy!B502)</f>
        <v/>
      </c>
      <c r="D523">
        <f>AVERAGE(#REF!,#REF!,Patient6_Healthy!C502,Patient9_Healthy!C502,Patient11_Healthy!C502,Patient12_Healthy!C502,Patient14_Healthy!C502,Patient15_Healthy!C502,Patient16_Healthy!C502,Patient19_Healthy!C502,Patient21_Healthy!C502,Patient22_Healthy!C502,Patient26_Healthy!C502,Patient28_Healthy!C502,Patient31_Healthy!C502,Patient33_Healthy!C502,Patient34_Healthy!C502,Patient36_Healthy!C502)</f>
        <v/>
      </c>
      <c r="E523" s="90">
        <f>STDEV(#REF!,#REF!,Patient6_Healthy!C502,Patient9_Healthy!C502,Patient11_Healthy!C502,Patient12_Healthy!C502,Patient14_Healthy!C502,Patient15_Healthy!C502,Patient16_Healthy!C502,Patient19_Healthy!C502,Patient21_Healthy!C502,Patient22_Healthy!C502,Patient26_Healthy!C502,Patient28_Healthy!C502,Patient31_Healthy!C502,Patient33_Healthy!C502,Patient34_Healthy!C502,Patient36_Healthy!C502)</f>
        <v/>
      </c>
      <c r="F523" s="85">
        <f>AVERAGE(#REF!,#REF!,Patient6_Healthy!D502,Patient9_Healthy!D502,Patient11_Healthy!D502,Patient12_Healthy!D502,Patient14_Healthy!D502,Patient15_Healthy!D502,Patient16_Healthy!D502,Patient19_Healthy!D502,Patient21_Healthy!D502,Patient22_Healthy!D502,Patient26_Healthy!D502,Patient28_Healthy!D502,Patient31_Healthy!D502,Patient33_Healthy!D502,Patient34_Healthy!D502,Patient36_Healthy!D502)</f>
        <v/>
      </c>
      <c r="G523" s="90">
        <f>STDEV(#REF!,#REF!,Patient6_Healthy!D502,Patient9_Healthy!D502,Patient11_Healthy!D502,Patient12_Healthy!D502,Patient14_Healthy!D502,Patient15_Healthy!D502,Patient16_Healthy!D502,Patient19_Healthy!D502,Patient21_Healthy!D502,Patient22_Healthy!D502,Patient26_Healthy!D502,Patient28_Healthy!D502,Patient31_Healthy!D502,Patient33_Healthy!D502,Patient34_Healthy!D502,Patient36_Healthy!D502)</f>
        <v/>
      </c>
      <c r="H523">
        <f>AVERAGE(#REF!,#REF!,Patient6_Healthy!E502,Patient9_Healthy!E502,Patient11_Healthy!E502,Patient12_Healthy!E502,Patient14_Healthy!E502,Patient15_Healthy!E502,Patient16_Healthy!E502,Patient19_Healthy!E502,Patient21_Healthy!E502,Patient22_Healthy!E502,Patient26_Healthy!E502,Patient28_Healthy!E502,Patient31_Healthy!E502,Patient33_Healthy!E502,Patient34_Healthy!E502,Patient36_Healthy!E502)</f>
        <v/>
      </c>
      <c r="I523">
        <f>STDEV(#REF!,#REF!,Patient6_Healthy!E502,Patient9_Healthy!E502,Patient11_Healthy!E502,Patient12_Healthy!E502,Patient14_Healthy!E502,Patient15_Healthy!E502,Patient16_Healthy!E502,Patient19_Healthy!E502,Patient21_Healthy!E502,Patient22_Healthy!E502,Patient26_Healthy!E502,Patient28_Healthy!E502,Patient31_Healthy!E502,Patient33_Healthy!E502,Patient34_Healthy!E502,Patient36_Healthy!E502)</f>
        <v/>
      </c>
      <c r="L523" s="86" t="s">
        <v>133</v>
      </c>
      <c r="M523">
        <f>AVERAGE(#REF!,#REF!,Patient6_Healthy!H502,Patient9_Healthy!H502,Patient11_Healthy!H502,Patient12_Healthy!H502,Patient14_Healthy!H502,Patient15_Healthy!H502,Patient16_Healthy!H502,Patient19_Healthy!H502,Patient21_Healthy!H502,Patient22_Healthy!H502,Patient26_Healthy!H502,Patient28_Healthy!H502,Patient31_Healthy!H502,Patient33_Healthy!H502,Patient34_Healthy!H502,Patient36_Healthy!H502)</f>
        <v/>
      </c>
      <c r="N523">
        <f>STDEV(#REF!,#REF!,Patient6_Healthy!H502,Patient9_Healthy!H502,Patient11_Healthy!H502,Patient12_Healthy!H502,Patient14_Healthy!H502,Patient15_Healthy!H502,Patient16_Healthy!H502,Patient19_Healthy!H502,Patient21_Healthy!H502,Patient22_Healthy!H502,Patient26_Healthy!H502,Patient28_Healthy!H502,Patient31_Healthy!H502,Patient33_Healthy!H502,Patient34_Healthy!H502,Patient36_Healthy!H502)</f>
        <v/>
      </c>
      <c r="Q523" s="88" t="s">
        <v>133</v>
      </c>
      <c r="R523" s="85">
        <f>AVERAGE(#REF!,#REF!,Patient6_Healthy!M502,Patient9_Healthy!M502,Patient11_Healthy!M502,Patient12_Healthy!M502,Patient14_Healthy!M502,Patient15_Healthy!M502,Patient16_Healthy!M502,Patient19_Healthy!M502,Patient21_Healthy!M502,Patient22_Healthy!M502,Patient26_Healthy!M502,Patient28_Healthy!M502,Patient31_Healthy!M502,Patient33_Healthy!M502,Patient34_Healthy!M502,Patient36_Healthy!M502)</f>
        <v/>
      </c>
      <c r="S523" s="90">
        <f>STDEV(#REF!,#REF!,Patient6_Healthy!M502,Patient9_Healthy!M502,Patient11_Healthy!M502,Patient12_Healthy!M502,Patient14_Healthy!M502,Patient15_Healthy!M502,Patient16_Healthy!M502,Patient19_Healthy!M502,Patient21_Healthy!M502,Patient22_Healthy!M502,Patient26_Healthy!M502,Patient28_Healthy!M502,Patient31_Healthy!M502,Patient33_Healthy!M502,Patient34_Healthy!M502,Patient36_Healthy!M502)</f>
        <v/>
      </c>
      <c r="T523">
        <f>AVERAGE(#REF!,#REF!,Patient6_Healthy!N502,Patient9_Healthy!N502,Patient11_Healthy!N502,Patient12_Healthy!N502,Patient14_Healthy!N502,Patient15_Healthy!N502,Patient16_Healthy!N502,Patient19_Healthy!N502,Patient21_Healthy!N502,Patient22_Healthy!N502,Patient26_Healthy!N502,Patient28_Healthy!N502,Patient31_Healthy!N502,Patient33_Healthy!N502,Patient34_Healthy!N502,Patient36_Healthy!N502)</f>
        <v/>
      </c>
      <c r="U523">
        <f>STDEV(#REF!,#REF!,Patient6_Healthy!N502,Patient9_Healthy!N502,Patient11_Healthy!N502,Patient12_Healthy!N502,Patient14_Healthy!N502,Patient15_Healthy!N502,Patient16_Healthy!N502,Patient19_Healthy!N502,Patient21_Healthy!N502,Patient22_Healthy!N502,Patient26_Healthy!N502,Patient28_Healthy!N502,Patient31_Healthy!N502,Patient33_Healthy!N502,Patient34_Healthy!N502,Patient36_Healthy!N502)</f>
        <v/>
      </c>
      <c r="V523" s="85">
        <f>AVERAGE(#REF!,#REF!,Patient6_Healthy!O502,Patient9_Healthy!O502,Patient11_Healthy!O502,Patient12_Healthy!O502,Patient14_Healthy!O502,Patient15_Healthy!O502,Patient16_Healthy!O502,Patient19_Healthy!O502,Patient21_Healthy!O502,Patient22_Healthy!O502,Patient26_Healthy!O502,Patient28_Healthy!O502,Patient31_Healthy!O502,Patient33_Healthy!O502,Patient34_Healthy!O502,Patient36_Healthy!O502)</f>
        <v/>
      </c>
      <c r="W523" s="90">
        <f>STDEV(#REF!,#REF!,Patient6_Healthy!O502,Patient9_Healthy!O502,Patient11_Healthy!O502,Patient12_Healthy!O502,Patient14_Healthy!O502,Patient15_Healthy!O502,Patient16_Healthy!O502,Patient19_Healthy!O502,Patient21_Healthy!O502,Patient22_Healthy!O502,Patient26_Healthy!O502,Patient28_Healthy!O502,Patient31_Healthy!O502,Patient33_Healthy!O502,Patient34_Healthy!O502,Patient36_Healthy!O502)</f>
        <v/>
      </c>
      <c r="X523" s="85">
        <f>AVERAGE(#REF!,#REF!,Patient6_Healthy!P502,Patient9_Healthy!P502,Patient11_Healthy!P502,Patient12_Healthy!P502,Patient14_Healthy!P502,Patient15_Healthy!P502,Patient16_Healthy!P502,Patient19_Healthy!P502,Patient21_Healthy!P502,Patient22_Healthy!P502,Patient26_Healthy!P502,Patient28_Healthy!P502,Patient31_Healthy!P502,Patient33_Healthy!P502,Patient34_Healthy!P502,Patient36_Healthy!P502)</f>
        <v/>
      </c>
      <c r="Y523" s="90">
        <f>STDEV(#REF!,#REF!,Patient6_Healthy!P502,Patient9_Healthy!P502,Patient11_Healthy!P502,Patient12_Healthy!P502,Patient14_Healthy!P502,Patient15_Healthy!P502,Patient16_Healthy!P502,Patient19_Healthy!P502,Patient21_Healthy!P502,Patient22_Healthy!P502,Patient26_Healthy!P502,Patient28_Healthy!P502,Patient31_Healthy!P502,Patient33_Healthy!P502,Patient34_Healthy!P502,Patient36_Healthy!P502)</f>
        <v/>
      </c>
      <c r="Z523" s="85">
        <f>AVERAGE(#REF!,#REF!,Patient6_Healthy!Q502,Patient9_Healthy!Q502,Patient11_Healthy!Q502,Patient12_Healthy!Q502,Patient14_Healthy!Q502,Patient15_Healthy!Q502,Patient16_Healthy!Q502,Patient19_Healthy!Q502,Patient21_Healthy!Q502,Patient22_Healthy!Q502,Patient26_Healthy!Q502,Patient28_Healthy!Q502,Patient31_Healthy!Q502,Patient33_Healthy!Q502,Patient34_Healthy!Q502,Patient36_Healthy!Q502)</f>
        <v/>
      </c>
      <c r="AA523" s="90">
        <f>STDEV(#REF!,#REF!,Patient6_Healthy!Q502,Patient9_Healthy!Q502,Patient11_Healthy!Q502,Patient12_Healthy!Q502,Patient14_Healthy!Q502,Patient15_Healthy!Q502,Patient16_Healthy!Q502,Patient19_Healthy!Q502,Patient21_Healthy!Q502,Patient22_Healthy!Q502,Patient26_Healthy!Q502,Patient28_Healthy!Q502,Patient31_Healthy!Q502,Patient33_Healthy!Q502,Patient34_Healthy!Q502,Patient36_Healthy!Q502)</f>
        <v/>
      </c>
      <c r="AB523" s="85">
        <f>AVERAGE(#REF!,#REF!,Patient6_Healthy!R502,Patient9_Healthy!R502,Patient11_Healthy!R502,Patient12_Healthy!R502,Patient14_Healthy!R502,Patient15_Healthy!R502,Patient16_Healthy!R502,Patient19_Healthy!R502,Patient21_Healthy!R502,Patient22_Healthy!R502,Patient26_Healthy!R502,Patient28_Healthy!R502,Patient31_Healthy!R502,Patient33_Healthy!R502,Patient34_Healthy!R502,Patient36_Healthy!R502)</f>
        <v/>
      </c>
      <c r="AC523" s="90">
        <f>STDEV(#REF!,#REF!,Patient6_Healthy!R502,Patient9_Healthy!R502,Patient11_Healthy!R502,Patient12_Healthy!R502,Patient14_Healthy!R502,Patient15_Healthy!R502,Patient16_Healthy!R502,Patient19_Healthy!R502,Patient21_Healthy!R502,Patient22_Healthy!R502,Patient26_Healthy!R502,Patient28_Healthy!R502,Patient31_Healthy!R502,Patient33_Healthy!R502,Patient34_Healthy!R502,Patient36_Healthy!R502)</f>
        <v/>
      </c>
      <c r="AD523" s="85">
        <f>AVERAGE(#REF!,#REF!,Patient6_Healthy!RS102,Patient9_Healthy!S502,Patient11_Healthy!S502,Patient12_Healthy!S502,Patient14_Healthy!S502,Patient15_Healthy!S502,Patient16_Healthy!S502,Patient19_Healthy!S502,Patient21_Healthy!S502,Patient22_Healthy!S502,Patient26_Healthy!RS102,Patient28_Healthy!S502,Patient31_Healthy!S502,Patient33_Healthy!S502,Patient34_Healthy!S502,Patient36_Healthy!S502)</f>
        <v/>
      </c>
      <c r="AE523" s="90">
        <f>STDEV(#REF!,#REF!,Patient6_Healthy!RS102,Patient9_Healthy!S502,Patient11_Healthy!S502,Patient12_Healthy!S502,Patient14_Healthy!S502,Patient15_Healthy!S502,Patient16_Healthy!S502,Patient19_Healthy!S502,Patient21_Healthy!S502,Patient22_Healthy!S502,Patient26_Healthy!RS102,Patient28_Healthy!S502,Patient31_Healthy!S502,Patient33_Healthy!S502,Patient34_Healthy!S502,Patient36_Healthy!S502)</f>
        <v/>
      </c>
      <c r="AF523">
        <f>AVERAGE(#REF!,#REF!,Patient6_Healthy!T502,Patient9_Healthy!T502,Patient11_Healthy!T502,Patient12_Healthy!T502,Patient14_Healthy!T502,Patient15_Healthy!T502,Patient16_Healthy!T502,Patient19_Healthy!T502,Patient21_Healthy!T502,Patient22_Healthy!T502,Patient26_Healthy!TS102,Patient28_Healthy!T502,Patient31_Healthy!T502,Patient33_Healthy!T502,Patient34_Healthy!T502,Patient36_Healthy!T502)</f>
        <v/>
      </c>
      <c r="AG523">
        <f>STDEV(#REF!,#REF!,Patient6_Healthy!T502,Patient9_Healthy!T502,Patient11_Healthy!T502,Patient12_Healthy!T502,Patient14_Healthy!T502,Patient15_Healthy!T502,Patient16_Healthy!T502,Patient19_Healthy!T502,Patient21_Healthy!T502,Patient22_Healthy!T502,Patient26_Healthy!TS102,Patient28_Healthy!T502,Patient31_Healthy!T502,Patient33_Healthy!T502,Patient34_Healthy!T502,Patient36_Healthy!T502)</f>
        <v/>
      </c>
      <c r="AO523" s="103" t="n"/>
    </row>
    <row r="524" spans="1:59">
      <c r="A524" s="84" t="s">
        <v>133</v>
      </c>
      <c r="B524" s="85">
        <f>AVERAGE(#REF!,#REF!,Patient6_Healthy!B503,Patient9_Healthy!B503,Patient11_Healthy!B503,Patient12_Healthy!B503,Patient14_Healthy!B503,Patient15_Healthy!B503,Patient16_Healthy!B503,Patient19_Healthy!B503,Patient21_Healthy!B503,Patient22_Healthy!B503,Patient26_Healthy!B503,Patient28_Healthy!B503,Patient31_Healthy!B503,Patient33_Healthy!B503,Patient34_Healthy!B503,Patient36_Healthy!B503)</f>
        <v/>
      </c>
      <c r="C524" s="90">
        <f>STDEV(#REF!,#REF!,Patient6_Healthy!B503,Patient9_Healthy!B503,Patient11_Healthy!B503,Patient12_Healthy!B503,Patient14_Healthy!B503,Patient15_Healthy!B503,Patient16_Healthy!B503,Patient19_Healthy!B503,Patient21_Healthy!B503,Patient22_Healthy!B503,Patient26_Healthy!B503,Patient28_Healthy!B503,Patient31_Healthy!B503,Patient33_Healthy!B503,Patient34_Healthy!B503,Patient36_Healthy!B503)</f>
        <v/>
      </c>
      <c r="D524">
        <f>AVERAGE(#REF!,#REF!,Patient6_Healthy!C503,Patient9_Healthy!C503,Patient11_Healthy!C503,Patient12_Healthy!C503,Patient14_Healthy!C503,Patient15_Healthy!C503,Patient16_Healthy!C503,Patient19_Healthy!C503,Patient21_Healthy!C503,Patient22_Healthy!C503,Patient26_Healthy!C503,Patient28_Healthy!C503,Patient31_Healthy!C503,Patient33_Healthy!C503,Patient34_Healthy!C503,Patient36_Healthy!C503)</f>
        <v/>
      </c>
      <c r="E524" s="90">
        <f>STDEV(#REF!,#REF!,Patient6_Healthy!C503,Patient9_Healthy!C503,Patient11_Healthy!C503,Patient12_Healthy!C503,Patient14_Healthy!C503,Patient15_Healthy!C503,Patient16_Healthy!C503,Patient19_Healthy!C503,Patient21_Healthy!C503,Patient22_Healthy!C503,Patient26_Healthy!C503,Patient28_Healthy!C503,Patient31_Healthy!C503,Patient33_Healthy!C503,Patient34_Healthy!C503,Patient36_Healthy!C503)</f>
        <v/>
      </c>
      <c r="F524" s="85">
        <f>AVERAGE(#REF!,#REF!,Patient6_Healthy!D503,Patient9_Healthy!D503,Patient11_Healthy!D503,Patient12_Healthy!D503,Patient14_Healthy!D503,Patient15_Healthy!D503,Patient16_Healthy!D503,Patient19_Healthy!D503,Patient21_Healthy!D503,Patient22_Healthy!D503,Patient26_Healthy!D503,Patient28_Healthy!D503,Patient31_Healthy!D503,Patient33_Healthy!D503,Patient34_Healthy!D503,Patient36_Healthy!D503)</f>
        <v/>
      </c>
      <c r="G524" s="90">
        <f>STDEV(#REF!,#REF!,Patient6_Healthy!D503,Patient9_Healthy!D503,Patient11_Healthy!D503,Patient12_Healthy!D503,Patient14_Healthy!D503,Patient15_Healthy!D503,Patient16_Healthy!D503,Patient19_Healthy!D503,Patient21_Healthy!D503,Patient22_Healthy!D503,Patient26_Healthy!D503,Patient28_Healthy!D503,Patient31_Healthy!D503,Patient33_Healthy!D503,Patient34_Healthy!D503,Patient36_Healthy!D503)</f>
        <v/>
      </c>
      <c r="H524">
        <f>AVERAGE(#REF!,#REF!,Patient6_Healthy!E503,Patient9_Healthy!E503,Patient11_Healthy!E503,Patient12_Healthy!E503,Patient14_Healthy!E503,Patient15_Healthy!E503,Patient16_Healthy!E503,Patient19_Healthy!E503,Patient21_Healthy!E503,Patient22_Healthy!E503,Patient26_Healthy!E503,Patient28_Healthy!E503,Patient31_Healthy!E503,Patient33_Healthy!E503,Patient34_Healthy!E503,Patient36_Healthy!E503)</f>
        <v/>
      </c>
      <c r="I524">
        <f>STDEV(#REF!,#REF!,Patient6_Healthy!E503,Patient9_Healthy!E503,Patient11_Healthy!E503,Patient12_Healthy!E503,Patient14_Healthy!E503,Patient15_Healthy!E503,Patient16_Healthy!E503,Patient19_Healthy!E503,Patient21_Healthy!E503,Patient22_Healthy!E503,Patient26_Healthy!E503,Patient28_Healthy!E503,Patient31_Healthy!E503,Patient33_Healthy!E503,Patient34_Healthy!E503,Patient36_Healthy!E503)</f>
        <v/>
      </c>
      <c r="L524" s="86" t="s">
        <v>134</v>
      </c>
      <c r="M524">
        <f>AVERAGE(#REF!,#REF!,Patient6_Healthy!H503,Patient9_Healthy!H503,Patient11_Healthy!H503,Patient12_Healthy!H503,Patient14_Healthy!H503,Patient15_Healthy!H503,Patient16_Healthy!H503,Patient19_Healthy!H503,Patient21_Healthy!H503,Patient22_Healthy!H503,Patient26_Healthy!H503,Patient28_Healthy!H503,Patient31_Healthy!H503,Patient33_Healthy!H503,Patient34_Healthy!H503,Patient36_Healthy!H503)</f>
        <v/>
      </c>
      <c r="N524">
        <f>STDEV(#REF!,#REF!,Patient6_Healthy!H503,Patient9_Healthy!H503,Patient11_Healthy!H503,Patient12_Healthy!H503,Patient14_Healthy!H503,Patient15_Healthy!H503,Patient16_Healthy!H503,Patient19_Healthy!H503,Patient21_Healthy!H503,Patient22_Healthy!H503,Patient26_Healthy!H503,Patient28_Healthy!H503,Patient31_Healthy!H503,Patient33_Healthy!H503,Patient34_Healthy!H503,Patient36_Healthy!H503)</f>
        <v/>
      </c>
      <c r="Q524" s="88" t="s">
        <v>134</v>
      </c>
      <c r="R524" s="85">
        <f>AVERAGE(#REF!,#REF!,Patient6_Healthy!M503,Patient9_Healthy!M503,Patient11_Healthy!M503,Patient12_Healthy!M503,Patient14_Healthy!M503,Patient15_Healthy!M503,Patient16_Healthy!M503,Patient19_Healthy!M503,Patient21_Healthy!M503,Patient22_Healthy!M503,Patient26_Healthy!M503,Patient28_Healthy!M503,Patient31_Healthy!M503,Patient33_Healthy!M503,Patient34_Healthy!M503,Patient36_Healthy!M503)</f>
        <v/>
      </c>
      <c r="S524" s="90">
        <f>STDEV(#REF!,#REF!,Patient6_Healthy!M503,Patient9_Healthy!M503,Patient11_Healthy!M503,Patient12_Healthy!M503,Patient14_Healthy!M503,Patient15_Healthy!M503,Patient16_Healthy!M503,Patient19_Healthy!M503,Patient21_Healthy!M503,Patient22_Healthy!M503,Patient26_Healthy!M503,Patient28_Healthy!M503,Patient31_Healthy!M503,Patient33_Healthy!M503,Patient34_Healthy!M503,Patient36_Healthy!M503)</f>
        <v/>
      </c>
      <c r="T524">
        <f>AVERAGE(#REF!,#REF!,Patient6_Healthy!N503,Patient9_Healthy!N503,Patient11_Healthy!N503,Patient12_Healthy!N503,Patient14_Healthy!N503,Patient15_Healthy!N503,Patient16_Healthy!N503,Patient19_Healthy!N503,Patient21_Healthy!N503,Patient22_Healthy!N503,Patient26_Healthy!N503,Patient28_Healthy!N503,Patient31_Healthy!N503,Patient33_Healthy!N503,Patient34_Healthy!N503,Patient36_Healthy!N503)</f>
        <v/>
      </c>
      <c r="U524">
        <f>STDEV(#REF!,#REF!,Patient6_Healthy!N503,Patient9_Healthy!N503,Patient11_Healthy!N503,Patient12_Healthy!N503,Patient14_Healthy!N503,Patient15_Healthy!N503,Patient16_Healthy!N503,Patient19_Healthy!N503,Patient21_Healthy!N503,Patient22_Healthy!N503,Patient26_Healthy!N503,Patient28_Healthy!N503,Patient31_Healthy!N503,Patient33_Healthy!N503,Patient34_Healthy!N503,Patient36_Healthy!N503)</f>
        <v/>
      </c>
      <c r="V524" s="85">
        <f>AVERAGE(#REF!,#REF!,Patient6_Healthy!O503,Patient9_Healthy!O503,Patient11_Healthy!O503,Patient12_Healthy!O503,Patient14_Healthy!O503,Patient15_Healthy!O503,Patient16_Healthy!O503,Patient19_Healthy!O503,Patient21_Healthy!O503,Patient22_Healthy!O503,Patient26_Healthy!O503,Patient28_Healthy!O503,Patient31_Healthy!O503,Patient33_Healthy!O503,Patient34_Healthy!O503,Patient36_Healthy!O503)</f>
        <v/>
      </c>
      <c r="W524" s="90">
        <f>STDEV(#REF!,#REF!,Patient6_Healthy!O503,Patient9_Healthy!O503,Patient11_Healthy!O503,Patient12_Healthy!O503,Patient14_Healthy!O503,Patient15_Healthy!O503,Patient16_Healthy!O503,Patient19_Healthy!O503,Patient21_Healthy!O503,Patient22_Healthy!O503,Patient26_Healthy!O503,Patient28_Healthy!O503,Patient31_Healthy!O503,Patient33_Healthy!O503,Patient34_Healthy!O503,Patient36_Healthy!O503)</f>
        <v/>
      </c>
      <c r="X524" s="85">
        <f>AVERAGE(#REF!,#REF!,Patient6_Healthy!P503,Patient9_Healthy!P503,Patient11_Healthy!P503,Patient12_Healthy!P503,Patient14_Healthy!P503,Patient15_Healthy!P503,Patient16_Healthy!P503,Patient19_Healthy!P503,Patient21_Healthy!P503,Patient22_Healthy!P503,Patient26_Healthy!P503,Patient28_Healthy!P503,Patient31_Healthy!P503,Patient33_Healthy!P503,Patient34_Healthy!P503,Patient36_Healthy!P503)</f>
        <v/>
      </c>
      <c r="Y524" s="90">
        <f>STDEV(#REF!,#REF!,Patient6_Healthy!P503,Patient9_Healthy!P503,Patient11_Healthy!P503,Patient12_Healthy!P503,Patient14_Healthy!P503,Patient15_Healthy!P503,Patient16_Healthy!P503,Patient19_Healthy!P503,Patient21_Healthy!P503,Patient22_Healthy!P503,Patient26_Healthy!P503,Patient28_Healthy!P503,Patient31_Healthy!P503,Patient33_Healthy!P503,Patient34_Healthy!P503,Patient36_Healthy!P503)</f>
        <v/>
      </c>
      <c r="Z524" s="85">
        <f>AVERAGE(#REF!,#REF!,Patient6_Healthy!Q503,Patient9_Healthy!Q503,Patient11_Healthy!Q503,Patient12_Healthy!Q503,Patient14_Healthy!Q503,Patient15_Healthy!Q503,Patient16_Healthy!Q503,Patient19_Healthy!Q503,Patient21_Healthy!Q503,Patient22_Healthy!Q503,Patient26_Healthy!Q503,Patient28_Healthy!Q503,Patient31_Healthy!Q503,Patient33_Healthy!Q503,Patient34_Healthy!Q503,Patient36_Healthy!Q503)</f>
        <v/>
      </c>
      <c r="AA524" s="90">
        <f>STDEV(#REF!,#REF!,Patient6_Healthy!Q503,Patient9_Healthy!Q503,Patient11_Healthy!Q503,Patient12_Healthy!Q503,Patient14_Healthy!Q503,Patient15_Healthy!Q503,Patient16_Healthy!Q503,Patient19_Healthy!Q503,Patient21_Healthy!Q503,Patient22_Healthy!Q503,Patient26_Healthy!Q503,Patient28_Healthy!Q503,Patient31_Healthy!Q503,Patient33_Healthy!Q503,Patient34_Healthy!Q503,Patient36_Healthy!Q503)</f>
        <v/>
      </c>
      <c r="AB524" s="85">
        <f>AVERAGE(#REF!,#REF!,Patient6_Healthy!R503,Patient9_Healthy!R503,Patient11_Healthy!R503,Patient12_Healthy!R503,Patient14_Healthy!R503,Patient15_Healthy!R503,Patient16_Healthy!R503,Patient19_Healthy!R503,Patient21_Healthy!R503,Patient22_Healthy!R503,Patient26_Healthy!R503,Patient28_Healthy!R503,Patient31_Healthy!R503,Patient33_Healthy!R503,Patient34_Healthy!R503,Patient36_Healthy!R503)</f>
        <v/>
      </c>
      <c r="AC524" s="90">
        <f>STDEV(#REF!,#REF!,Patient6_Healthy!R503,Patient9_Healthy!R503,Patient11_Healthy!R503,Patient12_Healthy!R503,Patient14_Healthy!R503,Patient15_Healthy!R503,Patient16_Healthy!R503,Patient19_Healthy!R503,Patient21_Healthy!R503,Patient22_Healthy!R503,Patient26_Healthy!R503,Patient28_Healthy!R503,Patient31_Healthy!R503,Patient33_Healthy!R503,Patient34_Healthy!R503,Patient36_Healthy!R503)</f>
        <v/>
      </c>
      <c r="AD524" s="85">
        <f>AVERAGE(#REF!,#REF!,Patient6_Healthy!RS103,Patient9_Healthy!S503,Patient11_Healthy!S503,Patient12_Healthy!S503,Patient14_Healthy!S503,Patient15_Healthy!S503,Patient16_Healthy!S503,Patient19_Healthy!S503,Patient21_Healthy!S503,Patient22_Healthy!S503,Patient26_Healthy!RS103,Patient28_Healthy!S503,Patient31_Healthy!S503,Patient33_Healthy!S503,Patient34_Healthy!S503,Patient36_Healthy!S503)</f>
        <v/>
      </c>
      <c r="AE524" s="90">
        <f>STDEV(#REF!,#REF!,Patient6_Healthy!RS103,Patient9_Healthy!S503,Patient11_Healthy!S503,Patient12_Healthy!S503,Patient14_Healthy!S503,Patient15_Healthy!S503,Patient16_Healthy!S503,Patient19_Healthy!S503,Patient21_Healthy!S503,Patient22_Healthy!S503,Patient26_Healthy!RS103,Patient28_Healthy!S503,Patient31_Healthy!S503,Patient33_Healthy!S503,Patient34_Healthy!S503,Patient36_Healthy!S503)</f>
        <v/>
      </c>
      <c r="AF524">
        <f>AVERAGE(#REF!,#REF!,Patient6_Healthy!T503,Patient9_Healthy!T503,Patient11_Healthy!T503,Patient12_Healthy!T503,Patient14_Healthy!T503,Patient15_Healthy!T503,Patient16_Healthy!T503,Patient19_Healthy!T503,Patient21_Healthy!T503,Patient22_Healthy!T503,Patient26_Healthy!TS103,Patient28_Healthy!T503,Patient31_Healthy!T503,Patient33_Healthy!T503,Patient34_Healthy!T503,Patient36_Healthy!T503)</f>
        <v/>
      </c>
      <c r="AG524">
        <f>STDEV(#REF!,#REF!,Patient6_Healthy!T503,Patient9_Healthy!T503,Patient11_Healthy!T503,Patient12_Healthy!T503,Patient14_Healthy!T503,Patient15_Healthy!T503,Patient16_Healthy!T503,Patient19_Healthy!T503,Patient21_Healthy!T503,Patient22_Healthy!T503,Patient26_Healthy!TS103,Patient28_Healthy!T503,Patient31_Healthy!T503,Patient33_Healthy!T503,Patient34_Healthy!T503,Patient36_Healthy!T503)</f>
        <v/>
      </c>
      <c r="AO524" s="103" t="n"/>
    </row>
    <row r="525" spans="1:59">
      <c r="A525" s="84" t="s">
        <v>134</v>
      </c>
      <c r="B525" s="85">
        <f>AVERAGE(#REF!,#REF!,Patient6_Healthy!B504,Patient9_Healthy!B504,Patient11_Healthy!B504,Patient12_Healthy!B504,Patient14_Healthy!B504,Patient15_Healthy!B504,Patient16_Healthy!B504,Patient19_Healthy!B504,Patient21_Healthy!B504,Patient22_Healthy!B504,Patient26_Healthy!B504,Patient28_Healthy!B504,Patient31_Healthy!B504,Patient33_Healthy!B504,Patient34_Healthy!B504,Patient36_Healthy!B504)</f>
        <v/>
      </c>
      <c r="C525" s="90">
        <f>STDEV(#REF!,#REF!,Patient6_Healthy!B504,Patient9_Healthy!B504,Patient11_Healthy!B504,Patient12_Healthy!B504,Patient14_Healthy!B504,Patient15_Healthy!B504,Patient16_Healthy!B504,Patient19_Healthy!B504,Patient21_Healthy!B504,Patient22_Healthy!B504,Patient26_Healthy!B504,Patient28_Healthy!B504,Patient31_Healthy!B504,Patient33_Healthy!B504,Patient34_Healthy!B504,Patient36_Healthy!B504)</f>
        <v/>
      </c>
      <c r="D525">
        <f>AVERAGE(#REF!,#REF!,Patient6_Healthy!C504,Patient9_Healthy!C504,Patient11_Healthy!C504,Patient12_Healthy!C504,Patient14_Healthy!C504,Patient15_Healthy!C504,Patient16_Healthy!C504,Patient19_Healthy!C504,Patient21_Healthy!C504,Patient22_Healthy!C504,Patient26_Healthy!C504,Patient28_Healthy!C504,Patient31_Healthy!C504,Patient33_Healthy!C504,Patient34_Healthy!C504,Patient36_Healthy!C504)</f>
        <v/>
      </c>
      <c r="E525" s="90">
        <f>STDEV(#REF!,#REF!,Patient6_Healthy!C504,Patient9_Healthy!C504,Patient11_Healthy!C504,Patient12_Healthy!C504,Patient14_Healthy!C504,Patient15_Healthy!C504,Patient16_Healthy!C504,Patient19_Healthy!C504,Patient21_Healthy!C504,Patient22_Healthy!C504,Patient26_Healthy!C504,Patient28_Healthy!C504,Patient31_Healthy!C504,Patient33_Healthy!C504,Patient34_Healthy!C504,Patient36_Healthy!C504)</f>
        <v/>
      </c>
      <c r="F525" s="85">
        <f>AVERAGE(#REF!,#REF!,Patient6_Healthy!D504,Patient9_Healthy!D504,Patient11_Healthy!D504,Patient12_Healthy!D504,Patient14_Healthy!D504,Patient15_Healthy!D504,Patient16_Healthy!D504,Patient19_Healthy!D504,Patient21_Healthy!D504,Patient22_Healthy!D504,Patient26_Healthy!D504,Patient28_Healthy!D504,Patient31_Healthy!D504,Patient33_Healthy!D504,Patient34_Healthy!D504,Patient36_Healthy!D504)</f>
        <v/>
      </c>
      <c r="G525" s="90">
        <f>STDEV(#REF!,#REF!,Patient6_Healthy!D504,Patient9_Healthy!D504,Patient11_Healthy!D504,Patient12_Healthy!D504,Patient14_Healthy!D504,Patient15_Healthy!D504,Patient16_Healthy!D504,Patient19_Healthy!D504,Patient21_Healthy!D504,Patient22_Healthy!D504,Patient26_Healthy!D504,Patient28_Healthy!D504,Patient31_Healthy!D504,Patient33_Healthy!D504,Patient34_Healthy!D504,Patient36_Healthy!D504)</f>
        <v/>
      </c>
      <c r="H525">
        <f>AVERAGE(#REF!,#REF!,Patient6_Healthy!E504,Patient9_Healthy!E504,Patient11_Healthy!E504,Patient12_Healthy!E504,Patient14_Healthy!E504,Patient15_Healthy!E504,Patient16_Healthy!E504,Patient19_Healthy!E504,Patient21_Healthy!E504,Patient22_Healthy!E504,Patient26_Healthy!E504,Patient28_Healthy!E504,Patient31_Healthy!E504,Patient33_Healthy!E504,Patient34_Healthy!E504,Patient36_Healthy!E504)</f>
        <v/>
      </c>
      <c r="I525">
        <f>STDEV(#REF!,#REF!,Patient6_Healthy!E504,Patient9_Healthy!E504,Patient11_Healthy!E504,Patient12_Healthy!E504,Patient14_Healthy!E504,Patient15_Healthy!E504,Patient16_Healthy!E504,Patient19_Healthy!E504,Patient21_Healthy!E504,Patient22_Healthy!E504,Patient26_Healthy!E504,Patient28_Healthy!E504,Patient31_Healthy!E504,Patient33_Healthy!E504,Patient34_Healthy!E504,Patient36_Healthy!E504)</f>
        <v/>
      </c>
      <c r="L525" s="86" t="s">
        <v>135</v>
      </c>
      <c r="M525">
        <f>AVERAGE(#REF!,#REF!,Patient6_Healthy!H504,Patient9_Healthy!H504,Patient11_Healthy!H504,Patient12_Healthy!H504,Patient14_Healthy!H504,Patient15_Healthy!H504,Patient16_Healthy!H504,Patient19_Healthy!H504,Patient21_Healthy!H504,Patient22_Healthy!H504,Patient26_Healthy!H504,Patient28_Healthy!H504,Patient31_Healthy!H504,Patient33_Healthy!H504,Patient34_Healthy!H504,Patient36_Healthy!H504)</f>
        <v/>
      </c>
      <c r="N525">
        <f>STDEV(#REF!,#REF!,Patient6_Healthy!H504,Patient9_Healthy!H504,Patient11_Healthy!H504,Patient12_Healthy!H504,Patient14_Healthy!H504,Patient15_Healthy!H504,Patient16_Healthy!H504,Patient19_Healthy!H504,Patient21_Healthy!H504,Patient22_Healthy!H504,Patient26_Healthy!H504,Patient28_Healthy!H504,Patient31_Healthy!H504,Patient33_Healthy!H504,Patient34_Healthy!H504,Patient36_Healthy!H504)</f>
        <v/>
      </c>
      <c r="Q525" s="88" t="s">
        <v>135</v>
      </c>
      <c r="R525" s="85">
        <f>AVERAGE(#REF!,#REF!,Patient6_Healthy!M504,Patient9_Healthy!M504,Patient11_Healthy!M504,Patient12_Healthy!M504,Patient14_Healthy!M504,Patient15_Healthy!M504,Patient16_Healthy!M504,Patient19_Healthy!M504,Patient21_Healthy!M504,Patient22_Healthy!M504,Patient26_Healthy!M504,Patient28_Healthy!M504,Patient31_Healthy!M504,Patient33_Healthy!M504,Patient34_Healthy!M504,Patient36_Healthy!M504)</f>
        <v/>
      </c>
      <c r="S525" s="90">
        <f>STDEV(#REF!,#REF!,Patient6_Healthy!M504,Patient9_Healthy!M504,Patient11_Healthy!M504,Patient12_Healthy!M504,Patient14_Healthy!M504,Patient15_Healthy!M504,Patient16_Healthy!M504,Patient19_Healthy!M504,Patient21_Healthy!M504,Patient22_Healthy!M504,Patient26_Healthy!M504,Patient28_Healthy!M504,Patient31_Healthy!M504,Patient33_Healthy!M504,Patient34_Healthy!M504,Patient36_Healthy!M504)</f>
        <v/>
      </c>
      <c r="T525">
        <f>AVERAGE(#REF!,#REF!,Patient6_Healthy!N504,Patient9_Healthy!N504,Patient11_Healthy!N504,Patient12_Healthy!N504,Patient14_Healthy!N504,Patient15_Healthy!N504,Patient16_Healthy!N504,Patient19_Healthy!N504,Patient21_Healthy!N504,Patient22_Healthy!N504,Patient26_Healthy!N504,Patient28_Healthy!N504,Patient31_Healthy!N504,Patient33_Healthy!N504,Patient34_Healthy!N504,Patient36_Healthy!N504)</f>
        <v/>
      </c>
      <c r="U525">
        <f>STDEV(#REF!,#REF!,Patient6_Healthy!N504,Patient9_Healthy!N504,Patient11_Healthy!N504,Patient12_Healthy!N504,Patient14_Healthy!N504,Patient15_Healthy!N504,Patient16_Healthy!N504,Patient19_Healthy!N504,Patient21_Healthy!N504,Patient22_Healthy!N504,Patient26_Healthy!N504,Patient28_Healthy!N504,Patient31_Healthy!N504,Patient33_Healthy!N504,Patient34_Healthy!N504,Patient36_Healthy!N504)</f>
        <v/>
      </c>
      <c r="V525" s="85">
        <f>AVERAGE(#REF!,#REF!,Patient6_Healthy!O504,Patient9_Healthy!O504,Patient11_Healthy!O504,Patient12_Healthy!O504,Patient14_Healthy!O504,Patient15_Healthy!O504,Patient16_Healthy!O504,Patient19_Healthy!O504,Patient21_Healthy!O504,Patient22_Healthy!O504,Patient26_Healthy!O504,Patient28_Healthy!O504,Patient31_Healthy!O504,Patient33_Healthy!O504,Patient34_Healthy!O504,Patient36_Healthy!O504)</f>
        <v/>
      </c>
      <c r="W525" s="90">
        <f>STDEV(#REF!,#REF!,Patient6_Healthy!O504,Patient9_Healthy!O504,Patient11_Healthy!O504,Patient12_Healthy!O504,Patient14_Healthy!O504,Patient15_Healthy!O504,Patient16_Healthy!O504,Patient19_Healthy!O504,Patient21_Healthy!O504,Patient22_Healthy!O504,Patient26_Healthy!O504,Patient28_Healthy!O504,Patient31_Healthy!O504,Patient33_Healthy!O504,Patient34_Healthy!O504,Patient36_Healthy!O504)</f>
        <v/>
      </c>
      <c r="X525" s="85">
        <f>AVERAGE(#REF!,#REF!,Patient6_Healthy!P504,Patient9_Healthy!P504,Patient11_Healthy!P504,Patient12_Healthy!P504,Patient14_Healthy!P504,Patient15_Healthy!P504,Patient16_Healthy!P504,Patient19_Healthy!P504,Patient21_Healthy!P504,Patient22_Healthy!P504,Patient26_Healthy!P504,Patient28_Healthy!P504,Patient31_Healthy!P504,Patient33_Healthy!P504,Patient34_Healthy!P504,Patient36_Healthy!P504)</f>
        <v/>
      </c>
      <c r="Y525" s="90">
        <f>STDEV(#REF!,#REF!,Patient6_Healthy!P504,Patient9_Healthy!P504,Patient11_Healthy!P504,Patient12_Healthy!P504,Patient14_Healthy!P504,Patient15_Healthy!P504,Patient16_Healthy!P504,Patient19_Healthy!P504,Patient21_Healthy!P504,Patient22_Healthy!P504,Patient26_Healthy!P504,Patient28_Healthy!P504,Patient31_Healthy!P504,Patient33_Healthy!P504,Patient34_Healthy!P504,Patient36_Healthy!P504)</f>
        <v/>
      </c>
      <c r="Z525" s="85">
        <f>AVERAGE(#REF!,#REF!,Patient6_Healthy!Q504,Patient9_Healthy!Q504,Patient11_Healthy!Q504,Patient12_Healthy!Q504,Patient14_Healthy!Q504,Patient15_Healthy!Q504,Patient16_Healthy!Q504,Patient19_Healthy!Q504,Patient21_Healthy!Q504,Patient22_Healthy!Q504,Patient26_Healthy!Q504,Patient28_Healthy!Q504,Patient31_Healthy!Q504,Patient33_Healthy!Q504,Patient34_Healthy!Q504,Patient36_Healthy!Q504)</f>
        <v/>
      </c>
      <c r="AA525" s="90">
        <f>STDEV(#REF!,#REF!,Patient6_Healthy!Q504,Patient9_Healthy!Q504,Patient11_Healthy!Q504,Patient12_Healthy!Q504,Patient14_Healthy!Q504,Patient15_Healthy!Q504,Patient16_Healthy!Q504,Patient19_Healthy!Q504,Patient21_Healthy!Q504,Patient22_Healthy!Q504,Patient26_Healthy!Q504,Patient28_Healthy!Q504,Patient31_Healthy!Q504,Patient33_Healthy!Q504,Patient34_Healthy!Q504,Patient36_Healthy!Q504)</f>
        <v/>
      </c>
      <c r="AB525" s="85">
        <f>AVERAGE(#REF!,#REF!,Patient6_Healthy!R504,Patient9_Healthy!R504,Patient11_Healthy!R504,Patient12_Healthy!R504,Patient14_Healthy!R504,Patient15_Healthy!R504,Patient16_Healthy!R504,Patient19_Healthy!R504,Patient21_Healthy!R504,Patient22_Healthy!R504,Patient26_Healthy!R504,Patient28_Healthy!R504,Patient31_Healthy!R504,Patient33_Healthy!R504,Patient34_Healthy!R504,Patient36_Healthy!R504)</f>
        <v/>
      </c>
      <c r="AC525" s="90">
        <f>STDEV(#REF!,#REF!,Patient6_Healthy!R504,Patient9_Healthy!R504,Patient11_Healthy!R504,Patient12_Healthy!R504,Patient14_Healthy!R504,Patient15_Healthy!R504,Patient16_Healthy!R504,Patient19_Healthy!R504,Patient21_Healthy!R504,Patient22_Healthy!R504,Patient26_Healthy!R504,Patient28_Healthy!R504,Patient31_Healthy!R504,Patient33_Healthy!R504,Patient34_Healthy!R504,Patient36_Healthy!R504)</f>
        <v/>
      </c>
      <c r="AD525" s="85">
        <f>AVERAGE(#REF!,#REF!,Patient6_Healthy!RS104,Patient9_Healthy!S504,Patient11_Healthy!S504,Patient12_Healthy!S504,Patient14_Healthy!S504,Patient15_Healthy!S504,Patient16_Healthy!S504,Patient19_Healthy!S504,Patient21_Healthy!S504,Patient22_Healthy!S504,Patient26_Healthy!RS104,Patient28_Healthy!S504,Patient31_Healthy!S504,Patient33_Healthy!S504,Patient34_Healthy!S504,Patient36_Healthy!S504)</f>
        <v/>
      </c>
      <c r="AE525" s="90">
        <f>STDEV(#REF!,#REF!,Patient6_Healthy!RS104,Patient9_Healthy!S504,Patient11_Healthy!S504,Patient12_Healthy!S504,Patient14_Healthy!S504,Patient15_Healthy!S504,Patient16_Healthy!S504,Patient19_Healthy!S504,Patient21_Healthy!S504,Patient22_Healthy!S504,Patient26_Healthy!RS104,Patient28_Healthy!S504,Patient31_Healthy!S504,Patient33_Healthy!S504,Patient34_Healthy!S504,Patient36_Healthy!S504)</f>
        <v/>
      </c>
      <c r="AF525">
        <f>AVERAGE(#REF!,#REF!,Patient6_Healthy!T504,Patient9_Healthy!T504,Patient11_Healthy!T504,Patient12_Healthy!T504,Patient14_Healthy!T504,Patient15_Healthy!T504,Patient16_Healthy!T504,Patient19_Healthy!T504,Patient21_Healthy!T504,Patient22_Healthy!T504,Patient26_Healthy!TS104,Patient28_Healthy!T504,Patient31_Healthy!T504,Patient33_Healthy!T504,Patient34_Healthy!T504,Patient36_Healthy!T504)</f>
        <v/>
      </c>
      <c r="AG525">
        <f>STDEV(#REF!,#REF!,Patient6_Healthy!T504,Patient9_Healthy!T504,Patient11_Healthy!T504,Patient12_Healthy!T504,Patient14_Healthy!T504,Patient15_Healthy!T504,Patient16_Healthy!T504,Patient19_Healthy!T504,Patient21_Healthy!T504,Patient22_Healthy!T504,Patient26_Healthy!TS104,Patient28_Healthy!T504,Patient31_Healthy!T504,Patient33_Healthy!T504,Patient34_Healthy!T504,Patient36_Healthy!T504)</f>
        <v/>
      </c>
      <c r="AO525" s="103" t="n"/>
    </row>
    <row r="526" spans="1:59">
      <c r="A526" s="84" t="s">
        <v>135</v>
      </c>
      <c r="B526" s="85">
        <f>AVERAGE(#REF!,#REF!,Patient6_Healthy!B505,Patient9_Healthy!B505,Patient11_Healthy!B505,Patient12_Healthy!B505,Patient14_Healthy!B505,Patient15_Healthy!B505,Patient16_Healthy!B505,Patient19_Healthy!B505,Patient21_Healthy!B505,Patient22_Healthy!B505,Patient26_Healthy!B505,Patient28_Healthy!B505,Patient31_Healthy!B505,Patient33_Healthy!B505,Patient34_Healthy!B505,Patient36_Healthy!B505)</f>
        <v/>
      </c>
      <c r="C526" s="90">
        <f>STDEV(#REF!,#REF!,Patient6_Healthy!B505,Patient9_Healthy!B505,Patient11_Healthy!B505,Patient12_Healthy!B505,Patient14_Healthy!B505,Patient15_Healthy!B505,Patient16_Healthy!B505,Patient19_Healthy!B505,Patient21_Healthy!B505,Patient22_Healthy!B505,Patient26_Healthy!B505,Patient28_Healthy!B505,Patient31_Healthy!B505,Patient33_Healthy!B505,Patient34_Healthy!B505,Patient36_Healthy!B505)</f>
        <v/>
      </c>
      <c r="D526">
        <f>AVERAGE(#REF!,#REF!,Patient6_Healthy!C505,Patient9_Healthy!C505,Patient11_Healthy!C505,Patient12_Healthy!C505,Patient14_Healthy!C505,Patient15_Healthy!C505,Patient16_Healthy!C505,Patient19_Healthy!C505,Patient21_Healthy!C505,Patient22_Healthy!C505,Patient26_Healthy!C505,Patient28_Healthy!C505,Patient31_Healthy!C505,Patient33_Healthy!C505,Patient34_Healthy!C505,Patient36_Healthy!C505)</f>
        <v/>
      </c>
      <c r="E526" s="90">
        <f>STDEV(#REF!,#REF!,Patient6_Healthy!C505,Patient9_Healthy!C505,Patient11_Healthy!C505,Patient12_Healthy!C505,Patient14_Healthy!C505,Patient15_Healthy!C505,Patient16_Healthy!C505,Patient19_Healthy!C505,Patient21_Healthy!C505,Patient22_Healthy!C505,Patient26_Healthy!C505,Patient28_Healthy!C505,Patient31_Healthy!C505,Patient33_Healthy!C505,Patient34_Healthy!C505,Patient36_Healthy!C505)</f>
        <v/>
      </c>
      <c r="F526" s="85">
        <f>AVERAGE(#REF!,#REF!,Patient6_Healthy!D505,Patient9_Healthy!D505,Patient11_Healthy!D505,Patient12_Healthy!D505,Patient14_Healthy!D505,Patient15_Healthy!D505,Patient16_Healthy!D505,Patient19_Healthy!D505,Patient21_Healthy!D505,Patient22_Healthy!D505,Patient26_Healthy!D505,Patient28_Healthy!D505,Patient31_Healthy!D505,Patient33_Healthy!D505,Patient34_Healthy!D505,Patient36_Healthy!D505)</f>
        <v/>
      </c>
      <c r="G526" s="90">
        <f>STDEV(#REF!,#REF!,Patient6_Healthy!D505,Patient9_Healthy!D505,Patient11_Healthy!D505,Patient12_Healthy!D505,Patient14_Healthy!D505,Patient15_Healthy!D505,Patient16_Healthy!D505,Patient19_Healthy!D505,Patient21_Healthy!D505,Patient22_Healthy!D505,Patient26_Healthy!D505,Patient28_Healthy!D505,Patient31_Healthy!D505,Patient33_Healthy!D505,Patient34_Healthy!D505,Patient36_Healthy!D505)</f>
        <v/>
      </c>
      <c r="H526">
        <f>AVERAGE(#REF!,#REF!,Patient6_Healthy!E505,Patient9_Healthy!E505,Patient11_Healthy!E505,Patient12_Healthy!E505,Patient14_Healthy!E505,Patient15_Healthy!E505,Patient16_Healthy!E505,Patient19_Healthy!E505,Patient21_Healthy!E505,Patient22_Healthy!E505,Patient26_Healthy!E505,Patient28_Healthy!E505,Patient31_Healthy!E505,Patient33_Healthy!E505,Patient34_Healthy!E505,Patient36_Healthy!E505)</f>
        <v/>
      </c>
      <c r="I526">
        <f>STDEV(#REF!,#REF!,Patient6_Healthy!E505,Patient9_Healthy!E505,Patient11_Healthy!E505,Patient12_Healthy!E505,Patient14_Healthy!E505,Patient15_Healthy!E505,Patient16_Healthy!E505,Patient19_Healthy!E505,Patient21_Healthy!E505,Patient22_Healthy!E505,Patient26_Healthy!E505,Patient28_Healthy!E505,Patient31_Healthy!E505,Patient33_Healthy!E505,Patient34_Healthy!E505,Patient36_Healthy!E505)</f>
        <v/>
      </c>
      <c r="L526" s="86" t="s">
        <v>136</v>
      </c>
      <c r="M526">
        <f>AVERAGE(#REF!,#REF!,Patient6_Healthy!H505,Patient9_Healthy!H505,Patient11_Healthy!H505,Patient12_Healthy!H505,Patient14_Healthy!H505,Patient15_Healthy!H505,Patient16_Healthy!H505,Patient19_Healthy!H505,Patient21_Healthy!H505,Patient22_Healthy!H505,Patient26_Healthy!H505,Patient28_Healthy!H505,Patient31_Healthy!H505,Patient33_Healthy!H505,Patient34_Healthy!H505,Patient36_Healthy!H505)</f>
        <v/>
      </c>
      <c r="N526">
        <f>STDEV(#REF!,#REF!,Patient6_Healthy!H505,Patient9_Healthy!H505,Patient11_Healthy!H505,Patient12_Healthy!H505,Patient14_Healthy!H505,Patient15_Healthy!H505,Patient16_Healthy!H505,Patient19_Healthy!H505,Patient21_Healthy!H505,Patient22_Healthy!H505,Patient26_Healthy!H505,Patient28_Healthy!H505,Patient31_Healthy!H505,Patient33_Healthy!H505,Patient34_Healthy!H505,Patient36_Healthy!H505)</f>
        <v/>
      </c>
      <c r="Q526" s="88" t="s">
        <v>136</v>
      </c>
      <c r="R526" s="85">
        <f>AVERAGE(#REF!,#REF!,Patient6_Healthy!M505,Patient9_Healthy!M505,Patient11_Healthy!M505,Patient12_Healthy!M505,Patient14_Healthy!M505,Patient15_Healthy!M505,Patient16_Healthy!M505,Patient19_Healthy!M505,Patient21_Healthy!M505,Patient22_Healthy!M505,Patient26_Healthy!M505,Patient28_Healthy!M505,Patient31_Healthy!M505,Patient33_Healthy!M505,Patient34_Healthy!M505,Patient36_Healthy!M505)</f>
        <v/>
      </c>
      <c r="S526" s="90">
        <f>STDEV(#REF!,#REF!,Patient6_Healthy!M505,Patient9_Healthy!M505,Patient11_Healthy!M505,Patient12_Healthy!M505,Patient14_Healthy!M505,Patient15_Healthy!M505,Patient16_Healthy!M505,Patient19_Healthy!M505,Patient21_Healthy!M505,Patient22_Healthy!M505,Patient26_Healthy!M505,Patient28_Healthy!M505,Patient31_Healthy!M505,Patient33_Healthy!M505,Patient34_Healthy!M505,Patient36_Healthy!M505)</f>
        <v/>
      </c>
      <c r="T526">
        <f>AVERAGE(#REF!,#REF!,Patient6_Healthy!N505,Patient9_Healthy!N505,Patient11_Healthy!N505,Patient12_Healthy!N505,Patient14_Healthy!N505,Patient15_Healthy!N505,Patient16_Healthy!N505,Patient19_Healthy!N505,Patient21_Healthy!N505,Patient22_Healthy!N505,Patient26_Healthy!N505,Patient28_Healthy!N505,Patient31_Healthy!N505,Patient33_Healthy!N505,Patient34_Healthy!N505,Patient36_Healthy!N505)</f>
        <v/>
      </c>
      <c r="U526">
        <f>STDEV(#REF!,#REF!,Patient6_Healthy!N505,Patient9_Healthy!N505,Patient11_Healthy!N505,Patient12_Healthy!N505,Patient14_Healthy!N505,Patient15_Healthy!N505,Patient16_Healthy!N505,Patient19_Healthy!N505,Patient21_Healthy!N505,Patient22_Healthy!N505,Patient26_Healthy!N505,Patient28_Healthy!N505,Patient31_Healthy!N505,Patient33_Healthy!N505,Patient34_Healthy!N505,Patient36_Healthy!N505)</f>
        <v/>
      </c>
      <c r="V526" s="85">
        <f>AVERAGE(#REF!,#REF!,Patient6_Healthy!O505,Patient9_Healthy!O505,Patient11_Healthy!O505,Patient12_Healthy!O505,Patient14_Healthy!O505,Patient15_Healthy!O505,Patient16_Healthy!O505,Patient19_Healthy!O505,Patient21_Healthy!O505,Patient22_Healthy!O505,Patient26_Healthy!O505,Patient28_Healthy!O505,Patient31_Healthy!O505,Patient33_Healthy!O505,Patient34_Healthy!O505,Patient36_Healthy!O505)</f>
        <v/>
      </c>
      <c r="W526" s="90">
        <f>STDEV(#REF!,#REF!,Patient6_Healthy!O505,Patient9_Healthy!O505,Patient11_Healthy!O505,Patient12_Healthy!O505,Patient14_Healthy!O505,Patient15_Healthy!O505,Patient16_Healthy!O505,Patient19_Healthy!O505,Patient21_Healthy!O505,Patient22_Healthy!O505,Patient26_Healthy!O505,Patient28_Healthy!O505,Patient31_Healthy!O505,Patient33_Healthy!O505,Patient34_Healthy!O505,Patient36_Healthy!O505)</f>
        <v/>
      </c>
      <c r="X526" s="85">
        <f>AVERAGE(#REF!,#REF!,Patient6_Healthy!P505,Patient9_Healthy!P505,Patient11_Healthy!P505,Patient12_Healthy!P505,Patient14_Healthy!P505,Patient15_Healthy!P505,Patient16_Healthy!P505,Patient19_Healthy!P505,Patient21_Healthy!P505,Patient22_Healthy!P505,Patient26_Healthy!P505,Patient28_Healthy!P505,Patient31_Healthy!P505,Patient33_Healthy!P505,Patient34_Healthy!P505,Patient36_Healthy!P505)</f>
        <v/>
      </c>
      <c r="Y526" s="90">
        <f>STDEV(#REF!,#REF!,Patient6_Healthy!P505,Patient9_Healthy!P505,Patient11_Healthy!P505,Patient12_Healthy!P505,Patient14_Healthy!P505,Patient15_Healthy!P505,Patient16_Healthy!P505,Patient19_Healthy!P505,Patient21_Healthy!P505,Patient22_Healthy!P505,Patient26_Healthy!P505,Patient28_Healthy!P505,Patient31_Healthy!P505,Patient33_Healthy!P505,Patient34_Healthy!P505,Patient36_Healthy!P505)</f>
        <v/>
      </c>
      <c r="Z526" s="85">
        <f>AVERAGE(#REF!,#REF!,Patient6_Healthy!Q505,Patient9_Healthy!Q505,Patient11_Healthy!Q505,Patient12_Healthy!Q505,Patient14_Healthy!Q505,Patient15_Healthy!Q505,Patient16_Healthy!Q505,Patient19_Healthy!Q505,Patient21_Healthy!Q505,Patient22_Healthy!Q505,Patient26_Healthy!Q505,Patient28_Healthy!Q505,Patient31_Healthy!Q505,Patient33_Healthy!Q505,Patient34_Healthy!Q505,Patient36_Healthy!Q505)</f>
        <v/>
      </c>
      <c r="AA526" s="90">
        <f>STDEV(#REF!,#REF!,Patient6_Healthy!Q505,Patient9_Healthy!Q505,Patient11_Healthy!Q505,Patient12_Healthy!Q505,Patient14_Healthy!Q505,Patient15_Healthy!Q505,Patient16_Healthy!Q505,Patient19_Healthy!Q505,Patient21_Healthy!Q505,Patient22_Healthy!Q505,Patient26_Healthy!Q505,Patient28_Healthy!Q505,Patient31_Healthy!Q505,Patient33_Healthy!Q505,Patient34_Healthy!Q505,Patient36_Healthy!Q505)</f>
        <v/>
      </c>
      <c r="AB526" s="85">
        <f>AVERAGE(#REF!,#REF!,Patient6_Healthy!R505,Patient9_Healthy!R505,Patient11_Healthy!R505,Patient12_Healthy!R505,Patient14_Healthy!R505,Patient15_Healthy!R505,Patient16_Healthy!R505,Patient19_Healthy!R505,Patient21_Healthy!R505,Patient22_Healthy!R505,Patient26_Healthy!R505,Patient28_Healthy!R505,Patient31_Healthy!R505,Patient33_Healthy!R505,Patient34_Healthy!R505,Patient36_Healthy!R505)</f>
        <v/>
      </c>
      <c r="AC526" s="90">
        <f>STDEV(#REF!,#REF!,Patient6_Healthy!R505,Patient9_Healthy!R505,Patient11_Healthy!R505,Patient12_Healthy!R505,Patient14_Healthy!R505,Patient15_Healthy!R505,Patient16_Healthy!R505,Patient19_Healthy!R505,Patient21_Healthy!R505,Patient22_Healthy!R505,Patient26_Healthy!R505,Patient28_Healthy!R505,Patient31_Healthy!R505,Patient33_Healthy!R505,Patient34_Healthy!R505,Patient36_Healthy!R505)</f>
        <v/>
      </c>
      <c r="AD526" s="85">
        <f>AVERAGE(#REF!,#REF!,Patient6_Healthy!RS105,Patient9_Healthy!S505,Patient11_Healthy!S505,Patient12_Healthy!S505,Patient14_Healthy!S505,Patient15_Healthy!S505,Patient16_Healthy!S505,Patient19_Healthy!S505,Patient21_Healthy!S505,Patient22_Healthy!S505,Patient26_Healthy!RS105,Patient28_Healthy!S505,Patient31_Healthy!S505,Patient33_Healthy!S505,Patient34_Healthy!S505,Patient36_Healthy!S505)</f>
        <v/>
      </c>
      <c r="AE526" s="90">
        <f>STDEV(#REF!,#REF!,Patient6_Healthy!RS105,Patient9_Healthy!S505,Patient11_Healthy!S505,Patient12_Healthy!S505,Patient14_Healthy!S505,Patient15_Healthy!S505,Patient16_Healthy!S505,Patient19_Healthy!S505,Patient21_Healthy!S505,Patient22_Healthy!S505,Patient26_Healthy!RS105,Patient28_Healthy!S505,Patient31_Healthy!S505,Patient33_Healthy!S505,Patient34_Healthy!S505,Patient36_Healthy!S505)</f>
        <v/>
      </c>
      <c r="AF526">
        <f>AVERAGE(#REF!,#REF!,Patient6_Healthy!T505,Patient9_Healthy!T505,Patient11_Healthy!T505,Patient12_Healthy!T505,Patient14_Healthy!T505,Patient15_Healthy!T505,Patient16_Healthy!T505,Patient19_Healthy!T505,Patient21_Healthy!T505,Patient22_Healthy!T505,Patient26_Healthy!TS105,Patient28_Healthy!T505,Patient31_Healthy!T505,Patient33_Healthy!T505,Patient34_Healthy!T505,Patient36_Healthy!T505)</f>
        <v/>
      </c>
      <c r="AG526">
        <f>STDEV(#REF!,#REF!,Patient6_Healthy!T505,Patient9_Healthy!T505,Patient11_Healthy!T505,Patient12_Healthy!T505,Patient14_Healthy!T505,Patient15_Healthy!T505,Patient16_Healthy!T505,Patient19_Healthy!T505,Patient21_Healthy!T505,Patient22_Healthy!T505,Patient26_Healthy!TS105,Patient28_Healthy!T505,Patient31_Healthy!T505,Patient33_Healthy!T505,Patient34_Healthy!T505,Patient36_Healthy!T505)</f>
        <v/>
      </c>
      <c r="AO526" s="103" t="n"/>
    </row>
    <row r="527" spans="1:59">
      <c r="A527" s="84" t="s">
        <v>136</v>
      </c>
      <c r="B527" s="85">
        <f>AVERAGE(#REF!,#REF!,Patient6_Healthy!B506,Patient9_Healthy!B506,Patient11_Healthy!B506,Patient12_Healthy!B506,Patient14_Healthy!B506,Patient15_Healthy!B506,Patient16_Healthy!B506,Patient19_Healthy!B506,Patient21_Healthy!B506,Patient22_Healthy!B506,Patient26_Healthy!B506,Patient28_Healthy!B506,Patient31_Healthy!B506,Patient33_Healthy!B506,Patient34_Healthy!B506,Patient36_Healthy!B506)</f>
        <v/>
      </c>
      <c r="C527" s="90">
        <f>STDEV(#REF!,#REF!,Patient6_Healthy!B506,Patient9_Healthy!B506,Patient11_Healthy!B506,Patient12_Healthy!B506,Patient14_Healthy!B506,Patient15_Healthy!B506,Patient16_Healthy!B506,Patient19_Healthy!B506,Patient21_Healthy!B506,Patient22_Healthy!B506,Patient26_Healthy!B506,Patient28_Healthy!B506,Patient31_Healthy!B506,Patient33_Healthy!B506,Patient34_Healthy!B506,Patient36_Healthy!B506)</f>
        <v/>
      </c>
      <c r="D527">
        <f>AVERAGE(#REF!,#REF!,Patient6_Healthy!C506,Patient9_Healthy!C506,Patient11_Healthy!C506,Patient12_Healthy!C506,Patient14_Healthy!C506,Patient15_Healthy!C506,Patient16_Healthy!C506,Patient19_Healthy!C506,Patient21_Healthy!C506,Patient22_Healthy!C506,Patient26_Healthy!C506,Patient28_Healthy!C506,Patient31_Healthy!C506,Patient33_Healthy!C506,Patient34_Healthy!C506,Patient36_Healthy!C506)</f>
        <v/>
      </c>
      <c r="E527" s="90">
        <f>STDEV(#REF!,#REF!,Patient6_Healthy!C506,Patient9_Healthy!C506,Patient11_Healthy!C506,Patient12_Healthy!C506,Patient14_Healthy!C506,Patient15_Healthy!C506,Patient16_Healthy!C506,Patient19_Healthy!C506,Patient21_Healthy!C506,Patient22_Healthy!C506,Patient26_Healthy!C506,Patient28_Healthy!C506,Patient31_Healthy!C506,Patient33_Healthy!C506,Patient34_Healthy!C506,Patient36_Healthy!C506)</f>
        <v/>
      </c>
      <c r="F527" s="85">
        <f>AVERAGE(#REF!,#REF!,Patient6_Healthy!D506,Patient9_Healthy!D506,Patient11_Healthy!D506,Patient12_Healthy!D506,Patient14_Healthy!D506,Patient15_Healthy!D506,Patient16_Healthy!D506,Patient19_Healthy!D506,Patient21_Healthy!D506,Patient22_Healthy!D506,Patient26_Healthy!D506,Patient28_Healthy!D506,Patient31_Healthy!D506,Patient33_Healthy!D506,Patient34_Healthy!D506,Patient36_Healthy!D506)</f>
        <v/>
      </c>
      <c r="G527" s="90">
        <f>STDEV(#REF!,#REF!,Patient6_Healthy!D506,Patient9_Healthy!D506,Patient11_Healthy!D506,Patient12_Healthy!D506,Patient14_Healthy!D506,Patient15_Healthy!D506,Patient16_Healthy!D506,Patient19_Healthy!D506,Patient21_Healthy!D506,Patient22_Healthy!D506,Patient26_Healthy!D506,Patient28_Healthy!D506,Patient31_Healthy!D506,Patient33_Healthy!D506,Patient34_Healthy!D506,Patient36_Healthy!D506)</f>
        <v/>
      </c>
      <c r="H527">
        <f>AVERAGE(#REF!,#REF!,Patient6_Healthy!E506,Patient9_Healthy!E506,Patient11_Healthy!E506,Patient12_Healthy!E506,Patient14_Healthy!E506,Patient15_Healthy!E506,Patient16_Healthy!E506,Patient19_Healthy!E506,Patient21_Healthy!E506,Patient22_Healthy!E506,Patient26_Healthy!E506,Patient28_Healthy!E506,Patient31_Healthy!E506,Patient33_Healthy!E506,Patient34_Healthy!E506,Patient36_Healthy!E506)</f>
        <v/>
      </c>
      <c r="I527">
        <f>STDEV(#REF!,#REF!,Patient6_Healthy!E506,Patient9_Healthy!E506,Patient11_Healthy!E506,Patient12_Healthy!E506,Patient14_Healthy!E506,Patient15_Healthy!E506,Patient16_Healthy!E506,Patient19_Healthy!E506,Patient21_Healthy!E506,Patient22_Healthy!E506,Patient26_Healthy!E506,Patient28_Healthy!E506,Patient31_Healthy!E506,Patient33_Healthy!E506,Patient34_Healthy!E506,Patient36_Healthy!E506)</f>
        <v/>
      </c>
      <c r="L527" s="86" t="s">
        <v>137</v>
      </c>
      <c r="M527">
        <f>AVERAGE(#REF!,#REF!,Patient6_Healthy!H506,Patient9_Healthy!H506,Patient11_Healthy!H506,Patient12_Healthy!H506,Patient14_Healthy!H506,Patient15_Healthy!H506,Patient16_Healthy!H506,Patient19_Healthy!H506,Patient21_Healthy!H506,Patient22_Healthy!H506,Patient26_Healthy!H506,Patient28_Healthy!H506,Patient31_Healthy!H506,Patient33_Healthy!H506,Patient34_Healthy!H506,Patient36_Healthy!H506)</f>
        <v/>
      </c>
      <c r="N527">
        <f>STDEV(#REF!,#REF!,Patient6_Healthy!H506,Patient9_Healthy!H506,Patient11_Healthy!H506,Patient12_Healthy!H506,Patient14_Healthy!H506,Patient15_Healthy!H506,Patient16_Healthy!H506,Patient19_Healthy!H506,Patient21_Healthy!H506,Patient22_Healthy!H506,Patient26_Healthy!H506,Patient28_Healthy!H506,Patient31_Healthy!H506,Patient33_Healthy!H506,Patient34_Healthy!H506,Patient36_Healthy!H506)</f>
        <v/>
      </c>
      <c r="Q527" s="88" t="s">
        <v>137</v>
      </c>
      <c r="R527" s="85">
        <f>AVERAGE(#REF!,#REF!,Patient6_Healthy!M506,Patient9_Healthy!M506,Patient11_Healthy!M506,Patient12_Healthy!M506,Patient14_Healthy!M506,Patient15_Healthy!M506,Patient16_Healthy!M506,Patient19_Healthy!M506,Patient21_Healthy!M506,Patient22_Healthy!M506,Patient26_Healthy!M506,Patient28_Healthy!M506,Patient31_Healthy!M506,Patient33_Healthy!M506,Patient34_Healthy!M506,Patient36_Healthy!M506)</f>
        <v/>
      </c>
      <c r="S527" s="90">
        <f>STDEV(#REF!,#REF!,Patient6_Healthy!M506,Patient9_Healthy!M506,Patient11_Healthy!M506,Patient12_Healthy!M506,Patient14_Healthy!M506,Patient15_Healthy!M506,Patient16_Healthy!M506,Patient19_Healthy!M506,Patient21_Healthy!M506,Patient22_Healthy!M506,Patient26_Healthy!M506,Patient28_Healthy!M506,Patient31_Healthy!M506,Patient33_Healthy!M506,Patient34_Healthy!M506,Patient36_Healthy!M506)</f>
        <v/>
      </c>
      <c r="T527">
        <f>AVERAGE(#REF!,#REF!,Patient6_Healthy!N506,Patient9_Healthy!N506,Patient11_Healthy!N506,Patient12_Healthy!N506,Patient14_Healthy!N506,Patient15_Healthy!N506,Patient16_Healthy!N506,Patient19_Healthy!N506,Patient21_Healthy!N506,Patient22_Healthy!N506,Patient26_Healthy!N506,Patient28_Healthy!N506,Patient31_Healthy!N506,Patient33_Healthy!N506,Patient34_Healthy!N506,Patient36_Healthy!N506)</f>
        <v/>
      </c>
      <c r="U527">
        <f>STDEV(#REF!,#REF!,Patient6_Healthy!N506,Patient9_Healthy!N506,Patient11_Healthy!N506,Patient12_Healthy!N506,Patient14_Healthy!N506,Patient15_Healthy!N506,Patient16_Healthy!N506,Patient19_Healthy!N506,Patient21_Healthy!N506,Patient22_Healthy!N506,Patient26_Healthy!N506,Patient28_Healthy!N506,Patient31_Healthy!N506,Patient33_Healthy!N506,Patient34_Healthy!N506,Patient36_Healthy!N506)</f>
        <v/>
      </c>
      <c r="V527" s="85">
        <f>AVERAGE(#REF!,#REF!,Patient6_Healthy!O506,Patient9_Healthy!O506,Patient11_Healthy!O506,Patient12_Healthy!O506,Patient14_Healthy!O506,Patient15_Healthy!O506,Patient16_Healthy!O506,Patient19_Healthy!O506,Patient21_Healthy!O506,Patient22_Healthy!O506,Patient26_Healthy!O506,Patient28_Healthy!O506,Patient31_Healthy!O506,Patient33_Healthy!O506,Patient34_Healthy!O506,Patient36_Healthy!O506)</f>
        <v/>
      </c>
      <c r="W527" s="90">
        <f>STDEV(#REF!,#REF!,Patient6_Healthy!O506,Patient9_Healthy!O506,Patient11_Healthy!O506,Patient12_Healthy!O506,Patient14_Healthy!O506,Patient15_Healthy!O506,Patient16_Healthy!O506,Patient19_Healthy!O506,Patient21_Healthy!O506,Patient22_Healthy!O506,Patient26_Healthy!O506,Patient28_Healthy!O506,Patient31_Healthy!O506,Patient33_Healthy!O506,Patient34_Healthy!O506,Patient36_Healthy!O506)</f>
        <v/>
      </c>
      <c r="X527" s="85">
        <f>AVERAGE(#REF!,#REF!,Patient6_Healthy!P506,Patient9_Healthy!P506,Patient11_Healthy!P506,Patient12_Healthy!P506,Patient14_Healthy!P506,Patient15_Healthy!P506,Patient16_Healthy!P506,Patient19_Healthy!P506,Patient21_Healthy!P506,Patient22_Healthy!P506,Patient26_Healthy!P506,Patient28_Healthy!P506,Patient31_Healthy!P506,Patient33_Healthy!P506,Patient34_Healthy!P506,Patient36_Healthy!P506)</f>
        <v/>
      </c>
      <c r="Y527" s="90">
        <f>STDEV(#REF!,#REF!,Patient6_Healthy!P506,Patient9_Healthy!P506,Patient11_Healthy!P506,Patient12_Healthy!P506,Patient14_Healthy!P506,Patient15_Healthy!P506,Patient16_Healthy!P506,Patient19_Healthy!P506,Patient21_Healthy!P506,Patient22_Healthy!P506,Patient26_Healthy!P506,Patient28_Healthy!P506,Patient31_Healthy!P506,Patient33_Healthy!P506,Patient34_Healthy!P506,Patient36_Healthy!P506)</f>
        <v/>
      </c>
      <c r="Z527" s="85">
        <f>AVERAGE(#REF!,#REF!,Patient6_Healthy!Q506,Patient9_Healthy!Q506,Patient11_Healthy!Q506,Patient12_Healthy!Q506,Patient14_Healthy!Q506,Patient15_Healthy!Q506,Patient16_Healthy!Q506,Patient19_Healthy!Q506,Patient21_Healthy!Q506,Patient22_Healthy!Q506,Patient26_Healthy!Q506,Patient28_Healthy!Q506,Patient31_Healthy!Q506,Patient33_Healthy!Q506,Patient34_Healthy!Q506,Patient36_Healthy!Q506)</f>
        <v/>
      </c>
      <c r="AA527" s="90">
        <f>STDEV(#REF!,#REF!,Patient6_Healthy!Q506,Patient9_Healthy!Q506,Patient11_Healthy!Q506,Patient12_Healthy!Q506,Patient14_Healthy!Q506,Patient15_Healthy!Q506,Patient16_Healthy!Q506,Patient19_Healthy!Q506,Patient21_Healthy!Q506,Patient22_Healthy!Q506,Patient26_Healthy!Q506,Patient28_Healthy!Q506,Patient31_Healthy!Q506,Patient33_Healthy!Q506,Patient34_Healthy!Q506,Patient36_Healthy!Q506)</f>
        <v/>
      </c>
      <c r="AB527" s="85">
        <f>AVERAGE(#REF!,#REF!,Patient6_Healthy!R506,Patient9_Healthy!R506,Patient11_Healthy!R506,Patient12_Healthy!R506,Patient14_Healthy!R506,Patient15_Healthy!R506,Patient16_Healthy!R506,Patient19_Healthy!R506,Patient21_Healthy!R506,Patient22_Healthy!R506,Patient26_Healthy!R506,Patient28_Healthy!R506,Patient31_Healthy!R506,Patient33_Healthy!R506,Patient34_Healthy!R506,Patient36_Healthy!R506)</f>
        <v/>
      </c>
      <c r="AC527" s="90">
        <f>STDEV(#REF!,#REF!,Patient6_Healthy!R506,Patient9_Healthy!R506,Patient11_Healthy!R506,Patient12_Healthy!R506,Patient14_Healthy!R506,Patient15_Healthy!R506,Patient16_Healthy!R506,Patient19_Healthy!R506,Patient21_Healthy!R506,Patient22_Healthy!R506,Patient26_Healthy!R506,Patient28_Healthy!R506,Patient31_Healthy!R506,Patient33_Healthy!R506,Patient34_Healthy!R506,Patient36_Healthy!R506)</f>
        <v/>
      </c>
      <c r="AD527" s="85">
        <f>AVERAGE(#REF!,#REF!,Patient6_Healthy!RS106,Patient9_Healthy!S506,Patient11_Healthy!S506,Patient12_Healthy!S506,Patient14_Healthy!S506,Patient15_Healthy!S506,Patient16_Healthy!S506,Patient19_Healthy!S506,Patient21_Healthy!S506,Patient22_Healthy!S506,Patient26_Healthy!RS106,Patient28_Healthy!S506,Patient31_Healthy!S506,Patient33_Healthy!S506,Patient34_Healthy!S506,Patient36_Healthy!S506)</f>
        <v/>
      </c>
      <c r="AE527" s="90">
        <f>STDEV(#REF!,#REF!,Patient6_Healthy!RS106,Patient9_Healthy!S506,Patient11_Healthy!S506,Patient12_Healthy!S506,Patient14_Healthy!S506,Patient15_Healthy!S506,Patient16_Healthy!S506,Patient19_Healthy!S506,Patient21_Healthy!S506,Patient22_Healthy!S506,Patient26_Healthy!RS106,Patient28_Healthy!S506,Patient31_Healthy!S506,Patient33_Healthy!S506,Patient34_Healthy!S506,Patient36_Healthy!S506)</f>
        <v/>
      </c>
      <c r="AF527">
        <f>AVERAGE(#REF!,#REF!,Patient6_Healthy!T506,Patient9_Healthy!T506,Patient11_Healthy!T506,Patient12_Healthy!T506,Patient14_Healthy!T506,Patient15_Healthy!T506,Patient16_Healthy!T506,Patient19_Healthy!T506,Patient21_Healthy!T506,Patient22_Healthy!T506,Patient26_Healthy!TS106,Patient28_Healthy!T506,Patient31_Healthy!T506,Patient33_Healthy!T506,Patient34_Healthy!T506,Patient36_Healthy!T506)</f>
        <v/>
      </c>
      <c r="AG527">
        <f>STDEV(#REF!,#REF!,Patient6_Healthy!T506,Patient9_Healthy!T506,Patient11_Healthy!T506,Patient12_Healthy!T506,Patient14_Healthy!T506,Patient15_Healthy!T506,Patient16_Healthy!T506,Patient19_Healthy!T506,Patient21_Healthy!T506,Patient22_Healthy!T506,Patient26_Healthy!TS106,Patient28_Healthy!T506,Patient31_Healthy!T506,Patient33_Healthy!T506,Patient34_Healthy!T506,Patient36_Healthy!T506)</f>
        <v/>
      </c>
      <c r="AO527" s="103" t="n"/>
    </row>
    <row r="528" spans="1:59">
      <c r="A528" s="84" t="s">
        <v>137</v>
      </c>
      <c r="B528" s="85">
        <f>AVERAGE(#REF!,#REF!,Patient6_Healthy!B507,Patient9_Healthy!B507,Patient11_Healthy!B507,Patient12_Healthy!B507,Patient14_Healthy!B507,Patient15_Healthy!B507,Patient16_Healthy!B507,Patient19_Healthy!B507,Patient21_Healthy!B507,Patient22_Healthy!B507,Patient26_Healthy!B507,Patient28_Healthy!B507,Patient31_Healthy!B507,Patient33_Healthy!B507,Patient34_Healthy!B507,Patient36_Healthy!B507)</f>
        <v/>
      </c>
      <c r="C528" s="90">
        <f>STDEV(#REF!,#REF!,Patient6_Healthy!B507,Patient9_Healthy!B507,Patient11_Healthy!B507,Patient12_Healthy!B507,Patient14_Healthy!B507,Patient15_Healthy!B507,Patient16_Healthy!B507,Patient19_Healthy!B507,Patient21_Healthy!B507,Patient22_Healthy!B507,Patient26_Healthy!B507,Patient28_Healthy!B507,Patient31_Healthy!B507,Patient33_Healthy!B507,Patient34_Healthy!B507,Patient36_Healthy!B507)</f>
        <v/>
      </c>
      <c r="D528">
        <f>AVERAGE(#REF!,#REF!,Patient6_Healthy!C507,Patient9_Healthy!C507,Patient11_Healthy!C507,Patient12_Healthy!C507,Patient14_Healthy!C507,Patient15_Healthy!C507,Patient16_Healthy!C507,Patient19_Healthy!C507,Patient21_Healthy!C507,Patient22_Healthy!C507,Patient26_Healthy!C507,Patient28_Healthy!C507,Patient31_Healthy!C507,Patient33_Healthy!C507,Patient34_Healthy!C507,Patient36_Healthy!C507)</f>
        <v/>
      </c>
      <c r="E528" s="90">
        <f>STDEV(#REF!,#REF!,Patient6_Healthy!C507,Patient9_Healthy!C507,Patient11_Healthy!C507,Patient12_Healthy!C507,Patient14_Healthy!C507,Patient15_Healthy!C507,Patient16_Healthy!C507,Patient19_Healthy!C507,Patient21_Healthy!C507,Patient22_Healthy!C507,Patient26_Healthy!C507,Patient28_Healthy!C507,Patient31_Healthy!C507,Patient33_Healthy!C507,Patient34_Healthy!C507,Patient36_Healthy!C507)</f>
        <v/>
      </c>
      <c r="F528" s="85">
        <f>AVERAGE(#REF!,#REF!,Patient6_Healthy!D507,Patient9_Healthy!D507,Patient11_Healthy!D507,Patient12_Healthy!D507,Patient14_Healthy!D507,Patient15_Healthy!D507,Patient16_Healthy!D507,Patient19_Healthy!D507,Patient21_Healthy!D507,Patient22_Healthy!D507,Patient26_Healthy!D507,Patient28_Healthy!D507,Patient31_Healthy!D507,Patient33_Healthy!D507,Patient34_Healthy!D507,Patient36_Healthy!D507)</f>
        <v/>
      </c>
      <c r="G528" s="90">
        <f>STDEV(#REF!,#REF!,Patient6_Healthy!D507,Patient9_Healthy!D507,Patient11_Healthy!D507,Patient12_Healthy!D507,Patient14_Healthy!D507,Patient15_Healthy!D507,Patient16_Healthy!D507,Patient19_Healthy!D507,Patient21_Healthy!D507,Patient22_Healthy!D507,Patient26_Healthy!D507,Patient28_Healthy!D507,Patient31_Healthy!D507,Patient33_Healthy!D507,Patient34_Healthy!D507,Patient36_Healthy!D507)</f>
        <v/>
      </c>
      <c r="H528">
        <f>AVERAGE(#REF!,#REF!,Patient6_Healthy!E507,Patient9_Healthy!E507,Patient11_Healthy!E507,Patient12_Healthy!E507,Patient14_Healthy!E507,Patient15_Healthy!E507,Patient16_Healthy!E507,Patient19_Healthy!E507,Patient21_Healthy!E507,Patient22_Healthy!E507,Patient26_Healthy!E507,Patient28_Healthy!E507,Patient31_Healthy!E507,Patient33_Healthy!E507,Patient34_Healthy!E507,Patient36_Healthy!E507)</f>
        <v/>
      </c>
      <c r="I528">
        <f>STDEV(#REF!,#REF!,Patient6_Healthy!E507,Patient9_Healthy!E507,Patient11_Healthy!E507,Patient12_Healthy!E507,Patient14_Healthy!E507,Patient15_Healthy!E507,Patient16_Healthy!E507,Patient19_Healthy!E507,Patient21_Healthy!E507,Patient22_Healthy!E507,Patient26_Healthy!E507,Patient28_Healthy!E507,Patient31_Healthy!E507,Patient33_Healthy!E507,Patient34_Healthy!E507,Patient36_Healthy!E507)</f>
        <v/>
      </c>
      <c r="L528" s="86" t="s">
        <v>138</v>
      </c>
      <c r="M528">
        <f>AVERAGE(#REF!,#REF!,Patient6_Healthy!H507,Patient9_Healthy!H507,Patient11_Healthy!H507,Patient12_Healthy!H507,Patient14_Healthy!H507,Patient15_Healthy!H507,Patient16_Healthy!H507,Patient19_Healthy!H507,Patient21_Healthy!H507,Patient22_Healthy!H507,Patient26_Healthy!H507,Patient28_Healthy!H507,Patient31_Healthy!H507,Patient33_Healthy!H507,Patient34_Healthy!H507,Patient36_Healthy!H507)</f>
        <v/>
      </c>
      <c r="N528">
        <f>STDEV(#REF!,#REF!,Patient6_Healthy!H507,Patient9_Healthy!H507,Patient11_Healthy!H507,Patient12_Healthy!H507,Patient14_Healthy!H507,Patient15_Healthy!H507,Patient16_Healthy!H507,Patient19_Healthy!H507,Patient21_Healthy!H507,Patient22_Healthy!H507,Patient26_Healthy!H507,Patient28_Healthy!H507,Patient31_Healthy!H507,Patient33_Healthy!H507,Patient34_Healthy!H507,Patient36_Healthy!H507)</f>
        <v/>
      </c>
      <c r="Q528" s="88" t="s">
        <v>138</v>
      </c>
      <c r="R528" s="85">
        <f>AVERAGE(#REF!,#REF!,Patient6_Healthy!M507,Patient9_Healthy!M507,Patient11_Healthy!M507,Patient12_Healthy!M507,Patient14_Healthy!M507,Patient15_Healthy!M507,Patient16_Healthy!M507,Patient19_Healthy!M507,Patient21_Healthy!M507,Patient22_Healthy!M507,Patient26_Healthy!M507,Patient28_Healthy!M507,Patient31_Healthy!M507,Patient33_Healthy!M507,Patient34_Healthy!M507,Patient36_Healthy!M507)</f>
        <v/>
      </c>
      <c r="S528" s="90">
        <f>STDEV(#REF!,#REF!,Patient6_Healthy!M507,Patient9_Healthy!M507,Patient11_Healthy!M507,Patient12_Healthy!M507,Patient14_Healthy!M507,Patient15_Healthy!M507,Patient16_Healthy!M507,Patient19_Healthy!M507,Patient21_Healthy!M507,Patient22_Healthy!M507,Patient26_Healthy!M507,Patient28_Healthy!M507,Patient31_Healthy!M507,Patient33_Healthy!M507,Patient34_Healthy!M507,Patient36_Healthy!M507)</f>
        <v/>
      </c>
      <c r="T528">
        <f>AVERAGE(#REF!,#REF!,Patient6_Healthy!N507,Patient9_Healthy!N507,Patient11_Healthy!N507,Patient12_Healthy!N507,Patient14_Healthy!N507,Patient15_Healthy!N507,Patient16_Healthy!N507,Patient19_Healthy!N507,Patient21_Healthy!N507,Patient22_Healthy!N507,Patient26_Healthy!N507,Patient28_Healthy!N507,Patient31_Healthy!N507,Patient33_Healthy!N507,Patient34_Healthy!N507,Patient36_Healthy!N507)</f>
        <v/>
      </c>
      <c r="U528">
        <f>STDEV(#REF!,#REF!,Patient6_Healthy!N507,Patient9_Healthy!N507,Patient11_Healthy!N507,Patient12_Healthy!N507,Patient14_Healthy!N507,Patient15_Healthy!N507,Patient16_Healthy!N507,Patient19_Healthy!N507,Patient21_Healthy!N507,Patient22_Healthy!N507,Patient26_Healthy!N507,Patient28_Healthy!N507,Patient31_Healthy!N507,Patient33_Healthy!N507,Patient34_Healthy!N507,Patient36_Healthy!N507)</f>
        <v/>
      </c>
      <c r="V528" s="85">
        <f>AVERAGE(#REF!,#REF!,Patient6_Healthy!O507,Patient9_Healthy!O507,Patient11_Healthy!O507,Patient12_Healthy!O507,Patient14_Healthy!O507,Patient15_Healthy!O507,Patient16_Healthy!O507,Patient19_Healthy!O507,Patient21_Healthy!O507,Patient22_Healthy!O507,Patient26_Healthy!O507,Patient28_Healthy!O507,Patient31_Healthy!O507,Patient33_Healthy!O507,Patient34_Healthy!O507,Patient36_Healthy!O507)</f>
        <v/>
      </c>
      <c r="W528" s="90">
        <f>STDEV(#REF!,#REF!,Patient6_Healthy!O507,Patient9_Healthy!O507,Patient11_Healthy!O507,Patient12_Healthy!O507,Patient14_Healthy!O507,Patient15_Healthy!O507,Patient16_Healthy!O507,Patient19_Healthy!O507,Patient21_Healthy!O507,Patient22_Healthy!O507,Patient26_Healthy!O507,Patient28_Healthy!O507,Patient31_Healthy!O507,Patient33_Healthy!O507,Patient34_Healthy!O507,Patient36_Healthy!O507)</f>
        <v/>
      </c>
      <c r="X528" s="85">
        <f>AVERAGE(#REF!,#REF!,Patient6_Healthy!P507,Patient9_Healthy!P507,Patient11_Healthy!P507,Patient12_Healthy!P507,Patient14_Healthy!P507,Patient15_Healthy!P507,Patient16_Healthy!P507,Patient19_Healthy!P507,Patient21_Healthy!P507,Patient22_Healthy!P507,Patient26_Healthy!P507,Patient28_Healthy!P507,Patient31_Healthy!P507,Patient33_Healthy!P507,Patient34_Healthy!P507,Patient36_Healthy!P507)</f>
        <v/>
      </c>
      <c r="Y528" s="90">
        <f>STDEV(#REF!,#REF!,Patient6_Healthy!P507,Patient9_Healthy!P507,Patient11_Healthy!P507,Patient12_Healthy!P507,Patient14_Healthy!P507,Patient15_Healthy!P507,Patient16_Healthy!P507,Patient19_Healthy!P507,Patient21_Healthy!P507,Patient22_Healthy!P507,Patient26_Healthy!P507,Patient28_Healthy!P507,Patient31_Healthy!P507,Patient33_Healthy!P507,Patient34_Healthy!P507,Patient36_Healthy!P507)</f>
        <v/>
      </c>
      <c r="Z528" s="85">
        <f>AVERAGE(#REF!,#REF!,Patient6_Healthy!Q507,Patient9_Healthy!Q507,Patient11_Healthy!Q507,Patient12_Healthy!Q507,Patient14_Healthy!Q507,Patient15_Healthy!Q507,Patient16_Healthy!Q507,Patient19_Healthy!Q507,Patient21_Healthy!Q507,Patient22_Healthy!Q507,Patient26_Healthy!Q507,Patient28_Healthy!Q507,Patient31_Healthy!Q507,Patient33_Healthy!Q507,Patient34_Healthy!Q507,Patient36_Healthy!Q507)</f>
        <v/>
      </c>
      <c r="AA528" s="90">
        <f>STDEV(#REF!,#REF!,Patient6_Healthy!Q507,Patient9_Healthy!Q507,Patient11_Healthy!Q507,Patient12_Healthy!Q507,Patient14_Healthy!Q507,Patient15_Healthy!Q507,Patient16_Healthy!Q507,Patient19_Healthy!Q507,Patient21_Healthy!Q507,Patient22_Healthy!Q507,Patient26_Healthy!Q507,Patient28_Healthy!Q507,Patient31_Healthy!Q507,Patient33_Healthy!Q507,Patient34_Healthy!Q507,Patient36_Healthy!Q507)</f>
        <v/>
      </c>
      <c r="AB528" s="85">
        <f>AVERAGE(#REF!,#REF!,Patient6_Healthy!R507,Patient9_Healthy!R507,Patient11_Healthy!R507,Patient12_Healthy!R507,Patient14_Healthy!R507,Patient15_Healthy!R507,Patient16_Healthy!R507,Patient19_Healthy!R507,Patient21_Healthy!R507,Patient22_Healthy!R507,Patient26_Healthy!R507,Patient28_Healthy!R507,Patient31_Healthy!R507,Patient33_Healthy!R507,Patient34_Healthy!R507,Patient36_Healthy!R507)</f>
        <v/>
      </c>
      <c r="AC528" s="90">
        <f>STDEV(#REF!,#REF!,Patient6_Healthy!R507,Patient9_Healthy!R507,Patient11_Healthy!R507,Patient12_Healthy!R507,Patient14_Healthy!R507,Patient15_Healthy!R507,Patient16_Healthy!R507,Patient19_Healthy!R507,Patient21_Healthy!R507,Patient22_Healthy!R507,Patient26_Healthy!R507,Patient28_Healthy!R507,Patient31_Healthy!R507,Patient33_Healthy!R507,Patient34_Healthy!R507,Patient36_Healthy!R507)</f>
        <v/>
      </c>
      <c r="AD528" s="85">
        <f>AVERAGE(#REF!,#REF!,Patient6_Healthy!RS107,Patient9_Healthy!S507,Patient11_Healthy!S507,Patient12_Healthy!S507,Patient14_Healthy!S507,Patient15_Healthy!S507,Patient16_Healthy!S507,Patient19_Healthy!S507,Patient21_Healthy!S507,Patient22_Healthy!S507,Patient26_Healthy!RS107,Patient28_Healthy!S507,Patient31_Healthy!S507,Patient33_Healthy!S507,Patient34_Healthy!S507,Patient36_Healthy!S507)</f>
        <v/>
      </c>
      <c r="AE528" s="90">
        <f>STDEV(#REF!,#REF!,Patient6_Healthy!RS107,Patient9_Healthy!S507,Patient11_Healthy!S507,Patient12_Healthy!S507,Patient14_Healthy!S507,Patient15_Healthy!S507,Patient16_Healthy!S507,Patient19_Healthy!S507,Patient21_Healthy!S507,Patient22_Healthy!S507,Patient26_Healthy!RS107,Patient28_Healthy!S507,Patient31_Healthy!S507,Patient33_Healthy!S507,Patient34_Healthy!S507,Patient36_Healthy!S507)</f>
        <v/>
      </c>
      <c r="AF528">
        <f>AVERAGE(#REF!,#REF!,Patient6_Healthy!T507,Patient9_Healthy!T507,Patient11_Healthy!T507,Patient12_Healthy!T507,Patient14_Healthy!T507,Patient15_Healthy!T507,Patient16_Healthy!T507,Patient19_Healthy!T507,Patient21_Healthy!T507,Patient22_Healthy!T507,Patient26_Healthy!TS107,Patient28_Healthy!T507,Patient31_Healthy!T507,Patient33_Healthy!T507,Patient34_Healthy!T507,Patient36_Healthy!T507)</f>
        <v/>
      </c>
      <c r="AG528">
        <f>STDEV(#REF!,#REF!,Patient6_Healthy!T507,Patient9_Healthy!T507,Patient11_Healthy!T507,Patient12_Healthy!T507,Patient14_Healthy!T507,Patient15_Healthy!T507,Patient16_Healthy!T507,Patient19_Healthy!T507,Patient21_Healthy!T507,Patient22_Healthy!T507,Patient26_Healthy!TS107,Patient28_Healthy!T507,Patient31_Healthy!T507,Patient33_Healthy!T507,Patient34_Healthy!T507,Patient36_Healthy!T507)</f>
        <v/>
      </c>
      <c r="AO528" s="103" t="n"/>
    </row>
    <row r="529" spans="1:59">
      <c r="A529" s="84" t="s">
        <v>138</v>
      </c>
      <c r="B529" s="85">
        <f>AVERAGE(#REF!,#REF!,Patient6_Healthy!B508,Patient9_Healthy!B508,Patient11_Healthy!B508,Patient12_Healthy!B508,Patient14_Healthy!B508,Patient15_Healthy!B508,Patient16_Healthy!B508,Patient19_Healthy!B508,Patient21_Healthy!B508,Patient22_Healthy!B508,Patient26_Healthy!B508,Patient28_Healthy!B508,Patient31_Healthy!B508,Patient33_Healthy!B508,Patient34_Healthy!B508,Patient36_Healthy!B508)</f>
        <v/>
      </c>
      <c r="C529" s="90">
        <f>STDEV(#REF!,#REF!,Patient6_Healthy!B508,Patient9_Healthy!B508,Patient11_Healthy!B508,Patient12_Healthy!B508,Patient14_Healthy!B508,Patient15_Healthy!B508,Patient16_Healthy!B508,Patient19_Healthy!B508,Patient21_Healthy!B508,Patient22_Healthy!B508,Patient26_Healthy!B508,Patient28_Healthy!B508,Patient31_Healthy!B508,Patient33_Healthy!B508,Patient34_Healthy!B508,Patient36_Healthy!B508)</f>
        <v/>
      </c>
      <c r="D529">
        <f>AVERAGE(#REF!,#REF!,Patient6_Healthy!C508,Patient9_Healthy!C508,Patient11_Healthy!C508,Patient12_Healthy!C508,Patient14_Healthy!C508,Patient15_Healthy!C508,Patient16_Healthy!C508,Patient19_Healthy!C508,Patient21_Healthy!C508,Patient22_Healthy!C508,Patient26_Healthy!C508,Patient28_Healthy!C508,Patient31_Healthy!C508,Patient33_Healthy!C508,Patient34_Healthy!C508,Patient36_Healthy!C508)</f>
        <v/>
      </c>
      <c r="E529" s="90">
        <f>STDEV(#REF!,#REF!,Patient6_Healthy!C508,Patient9_Healthy!C508,Patient11_Healthy!C508,Patient12_Healthy!C508,Patient14_Healthy!C508,Patient15_Healthy!C508,Patient16_Healthy!C508,Patient19_Healthy!C508,Patient21_Healthy!C508,Patient22_Healthy!C508,Patient26_Healthy!C508,Patient28_Healthy!C508,Patient31_Healthy!C508,Patient33_Healthy!C508,Patient34_Healthy!C508,Patient36_Healthy!C508)</f>
        <v/>
      </c>
      <c r="F529" s="85">
        <f>AVERAGE(#REF!,#REF!,Patient6_Healthy!D508,Patient9_Healthy!D508,Patient11_Healthy!D508,Patient12_Healthy!D508,Patient14_Healthy!D508,Patient15_Healthy!D508,Patient16_Healthy!D508,Patient19_Healthy!D508,Patient21_Healthy!D508,Patient22_Healthy!D508,Patient26_Healthy!D508,Patient28_Healthy!D508,Patient31_Healthy!D508,Patient33_Healthy!D508,Patient34_Healthy!D508,Patient36_Healthy!D508)</f>
        <v/>
      </c>
      <c r="G529" s="90">
        <f>STDEV(#REF!,#REF!,Patient6_Healthy!D508,Patient9_Healthy!D508,Patient11_Healthy!D508,Patient12_Healthy!D508,Patient14_Healthy!D508,Patient15_Healthy!D508,Patient16_Healthy!D508,Patient19_Healthy!D508,Patient21_Healthy!D508,Patient22_Healthy!D508,Patient26_Healthy!D508,Patient28_Healthy!D508,Patient31_Healthy!D508,Patient33_Healthy!D508,Patient34_Healthy!D508,Patient36_Healthy!D508)</f>
        <v/>
      </c>
      <c r="H529">
        <f>AVERAGE(#REF!,#REF!,Patient6_Healthy!E508,Patient9_Healthy!E508,Patient11_Healthy!E508,Patient12_Healthy!E508,Patient14_Healthy!E508,Patient15_Healthy!E508,Patient16_Healthy!E508,Patient19_Healthy!E508,Patient21_Healthy!E508,Patient22_Healthy!E508,Patient26_Healthy!E508,Patient28_Healthy!E508,Patient31_Healthy!E508,Patient33_Healthy!E508,Patient34_Healthy!E508,Patient36_Healthy!E508)</f>
        <v/>
      </c>
      <c r="I529">
        <f>STDEV(#REF!,#REF!,Patient6_Healthy!E508,Patient9_Healthy!E508,Patient11_Healthy!E508,Patient12_Healthy!E508,Patient14_Healthy!E508,Patient15_Healthy!E508,Patient16_Healthy!E508,Patient19_Healthy!E508,Patient21_Healthy!E508,Patient22_Healthy!E508,Patient26_Healthy!E508,Patient28_Healthy!E508,Patient31_Healthy!E508,Patient33_Healthy!E508,Patient34_Healthy!E508,Patient36_Healthy!E508)</f>
        <v/>
      </c>
      <c r="L529" s="86" t="s">
        <v>139</v>
      </c>
      <c r="M529">
        <f>AVERAGE(#REF!,#REF!,Patient6_Healthy!H508,Patient9_Healthy!H508,Patient11_Healthy!H508,Patient12_Healthy!H508,Patient14_Healthy!H508,Patient15_Healthy!H508,Patient16_Healthy!H508,Patient19_Healthy!H508,Patient21_Healthy!H508,Patient22_Healthy!H508,Patient26_Healthy!H508,Patient28_Healthy!H508,Patient31_Healthy!H508,Patient33_Healthy!H508,Patient34_Healthy!H508,Patient36_Healthy!H508)</f>
        <v/>
      </c>
      <c r="N529">
        <f>STDEV(#REF!,#REF!,Patient6_Healthy!H508,Patient9_Healthy!H508,Patient11_Healthy!H508,Patient12_Healthy!H508,Patient14_Healthy!H508,Patient15_Healthy!H508,Patient16_Healthy!H508,Patient19_Healthy!H508,Patient21_Healthy!H508,Patient22_Healthy!H508,Patient26_Healthy!H508,Patient28_Healthy!H508,Patient31_Healthy!H508,Patient33_Healthy!H508,Patient34_Healthy!H508,Patient36_Healthy!H508)</f>
        <v/>
      </c>
      <c r="Q529" s="88" t="s">
        <v>139</v>
      </c>
      <c r="R529" s="85">
        <f>AVERAGE(#REF!,#REF!,Patient6_Healthy!M508,Patient9_Healthy!M508,Patient11_Healthy!M508,Patient12_Healthy!M508,Patient14_Healthy!M508,Patient15_Healthy!M508,Patient16_Healthy!M508,Patient19_Healthy!M508,Patient21_Healthy!M508,Patient22_Healthy!M508,Patient26_Healthy!M508,Patient28_Healthy!M508,Patient31_Healthy!M508,Patient33_Healthy!M508,Patient34_Healthy!M508,Patient36_Healthy!M508)</f>
        <v/>
      </c>
      <c r="S529" s="90">
        <f>STDEV(#REF!,#REF!,Patient6_Healthy!M508,Patient9_Healthy!M508,Patient11_Healthy!M508,Patient12_Healthy!M508,Patient14_Healthy!M508,Patient15_Healthy!M508,Patient16_Healthy!M508,Patient19_Healthy!M508,Patient21_Healthy!M508,Patient22_Healthy!M508,Patient26_Healthy!M508,Patient28_Healthy!M508,Patient31_Healthy!M508,Patient33_Healthy!M508,Patient34_Healthy!M508,Patient36_Healthy!M508)</f>
        <v/>
      </c>
      <c r="T529">
        <f>AVERAGE(#REF!,#REF!,Patient6_Healthy!N508,Patient9_Healthy!N508,Patient11_Healthy!N508,Patient12_Healthy!N508,Patient14_Healthy!N508,Patient15_Healthy!N508,Patient16_Healthy!N508,Patient19_Healthy!N508,Patient21_Healthy!N508,Patient22_Healthy!N508,Patient26_Healthy!N508,Patient28_Healthy!N508,Patient31_Healthy!N508,Patient33_Healthy!N508,Patient34_Healthy!N508,Patient36_Healthy!N508)</f>
        <v/>
      </c>
      <c r="U529">
        <f>STDEV(#REF!,#REF!,Patient6_Healthy!N508,Patient9_Healthy!N508,Patient11_Healthy!N508,Patient12_Healthy!N508,Patient14_Healthy!N508,Patient15_Healthy!N508,Patient16_Healthy!N508,Patient19_Healthy!N508,Patient21_Healthy!N508,Patient22_Healthy!N508,Patient26_Healthy!N508,Patient28_Healthy!N508,Patient31_Healthy!N508,Patient33_Healthy!N508,Patient34_Healthy!N508,Patient36_Healthy!N508)</f>
        <v/>
      </c>
      <c r="V529" s="85">
        <f>AVERAGE(#REF!,#REF!,Patient6_Healthy!O508,Patient9_Healthy!O508,Patient11_Healthy!O508,Patient12_Healthy!O508,Patient14_Healthy!O508,Patient15_Healthy!O508,Patient16_Healthy!O508,Patient19_Healthy!O508,Patient21_Healthy!O508,Patient22_Healthy!O508,Patient26_Healthy!O508,Patient28_Healthy!O508,Patient31_Healthy!O508,Patient33_Healthy!O508,Patient34_Healthy!O508,Patient36_Healthy!O508)</f>
        <v/>
      </c>
      <c r="W529" s="90">
        <f>STDEV(#REF!,#REF!,Patient6_Healthy!O508,Patient9_Healthy!O508,Patient11_Healthy!O508,Patient12_Healthy!O508,Patient14_Healthy!O508,Patient15_Healthy!O508,Patient16_Healthy!O508,Patient19_Healthy!O508,Patient21_Healthy!O508,Patient22_Healthy!O508,Patient26_Healthy!O508,Patient28_Healthy!O508,Patient31_Healthy!O508,Patient33_Healthy!O508,Patient34_Healthy!O508,Patient36_Healthy!O508)</f>
        <v/>
      </c>
      <c r="X529" s="85">
        <f>AVERAGE(#REF!,#REF!,Patient6_Healthy!P508,Patient9_Healthy!P508,Patient11_Healthy!P508,Patient12_Healthy!P508,Patient14_Healthy!P508,Patient15_Healthy!P508,Patient16_Healthy!P508,Patient19_Healthy!P508,Patient21_Healthy!P508,Patient22_Healthy!P508,Patient26_Healthy!P508,Patient28_Healthy!P508,Patient31_Healthy!P508,Patient33_Healthy!P508,Patient34_Healthy!P508,Patient36_Healthy!P508)</f>
        <v/>
      </c>
      <c r="Y529" s="90">
        <f>STDEV(#REF!,#REF!,Patient6_Healthy!P508,Patient9_Healthy!P508,Patient11_Healthy!P508,Patient12_Healthy!P508,Patient14_Healthy!P508,Patient15_Healthy!P508,Patient16_Healthy!P508,Patient19_Healthy!P508,Patient21_Healthy!P508,Patient22_Healthy!P508,Patient26_Healthy!P508,Patient28_Healthy!P508,Patient31_Healthy!P508,Patient33_Healthy!P508,Patient34_Healthy!P508,Patient36_Healthy!P508)</f>
        <v/>
      </c>
      <c r="Z529" s="85">
        <f>AVERAGE(#REF!,#REF!,Patient6_Healthy!Q508,Patient9_Healthy!Q508,Patient11_Healthy!Q508,Patient12_Healthy!Q508,Patient14_Healthy!Q508,Patient15_Healthy!Q508,Patient16_Healthy!Q508,Patient19_Healthy!Q508,Patient21_Healthy!Q508,Patient22_Healthy!Q508,Patient26_Healthy!Q508,Patient28_Healthy!Q508,Patient31_Healthy!Q508,Patient33_Healthy!Q508,Patient34_Healthy!Q508,Patient36_Healthy!Q508)</f>
        <v/>
      </c>
      <c r="AA529" s="90">
        <f>STDEV(#REF!,#REF!,Patient6_Healthy!Q508,Patient9_Healthy!Q508,Patient11_Healthy!Q508,Patient12_Healthy!Q508,Patient14_Healthy!Q508,Patient15_Healthy!Q508,Patient16_Healthy!Q508,Patient19_Healthy!Q508,Patient21_Healthy!Q508,Patient22_Healthy!Q508,Patient26_Healthy!Q508,Patient28_Healthy!Q508,Patient31_Healthy!Q508,Patient33_Healthy!Q508,Patient34_Healthy!Q508,Patient36_Healthy!Q508)</f>
        <v/>
      </c>
      <c r="AB529" s="85">
        <f>AVERAGE(#REF!,#REF!,Patient6_Healthy!R508,Patient9_Healthy!R508,Patient11_Healthy!R508,Patient12_Healthy!R508,Patient14_Healthy!R508,Patient15_Healthy!R508,Patient16_Healthy!R508,Patient19_Healthy!R508,Patient21_Healthy!R508,Patient22_Healthy!R508,Patient26_Healthy!R508,Patient28_Healthy!R508,Patient31_Healthy!R508,Patient33_Healthy!R508,Patient34_Healthy!R508,Patient36_Healthy!R508)</f>
        <v/>
      </c>
      <c r="AC529" s="90">
        <f>STDEV(#REF!,#REF!,Patient6_Healthy!R508,Patient9_Healthy!R508,Patient11_Healthy!R508,Patient12_Healthy!R508,Patient14_Healthy!R508,Patient15_Healthy!R508,Patient16_Healthy!R508,Patient19_Healthy!R508,Patient21_Healthy!R508,Patient22_Healthy!R508,Patient26_Healthy!R508,Patient28_Healthy!R508,Patient31_Healthy!R508,Patient33_Healthy!R508,Patient34_Healthy!R508,Patient36_Healthy!R508)</f>
        <v/>
      </c>
      <c r="AD529" s="85">
        <f>AVERAGE(#REF!,#REF!,Patient6_Healthy!RS108,Patient9_Healthy!S508,Patient11_Healthy!S508,Patient12_Healthy!S508,Patient14_Healthy!S508,Patient15_Healthy!S508,Patient16_Healthy!S508,Patient19_Healthy!S508,Patient21_Healthy!S508,Patient22_Healthy!S508,Patient26_Healthy!RS108,Patient28_Healthy!S508,Patient31_Healthy!S508,Patient33_Healthy!S508,Patient34_Healthy!S508,Patient36_Healthy!S508)</f>
        <v/>
      </c>
      <c r="AE529" s="90">
        <f>STDEV(#REF!,#REF!,Patient6_Healthy!RS108,Patient9_Healthy!S508,Patient11_Healthy!S508,Patient12_Healthy!S508,Patient14_Healthy!S508,Patient15_Healthy!S508,Patient16_Healthy!S508,Patient19_Healthy!S508,Patient21_Healthy!S508,Patient22_Healthy!S508,Patient26_Healthy!RS108,Patient28_Healthy!S508,Patient31_Healthy!S508,Patient33_Healthy!S508,Patient34_Healthy!S508,Patient36_Healthy!S508)</f>
        <v/>
      </c>
      <c r="AF529">
        <f>AVERAGE(#REF!,#REF!,Patient6_Healthy!T508,Patient9_Healthy!T508,Patient11_Healthy!T508,Patient12_Healthy!T508,Patient14_Healthy!T508,Patient15_Healthy!T508,Patient16_Healthy!T508,Patient19_Healthy!T508,Patient21_Healthy!T508,Patient22_Healthy!T508,Patient26_Healthy!TS108,Patient28_Healthy!T508,Patient31_Healthy!T508,Patient33_Healthy!T508,Patient34_Healthy!T508,Patient36_Healthy!T508)</f>
        <v/>
      </c>
      <c r="AG529">
        <f>STDEV(#REF!,#REF!,Patient6_Healthy!T508,Patient9_Healthy!T508,Patient11_Healthy!T508,Patient12_Healthy!T508,Patient14_Healthy!T508,Patient15_Healthy!T508,Patient16_Healthy!T508,Patient19_Healthy!T508,Patient21_Healthy!T508,Patient22_Healthy!T508,Patient26_Healthy!TS108,Patient28_Healthy!T508,Patient31_Healthy!T508,Patient33_Healthy!T508,Patient34_Healthy!T508,Patient36_Healthy!T508)</f>
        <v/>
      </c>
      <c r="AO529" s="103" t="n"/>
    </row>
    <row r="530" spans="1:59">
      <c r="A530" s="84" t="s">
        <v>139</v>
      </c>
      <c r="B530" s="85">
        <f>AVERAGE(#REF!,#REF!,Patient6_Healthy!B509,Patient9_Healthy!B509,Patient11_Healthy!B509,Patient12_Healthy!B509,Patient14_Healthy!B509,Patient15_Healthy!B509,Patient16_Healthy!B509,Patient19_Healthy!B509,Patient21_Healthy!B509,Patient22_Healthy!B509,Patient26_Healthy!B509,Patient28_Healthy!B509,Patient31_Healthy!B509,Patient33_Healthy!B509,Patient34_Healthy!B509,Patient36_Healthy!B509)</f>
        <v/>
      </c>
      <c r="C530" s="90">
        <f>STDEV(#REF!,#REF!,Patient6_Healthy!B509,Patient9_Healthy!B509,Patient11_Healthy!B509,Patient12_Healthy!B509,Patient14_Healthy!B509,Patient15_Healthy!B509,Patient16_Healthy!B509,Patient19_Healthy!B509,Patient21_Healthy!B509,Patient22_Healthy!B509,Patient26_Healthy!B509,Patient28_Healthy!B509,Patient31_Healthy!B509,Patient33_Healthy!B509,Patient34_Healthy!B509,Patient36_Healthy!B509)</f>
        <v/>
      </c>
      <c r="D530">
        <f>AVERAGE(#REF!,#REF!,Patient6_Healthy!C509,Patient9_Healthy!C509,Patient11_Healthy!C509,Patient12_Healthy!C509,Patient14_Healthy!C509,Patient15_Healthy!C509,Patient16_Healthy!C509,Patient19_Healthy!C509,Patient21_Healthy!C509,Patient22_Healthy!C509,Patient26_Healthy!C509,Patient28_Healthy!C509,Patient31_Healthy!C509,Patient33_Healthy!C509,Patient34_Healthy!C509,Patient36_Healthy!C509)</f>
        <v/>
      </c>
      <c r="E530" s="90">
        <f>STDEV(#REF!,#REF!,Patient6_Healthy!C509,Patient9_Healthy!C509,Patient11_Healthy!C509,Patient12_Healthy!C509,Patient14_Healthy!C509,Patient15_Healthy!C509,Patient16_Healthy!C509,Patient19_Healthy!C509,Patient21_Healthy!C509,Patient22_Healthy!C509,Patient26_Healthy!C509,Patient28_Healthy!C509,Patient31_Healthy!C509,Patient33_Healthy!C509,Patient34_Healthy!C509,Patient36_Healthy!C509)</f>
        <v/>
      </c>
      <c r="F530" s="85">
        <f>AVERAGE(#REF!,#REF!,Patient6_Healthy!D509,Patient9_Healthy!D509,Patient11_Healthy!D509,Patient12_Healthy!D509,Patient14_Healthy!D509,Patient15_Healthy!D509,Patient16_Healthy!D509,Patient19_Healthy!D509,Patient21_Healthy!D509,Patient22_Healthy!D509,Patient26_Healthy!D509,Patient28_Healthy!D509,Patient31_Healthy!D509,Patient33_Healthy!D509,Patient34_Healthy!D509,Patient36_Healthy!D509)</f>
        <v/>
      </c>
      <c r="G530" s="90">
        <f>STDEV(#REF!,#REF!,Patient6_Healthy!D509,Patient9_Healthy!D509,Patient11_Healthy!D509,Patient12_Healthy!D509,Patient14_Healthy!D509,Patient15_Healthy!D509,Patient16_Healthy!D509,Patient19_Healthy!D509,Patient21_Healthy!D509,Patient22_Healthy!D509,Patient26_Healthy!D509,Patient28_Healthy!D509,Patient31_Healthy!D509,Patient33_Healthy!D509,Patient34_Healthy!D509,Patient36_Healthy!D509)</f>
        <v/>
      </c>
      <c r="H530">
        <f>AVERAGE(#REF!,#REF!,Patient6_Healthy!E509,Patient9_Healthy!E509,Patient11_Healthy!E509,Patient12_Healthy!E509,Patient14_Healthy!E509,Patient15_Healthy!E509,Patient16_Healthy!E509,Patient19_Healthy!E509,Patient21_Healthy!E509,Patient22_Healthy!E509,Patient26_Healthy!E509,Patient28_Healthy!E509,Patient31_Healthy!E509,Patient33_Healthy!E509,Patient34_Healthy!E509,Patient36_Healthy!E509)</f>
        <v/>
      </c>
      <c r="I530">
        <f>STDEV(#REF!,#REF!,Patient6_Healthy!E509,Patient9_Healthy!E509,Patient11_Healthy!E509,Patient12_Healthy!E509,Patient14_Healthy!E509,Patient15_Healthy!E509,Patient16_Healthy!E509,Patient19_Healthy!E509,Patient21_Healthy!E509,Patient22_Healthy!E509,Patient26_Healthy!E509,Patient28_Healthy!E509,Patient31_Healthy!E509,Patient33_Healthy!E509,Patient34_Healthy!E509,Patient36_Healthy!E509)</f>
        <v/>
      </c>
      <c r="L530" s="86" t="s">
        <v>140</v>
      </c>
      <c r="M530">
        <f>AVERAGE(#REF!,#REF!,Patient6_Healthy!H509,Patient9_Healthy!H509,Patient11_Healthy!H509,Patient12_Healthy!H509,Patient14_Healthy!H509,Patient15_Healthy!H509,Patient16_Healthy!H509,Patient19_Healthy!H509,Patient21_Healthy!H509,Patient22_Healthy!H509,Patient26_Healthy!H509,Patient28_Healthy!H509,Patient31_Healthy!H509,Patient33_Healthy!H509,Patient34_Healthy!H509,Patient36_Healthy!H509)</f>
        <v/>
      </c>
      <c r="N530">
        <f>STDEV(#REF!,#REF!,Patient6_Healthy!H509,Patient9_Healthy!H509,Patient11_Healthy!H509,Patient12_Healthy!H509,Patient14_Healthy!H509,Patient15_Healthy!H509,Patient16_Healthy!H509,Patient19_Healthy!H509,Patient21_Healthy!H509,Patient22_Healthy!H509,Patient26_Healthy!H509,Patient28_Healthy!H509,Patient31_Healthy!H509,Patient33_Healthy!H509,Patient34_Healthy!H509,Patient36_Healthy!H509)</f>
        <v/>
      </c>
      <c r="Q530" s="88" t="s">
        <v>140</v>
      </c>
      <c r="R530" s="85">
        <f>AVERAGE(#REF!,#REF!,Patient6_Healthy!M509,Patient9_Healthy!M509,Patient11_Healthy!M509,Patient12_Healthy!M509,Patient14_Healthy!M509,Patient15_Healthy!M509,Patient16_Healthy!M509,Patient19_Healthy!M509,Patient21_Healthy!M509,Patient22_Healthy!M509,Patient26_Healthy!M509,Patient28_Healthy!M509,Patient31_Healthy!M509,Patient33_Healthy!M509,Patient34_Healthy!M509,Patient36_Healthy!M509)</f>
        <v/>
      </c>
      <c r="S530" s="90">
        <f>STDEV(#REF!,#REF!,Patient6_Healthy!M509,Patient9_Healthy!M509,Patient11_Healthy!M509,Patient12_Healthy!M509,Patient14_Healthy!M509,Patient15_Healthy!M509,Patient16_Healthy!M509,Patient19_Healthy!M509,Patient21_Healthy!M509,Patient22_Healthy!M509,Patient26_Healthy!M509,Patient28_Healthy!M509,Patient31_Healthy!M509,Patient33_Healthy!M509,Patient34_Healthy!M509,Patient36_Healthy!M509)</f>
        <v/>
      </c>
      <c r="T530">
        <f>AVERAGE(#REF!,#REF!,Patient6_Healthy!N509,Patient9_Healthy!N509,Patient11_Healthy!N509,Patient12_Healthy!N509,Patient14_Healthy!N509,Patient15_Healthy!N509,Patient16_Healthy!N509,Patient19_Healthy!N509,Patient21_Healthy!N509,Patient22_Healthy!N509,Patient26_Healthy!N509,Patient28_Healthy!N509,Patient31_Healthy!N509,Patient33_Healthy!N509,Patient34_Healthy!N509,Patient36_Healthy!N509)</f>
        <v/>
      </c>
      <c r="U530">
        <f>STDEV(#REF!,#REF!,Patient6_Healthy!N509,Patient9_Healthy!N509,Patient11_Healthy!N509,Patient12_Healthy!N509,Patient14_Healthy!N509,Patient15_Healthy!N509,Patient16_Healthy!N509,Patient19_Healthy!N509,Patient21_Healthy!N509,Patient22_Healthy!N509,Patient26_Healthy!N509,Patient28_Healthy!N509,Patient31_Healthy!N509,Patient33_Healthy!N509,Patient34_Healthy!N509,Patient36_Healthy!N509)</f>
        <v/>
      </c>
      <c r="V530" s="85">
        <f>AVERAGE(#REF!,#REF!,Patient6_Healthy!O509,Patient9_Healthy!O509,Patient11_Healthy!O509,Patient12_Healthy!O509,Patient14_Healthy!O509,Patient15_Healthy!O509,Patient16_Healthy!O509,Patient19_Healthy!O509,Patient21_Healthy!O509,Patient22_Healthy!O509,Patient26_Healthy!O509,Patient28_Healthy!O509,Patient31_Healthy!O509,Patient33_Healthy!O509,Patient34_Healthy!O509,Patient36_Healthy!O509)</f>
        <v/>
      </c>
      <c r="W530" s="90">
        <f>STDEV(#REF!,#REF!,Patient6_Healthy!O509,Patient9_Healthy!O509,Patient11_Healthy!O509,Patient12_Healthy!O509,Patient14_Healthy!O509,Patient15_Healthy!O509,Patient16_Healthy!O509,Patient19_Healthy!O509,Patient21_Healthy!O509,Patient22_Healthy!O509,Patient26_Healthy!O509,Patient28_Healthy!O509,Patient31_Healthy!O509,Patient33_Healthy!O509,Patient34_Healthy!O509,Patient36_Healthy!O509)</f>
        <v/>
      </c>
      <c r="X530" s="85">
        <f>AVERAGE(#REF!,#REF!,Patient6_Healthy!P509,Patient9_Healthy!P509,Patient11_Healthy!P509,Patient12_Healthy!P509,Patient14_Healthy!P509,Patient15_Healthy!P509,Patient16_Healthy!P509,Patient19_Healthy!P509,Patient21_Healthy!P509,Patient22_Healthy!P509,Patient26_Healthy!P509,Patient28_Healthy!P509,Patient31_Healthy!P509,Patient33_Healthy!P509,Patient34_Healthy!P509,Patient36_Healthy!P509)</f>
        <v/>
      </c>
      <c r="Y530" s="90">
        <f>STDEV(#REF!,#REF!,Patient6_Healthy!P509,Patient9_Healthy!P509,Patient11_Healthy!P509,Patient12_Healthy!P509,Patient14_Healthy!P509,Patient15_Healthy!P509,Patient16_Healthy!P509,Patient19_Healthy!P509,Patient21_Healthy!P509,Patient22_Healthy!P509,Patient26_Healthy!P509,Patient28_Healthy!P509,Patient31_Healthy!P509,Patient33_Healthy!P509,Patient34_Healthy!P509,Patient36_Healthy!P509)</f>
        <v/>
      </c>
      <c r="Z530" s="85">
        <f>AVERAGE(#REF!,#REF!,Patient6_Healthy!Q509,Patient9_Healthy!Q509,Patient11_Healthy!Q509,Patient12_Healthy!Q509,Patient14_Healthy!Q509,Patient15_Healthy!Q509,Patient16_Healthy!Q509,Patient19_Healthy!Q509,Patient21_Healthy!Q509,Patient22_Healthy!Q509,Patient26_Healthy!Q509,Patient28_Healthy!Q509,Patient31_Healthy!Q509,Patient33_Healthy!Q509,Patient34_Healthy!Q509,Patient36_Healthy!Q509)</f>
        <v/>
      </c>
      <c r="AA530" s="90">
        <f>STDEV(#REF!,#REF!,Patient6_Healthy!Q509,Patient9_Healthy!Q509,Patient11_Healthy!Q509,Patient12_Healthy!Q509,Patient14_Healthy!Q509,Patient15_Healthy!Q509,Patient16_Healthy!Q509,Patient19_Healthy!Q509,Patient21_Healthy!Q509,Patient22_Healthy!Q509,Patient26_Healthy!Q509,Patient28_Healthy!Q509,Patient31_Healthy!Q509,Patient33_Healthy!Q509,Patient34_Healthy!Q509,Patient36_Healthy!Q509)</f>
        <v/>
      </c>
      <c r="AB530" s="85">
        <f>AVERAGE(#REF!,#REF!,Patient6_Healthy!R509,Patient9_Healthy!R509,Patient11_Healthy!R509,Patient12_Healthy!R509,Patient14_Healthy!R509,Patient15_Healthy!R509,Patient16_Healthy!R509,Patient19_Healthy!R509,Patient21_Healthy!R509,Patient22_Healthy!R509,Patient26_Healthy!R509,Patient28_Healthy!R509,Patient31_Healthy!R509,Patient33_Healthy!R509,Patient34_Healthy!R509,Patient36_Healthy!R509)</f>
        <v/>
      </c>
      <c r="AC530" s="90">
        <f>STDEV(#REF!,#REF!,Patient6_Healthy!R509,Patient9_Healthy!R509,Patient11_Healthy!R509,Patient12_Healthy!R509,Patient14_Healthy!R509,Patient15_Healthy!R509,Patient16_Healthy!R509,Patient19_Healthy!R509,Patient21_Healthy!R509,Patient22_Healthy!R509,Patient26_Healthy!R509,Patient28_Healthy!R509,Patient31_Healthy!R509,Patient33_Healthy!R509,Patient34_Healthy!R509,Patient36_Healthy!R509)</f>
        <v/>
      </c>
      <c r="AD530" s="85">
        <f>AVERAGE(#REF!,#REF!,Patient6_Healthy!RS109,Patient9_Healthy!S509,Patient11_Healthy!S509,Patient12_Healthy!S509,Patient14_Healthy!S509,Patient15_Healthy!S509,Patient16_Healthy!S509,Patient19_Healthy!S509,Patient21_Healthy!S509,Patient22_Healthy!S509,Patient26_Healthy!RS109,Patient28_Healthy!S509,Patient31_Healthy!S509,Patient33_Healthy!S509,Patient34_Healthy!S509,Patient36_Healthy!S509)</f>
        <v/>
      </c>
      <c r="AE530" s="90">
        <f>STDEV(#REF!,#REF!,Patient6_Healthy!RS109,Patient9_Healthy!S509,Patient11_Healthy!S509,Patient12_Healthy!S509,Patient14_Healthy!S509,Patient15_Healthy!S509,Patient16_Healthy!S509,Patient19_Healthy!S509,Patient21_Healthy!S509,Patient22_Healthy!S509,Patient26_Healthy!RS109,Patient28_Healthy!S509,Patient31_Healthy!S509,Patient33_Healthy!S509,Patient34_Healthy!S509,Patient36_Healthy!S509)</f>
        <v/>
      </c>
      <c r="AF530">
        <f>AVERAGE(#REF!,#REF!,Patient6_Healthy!T509,Patient9_Healthy!T509,Patient11_Healthy!T509,Patient12_Healthy!T509,Patient14_Healthy!T509,Patient15_Healthy!T509,Patient16_Healthy!T509,Patient19_Healthy!T509,Patient21_Healthy!T509,Patient22_Healthy!T509,Patient26_Healthy!TS109,Patient28_Healthy!T509,Patient31_Healthy!T509,Patient33_Healthy!T509,Patient34_Healthy!T509,Patient36_Healthy!T509)</f>
        <v/>
      </c>
      <c r="AG530">
        <f>STDEV(#REF!,#REF!,Patient6_Healthy!T509,Patient9_Healthy!T509,Patient11_Healthy!T509,Patient12_Healthy!T509,Patient14_Healthy!T509,Patient15_Healthy!T509,Patient16_Healthy!T509,Patient19_Healthy!T509,Patient21_Healthy!T509,Patient22_Healthy!T509,Patient26_Healthy!TS109,Patient28_Healthy!T509,Patient31_Healthy!T509,Patient33_Healthy!T509,Patient34_Healthy!T509,Patient36_Healthy!T509)</f>
        <v/>
      </c>
      <c r="AO530" s="103" t="n"/>
    </row>
    <row r="531" spans="1:59">
      <c r="A531" s="84" t="s">
        <v>140</v>
      </c>
      <c r="B531" s="85">
        <f>AVERAGE(#REF!,#REF!,Patient6_Healthy!B510,Patient9_Healthy!B510,Patient11_Healthy!B510,Patient12_Healthy!B510,Patient14_Healthy!B510,Patient15_Healthy!B510,Patient16_Healthy!B510,Patient19_Healthy!B510,Patient21_Healthy!B510,Patient22_Healthy!B510,Patient26_Healthy!B510,Patient28_Healthy!B510,Patient31_Healthy!B510,Patient33_Healthy!B510,Patient34_Healthy!B510,Patient36_Healthy!B510)</f>
        <v/>
      </c>
      <c r="C531" s="90">
        <f>STDEV(#REF!,#REF!,Patient6_Healthy!B510,Patient9_Healthy!B510,Patient11_Healthy!B510,Patient12_Healthy!B510,Patient14_Healthy!B510,Patient15_Healthy!B510,Patient16_Healthy!B510,Patient19_Healthy!B510,Patient21_Healthy!B510,Patient22_Healthy!B510,Patient26_Healthy!B510,Patient28_Healthy!B510,Patient31_Healthy!B510,Patient33_Healthy!B510,Patient34_Healthy!B510,Patient36_Healthy!B510)</f>
        <v/>
      </c>
      <c r="D531">
        <f>AVERAGE(#REF!,#REF!,Patient6_Healthy!C510,Patient9_Healthy!C510,Patient11_Healthy!C510,Patient12_Healthy!C510,Patient14_Healthy!C510,Patient15_Healthy!C510,Patient16_Healthy!C510,Patient19_Healthy!C510,Patient21_Healthy!C510,Patient22_Healthy!C510,Patient26_Healthy!C510,Patient28_Healthy!C510,Patient31_Healthy!C510,Patient33_Healthy!C510,Patient34_Healthy!C510,Patient36_Healthy!C510)</f>
        <v/>
      </c>
      <c r="E531" s="90">
        <f>STDEV(#REF!,#REF!,Patient6_Healthy!C510,Patient9_Healthy!C510,Patient11_Healthy!C510,Patient12_Healthy!C510,Patient14_Healthy!C510,Patient15_Healthy!C510,Patient16_Healthy!C510,Patient19_Healthy!C510,Patient21_Healthy!C510,Patient22_Healthy!C510,Patient26_Healthy!C510,Patient28_Healthy!C510,Patient31_Healthy!C510,Patient33_Healthy!C510,Patient34_Healthy!C510,Patient36_Healthy!C510)</f>
        <v/>
      </c>
      <c r="F531" s="85">
        <f>AVERAGE(#REF!,#REF!,Patient6_Healthy!D510,Patient9_Healthy!D510,Patient11_Healthy!D510,Patient12_Healthy!D510,Patient14_Healthy!D510,Patient15_Healthy!D510,Patient16_Healthy!D510,Patient19_Healthy!D510,Patient21_Healthy!D510,Patient22_Healthy!D510,Patient26_Healthy!D510,Patient28_Healthy!D510,Patient31_Healthy!D510,Patient33_Healthy!D510,Patient34_Healthy!D510,Patient36_Healthy!D510)</f>
        <v/>
      </c>
      <c r="G531" s="90">
        <f>STDEV(#REF!,#REF!,Patient6_Healthy!D510,Patient9_Healthy!D510,Patient11_Healthy!D510,Patient12_Healthy!D510,Patient14_Healthy!D510,Patient15_Healthy!D510,Patient16_Healthy!D510,Patient19_Healthy!D510,Patient21_Healthy!D510,Patient22_Healthy!D510,Patient26_Healthy!D510,Patient28_Healthy!D510,Patient31_Healthy!D510,Patient33_Healthy!D510,Patient34_Healthy!D510,Patient36_Healthy!D510)</f>
        <v/>
      </c>
      <c r="H531">
        <f>AVERAGE(#REF!,#REF!,Patient6_Healthy!E510,Patient9_Healthy!E510,Patient11_Healthy!E510,Patient12_Healthy!E510,Patient14_Healthy!E510,Patient15_Healthy!E510,Patient16_Healthy!E510,Patient19_Healthy!E510,Patient21_Healthy!E510,Patient22_Healthy!E510,Patient26_Healthy!E510,Patient28_Healthy!E510,Patient31_Healthy!E510,Patient33_Healthy!E510,Patient34_Healthy!E510,Patient36_Healthy!E510)</f>
        <v/>
      </c>
      <c r="I531">
        <f>STDEV(#REF!,#REF!,Patient6_Healthy!E510,Patient9_Healthy!E510,Patient11_Healthy!E510,Patient12_Healthy!E510,Patient14_Healthy!E510,Patient15_Healthy!E510,Patient16_Healthy!E510,Patient19_Healthy!E510,Patient21_Healthy!E510,Patient22_Healthy!E510,Patient26_Healthy!E510,Patient28_Healthy!E510,Patient31_Healthy!E510,Patient33_Healthy!E510,Patient34_Healthy!E510,Patient36_Healthy!E510)</f>
        <v/>
      </c>
      <c r="L531" s="86" t="s">
        <v>141</v>
      </c>
      <c r="M531">
        <f>AVERAGE(#REF!,#REF!,Patient6_Healthy!H510,Patient9_Healthy!H510,Patient11_Healthy!H510,Patient12_Healthy!H510,Patient14_Healthy!H510,Patient15_Healthy!H510,Patient16_Healthy!H510,Patient19_Healthy!H510,Patient21_Healthy!H510,Patient22_Healthy!H510,Patient26_Healthy!H510,Patient28_Healthy!H510,Patient31_Healthy!H510,Patient33_Healthy!H510,Patient34_Healthy!H510,Patient36_Healthy!H510)</f>
        <v/>
      </c>
      <c r="N531">
        <f>STDEV(#REF!,#REF!,Patient6_Healthy!H510,Patient9_Healthy!H510,Patient11_Healthy!H510,Patient12_Healthy!H510,Patient14_Healthy!H510,Patient15_Healthy!H510,Patient16_Healthy!H510,Patient19_Healthy!H510,Patient21_Healthy!H510,Patient22_Healthy!H510,Patient26_Healthy!H510,Patient28_Healthy!H510,Patient31_Healthy!H510,Patient33_Healthy!H510,Patient34_Healthy!H510,Patient36_Healthy!H510)</f>
        <v/>
      </c>
      <c r="Q531" s="88" t="s">
        <v>141</v>
      </c>
      <c r="R531" s="85">
        <f>AVERAGE(#REF!,#REF!,Patient6_Healthy!M510,Patient9_Healthy!M510,Patient11_Healthy!M510,Patient12_Healthy!M510,Patient14_Healthy!M510,Patient15_Healthy!M510,Patient16_Healthy!M510,Patient19_Healthy!M510,Patient21_Healthy!M510,Patient22_Healthy!M510,Patient26_Healthy!M510,Patient28_Healthy!M510,Patient31_Healthy!M510,Patient33_Healthy!M510,Patient34_Healthy!M510,Patient36_Healthy!M510)</f>
        <v/>
      </c>
      <c r="S531" s="90">
        <f>STDEV(#REF!,#REF!,Patient6_Healthy!M510,Patient9_Healthy!M510,Patient11_Healthy!M510,Patient12_Healthy!M510,Patient14_Healthy!M510,Patient15_Healthy!M510,Patient16_Healthy!M510,Patient19_Healthy!M510,Patient21_Healthy!M510,Patient22_Healthy!M510,Patient26_Healthy!M510,Patient28_Healthy!M510,Patient31_Healthy!M510,Patient33_Healthy!M510,Patient34_Healthy!M510,Patient36_Healthy!M510)</f>
        <v/>
      </c>
      <c r="T531">
        <f>AVERAGE(#REF!,#REF!,Patient6_Healthy!N510,Patient9_Healthy!N510,Patient11_Healthy!N510,Patient12_Healthy!N510,Patient14_Healthy!N510,Patient15_Healthy!N510,Patient16_Healthy!N510,Patient19_Healthy!N510,Patient21_Healthy!N510,Patient22_Healthy!N510,Patient26_Healthy!N510,Patient28_Healthy!N510,Patient31_Healthy!N510,Patient33_Healthy!N510,Patient34_Healthy!N510,Patient36_Healthy!N510)</f>
        <v/>
      </c>
      <c r="U531">
        <f>STDEV(#REF!,#REF!,Patient6_Healthy!N510,Patient9_Healthy!N510,Patient11_Healthy!N510,Patient12_Healthy!N510,Patient14_Healthy!N510,Patient15_Healthy!N510,Patient16_Healthy!N510,Patient19_Healthy!N510,Patient21_Healthy!N510,Patient22_Healthy!N510,Patient26_Healthy!N510,Patient28_Healthy!N510,Patient31_Healthy!N510,Patient33_Healthy!N510,Patient34_Healthy!N510,Patient36_Healthy!N510)</f>
        <v/>
      </c>
      <c r="V531" s="85">
        <f>AVERAGE(#REF!,#REF!,Patient6_Healthy!O510,Patient9_Healthy!O510,Patient11_Healthy!O510,Patient12_Healthy!O510,Patient14_Healthy!O510,Patient15_Healthy!O510,Patient16_Healthy!O510,Patient19_Healthy!O510,Patient21_Healthy!O510,Patient22_Healthy!O510,Patient26_Healthy!O510,Patient28_Healthy!O510,Patient31_Healthy!O510,Patient33_Healthy!O510,Patient34_Healthy!O510,Patient36_Healthy!O510)</f>
        <v/>
      </c>
      <c r="W531" s="90">
        <f>STDEV(#REF!,#REF!,Patient6_Healthy!O510,Patient9_Healthy!O510,Patient11_Healthy!O510,Patient12_Healthy!O510,Patient14_Healthy!O510,Patient15_Healthy!O510,Patient16_Healthy!O510,Patient19_Healthy!O510,Patient21_Healthy!O510,Patient22_Healthy!O510,Patient26_Healthy!O510,Patient28_Healthy!O510,Patient31_Healthy!O510,Patient33_Healthy!O510,Patient34_Healthy!O510,Patient36_Healthy!O510)</f>
        <v/>
      </c>
      <c r="X531" s="85">
        <f>AVERAGE(#REF!,#REF!,Patient6_Healthy!P510,Patient9_Healthy!P510,Patient11_Healthy!P510,Patient12_Healthy!P510,Patient14_Healthy!P510,Patient15_Healthy!P510,Patient16_Healthy!P510,Patient19_Healthy!P510,Patient21_Healthy!P510,Patient22_Healthy!P510,Patient26_Healthy!P510,Patient28_Healthy!P510,Patient31_Healthy!P510,Patient33_Healthy!P510,Patient34_Healthy!P510,Patient36_Healthy!P510)</f>
        <v/>
      </c>
      <c r="Y531" s="90">
        <f>STDEV(#REF!,#REF!,Patient6_Healthy!P510,Patient9_Healthy!P510,Patient11_Healthy!P510,Patient12_Healthy!P510,Patient14_Healthy!P510,Patient15_Healthy!P510,Patient16_Healthy!P510,Patient19_Healthy!P510,Patient21_Healthy!P510,Patient22_Healthy!P510,Patient26_Healthy!P510,Patient28_Healthy!P510,Patient31_Healthy!P510,Patient33_Healthy!P510,Patient34_Healthy!P510,Patient36_Healthy!P510)</f>
        <v/>
      </c>
      <c r="Z531" s="85">
        <f>AVERAGE(#REF!,#REF!,Patient6_Healthy!Q510,Patient9_Healthy!Q510,Patient11_Healthy!Q510,Patient12_Healthy!Q510,Patient14_Healthy!Q510,Patient15_Healthy!Q510,Patient16_Healthy!Q510,Patient19_Healthy!Q510,Patient21_Healthy!Q510,Patient22_Healthy!Q510,Patient26_Healthy!Q510,Patient28_Healthy!Q510,Patient31_Healthy!Q510,Patient33_Healthy!Q510,Patient34_Healthy!Q510,Patient36_Healthy!Q510)</f>
        <v/>
      </c>
      <c r="AA531" s="90">
        <f>STDEV(#REF!,#REF!,Patient6_Healthy!Q510,Patient9_Healthy!Q510,Patient11_Healthy!Q510,Patient12_Healthy!Q510,Patient14_Healthy!Q510,Patient15_Healthy!Q510,Patient16_Healthy!Q510,Patient19_Healthy!Q510,Patient21_Healthy!Q510,Patient22_Healthy!Q510,Patient26_Healthy!Q510,Patient28_Healthy!Q510,Patient31_Healthy!Q510,Patient33_Healthy!Q510,Patient34_Healthy!Q510,Patient36_Healthy!Q510)</f>
        <v/>
      </c>
      <c r="AB531" s="85">
        <f>AVERAGE(#REF!,#REF!,Patient6_Healthy!R510,Patient9_Healthy!R510,Patient11_Healthy!R510,Patient12_Healthy!R510,Patient14_Healthy!R510,Patient15_Healthy!R510,Patient16_Healthy!R510,Patient19_Healthy!R510,Patient21_Healthy!R510,Patient22_Healthy!R510,Patient26_Healthy!R510,Patient28_Healthy!R510,Patient31_Healthy!R510,Patient33_Healthy!R510,Patient34_Healthy!R510,Patient36_Healthy!R510)</f>
        <v/>
      </c>
      <c r="AC531" s="90">
        <f>STDEV(#REF!,#REF!,Patient6_Healthy!R510,Patient9_Healthy!R510,Patient11_Healthy!R510,Patient12_Healthy!R510,Patient14_Healthy!R510,Patient15_Healthy!R510,Patient16_Healthy!R510,Patient19_Healthy!R510,Patient21_Healthy!R510,Patient22_Healthy!R510,Patient26_Healthy!R510,Patient28_Healthy!R510,Patient31_Healthy!R510,Patient33_Healthy!R510,Patient34_Healthy!R510,Patient36_Healthy!R510)</f>
        <v/>
      </c>
      <c r="AD531" s="85">
        <f>AVERAGE(#REF!,#REF!,Patient6_Healthy!RS110,Patient9_Healthy!S510,Patient11_Healthy!S510,Patient12_Healthy!S510,Patient14_Healthy!S510,Patient15_Healthy!S510,Patient16_Healthy!S510,Patient19_Healthy!S510,Patient21_Healthy!S510,Patient22_Healthy!S510,Patient26_Healthy!RS110,Patient28_Healthy!S510,Patient31_Healthy!S510,Patient33_Healthy!S510,Patient34_Healthy!S510,Patient36_Healthy!S510)</f>
        <v/>
      </c>
      <c r="AE531" s="90">
        <f>STDEV(#REF!,#REF!,Patient6_Healthy!RS110,Patient9_Healthy!S510,Patient11_Healthy!S510,Patient12_Healthy!S510,Patient14_Healthy!S510,Patient15_Healthy!S510,Patient16_Healthy!S510,Patient19_Healthy!S510,Patient21_Healthy!S510,Patient22_Healthy!S510,Patient26_Healthy!RS110,Patient28_Healthy!S510,Patient31_Healthy!S510,Patient33_Healthy!S510,Patient34_Healthy!S510,Patient36_Healthy!S510)</f>
        <v/>
      </c>
      <c r="AF531">
        <f>AVERAGE(#REF!,#REF!,Patient6_Healthy!T510,Patient9_Healthy!T510,Patient11_Healthy!T510,Patient12_Healthy!T510,Patient14_Healthy!T510,Patient15_Healthy!T510,Patient16_Healthy!T510,Patient19_Healthy!T510,Patient21_Healthy!T510,Patient22_Healthy!T510,Patient26_Healthy!TS110,Patient28_Healthy!T510,Patient31_Healthy!T510,Patient33_Healthy!T510,Patient34_Healthy!T510,Patient36_Healthy!T510)</f>
        <v/>
      </c>
      <c r="AG531">
        <f>STDEV(#REF!,#REF!,Patient6_Healthy!T510,Patient9_Healthy!T510,Patient11_Healthy!T510,Patient12_Healthy!T510,Patient14_Healthy!T510,Patient15_Healthy!T510,Patient16_Healthy!T510,Patient19_Healthy!T510,Patient21_Healthy!T510,Patient22_Healthy!T510,Patient26_Healthy!TS110,Patient28_Healthy!T510,Patient31_Healthy!T510,Patient33_Healthy!T510,Patient34_Healthy!T510,Patient36_Healthy!T510)</f>
        <v/>
      </c>
      <c r="AO531" s="103" t="n"/>
    </row>
    <row r="532" spans="1:59">
      <c r="A532" s="84" t="s">
        <v>141</v>
      </c>
      <c r="B532" s="85">
        <f>AVERAGE(#REF!,#REF!,Patient6_Healthy!B511,Patient9_Healthy!B511,Patient11_Healthy!B511,Patient12_Healthy!B511,Patient14_Healthy!B511,Patient15_Healthy!B511,Patient16_Healthy!B511,Patient19_Healthy!B511,Patient21_Healthy!B511,Patient22_Healthy!B511,Patient26_Healthy!B511,Patient28_Healthy!B511,Patient31_Healthy!B511,Patient33_Healthy!B511,Patient34_Healthy!B511,Patient36_Healthy!B511)</f>
        <v/>
      </c>
      <c r="C532" s="90">
        <f>STDEV(#REF!,#REF!,Patient6_Healthy!B511,Patient9_Healthy!B511,Patient11_Healthy!B511,Patient12_Healthy!B511,Patient14_Healthy!B511,Patient15_Healthy!B511,Patient16_Healthy!B511,Patient19_Healthy!B511,Patient21_Healthy!B511,Patient22_Healthy!B511,Patient26_Healthy!B511,Patient28_Healthy!B511,Patient31_Healthy!B511,Patient33_Healthy!B511,Patient34_Healthy!B511,Patient36_Healthy!B511)</f>
        <v/>
      </c>
      <c r="D532">
        <f>AVERAGE(#REF!,#REF!,Patient6_Healthy!C511,Patient9_Healthy!C511,Patient11_Healthy!C511,Patient12_Healthy!C511,Patient14_Healthy!C511,Patient15_Healthy!C511,Patient16_Healthy!C511,Patient19_Healthy!C511,Patient21_Healthy!C511,Patient22_Healthy!C511,Patient26_Healthy!C511,Patient28_Healthy!C511,Patient31_Healthy!C511,Patient33_Healthy!C511,Patient34_Healthy!C511,Patient36_Healthy!C511)</f>
        <v/>
      </c>
      <c r="E532" s="90">
        <f>STDEV(#REF!,#REF!,Patient6_Healthy!C511,Patient9_Healthy!C511,Patient11_Healthy!C511,Patient12_Healthy!C511,Patient14_Healthy!C511,Patient15_Healthy!C511,Patient16_Healthy!C511,Patient19_Healthy!C511,Patient21_Healthy!C511,Patient22_Healthy!C511,Patient26_Healthy!C511,Patient28_Healthy!C511,Patient31_Healthy!C511,Patient33_Healthy!C511,Patient34_Healthy!C511,Patient36_Healthy!C511)</f>
        <v/>
      </c>
      <c r="F532" s="85">
        <f>AVERAGE(#REF!,#REF!,Patient6_Healthy!D511,Patient9_Healthy!D511,Patient11_Healthy!D511,Patient12_Healthy!D511,Patient14_Healthy!D511,Patient15_Healthy!D511,Patient16_Healthy!D511,Patient19_Healthy!D511,Patient21_Healthy!D511,Patient22_Healthy!D511,Patient26_Healthy!D511,Patient28_Healthy!D511,Patient31_Healthy!D511,Patient33_Healthy!D511,Patient34_Healthy!D511,Patient36_Healthy!D511)</f>
        <v/>
      </c>
      <c r="G532" s="90">
        <f>STDEV(#REF!,#REF!,Patient6_Healthy!D511,Patient9_Healthy!D511,Patient11_Healthy!D511,Patient12_Healthy!D511,Patient14_Healthy!D511,Patient15_Healthy!D511,Patient16_Healthy!D511,Patient19_Healthy!D511,Patient21_Healthy!D511,Patient22_Healthy!D511,Patient26_Healthy!D511,Patient28_Healthy!D511,Patient31_Healthy!D511,Patient33_Healthy!D511,Patient34_Healthy!D511,Patient36_Healthy!D511)</f>
        <v/>
      </c>
      <c r="H532">
        <f>AVERAGE(#REF!,#REF!,Patient6_Healthy!E511,Patient9_Healthy!E511,Patient11_Healthy!E511,Patient12_Healthy!E511,Patient14_Healthy!E511,Patient15_Healthy!E511,Patient16_Healthy!E511,Patient19_Healthy!E511,Patient21_Healthy!E511,Patient22_Healthy!E511,Patient26_Healthy!E511,Patient28_Healthy!E511,Patient31_Healthy!E511,Patient33_Healthy!E511,Patient34_Healthy!E511,Patient36_Healthy!E511)</f>
        <v/>
      </c>
      <c r="I532">
        <f>STDEV(#REF!,#REF!,Patient6_Healthy!E511,Patient9_Healthy!E511,Patient11_Healthy!E511,Patient12_Healthy!E511,Patient14_Healthy!E511,Patient15_Healthy!E511,Patient16_Healthy!E511,Patient19_Healthy!E511,Patient21_Healthy!E511,Patient22_Healthy!E511,Patient26_Healthy!E511,Patient28_Healthy!E511,Patient31_Healthy!E511,Patient33_Healthy!E511,Patient34_Healthy!E511,Patient36_Healthy!E511)</f>
        <v/>
      </c>
      <c r="L532" s="86" t="s">
        <v>142</v>
      </c>
      <c r="M532">
        <f>AVERAGE(#REF!,#REF!,Patient6_Healthy!H511,Patient9_Healthy!H511,Patient11_Healthy!H511,Patient12_Healthy!H511,Patient14_Healthy!H511,Patient15_Healthy!H511,Patient16_Healthy!H511,Patient19_Healthy!H511,Patient21_Healthy!H511,Patient22_Healthy!H511,Patient26_Healthy!H511,Patient28_Healthy!H511,Patient31_Healthy!H511,Patient33_Healthy!H511,Patient34_Healthy!H511,Patient36_Healthy!H511)</f>
        <v/>
      </c>
      <c r="N532">
        <f>STDEV(#REF!,#REF!,Patient6_Healthy!H511,Patient9_Healthy!H511,Patient11_Healthy!H511,Patient12_Healthy!H511,Patient14_Healthy!H511,Patient15_Healthy!H511,Patient16_Healthy!H511,Patient19_Healthy!H511,Patient21_Healthy!H511,Patient22_Healthy!H511,Patient26_Healthy!H511,Patient28_Healthy!H511,Patient31_Healthy!H511,Patient33_Healthy!H511,Patient34_Healthy!H511,Patient36_Healthy!H511)</f>
        <v/>
      </c>
      <c r="Q532" s="88" t="s">
        <v>142</v>
      </c>
      <c r="R532" s="85">
        <f>AVERAGE(#REF!,#REF!,Patient6_Healthy!M511,Patient9_Healthy!M511,Patient11_Healthy!M511,Patient12_Healthy!M511,Patient14_Healthy!M511,Patient15_Healthy!M511,Patient16_Healthy!M511,Patient19_Healthy!M511,Patient21_Healthy!M511,Patient22_Healthy!M511,Patient26_Healthy!M511,Patient28_Healthy!M511,Patient31_Healthy!M511,Patient33_Healthy!M511,Patient34_Healthy!M511,Patient36_Healthy!M511)</f>
        <v/>
      </c>
      <c r="S532" s="90">
        <f>STDEV(#REF!,#REF!,Patient6_Healthy!M511,Patient9_Healthy!M511,Patient11_Healthy!M511,Patient12_Healthy!M511,Patient14_Healthy!M511,Patient15_Healthy!M511,Patient16_Healthy!M511,Patient19_Healthy!M511,Patient21_Healthy!M511,Patient22_Healthy!M511,Patient26_Healthy!M511,Patient28_Healthy!M511,Patient31_Healthy!M511,Patient33_Healthy!M511,Patient34_Healthy!M511,Patient36_Healthy!M511)</f>
        <v/>
      </c>
      <c r="T532">
        <f>AVERAGE(#REF!,#REF!,Patient6_Healthy!N511,Patient9_Healthy!N511,Patient11_Healthy!N511,Patient12_Healthy!N511,Patient14_Healthy!N511,Patient15_Healthy!N511,Patient16_Healthy!N511,Patient19_Healthy!N511,Patient21_Healthy!N511,Patient22_Healthy!N511,Patient26_Healthy!N511,Patient28_Healthy!N511,Patient31_Healthy!N511,Patient33_Healthy!N511,Patient34_Healthy!N511,Patient36_Healthy!N511)</f>
        <v/>
      </c>
      <c r="U532">
        <f>STDEV(#REF!,#REF!,Patient6_Healthy!N511,Patient9_Healthy!N511,Patient11_Healthy!N511,Patient12_Healthy!N511,Patient14_Healthy!N511,Patient15_Healthy!N511,Patient16_Healthy!N511,Patient19_Healthy!N511,Patient21_Healthy!N511,Patient22_Healthy!N511,Patient26_Healthy!N511,Patient28_Healthy!N511,Patient31_Healthy!N511,Patient33_Healthy!N511,Patient34_Healthy!N511,Patient36_Healthy!N511)</f>
        <v/>
      </c>
      <c r="V532" s="85">
        <f>AVERAGE(#REF!,#REF!,Patient6_Healthy!O511,Patient9_Healthy!O511,Patient11_Healthy!O511,Patient12_Healthy!O511,Patient14_Healthy!O511,Patient15_Healthy!O511,Patient16_Healthy!O511,Patient19_Healthy!O511,Patient21_Healthy!O511,Patient22_Healthy!O511,Patient26_Healthy!O511,Patient28_Healthy!O511,Patient31_Healthy!O511,Patient33_Healthy!O511,Patient34_Healthy!O511,Patient36_Healthy!O511)</f>
        <v/>
      </c>
      <c r="W532" s="90">
        <f>STDEV(#REF!,#REF!,Patient6_Healthy!O511,Patient9_Healthy!O511,Patient11_Healthy!O511,Patient12_Healthy!O511,Patient14_Healthy!O511,Patient15_Healthy!O511,Patient16_Healthy!O511,Patient19_Healthy!O511,Patient21_Healthy!O511,Patient22_Healthy!O511,Patient26_Healthy!O511,Patient28_Healthy!O511,Patient31_Healthy!O511,Patient33_Healthy!O511,Patient34_Healthy!O511,Patient36_Healthy!O511)</f>
        <v/>
      </c>
      <c r="X532" s="85">
        <f>AVERAGE(#REF!,#REF!,Patient6_Healthy!P511,Patient9_Healthy!P511,Patient11_Healthy!P511,Patient12_Healthy!P511,Patient14_Healthy!P511,Patient15_Healthy!P511,Patient16_Healthy!P511,Patient19_Healthy!P511,Patient21_Healthy!P511,Patient22_Healthy!P511,Patient26_Healthy!P511,Patient28_Healthy!P511,Patient31_Healthy!P511,Patient33_Healthy!P511,Patient34_Healthy!P511,Patient36_Healthy!P511)</f>
        <v/>
      </c>
      <c r="Y532" s="90">
        <f>STDEV(#REF!,#REF!,Patient6_Healthy!P511,Patient9_Healthy!P511,Patient11_Healthy!P511,Patient12_Healthy!P511,Patient14_Healthy!P511,Patient15_Healthy!P511,Patient16_Healthy!P511,Patient19_Healthy!P511,Patient21_Healthy!P511,Patient22_Healthy!P511,Patient26_Healthy!P511,Patient28_Healthy!P511,Patient31_Healthy!P511,Patient33_Healthy!P511,Patient34_Healthy!P511,Patient36_Healthy!P511)</f>
        <v/>
      </c>
      <c r="Z532" s="85">
        <f>AVERAGE(#REF!,#REF!,Patient6_Healthy!Q511,Patient9_Healthy!Q511,Patient11_Healthy!Q511,Patient12_Healthy!Q511,Patient14_Healthy!Q511,Patient15_Healthy!Q511,Patient16_Healthy!Q511,Patient19_Healthy!Q511,Patient21_Healthy!Q511,Patient22_Healthy!Q511,Patient26_Healthy!Q511,Patient28_Healthy!Q511,Patient31_Healthy!Q511,Patient33_Healthy!Q511,Patient34_Healthy!Q511,Patient36_Healthy!Q511)</f>
        <v/>
      </c>
      <c r="AA532" s="90">
        <f>STDEV(#REF!,#REF!,Patient6_Healthy!Q511,Patient9_Healthy!Q511,Patient11_Healthy!Q511,Patient12_Healthy!Q511,Patient14_Healthy!Q511,Patient15_Healthy!Q511,Patient16_Healthy!Q511,Patient19_Healthy!Q511,Patient21_Healthy!Q511,Patient22_Healthy!Q511,Patient26_Healthy!Q511,Patient28_Healthy!Q511,Patient31_Healthy!Q511,Patient33_Healthy!Q511,Patient34_Healthy!Q511,Patient36_Healthy!Q511)</f>
        <v/>
      </c>
      <c r="AB532" s="85">
        <f>AVERAGE(#REF!,#REF!,Patient6_Healthy!R511,Patient9_Healthy!R511,Patient11_Healthy!R511,Patient12_Healthy!R511,Patient14_Healthy!R511,Patient15_Healthy!R511,Patient16_Healthy!R511,Patient19_Healthy!R511,Patient21_Healthy!R511,Patient22_Healthy!R511,Patient26_Healthy!R511,Patient28_Healthy!R511,Patient31_Healthy!R511,Patient33_Healthy!R511,Patient34_Healthy!R511,Patient36_Healthy!R511)</f>
        <v/>
      </c>
      <c r="AC532" s="90">
        <f>STDEV(#REF!,#REF!,Patient6_Healthy!R511,Patient9_Healthy!R511,Patient11_Healthy!R511,Patient12_Healthy!R511,Patient14_Healthy!R511,Patient15_Healthy!R511,Patient16_Healthy!R511,Patient19_Healthy!R511,Patient21_Healthy!R511,Patient22_Healthy!R511,Patient26_Healthy!R511,Patient28_Healthy!R511,Patient31_Healthy!R511,Patient33_Healthy!R511,Patient34_Healthy!R511,Patient36_Healthy!R511)</f>
        <v/>
      </c>
      <c r="AD532" s="85">
        <f>AVERAGE(#REF!,#REF!,Patient6_Healthy!RS111,Patient9_Healthy!S511,Patient11_Healthy!S511,Patient12_Healthy!S511,Patient14_Healthy!S511,Patient15_Healthy!S511,Patient16_Healthy!S511,Patient19_Healthy!S511,Patient21_Healthy!S511,Patient22_Healthy!S511,Patient26_Healthy!RS111,Patient28_Healthy!S511,Patient31_Healthy!S511,Patient33_Healthy!S511,Patient34_Healthy!S511,Patient36_Healthy!S511)</f>
        <v/>
      </c>
      <c r="AE532" s="90">
        <f>STDEV(#REF!,#REF!,Patient6_Healthy!RS111,Patient9_Healthy!S511,Patient11_Healthy!S511,Patient12_Healthy!S511,Patient14_Healthy!S511,Patient15_Healthy!S511,Patient16_Healthy!S511,Patient19_Healthy!S511,Patient21_Healthy!S511,Patient22_Healthy!S511,Patient26_Healthy!RS111,Patient28_Healthy!S511,Patient31_Healthy!S511,Patient33_Healthy!S511,Patient34_Healthy!S511,Patient36_Healthy!S511)</f>
        <v/>
      </c>
      <c r="AF532">
        <f>AVERAGE(#REF!,#REF!,Patient6_Healthy!T511,Patient9_Healthy!T511,Patient11_Healthy!T511,Patient12_Healthy!T511,Patient14_Healthy!T511,Patient15_Healthy!T511,Patient16_Healthy!T511,Patient19_Healthy!T511,Patient21_Healthy!T511,Patient22_Healthy!T511,Patient26_Healthy!TS111,Patient28_Healthy!T511,Patient31_Healthy!T511,Patient33_Healthy!T511,Patient34_Healthy!T511,Patient36_Healthy!T511)</f>
        <v/>
      </c>
      <c r="AG532">
        <f>STDEV(#REF!,#REF!,Patient6_Healthy!T511,Patient9_Healthy!T511,Patient11_Healthy!T511,Patient12_Healthy!T511,Patient14_Healthy!T511,Patient15_Healthy!T511,Patient16_Healthy!T511,Patient19_Healthy!T511,Patient21_Healthy!T511,Patient22_Healthy!T511,Patient26_Healthy!TS111,Patient28_Healthy!T511,Patient31_Healthy!T511,Patient33_Healthy!T511,Patient34_Healthy!T511,Patient36_Healthy!T511)</f>
        <v/>
      </c>
      <c r="AO532" s="103" t="n"/>
    </row>
    <row r="533" spans="1:59">
      <c r="A533" s="84" t="s">
        <v>142</v>
      </c>
      <c r="B533" s="85">
        <f>AVERAGE(#REF!,#REF!,Patient6_Healthy!B512,Patient9_Healthy!B512,Patient11_Healthy!B512,Patient12_Healthy!B512,Patient14_Healthy!B512,Patient15_Healthy!B512,Patient16_Healthy!B512,Patient19_Healthy!B512,Patient21_Healthy!B512,Patient22_Healthy!B512,Patient26_Healthy!B512,Patient28_Healthy!B512,Patient31_Healthy!B512,Patient33_Healthy!B512,Patient34_Healthy!B512,Patient36_Healthy!B512)</f>
        <v/>
      </c>
      <c r="C533" s="90">
        <f>STDEV(#REF!,#REF!,Patient6_Healthy!B512,Patient9_Healthy!B512,Patient11_Healthy!B512,Patient12_Healthy!B512,Patient14_Healthy!B512,Patient15_Healthy!B512,Patient16_Healthy!B512,Patient19_Healthy!B512,Patient21_Healthy!B512,Patient22_Healthy!B512,Patient26_Healthy!B512,Patient28_Healthy!B512,Patient31_Healthy!B512,Patient33_Healthy!B512,Patient34_Healthy!B512,Patient36_Healthy!B512)</f>
        <v/>
      </c>
      <c r="D533">
        <f>AVERAGE(#REF!,#REF!,Patient6_Healthy!C512,Patient9_Healthy!C512,Patient11_Healthy!C512,Patient12_Healthy!C512,Patient14_Healthy!C512,Patient15_Healthy!C512,Patient16_Healthy!C512,Patient19_Healthy!C512,Patient21_Healthy!C512,Patient22_Healthy!C512,Patient26_Healthy!C512,Patient28_Healthy!C512,Patient31_Healthy!C512,Patient33_Healthy!C512,Patient34_Healthy!C512,Patient36_Healthy!C512)</f>
        <v/>
      </c>
      <c r="E533" s="90">
        <f>STDEV(#REF!,#REF!,Patient6_Healthy!C512,Patient9_Healthy!C512,Patient11_Healthy!C512,Patient12_Healthy!C512,Patient14_Healthy!C512,Patient15_Healthy!C512,Patient16_Healthy!C512,Patient19_Healthy!C512,Patient21_Healthy!C512,Patient22_Healthy!C512,Patient26_Healthy!C512,Patient28_Healthy!C512,Patient31_Healthy!C512,Patient33_Healthy!C512,Patient34_Healthy!C512,Patient36_Healthy!C512)</f>
        <v/>
      </c>
      <c r="F533" s="85">
        <f>AVERAGE(#REF!,#REF!,Patient6_Healthy!D512,Patient9_Healthy!D512,Patient11_Healthy!D512,Patient12_Healthy!D512,Patient14_Healthy!D512,Patient15_Healthy!D512,Patient16_Healthy!D512,Patient19_Healthy!D512,Patient21_Healthy!D512,Patient22_Healthy!D512,Patient26_Healthy!D512,Patient28_Healthy!D512,Patient31_Healthy!D512,Patient33_Healthy!D512,Patient34_Healthy!D512,Patient36_Healthy!D512)</f>
        <v/>
      </c>
      <c r="G533" s="90">
        <f>STDEV(#REF!,#REF!,Patient6_Healthy!D512,Patient9_Healthy!D512,Patient11_Healthy!D512,Patient12_Healthy!D512,Patient14_Healthy!D512,Patient15_Healthy!D512,Patient16_Healthy!D512,Patient19_Healthy!D512,Patient21_Healthy!D512,Patient22_Healthy!D512,Patient26_Healthy!D512,Patient28_Healthy!D512,Patient31_Healthy!D512,Patient33_Healthy!D512,Patient34_Healthy!D512,Patient36_Healthy!D512)</f>
        <v/>
      </c>
      <c r="H533">
        <f>AVERAGE(#REF!,#REF!,Patient6_Healthy!E512,Patient9_Healthy!E512,Patient11_Healthy!E512,Patient12_Healthy!E512,Patient14_Healthy!E512,Patient15_Healthy!E512,Patient16_Healthy!E512,Patient19_Healthy!E512,Patient21_Healthy!E512,Patient22_Healthy!E512,Patient26_Healthy!E512,Patient28_Healthy!E512,Patient31_Healthy!E512,Patient33_Healthy!E512,Patient34_Healthy!E512,Patient36_Healthy!E512)</f>
        <v/>
      </c>
      <c r="I533">
        <f>STDEV(#REF!,#REF!,Patient6_Healthy!E512,Patient9_Healthy!E512,Patient11_Healthy!E512,Patient12_Healthy!E512,Patient14_Healthy!E512,Patient15_Healthy!E512,Patient16_Healthy!E512,Patient19_Healthy!E512,Patient21_Healthy!E512,Patient22_Healthy!E512,Patient26_Healthy!E512,Patient28_Healthy!E512,Patient31_Healthy!E512,Patient33_Healthy!E512,Patient34_Healthy!E512,Patient36_Healthy!E512)</f>
        <v/>
      </c>
      <c r="L533" s="86" t="s">
        <v>143</v>
      </c>
      <c r="M533">
        <f>AVERAGE(#REF!,#REF!,Patient6_Healthy!H512,Patient9_Healthy!H512,Patient11_Healthy!H512,Patient12_Healthy!H512,Patient14_Healthy!H512,Patient15_Healthy!H512,Patient16_Healthy!H512,Patient19_Healthy!H512,Patient21_Healthy!H512,Patient22_Healthy!H512,Patient26_Healthy!H512,Patient28_Healthy!H512,Patient31_Healthy!H512,Patient33_Healthy!H512,Patient34_Healthy!H512,Patient36_Healthy!H512)</f>
        <v/>
      </c>
      <c r="N533">
        <f>STDEV(#REF!,#REF!,Patient6_Healthy!H512,Patient9_Healthy!H512,Patient11_Healthy!H512,Patient12_Healthy!H512,Patient14_Healthy!H512,Patient15_Healthy!H512,Patient16_Healthy!H512,Patient19_Healthy!H512,Patient21_Healthy!H512,Patient22_Healthy!H512,Patient26_Healthy!H512,Patient28_Healthy!H512,Patient31_Healthy!H512,Patient33_Healthy!H512,Patient34_Healthy!H512,Patient36_Healthy!H512)</f>
        <v/>
      </c>
      <c r="Q533" s="88" t="s">
        <v>143</v>
      </c>
      <c r="R533" s="85">
        <f>AVERAGE(#REF!,#REF!,Patient6_Healthy!M512,Patient9_Healthy!M512,Patient11_Healthy!M512,Patient12_Healthy!M512,Patient14_Healthy!M512,Patient15_Healthy!M512,Patient16_Healthy!M512,Patient19_Healthy!M512,Patient21_Healthy!M512,Patient22_Healthy!M512,Patient26_Healthy!M512,Patient28_Healthy!M512,Patient31_Healthy!M512,Patient33_Healthy!M512,Patient34_Healthy!M512,Patient36_Healthy!M512)</f>
        <v/>
      </c>
      <c r="S533" s="90">
        <f>STDEV(#REF!,#REF!,Patient6_Healthy!M512,Patient9_Healthy!M512,Patient11_Healthy!M512,Patient12_Healthy!M512,Patient14_Healthy!M512,Patient15_Healthy!M512,Patient16_Healthy!M512,Patient19_Healthy!M512,Patient21_Healthy!M512,Patient22_Healthy!M512,Patient26_Healthy!M512,Patient28_Healthy!M512,Patient31_Healthy!M512,Patient33_Healthy!M512,Patient34_Healthy!M512,Patient36_Healthy!M512)</f>
        <v/>
      </c>
      <c r="T533">
        <f>AVERAGE(#REF!,#REF!,Patient6_Healthy!N512,Patient9_Healthy!N512,Patient11_Healthy!N512,Patient12_Healthy!N512,Patient14_Healthy!N512,Patient15_Healthy!N512,Patient16_Healthy!N512,Patient19_Healthy!N512,Patient21_Healthy!N512,Patient22_Healthy!N512,Patient26_Healthy!N512,Patient28_Healthy!N512,Patient31_Healthy!N512,Patient33_Healthy!N512,Patient34_Healthy!N512,Patient36_Healthy!N512)</f>
        <v/>
      </c>
      <c r="U533">
        <f>STDEV(#REF!,#REF!,Patient6_Healthy!N512,Patient9_Healthy!N512,Patient11_Healthy!N512,Patient12_Healthy!N512,Patient14_Healthy!N512,Patient15_Healthy!N512,Patient16_Healthy!N512,Patient19_Healthy!N512,Patient21_Healthy!N512,Patient22_Healthy!N512,Patient26_Healthy!N512,Patient28_Healthy!N512,Patient31_Healthy!N512,Patient33_Healthy!N512,Patient34_Healthy!N512,Patient36_Healthy!N512)</f>
        <v/>
      </c>
      <c r="V533" s="85">
        <f>AVERAGE(#REF!,#REF!,Patient6_Healthy!O512,Patient9_Healthy!O512,Patient11_Healthy!O512,Patient12_Healthy!O512,Patient14_Healthy!O512,Patient15_Healthy!O512,Patient16_Healthy!O512,Patient19_Healthy!O512,Patient21_Healthy!O512,Patient22_Healthy!O512,Patient26_Healthy!O512,Patient28_Healthy!O512,Patient31_Healthy!O512,Patient33_Healthy!O512,Patient34_Healthy!O512,Patient36_Healthy!O512)</f>
        <v/>
      </c>
      <c r="W533" s="90">
        <f>STDEV(#REF!,#REF!,Patient6_Healthy!O512,Patient9_Healthy!O512,Patient11_Healthy!O512,Patient12_Healthy!O512,Patient14_Healthy!O512,Patient15_Healthy!O512,Patient16_Healthy!O512,Patient19_Healthy!O512,Patient21_Healthy!O512,Patient22_Healthy!O512,Patient26_Healthy!O512,Patient28_Healthy!O512,Patient31_Healthy!O512,Patient33_Healthy!O512,Patient34_Healthy!O512,Patient36_Healthy!O512)</f>
        <v/>
      </c>
      <c r="X533" s="85">
        <f>AVERAGE(#REF!,#REF!,Patient6_Healthy!P512,Patient9_Healthy!P512,Patient11_Healthy!P512,Patient12_Healthy!P512,Patient14_Healthy!P512,Patient15_Healthy!P512,Patient16_Healthy!P512,Patient19_Healthy!P512,Patient21_Healthy!P512,Patient22_Healthy!P512,Patient26_Healthy!P512,Patient28_Healthy!P512,Patient31_Healthy!P512,Patient33_Healthy!P512,Patient34_Healthy!P512,Patient36_Healthy!P512)</f>
        <v/>
      </c>
      <c r="Y533" s="90">
        <f>STDEV(#REF!,#REF!,Patient6_Healthy!P512,Patient9_Healthy!P512,Patient11_Healthy!P512,Patient12_Healthy!P512,Patient14_Healthy!P512,Patient15_Healthy!P512,Patient16_Healthy!P512,Patient19_Healthy!P512,Patient21_Healthy!P512,Patient22_Healthy!P512,Patient26_Healthy!P512,Patient28_Healthy!P512,Patient31_Healthy!P512,Patient33_Healthy!P512,Patient34_Healthy!P512,Patient36_Healthy!P512)</f>
        <v/>
      </c>
      <c r="Z533" s="85">
        <f>AVERAGE(#REF!,#REF!,Patient6_Healthy!Q512,Patient9_Healthy!Q512,Patient11_Healthy!Q512,Patient12_Healthy!Q512,Patient14_Healthy!Q512,Patient15_Healthy!Q512,Patient16_Healthy!Q512,Patient19_Healthy!Q512,Patient21_Healthy!Q512,Patient22_Healthy!Q512,Patient26_Healthy!Q512,Patient28_Healthy!Q512,Patient31_Healthy!Q512,Patient33_Healthy!Q512,Patient34_Healthy!Q512,Patient36_Healthy!Q512)</f>
        <v/>
      </c>
      <c r="AA533" s="90">
        <f>STDEV(#REF!,#REF!,Patient6_Healthy!Q512,Patient9_Healthy!Q512,Patient11_Healthy!Q512,Patient12_Healthy!Q512,Patient14_Healthy!Q512,Patient15_Healthy!Q512,Patient16_Healthy!Q512,Patient19_Healthy!Q512,Patient21_Healthy!Q512,Patient22_Healthy!Q512,Patient26_Healthy!Q512,Patient28_Healthy!Q512,Patient31_Healthy!Q512,Patient33_Healthy!Q512,Patient34_Healthy!Q512,Patient36_Healthy!Q512)</f>
        <v/>
      </c>
      <c r="AB533" s="85">
        <f>AVERAGE(#REF!,#REF!,Patient6_Healthy!R512,Patient9_Healthy!R512,Patient11_Healthy!R512,Patient12_Healthy!R512,Patient14_Healthy!R512,Patient15_Healthy!R512,Patient16_Healthy!R512,Patient19_Healthy!R512,Patient21_Healthy!R512,Patient22_Healthy!R512,Patient26_Healthy!R512,Patient28_Healthy!R512,Patient31_Healthy!R512,Patient33_Healthy!R512,Patient34_Healthy!R512,Patient36_Healthy!R512)</f>
        <v/>
      </c>
      <c r="AC533" s="90">
        <f>STDEV(#REF!,#REF!,Patient6_Healthy!R512,Patient9_Healthy!R512,Patient11_Healthy!R512,Patient12_Healthy!R512,Patient14_Healthy!R512,Patient15_Healthy!R512,Patient16_Healthy!R512,Patient19_Healthy!R512,Patient21_Healthy!R512,Patient22_Healthy!R512,Patient26_Healthy!R512,Patient28_Healthy!R512,Patient31_Healthy!R512,Patient33_Healthy!R512,Patient34_Healthy!R512,Patient36_Healthy!R512)</f>
        <v/>
      </c>
      <c r="AD533" s="85">
        <f>AVERAGE(#REF!,#REF!,Patient6_Healthy!RS112,Patient9_Healthy!S512,Patient11_Healthy!S512,Patient12_Healthy!S512,Patient14_Healthy!S512,Patient15_Healthy!S512,Patient16_Healthy!S512,Patient19_Healthy!S512,Patient21_Healthy!S512,Patient22_Healthy!S512,Patient26_Healthy!RS112,Patient28_Healthy!S512,Patient31_Healthy!S512,Patient33_Healthy!S512,Patient34_Healthy!S512,Patient36_Healthy!S512)</f>
        <v/>
      </c>
      <c r="AE533" s="90">
        <f>STDEV(#REF!,#REF!,Patient6_Healthy!RS112,Patient9_Healthy!S512,Patient11_Healthy!S512,Patient12_Healthy!S512,Patient14_Healthy!S512,Patient15_Healthy!S512,Patient16_Healthy!S512,Patient19_Healthy!S512,Patient21_Healthy!S512,Patient22_Healthy!S512,Patient26_Healthy!RS112,Patient28_Healthy!S512,Patient31_Healthy!S512,Patient33_Healthy!S512,Patient34_Healthy!S512,Patient36_Healthy!S512)</f>
        <v/>
      </c>
      <c r="AF533">
        <f>AVERAGE(#REF!,#REF!,Patient6_Healthy!T512,Patient9_Healthy!T512,Patient11_Healthy!T512,Patient12_Healthy!T512,Patient14_Healthy!T512,Patient15_Healthy!T512,Patient16_Healthy!T512,Patient19_Healthy!T512,Patient21_Healthy!T512,Patient22_Healthy!T512,Patient26_Healthy!TS112,Patient28_Healthy!T512,Patient31_Healthy!T512,Patient33_Healthy!T512,Patient34_Healthy!T512,Patient36_Healthy!T512)</f>
        <v/>
      </c>
      <c r="AG533">
        <f>STDEV(#REF!,#REF!,Patient6_Healthy!T512,Patient9_Healthy!T512,Patient11_Healthy!T512,Patient12_Healthy!T512,Patient14_Healthy!T512,Patient15_Healthy!T512,Patient16_Healthy!T512,Patient19_Healthy!T512,Patient21_Healthy!T512,Patient22_Healthy!T512,Patient26_Healthy!TS112,Patient28_Healthy!T512,Patient31_Healthy!T512,Patient33_Healthy!T512,Patient34_Healthy!T512,Patient36_Healthy!T512)</f>
        <v/>
      </c>
      <c r="AO533" s="103" t="n"/>
    </row>
    <row r="534" spans="1:59">
      <c r="A534" s="84" t="s">
        <v>143</v>
      </c>
      <c r="B534" s="85">
        <f>AVERAGE(#REF!,#REF!,Patient6_Healthy!B513,Patient9_Healthy!B513,Patient11_Healthy!B513,Patient12_Healthy!B513,Patient14_Healthy!B513,Patient15_Healthy!B513,Patient16_Healthy!B513,Patient19_Healthy!B513,Patient21_Healthy!B513,Patient22_Healthy!B513,Patient26_Healthy!B513,Patient28_Healthy!B513,Patient31_Healthy!B513,Patient33_Healthy!B513,Patient34_Healthy!B513,Patient36_Healthy!B513)</f>
        <v/>
      </c>
      <c r="C534" s="90">
        <f>STDEV(#REF!,#REF!,Patient6_Healthy!B513,Patient9_Healthy!B513,Patient11_Healthy!B513,Patient12_Healthy!B513,Patient14_Healthy!B513,Patient15_Healthy!B513,Patient16_Healthy!B513,Patient19_Healthy!B513,Patient21_Healthy!B513,Patient22_Healthy!B513,Patient26_Healthy!B513,Patient28_Healthy!B513,Patient31_Healthy!B513,Patient33_Healthy!B513,Patient34_Healthy!B513,Patient36_Healthy!B513)</f>
        <v/>
      </c>
      <c r="D534">
        <f>AVERAGE(#REF!,#REF!,Patient6_Healthy!C513,Patient9_Healthy!C513,Patient11_Healthy!C513,Patient12_Healthy!C513,Patient14_Healthy!C513,Patient15_Healthy!C513,Patient16_Healthy!C513,Patient19_Healthy!C513,Patient21_Healthy!C513,Patient22_Healthy!C513,Patient26_Healthy!C513,Patient28_Healthy!C513,Patient31_Healthy!C513,Patient33_Healthy!C513,Patient34_Healthy!C513,Patient36_Healthy!C513)</f>
        <v/>
      </c>
      <c r="E534" s="90">
        <f>STDEV(#REF!,#REF!,Patient6_Healthy!C513,Patient9_Healthy!C513,Patient11_Healthy!C513,Patient12_Healthy!C513,Patient14_Healthy!C513,Patient15_Healthy!C513,Patient16_Healthy!C513,Patient19_Healthy!C513,Patient21_Healthy!C513,Patient22_Healthy!C513,Patient26_Healthy!C513,Patient28_Healthy!C513,Patient31_Healthy!C513,Patient33_Healthy!C513,Patient34_Healthy!C513,Patient36_Healthy!C513)</f>
        <v/>
      </c>
      <c r="F534" s="85">
        <f>AVERAGE(#REF!,#REF!,Patient6_Healthy!D513,Patient9_Healthy!D513,Patient11_Healthy!D513,Patient12_Healthy!D513,Patient14_Healthy!D513,Patient15_Healthy!D513,Patient16_Healthy!D513,Patient19_Healthy!D513,Patient21_Healthy!D513,Patient22_Healthy!D513,Patient26_Healthy!D513,Patient28_Healthy!D513,Patient31_Healthy!D513,Patient33_Healthy!D513,Patient34_Healthy!D513,Patient36_Healthy!D513)</f>
        <v/>
      </c>
      <c r="G534" s="90">
        <f>STDEV(#REF!,#REF!,Patient6_Healthy!D513,Patient9_Healthy!D513,Patient11_Healthy!D513,Patient12_Healthy!D513,Patient14_Healthy!D513,Patient15_Healthy!D513,Patient16_Healthy!D513,Patient19_Healthy!D513,Patient21_Healthy!D513,Patient22_Healthy!D513,Patient26_Healthy!D513,Patient28_Healthy!D513,Patient31_Healthy!D513,Patient33_Healthy!D513,Patient34_Healthy!D513,Patient36_Healthy!D513)</f>
        <v/>
      </c>
      <c r="H534">
        <f>AVERAGE(#REF!,#REF!,Patient6_Healthy!E513,Patient9_Healthy!E513,Patient11_Healthy!E513,Patient12_Healthy!E513,Patient14_Healthy!E513,Patient15_Healthy!E513,Patient16_Healthy!E513,Patient19_Healthy!E513,Patient21_Healthy!E513,Patient22_Healthy!E513,Patient26_Healthy!E513,Patient28_Healthy!E513,Patient31_Healthy!E513,Patient33_Healthy!E513,Patient34_Healthy!E513,Patient36_Healthy!E513)</f>
        <v/>
      </c>
      <c r="I534">
        <f>STDEV(#REF!,#REF!,Patient6_Healthy!E513,Patient9_Healthy!E513,Patient11_Healthy!E513,Patient12_Healthy!E513,Patient14_Healthy!E513,Patient15_Healthy!E513,Patient16_Healthy!E513,Patient19_Healthy!E513,Patient21_Healthy!E513,Patient22_Healthy!E513,Patient26_Healthy!E513,Patient28_Healthy!E513,Patient31_Healthy!E513,Patient33_Healthy!E513,Patient34_Healthy!E513,Patient36_Healthy!E513)</f>
        <v/>
      </c>
      <c r="AO534" s="103" t="n"/>
    </row>
    <row r="535" spans="1:59">
      <c r="A535" s="103" t="n"/>
      <c r="AO535" s="103" t="n"/>
    </row>
    <row r="536" spans="1:59">
      <c r="A536" s="103" t="n"/>
      <c r="AO536" s="103" t="n"/>
    </row>
    <row r="537" spans="1:59">
      <c r="A537" s="103" t="n"/>
      <c r="AO537" s="103" t="n"/>
    </row>
    <row r="538" spans="1:59">
      <c r="A538" s="103" t="n"/>
      <c r="AO538" s="103" t="n"/>
    </row>
    <row r="539" spans="1:59">
      <c r="A539" s="103" t="n"/>
      <c r="AO539" s="103" t="n"/>
    </row>
    <row r="540" spans="1:59">
      <c r="A540" s="103" t="n"/>
      <c r="AO540" s="103" t="n"/>
    </row>
    <row r="541" spans="1:59">
      <c r="AO541" s="103" t="n"/>
    </row>
    <row r="542" spans="1:59">
      <c r="A542" s="103" t="s">
        <v>158</v>
      </c>
      <c r="Q542" s="103" t="s">
        <v>159</v>
      </c>
      <c r="AO542" s="103" t="n"/>
    </row>
    <row r="543" spans="1:59">
      <c r="A543" s="151" t="n"/>
      <c r="B543" s="153" t="s">
        <v>15</v>
      </c>
      <c r="C543" s="154" t="n"/>
      <c r="D543" s="154" t="n"/>
      <c r="E543" s="155" t="n"/>
      <c r="F543" s="156" t="s">
        <v>101</v>
      </c>
      <c r="G543" s="154" t="n"/>
      <c r="H543" s="154" t="n"/>
      <c r="I543" s="154" t="n"/>
      <c r="L543" s="157" t="n"/>
      <c r="M543" s="158" t="s">
        <v>121</v>
      </c>
      <c r="N543" s="158" t="n"/>
      <c r="Q543" s="88" t="n"/>
      <c r="R543" s="159" t="s">
        <v>122</v>
      </c>
      <c r="S543" s="160" t="n"/>
      <c r="T543" s="159" t="s">
        <v>123</v>
      </c>
      <c r="U543" s="160" t="n"/>
      <c r="V543" s="159" t="s">
        <v>124</v>
      </c>
      <c r="W543" s="160" t="n"/>
      <c r="X543" s="159" t="s">
        <v>125</v>
      </c>
      <c r="Y543" s="160" t="n"/>
      <c r="Z543" s="159" t="s">
        <v>126</v>
      </c>
      <c r="AA543" s="160" t="n"/>
      <c r="AB543" s="159" t="s">
        <v>127</v>
      </c>
      <c r="AC543" s="160" t="n"/>
      <c r="AD543" s="159" t="s">
        <v>128</v>
      </c>
      <c r="AE543" s="160" t="n"/>
      <c r="AF543" s="161" t="s">
        <v>129</v>
      </c>
      <c r="AG543" s="161" t="n"/>
      <c r="AO543" s="103" t="n"/>
    </row>
    <row r="544" spans="1:59">
      <c r="A544" s="151" t="n"/>
      <c r="B544" s="162" t="s">
        <v>130</v>
      </c>
      <c r="C544" s="163" t="n"/>
      <c r="D544" s="164" t="s">
        <v>131</v>
      </c>
      <c r="E544" s="163" t="n"/>
      <c r="F544" s="162" t="s">
        <v>130</v>
      </c>
      <c r="G544" s="163" t="n"/>
      <c r="H544" s="164" t="s">
        <v>131</v>
      </c>
      <c r="I544" s="165" t="n"/>
      <c r="L544" s="157" t="n"/>
      <c r="M544" s="86" t="s">
        <v>214</v>
      </c>
      <c r="N544" s="86" t="s">
        <v>22</v>
      </c>
      <c r="Q544" s="88" t="n"/>
      <c r="R544" s="87" t="s">
        <v>214</v>
      </c>
      <c r="S544" s="89" t="s">
        <v>22</v>
      </c>
      <c r="T544" s="88" t="s">
        <v>214</v>
      </c>
      <c r="U544" s="88" t="s">
        <v>22</v>
      </c>
      <c r="V544" s="87" t="s">
        <v>214</v>
      </c>
      <c r="W544" s="89" t="s">
        <v>22</v>
      </c>
      <c r="X544" s="87" t="s">
        <v>214</v>
      </c>
      <c r="Y544" s="89" t="s">
        <v>22</v>
      </c>
      <c r="Z544" s="87" t="s">
        <v>214</v>
      </c>
      <c r="AA544" s="89" t="s">
        <v>22</v>
      </c>
      <c r="AB544" s="87" t="s">
        <v>214</v>
      </c>
      <c r="AC544" s="89" t="s">
        <v>22</v>
      </c>
      <c r="AD544" s="87" t="s">
        <v>214</v>
      </c>
      <c r="AE544" s="89" t="s">
        <v>22</v>
      </c>
      <c r="AF544" s="88" t="s">
        <v>214</v>
      </c>
      <c r="AG544" s="88" t="s">
        <v>22</v>
      </c>
      <c r="AO544" s="103" t="n"/>
    </row>
    <row r="545" spans="1:59">
      <c r="A545" s="152" t="n"/>
      <c r="B545" s="82" t="s">
        <v>214</v>
      </c>
      <c r="C545" s="83" t="s">
        <v>22</v>
      </c>
      <c r="D545" s="84" t="s">
        <v>214</v>
      </c>
      <c r="E545" s="83" t="s">
        <v>22</v>
      </c>
      <c r="F545" s="82" t="s">
        <v>214</v>
      </c>
      <c r="G545" s="83" t="s">
        <v>22</v>
      </c>
      <c r="H545" s="84" t="s">
        <v>214</v>
      </c>
      <c r="I545" s="84" t="s">
        <v>22</v>
      </c>
      <c r="L545" s="86" t="s">
        <v>132</v>
      </c>
      <c r="M545">
        <f>AVERAGE(#REF!,#REF!,Patient6_Healthy!H524,Patient9_Healthy!H524,Patient11_Healthy!H524,Patient12_Healthy!H524,Patient14_Healthy!H524,Patient15_Healthy!H524,Patient16_Healthy!H524,Patient19_Healthy!H524,Patient21_Healthy!H524,Patient22_Healthy!H524,Patient26_Healthy!H524,Patient28_Healthy!H524,Patient31_Healthy!H524,Patient33_Healthy!H524,Patient34_Healthy!H524,Patient36_Healthy!H524)</f>
        <v/>
      </c>
      <c r="N545">
        <f>STDEV(#REF!,#REF!,Patient6_Healthy!H524,Patient9_Healthy!H524,Patient11_Healthy!H524,Patient12_Healthy!H524,Patient14_Healthy!H524,Patient15_Healthy!H524,Patient16_Healthy!H524,Patient19_Healthy!H524,Patient21_Healthy!H524,Patient22_Healthy!H524,Patient26_Healthy!H524,Patient28_Healthy!H524,Patient31_Healthy!H524,Patient33_Healthy!H524,Patient34_Healthy!H524,Patient36_Healthy!H524)</f>
        <v/>
      </c>
      <c r="Q545" s="88" t="s">
        <v>132</v>
      </c>
      <c r="R545" s="85">
        <f>AVERAGE(#REF!,#REF!,Patient6_Healthy!M524,Patient9_Healthy!M524,Patient11_Healthy!M524,Patient12_Healthy!M524,Patient14_Healthy!M524,Patient15_Healthy!M524,Patient16_Healthy!M524,Patient19_Healthy!M524,Patient21_Healthy!M524,Patient22_Healthy!M524,Patient26_Healthy!M524,Patient28_Healthy!M524,Patient31_Healthy!M524,Patient33_Healthy!M524,Patient34_Healthy!M524,Patient36_Healthy!M524)</f>
        <v/>
      </c>
      <c r="S545" s="90">
        <f>STDEV(#REF!,#REF!,Patient6_Healthy!M524,Patient9_Healthy!M524,Patient11_Healthy!M524,Patient12_Healthy!M524,Patient14_Healthy!M524,Patient15_Healthy!M524,Patient16_Healthy!M524,Patient19_Healthy!M524,Patient21_Healthy!M524,Patient22_Healthy!M524,Patient26_Healthy!M524,Patient28_Healthy!M524,Patient31_Healthy!M524,Patient33_Healthy!M524,Patient34_Healthy!M524,Patient36_Healthy!M524)</f>
        <v/>
      </c>
      <c r="T545">
        <f>AVERAGE(#REF!,#REF!,Patient6_Healthy!N524,Patient9_Healthy!N524,Patient11_Healthy!N524,Patient12_Healthy!N524,Patient14_Healthy!N524,Patient15_Healthy!N524,Patient16_Healthy!N524,Patient19_Healthy!N524,Patient21_Healthy!N524,Patient22_Healthy!N524,Patient26_Healthy!N524,Patient28_Healthy!N524,Patient31_Healthy!N524,Patient33_Healthy!N524,Patient34_Healthy!N524,Patient36_Healthy!N524)</f>
        <v/>
      </c>
      <c r="U545">
        <f>STDEV(#REF!,#REF!,Patient6_Healthy!N524,Patient9_Healthy!N524,Patient11_Healthy!N524,Patient12_Healthy!N524,Patient14_Healthy!N524,Patient15_Healthy!N524,Patient16_Healthy!N524,Patient19_Healthy!N524,Patient21_Healthy!N524,Patient22_Healthy!N524,Patient26_Healthy!N524,Patient28_Healthy!N524,Patient31_Healthy!N524,Patient33_Healthy!N524,Patient34_Healthy!N524,Patient36_Healthy!N524)</f>
        <v/>
      </c>
      <c r="V545" s="85">
        <f>AVERAGE(#REF!,#REF!,Patient6_Healthy!O524,Patient9_Healthy!O524,Patient11_Healthy!O524,Patient12_Healthy!O524,Patient14_Healthy!O524,Patient15_Healthy!O524,Patient16_Healthy!O524,Patient19_Healthy!O524,Patient21_Healthy!O524,Patient22_Healthy!O524,Patient26_Healthy!O524,Patient28_Healthy!O524,Patient31_Healthy!O524,Patient33_Healthy!O524,Patient34_Healthy!O524,Patient36_Healthy!O524)</f>
        <v/>
      </c>
      <c r="W545" s="90">
        <f>STDEV(#REF!,#REF!,Patient6_Healthy!O524,Patient9_Healthy!O524,Patient11_Healthy!O524,Patient12_Healthy!O524,Patient14_Healthy!O524,Patient15_Healthy!O524,Patient16_Healthy!O524,Patient19_Healthy!O524,Patient21_Healthy!O524,Patient22_Healthy!O524,Patient26_Healthy!O524,Patient28_Healthy!O524,Patient31_Healthy!O524,Patient33_Healthy!O524,Patient34_Healthy!O524,Patient36_Healthy!O524)</f>
        <v/>
      </c>
      <c r="X545" s="85">
        <f>AVERAGE(#REF!,#REF!,Patient6_Healthy!P524,Patient9_Healthy!P524,Patient11_Healthy!P524,Patient12_Healthy!P524,Patient14_Healthy!P524,Patient15_Healthy!P524,Patient16_Healthy!P524,Patient19_Healthy!P524,Patient21_Healthy!P524,Patient22_Healthy!P524,Patient26_Healthy!P524,Patient28_Healthy!P524,Patient31_Healthy!P524,Patient33_Healthy!P524,Patient34_Healthy!P524,Patient36_Healthy!P524)</f>
        <v/>
      </c>
      <c r="Y545" s="90">
        <f>STDEV(#REF!,#REF!,Patient6_Healthy!P524,Patient9_Healthy!P524,Patient11_Healthy!P524,Patient12_Healthy!P524,Patient14_Healthy!P524,Patient15_Healthy!P524,Patient16_Healthy!P524,Patient19_Healthy!P524,Patient21_Healthy!P524,Patient22_Healthy!P524,Patient26_Healthy!P524,Patient28_Healthy!P524,Patient31_Healthy!P524,Patient33_Healthy!P524,Patient34_Healthy!P524,Patient36_Healthy!P524)</f>
        <v/>
      </c>
      <c r="Z545" s="85">
        <f>AVERAGE(#REF!,#REF!,Patient6_Healthy!Q524,Patient9_Healthy!Q524,Patient11_Healthy!Q524,Patient12_Healthy!Q524,Patient14_Healthy!Q524,Patient15_Healthy!Q524,Patient16_Healthy!Q524,Patient19_Healthy!Q524,Patient21_Healthy!Q524,Patient22_Healthy!Q524,Patient26_Healthy!Q524,Patient28_Healthy!Q524,Patient31_Healthy!Q524,Patient33_Healthy!Q524,Patient34_Healthy!Q524,Patient36_Healthy!Q524)</f>
        <v/>
      </c>
      <c r="AA545" s="90">
        <f>STDEV(#REF!,#REF!,Patient6_Healthy!Q524,Patient9_Healthy!Q524,Patient11_Healthy!Q524,Patient12_Healthy!Q524,Patient14_Healthy!Q524,Patient15_Healthy!Q524,Patient16_Healthy!Q524,Patient19_Healthy!Q524,Patient21_Healthy!Q524,Patient22_Healthy!Q524,Patient26_Healthy!Q524,Patient28_Healthy!Q524,Patient31_Healthy!Q524,Patient33_Healthy!Q524,Patient34_Healthy!Q524,Patient36_Healthy!Q524)</f>
        <v/>
      </c>
      <c r="AB545" s="85">
        <f>AVERAGE(#REF!,#REF!,Patient6_Healthy!R524,Patient9_Healthy!R524,Patient11_Healthy!R524,Patient12_Healthy!R524,Patient14_Healthy!R524,Patient15_Healthy!R524,Patient16_Healthy!R524,Patient19_Healthy!R524,Patient21_Healthy!R524,Patient22_Healthy!R524,Patient26_Healthy!R524,Patient28_Healthy!R524,Patient31_Healthy!R524,Patient33_Healthy!R524,Patient34_Healthy!R524,Patient36_Healthy!R524)</f>
        <v/>
      </c>
      <c r="AC545" s="90">
        <f>STDEV(#REF!,#REF!,Patient6_Healthy!R524,Patient9_Healthy!R524,Patient11_Healthy!R524,Patient12_Healthy!R524,Patient14_Healthy!R524,Patient15_Healthy!R524,Patient16_Healthy!R524,Patient19_Healthy!R524,Patient21_Healthy!R524,Patient22_Healthy!R524,Patient26_Healthy!R524,Patient28_Healthy!R524,Patient31_Healthy!R524,Patient33_Healthy!R524,Patient34_Healthy!R524,Patient36_Healthy!R524)</f>
        <v/>
      </c>
      <c r="AD545" s="85">
        <f>AVERAGE(#REF!,#REF!,Patient6_Healthy!RS124,Patient9_Healthy!S524,Patient11_Healthy!S524,Patient12_Healthy!S524,Patient14_Healthy!S524,Patient15_Healthy!S524,Patient16_Healthy!S524,Patient19_Healthy!S524,Patient21_Healthy!S524,Patient22_Healthy!S524,Patient26_Healthy!RS124,Patient28_Healthy!S524,Patient31_Healthy!S524,Patient33_Healthy!S524,Patient34_Healthy!S524,Patient36_Healthy!S524)</f>
        <v/>
      </c>
      <c r="AE545" s="90">
        <f>STDEV(#REF!,#REF!,Patient6_Healthy!RS124,Patient9_Healthy!S524,Patient11_Healthy!S524,Patient12_Healthy!S524,Patient14_Healthy!S524,Patient15_Healthy!S524,Patient16_Healthy!S524,Patient19_Healthy!S524,Patient21_Healthy!S524,Patient22_Healthy!S524,Patient26_Healthy!RS124,Patient28_Healthy!S524,Patient31_Healthy!S524,Patient33_Healthy!S524,Patient34_Healthy!S524,Patient36_Healthy!S524)</f>
        <v/>
      </c>
      <c r="AF545">
        <f>AVERAGE(#REF!,#REF!,Patient6_Healthy!T524,Patient9_Healthy!T524,Patient11_Healthy!T524,Patient12_Healthy!T524,Patient14_Healthy!T524,Patient15_Healthy!T524,Patient16_Healthy!T524,Patient19_Healthy!T524,Patient21_Healthy!T524,Patient22_Healthy!T524,Patient26_Healthy!TS124,Patient28_Healthy!T524,Patient31_Healthy!T524,Patient33_Healthy!T524,Patient34_Healthy!T524,Patient36_Healthy!T524)</f>
        <v/>
      </c>
      <c r="AG545">
        <f>STDEV(#REF!,#REF!,Patient6_Healthy!T524,Patient9_Healthy!T524,Patient11_Healthy!T524,Patient12_Healthy!T524,Patient14_Healthy!T524,Patient15_Healthy!T524,Patient16_Healthy!T524,Patient19_Healthy!T524,Patient21_Healthy!T524,Patient22_Healthy!T524,Patient26_Healthy!TS124,Patient28_Healthy!T524,Patient31_Healthy!T524,Patient33_Healthy!T524,Patient34_Healthy!T524,Patient36_Healthy!T524)</f>
        <v/>
      </c>
      <c r="AO545" s="103" t="n"/>
    </row>
    <row r="546" spans="1:59">
      <c r="A546" s="84" t="s">
        <v>132</v>
      </c>
      <c r="B546" s="85">
        <f>AVERAGE(#REF!,#REF!,Patient6_Healthy!B525,Patient9_Healthy!B525,Patient11_Healthy!B525,Patient12_Healthy!B525,Patient14_Healthy!B525,Patient15_Healthy!B525,Patient16_Healthy!B525,Patient19_Healthy!B525,Patient21_Healthy!B525,Patient22_Healthy!B525,Patient26_Healthy!B525,Patient28_Healthy!B525,Patient31_Healthy!B525,Patient33_Healthy!B525,Patient34_Healthy!B525,Patient36_Healthy!B525)</f>
        <v/>
      </c>
      <c r="C546" s="90">
        <f>STDEV(#REF!,#REF!,Patient6_Healthy!B525,Patient9_Healthy!B525,Patient11_Healthy!B525,Patient12_Healthy!B525,Patient14_Healthy!B525,Patient15_Healthy!B525,Patient16_Healthy!B525,Patient19_Healthy!B525,Patient21_Healthy!B525,Patient22_Healthy!B525,Patient26_Healthy!B525,Patient28_Healthy!B525,Patient31_Healthy!B525,Patient33_Healthy!B525,Patient34_Healthy!B525,Patient36_Healthy!B525)</f>
        <v/>
      </c>
      <c r="D546">
        <f>AVERAGE(#REF!,#REF!,Patient6_Healthy!C525,Patient9_Healthy!C525,Patient11_Healthy!C525,Patient12_Healthy!C525,Patient14_Healthy!C525,Patient15_Healthy!C525,Patient16_Healthy!C525,Patient19_Healthy!C525,Patient21_Healthy!C525,Patient22_Healthy!C525,Patient26_Healthy!C525,Patient28_Healthy!C525,Patient31_Healthy!C525,Patient33_Healthy!C525,Patient34_Healthy!C525,Patient36_Healthy!C525)</f>
        <v/>
      </c>
      <c r="E546" s="90">
        <f>STDEV(#REF!,#REF!,Patient6_Healthy!C525,Patient9_Healthy!C525,Patient11_Healthy!C525,Patient12_Healthy!C525,Patient14_Healthy!C525,Patient15_Healthy!C525,Patient16_Healthy!C525,Patient19_Healthy!C525,Patient21_Healthy!C525,Patient22_Healthy!C525,Patient26_Healthy!C525,Patient28_Healthy!C525,Patient31_Healthy!C525,Patient33_Healthy!C525,Patient34_Healthy!C525,Patient36_Healthy!C525)</f>
        <v/>
      </c>
      <c r="F546" s="85">
        <f>AVERAGE(#REF!,#REF!,Patient6_Healthy!D525,Patient9_Healthy!D525,Patient11_Healthy!D525,Patient12_Healthy!D525,Patient14_Healthy!D525,Patient15_Healthy!D525,Patient16_Healthy!D525,Patient19_Healthy!D525,Patient21_Healthy!D525,Patient22_Healthy!D525,Patient26_Healthy!D525,Patient28_Healthy!D525,Patient31_Healthy!D525,Patient33_Healthy!D525,Patient34_Healthy!D525,Patient36_Healthy!D525)</f>
        <v/>
      </c>
      <c r="G546" s="90">
        <f>STDEV(#REF!,#REF!,Patient6_Healthy!D525,Patient9_Healthy!D525,Patient11_Healthy!D525,Patient12_Healthy!D525,Patient14_Healthy!D525,Patient15_Healthy!D525,Patient16_Healthy!D525,Patient19_Healthy!D525,Patient21_Healthy!D525,Patient22_Healthy!D525,Patient26_Healthy!D525,Patient28_Healthy!D525,Patient31_Healthy!D525,Patient33_Healthy!D525,Patient34_Healthy!D525,Patient36_Healthy!D525)</f>
        <v/>
      </c>
      <c r="H546">
        <f>AVERAGE(#REF!,#REF!,Patient6_Healthy!E525,Patient9_Healthy!E525,Patient11_Healthy!E525,Patient12_Healthy!E525,Patient14_Healthy!E525,Patient15_Healthy!E525,Patient16_Healthy!E525,Patient19_Healthy!E525,Patient21_Healthy!E525,Patient22_Healthy!E525,Patient26_Healthy!E525,Patient28_Healthy!E525,Patient31_Healthy!E525,Patient33_Healthy!E525,Patient34_Healthy!E525,Patient36_Healthy!E525)</f>
        <v/>
      </c>
      <c r="I546">
        <f>STDEV(#REF!,#REF!,Patient6_Healthy!E525,Patient9_Healthy!E525,Patient11_Healthy!E525,Patient12_Healthy!E525,Patient14_Healthy!E525,Patient15_Healthy!E525,Patient16_Healthy!E525,Patient19_Healthy!E525,Patient21_Healthy!E525,Patient22_Healthy!E525,Patient26_Healthy!E525,Patient28_Healthy!E525,Patient31_Healthy!E525,Patient33_Healthy!E525,Patient34_Healthy!E525,Patient36_Healthy!E525)</f>
        <v/>
      </c>
      <c r="L546" s="86" t="s">
        <v>133</v>
      </c>
      <c r="M546">
        <f>AVERAGE(#REF!,#REF!,Patient6_Healthy!H525,Patient9_Healthy!H525,Patient11_Healthy!H525,Patient12_Healthy!H525,Patient14_Healthy!H525,Patient15_Healthy!H525,Patient16_Healthy!H525,Patient19_Healthy!H525,Patient21_Healthy!H525,Patient22_Healthy!H525,Patient26_Healthy!H525,Patient28_Healthy!H525,Patient31_Healthy!H525,Patient33_Healthy!H525,Patient34_Healthy!H525,Patient36_Healthy!H525)</f>
        <v/>
      </c>
      <c r="N546">
        <f>STDEV(#REF!,#REF!,Patient6_Healthy!H525,Patient9_Healthy!H525,Patient11_Healthy!H525,Patient12_Healthy!H525,Patient14_Healthy!H525,Patient15_Healthy!H525,Patient16_Healthy!H525,Patient19_Healthy!H525,Patient21_Healthy!H525,Patient22_Healthy!H525,Patient26_Healthy!H525,Patient28_Healthy!H525,Patient31_Healthy!H525,Patient33_Healthy!H525,Patient34_Healthy!H525,Patient36_Healthy!H525)</f>
        <v/>
      </c>
      <c r="Q546" s="88" t="s">
        <v>133</v>
      </c>
      <c r="R546" s="85">
        <f>AVERAGE(#REF!,#REF!,Patient6_Healthy!M525,Patient9_Healthy!M525,Patient11_Healthy!M525,Patient12_Healthy!M525,Patient14_Healthy!M525,Patient15_Healthy!M525,Patient16_Healthy!M525,Patient19_Healthy!M525,Patient21_Healthy!M525,Patient22_Healthy!M525,Patient26_Healthy!M525,Patient28_Healthy!M525,Patient31_Healthy!M525,Patient33_Healthy!M525,Patient34_Healthy!M525,Patient36_Healthy!M525)</f>
        <v/>
      </c>
      <c r="S546" s="90">
        <f>STDEV(#REF!,#REF!,Patient6_Healthy!M525,Patient9_Healthy!M525,Patient11_Healthy!M525,Patient12_Healthy!M525,Patient14_Healthy!M525,Patient15_Healthy!M525,Patient16_Healthy!M525,Patient19_Healthy!M525,Patient21_Healthy!M525,Patient22_Healthy!M525,Patient26_Healthy!M525,Patient28_Healthy!M525,Patient31_Healthy!M525,Patient33_Healthy!M525,Patient34_Healthy!M525,Patient36_Healthy!M525)</f>
        <v/>
      </c>
      <c r="T546">
        <f>AVERAGE(#REF!,#REF!,Patient6_Healthy!N525,Patient9_Healthy!N525,Patient11_Healthy!N525,Patient12_Healthy!N525,Patient14_Healthy!N525,Patient15_Healthy!N525,Patient16_Healthy!N525,Patient19_Healthy!N525,Patient21_Healthy!N525,Patient22_Healthy!N525,Patient26_Healthy!N525,Patient28_Healthy!N525,Patient31_Healthy!N525,Patient33_Healthy!N525,Patient34_Healthy!N525,Patient36_Healthy!N525)</f>
        <v/>
      </c>
      <c r="U546">
        <f>STDEV(#REF!,#REF!,Patient6_Healthy!N525,Patient9_Healthy!N525,Patient11_Healthy!N525,Patient12_Healthy!N525,Patient14_Healthy!N525,Patient15_Healthy!N525,Patient16_Healthy!N525,Patient19_Healthy!N525,Patient21_Healthy!N525,Patient22_Healthy!N525,Patient26_Healthy!N525,Patient28_Healthy!N525,Patient31_Healthy!N525,Patient33_Healthy!N525,Patient34_Healthy!N525,Patient36_Healthy!N525)</f>
        <v/>
      </c>
      <c r="V546" s="85">
        <f>AVERAGE(#REF!,#REF!,Patient6_Healthy!O525,Patient9_Healthy!O525,Patient11_Healthy!O525,Patient12_Healthy!O525,Patient14_Healthy!O525,Patient15_Healthy!O525,Patient16_Healthy!O525,Patient19_Healthy!O525,Patient21_Healthy!O525,Patient22_Healthy!O525,Patient26_Healthy!O525,Patient28_Healthy!O525,Patient31_Healthy!O525,Patient33_Healthy!O525,Patient34_Healthy!O525,Patient36_Healthy!O525)</f>
        <v/>
      </c>
      <c r="W546" s="90">
        <f>STDEV(#REF!,#REF!,Patient6_Healthy!O525,Patient9_Healthy!O525,Patient11_Healthy!O525,Patient12_Healthy!O525,Patient14_Healthy!O525,Patient15_Healthy!O525,Patient16_Healthy!O525,Patient19_Healthy!O525,Patient21_Healthy!O525,Patient22_Healthy!O525,Patient26_Healthy!O525,Patient28_Healthy!O525,Patient31_Healthy!O525,Patient33_Healthy!O525,Patient34_Healthy!O525,Patient36_Healthy!O525)</f>
        <v/>
      </c>
      <c r="X546" s="85">
        <f>AVERAGE(#REF!,#REF!,Patient6_Healthy!P525,Patient9_Healthy!P525,Patient11_Healthy!P525,Patient12_Healthy!P525,Patient14_Healthy!P525,Patient15_Healthy!P525,Patient16_Healthy!P525,Patient19_Healthy!P525,Patient21_Healthy!P525,Patient22_Healthy!P525,Patient26_Healthy!P525,Patient28_Healthy!P525,Patient31_Healthy!P525,Patient33_Healthy!P525,Patient34_Healthy!P525,Patient36_Healthy!P525)</f>
        <v/>
      </c>
      <c r="Y546" s="90">
        <f>STDEV(#REF!,#REF!,Patient6_Healthy!P525,Patient9_Healthy!P525,Patient11_Healthy!P525,Patient12_Healthy!P525,Patient14_Healthy!P525,Patient15_Healthy!P525,Patient16_Healthy!P525,Patient19_Healthy!P525,Patient21_Healthy!P525,Patient22_Healthy!P525,Patient26_Healthy!P525,Patient28_Healthy!P525,Patient31_Healthy!P525,Patient33_Healthy!P525,Patient34_Healthy!P525,Patient36_Healthy!P525)</f>
        <v/>
      </c>
      <c r="Z546" s="85">
        <f>AVERAGE(#REF!,#REF!,Patient6_Healthy!Q525,Patient9_Healthy!Q525,Patient11_Healthy!Q525,Patient12_Healthy!Q525,Patient14_Healthy!Q525,Patient15_Healthy!Q525,Patient16_Healthy!Q525,Patient19_Healthy!Q525,Patient21_Healthy!Q525,Patient22_Healthy!Q525,Patient26_Healthy!Q525,Patient28_Healthy!Q525,Patient31_Healthy!Q525,Patient33_Healthy!Q525,Patient34_Healthy!Q525,Patient36_Healthy!Q525)</f>
        <v/>
      </c>
      <c r="AA546" s="90">
        <f>STDEV(#REF!,#REF!,Patient6_Healthy!Q525,Patient9_Healthy!Q525,Patient11_Healthy!Q525,Patient12_Healthy!Q525,Patient14_Healthy!Q525,Patient15_Healthy!Q525,Patient16_Healthy!Q525,Patient19_Healthy!Q525,Patient21_Healthy!Q525,Patient22_Healthy!Q525,Patient26_Healthy!Q525,Patient28_Healthy!Q525,Patient31_Healthy!Q525,Patient33_Healthy!Q525,Patient34_Healthy!Q525,Patient36_Healthy!Q525)</f>
        <v/>
      </c>
      <c r="AB546" s="85">
        <f>AVERAGE(#REF!,#REF!,Patient6_Healthy!R525,Patient9_Healthy!R525,Patient11_Healthy!R525,Patient12_Healthy!R525,Patient14_Healthy!R525,Patient15_Healthy!R525,Patient16_Healthy!R525,Patient19_Healthy!R525,Patient21_Healthy!R525,Patient22_Healthy!R525,Patient26_Healthy!R525,Patient28_Healthy!R525,Patient31_Healthy!R525,Patient33_Healthy!R525,Patient34_Healthy!R525,Patient36_Healthy!R525)</f>
        <v/>
      </c>
      <c r="AC546" s="90">
        <f>STDEV(#REF!,#REF!,Patient6_Healthy!R525,Patient9_Healthy!R525,Patient11_Healthy!R525,Patient12_Healthy!R525,Patient14_Healthy!R525,Patient15_Healthy!R525,Patient16_Healthy!R525,Patient19_Healthy!R525,Patient21_Healthy!R525,Patient22_Healthy!R525,Patient26_Healthy!R525,Patient28_Healthy!R525,Patient31_Healthy!R525,Patient33_Healthy!R525,Patient34_Healthy!R525,Patient36_Healthy!R525)</f>
        <v/>
      </c>
      <c r="AD546" s="85">
        <f>AVERAGE(#REF!,#REF!,Patient6_Healthy!RS125,Patient9_Healthy!S525,Patient11_Healthy!S525,Patient12_Healthy!S525,Patient14_Healthy!S525,Patient15_Healthy!S525,Patient16_Healthy!S525,Patient19_Healthy!S525,Patient21_Healthy!S525,Patient22_Healthy!S525,Patient26_Healthy!RS125,Patient28_Healthy!S525,Patient31_Healthy!S525,Patient33_Healthy!S525,Patient34_Healthy!S525,Patient36_Healthy!S525)</f>
        <v/>
      </c>
      <c r="AE546" s="90">
        <f>STDEV(#REF!,#REF!,Patient6_Healthy!RS125,Patient9_Healthy!S525,Patient11_Healthy!S525,Patient12_Healthy!S525,Patient14_Healthy!S525,Patient15_Healthy!S525,Patient16_Healthy!S525,Patient19_Healthy!S525,Patient21_Healthy!S525,Patient22_Healthy!S525,Patient26_Healthy!RS125,Patient28_Healthy!S525,Patient31_Healthy!S525,Patient33_Healthy!S525,Patient34_Healthy!S525,Patient36_Healthy!S525)</f>
        <v/>
      </c>
      <c r="AF546">
        <f>AVERAGE(#REF!,#REF!,Patient6_Healthy!T525,Patient9_Healthy!T525,Patient11_Healthy!T525,Patient12_Healthy!T525,Patient14_Healthy!T525,Patient15_Healthy!T525,Patient16_Healthy!T525,Patient19_Healthy!T525,Patient21_Healthy!T525,Patient22_Healthy!T525,Patient26_Healthy!TS125,Patient28_Healthy!T525,Patient31_Healthy!T525,Patient33_Healthy!T525,Patient34_Healthy!T525,Patient36_Healthy!T525)</f>
        <v/>
      </c>
      <c r="AG546">
        <f>STDEV(#REF!,#REF!,Patient6_Healthy!T525,Patient9_Healthy!T525,Patient11_Healthy!T525,Patient12_Healthy!T525,Patient14_Healthy!T525,Patient15_Healthy!T525,Patient16_Healthy!T525,Patient19_Healthy!T525,Patient21_Healthy!T525,Patient22_Healthy!T525,Patient26_Healthy!TS125,Patient28_Healthy!T525,Patient31_Healthy!T525,Patient33_Healthy!T525,Patient34_Healthy!T525,Patient36_Healthy!T525)</f>
        <v/>
      </c>
      <c r="AO546" s="103" t="n"/>
    </row>
    <row r="547" spans="1:59">
      <c r="A547" s="84" t="s">
        <v>133</v>
      </c>
      <c r="B547" s="85">
        <f>AVERAGE(#REF!,#REF!,Patient6_Healthy!B526,Patient9_Healthy!B526,Patient11_Healthy!B526,Patient12_Healthy!B526,Patient14_Healthy!B526,Patient15_Healthy!B526,Patient16_Healthy!B526,Patient19_Healthy!B526,Patient21_Healthy!B526,Patient22_Healthy!B526,Patient26_Healthy!B526,Patient28_Healthy!B526,Patient31_Healthy!B526,Patient33_Healthy!B526,Patient34_Healthy!B526,Patient36_Healthy!B526)</f>
        <v/>
      </c>
      <c r="C547" s="90">
        <f>STDEV(#REF!,#REF!,Patient6_Healthy!B526,Patient9_Healthy!B526,Patient11_Healthy!B526,Patient12_Healthy!B526,Patient14_Healthy!B526,Patient15_Healthy!B526,Patient16_Healthy!B526,Patient19_Healthy!B526,Patient21_Healthy!B526,Patient22_Healthy!B526,Patient26_Healthy!B526,Patient28_Healthy!B526,Patient31_Healthy!B526,Patient33_Healthy!B526,Patient34_Healthy!B526,Patient36_Healthy!B526)</f>
        <v/>
      </c>
      <c r="D547">
        <f>AVERAGE(#REF!,#REF!,Patient6_Healthy!C526,Patient9_Healthy!C526,Patient11_Healthy!C526,Patient12_Healthy!C526,Patient14_Healthy!C526,Patient15_Healthy!C526,Patient16_Healthy!C526,Patient19_Healthy!C526,Patient21_Healthy!C526,Patient22_Healthy!C526,Patient26_Healthy!C526,Patient28_Healthy!C526,Patient31_Healthy!C526,Patient33_Healthy!C526,Patient34_Healthy!C526,Patient36_Healthy!C526)</f>
        <v/>
      </c>
      <c r="E547" s="90">
        <f>STDEV(#REF!,#REF!,Patient6_Healthy!C526,Patient9_Healthy!C526,Patient11_Healthy!C526,Patient12_Healthy!C526,Patient14_Healthy!C526,Patient15_Healthy!C526,Patient16_Healthy!C526,Patient19_Healthy!C526,Patient21_Healthy!C526,Patient22_Healthy!C526,Patient26_Healthy!C526,Patient28_Healthy!C526,Patient31_Healthy!C526,Patient33_Healthy!C526,Patient34_Healthy!C526,Patient36_Healthy!C526)</f>
        <v/>
      </c>
      <c r="F547" s="85">
        <f>AVERAGE(#REF!,#REF!,Patient6_Healthy!D526,Patient9_Healthy!D526,Patient11_Healthy!D526,Patient12_Healthy!D526,Patient14_Healthy!D526,Patient15_Healthy!D526,Patient16_Healthy!D526,Patient19_Healthy!D526,Patient21_Healthy!D526,Patient22_Healthy!D526,Patient26_Healthy!D526,Patient28_Healthy!D526,Patient31_Healthy!D526,Patient33_Healthy!D526,Patient34_Healthy!D526,Patient36_Healthy!D526)</f>
        <v/>
      </c>
      <c r="G547" s="90">
        <f>STDEV(#REF!,#REF!,Patient6_Healthy!D526,Patient9_Healthy!D526,Patient11_Healthy!D526,Patient12_Healthy!D526,Patient14_Healthy!D526,Patient15_Healthy!D526,Patient16_Healthy!D526,Patient19_Healthy!D526,Patient21_Healthy!D526,Patient22_Healthy!D526,Patient26_Healthy!D526,Patient28_Healthy!D526,Patient31_Healthy!D526,Patient33_Healthy!D526,Patient34_Healthy!D526,Patient36_Healthy!D526)</f>
        <v/>
      </c>
      <c r="H547">
        <f>AVERAGE(#REF!,#REF!,Patient6_Healthy!E526,Patient9_Healthy!E526,Patient11_Healthy!E526,Patient12_Healthy!E526,Patient14_Healthy!E526,Patient15_Healthy!E526,Patient16_Healthy!E526,Patient19_Healthy!E526,Patient21_Healthy!E526,Patient22_Healthy!E526,Patient26_Healthy!E526,Patient28_Healthy!E526,Patient31_Healthy!E526,Patient33_Healthy!E526,Patient34_Healthy!E526,Patient36_Healthy!E526)</f>
        <v/>
      </c>
      <c r="I547">
        <f>STDEV(#REF!,#REF!,Patient6_Healthy!E526,Patient9_Healthy!E526,Patient11_Healthy!E526,Patient12_Healthy!E526,Patient14_Healthy!E526,Patient15_Healthy!E526,Patient16_Healthy!E526,Patient19_Healthy!E526,Patient21_Healthy!E526,Patient22_Healthy!E526,Patient26_Healthy!E526,Patient28_Healthy!E526,Patient31_Healthy!E526,Patient33_Healthy!E526,Patient34_Healthy!E526,Patient36_Healthy!E526)</f>
        <v/>
      </c>
      <c r="L547" s="86" t="s">
        <v>134</v>
      </c>
      <c r="M547">
        <f>AVERAGE(#REF!,#REF!,Patient6_Healthy!H526,Patient9_Healthy!H526,Patient11_Healthy!H526,Patient12_Healthy!H526,Patient14_Healthy!H526,Patient15_Healthy!H526,Patient16_Healthy!H526,Patient19_Healthy!H526,Patient21_Healthy!H526,Patient22_Healthy!H526,Patient26_Healthy!H526,Patient28_Healthy!H526,Patient31_Healthy!H526,Patient33_Healthy!H526,Patient34_Healthy!H526,Patient36_Healthy!H526)</f>
        <v/>
      </c>
      <c r="N547">
        <f>STDEV(#REF!,#REF!,Patient6_Healthy!H526,Patient9_Healthy!H526,Patient11_Healthy!H526,Patient12_Healthy!H526,Patient14_Healthy!H526,Patient15_Healthy!H526,Patient16_Healthy!H526,Patient19_Healthy!H526,Patient21_Healthy!H526,Patient22_Healthy!H526,Patient26_Healthy!H526,Patient28_Healthy!H526,Patient31_Healthy!H526,Patient33_Healthy!H526,Patient34_Healthy!H526,Patient36_Healthy!H526)</f>
        <v/>
      </c>
      <c r="Q547" s="88" t="s">
        <v>134</v>
      </c>
      <c r="R547" s="85">
        <f>AVERAGE(#REF!,#REF!,Patient6_Healthy!M526,Patient9_Healthy!M526,Patient11_Healthy!M526,Patient12_Healthy!M526,Patient14_Healthy!M526,Patient15_Healthy!M526,Patient16_Healthy!M526,Patient19_Healthy!M526,Patient21_Healthy!M526,Patient22_Healthy!M526,Patient26_Healthy!M526,Patient28_Healthy!M526,Patient31_Healthy!M526,Patient33_Healthy!M526,Patient34_Healthy!M526,Patient36_Healthy!M526)</f>
        <v/>
      </c>
      <c r="S547" s="90">
        <f>STDEV(#REF!,#REF!,Patient6_Healthy!M526,Patient9_Healthy!M526,Patient11_Healthy!M526,Patient12_Healthy!M526,Patient14_Healthy!M526,Patient15_Healthy!M526,Patient16_Healthy!M526,Patient19_Healthy!M526,Patient21_Healthy!M526,Patient22_Healthy!M526,Patient26_Healthy!M526,Patient28_Healthy!M526,Patient31_Healthy!M526,Patient33_Healthy!M526,Patient34_Healthy!M526,Patient36_Healthy!M526)</f>
        <v/>
      </c>
      <c r="T547">
        <f>AVERAGE(#REF!,#REF!,Patient6_Healthy!N526,Patient9_Healthy!N526,Patient11_Healthy!N526,Patient12_Healthy!N526,Patient14_Healthy!N526,Patient15_Healthy!N526,Patient16_Healthy!N526,Patient19_Healthy!N526,Patient21_Healthy!N526,Patient22_Healthy!N526,Patient26_Healthy!N526,Patient28_Healthy!N526,Patient31_Healthy!N526,Patient33_Healthy!N526,Patient34_Healthy!N526,Patient36_Healthy!N526)</f>
        <v/>
      </c>
      <c r="U547">
        <f>STDEV(#REF!,#REF!,Patient6_Healthy!N526,Patient9_Healthy!N526,Patient11_Healthy!N526,Patient12_Healthy!N526,Patient14_Healthy!N526,Patient15_Healthy!N526,Patient16_Healthy!N526,Patient19_Healthy!N526,Patient21_Healthy!N526,Patient22_Healthy!N526,Patient26_Healthy!N526,Patient28_Healthy!N526,Patient31_Healthy!N526,Patient33_Healthy!N526,Patient34_Healthy!N526,Patient36_Healthy!N526)</f>
        <v/>
      </c>
      <c r="V547" s="85">
        <f>AVERAGE(#REF!,#REF!,Patient6_Healthy!O526,Patient9_Healthy!O526,Patient11_Healthy!O526,Patient12_Healthy!O526,Patient14_Healthy!O526,Patient15_Healthy!O526,Patient16_Healthy!O526,Patient19_Healthy!O526,Patient21_Healthy!O526,Patient22_Healthy!O526,Patient26_Healthy!O526,Patient28_Healthy!O526,Patient31_Healthy!O526,Patient33_Healthy!O526,Patient34_Healthy!O526,Patient36_Healthy!O526)</f>
        <v/>
      </c>
      <c r="W547" s="90">
        <f>STDEV(#REF!,#REF!,Patient6_Healthy!O526,Patient9_Healthy!O526,Patient11_Healthy!O526,Patient12_Healthy!O526,Patient14_Healthy!O526,Patient15_Healthy!O526,Patient16_Healthy!O526,Patient19_Healthy!O526,Patient21_Healthy!O526,Patient22_Healthy!O526,Patient26_Healthy!O526,Patient28_Healthy!O526,Patient31_Healthy!O526,Patient33_Healthy!O526,Patient34_Healthy!O526,Patient36_Healthy!O526)</f>
        <v/>
      </c>
      <c r="X547" s="85">
        <f>AVERAGE(#REF!,#REF!,Patient6_Healthy!P526,Patient9_Healthy!P526,Patient11_Healthy!P526,Patient12_Healthy!P526,Patient14_Healthy!P526,Patient15_Healthy!P526,Patient16_Healthy!P526,Patient19_Healthy!P526,Patient21_Healthy!P526,Patient22_Healthy!P526,Patient26_Healthy!P526,Patient28_Healthy!P526,Patient31_Healthy!P526,Patient33_Healthy!P526,Patient34_Healthy!P526,Patient36_Healthy!P526)</f>
        <v/>
      </c>
      <c r="Y547" s="90">
        <f>STDEV(#REF!,#REF!,Patient6_Healthy!P526,Patient9_Healthy!P526,Patient11_Healthy!P526,Patient12_Healthy!P526,Patient14_Healthy!P526,Patient15_Healthy!P526,Patient16_Healthy!P526,Patient19_Healthy!P526,Patient21_Healthy!P526,Patient22_Healthy!P526,Patient26_Healthy!P526,Patient28_Healthy!P526,Patient31_Healthy!P526,Patient33_Healthy!P526,Patient34_Healthy!P526,Patient36_Healthy!P526)</f>
        <v/>
      </c>
      <c r="Z547" s="85">
        <f>AVERAGE(#REF!,#REF!,Patient6_Healthy!Q526,Patient9_Healthy!Q526,Patient11_Healthy!Q526,Patient12_Healthy!Q526,Patient14_Healthy!Q526,Patient15_Healthy!Q526,Patient16_Healthy!Q526,Patient19_Healthy!Q526,Patient21_Healthy!Q526,Patient22_Healthy!Q526,Patient26_Healthy!Q526,Patient28_Healthy!Q526,Patient31_Healthy!Q526,Patient33_Healthy!Q526,Patient34_Healthy!Q526,Patient36_Healthy!Q526)</f>
        <v/>
      </c>
      <c r="AA547" s="90">
        <f>STDEV(#REF!,#REF!,Patient6_Healthy!Q526,Patient9_Healthy!Q526,Patient11_Healthy!Q526,Patient12_Healthy!Q526,Patient14_Healthy!Q526,Patient15_Healthy!Q526,Patient16_Healthy!Q526,Patient19_Healthy!Q526,Patient21_Healthy!Q526,Patient22_Healthy!Q526,Patient26_Healthy!Q526,Patient28_Healthy!Q526,Patient31_Healthy!Q526,Patient33_Healthy!Q526,Patient34_Healthy!Q526,Patient36_Healthy!Q526)</f>
        <v/>
      </c>
      <c r="AB547" s="85">
        <f>AVERAGE(#REF!,#REF!,Patient6_Healthy!R526,Patient9_Healthy!R526,Patient11_Healthy!R526,Patient12_Healthy!R526,Patient14_Healthy!R526,Patient15_Healthy!R526,Patient16_Healthy!R526,Patient19_Healthy!R526,Patient21_Healthy!R526,Patient22_Healthy!R526,Patient26_Healthy!R526,Patient28_Healthy!R526,Patient31_Healthy!R526,Patient33_Healthy!R526,Patient34_Healthy!R526,Patient36_Healthy!R526)</f>
        <v/>
      </c>
      <c r="AC547" s="90">
        <f>STDEV(#REF!,#REF!,Patient6_Healthy!R526,Patient9_Healthy!R526,Patient11_Healthy!R526,Patient12_Healthy!R526,Patient14_Healthy!R526,Patient15_Healthy!R526,Patient16_Healthy!R526,Patient19_Healthy!R526,Patient21_Healthy!R526,Patient22_Healthy!R526,Patient26_Healthy!R526,Patient28_Healthy!R526,Patient31_Healthy!R526,Patient33_Healthy!R526,Patient34_Healthy!R526,Patient36_Healthy!R526)</f>
        <v/>
      </c>
      <c r="AD547" s="85">
        <f>AVERAGE(#REF!,#REF!,Patient6_Healthy!RS126,Patient9_Healthy!S526,Patient11_Healthy!S526,Patient12_Healthy!S526,Patient14_Healthy!S526,Patient15_Healthy!S526,Patient16_Healthy!S526,Patient19_Healthy!S526,Patient21_Healthy!S526,Patient22_Healthy!S526,Patient26_Healthy!RS126,Patient28_Healthy!S526,Patient31_Healthy!S526,Patient33_Healthy!S526,Patient34_Healthy!S526,Patient36_Healthy!S526)</f>
        <v/>
      </c>
      <c r="AE547" s="90">
        <f>STDEV(#REF!,#REF!,Patient6_Healthy!RS126,Patient9_Healthy!S526,Patient11_Healthy!S526,Patient12_Healthy!S526,Patient14_Healthy!S526,Patient15_Healthy!S526,Patient16_Healthy!S526,Patient19_Healthy!S526,Patient21_Healthy!S526,Patient22_Healthy!S526,Patient26_Healthy!RS126,Patient28_Healthy!S526,Patient31_Healthy!S526,Patient33_Healthy!S526,Patient34_Healthy!S526,Patient36_Healthy!S526)</f>
        <v/>
      </c>
      <c r="AF547">
        <f>AVERAGE(#REF!,#REF!,Patient6_Healthy!T526,Patient9_Healthy!T526,Patient11_Healthy!T526,Patient12_Healthy!T526,Patient14_Healthy!T526,Patient15_Healthy!T526,Patient16_Healthy!T526,Patient19_Healthy!T526,Patient21_Healthy!T526,Patient22_Healthy!T526,Patient26_Healthy!TS126,Patient28_Healthy!T526,Patient31_Healthy!T526,Patient33_Healthy!T526,Patient34_Healthy!T526,Patient36_Healthy!T526)</f>
        <v/>
      </c>
      <c r="AG547">
        <f>STDEV(#REF!,#REF!,Patient6_Healthy!T526,Patient9_Healthy!T526,Patient11_Healthy!T526,Patient12_Healthy!T526,Patient14_Healthy!T526,Patient15_Healthy!T526,Patient16_Healthy!T526,Patient19_Healthy!T526,Patient21_Healthy!T526,Patient22_Healthy!T526,Patient26_Healthy!TS126,Patient28_Healthy!T526,Patient31_Healthy!T526,Patient33_Healthy!T526,Patient34_Healthy!T526,Patient36_Healthy!T526)</f>
        <v/>
      </c>
      <c r="AO547" s="103" t="n"/>
    </row>
    <row r="548" spans="1:59">
      <c r="A548" s="84" t="s">
        <v>134</v>
      </c>
      <c r="B548" s="85">
        <f>AVERAGE(#REF!,#REF!,Patient6_Healthy!B527,Patient9_Healthy!B527,Patient11_Healthy!B527,Patient12_Healthy!B527,Patient14_Healthy!B527,Patient15_Healthy!B527,Patient16_Healthy!B527,Patient19_Healthy!B527,Patient21_Healthy!B527,Patient22_Healthy!B527,Patient26_Healthy!B527,Patient28_Healthy!B527,Patient31_Healthy!B527,Patient33_Healthy!B527,Patient34_Healthy!B527,Patient36_Healthy!B527)</f>
        <v/>
      </c>
      <c r="C548" s="90">
        <f>STDEV(#REF!,#REF!,Patient6_Healthy!B527,Patient9_Healthy!B527,Patient11_Healthy!B527,Patient12_Healthy!B527,Patient14_Healthy!B527,Patient15_Healthy!B527,Patient16_Healthy!B527,Patient19_Healthy!B527,Patient21_Healthy!B527,Patient22_Healthy!B527,Patient26_Healthy!B527,Patient28_Healthy!B527,Patient31_Healthy!B527,Patient33_Healthy!B527,Patient34_Healthy!B527,Patient36_Healthy!B527)</f>
        <v/>
      </c>
      <c r="D548">
        <f>AVERAGE(#REF!,#REF!,Patient6_Healthy!C527,Patient9_Healthy!C527,Patient11_Healthy!C527,Patient12_Healthy!C527,Patient14_Healthy!C527,Patient15_Healthy!C527,Patient16_Healthy!C527,Patient19_Healthy!C527,Patient21_Healthy!C527,Patient22_Healthy!C527,Patient26_Healthy!C527,Patient28_Healthy!C527,Patient31_Healthy!C527,Patient33_Healthy!C527,Patient34_Healthy!C527,Patient36_Healthy!C527)</f>
        <v/>
      </c>
      <c r="E548" s="90">
        <f>STDEV(#REF!,#REF!,Patient6_Healthy!C527,Patient9_Healthy!C527,Patient11_Healthy!C527,Patient12_Healthy!C527,Patient14_Healthy!C527,Patient15_Healthy!C527,Patient16_Healthy!C527,Patient19_Healthy!C527,Patient21_Healthy!C527,Patient22_Healthy!C527,Patient26_Healthy!C527,Patient28_Healthy!C527,Patient31_Healthy!C527,Patient33_Healthy!C527,Patient34_Healthy!C527,Patient36_Healthy!C527)</f>
        <v/>
      </c>
      <c r="F548" s="85">
        <f>AVERAGE(#REF!,#REF!,Patient6_Healthy!D527,Patient9_Healthy!D527,Patient11_Healthy!D527,Patient12_Healthy!D527,Patient14_Healthy!D527,Patient15_Healthy!D527,Patient16_Healthy!D527,Patient19_Healthy!D527,Patient21_Healthy!D527,Patient22_Healthy!D527,Patient26_Healthy!D527,Patient28_Healthy!D527,Patient31_Healthy!D527,Patient33_Healthy!D527,Patient34_Healthy!D527,Patient36_Healthy!D527)</f>
        <v/>
      </c>
      <c r="G548" s="90">
        <f>STDEV(#REF!,#REF!,Patient6_Healthy!D527,Patient9_Healthy!D527,Patient11_Healthy!D527,Patient12_Healthy!D527,Patient14_Healthy!D527,Patient15_Healthy!D527,Patient16_Healthy!D527,Patient19_Healthy!D527,Patient21_Healthy!D527,Patient22_Healthy!D527,Patient26_Healthy!D527,Patient28_Healthy!D527,Patient31_Healthy!D527,Patient33_Healthy!D527,Patient34_Healthy!D527,Patient36_Healthy!D527)</f>
        <v/>
      </c>
      <c r="H548">
        <f>AVERAGE(#REF!,#REF!,Patient6_Healthy!E527,Patient9_Healthy!E527,Patient11_Healthy!E527,Patient12_Healthy!E527,Patient14_Healthy!E527,Patient15_Healthy!E527,Patient16_Healthy!E527,Patient19_Healthy!E527,Patient21_Healthy!E527,Patient22_Healthy!E527,Patient26_Healthy!E527,Patient28_Healthy!E527,Patient31_Healthy!E527,Patient33_Healthy!E527,Patient34_Healthy!E527,Patient36_Healthy!E527)</f>
        <v/>
      </c>
      <c r="I548">
        <f>STDEV(#REF!,#REF!,Patient6_Healthy!E527,Patient9_Healthy!E527,Patient11_Healthy!E527,Patient12_Healthy!E527,Patient14_Healthy!E527,Patient15_Healthy!E527,Patient16_Healthy!E527,Patient19_Healthy!E527,Patient21_Healthy!E527,Patient22_Healthy!E527,Patient26_Healthy!E527,Patient28_Healthy!E527,Patient31_Healthy!E527,Patient33_Healthy!E527,Patient34_Healthy!E527,Patient36_Healthy!E527)</f>
        <v/>
      </c>
      <c r="L548" s="86" t="s">
        <v>135</v>
      </c>
      <c r="M548">
        <f>AVERAGE(#REF!,#REF!,Patient6_Healthy!H527,Patient9_Healthy!H527,Patient11_Healthy!H527,Patient12_Healthy!H527,Patient14_Healthy!H527,Patient15_Healthy!H527,Patient16_Healthy!H527,Patient19_Healthy!H527,Patient21_Healthy!H527,Patient22_Healthy!H527,Patient26_Healthy!H527,Patient28_Healthy!H527,Patient31_Healthy!H527,Patient33_Healthy!H527,Patient34_Healthy!H527,Patient36_Healthy!H527)</f>
        <v/>
      </c>
      <c r="N548">
        <f>STDEV(#REF!,#REF!,Patient6_Healthy!H527,Patient9_Healthy!H527,Patient11_Healthy!H527,Patient12_Healthy!H527,Patient14_Healthy!H527,Patient15_Healthy!H527,Patient16_Healthy!H527,Patient19_Healthy!H527,Patient21_Healthy!H527,Patient22_Healthy!H527,Patient26_Healthy!H527,Patient28_Healthy!H527,Patient31_Healthy!H527,Patient33_Healthy!H527,Patient34_Healthy!H527,Patient36_Healthy!H527)</f>
        <v/>
      </c>
      <c r="Q548" s="88" t="s">
        <v>135</v>
      </c>
      <c r="R548" s="85">
        <f>AVERAGE(#REF!,#REF!,Patient6_Healthy!M527,Patient9_Healthy!M527,Patient11_Healthy!M527,Patient12_Healthy!M527,Patient14_Healthy!M527,Patient15_Healthy!M527,Patient16_Healthy!M527,Patient19_Healthy!M527,Patient21_Healthy!M527,Patient22_Healthy!M527,Patient26_Healthy!M527,Patient28_Healthy!M527,Patient31_Healthy!M527,Patient33_Healthy!M527,Patient34_Healthy!M527,Patient36_Healthy!M527)</f>
        <v/>
      </c>
      <c r="S548" s="90">
        <f>STDEV(#REF!,#REF!,Patient6_Healthy!M527,Patient9_Healthy!M527,Patient11_Healthy!M527,Patient12_Healthy!M527,Patient14_Healthy!M527,Patient15_Healthy!M527,Patient16_Healthy!M527,Patient19_Healthy!M527,Patient21_Healthy!M527,Patient22_Healthy!M527,Patient26_Healthy!M527,Patient28_Healthy!M527,Patient31_Healthy!M527,Patient33_Healthy!M527,Patient34_Healthy!M527,Patient36_Healthy!M527)</f>
        <v/>
      </c>
      <c r="T548">
        <f>AVERAGE(#REF!,#REF!,Patient6_Healthy!N527,Patient9_Healthy!N527,Patient11_Healthy!N527,Patient12_Healthy!N527,Patient14_Healthy!N527,Patient15_Healthy!N527,Patient16_Healthy!N527,Patient19_Healthy!N527,Patient21_Healthy!N527,Patient22_Healthy!N527,Patient26_Healthy!N527,Patient28_Healthy!N527,Patient31_Healthy!N527,Patient33_Healthy!N527,Patient34_Healthy!N527,Patient36_Healthy!N527)</f>
        <v/>
      </c>
      <c r="U548">
        <f>STDEV(#REF!,#REF!,Patient6_Healthy!N527,Patient9_Healthy!N527,Patient11_Healthy!N527,Patient12_Healthy!N527,Patient14_Healthy!N527,Patient15_Healthy!N527,Patient16_Healthy!N527,Patient19_Healthy!N527,Patient21_Healthy!N527,Patient22_Healthy!N527,Patient26_Healthy!N527,Patient28_Healthy!N527,Patient31_Healthy!N527,Patient33_Healthy!N527,Patient34_Healthy!N527,Patient36_Healthy!N527)</f>
        <v/>
      </c>
      <c r="V548" s="85">
        <f>AVERAGE(#REF!,#REF!,Patient6_Healthy!O527,Patient9_Healthy!O527,Patient11_Healthy!O527,Patient12_Healthy!O527,Patient14_Healthy!O527,Patient15_Healthy!O527,Patient16_Healthy!O527,Patient19_Healthy!O527,Patient21_Healthy!O527,Patient22_Healthy!O527,Patient26_Healthy!O527,Patient28_Healthy!O527,Patient31_Healthy!O527,Patient33_Healthy!O527,Patient34_Healthy!O527,Patient36_Healthy!O527)</f>
        <v/>
      </c>
      <c r="W548" s="90">
        <f>STDEV(#REF!,#REF!,Patient6_Healthy!O527,Patient9_Healthy!O527,Patient11_Healthy!O527,Patient12_Healthy!O527,Patient14_Healthy!O527,Patient15_Healthy!O527,Patient16_Healthy!O527,Patient19_Healthy!O527,Patient21_Healthy!O527,Patient22_Healthy!O527,Patient26_Healthy!O527,Patient28_Healthy!O527,Patient31_Healthy!O527,Patient33_Healthy!O527,Patient34_Healthy!O527,Patient36_Healthy!O527)</f>
        <v/>
      </c>
      <c r="X548" s="85">
        <f>AVERAGE(#REF!,#REF!,Patient6_Healthy!P527,Patient9_Healthy!P527,Patient11_Healthy!P527,Patient12_Healthy!P527,Patient14_Healthy!P527,Patient15_Healthy!P527,Patient16_Healthy!P527,Patient19_Healthy!P527,Patient21_Healthy!P527,Patient22_Healthy!P527,Patient26_Healthy!P527,Patient28_Healthy!P527,Patient31_Healthy!P527,Patient33_Healthy!P527,Patient34_Healthy!P527,Patient36_Healthy!P527)</f>
        <v/>
      </c>
      <c r="Y548" s="90">
        <f>STDEV(#REF!,#REF!,Patient6_Healthy!P527,Patient9_Healthy!P527,Patient11_Healthy!P527,Patient12_Healthy!P527,Patient14_Healthy!P527,Patient15_Healthy!P527,Patient16_Healthy!P527,Patient19_Healthy!P527,Patient21_Healthy!P527,Patient22_Healthy!P527,Patient26_Healthy!P527,Patient28_Healthy!P527,Patient31_Healthy!P527,Patient33_Healthy!P527,Patient34_Healthy!P527,Patient36_Healthy!P527)</f>
        <v/>
      </c>
      <c r="Z548" s="85">
        <f>AVERAGE(#REF!,#REF!,Patient6_Healthy!Q527,Patient9_Healthy!Q527,Patient11_Healthy!Q527,Patient12_Healthy!Q527,Patient14_Healthy!Q527,Patient15_Healthy!Q527,Patient16_Healthy!Q527,Patient19_Healthy!Q527,Patient21_Healthy!Q527,Patient22_Healthy!Q527,Patient26_Healthy!Q527,Patient28_Healthy!Q527,Patient31_Healthy!Q527,Patient33_Healthy!Q527,Patient34_Healthy!Q527,Patient36_Healthy!Q527)</f>
        <v/>
      </c>
      <c r="AA548" s="90">
        <f>STDEV(#REF!,#REF!,Patient6_Healthy!Q527,Patient9_Healthy!Q527,Patient11_Healthy!Q527,Patient12_Healthy!Q527,Patient14_Healthy!Q527,Patient15_Healthy!Q527,Patient16_Healthy!Q527,Patient19_Healthy!Q527,Patient21_Healthy!Q527,Patient22_Healthy!Q527,Patient26_Healthy!Q527,Patient28_Healthy!Q527,Patient31_Healthy!Q527,Patient33_Healthy!Q527,Patient34_Healthy!Q527,Patient36_Healthy!Q527)</f>
        <v/>
      </c>
      <c r="AB548" s="85">
        <f>AVERAGE(#REF!,#REF!,Patient6_Healthy!R527,Patient9_Healthy!R527,Patient11_Healthy!R527,Patient12_Healthy!R527,Patient14_Healthy!R527,Patient15_Healthy!R527,Patient16_Healthy!R527,Patient19_Healthy!R527,Patient21_Healthy!R527,Patient22_Healthy!R527,Patient26_Healthy!R527,Patient28_Healthy!R527,Patient31_Healthy!R527,Patient33_Healthy!R527,Patient34_Healthy!R527,Patient36_Healthy!R527)</f>
        <v/>
      </c>
      <c r="AC548" s="90">
        <f>STDEV(#REF!,#REF!,Patient6_Healthy!R527,Patient9_Healthy!R527,Patient11_Healthy!R527,Patient12_Healthy!R527,Patient14_Healthy!R527,Patient15_Healthy!R527,Patient16_Healthy!R527,Patient19_Healthy!R527,Patient21_Healthy!R527,Patient22_Healthy!R527,Patient26_Healthy!R527,Patient28_Healthy!R527,Patient31_Healthy!R527,Patient33_Healthy!R527,Patient34_Healthy!R527,Patient36_Healthy!R527)</f>
        <v/>
      </c>
      <c r="AD548" s="85">
        <f>AVERAGE(#REF!,#REF!,Patient6_Healthy!RS127,Patient9_Healthy!S527,Patient11_Healthy!S527,Patient12_Healthy!S527,Patient14_Healthy!S527,Patient15_Healthy!S527,Patient16_Healthy!S527,Patient19_Healthy!S527,Patient21_Healthy!S527,Patient22_Healthy!S527,Patient26_Healthy!RS127,Patient28_Healthy!S527,Patient31_Healthy!S527,Patient33_Healthy!S527,Patient34_Healthy!S527,Patient36_Healthy!S527)</f>
        <v/>
      </c>
      <c r="AE548" s="90">
        <f>STDEV(#REF!,#REF!,Patient6_Healthy!RS127,Patient9_Healthy!S527,Patient11_Healthy!S527,Patient12_Healthy!S527,Patient14_Healthy!S527,Patient15_Healthy!S527,Patient16_Healthy!S527,Patient19_Healthy!S527,Patient21_Healthy!S527,Patient22_Healthy!S527,Patient26_Healthy!RS127,Patient28_Healthy!S527,Patient31_Healthy!S527,Patient33_Healthy!S527,Patient34_Healthy!S527,Patient36_Healthy!S527)</f>
        <v/>
      </c>
      <c r="AF548">
        <f>AVERAGE(#REF!,#REF!,Patient6_Healthy!T527,Patient9_Healthy!T527,Patient11_Healthy!T527,Patient12_Healthy!T527,Patient14_Healthy!T527,Patient15_Healthy!T527,Patient16_Healthy!T527,Patient19_Healthy!T527,Patient21_Healthy!T527,Patient22_Healthy!T527,Patient26_Healthy!TS127,Patient28_Healthy!T527,Patient31_Healthy!T527,Patient33_Healthy!T527,Patient34_Healthy!T527,Patient36_Healthy!T527)</f>
        <v/>
      </c>
      <c r="AG548">
        <f>STDEV(#REF!,#REF!,Patient6_Healthy!T527,Patient9_Healthy!T527,Patient11_Healthy!T527,Patient12_Healthy!T527,Patient14_Healthy!T527,Patient15_Healthy!T527,Patient16_Healthy!T527,Patient19_Healthy!T527,Patient21_Healthy!T527,Patient22_Healthy!T527,Patient26_Healthy!TS127,Patient28_Healthy!T527,Patient31_Healthy!T527,Patient33_Healthy!T527,Patient34_Healthy!T527,Patient36_Healthy!T527)</f>
        <v/>
      </c>
      <c r="AO548" s="103" t="n"/>
    </row>
    <row r="549" spans="1:59">
      <c r="A549" s="84" t="s">
        <v>135</v>
      </c>
      <c r="B549" s="85">
        <f>AVERAGE(#REF!,#REF!,Patient6_Healthy!B528,Patient9_Healthy!B528,Patient11_Healthy!B528,Patient12_Healthy!B528,Patient14_Healthy!B528,Patient15_Healthy!B528,Patient16_Healthy!B528,Patient19_Healthy!B528,Patient21_Healthy!B528,Patient22_Healthy!B528,Patient26_Healthy!B528,Patient28_Healthy!B528,Patient31_Healthy!B528,Patient33_Healthy!B528,Patient34_Healthy!B528,Patient36_Healthy!B528)</f>
        <v/>
      </c>
      <c r="C549" s="90">
        <f>STDEV(#REF!,#REF!,Patient6_Healthy!B528,Patient9_Healthy!B528,Patient11_Healthy!B528,Patient12_Healthy!B528,Patient14_Healthy!B528,Patient15_Healthy!B528,Patient16_Healthy!B528,Patient19_Healthy!B528,Patient21_Healthy!B528,Patient22_Healthy!B528,Patient26_Healthy!B528,Patient28_Healthy!B528,Patient31_Healthy!B528,Patient33_Healthy!B528,Patient34_Healthy!B528,Patient36_Healthy!B528)</f>
        <v/>
      </c>
      <c r="D549">
        <f>AVERAGE(#REF!,#REF!,Patient6_Healthy!C528,Patient9_Healthy!C528,Patient11_Healthy!C528,Patient12_Healthy!C528,Patient14_Healthy!C528,Patient15_Healthy!C528,Patient16_Healthy!C528,Patient19_Healthy!C528,Patient21_Healthy!C528,Patient22_Healthy!C528,Patient26_Healthy!C528,Patient28_Healthy!C528,Patient31_Healthy!C528,Patient33_Healthy!C528,Patient34_Healthy!C528,Patient36_Healthy!C528)</f>
        <v/>
      </c>
      <c r="E549" s="90">
        <f>STDEV(#REF!,#REF!,Patient6_Healthy!C528,Patient9_Healthy!C528,Patient11_Healthy!C528,Patient12_Healthy!C528,Patient14_Healthy!C528,Patient15_Healthy!C528,Patient16_Healthy!C528,Patient19_Healthy!C528,Patient21_Healthy!C528,Patient22_Healthy!C528,Patient26_Healthy!C528,Patient28_Healthy!C528,Patient31_Healthy!C528,Patient33_Healthy!C528,Patient34_Healthy!C528,Patient36_Healthy!C528)</f>
        <v/>
      </c>
      <c r="F549" s="85">
        <f>AVERAGE(#REF!,#REF!,Patient6_Healthy!D528,Patient9_Healthy!D528,Patient11_Healthy!D528,Patient12_Healthy!D528,Patient14_Healthy!D528,Patient15_Healthy!D528,Patient16_Healthy!D528,Patient19_Healthy!D528,Patient21_Healthy!D528,Patient22_Healthy!D528,Patient26_Healthy!D528,Patient28_Healthy!D528,Patient31_Healthy!D528,Patient33_Healthy!D528,Patient34_Healthy!D528,Patient36_Healthy!D528)</f>
        <v/>
      </c>
      <c r="G549" s="90">
        <f>STDEV(#REF!,#REF!,Patient6_Healthy!D528,Patient9_Healthy!D528,Patient11_Healthy!D528,Patient12_Healthy!D528,Patient14_Healthy!D528,Patient15_Healthy!D528,Patient16_Healthy!D528,Patient19_Healthy!D528,Patient21_Healthy!D528,Patient22_Healthy!D528,Patient26_Healthy!D528,Patient28_Healthy!D528,Patient31_Healthy!D528,Patient33_Healthy!D528,Patient34_Healthy!D528,Patient36_Healthy!D528)</f>
        <v/>
      </c>
      <c r="H549">
        <f>AVERAGE(#REF!,#REF!,Patient6_Healthy!E528,Patient9_Healthy!E528,Patient11_Healthy!E528,Patient12_Healthy!E528,Patient14_Healthy!E528,Patient15_Healthy!E528,Patient16_Healthy!E528,Patient19_Healthy!E528,Patient21_Healthy!E528,Patient22_Healthy!E528,Patient26_Healthy!E528,Patient28_Healthy!E528,Patient31_Healthy!E528,Patient33_Healthy!E528,Patient34_Healthy!E528,Patient36_Healthy!E528)</f>
        <v/>
      </c>
      <c r="I549">
        <f>STDEV(#REF!,#REF!,Patient6_Healthy!E528,Patient9_Healthy!E528,Patient11_Healthy!E528,Patient12_Healthy!E528,Patient14_Healthy!E528,Patient15_Healthy!E528,Patient16_Healthy!E528,Patient19_Healthy!E528,Patient21_Healthy!E528,Patient22_Healthy!E528,Patient26_Healthy!E528,Patient28_Healthy!E528,Patient31_Healthy!E528,Patient33_Healthy!E528,Patient34_Healthy!E528,Patient36_Healthy!E528)</f>
        <v/>
      </c>
      <c r="L549" s="86" t="s">
        <v>136</v>
      </c>
      <c r="M549">
        <f>AVERAGE(#REF!,#REF!,Patient6_Healthy!H528,Patient9_Healthy!H528,Patient11_Healthy!H528,Patient12_Healthy!H528,Patient14_Healthy!H528,Patient15_Healthy!H528,Patient16_Healthy!H528,Patient19_Healthy!H528,Patient21_Healthy!H528,Patient22_Healthy!H528,Patient26_Healthy!H528,Patient28_Healthy!H528,Patient31_Healthy!H528,Patient33_Healthy!H528,Patient34_Healthy!H528,Patient36_Healthy!H528)</f>
        <v/>
      </c>
      <c r="N549">
        <f>STDEV(#REF!,#REF!,Patient6_Healthy!H528,Patient9_Healthy!H528,Patient11_Healthy!H528,Patient12_Healthy!H528,Patient14_Healthy!H528,Patient15_Healthy!H528,Patient16_Healthy!H528,Patient19_Healthy!H528,Patient21_Healthy!H528,Patient22_Healthy!H528,Patient26_Healthy!H528,Patient28_Healthy!H528,Patient31_Healthy!H528,Patient33_Healthy!H528,Patient34_Healthy!H528,Patient36_Healthy!H528)</f>
        <v/>
      </c>
      <c r="Q549" s="88" t="s">
        <v>136</v>
      </c>
      <c r="R549" s="85">
        <f>AVERAGE(#REF!,#REF!,Patient6_Healthy!M528,Patient9_Healthy!M528,Patient11_Healthy!M528,Patient12_Healthy!M528,Patient14_Healthy!M528,Patient15_Healthy!M528,Patient16_Healthy!M528,Patient19_Healthy!M528,Patient21_Healthy!M528,Patient22_Healthy!M528,Patient26_Healthy!M528,Patient28_Healthy!M528,Patient31_Healthy!M528,Patient33_Healthy!M528,Patient34_Healthy!M528,Patient36_Healthy!M528)</f>
        <v/>
      </c>
      <c r="S549" s="90">
        <f>STDEV(#REF!,#REF!,Patient6_Healthy!M528,Patient9_Healthy!M528,Patient11_Healthy!M528,Patient12_Healthy!M528,Patient14_Healthy!M528,Patient15_Healthy!M528,Patient16_Healthy!M528,Patient19_Healthy!M528,Patient21_Healthy!M528,Patient22_Healthy!M528,Patient26_Healthy!M528,Patient28_Healthy!M528,Patient31_Healthy!M528,Patient33_Healthy!M528,Patient34_Healthy!M528,Patient36_Healthy!M528)</f>
        <v/>
      </c>
      <c r="T549">
        <f>AVERAGE(#REF!,#REF!,Patient6_Healthy!N528,Patient9_Healthy!N528,Patient11_Healthy!N528,Patient12_Healthy!N528,Patient14_Healthy!N528,Patient15_Healthy!N528,Patient16_Healthy!N528,Patient19_Healthy!N528,Patient21_Healthy!N528,Patient22_Healthy!N528,Patient26_Healthy!N528,Patient28_Healthy!N528,Patient31_Healthy!N528,Patient33_Healthy!N528,Patient34_Healthy!N528,Patient36_Healthy!N528)</f>
        <v/>
      </c>
      <c r="U549">
        <f>STDEV(#REF!,#REF!,Patient6_Healthy!N528,Patient9_Healthy!N528,Patient11_Healthy!N528,Patient12_Healthy!N528,Patient14_Healthy!N528,Patient15_Healthy!N528,Patient16_Healthy!N528,Patient19_Healthy!N528,Patient21_Healthy!N528,Patient22_Healthy!N528,Patient26_Healthy!N528,Patient28_Healthy!N528,Patient31_Healthy!N528,Patient33_Healthy!N528,Patient34_Healthy!N528,Patient36_Healthy!N528)</f>
        <v/>
      </c>
      <c r="V549" s="85">
        <f>AVERAGE(#REF!,#REF!,Patient6_Healthy!O528,Patient9_Healthy!O528,Patient11_Healthy!O528,Patient12_Healthy!O528,Patient14_Healthy!O528,Patient15_Healthy!O528,Patient16_Healthy!O528,Patient19_Healthy!O528,Patient21_Healthy!O528,Patient22_Healthy!O528,Patient26_Healthy!O528,Patient28_Healthy!O528,Patient31_Healthy!O528,Patient33_Healthy!O528,Patient34_Healthy!O528,Patient36_Healthy!O528)</f>
        <v/>
      </c>
      <c r="W549" s="90">
        <f>STDEV(#REF!,#REF!,Patient6_Healthy!O528,Patient9_Healthy!O528,Patient11_Healthy!O528,Patient12_Healthy!O528,Patient14_Healthy!O528,Patient15_Healthy!O528,Patient16_Healthy!O528,Patient19_Healthy!O528,Patient21_Healthy!O528,Patient22_Healthy!O528,Patient26_Healthy!O528,Patient28_Healthy!O528,Patient31_Healthy!O528,Patient33_Healthy!O528,Patient34_Healthy!O528,Patient36_Healthy!O528)</f>
        <v/>
      </c>
      <c r="X549" s="85">
        <f>AVERAGE(#REF!,#REF!,Patient6_Healthy!P528,Patient9_Healthy!P528,Patient11_Healthy!P528,Patient12_Healthy!P528,Patient14_Healthy!P528,Patient15_Healthy!P528,Patient16_Healthy!P528,Patient19_Healthy!P528,Patient21_Healthy!P528,Patient22_Healthy!P528,Patient26_Healthy!P528,Patient28_Healthy!P528,Patient31_Healthy!P528,Patient33_Healthy!P528,Patient34_Healthy!P528,Patient36_Healthy!P528)</f>
        <v/>
      </c>
      <c r="Y549" s="90">
        <f>STDEV(#REF!,#REF!,Patient6_Healthy!P528,Patient9_Healthy!P528,Patient11_Healthy!P528,Patient12_Healthy!P528,Patient14_Healthy!P528,Patient15_Healthy!P528,Patient16_Healthy!P528,Patient19_Healthy!P528,Patient21_Healthy!P528,Patient22_Healthy!P528,Patient26_Healthy!P528,Patient28_Healthy!P528,Patient31_Healthy!P528,Patient33_Healthy!P528,Patient34_Healthy!P528,Patient36_Healthy!P528)</f>
        <v/>
      </c>
      <c r="Z549" s="85">
        <f>AVERAGE(#REF!,#REF!,Patient6_Healthy!Q528,Patient9_Healthy!Q528,Patient11_Healthy!Q528,Patient12_Healthy!Q528,Patient14_Healthy!Q528,Patient15_Healthy!Q528,Patient16_Healthy!Q528,Patient19_Healthy!Q528,Patient21_Healthy!Q528,Patient22_Healthy!Q528,Patient26_Healthy!Q528,Patient28_Healthy!Q528,Patient31_Healthy!Q528,Patient33_Healthy!Q528,Patient34_Healthy!Q528,Patient36_Healthy!Q528)</f>
        <v/>
      </c>
      <c r="AA549" s="90">
        <f>STDEV(#REF!,#REF!,Patient6_Healthy!Q528,Patient9_Healthy!Q528,Patient11_Healthy!Q528,Patient12_Healthy!Q528,Patient14_Healthy!Q528,Patient15_Healthy!Q528,Patient16_Healthy!Q528,Patient19_Healthy!Q528,Patient21_Healthy!Q528,Patient22_Healthy!Q528,Patient26_Healthy!Q528,Patient28_Healthy!Q528,Patient31_Healthy!Q528,Patient33_Healthy!Q528,Patient34_Healthy!Q528,Patient36_Healthy!Q528)</f>
        <v/>
      </c>
      <c r="AB549" s="85">
        <f>AVERAGE(#REF!,#REF!,Patient6_Healthy!R528,Patient9_Healthy!R528,Patient11_Healthy!R528,Patient12_Healthy!R528,Patient14_Healthy!R528,Patient15_Healthy!R528,Patient16_Healthy!R528,Patient19_Healthy!R528,Patient21_Healthy!R528,Patient22_Healthy!R528,Patient26_Healthy!R528,Patient28_Healthy!R528,Patient31_Healthy!R528,Patient33_Healthy!R528,Patient34_Healthy!R528,Patient36_Healthy!R528)</f>
        <v/>
      </c>
      <c r="AC549" s="90">
        <f>STDEV(#REF!,#REF!,Patient6_Healthy!R528,Patient9_Healthy!R528,Patient11_Healthy!R528,Patient12_Healthy!R528,Patient14_Healthy!R528,Patient15_Healthy!R528,Patient16_Healthy!R528,Patient19_Healthy!R528,Patient21_Healthy!R528,Patient22_Healthy!R528,Patient26_Healthy!R528,Patient28_Healthy!R528,Patient31_Healthy!R528,Patient33_Healthy!R528,Patient34_Healthy!R528,Patient36_Healthy!R528)</f>
        <v/>
      </c>
      <c r="AD549" s="85">
        <f>AVERAGE(#REF!,#REF!,Patient6_Healthy!RS128,Patient9_Healthy!S528,Patient11_Healthy!S528,Patient12_Healthy!S528,Patient14_Healthy!S528,Patient15_Healthy!S528,Patient16_Healthy!S528,Patient19_Healthy!S528,Patient21_Healthy!S528,Patient22_Healthy!S528,Patient26_Healthy!RS128,Patient28_Healthy!S528,Patient31_Healthy!S528,Patient33_Healthy!S528,Patient34_Healthy!S528,Patient36_Healthy!S528)</f>
        <v/>
      </c>
      <c r="AE549" s="90">
        <f>STDEV(#REF!,#REF!,Patient6_Healthy!RS128,Patient9_Healthy!S528,Patient11_Healthy!S528,Patient12_Healthy!S528,Patient14_Healthy!S528,Patient15_Healthy!S528,Patient16_Healthy!S528,Patient19_Healthy!S528,Patient21_Healthy!S528,Patient22_Healthy!S528,Patient26_Healthy!RS128,Patient28_Healthy!S528,Patient31_Healthy!S528,Patient33_Healthy!S528,Patient34_Healthy!S528,Patient36_Healthy!S528)</f>
        <v/>
      </c>
      <c r="AF549">
        <f>AVERAGE(#REF!,#REF!,Patient6_Healthy!T528,Patient9_Healthy!T528,Patient11_Healthy!T528,Patient12_Healthy!T528,Patient14_Healthy!T528,Patient15_Healthy!T528,Patient16_Healthy!T528,Patient19_Healthy!T528,Patient21_Healthy!T528,Patient22_Healthy!T528,Patient26_Healthy!TS128,Patient28_Healthy!T528,Patient31_Healthy!T528,Patient33_Healthy!T528,Patient34_Healthy!T528,Patient36_Healthy!T528)</f>
        <v/>
      </c>
      <c r="AG549">
        <f>STDEV(#REF!,#REF!,Patient6_Healthy!T528,Patient9_Healthy!T528,Patient11_Healthy!T528,Patient12_Healthy!T528,Patient14_Healthy!T528,Patient15_Healthy!T528,Patient16_Healthy!T528,Patient19_Healthy!T528,Patient21_Healthy!T528,Patient22_Healthy!T528,Patient26_Healthy!TS128,Patient28_Healthy!T528,Patient31_Healthy!T528,Patient33_Healthy!T528,Patient34_Healthy!T528,Patient36_Healthy!T528)</f>
        <v/>
      </c>
      <c r="AO549" s="103" t="n"/>
    </row>
    <row r="550" spans="1:59">
      <c r="A550" s="84" t="s">
        <v>136</v>
      </c>
      <c r="B550" s="85">
        <f>AVERAGE(#REF!,#REF!,Patient6_Healthy!B529,Patient9_Healthy!B529,Patient11_Healthy!B529,Patient12_Healthy!B529,Patient14_Healthy!B529,Patient15_Healthy!B529,Patient16_Healthy!B529,Patient19_Healthy!B529,Patient21_Healthy!B529,Patient22_Healthy!B529,Patient26_Healthy!B529,Patient28_Healthy!B529,Patient31_Healthy!B529,Patient33_Healthy!B529,Patient34_Healthy!B529,Patient36_Healthy!B529)</f>
        <v/>
      </c>
      <c r="C550" s="90">
        <f>STDEV(#REF!,#REF!,Patient6_Healthy!B529,Patient9_Healthy!B529,Patient11_Healthy!B529,Patient12_Healthy!B529,Patient14_Healthy!B529,Patient15_Healthy!B529,Patient16_Healthy!B529,Patient19_Healthy!B529,Patient21_Healthy!B529,Patient22_Healthy!B529,Patient26_Healthy!B529,Patient28_Healthy!B529,Patient31_Healthy!B529,Patient33_Healthy!B529,Patient34_Healthy!B529,Patient36_Healthy!B529)</f>
        <v/>
      </c>
      <c r="D550">
        <f>AVERAGE(#REF!,#REF!,Patient6_Healthy!C529,Patient9_Healthy!C529,Patient11_Healthy!C529,Patient12_Healthy!C529,Patient14_Healthy!C529,Patient15_Healthy!C529,Patient16_Healthy!C529,Patient19_Healthy!C529,Patient21_Healthy!C529,Patient22_Healthy!C529,Patient26_Healthy!C529,Patient28_Healthy!C529,Patient31_Healthy!C529,Patient33_Healthy!C529,Patient34_Healthy!C529,Patient36_Healthy!C529)</f>
        <v/>
      </c>
      <c r="E550" s="90">
        <f>STDEV(#REF!,#REF!,Patient6_Healthy!C529,Patient9_Healthy!C529,Patient11_Healthy!C529,Patient12_Healthy!C529,Patient14_Healthy!C529,Patient15_Healthy!C529,Patient16_Healthy!C529,Patient19_Healthy!C529,Patient21_Healthy!C529,Patient22_Healthy!C529,Patient26_Healthy!C529,Patient28_Healthy!C529,Patient31_Healthy!C529,Patient33_Healthy!C529,Patient34_Healthy!C529,Patient36_Healthy!C529)</f>
        <v/>
      </c>
      <c r="F550" s="85">
        <f>AVERAGE(#REF!,#REF!,Patient6_Healthy!D529,Patient9_Healthy!D529,Patient11_Healthy!D529,Patient12_Healthy!D529,Patient14_Healthy!D529,Patient15_Healthy!D529,Patient16_Healthy!D529,Patient19_Healthy!D529,Patient21_Healthy!D529,Patient22_Healthy!D529,Patient26_Healthy!D529,Patient28_Healthy!D529,Patient31_Healthy!D529,Patient33_Healthy!D529,Patient34_Healthy!D529,Patient36_Healthy!D529)</f>
        <v/>
      </c>
      <c r="G550" s="90">
        <f>STDEV(#REF!,#REF!,Patient6_Healthy!D529,Patient9_Healthy!D529,Patient11_Healthy!D529,Patient12_Healthy!D529,Patient14_Healthy!D529,Patient15_Healthy!D529,Patient16_Healthy!D529,Patient19_Healthy!D529,Patient21_Healthy!D529,Patient22_Healthy!D529,Patient26_Healthy!D529,Patient28_Healthy!D529,Patient31_Healthy!D529,Patient33_Healthy!D529,Patient34_Healthy!D529,Patient36_Healthy!D529)</f>
        <v/>
      </c>
      <c r="H550">
        <f>AVERAGE(#REF!,#REF!,Patient6_Healthy!E529,Patient9_Healthy!E529,Patient11_Healthy!E529,Patient12_Healthy!E529,Patient14_Healthy!E529,Patient15_Healthy!E529,Patient16_Healthy!E529,Patient19_Healthy!E529,Patient21_Healthy!E529,Patient22_Healthy!E529,Patient26_Healthy!E529,Patient28_Healthy!E529,Patient31_Healthy!E529,Patient33_Healthy!E529,Patient34_Healthy!E529,Patient36_Healthy!E529)</f>
        <v/>
      </c>
      <c r="I550">
        <f>STDEV(#REF!,#REF!,Patient6_Healthy!E529,Patient9_Healthy!E529,Patient11_Healthy!E529,Patient12_Healthy!E529,Patient14_Healthy!E529,Patient15_Healthy!E529,Patient16_Healthy!E529,Patient19_Healthy!E529,Patient21_Healthy!E529,Patient22_Healthy!E529,Patient26_Healthy!E529,Patient28_Healthy!E529,Patient31_Healthy!E529,Patient33_Healthy!E529,Patient34_Healthy!E529,Patient36_Healthy!E529)</f>
        <v/>
      </c>
      <c r="L550" s="86" t="s">
        <v>137</v>
      </c>
      <c r="M550">
        <f>AVERAGE(#REF!,#REF!,Patient6_Healthy!H529,Patient9_Healthy!H529,Patient11_Healthy!H529,Patient12_Healthy!H529,Patient14_Healthy!H529,Patient15_Healthy!H529,Patient16_Healthy!H529,Patient19_Healthy!H529,Patient21_Healthy!H529,Patient22_Healthy!H529,Patient26_Healthy!H529,Patient28_Healthy!H529,Patient31_Healthy!H529,Patient33_Healthy!H529,Patient34_Healthy!H529,Patient36_Healthy!H529)</f>
        <v/>
      </c>
      <c r="N550">
        <f>STDEV(#REF!,#REF!,Patient6_Healthy!H529,Patient9_Healthy!H529,Patient11_Healthy!H529,Patient12_Healthy!H529,Patient14_Healthy!H529,Patient15_Healthy!H529,Patient16_Healthy!H529,Patient19_Healthy!H529,Patient21_Healthy!H529,Patient22_Healthy!H529,Patient26_Healthy!H529,Patient28_Healthy!H529,Patient31_Healthy!H529,Patient33_Healthy!H529,Patient34_Healthy!H529,Patient36_Healthy!H529)</f>
        <v/>
      </c>
      <c r="Q550" s="88" t="s">
        <v>137</v>
      </c>
      <c r="R550" s="85">
        <f>AVERAGE(#REF!,#REF!,Patient6_Healthy!M529,Patient9_Healthy!M529,Patient11_Healthy!M529,Patient12_Healthy!M529,Patient14_Healthy!M529,Patient15_Healthy!M529,Patient16_Healthy!M529,Patient19_Healthy!M529,Patient21_Healthy!M529,Patient22_Healthy!M529,Patient26_Healthy!M529,Patient28_Healthy!M529,Patient31_Healthy!M529,Patient33_Healthy!M529,Patient34_Healthy!M529,Patient36_Healthy!M529)</f>
        <v/>
      </c>
      <c r="S550" s="90">
        <f>STDEV(#REF!,#REF!,Patient6_Healthy!M529,Patient9_Healthy!M529,Patient11_Healthy!M529,Patient12_Healthy!M529,Patient14_Healthy!M529,Patient15_Healthy!M529,Patient16_Healthy!M529,Patient19_Healthy!M529,Patient21_Healthy!M529,Patient22_Healthy!M529,Patient26_Healthy!M529,Patient28_Healthy!M529,Patient31_Healthy!M529,Patient33_Healthy!M529,Patient34_Healthy!M529,Patient36_Healthy!M529)</f>
        <v/>
      </c>
      <c r="T550">
        <f>AVERAGE(#REF!,#REF!,Patient6_Healthy!N529,Patient9_Healthy!N529,Patient11_Healthy!N529,Patient12_Healthy!N529,Patient14_Healthy!N529,Patient15_Healthy!N529,Patient16_Healthy!N529,Patient19_Healthy!N529,Patient21_Healthy!N529,Patient22_Healthy!N529,Patient26_Healthy!N529,Patient28_Healthy!N529,Patient31_Healthy!N529,Patient33_Healthy!N529,Patient34_Healthy!N529,Patient36_Healthy!N529)</f>
        <v/>
      </c>
      <c r="U550">
        <f>STDEV(#REF!,#REF!,Patient6_Healthy!N529,Patient9_Healthy!N529,Patient11_Healthy!N529,Patient12_Healthy!N529,Patient14_Healthy!N529,Patient15_Healthy!N529,Patient16_Healthy!N529,Patient19_Healthy!N529,Patient21_Healthy!N529,Patient22_Healthy!N529,Patient26_Healthy!N529,Patient28_Healthy!N529,Patient31_Healthy!N529,Patient33_Healthy!N529,Patient34_Healthy!N529,Patient36_Healthy!N529)</f>
        <v/>
      </c>
      <c r="V550" s="85">
        <f>AVERAGE(#REF!,#REF!,Patient6_Healthy!O529,Patient9_Healthy!O529,Patient11_Healthy!O529,Patient12_Healthy!O529,Patient14_Healthy!O529,Patient15_Healthy!O529,Patient16_Healthy!O529,Patient19_Healthy!O529,Patient21_Healthy!O529,Patient22_Healthy!O529,Patient26_Healthy!O529,Patient28_Healthy!O529,Patient31_Healthy!O529,Patient33_Healthy!O529,Patient34_Healthy!O529,Patient36_Healthy!O529)</f>
        <v/>
      </c>
      <c r="W550" s="90">
        <f>STDEV(#REF!,#REF!,Patient6_Healthy!O529,Patient9_Healthy!O529,Patient11_Healthy!O529,Patient12_Healthy!O529,Patient14_Healthy!O529,Patient15_Healthy!O529,Patient16_Healthy!O529,Patient19_Healthy!O529,Patient21_Healthy!O529,Patient22_Healthy!O529,Patient26_Healthy!O529,Patient28_Healthy!O529,Patient31_Healthy!O529,Patient33_Healthy!O529,Patient34_Healthy!O529,Patient36_Healthy!O529)</f>
        <v/>
      </c>
      <c r="X550" s="85">
        <f>AVERAGE(#REF!,#REF!,Patient6_Healthy!P529,Patient9_Healthy!P529,Patient11_Healthy!P529,Patient12_Healthy!P529,Patient14_Healthy!P529,Patient15_Healthy!P529,Patient16_Healthy!P529,Patient19_Healthy!P529,Patient21_Healthy!P529,Patient22_Healthy!P529,Patient26_Healthy!P529,Patient28_Healthy!P529,Patient31_Healthy!P529,Patient33_Healthy!P529,Patient34_Healthy!P529,Patient36_Healthy!P529)</f>
        <v/>
      </c>
      <c r="Y550" s="90">
        <f>STDEV(#REF!,#REF!,Patient6_Healthy!P529,Patient9_Healthy!P529,Patient11_Healthy!P529,Patient12_Healthy!P529,Patient14_Healthy!P529,Patient15_Healthy!P529,Patient16_Healthy!P529,Patient19_Healthy!P529,Patient21_Healthy!P529,Patient22_Healthy!P529,Patient26_Healthy!P529,Patient28_Healthy!P529,Patient31_Healthy!P529,Patient33_Healthy!P529,Patient34_Healthy!P529,Patient36_Healthy!P529)</f>
        <v/>
      </c>
      <c r="Z550" s="85">
        <f>AVERAGE(#REF!,#REF!,Patient6_Healthy!Q529,Patient9_Healthy!Q529,Patient11_Healthy!Q529,Patient12_Healthy!Q529,Patient14_Healthy!Q529,Patient15_Healthy!Q529,Patient16_Healthy!Q529,Patient19_Healthy!Q529,Patient21_Healthy!Q529,Patient22_Healthy!Q529,Patient26_Healthy!Q529,Patient28_Healthy!Q529,Patient31_Healthy!Q529,Patient33_Healthy!Q529,Patient34_Healthy!Q529,Patient36_Healthy!Q529)</f>
        <v/>
      </c>
      <c r="AA550" s="90">
        <f>STDEV(#REF!,#REF!,Patient6_Healthy!Q529,Patient9_Healthy!Q529,Patient11_Healthy!Q529,Patient12_Healthy!Q529,Patient14_Healthy!Q529,Patient15_Healthy!Q529,Patient16_Healthy!Q529,Patient19_Healthy!Q529,Patient21_Healthy!Q529,Patient22_Healthy!Q529,Patient26_Healthy!Q529,Patient28_Healthy!Q529,Patient31_Healthy!Q529,Patient33_Healthy!Q529,Patient34_Healthy!Q529,Patient36_Healthy!Q529)</f>
        <v/>
      </c>
      <c r="AB550" s="85">
        <f>AVERAGE(#REF!,#REF!,Patient6_Healthy!R529,Patient9_Healthy!R529,Patient11_Healthy!R529,Patient12_Healthy!R529,Patient14_Healthy!R529,Patient15_Healthy!R529,Patient16_Healthy!R529,Patient19_Healthy!R529,Patient21_Healthy!R529,Patient22_Healthy!R529,Patient26_Healthy!R529,Patient28_Healthy!R529,Patient31_Healthy!R529,Patient33_Healthy!R529,Patient34_Healthy!R529,Patient36_Healthy!R529)</f>
        <v/>
      </c>
      <c r="AC550" s="90">
        <f>STDEV(#REF!,#REF!,Patient6_Healthy!R529,Patient9_Healthy!R529,Patient11_Healthy!R529,Patient12_Healthy!R529,Patient14_Healthy!R529,Patient15_Healthy!R529,Patient16_Healthy!R529,Patient19_Healthy!R529,Patient21_Healthy!R529,Patient22_Healthy!R529,Patient26_Healthy!R529,Patient28_Healthy!R529,Patient31_Healthy!R529,Patient33_Healthy!R529,Patient34_Healthy!R529,Patient36_Healthy!R529)</f>
        <v/>
      </c>
      <c r="AD550" s="85">
        <f>AVERAGE(#REF!,#REF!,Patient6_Healthy!RS129,Patient9_Healthy!S529,Patient11_Healthy!S529,Patient12_Healthy!S529,Patient14_Healthy!S529,Patient15_Healthy!S529,Patient16_Healthy!S529,Patient19_Healthy!S529,Patient21_Healthy!S529,Patient22_Healthy!S529,Patient26_Healthy!RS129,Patient28_Healthy!S529,Patient31_Healthy!S529,Patient33_Healthy!S529,Patient34_Healthy!S529,Patient36_Healthy!S529)</f>
        <v/>
      </c>
      <c r="AE550" s="90">
        <f>STDEV(#REF!,#REF!,Patient6_Healthy!RS129,Patient9_Healthy!S529,Patient11_Healthy!S529,Patient12_Healthy!S529,Patient14_Healthy!S529,Patient15_Healthy!S529,Patient16_Healthy!S529,Patient19_Healthy!S529,Patient21_Healthy!S529,Patient22_Healthy!S529,Patient26_Healthy!RS129,Patient28_Healthy!S529,Patient31_Healthy!S529,Patient33_Healthy!S529,Patient34_Healthy!S529,Patient36_Healthy!S529)</f>
        <v/>
      </c>
      <c r="AF550">
        <f>AVERAGE(#REF!,#REF!,Patient6_Healthy!T529,Patient9_Healthy!T529,Patient11_Healthy!T529,Patient12_Healthy!T529,Patient14_Healthy!T529,Patient15_Healthy!T529,Patient16_Healthy!T529,Patient19_Healthy!T529,Patient21_Healthy!T529,Patient22_Healthy!T529,Patient26_Healthy!TS129,Patient28_Healthy!T529,Patient31_Healthy!T529,Patient33_Healthy!T529,Patient34_Healthy!T529,Patient36_Healthy!T529)</f>
        <v/>
      </c>
      <c r="AG550">
        <f>STDEV(#REF!,#REF!,Patient6_Healthy!T529,Patient9_Healthy!T529,Patient11_Healthy!T529,Patient12_Healthy!T529,Patient14_Healthy!T529,Patient15_Healthy!T529,Patient16_Healthy!T529,Patient19_Healthy!T529,Patient21_Healthy!T529,Patient22_Healthy!T529,Patient26_Healthy!TS129,Patient28_Healthy!T529,Patient31_Healthy!T529,Patient33_Healthy!T529,Patient34_Healthy!T529,Patient36_Healthy!T529)</f>
        <v/>
      </c>
      <c r="AO550" s="103" t="n"/>
    </row>
    <row r="551" spans="1:59">
      <c r="A551" s="84" t="s">
        <v>137</v>
      </c>
      <c r="B551" s="85">
        <f>AVERAGE(#REF!,#REF!,Patient6_Healthy!B530,Patient9_Healthy!B530,Patient11_Healthy!B530,Patient12_Healthy!B530,Patient14_Healthy!B530,Patient15_Healthy!B530,Patient16_Healthy!B530,Patient19_Healthy!B530,Patient21_Healthy!B530,Patient22_Healthy!B530,Patient26_Healthy!B530,Patient28_Healthy!B530,Patient31_Healthy!B530,Patient33_Healthy!B530,Patient34_Healthy!B530,Patient36_Healthy!B530)</f>
        <v/>
      </c>
      <c r="C551" s="90">
        <f>STDEV(#REF!,#REF!,Patient6_Healthy!B530,Patient9_Healthy!B530,Patient11_Healthy!B530,Patient12_Healthy!B530,Patient14_Healthy!B530,Patient15_Healthy!B530,Patient16_Healthy!B530,Patient19_Healthy!B530,Patient21_Healthy!B530,Patient22_Healthy!B530,Patient26_Healthy!B530,Patient28_Healthy!B530,Patient31_Healthy!B530,Patient33_Healthy!B530,Patient34_Healthy!B530,Patient36_Healthy!B530)</f>
        <v/>
      </c>
      <c r="D551">
        <f>AVERAGE(#REF!,#REF!,Patient6_Healthy!C530,Patient9_Healthy!C530,Patient11_Healthy!C530,Patient12_Healthy!C530,Patient14_Healthy!C530,Patient15_Healthy!C530,Patient16_Healthy!C530,Patient19_Healthy!C530,Patient21_Healthy!C530,Patient22_Healthy!C530,Patient26_Healthy!C530,Patient28_Healthy!C530,Patient31_Healthy!C530,Patient33_Healthy!C530,Patient34_Healthy!C530,Patient36_Healthy!C530)</f>
        <v/>
      </c>
      <c r="E551" s="90">
        <f>STDEV(#REF!,#REF!,Patient6_Healthy!C530,Patient9_Healthy!C530,Patient11_Healthy!C530,Patient12_Healthy!C530,Patient14_Healthy!C530,Patient15_Healthy!C530,Patient16_Healthy!C530,Patient19_Healthy!C530,Patient21_Healthy!C530,Patient22_Healthy!C530,Patient26_Healthy!C530,Patient28_Healthy!C530,Patient31_Healthy!C530,Patient33_Healthy!C530,Patient34_Healthy!C530,Patient36_Healthy!C530)</f>
        <v/>
      </c>
      <c r="F551" s="85">
        <f>AVERAGE(#REF!,#REF!,Patient6_Healthy!D530,Patient9_Healthy!D530,Patient11_Healthy!D530,Patient12_Healthy!D530,Patient14_Healthy!D530,Patient15_Healthy!D530,Patient16_Healthy!D530,Patient19_Healthy!D530,Patient21_Healthy!D530,Patient22_Healthy!D530,Patient26_Healthy!D530,Patient28_Healthy!D530,Patient31_Healthy!D530,Patient33_Healthy!D530,Patient34_Healthy!D530,Patient36_Healthy!D530)</f>
        <v/>
      </c>
      <c r="G551" s="90">
        <f>STDEV(#REF!,#REF!,Patient6_Healthy!D530,Patient9_Healthy!D530,Patient11_Healthy!D530,Patient12_Healthy!D530,Patient14_Healthy!D530,Patient15_Healthy!D530,Patient16_Healthy!D530,Patient19_Healthy!D530,Patient21_Healthy!D530,Patient22_Healthy!D530,Patient26_Healthy!D530,Patient28_Healthy!D530,Patient31_Healthy!D530,Patient33_Healthy!D530,Patient34_Healthy!D530,Patient36_Healthy!D530)</f>
        <v/>
      </c>
      <c r="H551">
        <f>AVERAGE(#REF!,#REF!,Patient6_Healthy!E530,Patient9_Healthy!E530,Patient11_Healthy!E530,Patient12_Healthy!E530,Patient14_Healthy!E530,Patient15_Healthy!E530,Patient16_Healthy!E530,Patient19_Healthy!E530,Patient21_Healthy!E530,Patient22_Healthy!E530,Patient26_Healthy!E530,Patient28_Healthy!E530,Patient31_Healthy!E530,Patient33_Healthy!E530,Patient34_Healthy!E530,Patient36_Healthy!E530)</f>
        <v/>
      </c>
      <c r="I551">
        <f>STDEV(#REF!,#REF!,Patient6_Healthy!E530,Patient9_Healthy!E530,Patient11_Healthy!E530,Patient12_Healthy!E530,Patient14_Healthy!E530,Patient15_Healthy!E530,Patient16_Healthy!E530,Patient19_Healthy!E530,Patient21_Healthy!E530,Patient22_Healthy!E530,Patient26_Healthy!E530,Patient28_Healthy!E530,Patient31_Healthy!E530,Patient33_Healthy!E530,Patient34_Healthy!E530,Patient36_Healthy!E530)</f>
        <v/>
      </c>
      <c r="L551" s="86" t="s">
        <v>138</v>
      </c>
      <c r="M551">
        <f>AVERAGE(#REF!,#REF!,Patient6_Healthy!H530,Patient9_Healthy!H530,Patient11_Healthy!H530,Patient12_Healthy!H530,Patient14_Healthy!H530,Patient15_Healthy!H530,Patient16_Healthy!H530,Patient19_Healthy!H530,Patient21_Healthy!H530,Patient22_Healthy!H530,Patient26_Healthy!H530,Patient28_Healthy!H530,Patient31_Healthy!H530,Patient33_Healthy!H530,Patient34_Healthy!H530,Patient36_Healthy!H530)</f>
        <v/>
      </c>
      <c r="N551">
        <f>STDEV(#REF!,#REF!,Patient6_Healthy!H530,Patient9_Healthy!H530,Patient11_Healthy!H530,Patient12_Healthy!H530,Patient14_Healthy!H530,Patient15_Healthy!H530,Patient16_Healthy!H530,Patient19_Healthy!H530,Patient21_Healthy!H530,Patient22_Healthy!H530,Patient26_Healthy!H530,Patient28_Healthy!H530,Patient31_Healthy!H530,Patient33_Healthy!H530,Patient34_Healthy!H530,Patient36_Healthy!H530)</f>
        <v/>
      </c>
      <c r="Q551" s="88" t="s">
        <v>138</v>
      </c>
      <c r="R551" s="85">
        <f>AVERAGE(#REF!,#REF!,Patient6_Healthy!M530,Patient9_Healthy!M530,Patient11_Healthy!M530,Patient12_Healthy!M530,Patient14_Healthy!M530,Patient15_Healthy!M530,Patient16_Healthy!M530,Patient19_Healthy!M530,Patient21_Healthy!M530,Patient22_Healthy!M530,Patient26_Healthy!M530,Patient28_Healthy!M530,Patient31_Healthy!M530,Patient33_Healthy!M530,Patient34_Healthy!M530,Patient36_Healthy!M530)</f>
        <v/>
      </c>
      <c r="S551" s="90">
        <f>STDEV(#REF!,#REF!,Patient6_Healthy!M530,Patient9_Healthy!M530,Patient11_Healthy!M530,Patient12_Healthy!M530,Patient14_Healthy!M530,Patient15_Healthy!M530,Patient16_Healthy!M530,Patient19_Healthy!M530,Patient21_Healthy!M530,Patient22_Healthy!M530,Patient26_Healthy!M530,Patient28_Healthy!M530,Patient31_Healthy!M530,Patient33_Healthy!M530,Patient34_Healthy!M530,Patient36_Healthy!M530)</f>
        <v/>
      </c>
      <c r="T551">
        <f>AVERAGE(#REF!,#REF!,Patient6_Healthy!N530,Patient9_Healthy!N530,Patient11_Healthy!N530,Patient12_Healthy!N530,Patient14_Healthy!N530,Patient15_Healthy!N530,Patient16_Healthy!N530,Patient19_Healthy!N530,Patient21_Healthy!N530,Patient22_Healthy!N530,Patient26_Healthy!N530,Patient28_Healthy!N530,Patient31_Healthy!N530,Patient33_Healthy!N530,Patient34_Healthy!N530,Patient36_Healthy!N530)</f>
        <v/>
      </c>
      <c r="U551">
        <f>STDEV(#REF!,#REF!,Patient6_Healthy!N530,Patient9_Healthy!N530,Patient11_Healthy!N530,Patient12_Healthy!N530,Patient14_Healthy!N530,Patient15_Healthy!N530,Patient16_Healthy!N530,Patient19_Healthy!N530,Patient21_Healthy!N530,Patient22_Healthy!N530,Patient26_Healthy!N530,Patient28_Healthy!N530,Patient31_Healthy!N530,Patient33_Healthy!N530,Patient34_Healthy!N530,Patient36_Healthy!N530)</f>
        <v/>
      </c>
      <c r="V551" s="85">
        <f>AVERAGE(#REF!,#REF!,Patient6_Healthy!O530,Patient9_Healthy!O530,Patient11_Healthy!O530,Patient12_Healthy!O530,Patient14_Healthy!O530,Patient15_Healthy!O530,Patient16_Healthy!O530,Patient19_Healthy!O530,Patient21_Healthy!O530,Patient22_Healthy!O530,Patient26_Healthy!O530,Patient28_Healthy!O530,Patient31_Healthy!O530,Patient33_Healthy!O530,Patient34_Healthy!O530,Patient36_Healthy!O530)</f>
        <v/>
      </c>
      <c r="W551" s="90">
        <f>STDEV(#REF!,#REF!,Patient6_Healthy!O530,Patient9_Healthy!O530,Patient11_Healthy!O530,Patient12_Healthy!O530,Patient14_Healthy!O530,Patient15_Healthy!O530,Patient16_Healthy!O530,Patient19_Healthy!O530,Patient21_Healthy!O530,Patient22_Healthy!O530,Patient26_Healthy!O530,Patient28_Healthy!O530,Patient31_Healthy!O530,Patient33_Healthy!O530,Patient34_Healthy!O530,Patient36_Healthy!O530)</f>
        <v/>
      </c>
      <c r="X551" s="85">
        <f>AVERAGE(#REF!,#REF!,Patient6_Healthy!P530,Patient9_Healthy!P530,Patient11_Healthy!P530,Patient12_Healthy!P530,Patient14_Healthy!P530,Patient15_Healthy!P530,Patient16_Healthy!P530,Patient19_Healthy!P530,Patient21_Healthy!P530,Patient22_Healthy!P530,Patient26_Healthy!P530,Patient28_Healthy!P530,Patient31_Healthy!P530,Patient33_Healthy!P530,Patient34_Healthy!P530,Patient36_Healthy!P530)</f>
        <v/>
      </c>
      <c r="Y551" s="90">
        <f>STDEV(#REF!,#REF!,Patient6_Healthy!P530,Patient9_Healthy!P530,Patient11_Healthy!P530,Patient12_Healthy!P530,Patient14_Healthy!P530,Patient15_Healthy!P530,Patient16_Healthy!P530,Patient19_Healthy!P530,Patient21_Healthy!P530,Patient22_Healthy!P530,Patient26_Healthy!P530,Patient28_Healthy!P530,Patient31_Healthy!P530,Patient33_Healthy!P530,Patient34_Healthy!P530,Patient36_Healthy!P530)</f>
        <v/>
      </c>
      <c r="Z551" s="85">
        <f>AVERAGE(#REF!,#REF!,Patient6_Healthy!Q530,Patient9_Healthy!Q530,Patient11_Healthy!Q530,Patient12_Healthy!Q530,Patient14_Healthy!Q530,Patient15_Healthy!Q530,Patient16_Healthy!Q530,Patient19_Healthy!Q530,Patient21_Healthy!Q530,Patient22_Healthy!Q530,Patient26_Healthy!Q530,Patient28_Healthy!Q530,Patient31_Healthy!Q530,Patient33_Healthy!Q530,Patient34_Healthy!Q530,Patient36_Healthy!Q530)</f>
        <v/>
      </c>
      <c r="AA551" s="90">
        <f>STDEV(#REF!,#REF!,Patient6_Healthy!Q530,Patient9_Healthy!Q530,Patient11_Healthy!Q530,Patient12_Healthy!Q530,Patient14_Healthy!Q530,Patient15_Healthy!Q530,Patient16_Healthy!Q530,Patient19_Healthy!Q530,Patient21_Healthy!Q530,Patient22_Healthy!Q530,Patient26_Healthy!Q530,Patient28_Healthy!Q530,Patient31_Healthy!Q530,Patient33_Healthy!Q530,Patient34_Healthy!Q530,Patient36_Healthy!Q530)</f>
        <v/>
      </c>
      <c r="AB551" s="85">
        <f>AVERAGE(#REF!,#REF!,Patient6_Healthy!R530,Patient9_Healthy!R530,Patient11_Healthy!R530,Patient12_Healthy!R530,Patient14_Healthy!R530,Patient15_Healthy!R530,Patient16_Healthy!R530,Patient19_Healthy!R530,Patient21_Healthy!R530,Patient22_Healthy!R530,Patient26_Healthy!R530,Patient28_Healthy!R530,Patient31_Healthy!R530,Patient33_Healthy!R530,Patient34_Healthy!R530,Patient36_Healthy!R530)</f>
        <v/>
      </c>
      <c r="AC551" s="90">
        <f>STDEV(#REF!,#REF!,Patient6_Healthy!R530,Patient9_Healthy!R530,Patient11_Healthy!R530,Patient12_Healthy!R530,Patient14_Healthy!R530,Patient15_Healthy!R530,Patient16_Healthy!R530,Patient19_Healthy!R530,Patient21_Healthy!R530,Patient22_Healthy!R530,Patient26_Healthy!R530,Patient28_Healthy!R530,Patient31_Healthy!R530,Patient33_Healthy!R530,Patient34_Healthy!R530,Patient36_Healthy!R530)</f>
        <v/>
      </c>
      <c r="AD551" s="85">
        <f>AVERAGE(#REF!,#REF!,Patient6_Healthy!RS130,Patient9_Healthy!S530,Patient11_Healthy!S530,Patient12_Healthy!S530,Patient14_Healthy!S530,Patient15_Healthy!S530,Patient16_Healthy!S530,Patient19_Healthy!S530,Patient21_Healthy!S530,Patient22_Healthy!S530,Patient26_Healthy!RS130,Patient28_Healthy!S530,Patient31_Healthy!S530,Patient33_Healthy!S530,Patient34_Healthy!S530,Patient36_Healthy!S530)</f>
        <v/>
      </c>
      <c r="AE551" s="90">
        <f>STDEV(#REF!,#REF!,Patient6_Healthy!RS130,Patient9_Healthy!S530,Patient11_Healthy!S530,Patient12_Healthy!S530,Patient14_Healthy!S530,Patient15_Healthy!S530,Patient16_Healthy!S530,Patient19_Healthy!S530,Patient21_Healthy!S530,Patient22_Healthy!S530,Patient26_Healthy!RS130,Patient28_Healthy!S530,Patient31_Healthy!S530,Patient33_Healthy!S530,Patient34_Healthy!S530,Patient36_Healthy!S530)</f>
        <v/>
      </c>
      <c r="AF551">
        <f>AVERAGE(#REF!,#REF!,Patient6_Healthy!T530,Patient9_Healthy!T530,Patient11_Healthy!T530,Patient12_Healthy!T530,Patient14_Healthy!T530,Patient15_Healthy!T530,Patient16_Healthy!T530,Patient19_Healthy!T530,Patient21_Healthy!T530,Patient22_Healthy!T530,Patient26_Healthy!TS130,Patient28_Healthy!T530,Patient31_Healthy!T530,Patient33_Healthy!T530,Patient34_Healthy!T530,Patient36_Healthy!T530)</f>
        <v/>
      </c>
      <c r="AG551">
        <f>STDEV(#REF!,#REF!,Patient6_Healthy!T530,Patient9_Healthy!T530,Patient11_Healthy!T530,Patient12_Healthy!T530,Patient14_Healthy!T530,Patient15_Healthy!T530,Patient16_Healthy!T530,Patient19_Healthy!T530,Patient21_Healthy!T530,Patient22_Healthy!T530,Patient26_Healthy!TS130,Patient28_Healthy!T530,Patient31_Healthy!T530,Patient33_Healthy!T530,Patient34_Healthy!T530,Patient36_Healthy!T530)</f>
        <v/>
      </c>
      <c r="AO551" s="103" t="n"/>
    </row>
    <row r="552" spans="1:59">
      <c r="A552" s="84" t="s">
        <v>138</v>
      </c>
      <c r="B552" s="85">
        <f>AVERAGE(#REF!,#REF!,Patient6_Healthy!B531,Patient9_Healthy!B531,Patient11_Healthy!B531,Patient12_Healthy!B531,Patient14_Healthy!B531,Patient15_Healthy!B531,Patient16_Healthy!B531,Patient19_Healthy!B531,Patient21_Healthy!B531,Patient22_Healthy!B531,Patient26_Healthy!B531,Patient28_Healthy!B531,Patient31_Healthy!B531,Patient33_Healthy!B531,Patient34_Healthy!B531,Patient36_Healthy!B531)</f>
        <v/>
      </c>
      <c r="C552" s="90">
        <f>STDEV(#REF!,#REF!,Patient6_Healthy!B531,Patient9_Healthy!B531,Patient11_Healthy!B531,Patient12_Healthy!B531,Patient14_Healthy!B531,Patient15_Healthy!B531,Patient16_Healthy!B531,Patient19_Healthy!B531,Patient21_Healthy!B531,Patient22_Healthy!B531,Patient26_Healthy!B531,Patient28_Healthy!B531,Patient31_Healthy!B531,Patient33_Healthy!B531,Patient34_Healthy!B531,Patient36_Healthy!B531)</f>
        <v/>
      </c>
      <c r="D552">
        <f>AVERAGE(#REF!,#REF!,Patient6_Healthy!C531,Patient9_Healthy!C531,Patient11_Healthy!C531,Patient12_Healthy!C531,Patient14_Healthy!C531,Patient15_Healthy!C531,Patient16_Healthy!C531,Patient19_Healthy!C531,Patient21_Healthy!C531,Patient22_Healthy!C531,Patient26_Healthy!C531,Patient28_Healthy!C531,Patient31_Healthy!C531,Patient33_Healthy!C531,Patient34_Healthy!C531,Patient36_Healthy!C531)</f>
        <v/>
      </c>
      <c r="E552" s="90">
        <f>STDEV(#REF!,#REF!,Patient6_Healthy!C531,Patient9_Healthy!C531,Patient11_Healthy!C531,Patient12_Healthy!C531,Patient14_Healthy!C531,Patient15_Healthy!C531,Patient16_Healthy!C531,Patient19_Healthy!C531,Patient21_Healthy!C531,Patient22_Healthy!C531,Patient26_Healthy!C531,Patient28_Healthy!C531,Patient31_Healthy!C531,Patient33_Healthy!C531,Patient34_Healthy!C531,Patient36_Healthy!C531)</f>
        <v/>
      </c>
      <c r="F552" s="85">
        <f>AVERAGE(#REF!,#REF!,Patient6_Healthy!D531,Patient9_Healthy!D531,Patient11_Healthy!D531,Patient12_Healthy!D531,Patient14_Healthy!D531,Patient15_Healthy!D531,Patient16_Healthy!D531,Patient19_Healthy!D531,Patient21_Healthy!D531,Patient22_Healthy!D531,Patient26_Healthy!D531,Patient28_Healthy!D531,Patient31_Healthy!D531,Patient33_Healthy!D531,Patient34_Healthy!D531,Patient36_Healthy!D531)</f>
        <v/>
      </c>
      <c r="G552" s="90">
        <f>STDEV(#REF!,#REF!,Patient6_Healthy!D531,Patient9_Healthy!D531,Patient11_Healthy!D531,Patient12_Healthy!D531,Patient14_Healthy!D531,Patient15_Healthy!D531,Patient16_Healthy!D531,Patient19_Healthy!D531,Patient21_Healthy!D531,Patient22_Healthy!D531,Patient26_Healthy!D531,Patient28_Healthy!D531,Patient31_Healthy!D531,Patient33_Healthy!D531,Patient34_Healthy!D531,Patient36_Healthy!D531)</f>
        <v/>
      </c>
      <c r="H552">
        <f>AVERAGE(#REF!,#REF!,Patient6_Healthy!E531,Patient9_Healthy!E531,Patient11_Healthy!E531,Patient12_Healthy!E531,Patient14_Healthy!E531,Patient15_Healthy!E531,Patient16_Healthy!E531,Patient19_Healthy!E531,Patient21_Healthy!E531,Patient22_Healthy!E531,Patient26_Healthy!E531,Patient28_Healthy!E531,Patient31_Healthy!E531,Patient33_Healthy!E531,Patient34_Healthy!E531,Patient36_Healthy!E531)</f>
        <v/>
      </c>
      <c r="I552">
        <f>STDEV(#REF!,#REF!,Patient6_Healthy!E531,Patient9_Healthy!E531,Patient11_Healthy!E531,Patient12_Healthy!E531,Patient14_Healthy!E531,Patient15_Healthy!E531,Patient16_Healthy!E531,Patient19_Healthy!E531,Patient21_Healthy!E531,Patient22_Healthy!E531,Patient26_Healthy!E531,Patient28_Healthy!E531,Patient31_Healthy!E531,Patient33_Healthy!E531,Patient34_Healthy!E531,Patient36_Healthy!E531)</f>
        <v/>
      </c>
      <c r="L552" s="86" t="s">
        <v>139</v>
      </c>
      <c r="M552">
        <f>AVERAGE(#REF!,#REF!,Patient6_Healthy!H531,Patient9_Healthy!H531,Patient11_Healthy!H531,Patient12_Healthy!H531,Patient14_Healthy!H531,Patient15_Healthy!H531,Patient16_Healthy!H531,Patient19_Healthy!H531,Patient21_Healthy!H531,Patient22_Healthy!H531,Patient26_Healthy!H531,Patient28_Healthy!H531,Patient31_Healthy!H531,Patient33_Healthy!H531,Patient34_Healthy!H531,Patient36_Healthy!H531)</f>
        <v/>
      </c>
      <c r="N552">
        <f>STDEV(#REF!,#REF!,Patient6_Healthy!H531,Patient9_Healthy!H531,Patient11_Healthy!H531,Patient12_Healthy!H531,Patient14_Healthy!H531,Patient15_Healthy!H531,Patient16_Healthy!H531,Patient19_Healthy!H531,Patient21_Healthy!H531,Patient22_Healthy!H531,Patient26_Healthy!H531,Patient28_Healthy!H531,Patient31_Healthy!H531,Patient33_Healthy!H531,Patient34_Healthy!H531,Patient36_Healthy!H531)</f>
        <v/>
      </c>
      <c r="Q552" s="88" t="s">
        <v>139</v>
      </c>
      <c r="R552" s="85">
        <f>AVERAGE(#REF!,#REF!,Patient6_Healthy!M531,Patient9_Healthy!M531,Patient11_Healthy!M531,Patient12_Healthy!M531,Patient14_Healthy!M531,Patient15_Healthy!M531,Patient16_Healthy!M531,Patient19_Healthy!M531,Patient21_Healthy!M531,Patient22_Healthy!M531,Patient26_Healthy!M531,Patient28_Healthy!M531,Patient31_Healthy!M531,Patient33_Healthy!M531,Patient34_Healthy!M531,Patient36_Healthy!M531)</f>
        <v/>
      </c>
      <c r="S552" s="90">
        <f>STDEV(#REF!,#REF!,Patient6_Healthy!M531,Patient9_Healthy!M531,Patient11_Healthy!M531,Patient12_Healthy!M531,Patient14_Healthy!M531,Patient15_Healthy!M531,Patient16_Healthy!M531,Patient19_Healthy!M531,Patient21_Healthy!M531,Patient22_Healthy!M531,Patient26_Healthy!M531,Patient28_Healthy!M531,Patient31_Healthy!M531,Patient33_Healthy!M531,Patient34_Healthy!M531,Patient36_Healthy!M531)</f>
        <v/>
      </c>
      <c r="T552">
        <f>AVERAGE(#REF!,#REF!,Patient6_Healthy!N531,Patient9_Healthy!N531,Patient11_Healthy!N531,Patient12_Healthy!N531,Patient14_Healthy!N531,Patient15_Healthy!N531,Patient16_Healthy!N531,Patient19_Healthy!N531,Patient21_Healthy!N531,Patient22_Healthy!N531,Patient26_Healthy!N531,Patient28_Healthy!N531,Patient31_Healthy!N531,Patient33_Healthy!N531,Patient34_Healthy!N531,Patient36_Healthy!N531)</f>
        <v/>
      </c>
      <c r="U552">
        <f>STDEV(#REF!,#REF!,Patient6_Healthy!N531,Patient9_Healthy!N531,Patient11_Healthy!N531,Patient12_Healthy!N531,Patient14_Healthy!N531,Patient15_Healthy!N531,Patient16_Healthy!N531,Patient19_Healthy!N531,Patient21_Healthy!N531,Patient22_Healthy!N531,Patient26_Healthy!N531,Patient28_Healthy!N531,Patient31_Healthy!N531,Patient33_Healthy!N531,Patient34_Healthy!N531,Patient36_Healthy!N531)</f>
        <v/>
      </c>
      <c r="V552" s="85">
        <f>AVERAGE(#REF!,#REF!,Patient6_Healthy!O531,Patient9_Healthy!O531,Patient11_Healthy!O531,Patient12_Healthy!O531,Patient14_Healthy!O531,Patient15_Healthy!O531,Patient16_Healthy!O531,Patient19_Healthy!O531,Patient21_Healthy!O531,Patient22_Healthy!O531,Patient26_Healthy!O531,Patient28_Healthy!O531,Patient31_Healthy!O531,Patient33_Healthy!O531,Patient34_Healthy!O531,Patient36_Healthy!O531)</f>
        <v/>
      </c>
      <c r="W552" s="90">
        <f>STDEV(#REF!,#REF!,Patient6_Healthy!O531,Patient9_Healthy!O531,Patient11_Healthy!O531,Patient12_Healthy!O531,Patient14_Healthy!O531,Patient15_Healthy!O531,Patient16_Healthy!O531,Patient19_Healthy!O531,Patient21_Healthy!O531,Patient22_Healthy!O531,Patient26_Healthy!O531,Patient28_Healthy!O531,Patient31_Healthy!O531,Patient33_Healthy!O531,Patient34_Healthy!O531,Patient36_Healthy!O531)</f>
        <v/>
      </c>
      <c r="X552" s="85">
        <f>AVERAGE(#REF!,#REF!,Patient6_Healthy!P531,Patient9_Healthy!P531,Patient11_Healthy!P531,Patient12_Healthy!P531,Patient14_Healthy!P531,Patient15_Healthy!P531,Patient16_Healthy!P531,Patient19_Healthy!P531,Patient21_Healthy!P531,Patient22_Healthy!P531,Patient26_Healthy!P531,Patient28_Healthy!P531,Patient31_Healthy!P531,Patient33_Healthy!P531,Patient34_Healthy!P531,Patient36_Healthy!P531)</f>
        <v/>
      </c>
      <c r="Y552" s="90">
        <f>STDEV(#REF!,#REF!,Patient6_Healthy!P531,Patient9_Healthy!P531,Patient11_Healthy!P531,Patient12_Healthy!P531,Patient14_Healthy!P531,Patient15_Healthy!P531,Patient16_Healthy!P531,Patient19_Healthy!P531,Patient21_Healthy!P531,Patient22_Healthy!P531,Patient26_Healthy!P531,Patient28_Healthy!P531,Patient31_Healthy!P531,Patient33_Healthy!P531,Patient34_Healthy!P531,Patient36_Healthy!P531)</f>
        <v/>
      </c>
      <c r="Z552" s="85">
        <f>AVERAGE(#REF!,#REF!,Patient6_Healthy!Q531,Patient9_Healthy!Q531,Patient11_Healthy!Q531,Patient12_Healthy!Q531,Patient14_Healthy!Q531,Patient15_Healthy!Q531,Patient16_Healthy!Q531,Patient19_Healthy!Q531,Patient21_Healthy!Q531,Patient22_Healthy!Q531,Patient26_Healthy!Q531,Patient28_Healthy!Q531,Patient31_Healthy!Q531,Patient33_Healthy!Q531,Patient34_Healthy!Q531,Patient36_Healthy!Q531)</f>
        <v/>
      </c>
      <c r="AA552" s="90">
        <f>STDEV(#REF!,#REF!,Patient6_Healthy!Q531,Patient9_Healthy!Q531,Patient11_Healthy!Q531,Patient12_Healthy!Q531,Patient14_Healthy!Q531,Patient15_Healthy!Q531,Patient16_Healthy!Q531,Patient19_Healthy!Q531,Patient21_Healthy!Q531,Patient22_Healthy!Q531,Patient26_Healthy!Q531,Patient28_Healthy!Q531,Patient31_Healthy!Q531,Patient33_Healthy!Q531,Patient34_Healthy!Q531,Patient36_Healthy!Q531)</f>
        <v/>
      </c>
      <c r="AB552" s="85">
        <f>AVERAGE(#REF!,#REF!,Patient6_Healthy!R531,Patient9_Healthy!R531,Patient11_Healthy!R531,Patient12_Healthy!R531,Patient14_Healthy!R531,Patient15_Healthy!R531,Patient16_Healthy!R531,Patient19_Healthy!R531,Patient21_Healthy!R531,Patient22_Healthy!R531,Patient26_Healthy!R531,Patient28_Healthy!R531,Patient31_Healthy!R531,Patient33_Healthy!R531,Patient34_Healthy!R531,Patient36_Healthy!R531)</f>
        <v/>
      </c>
      <c r="AC552" s="90">
        <f>STDEV(#REF!,#REF!,Patient6_Healthy!R531,Patient9_Healthy!R531,Patient11_Healthy!R531,Patient12_Healthy!R531,Patient14_Healthy!R531,Patient15_Healthy!R531,Patient16_Healthy!R531,Patient19_Healthy!R531,Patient21_Healthy!R531,Patient22_Healthy!R531,Patient26_Healthy!R531,Patient28_Healthy!R531,Patient31_Healthy!R531,Patient33_Healthy!R531,Patient34_Healthy!R531,Patient36_Healthy!R531)</f>
        <v/>
      </c>
      <c r="AD552" s="85">
        <f>AVERAGE(#REF!,#REF!,Patient6_Healthy!RS131,Patient9_Healthy!S531,Patient11_Healthy!S531,Patient12_Healthy!S531,Patient14_Healthy!S531,Patient15_Healthy!S531,Patient16_Healthy!S531,Patient19_Healthy!S531,Patient21_Healthy!S531,Patient22_Healthy!S531,Patient26_Healthy!RS131,Patient28_Healthy!S531,Patient31_Healthy!S531,Patient33_Healthy!S531,Patient34_Healthy!S531,Patient36_Healthy!S531)</f>
        <v/>
      </c>
      <c r="AE552" s="90">
        <f>STDEV(#REF!,#REF!,Patient6_Healthy!RS131,Patient9_Healthy!S531,Patient11_Healthy!S531,Patient12_Healthy!S531,Patient14_Healthy!S531,Patient15_Healthy!S531,Patient16_Healthy!S531,Patient19_Healthy!S531,Patient21_Healthy!S531,Patient22_Healthy!S531,Patient26_Healthy!RS131,Patient28_Healthy!S531,Patient31_Healthy!S531,Patient33_Healthy!S531,Patient34_Healthy!S531,Patient36_Healthy!S531)</f>
        <v/>
      </c>
      <c r="AF552">
        <f>AVERAGE(#REF!,#REF!,Patient6_Healthy!T531,Patient9_Healthy!T531,Patient11_Healthy!T531,Patient12_Healthy!T531,Patient14_Healthy!T531,Patient15_Healthy!T531,Patient16_Healthy!T531,Patient19_Healthy!T531,Patient21_Healthy!T531,Patient22_Healthy!T531,Patient26_Healthy!TS131,Patient28_Healthy!T531,Patient31_Healthy!T531,Patient33_Healthy!T531,Patient34_Healthy!T531,Patient36_Healthy!T531)</f>
        <v/>
      </c>
      <c r="AG552">
        <f>STDEV(#REF!,#REF!,Patient6_Healthy!T531,Patient9_Healthy!T531,Patient11_Healthy!T531,Patient12_Healthy!T531,Patient14_Healthy!T531,Patient15_Healthy!T531,Patient16_Healthy!T531,Patient19_Healthy!T531,Patient21_Healthy!T531,Patient22_Healthy!T531,Patient26_Healthy!TS131,Patient28_Healthy!T531,Patient31_Healthy!T531,Patient33_Healthy!T531,Patient34_Healthy!T531,Patient36_Healthy!T531)</f>
        <v/>
      </c>
      <c r="AO552" s="103" t="n"/>
    </row>
    <row r="553" spans="1:59">
      <c r="A553" s="84" t="s">
        <v>139</v>
      </c>
      <c r="B553" s="85">
        <f>AVERAGE(#REF!,#REF!,Patient6_Healthy!B532,Patient9_Healthy!B532,Patient11_Healthy!B532,Patient12_Healthy!B532,Patient14_Healthy!B532,Patient15_Healthy!B532,Patient16_Healthy!B532,Patient19_Healthy!B532,Patient21_Healthy!B532,Patient22_Healthy!B532,Patient26_Healthy!B532,Patient28_Healthy!B532,Patient31_Healthy!B532,Patient33_Healthy!B532,Patient34_Healthy!B532,Patient36_Healthy!B532)</f>
        <v/>
      </c>
      <c r="C553" s="90">
        <f>STDEV(#REF!,#REF!,Patient6_Healthy!B532,Patient9_Healthy!B532,Patient11_Healthy!B532,Patient12_Healthy!B532,Patient14_Healthy!B532,Patient15_Healthy!B532,Patient16_Healthy!B532,Patient19_Healthy!B532,Patient21_Healthy!B532,Patient22_Healthy!B532,Patient26_Healthy!B532,Patient28_Healthy!B532,Patient31_Healthy!B532,Patient33_Healthy!B532,Patient34_Healthy!B532,Patient36_Healthy!B532)</f>
        <v/>
      </c>
      <c r="D553">
        <f>AVERAGE(#REF!,#REF!,Patient6_Healthy!C532,Patient9_Healthy!C532,Patient11_Healthy!C532,Patient12_Healthy!C532,Patient14_Healthy!C532,Patient15_Healthy!C532,Patient16_Healthy!C532,Patient19_Healthy!C532,Patient21_Healthy!C532,Patient22_Healthy!C532,Patient26_Healthy!C532,Patient28_Healthy!C532,Patient31_Healthy!C532,Patient33_Healthy!C532,Patient34_Healthy!C532,Patient36_Healthy!C532)</f>
        <v/>
      </c>
      <c r="E553" s="90">
        <f>STDEV(#REF!,#REF!,Patient6_Healthy!C532,Patient9_Healthy!C532,Patient11_Healthy!C532,Patient12_Healthy!C532,Patient14_Healthy!C532,Patient15_Healthy!C532,Patient16_Healthy!C532,Patient19_Healthy!C532,Patient21_Healthy!C532,Patient22_Healthy!C532,Patient26_Healthy!C532,Patient28_Healthy!C532,Patient31_Healthy!C532,Patient33_Healthy!C532,Patient34_Healthy!C532,Patient36_Healthy!C532)</f>
        <v/>
      </c>
      <c r="F553" s="85">
        <f>AVERAGE(#REF!,#REF!,Patient6_Healthy!D532,Patient9_Healthy!D532,Patient11_Healthy!D532,Patient12_Healthy!D532,Patient14_Healthy!D532,Patient15_Healthy!D532,Patient16_Healthy!D532,Patient19_Healthy!D532,Patient21_Healthy!D532,Patient22_Healthy!D532,Patient26_Healthy!D532,Patient28_Healthy!D532,Patient31_Healthy!D532,Patient33_Healthy!D532,Patient34_Healthy!D532,Patient36_Healthy!D532)</f>
        <v/>
      </c>
      <c r="G553" s="90">
        <f>STDEV(#REF!,#REF!,Patient6_Healthy!D532,Patient9_Healthy!D532,Patient11_Healthy!D532,Patient12_Healthy!D532,Patient14_Healthy!D532,Patient15_Healthy!D532,Patient16_Healthy!D532,Patient19_Healthy!D532,Patient21_Healthy!D532,Patient22_Healthy!D532,Patient26_Healthy!D532,Patient28_Healthy!D532,Patient31_Healthy!D532,Patient33_Healthy!D532,Patient34_Healthy!D532,Patient36_Healthy!D532)</f>
        <v/>
      </c>
      <c r="H553">
        <f>AVERAGE(#REF!,#REF!,Patient6_Healthy!E532,Patient9_Healthy!E532,Patient11_Healthy!E532,Patient12_Healthy!E532,Patient14_Healthy!E532,Patient15_Healthy!E532,Patient16_Healthy!E532,Patient19_Healthy!E532,Patient21_Healthy!E532,Patient22_Healthy!E532,Patient26_Healthy!E532,Patient28_Healthy!E532,Patient31_Healthy!E532,Patient33_Healthy!E532,Patient34_Healthy!E532,Patient36_Healthy!E532)</f>
        <v/>
      </c>
      <c r="I553">
        <f>STDEV(#REF!,#REF!,Patient6_Healthy!E532,Patient9_Healthy!E532,Patient11_Healthy!E532,Patient12_Healthy!E532,Patient14_Healthy!E532,Patient15_Healthy!E532,Patient16_Healthy!E532,Patient19_Healthy!E532,Patient21_Healthy!E532,Patient22_Healthy!E532,Patient26_Healthy!E532,Patient28_Healthy!E532,Patient31_Healthy!E532,Patient33_Healthy!E532,Patient34_Healthy!E532,Patient36_Healthy!E532)</f>
        <v/>
      </c>
      <c r="L553" s="86" t="s">
        <v>140</v>
      </c>
      <c r="M553">
        <f>AVERAGE(#REF!,#REF!,Patient6_Healthy!H532,Patient9_Healthy!H532,Patient11_Healthy!H532,Patient12_Healthy!H532,Patient14_Healthy!H532,Patient15_Healthy!H532,Patient16_Healthy!H532,Patient19_Healthy!H532,Patient21_Healthy!H532,Patient22_Healthy!H532,Patient26_Healthy!H532,Patient28_Healthy!H532,Patient31_Healthy!H532,Patient33_Healthy!H532,Patient34_Healthy!H532,Patient36_Healthy!H532)</f>
        <v/>
      </c>
      <c r="N553">
        <f>STDEV(#REF!,#REF!,Patient6_Healthy!H532,Patient9_Healthy!H532,Patient11_Healthy!H532,Patient12_Healthy!H532,Patient14_Healthy!H532,Patient15_Healthy!H532,Patient16_Healthy!H532,Patient19_Healthy!H532,Patient21_Healthy!H532,Patient22_Healthy!H532,Patient26_Healthy!H532,Patient28_Healthy!H532,Patient31_Healthy!H532,Patient33_Healthy!H532,Patient34_Healthy!H532,Patient36_Healthy!H532)</f>
        <v/>
      </c>
      <c r="Q553" s="88" t="s">
        <v>140</v>
      </c>
      <c r="R553" s="85">
        <f>AVERAGE(#REF!,#REF!,Patient6_Healthy!M532,Patient9_Healthy!M532,Patient11_Healthy!M532,Patient12_Healthy!M532,Patient14_Healthy!M532,Patient15_Healthy!M532,Patient16_Healthy!M532,Patient19_Healthy!M532,Patient21_Healthy!M532,Patient22_Healthy!M532,Patient26_Healthy!M532,Patient28_Healthy!M532,Patient31_Healthy!M532,Patient33_Healthy!M532,Patient34_Healthy!M532,Patient36_Healthy!M532)</f>
        <v/>
      </c>
      <c r="S553" s="90">
        <f>STDEV(#REF!,#REF!,Patient6_Healthy!M532,Patient9_Healthy!M532,Patient11_Healthy!M532,Patient12_Healthy!M532,Patient14_Healthy!M532,Patient15_Healthy!M532,Patient16_Healthy!M532,Patient19_Healthy!M532,Patient21_Healthy!M532,Patient22_Healthy!M532,Patient26_Healthy!M532,Patient28_Healthy!M532,Patient31_Healthy!M532,Patient33_Healthy!M532,Patient34_Healthy!M532,Patient36_Healthy!M532)</f>
        <v/>
      </c>
      <c r="T553">
        <f>AVERAGE(#REF!,#REF!,Patient6_Healthy!N532,Patient9_Healthy!N532,Patient11_Healthy!N532,Patient12_Healthy!N532,Patient14_Healthy!N532,Patient15_Healthy!N532,Patient16_Healthy!N532,Patient19_Healthy!N532,Patient21_Healthy!N532,Patient22_Healthy!N532,Patient26_Healthy!N532,Patient28_Healthy!N532,Patient31_Healthy!N532,Patient33_Healthy!N532,Patient34_Healthy!N532,Patient36_Healthy!N532)</f>
        <v/>
      </c>
      <c r="U553">
        <f>STDEV(#REF!,#REF!,Patient6_Healthy!N532,Patient9_Healthy!N532,Patient11_Healthy!N532,Patient12_Healthy!N532,Patient14_Healthy!N532,Patient15_Healthy!N532,Patient16_Healthy!N532,Patient19_Healthy!N532,Patient21_Healthy!N532,Patient22_Healthy!N532,Patient26_Healthy!N532,Patient28_Healthy!N532,Patient31_Healthy!N532,Patient33_Healthy!N532,Patient34_Healthy!N532,Patient36_Healthy!N532)</f>
        <v/>
      </c>
      <c r="V553" s="85">
        <f>AVERAGE(#REF!,#REF!,Patient6_Healthy!O532,Patient9_Healthy!O532,Patient11_Healthy!O532,Patient12_Healthy!O532,Patient14_Healthy!O532,Patient15_Healthy!O532,Patient16_Healthy!O532,Patient19_Healthy!O532,Patient21_Healthy!O532,Patient22_Healthy!O532,Patient26_Healthy!O532,Patient28_Healthy!O532,Patient31_Healthy!O532,Patient33_Healthy!O532,Patient34_Healthy!O532,Patient36_Healthy!O532)</f>
        <v/>
      </c>
      <c r="W553" s="90">
        <f>STDEV(#REF!,#REF!,Patient6_Healthy!O532,Patient9_Healthy!O532,Patient11_Healthy!O532,Patient12_Healthy!O532,Patient14_Healthy!O532,Patient15_Healthy!O532,Patient16_Healthy!O532,Patient19_Healthy!O532,Patient21_Healthy!O532,Patient22_Healthy!O532,Patient26_Healthy!O532,Patient28_Healthy!O532,Patient31_Healthy!O532,Patient33_Healthy!O532,Patient34_Healthy!O532,Patient36_Healthy!O532)</f>
        <v/>
      </c>
      <c r="X553" s="85">
        <f>AVERAGE(#REF!,#REF!,Patient6_Healthy!P532,Patient9_Healthy!P532,Patient11_Healthy!P532,Patient12_Healthy!P532,Patient14_Healthy!P532,Patient15_Healthy!P532,Patient16_Healthy!P532,Patient19_Healthy!P532,Patient21_Healthy!P532,Patient22_Healthy!P532,Patient26_Healthy!P532,Patient28_Healthy!P532,Patient31_Healthy!P532,Patient33_Healthy!P532,Patient34_Healthy!P532,Patient36_Healthy!P532)</f>
        <v/>
      </c>
      <c r="Y553" s="90">
        <f>STDEV(#REF!,#REF!,Patient6_Healthy!P532,Patient9_Healthy!P532,Patient11_Healthy!P532,Patient12_Healthy!P532,Patient14_Healthy!P532,Patient15_Healthy!P532,Patient16_Healthy!P532,Patient19_Healthy!P532,Patient21_Healthy!P532,Patient22_Healthy!P532,Patient26_Healthy!P532,Patient28_Healthy!P532,Patient31_Healthy!P532,Patient33_Healthy!P532,Patient34_Healthy!P532,Patient36_Healthy!P532)</f>
        <v/>
      </c>
      <c r="Z553" s="85">
        <f>AVERAGE(#REF!,#REF!,Patient6_Healthy!Q532,Patient9_Healthy!Q532,Patient11_Healthy!Q532,Patient12_Healthy!Q532,Patient14_Healthy!Q532,Patient15_Healthy!Q532,Patient16_Healthy!Q532,Patient19_Healthy!Q532,Patient21_Healthy!Q532,Patient22_Healthy!Q532,Patient26_Healthy!Q532,Patient28_Healthy!Q532,Patient31_Healthy!Q532,Patient33_Healthy!Q532,Patient34_Healthy!Q532,Patient36_Healthy!Q532)</f>
        <v/>
      </c>
      <c r="AA553" s="90">
        <f>STDEV(#REF!,#REF!,Patient6_Healthy!Q532,Patient9_Healthy!Q532,Patient11_Healthy!Q532,Patient12_Healthy!Q532,Patient14_Healthy!Q532,Patient15_Healthy!Q532,Patient16_Healthy!Q532,Patient19_Healthy!Q532,Patient21_Healthy!Q532,Patient22_Healthy!Q532,Patient26_Healthy!Q532,Patient28_Healthy!Q532,Patient31_Healthy!Q532,Patient33_Healthy!Q532,Patient34_Healthy!Q532,Patient36_Healthy!Q532)</f>
        <v/>
      </c>
      <c r="AB553" s="85">
        <f>AVERAGE(#REF!,#REF!,Patient6_Healthy!R532,Patient9_Healthy!R532,Patient11_Healthy!R532,Patient12_Healthy!R532,Patient14_Healthy!R532,Patient15_Healthy!R532,Patient16_Healthy!R532,Patient19_Healthy!R532,Patient21_Healthy!R532,Patient22_Healthy!R532,Patient26_Healthy!R532,Patient28_Healthy!R532,Patient31_Healthy!R532,Patient33_Healthy!R532,Patient34_Healthy!R532,Patient36_Healthy!R532)</f>
        <v/>
      </c>
      <c r="AC553" s="90">
        <f>STDEV(#REF!,#REF!,Patient6_Healthy!R532,Patient9_Healthy!R532,Patient11_Healthy!R532,Patient12_Healthy!R532,Patient14_Healthy!R532,Patient15_Healthy!R532,Patient16_Healthy!R532,Patient19_Healthy!R532,Patient21_Healthy!R532,Patient22_Healthy!R532,Patient26_Healthy!R532,Patient28_Healthy!R532,Patient31_Healthy!R532,Patient33_Healthy!R532,Patient34_Healthy!R532,Patient36_Healthy!R532)</f>
        <v/>
      </c>
      <c r="AD553" s="85">
        <f>AVERAGE(#REF!,#REF!,Patient6_Healthy!RS132,Patient9_Healthy!S532,Patient11_Healthy!S532,Patient12_Healthy!S532,Patient14_Healthy!S532,Patient15_Healthy!S532,Patient16_Healthy!S532,Patient19_Healthy!S532,Patient21_Healthy!S532,Patient22_Healthy!S532,Patient26_Healthy!RS132,Patient28_Healthy!S532,Patient31_Healthy!S532,Patient33_Healthy!S532,Patient34_Healthy!S532,Patient36_Healthy!S532)</f>
        <v/>
      </c>
      <c r="AE553" s="90">
        <f>STDEV(#REF!,#REF!,Patient6_Healthy!RS132,Patient9_Healthy!S532,Patient11_Healthy!S532,Patient12_Healthy!S532,Patient14_Healthy!S532,Patient15_Healthy!S532,Patient16_Healthy!S532,Patient19_Healthy!S532,Patient21_Healthy!S532,Patient22_Healthy!S532,Patient26_Healthy!RS132,Patient28_Healthy!S532,Patient31_Healthy!S532,Patient33_Healthy!S532,Patient34_Healthy!S532,Patient36_Healthy!S532)</f>
        <v/>
      </c>
      <c r="AF553">
        <f>AVERAGE(#REF!,#REF!,Patient6_Healthy!T532,Patient9_Healthy!T532,Patient11_Healthy!T532,Patient12_Healthy!T532,Patient14_Healthy!T532,Patient15_Healthy!T532,Patient16_Healthy!T532,Patient19_Healthy!T532,Patient21_Healthy!T532,Patient22_Healthy!T532,Patient26_Healthy!TS132,Patient28_Healthy!T532,Patient31_Healthy!T532,Patient33_Healthy!T532,Patient34_Healthy!T532,Patient36_Healthy!T532)</f>
        <v/>
      </c>
      <c r="AG553">
        <f>STDEV(#REF!,#REF!,Patient6_Healthy!T532,Patient9_Healthy!T532,Patient11_Healthy!T532,Patient12_Healthy!T532,Patient14_Healthy!T532,Patient15_Healthy!T532,Patient16_Healthy!T532,Patient19_Healthy!T532,Patient21_Healthy!T532,Patient22_Healthy!T532,Patient26_Healthy!TS132,Patient28_Healthy!T532,Patient31_Healthy!T532,Patient33_Healthy!T532,Patient34_Healthy!T532,Patient36_Healthy!T532)</f>
        <v/>
      </c>
      <c r="AO553" s="103" t="n"/>
    </row>
    <row r="554" spans="1:59">
      <c r="A554" s="84" t="s">
        <v>140</v>
      </c>
      <c r="B554" s="85">
        <f>AVERAGE(#REF!,#REF!,Patient6_Healthy!B533,Patient9_Healthy!B533,Patient11_Healthy!B533,Patient12_Healthy!B533,Patient14_Healthy!B533,Patient15_Healthy!B533,Patient16_Healthy!B533,Patient19_Healthy!B533,Patient21_Healthy!B533,Patient22_Healthy!B533,Patient26_Healthy!B533,Patient28_Healthy!B533,Patient31_Healthy!B533,Patient33_Healthy!B533,Patient34_Healthy!B533,Patient36_Healthy!B533)</f>
        <v/>
      </c>
      <c r="C554" s="90">
        <f>STDEV(#REF!,#REF!,Patient6_Healthy!B533,Patient9_Healthy!B533,Patient11_Healthy!B533,Patient12_Healthy!B533,Patient14_Healthy!B533,Patient15_Healthy!B533,Patient16_Healthy!B533,Patient19_Healthy!B533,Patient21_Healthy!B533,Patient22_Healthy!B533,Patient26_Healthy!B533,Patient28_Healthy!B533,Patient31_Healthy!B533,Patient33_Healthy!B533,Patient34_Healthy!B533,Patient36_Healthy!B533)</f>
        <v/>
      </c>
      <c r="D554">
        <f>AVERAGE(#REF!,#REF!,Patient6_Healthy!C533,Patient9_Healthy!C533,Patient11_Healthy!C533,Patient12_Healthy!C533,Patient14_Healthy!C533,Patient15_Healthy!C533,Patient16_Healthy!C533,Patient19_Healthy!C533,Patient21_Healthy!C533,Patient22_Healthy!C533,Patient26_Healthy!C533,Patient28_Healthy!C533,Patient31_Healthy!C533,Patient33_Healthy!C533,Patient34_Healthy!C533,Patient36_Healthy!C533)</f>
        <v/>
      </c>
      <c r="E554" s="90">
        <f>STDEV(#REF!,#REF!,Patient6_Healthy!C533,Patient9_Healthy!C533,Patient11_Healthy!C533,Patient12_Healthy!C533,Patient14_Healthy!C533,Patient15_Healthy!C533,Patient16_Healthy!C533,Patient19_Healthy!C533,Patient21_Healthy!C533,Patient22_Healthy!C533,Patient26_Healthy!C533,Patient28_Healthy!C533,Patient31_Healthy!C533,Patient33_Healthy!C533,Patient34_Healthy!C533,Patient36_Healthy!C533)</f>
        <v/>
      </c>
      <c r="F554" s="85">
        <f>AVERAGE(#REF!,#REF!,Patient6_Healthy!D533,Patient9_Healthy!D533,Patient11_Healthy!D533,Patient12_Healthy!D533,Patient14_Healthy!D533,Patient15_Healthy!D533,Patient16_Healthy!D533,Patient19_Healthy!D533,Patient21_Healthy!D533,Patient22_Healthy!D533,Patient26_Healthy!D533,Patient28_Healthy!D533,Patient31_Healthy!D533,Patient33_Healthy!D533,Patient34_Healthy!D533,Patient36_Healthy!D533)</f>
        <v/>
      </c>
      <c r="G554" s="90">
        <f>STDEV(#REF!,#REF!,Patient6_Healthy!D533,Patient9_Healthy!D533,Patient11_Healthy!D533,Patient12_Healthy!D533,Patient14_Healthy!D533,Patient15_Healthy!D533,Patient16_Healthy!D533,Patient19_Healthy!D533,Patient21_Healthy!D533,Patient22_Healthy!D533,Patient26_Healthy!D533,Patient28_Healthy!D533,Patient31_Healthy!D533,Patient33_Healthy!D533,Patient34_Healthy!D533,Patient36_Healthy!D533)</f>
        <v/>
      </c>
      <c r="H554">
        <f>AVERAGE(#REF!,#REF!,Patient6_Healthy!E533,Patient9_Healthy!E533,Patient11_Healthy!E533,Patient12_Healthy!E533,Patient14_Healthy!E533,Patient15_Healthy!E533,Patient16_Healthy!E533,Patient19_Healthy!E533,Patient21_Healthy!E533,Patient22_Healthy!E533,Patient26_Healthy!E533,Patient28_Healthy!E533,Patient31_Healthy!E533,Patient33_Healthy!E533,Patient34_Healthy!E533,Patient36_Healthy!E533)</f>
        <v/>
      </c>
      <c r="I554">
        <f>STDEV(#REF!,#REF!,Patient6_Healthy!E533,Patient9_Healthy!E533,Patient11_Healthy!E533,Patient12_Healthy!E533,Patient14_Healthy!E533,Patient15_Healthy!E533,Patient16_Healthy!E533,Patient19_Healthy!E533,Patient21_Healthy!E533,Patient22_Healthy!E533,Patient26_Healthy!E533,Patient28_Healthy!E533,Patient31_Healthy!E533,Patient33_Healthy!E533,Patient34_Healthy!E533,Patient36_Healthy!E533)</f>
        <v/>
      </c>
      <c r="L554" s="86" t="s">
        <v>141</v>
      </c>
      <c r="M554">
        <f>AVERAGE(#REF!,#REF!,Patient6_Healthy!H533,Patient9_Healthy!H533,Patient11_Healthy!H533,Patient12_Healthy!H533,Patient14_Healthy!H533,Patient15_Healthy!H533,Patient16_Healthy!H533,Patient19_Healthy!H533,Patient21_Healthy!H533,Patient22_Healthy!H533,Patient26_Healthy!H533,Patient28_Healthy!H533,Patient31_Healthy!H533,Patient33_Healthy!H533,Patient34_Healthy!H533,Patient36_Healthy!H533)</f>
        <v/>
      </c>
      <c r="N554">
        <f>STDEV(#REF!,#REF!,Patient6_Healthy!H533,Patient9_Healthy!H533,Patient11_Healthy!H533,Patient12_Healthy!H533,Patient14_Healthy!H533,Patient15_Healthy!H533,Patient16_Healthy!H533,Patient19_Healthy!H533,Patient21_Healthy!H533,Patient22_Healthy!H533,Patient26_Healthy!H533,Patient28_Healthy!H533,Patient31_Healthy!H533,Patient33_Healthy!H533,Patient34_Healthy!H533,Patient36_Healthy!H533)</f>
        <v/>
      </c>
      <c r="Q554" s="88" t="s">
        <v>141</v>
      </c>
      <c r="R554" s="85">
        <f>AVERAGE(#REF!,#REF!,Patient6_Healthy!M533,Patient9_Healthy!M533,Patient11_Healthy!M533,Patient12_Healthy!M533,Patient14_Healthy!M533,Patient15_Healthy!M533,Patient16_Healthy!M533,Patient19_Healthy!M533,Patient21_Healthy!M533,Patient22_Healthy!M533,Patient26_Healthy!M533,Patient28_Healthy!M533,Patient31_Healthy!M533,Patient33_Healthy!M533,Patient34_Healthy!M533,Patient36_Healthy!M533)</f>
        <v/>
      </c>
      <c r="S554" s="90">
        <f>STDEV(#REF!,#REF!,Patient6_Healthy!M533,Patient9_Healthy!M533,Patient11_Healthy!M533,Patient12_Healthy!M533,Patient14_Healthy!M533,Patient15_Healthy!M533,Patient16_Healthy!M533,Patient19_Healthy!M533,Patient21_Healthy!M533,Patient22_Healthy!M533,Patient26_Healthy!M533,Patient28_Healthy!M533,Patient31_Healthy!M533,Patient33_Healthy!M533,Patient34_Healthy!M533,Patient36_Healthy!M533)</f>
        <v/>
      </c>
      <c r="T554">
        <f>AVERAGE(#REF!,#REF!,Patient6_Healthy!N533,Patient9_Healthy!N533,Patient11_Healthy!N533,Patient12_Healthy!N533,Patient14_Healthy!N533,Patient15_Healthy!N533,Patient16_Healthy!N533,Patient19_Healthy!N533,Patient21_Healthy!N533,Patient22_Healthy!N533,Patient26_Healthy!N533,Patient28_Healthy!N533,Patient31_Healthy!N533,Patient33_Healthy!N533,Patient34_Healthy!N533,Patient36_Healthy!N533)</f>
        <v/>
      </c>
      <c r="U554">
        <f>STDEV(#REF!,#REF!,Patient6_Healthy!N533,Patient9_Healthy!N533,Patient11_Healthy!N533,Patient12_Healthy!N533,Patient14_Healthy!N533,Patient15_Healthy!N533,Patient16_Healthy!N533,Patient19_Healthy!N533,Patient21_Healthy!N533,Patient22_Healthy!N533,Patient26_Healthy!N533,Patient28_Healthy!N533,Patient31_Healthy!N533,Patient33_Healthy!N533,Patient34_Healthy!N533,Patient36_Healthy!N533)</f>
        <v/>
      </c>
      <c r="V554" s="85">
        <f>AVERAGE(#REF!,#REF!,Patient6_Healthy!O533,Patient9_Healthy!O533,Patient11_Healthy!O533,Patient12_Healthy!O533,Patient14_Healthy!O533,Patient15_Healthy!O533,Patient16_Healthy!O533,Patient19_Healthy!O533,Patient21_Healthy!O533,Patient22_Healthy!O533,Patient26_Healthy!O533,Patient28_Healthy!O533,Patient31_Healthy!O533,Patient33_Healthy!O533,Patient34_Healthy!O533,Patient36_Healthy!O533)</f>
        <v/>
      </c>
      <c r="W554" s="90">
        <f>STDEV(#REF!,#REF!,Patient6_Healthy!O533,Patient9_Healthy!O533,Patient11_Healthy!O533,Patient12_Healthy!O533,Patient14_Healthy!O533,Patient15_Healthy!O533,Patient16_Healthy!O533,Patient19_Healthy!O533,Patient21_Healthy!O533,Patient22_Healthy!O533,Patient26_Healthy!O533,Patient28_Healthy!O533,Patient31_Healthy!O533,Patient33_Healthy!O533,Patient34_Healthy!O533,Patient36_Healthy!O533)</f>
        <v/>
      </c>
      <c r="X554" s="85">
        <f>AVERAGE(#REF!,#REF!,Patient6_Healthy!P533,Patient9_Healthy!P533,Patient11_Healthy!P533,Patient12_Healthy!P533,Patient14_Healthy!P533,Patient15_Healthy!P533,Patient16_Healthy!P533,Patient19_Healthy!P533,Patient21_Healthy!P533,Patient22_Healthy!P533,Patient26_Healthy!P533,Patient28_Healthy!P533,Patient31_Healthy!P533,Patient33_Healthy!P533,Patient34_Healthy!P533,Patient36_Healthy!P533)</f>
        <v/>
      </c>
      <c r="Y554" s="90">
        <f>STDEV(#REF!,#REF!,Patient6_Healthy!P533,Patient9_Healthy!P533,Patient11_Healthy!P533,Patient12_Healthy!P533,Patient14_Healthy!P533,Patient15_Healthy!P533,Patient16_Healthy!P533,Patient19_Healthy!P533,Patient21_Healthy!P533,Patient22_Healthy!P533,Patient26_Healthy!P533,Patient28_Healthy!P533,Patient31_Healthy!P533,Patient33_Healthy!P533,Patient34_Healthy!P533,Patient36_Healthy!P533)</f>
        <v/>
      </c>
      <c r="Z554" s="85">
        <f>AVERAGE(#REF!,#REF!,Patient6_Healthy!Q533,Patient9_Healthy!Q533,Patient11_Healthy!Q533,Patient12_Healthy!Q533,Patient14_Healthy!Q533,Patient15_Healthy!Q533,Patient16_Healthy!Q533,Patient19_Healthy!Q533,Patient21_Healthy!Q533,Patient22_Healthy!Q533,Patient26_Healthy!Q533,Patient28_Healthy!Q533,Patient31_Healthy!Q533,Patient33_Healthy!Q533,Patient34_Healthy!Q533,Patient36_Healthy!Q533)</f>
        <v/>
      </c>
      <c r="AA554" s="90">
        <f>STDEV(#REF!,#REF!,Patient6_Healthy!Q533,Patient9_Healthy!Q533,Patient11_Healthy!Q533,Patient12_Healthy!Q533,Patient14_Healthy!Q533,Patient15_Healthy!Q533,Patient16_Healthy!Q533,Patient19_Healthy!Q533,Patient21_Healthy!Q533,Patient22_Healthy!Q533,Patient26_Healthy!Q533,Patient28_Healthy!Q533,Patient31_Healthy!Q533,Patient33_Healthy!Q533,Patient34_Healthy!Q533,Patient36_Healthy!Q533)</f>
        <v/>
      </c>
      <c r="AB554" s="85">
        <f>AVERAGE(#REF!,#REF!,Patient6_Healthy!R533,Patient9_Healthy!R533,Patient11_Healthy!R533,Patient12_Healthy!R533,Patient14_Healthy!R533,Patient15_Healthy!R533,Patient16_Healthy!R533,Patient19_Healthy!R533,Patient21_Healthy!R533,Patient22_Healthy!R533,Patient26_Healthy!R533,Patient28_Healthy!R533,Patient31_Healthy!R533,Patient33_Healthy!R533,Patient34_Healthy!R533,Patient36_Healthy!R533)</f>
        <v/>
      </c>
      <c r="AC554" s="90">
        <f>STDEV(#REF!,#REF!,Patient6_Healthy!R533,Patient9_Healthy!R533,Patient11_Healthy!R533,Patient12_Healthy!R533,Patient14_Healthy!R533,Patient15_Healthy!R533,Patient16_Healthy!R533,Patient19_Healthy!R533,Patient21_Healthy!R533,Patient22_Healthy!R533,Patient26_Healthy!R533,Patient28_Healthy!R533,Patient31_Healthy!R533,Patient33_Healthy!R533,Patient34_Healthy!R533,Patient36_Healthy!R533)</f>
        <v/>
      </c>
      <c r="AD554" s="85">
        <f>AVERAGE(#REF!,#REF!,Patient6_Healthy!RS133,Patient9_Healthy!S533,Patient11_Healthy!S533,Patient12_Healthy!S533,Patient14_Healthy!S533,Patient15_Healthy!S533,Patient16_Healthy!S533,Patient19_Healthy!S533,Patient21_Healthy!S533,Patient22_Healthy!S533,Patient26_Healthy!RS133,Patient28_Healthy!S533,Patient31_Healthy!S533,Patient33_Healthy!S533,Patient34_Healthy!S533,Patient36_Healthy!S533)</f>
        <v/>
      </c>
      <c r="AE554" s="90">
        <f>STDEV(#REF!,#REF!,Patient6_Healthy!RS133,Patient9_Healthy!S533,Patient11_Healthy!S533,Patient12_Healthy!S533,Patient14_Healthy!S533,Patient15_Healthy!S533,Patient16_Healthy!S533,Patient19_Healthy!S533,Patient21_Healthy!S533,Patient22_Healthy!S533,Patient26_Healthy!RS133,Patient28_Healthy!S533,Patient31_Healthy!S533,Patient33_Healthy!S533,Patient34_Healthy!S533,Patient36_Healthy!S533)</f>
        <v/>
      </c>
      <c r="AF554">
        <f>AVERAGE(#REF!,#REF!,Patient6_Healthy!T533,Patient9_Healthy!T533,Patient11_Healthy!T533,Patient12_Healthy!T533,Patient14_Healthy!T533,Patient15_Healthy!T533,Patient16_Healthy!T533,Patient19_Healthy!T533,Patient21_Healthy!T533,Patient22_Healthy!T533,Patient26_Healthy!TS133,Patient28_Healthy!T533,Patient31_Healthy!T533,Patient33_Healthy!T533,Patient34_Healthy!T533,Patient36_Healthy!T533)</f>
        <v/>
      </c>
      <c r="AG554">
        <f>STDEV(#REF!,#REF!,Patient6_Healthy!T533,Patient9_Healthy!T533,Patient11_Healthy!T533,Patient12_Healthy!T533,Patient14_Healthy!T533,Patient15_Healthy!T533,Patient16_Healthy!T533,Patient19_Healthy!T533,Patient21_Healthy!T533,Patient22_Healthy!T533,Patient26_Healthy!TS133,Patient28_Healthy!T533,Patient31_Healthy!T533,Patient33_Healthy!T533,Patient34_Healthy!T533,Patient36_Healthy!T533)</f>
        <v/>
      </c>
      <c r="AO554" s="103" t="n"/>
    </row>
    <row r="555" spans="1:59">
      <c r="A555" s="84" t="s">
        <v>141</v>
      </c>
      <c r="B555" s="85">
        <f>AVERAGE(#REF!,#REF!,Patient6_Healthy!B534,Patient9_Healthy!B534,Patient11_Healthy!B534,Patient12_Healthy!B534,Patient14_Healthy!B534,Patient15_Healthy!B534,Patient16_Healthy!B534,Patient19_Healthy!B534,Patient21_Healthy!B534,Patient22_Healthy!B534,Patient26_Healthy!B534,Patient28_Healthy!B534,Patient31_Healthy!B534,Patient33_Healthy!B534,Patient34_Healthy!B534,Patient36_Healthy!B534)</f>
        <v/>
      </c>
      <c r="C555" s="90">
        <f>STDEV(#REF!,#REF!,Patient6_Healthy!B534,Patient9_Healthy!B534,Patient11_Healthy!B534,Patient12_Healthy!B534,Patient14_Healthy!B534,Patient15_Healthy!B534,Patient16_Healthy!B534,Patient19_Healthy!B534,Patient21_Healthy!B534,Patient22_Healthy!B534,Patient26_Healthy!B534,Patient28_Healthy!B534,Patient31_Healthy!B534,Patient33_Healthy!B534,Patient34_Healthy!B534,Patient36_Healthy!B534)</f>
        <v/>
      </c>
      <c r="D555">
        <f>AVERAGE(#REF!,#REF!,Patient6_Healthy!C534,Patient9_Healthy!C534,Patient11_Healthy!C534,Patient12_Healthy!C534,Patient14_Healthy!C534,Patient15_Healthy!C534,Patient16_Healthy!C534,Patient19_Healthy!C534,Patient21_Healthy!C534,Patient22_Healthy!C534,Patient26_Healthy!C534,Patient28_Healthy!C534,Patient31_Healthy!C534,Patient33_Healthy!C534,Patient34_Healthy!C534,Patient36_Healthy!C534)</f>
        <v/>
      </c>
      <c r="E555" s="90">
        <f>STDEV(#REF!,#REF!,Patient6_Healthy!C534,Patient9_Healthy!C534,Patient11_Healthy!C534,Patient12_Healthy!C534,Patient14_Healthy!C534,Patient15_Healthy!C534,Patient16_Healthy!C534,Patient19_Healthy!C534,Patient21_Healthy!C534,Patient22_Healthy!C534,Patient26_Healthy!C534,Patient28_Healthy!C534,Patient31_Healthy!C534,Patient33_Healthy!C534,Patient34_Healthy!C534,Patient36_Healthy!C534)</f>
        <v/>
      </c>
      <c r="F555" s="85">
        <f>AVERAGE(#REF!,#REF!,Patient6_Healthy!D534,Patient9_Healthy!D534,Patient11_Healthy!D534,Patient12_Healthy!D534,Patient14_Healthy!D534,Patient15_Healthy!D534,Patient16_Healthy!D534,Patient19_Healthy!D534,Patient21_Healthy!D534,Patient22_Healthy!D534,Patient26_Healthy!D534,Patient28_Healthy!D534,Patient31_Healthy!D534,Patient33_Healthy!D534,Patient34_Healthy!D534,Patient36_Healthy!D534)</f>
        <v/>
      </c>
      <c r="G555" s="90">
        <f>STDEV(#REF!,#REF!,Patient6_Healthy!D534,Patient9_Healthy!D534,Patient11_Healthy!D534,Patient12_Healthy!D534,Patient14_Healthy!D534,Patient15_Healthy!D534,Patient16_Healthy!D534,Patient19_Healthy!D534,Patient21_Healthy!D534,Patient22_Healthy!D534,Patient26_Healthy!D534,Patient28_Healthy!D534,Patient31_Healthy!D534,Patient33_Healthy!D534,Patient34_Healthy!D534,Patient36_Healthy!D534)</f>
        <v/>
      </c>
      <c r="H555">
        <f>AVERAGE(#REF!,#REF!,Patient6_Healthy!E534,Patient9_Healthy!E534,Patient11_Healthy!E534,Patient12_Healthy!E534,Patient14_Healthy!E534,Patient15_Healthy!E534,Patient16_Healthy!E534,Patient19_Healthy!E534,Patient21_Healthy!E534,Patient22_Healthy!E534,Patient26_Healthy!E534,Patient28_Healthy!E534,Patient31_Healthy!E534,Patient33_Healthy!E534,Patient34_Healthy!E534,Patient36_Healthy!E534)</f>
        <v/>
      </c>
      <c r="I555">
        <f>STDEV(#REF!,#REF!,Patient6_Healthy!E534,Patient9_Healthy!E534,Patient11_Healthy!E534,Patient12_Healthy!E534,Patient14_Healthy!E534,Patient15_Healthy!E534,Patient16_Healthy!E534,Patient19_Healthy!E534,Patient21_Healthy!E534,Patient22_Healthy!E534,Patient26_Healthy!E534,Patient28_Healthy!E534,Patient31_Healthy!E534,Patient33_Healthy!E534,Patient34_Healthy!E534,Patient36_Healthy!E534)</f>
        <v/>
      </c>
      <c r="L555" s="86" t="s">
        <v>142</v>
      </c>
      <c r="M555">
        <f>AVERAGE(#REF!,#REF!,Patient6_Healthy!H534,Patient9_Healthy!H534,Patient11_Healthy!H534,Patient12_Healthy!H534,Patient14_Healthy!H534,Patient15_Healthy!H534,Patient16_Healthy!H534,Patient19_Healthy!H534,Patient21_Healthy!H534,Patient22_Healthy!H534,Patient26_Healthy!H534,Patient28_Healthy!H534,Patient31_Healthy!H534,Patient33_Healthy!H534,Patient34_Healthy!H534,Patient36_Healthy!H534)</f>
        <v/>
      </c>
      <c r="N555">
        <f>STDEV(#REF!,#REF!,Patient6_Healthy!H534,Patient9_Healthy!H534,Patient11_Healthy!H534,Patient12_Healthy!H534,Patient14_Healthy!H534,Patient15_Healthy!H534,Patient16_Healthy!H534,Patient19_Healthy!H534,Patient21_Healthy!H534,Patient22_Healthy!H534,Patient26_Healthy!H534,Patient28_Healthy!H534,Patient31_Healthy!H534,Patient33_Healthy!H534,Patient34_Healthy!H534,Patient36_Healthy!H534)</f>
        <v/>
      </c>
      <c r="Q555" s="88" t="s">
        <v>142</v>
      </c>
      <c r="R555" s="85">
        <f>AVERAGE(#REF!,#REF!,Patient6_Healthy!M534,Patient9_Healthy!M534,Patient11_Healthy!M534,Patient12_Healthy!M534,Patient14_Healthy!M534,Patient15_Healthy!M534,Patient16_Healthy!M534,Patient19_Healthy!M534,Patient21_Healthy!M534,Patient22_Healthy!M534,Patient26_Healthy!M534,Patient28_Healthy!M534,Patient31_Healthy!M534,Patient33_Healthy!M534,Patient34_Healthy!M534,Patient36_Healthy!M534)</f>
        <v/>
      </c>
      <c r="S555" s="90">
        <f>STDEV(#REF!,#REF!,Patient6_Healthy!M534,Patient9_Healthy!M534,Patient11_Healthy!M534,Patient12_Healthy!M534,Patient14_Healthy!M534,Patient15_Healthy!M534,Patient16_Healthy!M534,Patient19_Healthy!M534,Patient21_Healthy!M534,Patient22_Healthy!M534,Patient26_Healthy!M534,Patient28_Healthy!M534,Patient31_Healthy!M534,Patient33_Healthy!M534,Patient34_Healthy!M534,Patient36_Healthy!M534)</f>
        <v/>
      </c>
      <c r="T555">
        <f>AVERAGE(#REF!,#REF!,Patient6_Healthy!N534,Patient9_Healthy!N534,Patient11_Healthy!N534,Patient12_Healthy!N534,Patient14_Healthy!N534,Patient15_Healthy!N534,Patient16_Healthy!N534,Patient19_Healthy!N534,Patient21_Healthy!N534,Patient22_Healthy!N534,Patient26_Healthy!N534,Patient28_Healthy!N534,Patient31_Healthy!N534,Patient33_Healthy!N534,Patient34_Healthy!N534,Patient36_Healthy!N534)</f>
        <v/>
      </c>
      <c r="U555">
        <f>STDEV(#REF!,#REF!,Patient6_Healthy!N534,Patient9_Healthy!N534,Patient11_Healthy!N534,Patient12_Healthy!N534,Patient14_Healthy!N534,Patient15_Healthy!N534,Patient16_Healthy!N534,Patient19_Healthy!N534,Patient21_Healthy!N534,Patient22_Healthy!N534,Patient26_Healthy!N534,Patient28_Healthy!N534,Patient31_Healthy!N534,Patient33_Healthy!N534,Patient34_Healthy!N534,Patient36_Healthy!N534)</f>
        <v/>
      </c>
      <c r="V555" s="85">
        <f>AVERAGE(#REF!,#REF!,Patient6_Healthy!O534,Patient9_Healthy!O534,Patient11_Healthy!O534,Patient12_Healthy!O534,Patient14_Healthy!O534,Patient15_Healthy!O534,Patient16_Healthy!O534,Patient19_Healthy!O534,Patient21_Healthy!O534,Patient22_Healthy!O534,Patient26_Healthy!O534,Patient28_Healthy!O534,Patient31_Healthy!O534,Patient33_Healthy!O534,Patient34_Healthy!O534,Patient36_Healthy!O534)</f>
        <v/>
      </c>
      <c r="W555" s="90">
        <f>STDEV(#REF!,#REF!,Patient6_Healthy!O534,Patient9_Healthy!O534,Patient11_Healthy!O534,Patient12_Healthy!O534,Patient14_Healthy!O534,Patient15_Healthy!O534,Patient16_Healthy!O534,Patient19_Healthy!O534,Patient21_Healthy!O534,Patient22_Healthy!O534,Patient26_Healthy!O534,Patient28_Healthy!O534,Patient31_Healthy!O534,Patient33_Healthy!O534,Patient34_Healthy!O534,Patient36_Healthy!O534)</f>
        <v/>
      </c>
      <c r="X555" s="85">
        <f>AVERAGE(#REF!,#REF!,Patient6_Healthy!P534,Patient9_Healthy!P534,Patient11_Healthy!P534,Patient12_Healthy!P534,Patient14_Healthy!P534,Patient15_Healthy!P534,Patient16_Healthy!P534,Patient19_Healthy!P534,Patient21_Healthy!P534,Patient22_Healthy!P534,Patient26_Healthy!P534,Patient28_Healthy!P534,Patient31_Healthy!P534,Patient33_Healthy!P534,Patient34_Healthy!P534,Patient36_Healthy!P534)</f>
        <v/>
      </c>
      <c r="Y555" s="90">
        <f>STDEV(#REF!,#REF!,Patient6_Healthy!P534,Patient9_Healthy!P534,Patient11_Healthy!P534,Patient12_Healthy!P534,Patient14_Healthy!P534,Patient15_Healthy!P534,Patient16_Healthy!P534,Patient19_Healthy!P534,Patient21_Healthy!P534,Patient22_Healthy!P534,Patient26_Healthy!P534,Patient28_Healthy!P534,Patient31_Healthy!P534,Patient33_Healthy!P534,Patient34_Healthy!P534,Patient36_Healthy!P534)</f>
        <v/>
      </c>
      <c r="Z555" s="85">
        <f>AVERAGE(#REF!,#REF!,Patient6_Healthy!Q534,Patient9_Healthy!Q534,Patient11_Healthy!Q534,Patient12_Healthy!Q534,Patient14_Healthy!Q534,Patient15_Healthy!Q534,Patient16_Healthy!Q534,Patient19_Healthy!Q534,Patient21_Healthy!Q534,Patient22_Healthy!Q534,Patient26_Healthy!Q534,Patient28_Healthy!Q534,Patient31_Healthy!Q534,Patient33_Healthy!Q534,Patient34_Healthy!Q534,Patient36_Healthy!Q534)</f>
        <v/>
      </c>
      <c r="AA555" s="90">
        <f>STDEV(#REF!,#REF!,Patient6_Healthy!Q534,Patient9_Healthy!Q534,Patient11_Healthy!Q534,Patient12_Healthy!Q534,Patient14_Healthy!Q534,Patient15_Healthy!Q534,Patient16_Healthy!Q534,Patient19_Healthy!Q534,Patient21_Healthy!Q534,Patient22_Healthy!Q534,Patient26_Healthy!Q534,Patient28_Healthy!Q534,Patient31_Healthy!Q534,Patient33_Healthy!Q534,Patient34_Healthy!Q534,Patient36_Healthy!Q534)</f>
        <v/>
      </c>
      <c r="AB555" s="85">
        <f>AVERAGE(#REF!,#REF!,Patient6_Healthy!R534,Patient9_Healthy!R534,Patient11_Healthy!R534,Patient12_Healthy!R534,Patient14_Healthy!R534,Patient15_Healthy!R534,Patient16_Healthy!R534,Patient19_Healthy!R534,Patient21_Healthy!R534,Patient22_Healthy!R534,Patient26_Healthy!R534,Patient28_Healthy!R534,Patient31_Healthy!R534,Patient33_Healthy!R534,Patient34_Healthy!R534,Patient36_Healthy!R534)</f>
        <v/>
      </c>
      <c r="AC555" s="90">
        <f>STDEV(#REF!,#REF!,Patient6_Healthy!R534,Patient9_Healthy!R534,Patient11_Healthy!R534,Patient12_Healthy!R534,Patient14_Healthy!R534,Patient15_Healthy!R534,Patient16_Healthy!R534,Patient19_Healthy!R534,Patient21_Healthy!R534,Patient22_Healthy!R534,Patient26_Healthy!R534,Patient28_Healthy!R534,Patient31_Healthy!R534,Patient33_Healthy!R534,Patient34_Healthy!R534,Patient36_Healthy!R534)</f>
        <v/>
      </c>
      <c r="AD555" s="85">
        <f>AVERAGE(#REF!,#REF!,Patient6_Healthy!RS134,Patient9_Healthy!S534,Patient11_Healthy!S534,Patient12_Healthy!S534,Patient14_Healthy!S534,Patient15_Healthy!S534,Patient16_Healthy!S534,Patient19_Healthy!S534,Patient21_Healthy!S534,Patient22_Healthy!S534,Patient26_Healthy!RS134,Patient28_Healthy!S534,Patient31_Healthy!S534,Patient33_Healthy!S534,Patient34_Healthy!S534,Patient36_Healthy!S534)</f>
        <v/>
      </c>
      <c r="AE555" s="90">
        <f>STDEV(#REF!,#REF!,Patient6_Healthy!RS134,Patient9_Healthy!S534,Patient11_Healthy!S534,Patient12_Healthy!S534,Patient14_Healthy!S534,Patient15_Healthy!S534,Patient16_Healthy!S534,Patient19_Healthy!S534,Patient21_Healthy!S534,Patient22_Healthy!S534,Patient26_Healthy!RS134,Patient28_Healthy!S534,Patient31_Healthy!S534,Patient33_Healthy!S534,Patient34_Healthy!S534,Patient36_Healthy!S534)</f>
        <v/>
      </c>
      <c r="AF555">
        <f>AVERAGE(#REF!,#REF!,Patient6_Healthy!T534,Patient9_Healthy!T534,Patient11_Healthy!T534,Patient12_Healthy!T534,Patient14_Healthy!T534,Patient15_Healthy!T534,Patient16_Healthy!T534,Patient19_Healthy!T534,Patient21_Healthy!T534,Patient22_Healthy!T534,Patient26_Healthy!TS134,Patient28_Healthy!T534,Patient31_Healthy!T534,Patient33_Healthy!T534,Patient34_Healthy!T534,Patient36_Healthy!T534)</f>
        <v/>
      </c>
      <c r="AG555">
        <f>STDEV(#REF!,#REF!,Patient6_Healthy!T534,Patient9_Healthy!T534,Patient11_Healthy!T534,Patient12_Healthy!T534,Patient14_Healthy!T534,Patient15_Healthy!T534,Patient16_Healthy!T534,Patient19_Healthy!T534,Patient21_Healthy!T534,Patient22_Healthy!T534,Patient26_Healthy!TS134,Patient28_Healthy!T534,Patient31_Healthy!T534,Patient33_Healthy!T534,Patient34_Healthy!T534,Patient36_Healthy!T534)</f>
        <v/>
      </c>
      <c r="AO555" s="103" t="n"/>
    </row>
    <row r="556" spans="1:59">
      <c r="A556" s="84" t="s">
        <v>142</v>
      </c>
      <c r="B556" s="85">
        <f>AVERAGE(#REF!,#REF!,Patient6_Healthy!B535,Patient9_Healthy!B535,Patient11_Healthy!B535,Patient12_Healthy!B535,Patient14_Healthy!B535,Patient15_Healthy!B535,Patient16_Healthy!B535,Patient19_Healthy!B535,Patient21_Healthy!B535,Patient22_Healthy!B535,Patient26_Healthy!B535,Patient28_Healthy!B535,Patient31_Healthy!B535,Patient33_Healthy!B535,Patient34_Healthy!B535,Patient36_Healthy!B535)</f>
        <v/>
      </c>
      <c r="C556" s="90">
        <f>STDEV(#REF!,#REF!,Patient6_Healthy!B535,Patient9_Healthy!B535,Patient11_Healthy!B535,Patient12_Healthy!B535,Patient14_Healthy!B535,Patient15_Healthy!B535,Patient16_Healthy!B535,Patient19_Healthy!B535,Patient21_Healthy!B535,Patient22_Healthy!B535,Patient26_Healthy!B535,Patient28_Healthy!B535,Patient31_Healthy!B535,Patient33_Healthy!B535,Patient34_Healthy!B535,Patient36_Healthy!B535)</f>
        <v/>
      </c>
      <c r="D556">
        <f>AVERAGE(#REF!,#REF!,Patient6_Healthy!C535,Patient9_Healthy!C535,Patient11_Healthy!C535,Patient12_Healthy!C535,Patient14_Healthy!C535,Patient15_Healthy!C535,Patient16_Healthy!C535,Patient19_Healthy!C535,Patient21_Healthy!C535,Patient22_Healthy!C535,Patient26_Healthy!C535,Patient28_Healthy!C535,Patient31_Healthy!C535,Patient33_Healthy!C535,Patient34_Healthy!C535,Patient36_Healthy!C535)</f>
        <v/>
      </c>
      <c r="E556" s="90">
        <f>STDEV(#REF!,#REF!,Patient6_Healthy!C535,Patient9_Healthy!C535,Patient11_Healthy!C535,Patient12_Healthy!C535,Patient14_Healthy!C535,Patient15_Healthy!C535,Patient16_Healthy!C535,Patient19_Healthy!C535,Patient21_Healthy!C535,Patient22_Healthy!C535,Patient26_Healthy!C535,Patient28_Healthy!C535,Patient31_Healthy!C535,Patient33_Healthy!C535,Patient34_Healthy!C535,Patient36_Healthy!C535)</f>
        <v/>
      </c>
      <c r="F556" s="85">
        <f>AVERAGE(#REF!,#REF!,Patient6_Healthy!D535,Patient9_Healthy!D535,Patient11_Healthy!D535,Patient12_Healthy!D535,Patient14_Healthy!D535,Patient15_Healthy!D535,Patient16_Healthy!D535,Patient19_Healthy!D535,Patient21_Healthy!D535,Patient22_Healthy!D535,Patient26_Healthy!D535,Patient28_Healthy!D535,Patient31_Healthy!D535,Patient33_Healthy!D535,Patient34_Healthy!D535,Patient36_Healthy!D535)</f>
        <v/>
      </c>
      <c r="G556" s="90">
        <f>STDEV(#REF!,#REF!,Patient6_Healthy!D535,Patient9_Healthy!D535,Patient11_Healthy!D535,Patient12_Healthy!D535,Patient14_Healthy!D535,Patient15_Healthy!D535,Patient16_Healthy!D535,Patient19_Healthy!D535,Patient21_Healthy!D535,Patient22_Healthy!D535,Patient26_Healthy!D535,Patient28_Healthy!D535,Patient31_Healthy!D535,Patient33_Healthy!D535,Patient34_Healthy!D535,Patient36_Healthy!D535)</f>
        <v/>
      </c>
      <c r="H556">
        <f>AVERAGE(#REF!,#REF!,Patient6_Healthy!E535,Patient9_Healthy!E535,Patient11_Healthy!E535,Patient12_Healthy!E535,Patient14_Healthy!E535,Patient15_Healthy!E535,Patient16_Healthy!E535,Patient19_Healthy!E535,Patient21_Healthy!E535,Patient22_Healthy!E535,Patient26_Healthy!E535,Patient28_Healthy!E535,Patient31_Healthy!E535,Patient33_Healthy!E535,Patient34_Healthy!E535,Patient36_Healthy!E535)</f>
        <v/>
      </c>
      <c r="I556">
        <f>STDEV(#REF!,#REF!,Patient6_Healthy!E535,Patient9_Healthy!E535,Patient11_Healthy!E535,Patient12_Healthy!E535,Patient14_Healthy!E535,Patient15_Healthy!E535,Patient16_Healthy!E535,Patient19_Healthy!E535,Patient21_Healthy!E535,Patient22_Healthy!E535,Patient26_Healthy!E535,Patient28_Healthy!E535,Patient31_Healthy!E535,Patient33_Healthy!E535,Patient34_Healthy!E535,Patient36_Healthy!E535)</f>
        <v/>
      </c>
      <c r="L556" s="86" t="s">
        <v>143</v>
      </c>
      <c r="M556">
        <f>AVERAGE(#REF!,#REF!,Patient6_Healthy!H535,Patient9_Healthy!H535,Patient11_Healthy!H535,Patient12_Healthy!H535,Patient14_Healthy!H535,Patient15_Healthy!H535,Patient16_Healthy!H535,Patient19_Healthy!H535,Patient21_Healthy!H535,Patient22_Healthy!H535,Patient26_Healthy!H535,Patient28_Healthy!H535,Patient31_Healthy!H535,Patient33_Healthy!H535,Patient34_Healthy!H535,Patient36_Healthy!H535)</f>
        <v/>
      </c>
      <c r="N556">
        <f>STDEV(#REF!,#REF!,Patient6_Healthy!H535,Patient9_Healthy!H535,Patient11_Healthy!H535,Patient12_Healthy!H535,Patient14_Healthy!H535,Patient15_Healthy!H535,Patient16_Healthy!H535,Patient19_Healthy!H535,Patient21_Healthy!H535,Patient22_Healthy!H535,Patient26_Healthy!H535,Patient28_Healthy!H535,Patient31_Healthy!H535,Patient33_Healthy!H535,Patient34_Healthy!H535,Patient36_Healthy!H535)</f>
        <v/>
      </c>
      <c r="Q556" s="88" t="s">
        <v>143</v>
      </c>
      <c r="R556" s="85">
        <f>AVERAGE(#REF!,#REF!,Patient6_Healthy!M535,Patient9_Healthy!M535,Patient11_Healthy!M535,Patient12_Healthy!M535,Patient14_Healthy!M535,Patient15_Healthy!M535,Patient16_Healthy!M535,Patient19_Healthy!M535,Patient21_Healthy!M535,Patient22_Healthy!M535,Patient26_Healthy!M535,Patient28_Healthy!M535,Patient31_Healthy!M535,Patient33_Healthy!M535,Patient34_Healthy!M535,Patient36_Healthy!M535)</f>
        <v/>
      </c>
      <c r="S556" s="90">
        <f>STDEV(#REF!,#REF!,Patient6_Healthy!M535,Patient9_Healthy!M535,Patient11_Healthy!M535,Patient12_Healthy!M535,Patient14_Healthy!M535,Patient15_Healthy!M535,Patient16_Healthy!M535,Patient19_Healthy!M535,Patient21_Healthy!M535,Patient22_Healthy!M535,Patient26_Healthy!M535,Patient28_Healthy!M535,Patient31_Healthy!M535,Patient33_Healthy!M535,Patient34_Healthy!M535,Patient36_Healthy!M535)</f>
        <v/>
      </c>
      <c r="T556">
        <f>AVERAGE(#REF!,#REF!,Patient6_Healthy!N535,Patient9_Healthy!N535,Patient11_Healthy!N535,Patient12_Healthy!N535,Patient14_Healthy!N535,Patient15_Healthy!N535,Patient16_Healthy!N535,Patient19_Healthy!N535,Patient21_Healthy!N535,Patient22_Healthy!N535,Patient26_Healthy!N535,Patient28_Healthy!N535,Patient31_Healthy!N535,Patient33_Healthy!N535,Patient34_Healthy!N535,Patient36_Healthy!N535)</f>
        <v/>
      </c>
      <c r="U556">
        <f>STDEV(#REF!,#REF!,Patient6_Healthy!N535,Patient9_Healthy!N535,Patient11_Healthy!N535,Patient12_Healthy!N535,Patient14_Healthy!N535,Patient15_Healthy!N535,Patient16_Healthy!N535,Patient19_Healthy!N535,Patient21_Healthy!N535,Patient22_Healthy!N535,Patient26_Healthy!N535,Patient28_Healthy!N535,Patient31_Healthy!N535,Patient33_Healthy!N535,Patient34_Healthy!N535,Patient36_Healthy!N535)</f>
        <v/>
      </c>
      <c r="V556" s="85">
        <f>AVERAGE(#REF!,#REF!,Patient6_Healthy!O535,Patient9_Healthy!O535,Patient11_Healthy!O535,Patient12_Healthy!O535,Patient14_Healthy!O535,Patient15_Healthy!O535,Patient16_Healthy!O535,Patient19_Healthy!O535,Patient21_Healthy!O535,Patient22_Healthy!O535,Patient26_Healthy!O535,Patient28_Healthy!O535,Patient31_Healthy!O535,Patient33_Healthy!O535,Patient34_Healthy!O535,Patient36_Healthy!O535)</f>
        <v/>
      </c>
      <c r="W556" s="90">
        <f>STDEV(#REF!,#REF!,Patient6_Healthy!O535,Patient9_Healthy!O535,Patient11_Healthy!O535,Patient12_Healthy!O535,Patient14_Healthy!O535,Patient15_Healthy!O535,Patient16_Healthy!O535,Patient19_Healthy!O535,Patient21_Healthy!O535,Patient22_Healthy!O535,Patient26_Healthy!O535,Patient28_Healthy!O535,Patient31_Healthy!O535,Patient33_Healthy!O535,Patient34_Healthy!O535,Patient36_Healthy!O535)</f>
        <v/>
      </c>
      <c r="X556" s="85">
        <f>AVERAGE(#REF!,#REF!,Patient6_Healthy!P535,Patient9_Healthy!P535,Patient11_Healthy!P535,Patient12_Healthy!P535,Patient14_Healthy!P535,Patient15_Healthy!P535,Patient16_Healthy!P535,Patient19_Healthy!P535,Patient21_Healthy!P535,Patient22_Healthy!P535,Patient26_Healthy!P535,Patient28_Healthy!P535,Patient31_Healthy!P535,Patient33_Healthy!P535,Patient34_Healthy!P535,Patient36_Healthy!P535)</f>
        <v/>
      </c>
      <c r="Y556" s="90">
        <f>STDEV(#REF!,#REF!,Patient6_Healthy!P535,Patient9_Healthy!P535,Patient11_Healthy!P535,Patient12_Healthy!P535,Patient14_Healthy!P535,Patient15_Healthy!P535,Patient16_Healthy!P535,Patient19_Healthy!P535,Patient21_Healthy!P535,Patient22_Healthy!P535,Patient26_Healthy!P535,Patient28_Healthy!P535,Patient31_Healthy!P535,Patient33_Healthy!P535,Patient34_Healthy!P535,Patient36_Healthy!P535)</f>
        <v/>
      </c>
      <c r="Z556" s="85">
        <f>AVERAGE(#REF!,#REF!,Patient6_Healthy!Q535,Patient9_Healthy!Q535,Patient11_Healthy!Q535,Patient12_Healthy!Q535,Patient14_Healthy!Q535,Patient15_Healthy!Q535,Patient16_Healthy!Q535,Patient19_Healthy!Q535,Patient21_Healthy!Q535,Patient22_Healthy!Q535,Patient26_Healthy!Q535,Patient28_Healthy!Q535,Patient31_Healthy!Q535,Patient33_Healthy!Q535,Patient34_Healthy!Q535,Patient36_Healthy!Q535)</f>
        <v/>
      </c>
      <c r="AA556" s="90">
        <f>STDEV(#REF!,#REF!,Patient6_Healthy!Q535,Patient9_Healthy!Q535,Patient11_Healthy!Q535,Patient12_Healthy!Q535,Patient14_Healthy!Q535,Patient15_Healthy!Q535,Patient16_Healthy!Q535,Patient19_Healthy!Q535,Patient21_Healthy!Q535,Patient22_Healthy!Q535,Patient26_Healthy!Q535,Patient28_Healthy!Q535,Patient31_Healthy!Q535,Patient33_Healthy!Q535,Patient34_Healthy!Q535,Patient36_Healthy!Q535)</f>
        <v/>
      </c>
      <c r="AB556" s="85">
        <f>AVERAGE(#REF!,#REF!,Patient6_Healthy!R535,Patient9_Healthy!R535,Patient11_Healthy!R535,Patient12_Healthy!R535,Patient14_Healthy!R535,Patient15_Healthy!R535,Patient16_Healthy!R535,Patient19_Healthy!R535,Patient21_Healthy!R535,Patient22_Healthy!R535,Patient26_Healthy!R535,Patient28_Healthy!R535,Patient31_Healthy!R535,Patient33_Healthy!R535,Patient34_Healthy!R535,Patient36_Healthy!R535)</f>
        <v/>
      </c>
      <c r="AC556" s="90">
        <f>STDEV(#REF!,#REF!,Patient6_Healthy!R535,Patient9_Healthy!R535,Patient11_Healthy!R535,Patient12_Healthy!R535,Patient14_Healthy!R535,Patient15_Healthy!R535,Patient16_Healthy!R535,Patient19_Healthy!R535,Patient21_Healthy!R535,Patient22_Healthy!R535,Patient26_Healthy!R535,Patient28_Healthy!R535,Patient31_Healthy!R535,Patient33_Healthy!R535,Patient34_Healthy!R535,Patient36_Healthy!R535)</f>
        <v/>
      </c>
      <c r="AD556" s="85">
        <f>AVERAGE(#REF!,#REF!,Patient6_Healthy!RS135,Patient9_Healthy!S535,Patient11_Healthy!S535,Patient12_Healthy!S535,Patient14_Healthy!S535,Patient15_Healthy!S535,Patient16_Healthy!S535,Patient19_Healthy!S535,Patient21_Healthy!S535,Patient22_Healthy!S535,Patient26_Healthy!RS135,Patient28_Healthy!S535,Patient31_Healthy!S535,Patient33_Healthy!S535,Patient34_Healthy!S535,Patient36_Healthy!S535)</f>
        <v/>
      </c>
      <c r="AE556" s="90">
        <f>STDEV(#REF!,#REF!,Patient6_Healthy!RS135,Patient9_Healthy!S535,Patient11_Healthy!S535,Patient12_Healthy!S535,Patient14_Healthy!S535,Patient15_Healthy!S535,Patient16_Healthy!S535,Patient19_Healthy!S535,Patient21_Healthy!S535,Patient22_Healthy!S535,Patient26_Healthy!RS135,Patient28_Healthy!S535,Patient31_Healthy!S535,Patient33_Healthy!S535,Patient34_Healthy!S535,Patient36_Healthy!S535)</f>
        <v/>
      </c>
      <c r="AF556">
        <f>AVERAGE(#REF!,#REF!,Patient6_Healthy!T535,Patient9_Healthy!T535,Patient11_Healthy!T535,Patient12_Healthy!T535,Patient14_Healthy!T535,Patient15_Healthy!T535,Patient16_Healthy!T535,Patient19_Healthy!T535,Patient21_Healthy!T535,Patient22_Healthy!T535,Patient26_Healthy!TS135,Patient28_Healthy!T535,Patient31_Healthy!T535,Patient33_Healthy!T535,Patient34_Healthy!T535,Patient36_Healthy!T535)</f>
        <v/>
      </c>
      <c r="AG556">
        <f>STDEV(#REF!,#REF!,Patient6_Healthy!T535,Patient9_Healthy!T535,Patient11_Healthy!T535,Patient12_Healthy!T535,Patient14_Healthy!T535,Patient15_Healthy!T535,Patient16_Healthy!T535,Patient19_Healthy!T535,Patient21_Healthy!T535,Patient22_Healthy!T535,Patient26_Healthy!TS135,Patient28_Healthy!T535,Patient31_Healthy!T535,Patient33_Healthy!T535,Patient34_Healthy!T535,Patient36_Healthy!T535)</f>
        <v/>
      </c>
      <c r="AO556" s="103" t="n"/>
    </row>
    <row r="557" spans="1:59">
      <c r="A557" s="84" t="s">
        <v>143</v>
      </c>
      <c r="B557" s="85">
        <f>AVERAGE(#REF!,#REF!,Patient6_Healthy!B536,Patient9_Healthy!B536,Patient11_Healthy!B536,Patient12_Healthy!B536,Patient14_Healthy!B536,Patient15_Healthy!B536,Patient16_Healthy!B536,Patient19_Healthy!B536,Patient21_Healthy!B536,Patient22_Healthy!B536,Patient26_Healthy!B536,Patient28_Healthy!B536,Patient31_Healthy!B536,Patient33_Healthy!B536,Patient34_Healthy!B536,Patient36_Healthy!B536)</f>
        <v/>
      </c>
      <c r="C557" s="90">
        <f>STDEV(#REF!,#REF!,Patient6_Healthy!B536,Patient9_Healthy!B536,Patient11_Healthy!B536,Patient12_Healthy!B536,Patient14_Healthy!B536,Patient15_Healthy!B536,Patient16_Healthy!B536,Patient19_Healthy!B536,Patient21_Healthy!B536,Patient22_Healthy!B536,Patient26_Healthy!B536,Patient28_Healthy!B536,Patient31_Healthy!B536,Patient33_Healthy!B536,Patient34_Healthy!B536,Patient36_Healthy!B536)</f>
        <v/>
      </c>
      <c r="D557">
        <f>AVERAGE(#REF!,#REF!,Patient6_Healthy!C536,Patient9_Healthy!C536,Patient11_Healthy!C536,Patient12_Healthy!C536,Patient14_Healthy!C536,Patient15_Healthy!C536,Patient16_Healthy!C536,Patient19_Healthy!C536,Patient21_Healthy!C536,Patient22_Healthy!C536,Patient26_Healthy!C536,Patient28_Healthy!C536,Patient31_Healthy!C536,Patient33_Healthy!C536,Patient34_Healthy!C536,Patient36_Healthy!C536)</f>
        <v/>
      </c>
      <c r="E557" s="90">
        <f>STDEV(#REF!,#REF!,Patient6_Healthy!C536,Patient9_Healthy!C536,Patient11_Healthy!C536,Patient12_Healthy!C536,Patient14_Healthy!C536,Patient15_Healthy!C536,Patient16_Healthy!C536,Patient19_Healthy!C536,Patient21_Healthy!C536,Patient22_Healthy!C536,Patient26_Healthy!C536,Patient28_Healthy!C536,Patient31_Healthy!C536,Patient33_Healthy!C536,Patient34_Healthy!C536,Patient36_Healthy!C536)</f>
        <v/>
      </c>
      <c r="F557" s="85">
        <f>AVERAGE(#REF!,#REF!,Patient6_Healthy!D536,Patient9_Healthy!D536,Patient11_Healthy!D536,Patient12_Healthy!D536,Patient14_Healthy!D536,Patient15_Healthy!D536,Patient16_Healthy!D536,Patient19_Healthy!D536,Patient21_Healthy!D536,Patient22_Healthy!D536,Patient26_Healthy!D536,Patient28_Healthy!D536,Patient31_Healthy!D536,Patient33_Healthy!D536,Patient34_Healthy!D536,Patient36_Healthy!D536)</f>
        <v/>
      </c>
      <c r="G557" s="90">
        <f>STDEV(#REF!,#REF!,Patient6_Healthy!D536,Patient9_Healthy!D536,Patient11_Healthy!D536,Patient12_Healthy!D536,Patient14_Healthy!D536,Patient15_Healthy!D536,Patient16_Healthy!D536,Patient19_Healthy!D536,Patient21_Healthy!D536,Patient22_Healthy!D536,Patient26_Healthy!D536,Patient28_Healthy!D536,Patient31_Healthy!D536,Patient33_Healthy!D536,Patient34_Healthy!D536,Patient36_Healthy!D536)</f>
        <v/>
      </c>
      <c r="H557">
        <f>AVERAGE(#REF!,#REF!,Patient6_Healthy!E536,Patient9_Healthy!E536,Patient11_Healthy!E536,Patient12_Healthy!E536,Patient14_Healthy!E536,Patient15_Healthy!E536,Patient16_Healthy!E536,Patient19_Healthy!E536,Patient21_Healthy!E536,Patient22_Healthy!E536,Patient26_Healthy!E536,Patient28_Healthy!E536,Patient31_Healthy!E536,Patient33_Healthy!E536,Patient34_Healthy!E536,Patient36_Healthy!E536)</f>
        <v/>
      </c>
      <c r="I557">
        <f>STDEV(#REF!,#REF!,Patient6_Healthy!E536,Patient9_Healthy!E536,Patient11_Healthy!E536,Patient12_Healthy!E536,Patient14_Healthy!E536,Patient15_Healthy!E536,Patient16_Healthy!E536,Patient19_Healthy!E536,Patient21_Healthy!E536,Patient22_Healthy!E536,Patient26_Healthy!E536,Patient28_Healthy!E536,Patient31_Healthy!E536,Patient33_Healthy!E536,Patient34_Healthy!E536,Patient36_Healthy!E536)</f>
        <v/>
      </c>
      <c r="AO557" s="103" t="n"/>
    </row>
    <row r="558" spans="1:59">
      <c r="A558" s="103" t="n"/>
      <c r="AO558" s="103" t="n"/>
    </row>
    <row r="559" spans="1:59">
      <c r="A559" s="103" t="n"/>
      <c r="AO559" s="103" t="n"/>
    </row>
    <row r="560" spans="1:59">
      <c r="A560" s="103" t="n"/>
      <c r="AO560" s="103" t="n"/>
    </row>
    <row r="561" spans="1:59">
      <c r="A561" s="103" t="n"/>
      <c r="AO561" s="103" t="n"/>
    </row>
    <row r="562" spans="1:59">
      <c r="A562" s="103" t="n"/>
      <c r="AO562" s="103" t="n"/>
    </row>
    <row r="563" spans="1:59">
      <c r="A563" s="103" t="n"/>
      <c r="AO563" s="103" t="n"/>
    </row>
    <row r="564" spans="1:59">
      <c r="AO564" s="103" t="n"/>
    </row>
    <row r="565" spans="1:59">
      <c r="A565" s="103" t="s">
        <v>160</v>
      </c>
      <c r="Q565" s="103" t="s">
        <v>161</v>
      </c>
      <c r="AO565" s="103" t="n"/>
    </row>
    <row r="566" spans="1:59">
      <c r="A566" s="151" t="n"/>
      <c r="B566" s="153" t="s">
        <v>15</v>
      </c>
      <c r="C566" s="154" t="n"/>
      <c r="D566" s="154" t="n"/>
      <c r="E566" s="155" t="n"/>
      <c r="F566" s="156" t="s">
        <v>101</v>
      </c>
      <c r="G566" s="154" t="n"/>
      <c r="H566" s="154" t="n"/>
      <c r="I566" s="154" t="n"/>
      <c r="L566" s="157" t="n"/>
      <c r="M566" s="158" t="s">
        <v>121</v>
      </c>
      <c r="N566" s="158" t="n"/>
      <c r="Q566" s="88" t="n"/>
      <c r="R566" s="159" t="s">
        <v>122</v>
      </c>
      <c r="S566" s="160" t="n"/>
      <c r="T566" s="159" t="s">
        <v>123</v>
      </c>
      <c r="U566" s="160" t="n"/>
      <c r="V566" s="159" t="s">
        <v>124</v>
      </c>
      <c r="W566" s="160" t="n"/>
      <c r="X566" s="159" t="s">
        <v>125</v>
      </c>
      <c r="Y566" s="160" t="n"/>
      <c r="Z566" s="159" t="s">
        <v>126</v>
      </c>
      <c r="AA566" s="160" t="n"/>
      <c r="AB566" s="159" t="s">
        <v>127</v>
      </c>
      <c r="AC566" s="160" t="n"/>
      <c r="AD566" s="159" t="s">
        <v>128</v>
      </c>
      <c r="AE566" s="160" t="n"/>
      <c r="AF566" s="161" t="s">
        <v>129</v>
      </c>
      <c r="AG566" s="161" t="n"/>
      <c r="AO566" s="103" t="n"/>
    </row>
    <row r="567" spans="1:59">
      <c r="A567" s="151" t="n"/>
      <c r="B567" s="162" t="s">
        <v>130</v>
      </c>
      <c r="C567" s="163" t="n"/>
      <c r="D567" s="164" t="s">
        <v>131</v>
      </c>
      <c r="E567" s="163" t="n"/>
      <c r="F567" s="162" t="s">
        <v>130</v>
      </c>
      <c r="G567" s="163" t="n"/>
      <c r="H567" s="164" t="s">
        <v>131</v>
      </c>
      <c r="I567" s="165" t="n"/>
      <c r="L567" s="157" t="n"/>
      <c r="M567" s="86" t="s">
        <v>214</v>
      </c>
      <c r="N567" s="86" t="s">
        <v>22</v>
      </c>
      <c r="Q567" s="88" t="n"/>
      <c r="R567" s="87" t="s">
        <v>214</v>
      </c>
      <c r="S567" s="89" t="s">
        <v>22</v>
      </c>
      <c r="T567" s="88" t="s">
        <v>214</v>
      </c>
      <c r="U567" s="88" t="s">
        <v>22</v>
      </c>
      <c r="V567" s="87" t="s">
        <v>214</v>
      </c>
      <c r="W567" s="89" t="s">
        <v>22</v>
      </c>
      <c r="X567" s="87" t="s">
        <v>214</v>
      </c>
      <c r="Y567" s="89" t="s">
        <v>22</v>
      </c>
      <c r="Z567" s="87" t="s">
        <v>214</v>
      </c>
      <c r="AA567" s="89" t="s">
        <v>22</v>
      </c>
      <c r="AB567" s="87" t="s">
        <v>214</v>
      </c>
      <c r="AC567" s="89" t="s">
        <v>22</v>
      </c>
      <c r="AD567" s="87" t="s">
        <v>214</v>
      </c>
      <c r="AE567" s="89" t="s">
        <v>22</v>
      </c>
      <c r="AF567" s="88" t="s">
        <v>214</v>
      </c>
      <c r="AG567" s="88" t="s">
        <v>22</v>
      </c>
      <c r="AO567" s="103" t="n"/>
    </row>
    <row r="568" spans="1:59">
      <c r="A568" s="152" t="n"/>
      <c r="B568" s="82" t="s">
        <v>214</v>
      </c>
      <c r="C568" s="83" t="s">
        <v>22</v>
      </c>
      <c r="D568" s="84" t="s">
        <v>214</v>
      </c>
      <c r="E568" s="83" t="s">
        <v>22</v>
      </c>
      <c r="F568" s="82" t="s">
        <v>214</v>
      </c>
      <c r="G568" s="83" t="s">
        <v>22</v>
      </c>
      <c r="H568" s="84" t="s">
        <v>214</v>
      </c>
      <c r="I568" s="84" t="s">
        <v>22</v>
      </c>
      <c r="L568" s="86" t="s">
        <v>132</v>
      </c>
      <c r="M568">
        <f>AVERAGE(#REF!,#REF!,Patient6_Healthy!H547,Patient9_Healthy!H547,Patient11_Healthy!H547,Patient12_Healthy!H547,Patient14_Healthy!H547,Patient15_Healthy!H547,Patient16_Healthy!H547,Patient19_Healthy!H547,Patient21_Healthy!H547,Patient22_Healthy!H547,Patient26_Healthy!H547,Patient28_Healthy!H547,Patient31_Healthy!H547,Patient33_Healthy!H547,Patient34_Healthy!H547,Patient36_Healthy!H547)</f>
        <v/>
      </c>
      <c r="N568">
        <f>STDEV(#REF!,#REF!,Patient6_Healthy!H547,Patient9_Healthy!H547,Patient11_Healthy!H547,Patient12_Healthy!H547,Patient14_Healthy!H547,Patient15_Healthy!H547,Patient16_Healthy!H547,Patient19_Healthy!H547,Patient21_Healthy!H547,Patient22_Healthy!H547,Patient26_Healthy!H547,Patient28_Healthy!H547,Patient31_Healthy!H547,Patient33_Healthy!H547,Patient34_Healthy!H547,Patient36_Healthy!H547)</f>
        <v/>
      </c>
      <c r="Q568" s="92" t="s">
        <v>146</v>
      </c>
      <c r="R568" s="85">
        <f>AVERAGE(#REF!,#REF!,Patient6_Healthy!M547,Patient9_Healthy!M547,Patient11_Healthy!M547,Patient12_Healthy!M547,Patient14_Healthy!M547,Patient15_Healthy!M547,Patient16_Healthy!M547,Patient19_Healthy!M547,Patient21_Healthy!M547,Patient22_Healthy!M547,Patient26_Healthy!M547,Patient28_Healthy!M547,Patient31_Healthy!M547,Patient33_Healthy!M547,Patient34_Healthy!M547,Patient36_Healthy!M547)</f>
        <v/>
      </c>
      <c r="S568" s="90">
        <f>STDEV(#REF!,#REF!,Patient6_Healthy!M547,Patient9_Healthy!M547,Patient11_Healthy!M547,Patient12_Healthy!M547,Patient14_Healthy!M547,Patient15_Healthy!M547,Patient16_Healthy!M547,Patient19_Healthy!M547,Patient21_Healthy!M547,Patient22_Healthy!M547,Patient26_Healthy!M547,Patient28_Healthy!M547,Patient31_Healthy!M547,Patient33_Healthy!M547,Patient34_Healthy!M547,Patient36_Healthy!M547)</f>
        <v/>
      </c>
      <c r="T568">
        <f>AVERAGE(#REF!,#REF!,Patient6_Healthy!N547,Patient9_Healthy!N547,Patient11_Healthy!N547,Patient12_Healthy!N547,Patient14_Healthy!N547,Patient15_Healthy!N547,Patient16_Healthy!N547,Patient19_Healthy!N547,Patient21_Healthy!N547,Patient22_Healthy!N547,Patient26_Healthy!N547,Patient28_Healthy!N547,Patient31_Healthy!N547,Patient33_Healthy!N547,Patient34_Healthy!N547,Patient36_Healthy!N547)</f>
        <v/>
      </c>
      <c r="U568">
        <f>STDEV(#REF!,#REF!,Patient6_Healthy!N547,Patient9_Healthy!N547,Patient11_Healthy!N547,Patient12_Healthy!N547,Patient14_Healthy!N547,Patient15_Healthy!N547,Patient16_Healthy!N547,Patient19_Healthy!N547,Patient21_Healthy!N547,Patient22_Healthy!N547,Patient26_Healthy!N547,Patient28_Healthy!N547,Patient31_Healthy!N547,Patient33_Healthy!N547,Patient34_Healthy!N547,Patient36_Healthy!N547)</f>
        <v/>
      </c>
      <c r="V568" s="85">
        <f>AVERAGE(#REF!,#REF!,Patient6_Healthy!O547,Patient9_Healthy!O547,Patient11_Healthy!O547,Patient12_Healthy!O547,Patient14_Healthy!O547,Patient15_Healthy!O547,Patient16_Healthy!O547,Patient19_Healthy!O547,Patient21_Healthy!O547,Patient22_Healthy!O547,Patient26_Healthy!O547,Patient28_Healthy!O547,Patient31_Healthy!O547,Patient33_Healthy!O547,Patient34_Healthy!O547,Patient36_Healthy!O547)</f>
        <v/>
      </c>
      <c r="W568" s="90">
        <f>STDEV(#REF!,#REF!,Patient6_Healthy!O547,Patient9_Healthy!O547,Patient11_Healthy!O547,Patient12_Healthy!O547,Patient14_Healthy!O547,Patient15_Healthy!O547,Patient16_Healthy!O547,Patient19_Healthy!O547,Patient21_Healthy!O547,Patient22_Healthy!O547,Patient26_Healthy!O547,Patient28_Healthy!O547,Patient31_Healthy!O547,Patient33_Healthy!O547,Patient34_Healthy!O547,Patient36_Healthy!O547)</f>
        <v/>
      </c>
      <c r="X568" s="85">
        <f>AVERAGE(#REF!,#REF!,Patient6_Healthy!P547,Patient9_Healthy!P547,Patient11_Healthy!P547,Patient12_Healthy!P547,Patient14_Healthy!P547,Patient15_Healthy!P547,Patient16_Healthy!P547,Patient19_Healthy!P547,Patient21_Healthy!P547,Patient22_Healthy!P547,Patient26_Healthy!P547,Patient28_Healthy!P547,Patient31_Healthy!P547,Patient33_Healthy!P547,Patient34_Healthy!P547,Patient36_Healthy!P547)</f>
        <v/>
      </c>
      <c r="Y568" s="90">
        <f>STDEV(#REF!,#REF!,Patient6_Healthy!P547,Patient9_Healthy!P547,Patient11_Healthy!P547,Patient12_Healthy!P547,Patient14_Healthy!P547,Patient15_Healthy!P547,Patient16_Healthy!P547,Patient19_Healthy!P547,Patient21_Healthy!P547,Patient22_Healthy!P547,Patient26_Healthy!P547,Patient28_Healthy!P547,Patient31_Healthy!P547,Patient33_Healthy!P547,Patient34_Healthy!P547,Patient36_Healthy!P547)</f>
        <v/>
      </c>
      <c r="Z568" s="85">
        <f>AVERAGE(#REF!,#REF!,Patient6_Healthy!Q547,Patient9_Healthy!Q547,Patient11_Healthy!Q547,Patient12_Healthy!Q547,Patient14_Healthy!Q547,Patient15_Healthy!Q547,Patient16_Healthy!Q547,Patient19_Healthy!Q547,Patient21_Healthy!Q547,Patient22_Healthy!Q547,Patient26_Healthy!Q547,Patient28_Healthy!Q547,Patient31_Healthy!Q547,Patient33_Healthy!Q547,Patient34_Healthy!Q547,Patient36_Healthy!Q547)</f>
        <v/>
      </c>
      <c r="AA568" s="90">
        <f>STDEV(#REF!,#REF!,Patient6_Healthy!Q547,Patient9_Healthy!Q547,Patient11_Healthy!Q547,Patient12_Healthy!Q547,Patient14_Healthy!Q547,Patient15_Healthy!Q547,Patient16_Healthy!Q547,Patient19_Healthy!Q547,Patient21_Healthy!Q547,Patient22_Healthy!Q547,Patient26_Healthy!Q547,Patient28_Healthy!Q547,Patient31_Healthy!Q547,Patient33_Healthy!Q547,Patient34_Healthy!Q547,Patient36_Healthy!Q547)</f>
        <v/>
      </c>
      <c r="AB568" s="85">
        <f>AVERAGE(#REF!,#REF!,Patient6_Healthy!R547,Patient9_Healthy!R547,Patient11_Healthy!R547,Patient12_Healthy!R547,Patient14_Healthy!R547,Patient15_Healthy!R547,Patient16_Healthy!R547,Patient19_Healthy!R547,Patient21_Healthy!R547,Patient22_Healthy!R547,Patient26_Healthy!R547,Patient28_Healthy!R547,Patient31_Healthy!R547,Patient33_Healthy!R547,Patient34_Healthy!R547,Patient36_Healthy!R547)</f>
        <v/>
      </c>
      <c r="AC568" s="90">
        <f>STDEV(#REF!,#REF!,Patient6_Healthy!R547,Patient9_Healthy!R547,Patient11_Healthy!R547,Patient12_Healthy!R547,Patient14_Healthy!R547,Patient15_Healthy!R547,Patient16_Healthy!R547,Patient19_Healthy!R547,Patient21_Healthy!R547,Patient22_Healthy!R547,Patient26_Healthy!R547,Patient28_Healthy!R547,Patient31_Healthy!R547,Patient33_Healthy!R547,Patient34_Healthy!R547,Patient36_Healthy!R547)</f>
        <v/>
      </c>
      <c r="AD568" s="85">
        <f>AVERAGE(#REF!,#REF!,Patient6_Healthy!RS147,Patient9_Healthy!S547,Patient11_Healthy!S547,Patient12_Healthy!S547,Patient14_Healthy!S547,Patient15_Healthy!S547,Patient16_Healthy!S547,Patient19_Healthy!S547,Patient21_Healthy!S547,Patient22_Healthy!S547,Patient26_Healthy!RS147,Patient28_Healthy!S547,Patient31_Healthy!S547,Patient33_Healthy!S547,Patient34_Healthy!S547,Patient36_Healthy!S547)</f>
        <v/>
      </c>
      <c r="AE568" s="90">
        <f>STDEV(#REF!,#REF!,Patient6_Healthy!RS147,Patient9_Healthy!S547,Patient11_Healthy!S547,Patient12_Healthy!S547,Patient14_Healthy!S547,Patient15_Healthy!S547,Patient16_Healthy!S547,Patient19_Healthy!S547,Patient21_Healthy!S547,Patient22_Healthy!S547,Patient26_Healthy!RS147,Patient28_Healthy!S547,Patient31_Healthy!S547,Patient33_Healthy!S547,Patient34_Healthy!S547,Patient36_Healthy!S547)</f>
        <v/>
      </c>
      <c r="AF568">
        <f>AVERAGE(#REF!,#REF!,Patient6_Healthy!T547,Patient9_Healthy!T547,Patient11_Healthy!T547,Patient12_Healthy!T547,Patient14_Healthy!T547,Patient15_Healthy!T547,Patient16_Healthy!T547,Patient19_Healthy!T547,Patient21_Healthy!T547,Patient26_Healthy!TS147,Patient28_Healthy!T547,Patient31_Healthy!T547,Patient33_Healthy!T547,Patient34_Healthy!T547,Patient36_Healthy!T547)</f>
        <v/>
      </c>
      <c r="AG568">
        <f>STDEV(#REF!,#REF!,Patient6_Healthy!T547,Patient9_Healthy!T547,Patient11_Healthy!T547,Patient12_Healthy!T547,Patient14_Healthy!T547,Patient15_Healthy!T547,Patient16_Healthy!T547,Patient19_Healthy!T547,Patient21_Healthy!T547,Patient26_Healthy!TS147,Patient28_Healthy!T547,Patient31_Healthy!T547,Patient33_Healthy!T547,Patient34_Healthy!T547,Patient36_Healthy!T547)</f>
        <v/>
      </c>
      <c r="AO568" s="103" t="n"/>
    </row>
    <row r="569" spans="1:59">
      <c r="A569" s="84" t="s">
        <v>132</v>
      </c>
      <c r="B569" s="85">
        <f>AVERAGE(#REF!,#REF!,Patient6_Healthy!B548,Patient9_Healthy!B548,Patient11_Healthy!B548,Patient12_Healthy!B548,Patient14_Healthy!B548,Patient15_Healthy!B548,Patient16_Healthy!B548,Patient19_Healthy!B548,Patient21_Healthy!B548,Patient22_Healthy!B548,Patient26_Healthy!B548,Patient28_Healthy!B548,Patient31_Healthy!B548,Patient33_Healthy!B548,Patient34_Healthy!B548,Patient36_Healthy!B548)</f>
        <v/>
      </c>
      <c r="C569" s="90">
        <f>STDEV(#REF!,#REF!,Patient6_Healthy!B548,Patient9_Healthy!B548,Patient11_Healthy!B548,Patient12_Healthy!B548,Patient14_Healthy!B548,Patient15_Healthy!B548,Patient16_Healthy!B548,Patient19_Healthy!B548,Patient21_Healthy!B548,Patient22_Healthy!B548,Patient26_Healthy!B548,Patient28_Healthy!B548,Patient31_Healthy!B548,Patient33_Healthy!B548,Patient34_Healthy!B548,Patient36_Healthy!B548)</f>
        <v/>
      </c>
      <c r="D569">
        <f>AVERAGE(#REF!,#REF!,Patient6_Healthy!C548,Patient9_Healthy!C548,Patient11_Healthy!C548,Patient12_Healthy!C548,Patient14_Healthy!C548,Patient15_Healthy!C548,Patient16_Healthy!C548,Patient19_Healthy!C548,Patient21_Healthy!C548,Patient22_Healthy!C548,Patient26_Healthy!C548,Patient28_Healthy!C548,Patient31_Healthy!C548,Patient33_Healthy!C548,Patient34_Healthy!C548,Patient36_Healthy!C548)</f>
        <v/>
      </c>
      <c r="E569" s="90">
        <f>STDEV(#REF!,#REF!,Patient6_Healthy!C548,Patient9_Healthy!C548,Patient11_Healthy!C548,Patient12_Healthy!C548,Patient14_Healthy!C548,Patient15_Healthy!C548,Patient16_Healthy!C548,Patient19_Healthy!C548,Patient21_Healthy!C548,Patient22_Healthy!C548,Patient26_Healthy!C548,Patient28_Healthy!C548,Patient31_Healthy!C548,Patient33_Healthy!C548,Patient34_Healthy!C548,Patient36_Healthy!C548)</f>
        <v/>
      </c>
      <c r="F569" s="85">
        <f>AVERAGE(#REF!,#REF!,Patient6_Healthy!D548,Patient9_Healthy!D548,Patient11_Healthy!D548,Patient12_Healthy!D548,Patient14_Healthy!D548,Patient15_Healthy!D548,Patient16_Healthy!D548,Patient19_Healthy!D548,Patient21_Healthy!D548,Patient22_Healthy!D548,Patient26_Healthy!D548,Patient28_Healthy!D548,Patient31_Healthy!D548,Patient33_Healthy!D548,Patient34_Healthy!D548,Patient36_Healthy!D548)</f>
        <v/>
      </c>
      <c r="G569" s="90">
        <f>STDEV(#REF!,#REF!,Patient6_Healthy!D548,Patient9_Healthy!D548,Patient11_Healthy!D548,Patient12_Healthy!D548,Patient14_Healthy!D548,Patient15_Healthy!D548,Patient16_Healthy!D548,Patient19_Healthy!D548,Patient21_Healthy!D548,Patient22_Healthy!D548,Patient26_Healthy!D548,Patient28_Healthy!D548,Patient31_Healthy!D548,Patient33_Healthy!D548,Patient34_Healthy!D548,Patient36_Healthy!D548)</f>
        <v/>
      </c>
      <c r="H569">
        <f>AVERAGE(#REF!,#REF!,Patient6_Healthy!E548,Patient9_Healthy!E548,Patient11_Healthy!E548,Patient12_Healthy!E548,Patient14_Healthy!E548,Patient15_Healthy!E548,Patient16_Healthy!E548,Patient19_Healthy!E548,Patient21_Healthy!E548,Patient22_Healthy!E548,Patient26_Healthy!E548,Patient28_Healthy!E548,Patient31_Healthy!E548,Patient33_Healthy!E548,Patient34_Healthy!E548,Patient36_Healthy!E548)</f>
        <v/>
      </c>
      <c r="I569">
        <f>STDEV(#REF!,#REF!,Patient6_Healthy!E548,Patient9_Healthy!E548,Patient11_Healthy!E548,Patient12_Healthy!E548,Patient14_Healthy!E548,Patient15_Healthy!E548,Patient16_Healthy!E548,Patient19_Healthy!E548,Patient21_Healthy!E548,Patient22_Healthy!E548,Patient26_Healthy!E548,Patient28_Healthy!E548,Patient31_Healthy!E548,Patient33_Healthy!E548,Patient34_Healthy!E548,Patient36_Healthy!E548)</f>
        <v/>
      </c>
      <c r="L569" s="86" t="s">
        <v>133</v>
      </c>
      <c r="M569">
        <f>AVERAGE(#REF!,#REF!,Patient6_Healthy!H548,Patient9_Healthy!H548,Patient11_Healthy!H548,Patient12_Healthy!H548,Patient14_Healthy!H548,Patient15_Healthy!H548,Patient16_Healthy!H548,Patient19_Healthy!H548,Patient21_Healthy!H548,Patient22_Healthy!H548,Patient26_Healthy!H548,Patient28_Healthy!H548,Patient31_Healthy!H548,Patient33_Healthy!H548,Patient34_Healthy!H548,Patient36_Healthy!H548)</f>
        <v/>
      </c>
      <c r="N569">
        <f>STDEV(#REF!,#REF!,Patient6_Healthy!H548,Patient9_Healthy!H548,Patient11_Healthy!H548,Patient12_Healthy!H548,Patient14_Healthy!H548,Patient15_Healthy!H548,Patient16_Healthy!H548,Patient19_Healthy!H548,Patient21_Healthy!H548,Patient22_Healthy!H548,Patient26_Healthy!H548,Patient28_Healthy!H548,Patient31_Healthy!H548,Patient33_Healthy!H548,Patient34_Healthy!H548,Patient36_Healthy!H548)</f>
        <v/>
      </c>
      <c r="Q569" s="92" t="s">
        <v>147</v>
      </c>
      <c r="R569" s="85">
        <f>AVERAGE(#REF!,#REF!,Patient6_Healthy!M548,Patient9_Healthy!M548,Patient11_Healthy!M548,Patient12_Healthy!M548,Patient14_Healthy!M548,Patient15_Healthy!M548,Patient16_Healthy!M548,Patient19_Healthy!M548,Patient21_Healthy!M548,Patient22_Healthy!M548,Patient26_Healthy!M548,Patient28_Healthy!M548,Patient31_Healthy!M548,Patient33_Healthy!M548,Patient34_Healthy!M548,Patient36_Healthy!M548)</f>
        <v/>
      </c>
      <c r="S569" s="90">
        <f>STDEV(#REF!,#REF!,Patient6_Healthy!M548,Patient9_Healthy!M548,Patient11_Healthy!M548,Patient12_Healthy!M548,Patient14_Healthy!M548,Patient15_Healthy!M548,Patient16_Healthy!M548,Patient19_Healthy!M548,Patient21_Healthy!M548,Patient22_Healthy!M548,Patient26_Healthy!M548,Patient28_Healthy!M548,Patient31_Healthy!M548,Patient33_Healthy!M548,Patient34_Healthy!M548,Patient36_Healthy!M548)</f>
        <v/>
      </c>
      <c r="T569">
        <f>AVERAGE(#REF!,#REF!,Patient6_Healthy!N548,Patient9_Healthy!N548,Patient11_Healthy!N548,Patient12_Healthy!N548,Patient14_Healthy!N548,Patient15_Healthy!N548,Patient16_Healthy!N548,Patient19_Healthy!N548,Patient21_Healthy!N548,Patient22_Healthy!N548,Patient26_Healthy!N548,Patient28_Healthy!N548,Patient31_Healthy!N548,Patient33_Healthy!N548,Patient34_Healthy!N548,Patient36_Healthy!N548)</f>
        <v/>
      </c>
      <c r="U569">
        <f>STDEV(#REF!,#REF!,Patient6_Healthy!N548,Patient9_Healthy!N548,Patient11_Healthy!N548,Patient12_Healthy!N548,Patient14_Healthy!N548,Patient15_Healthy!N548,Patient16_Healthy!N548,Patient19_Healthy!N548,Patient21_Healthy!N548,Patient22_Healthy!N548,Patient26_Healthy!N548,Patient28_Healthy!N548,Patient31_Healthy!N548,Patient33_Healthy!N548,Patient34_Healthy!N548,Patient36_Healthy!N548)</f>
        <v/>
      </c>
      <c r="V569" s="85">
        <f>AVERAGE(#REF!,#REF!,Patient6_Healthy!O548,Patient9_Healthy!O548,Patient11_Healthy!O548,Patient12_Healthy!O548,Patient14_Healthy!O548,Patient15_Healthy!O548,Patient16_Healthy!O548,Patient19_Healthy!O548,Patient21_Healthy!O548,Patient22_Healthy!O548,Patient26_Healthy!O548,Patient28_Healthy!O548,Patient31_Healthy!O548,Patient33_Healthy!O548,Patient34_Healthy!O548,Patient36_Healthy!O548)</f>
        <v/>
      </c>
      <c r="W569" s="90">
        <f>STDEV(#REF!,#REF!,Patient6_Healthy!O548,Patient9_Healthy!O548,Patient11_Healthy!O548,Patient12_Healthy!O548,Patient14_Healthy!O548,Patient15_Healthy!O548,Patient16_Healthy!O548,Patient19_Healthy!O548,Patient21_Healthy!O548,Patient22_Healthy!O548,Patient26_Healthy!O548,Patient28_Healthy!O548,Patient31_Healthy!O548,Patient33_Healthy!O548,Patient34_Healthy!O548,Patient36_Healthy!O548)</f>
        <v/>
      </c>
      <c r="X569" s="85">
        <f>AVERAGE(#REF!,#REF!,Patient6_Healthy!P548,Patient9_Healthy!P548,Patient11_Healthy!P548,Patient12_Healthy!P548,Patient14_Healthy!P548,Patient15_Healthy!P548,Patient16_Healthy!P548,Patient19_Healthy!P548,Patient21_Healthy!P548,Patient22_Healthy!P548,Patient26_Healthy!P548,Patient28_Healthy!P548,Patient31_Healthy!P548,Patient33_Healthy!P548,Patient34_Healthy!P548,Patient36_Healthy!P548)</f>
        <v/>
      </c>
      <c r="Y569" s="90">
        <f>STDEV(#REF!,#REF!,Patient6_Healthy!P548,Patient9_Healthy!P548,Patient11_Healthy!P548,Patient12_Healthy!P548,Patient14_Healthy!P548,Patient15_Healthy!P548,Patient16_Healthy!P548,Patient19_Healthy!P548,Patient21_Healthy!P548,Patient22_Healthy!P548,Patient26_Healthy!P548,Patient28_Healthy!P548,Patient31_Healthy!P548,Patient33_Healthy!P548,Patient34_Healthy!P548,Patient36_Healthy!P548)</f>
        <v/>
      </c>
      <c r="Z569" s="85">
        <f>AVERAGE(#REF!,#REF!,Patient6_Healthy!Q548,Patient9_Healthy!Q548,Patient11_Healthy!Q548,Patient12_Healthy!Q548,Patient14_Healthy!Q548,Patient15_Healthy!Q548,Patient16_Healthy!Q548,Patient19_Healthy!Q548,Patient21_Healthy!Q548,Patient22_Healthy!Q548,Patient26_Healthy!Q548,Patient28_Healthy!Q548,Patient31_Healthy!Q548,Patient33_Healthy!Q548,Patient34_Healthy!Q548,Patient36_Healthy!Q548)</f>
        <v/>
      </c>
      <c r="AA569" s="90">
        <f>STDEV(#REF!,#REF!,Patient6_Healthy!Q548,Patient9_Healthy!Q548,Patient11_Healthy!Q548,Patient12_Healthy!Q548,Patient14_Healthy!Q548,Patient15_Healthy!Q548,Patient16_Healthy!Q548,Patient19_Healthy!Q548,Patient21_Healthy!Q548,Patient22_Healthy!Q548,Patient26_Healthy!Q548,Patient28_Healthy!Q548,Patient31_Healthy!Q548,Patient33_Healthy!Q548,Patient34_Healthy!Q548,Patient36_Healthy!Q548)</f>
        <v/>
      </c>
      <c r="AB569" s="85">
        <f>AVERAGE(#REF!,#REF!,Patient6_Healthy!R548,Patient9_Healthy!R548,Patient11_Healthy!R548,Patient12_Healthy!R548,Patient14_Healthy!R548,Patient15_Healthy!R548,Patient16_Healthy!R548,Patient19_Healthy!R548,Patient21_Healthy!R548,Patient22_Healthy!R548,Patient26_Healthy!R548,Patient28_Healthy!R548,Patient31_Healthy!R548,Patient33_Healthy!R548,Patient34_Healthy!R548,Patient36_Healthy!R548)</f>
        <v/>
      </c>
      <c r="AC569" s="90">
        <f>STDEV(#REF!,#REF!,Patient6_Healthy!R548,Patient9_Healthy!R548,Patient11_Healthy!R548,Patient12_Healthy!R548,Patient14_Healthy!R548,Patient15_Healthy!R548,Patient16_Healthy!R548,Patient19_Healthy!R548,Patient21_Healthy!R548,Patient22_Healthy!R548,Patient26_Healthy!R548,Patient28_Healthy!R548,Patient31_Healthy!R548,Patient33_Healthy!R548,Patient34_Healthy!R548,Patient36_Healthy!R548)</f>
        <v/>
      </c>
      <c r="AD569" s="85">
        <f>AVERAGE(#REF!,#REF!,Patient6_Healthy!RS148,Patient9_Healthy!S548,Patient11_Healthy!S548,Patient12_Healthy!S548,Patient14_Healthy!S548,Patient15_Healthy!S548,Patient16_Healthy!S548,Patient19_Healthy!S548,Patient21_Healthy!S548,Patient22_Healthy!S548,Patient26_Healthy!RS148,Patient28_Healthy!S548,Patient31_Healthy!S548,Patient33_Healthy!S548,Patient34_Healthy!S548,Patient36_Healthy!S548)</f>
        <v/>
      </c>
      <c r="AE569" s="90">
        <f>STDEV(#REF!,#REF!,Patient6_Healthy!RS148,Patient9_Healthy!S548,Patient11_Healthy!S548,Patient12_Healthy!S548,Patient14_Healthy!S548,Patient15_Healthy!S548,Patient16_Healthy!S548,Patient19_Healthy!S548,Patient21_Healthy!S548,Patient22_Healthy!S548,Patient26_Healthy!RS148,Patient28_Healthy!S548,Patient31_Healthy!S548,Patient33_Healthy!S548,Patient34_Healthy!S548,Patient36_Healthy!S548)</f>
        <v/>
      </c>
      <c r="AF569">
        <f>AVERAGE(#REF!,#REF!,Patient6_Healthy!T548,Patient9_Healthy!T548,Patient11_Healthy!T548,Patient12_Healthy!T548,Patient14_Healthy!T548,Patient15_Healthy!T548,Patient16_Healthy!T548,Patient19_Healthy!T548,Patient21_Healthy!T548,Patient26_Healthy!TS148,Patient28_Healthy!T548,Patient31_Healthy!T548,Patient33_Healthy!T548,Patient34_Healthy!T548,Patient36_Healthy!T548)</f>
        <v/>
      </c>
      <c r="AG569">
        <f>STDEV(#REF!,#REF!,Patient6_Healthy!T548,Patient9_Healthy!T548,Patient11_Healthy!T548,Patient12_Healthy!T548,Patient14_Healthy!T548,Patient15_Healthy!T548,Patient16_Healthy!T548,Patient19_Healthy!T548,Patient21_Healthy!T548,Patient26_Healthy!TS148,Patient28_Healthy!T548,Patient31_Healthy!T548,Patient33_Healthy!T548,Patient34_Healthy!T548,Patient36_Healthy!T548)</f>
        <v/>
      </c>
      <c r="AO569" s="103" t="n"/>
    </row>
    <row r="570" spans="1:59">
      <c r="A570" s="84" t="s">
        <v>133</v>
      </c>
      <c r="B570" s="85">
        <f>AVERAGE(#REF!,#REF!,Patient6_Healthy!B549,Patient9_Healthy!B549,Patient11_Healthy!B549,Patient12_Healthy!B549,Patient14_Healthy!B549,Patient15_Healthy!B549,Patient16_Healthy!B549,Patient19_Healthy!B549,Patient21_Healthy!B549,Patient22_Healthy!B549,Patient26_Healthy!B549,Patient28_Healthy!B549,Patient31_Healthy!B549,Patient33_Healthy!B549,Patient34_Healthy!B549,Patient36_Healthy!B549)</f>
        <v/>
      </c>
      <c r="C570" s="90">
        <f>STDEV(#REF!,#REF!,Patient6_Healthy!B549,Patient9_Healthy!B549,Patient11_Healthy!B549,Patient12_Healthy!B549,Patient14_Healthy!B549,Patient15_Healthy!B549,Patient16_Healthy!B549,Patient19_Healthy!B549,Patient21_Healthy!B549,Patient22_Healthy!B549,Patient26_Healthy!B549,Patient28_Healthy!B549,Patient31_Healthy!B549,Patient33_Healthy!B549,Patient34_Healthy!B549,Patient36_Healthy!B549)</f>
        <v/>
      </c>
      <c r="D570">
        <f>AVERAGE(#REF!,#REF!,Patient6_Healthy!C549,Patient9_Healthy!C549,Patient11_Healthy!C549,Patient12_Healthy!C549,Patient14_Healthy!C549,Patient15_Healthy!C549,Patient16_Healthy!C549,Patient19_Healthy!C549,Patient21_Healthy!C549,Patient22_Healthy!C549,Patient26_Healthy!C549,Patient28_Healthy!C549,Patient31_Healthy!C549,Patient33_Healthy!C549,Patient34_Healthy!C549,Patient36_Healthy!C549)</f>
        <v/>
      </c>
      <c r="E570" s="90">
        <f>STDEV(#REF!,#REF!,Patient6_Healthy!C549,Patient9_Healthy!C549,Patient11_Healthy!C549,Patient12_Healthy!C549,Patient14_Healthy!C549,Patient15_Healthy!C549,Patient16_Healthy!C549,Patient19_Healthy!C549,Patient21_Healthy!C549,Patient22_Healthy!C549,Patient26_Healthy!C549,Patient28_Healthy!C549,Patient31_Healthy!C549,Patient33_Healthy!C549,Patient34_Healthy!C549,Patient36_Healthy!C549)</f>
        <v/>
      </c>
      <c r="F570" s="85">
        <f>AVERAGE(#REF!,#REF!,Patient6_Healthy!D549,Patient9_Healthy!D549,Patient11_Healthy!D549,Patient12_Healthy!D549,Patient14_Healthy!D549,Patient15_Healthy!D549,Patient16_Healthy!D549,Patient19_Healthy!D549,Patient21_Healthy!D549,Patient22_Healthy!D549,Patient26_Healthy!D549,Patient28_Healthy!D549,Patient31_Healthy!D549,Patient33_Healthy!D549,Patient34_Healthy!D549,Patient36_Healthy!D549)</f>
        <v/>
      </c>
      <c r="G570" s="90">
        <f>STDEV(#REF!,#REF!,Patient6_Healthy!D549,Patient9_Healthy!D549,Patient11_Healthy!D549,Patient12_Healthy!D549,Patient14_Healthy!D549,Patient15_Healthy!D549,Patient16_Healthy!D549,Patient19_Healthy!D549,Patient21_Healthy!D549,Patient22_Healthy!D549,Patient26_Healthy!D549,Patient28_Healthy!D549,Patient31_Healthy!D549,Patient33_Healthy!D549,Patient34_Healthy!D549,Patient36_Healthy!D549)</f>
        <v/>
      </c>
      <c r="H570">
        <f>AVERAGE(#REF!,#REF!,Patient6_Healthy!E549,Patient9_Healthy!E549,Patient11_Healthy!E549,Patient12_Healthy!E549,Patient14_Healthy!E549,Patient15_Healthy!E549,Patient16_Healthy!E549,Patient19_Healthy!E549,Patient21_Healthy!E549,Patient22_Healthy!E549,Patient26_Healthy!E549,Patient28_Healthy!E549,Patient31_Healthy!E549,Patient33_Healthy!E549,Patient34_Healthy!E549,Patient36_Healthy!E549)</f>
        <v/>
      </c>
      <c r="I570">
        <f>STDEV(#REF!,#REF!,Patient6_Healthy!E549,Patient9_Healthy!E549,Patient11_Healthy!E549,Patient12_Healthy!E549,Patient14_Healthy!E549,Patient15_Healthy!E549,Patient16_Healthy!E549,Patient19_Healthy!E549,Patient21_Healthy!E549,Patient22_Healthy!E549,Patient26_Healthy!E549,Patient28_Healthy!E549,Patient31_Healthy!E549,Patient33_Healthy!E549,Patient34_Healthy!E549,Patient36_Healthy!E549)</f>
        <v/>
      </c>
      <c r="L570" s="86" t="s">
        <v>134</v>
      </c>
      <c r="M570">
        <f>AVERAGE(#REF!,#REF!,Patient6_Healthy!H549,Patient9_Healthy!H549,Patient11_Healthy!H549,Patient12_Healthy!H549,Patient14_Healthy!H549,Patient15_Healthy!H549,Patient16_Healthy!H549,Patient19_Healthy!H549,Patient21_Healthy!H549,Patient22_Healthy!H549,Patient26_Healthy!H549,Patient28_Healthy!H549,Patient31_Healthy!H549,Patient33_Healthy!H549,Patient34_Healthy!H549,Patient36_Healthy!H549)</f>
        <v/>
      </c>
      <c r="N570">
        <f>STDEV(#REF!,#REF!,Patient6_Healthy!H549,Patient9_Healthy!H549,Patient11_Healthy!H549,Patient12_Healthy!H549,Patient14_Healthy!H549,Patient15_Healthy!H549,Patient16_Healthy!H549,Patient19_Healthy!H549,Patient21_Healthy!H549,Patient22_Healthy!H549,Patient26_Healthy!H549,Patient28_Healthy!H549,Patient31_Healthy!H549,Patient33_Healthy!H549,Patient34_Healthy!H549,Patient36_Healthy!H549)</f>
        <v/>
      </c>
      <c r="Q570" s="92" t="s">
        <v>148</v>
      </c>
      <c r="R570" s="85">
        <f>AVERAGE(#REF!,#REF!,Patient6_Healthy!M549,Patient9_Healthy!M549,Patient11_Healthy!M549,Patient12_Healthy!M549,Patient14_Healthy!M549,Patient15_Healthy!M549,Patient16_Healthy!M549,Patient19_Healthy!M549,Patient21_Healthy!M549,Patient22_Healthy!M549,Patient26_Healthy!M549,Patient28_Healthy!M549,Patient31_Healthy!M549,Patient33_Healthy!M549,Patient34_Healthy!M549,Patient36_Healthy!M549)</f>
        <v/>
      </c>
      <c r="S570" s="90">
        <f>STDEV(#REF!,#REF!,Patient6_Healthy!M549,Patient9_Healthy!M549,Patient11_Healthy!M549,Patient12_Healthy!M549,Patient14_Healthy!M549,Patient15_Healthy!M549,Patient16_Healthy!M549,Patient19_Healthy!M549,Patient21_Healthy!M549,Patient22_Healthy!M549,Patient26_Healthy!M549,Patient28_Healthy!M549,Patient31_Healthy!M549,Patient33_Healthy!M549,Patient34_Healthy!M549,Patient36_Healthy!M549)</f>
        <v/>
      </c>
      <c r="T570">
        <f>AVERAGE(#REF!,#REF!,Patient6_Healthy!N549,Patient9_Healthy!N549,Patient11_Healthy!N549,Patient12_Healthy!N549,Patient14_Healthy!N549,Patient15_Healthy!N549,Patient16_Healthy!N549,Patient19_Healthy!N549,Patient21_Healthy!N549,Patient22_Healthy!N549,Patient26_Healthy!N549,Patient28_Healthy!N549,Patient31_Healthy!N549,Patient33_Healthy!N549,Patient34_Healthy!N549,Patient36_Healthy!N549)</f>
        <v/>
      </c>
      <c r="U570">
        <f>STDEV(#REF!,#REF!,Patient6_Healthy!N549,Patient9_Healthy!N549,Patient11_Healthy!N549,Patient12_Healthy!N549,Patient14_Healthy!N549,Patient15_Healthy!N549,Patient16_Healthy!N549,Patient19_Healthy!N549,Patient21_Healthy!N549,Patient22_Healthy!N549,Patient26_Healthy!N549,Patient28_Healthy!N549,Patient31_Healthy!N549,Patient33_Healthy!N549,Patient34_Healthy!N549,Patient36_Healthy!N549)</f>
        <v/>
      </c>
      <c r="V570" s="85">
        <f>AVERAGE(#REF!,#REF!,Patient6_Healthy!O549,Patient9_Healthy!O549,Patient11_Healthy!O549,Patient12_Healthy!O549,Patient14_Healthy!O549,Patient15_Healthy!O549,Patient16_Healthy!O549,Patient19_Healthy!O549,Patient21_Healthy!O549,Patient22_Healthy!O549,Patient26_Healthy!O549,Patient28_Healthy!O549,Patient31_Healthy!O549,Patient33_Healthy!O549,Patient34_Healthy!O549,Patient36_Healthy!O549)</f>
        <v/>
      </c>
      <c r="W570" s="90">
        <f>STDEV(#REF!,#REF!,Patient6_Healthy!O549,Patient9_Healthy!O549,Patient11_Healthy!O549,Patient12_Healthy!O549,Patient14_Healthy!O549,Patient15_Healthy!O549,Patient16_Healthy!O549,Patient19_Healthy!O549,Patient21_Healthy!O549,Patient22_Healthy!O549,Patient26_Healthy!O549,Patient28_Healthy!O549,Patient31_Healthy!O549,Patient33_Healthy!O549,Patient34_Healthy!O549,Patient36_Healthy!O549)</f>
        <v/>
      </c>
      <c r="X570" s="85">
        <f>AVERAGE(#REF!,#REF!,Patient6_Healthy!P549,Patient9_Healthy!P549,Patient11_Healthy!P549,Patient12_Healthy!P549,Patient14_Healthy!P549,Patient15_Healthy!P549,Patient16_Healthy!P549,Patient19_Healthy!P549,Patient21_Healthy!P549,Patient22_Healthy!P549,Patient26_Healthy!P549,Patient28_Healthy!P549,Patient31_Healthy!P549,Patient33_Healthy!P549,Patient34_Healthy!P549,Patient36_Healthy!P549)</f>
        <v/>
      </c>
      <c r="Y570" s="90">
        <f>STDEV(#REF!,#REF!,Patient6_Healthy!P549,Patient9_Healthy!P549,Patient11_Healthy!P549,Patient12_Healthy!P549,Patient14_Healthy!P549,Patient15_Healthy!P549,Patient16_Healthy!P549,Patient19_Healthy!P549,Patient21_Healthy!P549,Patient22_Healthy!P549,Patient26_Healthy!P549,Patient28_Healthy!P549,Patient31_Healthy!P549,Patient33_Healthy!P549,Patient34_Healthy!P549,Patient36_Healthy!P549)</f>
        <v/>
      </c>
      <c r="Z570" s="85">
        <f>AVERAGE(#REF!,#REF!,Patient6_Healthy!Q549,Patient9_Healthy!Q549,Patient11_Healthy!Q549,Patient12_Healthy!Q549,Patient14_Healthy!Q549,Patient15_Healthy!Q549,Patient16_Healthy!Q549,Patient19_Healthy!Q549,Patient21_Healthy!Q549,Patient22_Healthy!Q549,Patient26_Healthy!Q549,Patient28_Healthy!Q549,Patient31_Healthy!Q549,Patient33_Healthy!Q549,Patient34_Healthy!Q549,Patient36_Healthy!Q549)</f>
        <v/>
      </c>
      <c r="AA570" s="90">
        <f>STDEV(#REF!,#REF!,Patient6_Healthy!Q549,Patient9_Healthy!Q549,Patient11_Healthy!Q549,Patient12_Healthy!Q549,Patient14_Healthy!Q549,Patient15_Healthy!Q549,Patient16_Healthy!Q549,Patient19_Healthy!Q549,Patient21_Healthy!Q549,Patient22_Healthy!Q549,Patient26_Healthy!Q549,Patient28_Healthy!Q549,Patient31_Healthy!Q549,Patient33_Healthy!Q549,Patient34_Healthy!Q549,Patient36_Healthy!Q549)</f>
        <v/>
      </c>
      <c r="AB570" s="85">
        <f>AVERAGE(#REF!,#REF!,Patient6_Healthy!R549,Patient9_Healthy!R549,Patient11_Healthy!R549,Patient12_Healthy!R549,Patient14_Healthy!R549,Patient15_Healthy!R549,Patient16_Healthy!R549,Patient19_Healthy!R549,Patient21_Healthy!R549,Patient22_Healthy!R549,Patient26_Healthy!R549,Patient28_Healthy!R549,Patient31_Healthy!R549,Patient33_Healthy!R549,Patient34_Healthy!R549,Patient36_Healthy!R549)</f>
        <v/>
      </c>
      <c r="AC570" s="90">
        <f>STDEV(#REF!,#REF!,Patient6_Healthy!R549,Patient9_Healthy!R549,Patient11_Healthy!R549,Patient12_Healthy!R549,Patient14_Healthy!R549,Patient15_Healthy!R549,Patient16_Healthy!R549,Patient19_Healthy!R549,Patient21_Healthy!R549,Patient22_Healthy!R549,Patient26_Healthy!R549,Patient28_Healthy!R549,Patient31_Healthy!R549,Patient33_Healthy!R549,Patient34_Healthy!R549,Patient36_Healthy!R549)</f>
        <v/>
      </c>
      <c r="AD570" s="85">
        <f>AVERAGE(#REF!,#REF!,Patient6_Healthy!RS149,Patient9_Healthy!S549,Patient11_Healthy!S549,Patient12_Healthy!S549,Patient14_Healthy!S549,Patient15_Healthy!S549,Patient16_Healthy!S549,Patient19_Healthy!S549,Patient21_Healthy!S549,Patient22_Healthy!S549,Patient26_Healthy!RS149,Patient28_Healthy!S549,Patient31_Healthy!S549,Patient33_Healthy!S549,Patient34_Healthy!S549,Patient36_Healthy!S549)</f>
        <v/>
      </c>
      <c r="AE570" s="90">
        <f>STDEV(#REF!,#REF!,Patient6_Healthy!RS149,Patient9_Healthy!S549,Patient11_Healthy!S549,Patient12_Healthy!S549,Patient14_Healthy!S549,Patient15_Healthy!S549,Patient16_Healthy!S549,Patient19_Healthy!S549,Patient21_Healthy!S549,Patient22_Healthy!S549,Patient26_Healthy!RS149,Patient28_Healthy!S549,Patient31_Healthy!S549,Patient33_Healthy!S549,Patient34_Healthy!S549,Patient36_Healthy!S549)</f>
        <v/>
      </c>
      <c r="AF570">
        <f>AVERAGE(#REF!,#REF!,Patient6_Healthy!T549,Patient9_Healthy!T549,Patient11_Healthy!T549,Patient12_Healthy!T549,Patient14_Healthy!T549,Patient15_Healthy!T549,Patient16_Healthy!T549,Patient19_Healthy!T549,Patient21_Healthy!T549,Patient26_Healthy!TS149,Patient28_Healthy!T549,Patient31_Healthy!T549,Patient33_Healthy!T549,Patient34_Healthy!T549,Patient36_Healthy!T549)</f>
        <v/>
      </c>
      <c r="AG570">
        <f>STDEV(#REF!,#REF!,Patient6_Healthy!T549,Patient9_Healthy!T549,Patient11_Healthy!T549,Patient12_Healthy!T549,Patient14_Healthy!T549,Patient15_Healthy!T549,Patient16_Healthy!T549,Patient19_Healthy!T549,Patient21_Healthy!T549,Patient26_Healthy!TS149,Patient28_Healthy!T549,Patient31_Healthy!T549,Patient33_Healthy!T549,Patient34_Healthy!T549,Patient36_Healthy!T549)</f>
        <v/>
      </c>
      <c r="AO570" s="103" t="n"/>
    </row>
    <row r="571" spans="1:59">
      <c r="A571" s="84" t="s">
        <v>134</v>
      </c>
      <c r="B571" s="85">
        <f>AVERAGE(#REF!,#REF!,Patient6_Healthy!B550,Patient9_Healthy!B550,Patient11_Healthy!B550,Patient12_Healthy!B550,Patient14_Healthy!B550,Patient15_Healthy!B550,Patient16_Healthy!B550,Patient19_Healthy!B550,Patient21_Healthy!B550,Patient22_Healthy!B550,Patient26_Healthy!B550,Patient28_Healthy!B550,Patient31_Healthy!B550,Patient33_Healthy!B550,Patient34_Healthy!B550,Patient36_Healthy!B550)</f>
        <v/>
      </c>
      <c r="C571" s="90">
        <f>STDEV(#REF!,#REF!,Patient6_Healthy!B550,Patient9_Healthy!B550,Patient11_Healthy!B550,Patient12_Healthy!B550,Patient14_Healthy!B550,Patient15_Healthy!B550,Patient16_Healthy!B550,Patient19_Healthy!B550,Patient21_Healthy!B550,Patient22_Healthy!B550,Patient26_Healthy!B550,Patient28_Healthy!B550,Patient31_Healthy!B550,Patient33_Healthy!B550,Patient34_Healthy!B550,Patient36_Healthy!B550)</f>
        <v/>
      </c>
      <c r="D571">
        <f>AVERAGE(#REF!,#REF!,Patient6_Healthy!C550,Patient9_Healthy!C550,Patient11_Healthy!C550,Patient12_Healthy!C550,Patient14_Healthy!C550,Patient15_Healthy!C550,Patient16_Healthy!C550,Patient19_Healthy!C550,Patient21_Healthy!C550,Patient22_Healthy!C550,Patient26_Healthy!C550,Patient28_Healthy!C550,Patient31_Healthy!C550,Patient33_Healthy!C550,Patient34_Healthy!C550,Patient36_Healthy!C550)</f>
        <v/>
      </c>
      <c r="E571" s="90">
        <f>STDEV(#REF!,#REF!,Patient6_Healthy!C550,Patient9_Healthy!C550,Patient11_Healthy!C550,Patient12_Healthy!C550,Patient14_Healthy!C550,Patient15_Healthy!C550,Patient16_Healthy!C550,Patient19_Healthy!C550,Patient21_Healthy!C550,Patient22_Healthy!C550,Patient26_Healthy!C550,Patient28_Healthy!C550,Patient31_Healthy!C550,Patient33_Healthy!C550,Patient34_Healthy!C550,Patient36_Healthy!C550)</f>
        <v/>
      </c>
      <c r="F571" s="85">
        <f>AVERAGE(#REF!,#REF!,Patient6_Healthy!D550,Patient9_Healthy!D550,Patient11_Healthy!D550,Patient12_Healthy!D550,Patient14_Healthy!D550,Patient15_Healthy!D550,Patient16_Healthy!D550,Patient19_Healthy!D550,Patient21_Healthy!D550,Patient22_Healthy!D550,Patient26_Healthy!D550,Patient28_Healthy!D550,Patient31_Healthy!D550,Patient33_Healthy!D550,Patient34_Healthy!D550,Patient36_Healthy!D550)</f>
        <v/>
      </c>
      <c r="G571" s="90">
        <f>STDEV(#REF!,#REF!,Patient6_Healthy!D550,Patient9_Healthy!D550,Patient11_Healthy!D550,Patient12_Healthy!D550,Patient14_Healthy!D550,Patient15_Healthy!D550,Patient16_Healthy!D550,Patient19_Healthy!D550,Patient21_Healthy!D550,Patient22_Healthy!D550,Patient26_Healthy!D550,Patient28_Healthy!D550,Patient31_Healthy!D550,Patient33_Healthy!D550,Patient34_Healthy!D550,Patient36_Healthy!D550)</f>
        <v/>
      </c>
      <c r="H571">
        <f>AVERAGE(#REF!,#REF!,Patient6_Healthy!E550,Patient9_Healthy!E550,Patient11_Healthy!E550,Patient12_Healthy!E550,Patient14_Healthy!E550,Patient15_Healthy!E550,Patient16_Healthy!E550,Patient19_Healthy!E550,Patient21_Healthy!E550,Patient22_Healthy!E550,Patient26_Healthy!E550,Patient28_Healthy!E550,Patient31_Healthy!E550,Patient33_Healthy!E550,Patient34_Healthy!E550,Patient36_Healthy!E550)</f>
        <v/>
      </c>
      <c r="I571">
        <f>STDEV(#REF!,#REF!,Patient6_Healthy!E550,Patient9_Healthy!E550,Patient11_Healthy!E550,Patient12_Healthy!E550,Patient14_Healthy!E550,Patient15_Healthy!E550,Patient16_Healthy!E550,Patient19_Healthy!E550,Patient21_Healthy!E550,Patient22_Healthy!E550,Patient26_Healthy!E550,Patient28_Healthy!E550,Patient31_Healthy!E550,Patient33_Healthy!E550,Patient34_Healthy!E550,Patient36_Healthy!E550)</f>
        <v/>
      </c>
      <c r="L571" s="86" t="s">
        <v>135</v>
      </c>
      <c r="M571">
        <f>AVERAGE(#REF!,#REF!,Patient6_Healthy!H550,Patient9_Healthy!H550,Patient11_Healthy!H550,Patient12_Healthy!H550,Patient14_Healthy!H550,Patient15_Healthy!H550,Patient16_Healthy!H550,Patient19_Healthy!H550,Patient21_Healthy!H550,Patient22_Healthy!H550,Patient26_Healthy!H550,Patient28_Healthy!H550,Patient31_Healthy!H550,Patient33_Healthy!H550,Patient34_Healthy!H550,Patient36_Healthy!H550)</f>
        <v/>
      </c>
      <c r="N571">
        <f>STDEV(#REF!,#REF!,Patient6_Healthy!H550,Patient9_Healthy!H550,Patient11_Healthy!H550,Patient12_Healthy!H550,Patient14_Healthy!H550,Patient15_Healthy!H550,Patient16_Healthy!H550,Patient19_Healthy!H550,Patient21_Healthy!H550,Patient22_Healthy!H550,Patient26_Healthy!H550,Patient28_Healthy!H550,Patient31_Healthy!H550,Patient33_Healthy!H550,Patient34_Healthy!H550,Patient36_Healthy!H550)</f>
        <v/>
      </c>
      <c r="Q571" s="92" t="s">
        <v>149</v>
      </c>
      <c r="R571" s="85">
        <f>AVERAGE(#REF!,#REF!,Patient6_Healthy!M550,Patient9_Healthy!M550,Patient11_Healthy!M550,Patient12_Healthy!M550,Patient14_Healthy!M550,Patient15_Healthy!M550,Patient16_Healthy!M550,Patient19_Healthy!M550,Patient21_Healthy!M550,Patient22_Healthy!M550,Patient26_Healthy!M550,Patient28_Healthy!M550,Patient31_Healthy!M550,Patient33_Healthy!M550,Patient34_Healthy!M550,Patient36_Healthy!M550)</f>
        <v/>
      </c>
      <c r="S571" s="90">
        <f>STDEV(#REF!,#REF!,Patient6_Healthy!M550,Patient9_Healthy!M550,Patient11_Healthy!M550,Patient12_Healthy!M550,Patient14_Healthy!M550,Patient15_Healthy!M550,Patient16_Healthy!M550,Patient19_Healthy!M550,Patient21_Healthy!M550,Patient22_Healthy!M550,Patient26_Healthy!M550,Patient28_Healthy!M550,Patient31_Healthy!M550,Patient33_Healthy!M550,Patient34_Healthy!M550,Patient36_Healthy!M550)</f>
        <v/>
      </c>
      <c r="T571">
        <f>AVERAGE(#REF!,#REF!,Patient6_Healthy!N550,Patient9_Healthy!N550,Patient11_Healthy!N550,Patient12_Healthy!N550,Patient14_Healthy!N550,Patient15_Healthy!N550,Patient16_Healthy!N550,Patient19_Healthy!N550,Patient21_Healthy!N550,Patient22_Healthy!N550,Patient26_Healthy!N550,Patient28_Healthy!N550,Patient31_Healthy!N550,Patient33_Healthy!N550,Patient34_Healthy!N550,Patient36_Healthy!N550)</f>
        <v/>
      </c>
      <c r="U571">
        <f>STDEV(#REF!,#REF!,Patient6_Healthy!N550,Patient9_Healthy!N550,Patient11_Healthy!N550,Patient12_Healthy!N550,Patient14_Healthy!N550,Patient15_Healthy!N550,Patient16_Healthy!N550,Patient19_Healthy!N550,Patient21_Healthy!N550,Patient22_Healthy!N550,Patient26_Healthy!N550,Patient28_Healthy!N550,Patient31_Healthy!N550,Patient33_Healthy!N550,Patient34_Healthy!N550,Patient36_Healthy!N550)</f>
        <v/>
      </c>
      <c r="V571" s="85">
        <f>AVERAGE(#REF!,#REF!,Patient6_Healthy!O550,Patient9_Healthy!O550,Patient11_Healthy!O550,Patient12_Healthy!O550,Patient14_Healthy!O550,Patient15_Healthy!O550,Patient16_Healthy!O550,Patient19_Healthy!O550,Patient21_Healthy!O550,Patient22_Healthy!O550,Patient26_Healthy!O550,Patient28_Healthy!O550,Patient31_Healthy!O550,Patient33_Healthy!O550,Patient34_Healthy!O550,Patient36_Healthy!O550)</f>
        <v/>
      </c>
      <c r="W571" s="90">
        <f>STDEV(#REF!,#REF!,Patient6_Healthy!O550,Patient9_Healthy!O550,Patient11_Healthy!O550,Patient12_Healthy!O550,Patient14_Healthy!O550,Patient15_Healthy!O550,Patient16_Healthy!O550,Patient19_Healthy!O550,Patient21_Healthy!O550,Patient22_Healthy!O550,Patient26_Healthy!O550,Patient28_Healthy!O550,Patient31_Healthy!O550,Patient33_Healthy!O550,Patient34_Healthy!O550,Patient36_Healthy!O550)</f>
        <v/>
      </c>
      <c r="X571" s="85">
        <f>AVERAGE(#REF!,#REF!,Patient6_Healthy!P550,Patient9_Healthy!P550,Patient11_Healthy!P550,Patient12_Healthy!P550,Patient14_Healthy!P550,Patient15_Healthy!P550,Patient16_Healthy!P550,Patient19_Healthy!P550,Patient21_Healthy!P550,Patient22_Healthy!P550,Patient26_Healthy!P550,Patient28_Healthy!P550,Patient31_Healthy!P550,Patient33_Healthy!P550,Patient34_Healthy!P550,Patient36_Healthy!P550)</f>
        <v/>
      </c>
      <c r="Y571" s="90">
        <f>STDEV(#REF!,#REF!,Patient6_Healthy!P550,Patient9_Healthy!P550,Patient11_Healthy!P550,Patient12_Healthy!P550,Patient14_Healthy!P550,Patient15_Healthy!P550,Patient16_Healthy!P550,Patient19_Healthy!P550,Patient21_Healthy!P550,Patient22_Healthy!P550,Patient26_Healthy!P550,Patient28_Healthy!P550,Patient31_Healthy!P550,Patient33_Healthy!P550,Patient34_Healthy!P550,Patient36_Healthy!P550)</f>
        <v/>
      </c>
      <c r="Z571" s="85">
        <f>AVERAGE(#REF!,#REF!,Patient6_Healthy!Q550,Patient9_Healthy!Q550,Patient11_Healthy!Q550,Patient12_Healthy!Q550,Patient14_Healthy!Q550,Patient15_Healthy!Q550,Patient16_Healthy!Q550,Patient19_Healthy!Q550,Patient21_Healthy!Q550,Patient22_Healthy!Q550,Patient26_Healthy!Q550,Patient28_Healthy!Q550,Patient31_Healthy!Q550,Patient33_Healthy!Q550,Patient34_Healthy!Q550,Patient36_Healthy!Q550)</f>
        <v/>
      </c>
      <c r="AA571" s="90">
        <f>STDEV(#REF!,#REF!,Patient6_Healthy!Q550,Patient9_Healthy!Q550,Patient11_Healthy!Q550,Patient12_Healthy!Q550,Patient14_Healthy!Q550,Patient15_Healthy!Q550,Patient16_Healthy!Q550,Patient19_Healthy!Q550,Patient21_Healthy!Q550,Patient22_Healthy!Q550,Patient26_Healthy!Q550,Patient28_Healthy!Q550,Patient31_Healthy!Q550,Patient33_Healthy!Q550,Patient34_Healthy!Q550,Patient36_Healthy!Q550)</f>
        <v/>
      </c>
      <c r="AB571" s="85">
        <f>AVERAGE(#REF!,#REF!,Patient6_Healthy!R550,Patient9_Healthy!R550,Patient11_Healthy!R550,Patient12_Healthy!R550,Patient14_Healthy!R550,Patient15_Healthy!R550,Patient16_Healthy!R550,Patient19_Healthy!R550,Patient21_Healthy!R550,Patient22_Healthy!R550,Patient26_Healthy!R550,Patient28_Healthy!R550,Patient31_Healthy!R550,Patient33_Healthy!R550,Patient34_Healthy!R550,Patient36_Healthy!R550)</f>
        <v/>
      </c>
      <c r="AC571" s="90">
        <f>STDEV(#REF!,#REF!,Patient6_Healthy!R550,Patient9_Healthy!R550,Patient11_Healthy!R550,Patient12_Healthy!R550,Patient14_Healthy!R550,Patient15_Healthy!R550,Patient16_Healthy!R550,Patient19_Healthy!R550,Patient21_Healthy!R550,Patient22_Healthy!R550,Patient26_Healthy!R550,Patient28_Healthy!R550,Patient31_Healthy!R550,Patient33_Healthy!R550,Patient34_Healthy!R550,Patient36_Healthy!R550)</f>
        <v/>
      </c>
      <c r="AD571" s="85">
        <f>AVERAGE(#REF!,#REF!,Patient6_Healthy!RS150,Patient9_Healthy!S550,Patient11_Healthy!S550,Patient12_Healthy!S550,Patient14_Healthy!S550,Patient15_Healthy!S550,Patient16_Healthy!S550,Patient19_Healthy!S550,Patient21_Healthy!S550,Patient22_Healthy!S550,Patient26_Healthy!RS150,Patient28_Healthy!S550,Patient31_Healthy!S550,Patient33_Healthy!S550,Patient34_Healthy!S550,Patient36_Healthy!S550)</f>
        <v/>
      </c>
      <c r="AE571" s="90">
        <f>STDEV(#REF!,#REF!,Patient6_Healthy!RS150,Patient9_Healthy!S550,Patient11_Healthy!S550,Patient12_Healthy!S550,Patient14_Healthy!S550,Patient15_Healthy!S550,Patient16_Healthy!S550,Patient19_Healthy!S550,Patient21_Healthy!S550,Patient22_Healthy!S550,Patient26_Healthy!RS150,Patient28_Healthy!S550,Patient31_Healthy!S550,Patient33_Healthy!S550,Patient34_Healthy!S550,Patient36_Healthy!S550)</f>
        <v/>
      </c>
      <c r="AF571">
        <f>AVERAGE(#REF!,#REF!,Patient6_Healthy!T550,Patient9_Healthy!T550,Patient11_Healthy!T550,Patient12_Healthy!T550,Patient14_Healthy!T550,Patient15_Healthy!T550,Patient16_Healthy!T550,Patient19_Healthy!T550,Patient21_Healthy!T550,Patient26_Healthy!TS150,Patient28_Healthy!T550,Patient31_Healthy!T550,Patient33_Healthy!T550,Patient34_Healthy!T550,Patient36_Healthy!T550)</f>
        <v/>
      </c>
      <c r="AG571">
        <f>STDEV(#REF!,#REF!,Patient6_Healthy!T550,Patient9_Healthy!T550,Patient11_Healthy!T550,Patient12_Healthy!T550,Patient14_Healthy!T550,Patient15_Healthy!T550,Patient16_Healthy!T550,Patient19_Healthy!T550,Patient21_Healthy!T550,Patient26_Healthy!TS150,Patient28_Healthy!T550,Patient31_Healthy!T550,Patient33_Healthy!T550,Patient34_Healthy!T550,Patient36_Healthy!T550)</f>
        <v/>
      </c>
      <c r="AO571" s="103" t="n"/>
    </row>
    <row r="572" spans="1:59">
      <c r="A572" s="84" t="s">
        <v>135</v>
      </c>
      <c r="B572" s="85">
        <f>AVERAGE(#REF!,#REF!,Patient6_Healthy!B551,Patient9_Healthy!B551,Patient11_Healthy!B551,Patient12_Healthy!B551,Patient14_Healthy!B551,Patient15_Healthy!B551,Patient16_Healthy!B551,Patient19_Healthy!B551,Patient21_Healthy!B551,Patient22_Healthy!B551,Patient26_Healthy!B551,Patient28_Healthy!B551,Patient31_Healthy!B551,Patient33_Healthy!B551,Patient34_Healthy!B551,Patient36_Healthy!B551)</f>
        <v/>
      </c>
      <c r="C572" s="90">
        <f>STDEV(#REF!,#REF!,Patient6_Healthy!B551,Patient9_Healthy!B551,Patient11_Healthy!B551,Patient12_Healthy!B551,Patient14_Healthy!B551,Patient15_Healthy!B551,Patient16_Healthy!B551,Patient19_Healthy!B551,Patient21_Healthy!B551,Patient22_Healthy!B551,Patient26_Healthy!B551,Patient28_Healthy!B551,Patient31_Healthy!B551,Patient33_Healthy!B551,Patient34_Healthy!B551,Patient36_Healthy!B551)</f>
        <v/>
      </c>
      <c r="D572">
        <f>AVERAGE(#REF!,#REF!,Patient6_Healthy!C551,Patient9_Healthy!C551,Patient11_Healthy!C551,Patient12_Healthy!C551,Patient14_Healthy!C551,Patient15_Healthy!C551,Patient16_Healthy!C551,Patient19_Healthy!C551,Patient21_Healthy!C551,Patient22_Healthy!C551,Patient26_Healthy!C551,Patient28_Healthy!C551,Patient31_Healthy!C551,Patient33_Healthy!C551,Patient34_Healthy!C551,Patient36_Healthy!C551)</f>
        <v/>
      </c>
      <c r="E572" s="90">
        <f>STDEV(#REF!,#REF!,Patient6_Healthy!C551,Patient9_Healthy!C551,Patient11_Healthy!C551,Patient12_Healthy!C551,Patient14_Healthy!C551,Patient15_Healthy!C551,Patient16_Healthy!C551,Patient19_Healthy!C551,Patient21_Healthy!C551,Patient22_Healthy!C551,Patient26_Healthy!C551,Patient28_Healthy!C551,Patient31_Healthy!C551,Patient33_Healthy!C551,Patient34_Healthy!C551,Patient36_Healthy!C551)</f>
        <v/>
      </c>
      <c r="F572" s="85">
        <f>AVERAGE(#REF!,#REF!,Patient6_Healthy!D551,Patient9_Healthy!D551,Patient11_Healthy!D551,Patient12_Healthy!D551,Patient14_Healthy!D551,Patient15_Healthy!D551,Patient16_Healthy!D551,Patient19_Healthy!D551,Patient21_Healthy!D551,Patient22_Healthy!D551,Patient26_Healthy!D551,Patient28_Healthy!D551,Patient31_Healthy!D551,Patient33_Healthy!D551,Patient34_Healthy!D551,Patient36_Healthy!D551)</f>
        <v/>
      </c>
      <c r="G572" s="90">
        <f>STDEV(#REF!,#REF!,Patient6_Healthy!D551,Patient9_Healthy!D551,Patient11_Healthy!D551,Patient12_Healthy!D551,Patient14_Healthy!D551,Patient15_Healthy!D551,Patient16_Healthy!D551,Patient19_Healthy!D551,Patient21_Healthy!D551,Patient22_Healthy!D551,Patient26_Healthy!D551,Patient28_Healthy!D551,Patient31_Healthy!D551,Patient33_Healthy!D551,Patient34_Healthy!D551,Patient36_Healthy!D551)</f>
        <v/>
      </c>
      <c r="H572">
        <f>AVERAGE(#REF!,#REF!,Patient6_Healthy!E551,Patient9_Healthy!E551,Patient11_Healthy!E551,Patient12_Healthy!E551,Patient14_Healthy!E551,Patient15_Healthy!E551,Patient16_Healthy!E551,Patient19_Healthy!E551,Patient21_Healthy!E551,Patient22_Healthy!E551,Patient26_Healthy!E551,Patient28_Healthy!E551,Patient31_Healthy!E551,Patient33_Healthy!E551,Patient34_Healthy!E551,Patient36_Healthy!E551)</f>
        <v/>
      </c>
      <c r="I572">
        <f>STDEV(#REF!,#REF!,Patient6_Healthy!E551,Patient9_Healthy!E551,Patient11_Healthy!E551,Patient12_Healthy!E551,Patient14_Healthy!E551,Patient15_Healthy!E551,Patient16_Healthy!E551,Patient19_Healthy!E551,Patient21_Healthy!E551,Patient22_Healthy!E551,Patient26_Healthy!E551,Patient28_Healthy!E551,Patient31_Healthy!E551,Patient33_Healthy!E551,Patient34_Healthy!E551,Patient36_Healthy!E551)</f>
        <v/>
      </c>
      <c r="L572" s="86" t="s">
        <v>136</v>
      </c>
      <c r="M572">
        <f>AVERAGE(#REF!,#REF!,Patient6_Healthy!H551,Patient9_Healthy!H551,Patient11_Healthy!H551,Patient12_Healthy!H551,Patient14_Healthy!H551,Patient15_Healthy!H551,Patient16_Healthy!H551,Patient19_Healthy!H551,Patient21_Healthy!H551,Patient22_Healthy!H551,Patient26_Healthy!H551,Patient28_Healthy!H551,Patient31_Healthy!H551,Patient33_Healthy!H551,Patient34_Healthy!H551,Patient36_Healthy!H551)</f>
        <v/>
      </c>
      <c r="N572">
        <f>STDEV(#REF!,#REF!,Patient6_Healthy!H551,Patient9_Healthy!H551,Patient11_Healthy!H551,Patient12_Healthy!H551,Patient14_Healthy!H551,Patient15_Healthy!H551,Patient16_Healthy!H551,Patient19_Healthy!H551,Patient21_Healthy!H551,Patient22_Healthy!H551,Patient26_Healthy!H551,Patient28_Healthy!H551,Patient31_Healthy!H551,Patient33_Healthy!H551,Patient34_Healthy!H551,Patient36_Healthy!H551)</f>
        <v/>
      </c>
      <c r="Q572" s="92" t="s">
        <v>150</v>
      </c>
      <c r="R572" s="85">
        <f>AVERAGE(#REF!,#REF!,Patient6_Healthy!M551,Patient9_Healthy!M551,Patient11_Healthy!M551,Patient12_Healthy!M551,Patient14_Healthy!M551,Patient15_Healthy!M551,Patient16_Healthy!M551,Patient19_Healthy!M551,Patient21_Healthy!M551,Patient22_Healthy!M551,Patient26_Healthy!M551,Patient28_Healthy!M551,Patient31_Healthy!M551,Patient33_Healthy!M551,Patient34_Healthy!M551,Patient36_Healthy!M551)</f>
        <v/>
      </c>
      <c r="S572" s="90">
        <f>STDEV(#REF!,#REF!,Patient6_Healthy!M551,Patient9_Healthy!M551,Patient11_Healthy!M551,Patient12_Healthy!M551,Patient14_Healthy!M551,Patient15_Healthy!M551,Patient16_Healthy!M551,Patient19_Healthy!M551,Patient21_Healthy!M551,Patient22_Healthy!M551,Patient26_Healthy!M551,Patient28_Healthy!M551,Patient31_Healthy!M551,Patient33_Healthy!M551,Patient34_Healthy!M551,Patient36_Healthy!M551)</f>
        <v/>
      </c>
      <c r="T572">
        <f>AVERAGE(#REF!,#REF!,Patient6_Healthy!N551,Patient9_Healthy!N551,Patient11_Healthy!N551,Patient12_Healthy!N551,Patient14_Healthy!N551,Patient15_Healthy!N551,Patient16_Healthy!N551,Patient19_Healthy!N551,Patient21_Healthy!N551,Patient22_Healthy!N551,Patient26_Healthy!N551,Patient28_Healthy!N551,Patient31_Healthy!N551,Patient33_Healthy!N551,Patient34_Healthy!N551,Patient36_Healthy!N551)</f>
        <v/>
      </c>
      <c r="U572">
        <f>STDEV(#REF!,#REF!,Patient6_Healthy!N551,Patient9_Healthy!N551,Patient11_Healthy!N551,Patient12_Healthy!N551,Patient14_Healthy!N551,Patient15_Healthy!N551,Patient16_Healthy!N551,Patient19_Healthy!N551,Patient21_Healthy!N551,Patient22_Healthy!N551,Patient26_Healthy!N551,Patient28_Healthy!N551,Patient31_Healthy!N551,Patient33_Healthy!N551,Patient34_Healthy!N551,Patient36_Healthy!N551)</f>
        <v/>
      </c>
      <c r="V572" s="85">
        <f>AVERAGE(#REF!,#REF!,Patient6_Healthy!O551,Patient9_Healthy!O551,Patient11_Healthy!O551,Patient12_Healthy!O551,Patient14_Healthy!O551,Patient15_Healthy!O551,Patient16_Healthy!O551,Patient19_Healthy!O551,Patient21_Healthy!O551,Patient22_Healthy!O551,Patient26_Healthy!O551,Patient28_Healthy!O551,Patient31_Healthy!O551,Patient33_Healthy!O551,Patient34_Healthy!O551,Patient36_Healthy!O551)</f>
        <v/>
      </c>
      <c r="W572" s="90">
        <f>STDEV(#REF!,#REF!,Patient6_Healthy!O551,Patient9_Healthy!O551,Patient11_Healthy!O551,Patient12_Healthy!O551,Patient14_Healthy!O551,Patient15_Healthy!O551,Patient16_Healthy!O551,Patient19_Healthy!O551,Patient21_Healthy!O551,Patient22_Healthy!O551,Patient26_Healthy!O551,Patient28_Healthy!O551,Patient31_Healthy!O551,Patient33_Healthy!O551,Patient34_Healthy!O551,Patient36_Healthy!O551)</f>
        <v/>
      </c>
      <c r="X572" s="85">
        <f>AVERAGE(#REF!,#REF!,Patient6_Healthy!P551,Patient9_Healthy!P551,Patient11_Healthy!P551,Patient12_Healthy!P551,Patient14_Healthy!P551,Patient15_Healthy!P551,Patient16_Healthy!P551,Patient19_Healthy!P551,Patient21_Healthy!P551,Patient22_Healthy!P551,Patient26_Healthy!P551,Patient28_Healthy!P551,Patient31_Healthy!P551,Patient33_Healthy!P551,Patient34_Healthy!P551,Patient36_Healthy!P551)</f>
        <v/>
      </c>
      <c r="Y572" s="90">
        <f>STDEV(#REF!,#REF!,Patient6_Healthy!P551,Patient9_Healthy!P551,Patient11_Healthy!P551,Patient12_Healthy!P551,Patient14_Healthy!P551,Patient15_Healthy!P551,Patient16_Healthy!P551,Patient19_Healthy!P551,Patient21_Healthy!P551,Patient22_Healthy!P551,Patient26_Healthy!P551,Patient28_Healthy!P551,Patient31_Healthy!P551,Patient33_Healthy!P551,Patient34_Healthy!P551,Patient36_Healthy!P551)</f>
        <v/>
      </c>
      <c r="Z572" s="85">
        <f>AVERAGE(#REF!,#REF!,Patient6_Healthy!Q551,Patient9_Healthy!Q551,Patient11_Healthy!Q551,Patient12_Healthy!Q551,Patient14_Healthy!Q551,Patient15_Healthy!Q551,Patient16_Healthy!Q551,Patient19_Healthy!Q551,Patient21_Healthy!Q551,Patient22_Healthy!Q551,Patient26_Healthy!Q551,Patient28_Healthy!Q551,Patient31_Healthy!Q551,Patient33_Healthy!Q551,Patient34_Healthy!Q551,Patient36_Healthy!Q551)</f>
        <v/>
      </c>
      <c r="AA572" s="90">
        <f>STDEV(#REF!,#REF!,Patient6_Healthy!Q551,Patient9_Healthy!Q551,Patient11_Healthy!Q551,Patient12_Healthy!Q551,Patient14_Healthy!Q551,Patient15_Healthy!Q551,Patient16_Healthy!Q551,Patient19_Healthy!Q551,Patient21_Healthy!Q551,Patient22_Healthy!Q551,Patient26_Healthy!Q551,Patient28_Healthy!Q551,Patient31_Healthy!Q551,Patient33_Healthy!Q551,Patient34_Healthy!Q551,Patient36_Healthy!Q551)</f>
        <v/>
      </c>
      <c r="AB572" s="85">
        <f>AVERAGE(#REF!,#REF!,Patient6_Healthy!R551,Patient9_Healthy!R551,Patient11_Healthy!R551,Patient12_Healthy!R551,Patient14_Healthy!R551,Patient15_Healthy!R551,Patient16_Healthy!R551,Patient19_Healthy!R551,Patient21_Healthy!R551,Patient22_Healthy!R551,Patient26_Healthy!R551,Patient28_Healthy!R551,Patient31_Healthy!R551,Patient33_Healthy!R551,Patient34_Healthy!R551,Patient36_Healthy!R551)</f>
        <v/>
      </c>
      <c r="AC572" s="90">
        <f>STDEV(#REF!,#REF!,Patient6_Healthy!R551,Patient9_Healthy!R551,Patient11_Healthy!R551,Patient12_Healthy!R551,Patient14_Healthy!R551,Patient15_Healthy!R551,Patient16_Healthy!R551,Patient19_Healthy!R551,Patient21_Healthy!R551,Patient22_Healthy!R551,Patient26_Healthy!R551,Patient28_Healthy!R551,Patient31_Healthy!R551,Patient33_Healthy!R551,Patient34_Healthy!R551,Patient36_Healthy!R551)</f>
        <v/>
      </c>
      <c r="AD572" s="85">
        <f>AVERAGE(#REF!,#REF!,Patient6_Healthy!RS151,Patient9_Healthy!S551,Patient11_Healthy!S551,Patient12_Healthy!S551,Patient14_Healthy!S551,Patient15_Healthy!S551,Patient16_Healthy!S551,Patient19_Healthy!S551,Patient21_Healthy!S551,Patient22_Healthy!S551,Patient26_Healthy!RS151,Patient28_Healthy!S551,Patient31_Healthy!S551,Patient33_Healthy!S551,Patient34_Healthy!S551,Patient36_Healthy!S551)</f>
        <v/>
      </c>
      <c r="AE572" s="90">
        <f>STDEV(#REF!,#REF!,Patient6_Healthy!RS151,Patient9_Healthy!S551,Patient11_Healthy!S551,Patient12_Healthy!S551,Patient14_Healthy!S551,Patient15_Healthy!S551,Patient16_Healthy!S551,Patient19_Healthy!S551,Patient21_Healthy!S551,Patient22_Healthy!S551,Patient26_Healthy!RS151,Patient28_Healthy!S551,Patient31_Healthy!S551,Patient33_Healthy!S551,Patient34_Healthy!S551,Patient36_Healthy!S551)</f>
        <v/>
      </c>
      <c r="AF572">
        <f>AVERAGE(#REF!,#REF!,Patient6_Healthy!T551,Patient9_Healthy!T551,Patient11_Healthy!T551,Patient12_Healthy!T551,Patient14_Healthy!T551,Patient15_Healthy!T551,Patient16_Healthy!T551,Patient19_Healthy!T551,Patient21_Healthy!T551,Patient26_Healthy!TS151,Patient28_Healthy!T551,Patient31_Healthy!T551,Patient33_Healthy!T551,Patient34_Healthy!T551,Patient36_Healthy!T551)</f>
        <v/>
      </c>
      <c r="AG572">
        <f>STDEV(#REF!,#REF!,Patient6_Healthy!T551,Patient9_Healthy!T551,Patient11_Healthy!T551,Patient12_Healthy!T551,Patient14_Healthy!T551,Patient15_Healthy!T551,Patient16_Healthy!T551,Patient19_Healthy!T551,Patient21_Healthy!T551,Patient26_Healthy!TS151,Patient28_Healthy!T551,Patient31_Healthy!T551,Patient33_Healthy!T551,Patient34_Healthy!T551,Patient36_Healthy!T551)</f>
        <v/>
      </c>
      <c r="AO572" s="103" t="n"/>
    </row>
    <row r="573" spans="1:59">
      <c r="A573" s="84" t="s">
        <v>136</v>
      </c>
      <c r="B573" s="85">
        <f>AVERAGE(#REF!,#REF!,Patient6_Healthy!B552,Patient9_Healthy!B552,Patient11_Healthy!B552,Patient12_Healthy!B552,Patient14_Healthy!B552,Patient15_Healthy!B552,Patient16_Healthy!B552,Patient19_Healthy!B552,Patient21_Healthy!B552,Patient22_Healthy!B552,Patient26_Healthy!B552,Patient28_Healthy!B552,Patient31_Healthy!B552,Patient33_Healthy!B552,Patient34_Healthy!B552,Patient36_Healthy!B552)</f>
        <v/>
      </c>
      <c r="C573" s="90">
        <f>STDEV(#REF!,#REF!,Patient6_Healthy!B552,Patient9_Healthy!B552,Patient11_Healthy!B552,Patient12_Healthy!B552,Patient14_Healthy!B552,Patient15_Healthy!B552,Patient16_Healthy!B552,Patient19_Healthy!B552,Patient21_Healthy!B552,Patient22_Healthy!B552,Patient26_Healthy!B552,Patient28_Healthy!B552,Patient31_Healthy!B552,Patient33_Healthy!B552,Patient34_Healthy!B552,Patient36_Healthy!B552)</f>
        <v/>
      </c>
      <c r="D573">
        <f>AVERAGE(#REF!,#REF!,Patient6_Healthy!C552,Patient9_Healthy!C552,Patient11_Healthy!C552,Patient12_Healthy!C552,Patient14_Healthy!C552,Patient15_Healthy!C552,Patient16_Healthy!C552,Patient19_Healthy!C552,Patient21_Healthy!C552,Patient22_Healthy!C552,Patient26_Healthy!C552,Patient28_Healthy!C552,Patient31_Healthy!C552,Patient33_Healthy!C552,Patient34_Healthy!C552,Patient36_Healthy!C552)</f>
        <v/>
      </c>
      <c r="E573" s="90">
        <f>STDEV(#REF!,#REF!,Patient6_Healthy!C552,Patient9_Healthy!C552,Patient11_Healthy!C552,Patient12_Healthy!C552,Patient14_Healthy!C552,Patient15_Healthy!C552,Patient16_Healthy!C552,Patient19_Healthy!C552,Patient21_Healthy!C552,Patient22_Healthy!C552,Patient26_Healthy!C552,Patient28_Healthy!C552,Patient31_Healthy!C552,Patient33_Healthy!C552,Patient34_Healthy!C552,Patient36_Healthy!C552)</f>
        <v/>
      </c>
      <c r="F573" s="85">
        <f>AVERAGE(#REF!,#REF!,Patient6_Healthy!D552,Patient9_Healthy!D552,Patient11_Healthy!D552,Patient12_Healthy!D552,Patient14_Healthy!D552,Patient15_Healthy!D552,Patient16_Healthy!D552,Patient19_Healthy!D552,Patient21_Healthy!D552,Patient22_Healthy!D552,Patient26_Healthy!D552,Patient28_Healthy!D552,Patient31_Healthy!D552,Patient33_Healthy!D552,Patient34_Healthy!D552,Patient36_Healthy!D552)</f>
        <v/>
      </c>
      <c r="G573" s="90">
        <f>STDEV(#REF!,#REF!,Patient6_Healthy!D552,Patient9_Healthy!D552,Patient11_Healthy!D552,Patient12_Healthy!D552,Patient14_Healthy!D552,Patient15_Healthy!D552,Patient16_Healthy!D552,Patient19_Healthy!D552,Patient21_Healthy!D552,Patient22_Healthy!D552,Patient26_Healthy!D552,Patient28_Healthy!D552,Patient31_Healthy!D552,Patient33_Healthy!D552,Patient34_Healthy!D552,Patient36_Healthy!D552)</f>
        <v/>
      </c>
      <c r="H573">
        <f>AVERAGE(#REF!,#REF!,Patient6_Healthy!E552,Patient9_Healthy!E552,Patient11_Healthy!E552,Patient12_Healthy!E552,Patient14_Healthy!E552,Patient15_Healthy!E552,Patient16_Healthy!E552,Patient19_Healthy!E552,Patient21_Healthy!E552,Patient22_Healthy!E552,Patient26_Healthy!E552,Patient28_Healthy!E552,Patient31_Healthy!E552,Patient33_Healthy!E552,Patient34_Healthy!E552,Patient36_Healthy!E552)</f>
        <v/>
      </c>
      <c r="I573">
        <f>STDEV(#REF!,#REF!,Patient6_Healthy!E552,Patient9_Healthy!E552,Patient11_Healthy!E552,Patient12_Healthy!E552,Patient14_Healthy!E552,Patient15_Healthy!E552,Patient16_Healthy!E552,Patient19_Healthy!E552,Patient21_Healthy!E552,Patient22_Healthy!E552,Patient26_Healthy!E552,Patient28_Healthy!E552,Patient31_Healthy!E552,Patient33_Healthy!E552,Patient34_Healthy!E552,Patient36_Healthy!E552)</f>
        <v/>
      </c>
      <c r="L573" s="86" t="s">
        <v>137</v>
      </c>
      <c r="M573">
        <f>AVERAGE(#REF!,#REF!,Patient6_Healthy!H552,Patient9_Healthy!H552,Patient11_Healthy!H552,Patient12_Healthy!H552,Patient14_Healthy!H552,Patient15_Healthy!H552,Patient16_Healthy!H552,Patient19_Healthy!H552,Patient21_Healthy!H552,Patient22_Healthy!H552,Patient26_Healthy!H552,Patient28_Healthy!H552,Patient31_Healthy!H552,Patient33_Healthy!H552,Patient34_Healthy!H552,Patient36_Healthy!H552)</f>
        <v/>
      </c>
      <c r="N573">
        <f>STDEV(#REF!,#REF!,Patient6_Healthy!H552,Patient9_Healthy!H552,Patient11_Healthy!H552,Patient12_Healthy!H552,Patient14_Healthy!H552,Patient15_Healthy!H552,Patient16_Healthy!H552,Patient19_Healthy!H552,Patient21_Healthy!H552,Patient22_Healthy!H552,Patient26_Healthy!H552,Patient28_Healthy!H552,Patient31_Healthy!H552,Patient33_Healthy!H552,Patient34_Healthy!H552,Patient36_Healthy!H552)</f>
        <v/>
      </c>
      <c r="Q573" s="92" t="s">
        <v>151</v>
      </c>
      <c r="R573" s="85">
        <f>AVERAGE(#REF!,#REF!,Patient6_Healthy!M552,Patient9_Healthy!M552,Patient11_Healthy!M552,Patient12_Healthy!M552,Patient14_Healthy!M552,Patient15_Healthy!M552,Patient16_Healthy!M552,Patient19_Healthy!M552,Patient21_Healthy!M552,Patient22_Healthy!M552,Patient26_Healthy!M552,Patient28_Healthy!M552,Patient31_Healthy!M552,Patient33_Healthy!M552,Patient34_Healthy!M552,Patient36_Healthy!M552)</f>
        <v/>
      </c>
      <c r="S573" s="90">
        <f>STDEV(#REF!,#REF!,Patient6_Healthy!M552,Patient9_Healthy!M552,Patient11_Healthy!M552,Patient12_Healthy!M552,Patient14_Healthy!M552,Patient15_Healthy!M552,Patient16_Healthy!M552,Patient19_Healthy!M552,Patient21_Healthy!M552,Patient22_Healthy!M552,Patient26_Healthy!M552,Patient28_Healthy!M552,Patient31_Healthy!M552,Patient33_Healthy!M552,Patient34_Healthy!M552,Patient36_Healthy!M552)</f>
        <v/>
      </c>
      <c r="T573">
        <f>AVERAGE(#REF!,#REF!,Patient6_Healthy!N552,Patient9_Healthy!N552,Patient11_Healthy!N552,Patient12_Healthy!N552,Patient14_Healthy!N552,Patient15_Healthy!N552,Patient16_Healthy!N552,Patient19_Healthy!N552,Patient21_Healthy!N552,Patient22_Healthy!N552,Patient26_Healthy!N552,Patient28_Healthy!N552,Patient31_Healthy!N552,Patient33_Healthy!N552,Patient34_Healthy!N552,Patient36_Healthy!N552)</f>
        <v/>
      </c>
      <c r="U573">
        <f>STDEV(#REF!,#REF!,Patient6_Healthy!N552,Patient9_Healthy!N552,Patient11_Healthy!N552,Patient12_Healthy!N552,Patient14_Healthy!N552,Patient15_Healthy!N552,Patient16_Healthy!N552,Patient19_Healthy!N552,Patient21_Healthy!N552,Patient22_Healthy!N552,Patient26_Healthy!N552,Patient28_Healthy!N552,Patient31_Healthy!N552,Patient33_Healthy!N552,Patient34_Healthy!N552,Patient36_Healthy!N552)</f>
        <v/>
      </c>
      <c r="V573" s="85">
        <f>AVERAGE(#REF!,#REF!,Patient6_Healthy!O552,Patient9_Healthy!O552,Patient11_Healthy!O552,Patient12_Healthy!O552,Patient14_Healthy!O552,Patient15_Healthy!O552,Patient16_Healthy!O552,Patient19_Healthy!O552,Patient21_Healthy!O552,Patient22_Healthy!O552,Patient26_Healthy!O552,Patient28_Healthy!O552,Patient31_Healthy!O552,Patient33_Healthy!O552,Patient34_Healthy!O552,Patient36_Healthy!O552)</f>
        <v/>
      </c>
      <c r="W573" s="90">
        <f>STDEV(#REF!,#REF!,Patient6_Healthy!O552,Patient9_Healthy!O552,Patient11_Healthy!O552,Patient12_Healthy!O552,Patient14_Healthy!O552,Patient15_Healthy!O552,Patient16_Healthy!O552,Patient19_Healthy!O552,Patient21_Healthy!O552,Patient22_Healthy!O552,Patient26_Healthy!O552,Patient28_Healthy!O552,Patient31_Healthy!O552,Patient33_Healthy!O552,Patient34_Healthy!O552,Patient36_Healthy!O552)</f>
        <v/>
      </c>
      <c r="X573" s="85">
        <f>AVERAGE(#REF!,#REF!,Patient6_Healthy!P552,Patient9_Healthy!P552,Patient11_Healthy!P552,Patient12_Healthy!P552,Patient14_Healthy!P552,Patient15_Healthy!P552,Patient16_Healthy!P552,Patient19_Healthy!P552,Patient21_Healthy!P552,Patient22_Healthy!P552,Patient26_Healthy!P552,Patient28_Healthy!P552,Patient31_Healthy!P552,Patient33_Healthy!P552,Patient34_Healthy!P552,Patient36_Healthy!P552)</f>
        <v/>
      </c>
      <c r="Y573" s="90">
        <f>STDEV(#REF!,#REF!,Patient6_Healthy!P552,Patient9_Healthy!P552,Patient11_Healthy!P552,Patient12_Healthy!P552,Patient14_Healthy!P552,Patient15_Healthy!P552,Patient16_Healthy!P552,Patient19_Healthy!P552,Patient21_Healthy!P552,Patient22_Healthy!P552,Patient26_Healthy!P552,Patient28_Healthy!P552,Patient31_Healthy!P552,Patient33_Healthy!P552,Patient34_Healthy!P552,Patient36_Healthy!P552)</f>
        <v/>
      </c>
      <c r="Z573" s="85">
        <f>AVERAGE(#REF!,#REF!,Patient6_Healthy!Q552,Patient9_Healthy!Q552,Patient11_Healthy!Q552,Patient12_Healthy!Q552,Patient14_Healthy!Q552,Patient15_Healthy!Q552,Patient16_Healthy!Q552,Patient19_Healthy!Q552,Patient21_Healthy!Q552,Patient22_Healthy!Q552,Patient26_Healthy!Q552,Patient28_Healthy!Q552,Patient31_Healthy!Q552,Patient33_Healthy!Q552,Patient34_Healthy!Q552,Patient36_Healthy!Q552)</f>
        <v/>
      </c>
      <c r="AA573" s="90">
        <f>STDEV(#REF!,#REF!,Patient6_Healthy!Q552,Patient9_Healthy!Q552,Patient11_Healthy!Q552,Patient12_Healthy!Q552,Patient14_Healthy!Q552,Patient15_Healthy!Q552,Patient16_Healthy!Q552,Patient19_Healthy!Q552,Patient21_Healthy!Q552,Patient22_Healthy!Q552,Patient26_Healthy!Q552,Patient28_Healthy!Q552,Patient31_Healthy!Q552,Patient33_Healthy!Q552,Patient34_Healthy!Q552,Patient36_Healthy!Q552)</f>
        <v/>
      </c>
      <c r="AB573" s="85">
        <f>AVERAGE(#REF!,#REF!,Patient6_Healthy!R552,Patient9_Healthy!R552,Patient11_Healthy!R552,Patient12_Healthy!R552,Patient14_Healthy!R552,Patient15_Healthy!R552,Patient16_Healthy!R552,Patient19_Healthy!R552,Patient21_Healthy!R552,Patient22_Healthy!R552,Patient26_Healthy!R552,Patient28_Healthy!R552,Patient31_Healthy!R552,Patient33_Healthy!R552,Patient34_Healthy!R552,Patient36_Healthy!R552)</f>
        <v/>
      </c>
      <c r="AC573" s="90">
        <f>STDEV(#REF!,#REF!,Patient6_Healthy!R552,Patient9_Healthy!R552,Patient11_Healthy!R552,Patient12_Healthy!R552,Patient14_Healthy!R552,Patient15_Healthy!R552,Patient16_Healthy!R552,Patient19_Healthy!R552,Patient21_Healthy!R552,Patient22_Healthy!R552,Patient26_Healthy!R552,Patient28_Healthy!R552,Patient31_Healthy!R552,Patient33_Healthy!R552,Patient34_Healthy!R552,Patient36_Healthy!R552)</f>
        <v/>
      </c>
      <c r="AD573" s="85">
        <f>AVERAGE(#REF!,#REF!,Patient6_Healthy!RS152,Patient9_Healthy!S552,Patient11_Healthy!S552,Patient12_Healthy!S552,Patient14_Healthy!S552,Patient15_Healthy!S552,Patient16_Healthy!S552,Patient19_Healthy!S552,Patient21_Healthy!S552,Patient22_Healthy!S552,Patient26_Healthy!RS152,Patient28_Healthy!S552,Patient31_Healthy!S552,Patient33_Healthy!S552,Patient34_Healthy!S552,Patient36_Healthy!S552)</f>
        <v/>
      </c>
      <c r="AE573" s="90">
        <f>STDEV(#REF!,#REF!,Patient6_Healthy!RS152,Patient9_Healthy!S552,Patient11_Healthy!S552,Patient12_Healthy!S552,Patient14_Healthy!S552,Patient15_Healthy!S552,Patient16_Healthy!S552,Patient19_Healthy!S552,Patient21_Healthy!S552,Patient22_Healthy!S552,Patient26_Healthy!RS152,Patient28_Healthy!S552,Patient31_Healthy!S552,Patient33_Healthy!S552,Patient34_Healthy!S552,Patient36_Healthy!S552)</f>
        <v/>
      </c>
      <c r="AF573">
        <f>AVERAGE(#REF!,#REF!,Patient6_Healthy!T552,Patient9_Healthy!T552,Patient11_Healthy!T552,Patient12_Healthy!T552,Patient14_Healthy!T552,Patient15_Healthy!T552,Patient16_Healthy!T552,Patient19_Healthy!T552,Patient21_Healthy!T552,Patient26_Healthy!TS152,Patient28_Healthy!T552,Patient31_Healthy!T552,Patient33_Healthy!T552,Patient34_Healthy!T552,Patient36_Healthy!T552)</f>
        <v/>
      </c>
      <c r="AG573">
        <f>STDEV(#REF!,#REF!,Patient6_Healthy!T552,Patient9_Healthy!T552,Patient11_Healthy!T552,Patient12_Healthy!T552,Patient14_Healthy!T552,Patient15_Healthy!T552,Patient16_Healthy!T552,Patient19_Healthy!T552,Patient21_Healthy!T552,Patient26_Healthy!TS152,Patient28_Healthy!T552,Patient31_Healthy!T552,Patient33_Healthy!T552,Patient34_Healthy!T552,Patient36_Healthy!T552)</f>
        <v/>
      </c>
      <c r="AO573" s="103" t="n"/>
    </row>
    <row r="574" spans="1:59">
      <c r="A574" s="84" t="s">
        <v>137</v>
      </c>
      <c r="B574" s="85">
        <f>AVERAGE(#REF!,#REF!,Patient6_Healthy!B553,Patient9_Healthy!B553,Patient11_Healthy!B553,Patient12_Healthy!B553,Patient14_Healthy!B553,Patient15_Healthy!B553,Patient16_Healthy!B553,Patient19_Healthy!B553,Patient21_Healthy!B553,Patient22_Healthy!B553,Patient26_Healthy!B553,Patient28_Healthy!B553,Patient31_Healthy!B553,Patient33_Healthy!B553,Patient34_Healthy!B553,Patient36_Healthy!B553)</f>
        <v/>
      </c>
      <c r="C574" s="90">
        <f>STDEV(#REF!,#REF!,Patient6_Healthy!B553,Patient9_Healthy!B553,Patient11_Healthy!B553,Patient12_Healthy!B553,Patient14_Healthy!B553,Patient15_Healthy!B553,Patient16_Healthy!B553,Patient19_Healthy!B553,Patient21_Healthy!B553,Patient22_Healthy!B553,Patient26_Healthy!B553,Patient28_Healthy!B553,Patient31_Healthy!B553,Patient33_Healthy!B553,Patient34_Healthy!B553,Patient36_Healthy!B553)</f>
        <v/>
      </c>
      <c r="D574">
        <f>AVERAGE(#REF!,#REF!,Patient6_Healthy!C553,Patient9_Healthy!C553,Patient11_Healthy!C553,Patient12_Healthy!C553,Patient14_Healthy!C553,Patient15_Healthy!C553,Patient16_Healthy!C553,Patient19_Healthy!C553,Patient21_Healthy!C553,Patient22_Healthy!C553,Patient26_Healthy!C553,Patient28_Healthy!C553,Patient31_Healthy!C553,Patient33_Healthy!C553,Patient34_Healthy!C553,Patient36_Healthy!C553)</f>
        <v/>
      </c>
      <c r="E574" s="90">
        <f>STDEV(#REF!,#REF!,Patient6_Healthy!C553,Patient9_Healthy!C553,Patient11_Healthy!C553,Patient12_Healthy!C553,Patient14_Healthy!C553,Patient15_Healthy!C553,Patient16_Healthy!C553,Patient19_Healthy!C553,Patient21_Healthy!C553,Patient22_Healthy!C553,Patient26_Healthy!C553,Patient28_Healthy!C553,Patient31_Healthy!C553,Patient33_Healthy!C553,Patient34_Healthy!C553,Patient36_Healthy!C553)</f>
        <v/>
      </c>
      <c r="F574" s="85">
        <f>AVERAGE(#REF!,#REF!,Patient6_Healthy!D553,Patient9_Healthy!D553,Patient11_Healthy!D553,Patient12_Healthy!D553,Patient14_Healthy!D553,Patient15_Healthy!D553,Patient16_Healthy!D553,Patient19_Healthy!D553,Patient21_Healthy!D553,Patient22_Healthy!D553,Patient26_Healthy!D553,Patient28_Healthy!D553,Patient31_Healthy!D553,Patient33_Healthy!D553,Patient34_Healthy!D553,Patient36_Healthy!D553)</f>
        <v/>
      </c>
      <c r="G574" s="90">
        <f>STDEV(#REF!,#REF!,Patient6_Healthy!D553,Patient9_Healthy!D553,Patient11_Healthy!D553,Patient12_Healthy!D553,Patient14_Healthy!D553,Patient15_Healthy!D553,Patient16_Healthy!D553,Patient19_Healthy!D553,Patient21_Healthy!D553,Patient22_Healthy!D553,Patient26_Healthy!D553,Patient28_Healthy!D553,Patient31_Healthy!D553,Patient33_Healthy!D553,Patient34_Healthy!D553,Patient36_Healthy!D553)</f>
        <v/>
      </c>
      <c r="H574">
        <f>AVERAGE(#REF!,#REF!,Patient6_Healthy!E553,Patient9_Healthy!E553,Patient11_Healthy!E553,Patient12_Healthy!E553,Patient14_Healthy!E553,Patient15_Healthy!E553,Patient16_Healthy!E553,Patient19_Healthy!E553,Patient21_Healthy!E553,Patient22_Healthy!E553,Patient26_Healthy!E553,Patient28_Healthy!E553,Patient31_Healthy!E553,Patient33_Healthy!E553,Patient34_Healthy!E553,Patient36_Healthy!E553)</f>
        <v/>
      </c>
      <c r="I574">
        <f>STDEV(#REF!,#REF!,Patient6_Healthy!E553,Patient9_Healthy!E553,Patient11_Healthy!E553,Patient12_Healthy!E553,Patient14_Healthy!E553,Patient15_Healthy!E553,Patient16_Healthy!E553,Patient19_Healthy!E553,Patient21_Healthy!E553,Patient22_Healthy!E553,Patient26_Healthy!E553,Patient28_Healthy!E553,Patient31_Healthy!E553,Patient33_Healthy!E553,Patient34_Healthy!E553,Patient36_Healthy!E553)</f>
        <v/>
      </c>
      <c r="L574" s="86" t="s">
        <v>138</v>
      </c>
      <c r="M574">
        <f>AVERAGE(#REF!,#REF!,Patient6_Healthy!H553,Patient9_Healthy!H553,Patient11_Healthy!H553,Patient12_Healthy!H553,Patient14_Healthy!H553,Patient15_Healthy!H553,Patient16_Healthy!H553,Patient19_Healthy!H553,Patient21_Healthy!H553,Patient22_Healthy!H553,Patient26_Healthy!H553,Patient28_Healthy!H553,Patient31_Healthy!H553,Patient33_Healthy!H553,Patient34_Healthy!H553,Patient36_Healthy!H553)</f>
        <v/>
      </c>
      <c r="N574">
        <f>STDEV(#REF!,#REF!,Patient6_Healthy!H553,Patient9_Healthy!H553,Patient11_Healthy!H553,Patient12_Healthy!H553,Patient14_Healthy!H553,Patient15_Healthy!H553,Patient16_Healthy!H553,Patient19_Healthy!H553,Patient21_Healthy!H553,Patient22_Healthy!H553,Patient26_Healthy!H553,Patient28_Healthy!H553,Patient31_Healthy!H553,Patient33_Healthy!H553,Patient34_Healthy!H553,Patient36_Healthy!H553)</f>
        <v/>
      </c>
      <c r="Q574" s="92" t="s">
        <v>178</v>
      </c>
      <c r="R574" s="85">
        <f>AVERAGE(#REF!,#REF!,Patient6_Healthy!M553,Patient9_Healthy!M553,Patient11_Healthy!M553,Patient12_Healthy!M553,Patient14_Healthy!M553,Patient15_Healthy!M553,Patient16_Healthy!M553,Patient19_Healthy!M553,Patient21_Healthy!M553,Patient22_Healthy!M553,Patient26_Healthy!M553,Patient28_Healthy!M553,Patient31_Healthy!M553,Patient33_Healthy!M553,Patient34_Healthy!M553,Patient36_Healthy!M553)</f>
        <v/>
      </c>
      <c r="S574" s="90">
        <f>STDEV(#REF!,#REF!,Patient6_Healthy!M553,Patient9_Healthy!M553,Patient11_Healthy!M553,Patient12_Healthy!M553,Patient14_Healthy!M553,Patient15_Healthy!M553,Patient16_Healthy!M553,Patient19_Healthy!M553,Patient21_Healthy!M553,Patient22_Healthy!M553,Patient26_Healthy!M553,Patient28_Healthy!M553,Patient31_Healthy!M553,Patient33_Healthy!M553,Patient34_Healthy!M553,Patient36_Healthy!M553)</f>
        <v/>
      </c>
      <c r="T574">
        <f>AVERAGE(#REF!,#REF!,Patient6_Healthy!N553,Patient9_Healthy!N553,Patient11_Healthy!N553,Patient12_Healthy!N553,Patient14_Healthy!N553,Patient15_Healthy!N553,Patient16_Healthy!N553,Patient19_Healthy!N553,Patient21_Healthy!N553,Patient22_Healthy!N553,Patient26_Healthy!N553,Patient28_Healthy!N553,Patient31_Healthy!N553,Patient33_Healthy!N553,Patient34_Healthy!N553,Patient36_Healthy!N553)</f>
        <v/>
      </c>
      <c r="U574">
        <f>STDEV(#REF!,#REF!,Patient6_Healthy!N553,Patient9_Healthy!N553,Patient11_Healthy!N553,Patient12_Healthy!N553,Patient14_Healthy!N553,Patient15_Healthy!N553,Patient16_Healthy!N553,Patient19_Healthy!N553,Patient21_Healthy!N553,Patient22_Healthy!N553,Patient26_Healthy!N553,Patient28_Healthy!N553,Patient31_Healthy!N553,Patient33_Healthy!N553,Patient34_Healthy!N553,Patient36_Healthy!N553)</f>
        <v/>
      </c>
      <c r="V574" s="85">
        <f>AVERAGE(#REF!,#REF!,Patient6_Healthy!O553,Patient9_Healthy!O553,Patient11_Healthy!O553,Patient12_Healthy!O553,Patient14_Healthy!O553,Patient15_Healthy!O553,Patient16_Healthy!O553,Patient19_Healthy!O553,Patient21_Healthy!O553,Patient22_Healthy!O553,Patient26_Healthy!O553,Patient28_Healthy!O553,Patient31_Healthy!O553,Patient33_Healthy!O553,Patient34_Healthy!O553,Patient36_Healthy!O553)</f>
        <v/>
      </c>
      <c r="W574" s="90">
        <f>STDEV(#REF!,#REF!,Patient6_Healthy!O553,Patient9_Healthy!O553,Patient11_Healthy!O553,Patient12_Healthy!O553,Patient14_Healthy!O553,Patient15_Healthy!O553,Patient16_Healthy!O553,Patient19_Healthy!O553,Patient21_Healthy!O553,Patient22_Healthy!O553,Patient26_Healthy!O553,Patient28_Healthy!O553,Patient31_Healthy!O553,Patient33_Healthy!O553,Patient34_Healthy!O553,Patient36_Healthy!O553)</f>
        <v/>
      </c>
      <c r="X574" s="85">
        <f>AVERAGE(#REF!,#REF!,Patient6_Healthy!P553,Patient9_Healthy!P553,Patient11_Healthy!P553,Patient12_Healthy!P553,Patient14_Healthy!P553,Patient15_Healthy!P553,Patient16_Healthy!P553,Patient19_Healthy!P553,Patient21_Healthy!P553,Patient22_Healthy!P553,Patient26_Healthy!P553,Patient28_Healthy!P553,Patient31_Healthy!P553,Patient33_Healthy!P553,Patient34_Healthy!P553,Patient36_Healthy!P553)</f>
        <v/>
      </c>
      <c r="Y574" s="90">
        <f>STDEV(#REF!,#REF!,Patient6_Healthy!P553,Patient9_Healthy!P553,Patient11_Healthy!P553,Patient12_Healthy!P553,Patient14_Healthy!P553,Patient15_Healthy!P553,Patient16_Healthy!P553,Patient19_Healthy!P553,Patient21_Healthy!P553,Patient22_Healthy!P553,Patient26_Healthy!P553,Patient28_Healthy!P553,Patient31_Healthy!P553,Patient33_Healthy!P553,Patient34_Healthy!P553,Patient36_Healthy!P553)</f>
        <v/>
      </c>
      <c r="Z574" s="85">
        <f>AVERAGE(#REF!,#REF!,Patient6_Healthy!Q553,Patient9_Healthy!Q553,Patient11_Healthy!Q553,Patient12_Healthy!Q553,Patient14_Healthy!Q553,Patient15_Healthy!Q553,Patient16_Healthy!Q553,Patient19_Healthy!Q553,Patient21_Healthy!Q553,Patient22_Healthy!Q553,Patient26_Healthy!Q553,Patient28_Healthy!Q553,Patient31_Healthy!Q553,Patient33_Healthy!Q553,Patient34_Healthy!Q553,Patient36_Healthy!Q553)</f>
        <v/>
      </c>
      <c r="AA574" s="90">
        <f>STDEV(#REF!,#REF!,Patient6_Healthy!Q553,Patient9_Healthy!Q553,Patient11_Healthy!Q553,Patient12_Healthy!Q553,Patient14_Healthy!Q553,Patient15_Healthy!Q553,Patient16_Healthy!Q553,Patient19_Healthy!Q553,Patient21_Healthy!Q553,Patient22_Healthy!Q553,Patient26_Healthy!Q553,Patient28_Healthy!Q553,Patient31_Healthy!Q553,Patient33_Healthy!Q553,Patient34_Healthy!Q553,Patient36_Healthy!Q553)</f>
        <v/>
      </c>
      <c r="AB574" s="85">
        <f>AVERAGE(#REF!,#REF!,Patient6_Healthy!R553,Patient9_Healthy!R553,Patient11_Healthy!R553,Patient12_Healthy!R553,Patient14_Healthy!R553,Patient15_Healthy!R553,Patient16_Healthy!R553,Patient19_Healthy!R553,Patient21_Healthy!R553,Patient22_Healthy!R553,Patient26_Healthy!R553,Patient28_Healthy!R553,Patient31_Healthy!R553,Patient33_Healthy!R553,Patient34_Healthy!R553,Patient36_Healthy!R553)</f>
        <v/>
      </c>
      <c r="AC574" s="90">
        <f>STDEV(#REF!,#REF!,Patient6_Healthy!R553,Patient9_Healthy!R553,Patient11_Healthy!R553,Patient12_Healthy!R553,Patient14_Healthy!R553,Patient15_Healthy!R553,Patient16_Healthy!R553,Patient19_Healthy!R553,Patient21_Healthy!R553,Patient22_Healthy!R553,Patient26_Healthy!R553,Patient28_Healthy!R553,Patient31_Healthy!R553,Patient33_Healthy!R553,Patient34_Healthy!R553,Patient36_Healthy!R553)</f>
        <v/>
      </c>
      <c r="AD574" s="85">
        <f>AVERAGE(#REF!,#REF!,Patient6_Healthy!RS153,Patient9_Healthy!S553,Patient11_Healthy!S553,Patient12_Healthy!S553,Patient14_Healthy!S553,Patient15_Healthy!S553,Patient16_Healthy!S553,Patient19_Healthy!S553,Patient21_Healthy!S553,Patient22_Healthy!S553,Patient26_Healthy!RS153,Patient28_Healthy!S553,Patient31_Healthy!S553,Patient33_Healthy!S553,Patient34_Healthy!S553,Patient36_Healthy!S553)</f>
        <v/>
      </c>
      <c r="AE574" s="90">
        <f>STDEV(#REF!,#REF!,Patient6_Healthy!RS153,Patient9_Healthy!S553,Patient11_Healthy!S553,Patient12_Healthy!S553,Patient14_Healthy!S553,Patient15_Healthy!S553,Patient16_Healthy!S553,Patient19_Healthy!S553,Patient21_Healthy!S553,Patient22_Healthy!S553,Patient26_Healthy!RS153,Patient28_Healthy!S553,Patient31_Healthy!S553,Patient33_Healthy!S553,Patient34_Healthy!S553,Patient36_Healthy!S553)</f>
        <v/>
      </c>
      <c r="AF574">
        <f>AVERAGE(#REF!,#REF!,Patient6_Healthy!T553,Patient9_Healthy!T553,Patient11_Healthy!T553,Patient12_Healthy!T553,Patient14_Healthy!T553,Patient15_Healthy!T553,Patient16_Healthy!T553,Patient19_Healthy!T553,Patient21_Healthy!T553,Patient26_Healthy!TS153,Patient28_Healthy!T553,Patient31_Healthy!T553,Patient33_Healthy!T553,Patient34_Healthy!T553,Patient36_Healthy!T553)</f>
        <v/>
      </c>
      <c r="AG574">
        <f>STDEV(#REF!,#REF!,Patient6_Healthy!T553,Patient9_Healthy!T553,Patient11_Healthy!T553,Patient12_Healthy!T553,Patient14_Healthy!T553,Patient15_Healthy!T553,Patient16_Healthy!T553,Patient19_Healthy!T553,Patient21_Healthy!T553,Patient26_Healthy!TS153,Patient28_Healthy!T553,Patient31_Healthy!T553,Patient33_Healthy!T553,Patient34_Healthy!T553,Patient36_Healthy!T553)</f>
        <v/>
      </c>
      <c r="AO574" s="103" t="n"/>
    </row>
    <row r="575" spans="1:59">
      <c r="A575" s="84" t="s">
        <v>138</v>
      </c>
      <c r="B575" s="85">
        <f>AVERAGE(#REF!,#REF!,Patient6_Healthy!B554,Patient9_Healthy!B554,Patient11_Healthy!B554,Patient12_Healthy!B554,Patient14_Healthy!B554,Patient15_Healthy!B554,Patient16_Healthy!B554,Patient19_Healthy!B554,Patient21_Healthy!B554,Patient22_Healthy!B554,Patient26_Healthy!B554,Patient28_Healthy!B554,Patient31_Healthy!B554,Patient33_Healthy!B554,Patient34_Healthy!B554,Patient36_Healthy!B554)</f>
        <v/>
      </c>
      <c r="C575" s="90">
        <f>STDEV(#REF!,#REF!,Patient6_Healthy!B554,Patient9_Healthy!B554,Patient11_Healthy!B554,Patient12_Healthy!B554,Patient14_Healthy!B554,Patient15_Healthy!B554,Patient16_Healthy!B554,Patient19_Healthy!B554,Patient21_Healthy!B554,Patient22_Healthy!B554,Patient26_Healthy!B554,Patient28_Healthy!B554,Patient31_Healthy!B554,Patient33_Healthy!B554,Patient34_Healthy!B554,Patient36_Healthy!B554)</f>
        <v/>
      </c>
      <c r="D575">
        <f>AVERAGE(#REF!,#REF!,Patient6_Healthy!C554,Patient9_Healthy!C554,Patient11_Healthy!C554,Patient12_Healthy!C554,Patient14_Healthy!C554,Patient15_Healthy!C554,Patient16_Healthy!C554,Patient19_Healthy!C554,Patient21_Healthy!C554,Patient22_Healthy!C554,Patient26_Healthy!C554,Patient28_Healthy!C554,Patient31_Healthy!C554,Patient33_Healthy!C554,Patient34_Healthy!C554,Patient36_Healthy!C554)</f>
        <v/>
      </c>
      <c r="E575" s="90">
        <f>STDEV(#REF!,#REF!,Patient6_Healthy!C554,Patient9_Healthy!C554,Patient11_Healthy!C554,Patient12_Healthy!C554,Patient14_Healthy!C554,Patient15_Healthy!C554,Patient16_Healthy!C554,Patient19_Healthy!C554,Patient21_Healthy!C554,Patient22_Healthy!C554,Patient26_Healthy!C554,Patient28_Healthy!C554,Patient31_Healthy!C554,Patient33_Healthy!C554,Patient34_Healthy!C554,Patient36_Healthy!C554)</f>
        <v/>
      </c>
      <c r="F575" s="85">
        <f>AVERAGE(#REF!,#REF!,Patient6_Healthy!D554,Patient9_Healthy!D554,Patient11_Healthy!D554,Patient12_Healthy!D554,Patient14_Healthy!D554,Patient15_Healthy!D554,Patient16_Healthy!D554,Patient19_Healthy!D554,Patient21_Healthy!D554,Patient22_Healthy!D554,Patient26_Healthy!D554,Patient28_Healthy!D554,Patient31_Healthy!D554,Patient33_Healthy!D554,Patient34_Healthy!D554,Patient36_Healthy!D554)</f>
        <v/>
      </c>
      <c r="G575" s="90">
        <f>STDEV(#REF!,#REF!,Patient6_Healthy!D554,Patient9_Healthy!D554,Patient11_Healthy!D554,Patient12_Healthy!D554,Patient14_Healthy!D554,Patient15_Healthy!D554,Patient16_Healthy!D554,Patient19_Healthy!D554,Patient21_Healthy!D554,Patient22_Healthy!D554,Patient26_Healthy!D554,Patient28_Healthy!D554,Patient31_Healthy!D554,Patient33_Healthy!D554,Patient34_Healthy!D554,Patient36_Healthy!D554)</f>
        <v/>
      </c>
      <c r="H575">
        <f>AVERAGE(#REF!,#REF!,Patient6_Healthy!E554,Patient9_Healthy!E554,Patient11_Healthy!E554,Patient12_Healthy!E554,Patient14_Healthy!E554,Patient15_Healthy!E554,Patient16_Healthy!E554,Patient19_Healthy!E554,Patient21_Healthy!E554,Patient22_Healthy!E554,Patient26_Healthy!E554,Patient28_Healthy!E554,Patient31_Healthy!E554,Patient33_Healthy!E554,Patient34_Healthy!E554,Patient36_Healthy!E554)</f>
        <v/>
      </c>
      <c r="I575">
        <f>STDEV(#REF!,#REF!,Patient6_Healthy!E554,Patient9_Healthy!E554,Patient11_Healthy!E554,Patient12_Healthy!E554,Patient14_Healthy!E554,Patient15_Healthy!E554,Patient16_Healthy!E554,Patient19_Healthy!E554,Patient21_Healthy!E554,Patient22_Healthy!E554,Patient26_Healthy!E554,Patient28_Healthy!E554,Patient31_Healthy!E554,Patient33_Healthy!E554,Patient34_Healthy!E554,Patient36_Healthy!E554)</f>
        <v/>
      </c>
      <c r="L575" s="86" t="s">
        <v>139</v>
      </c>
      <c r="M575">
        <f>AVERAGE(#REF!,#REF!,Patient6_Healthy!H554,Patient9_Healthy!H554,Patient11_Healthy!H554,Patient12_Healthy!H554,Patient14_Healthy!H554,Patient15_Healthy!H554,Patient16_Healthy!H554,Patient19_Healthy!H554,Patient21_Healthy!H554,Patient22_Healthy!H554,Patient26_Healthy!H554,Patient28_Healthy!H554,Patient31_Healthy!H554,Patient33_Healthy!H554,Patient34_Healthy!H554,Patient36_Healthy!H554)</f>
        <v/>
      </c>
      <c r="N575">
        <f>STDEV(#REF!,#REF!,Patient6_Healthy!H554,Patient9_Healthy!H554,Patient11_Healthy!H554,Patient12_Healthy!H554,Patient14_Healthy!H554,Patient15_Healthy!H554,Patient16_Healthy!H554,Patient19_Healthy!H554,Patient21_Healthy!H554,Patient22_Healthy!H554,Patient26_Healthy!H554,Patient28_Healthy!H554,Patient31_Healthy!H554,Patient33_Healthy!H554,Patient34_Healthy!H554,Patient36_Healthy!H554)</f>
        <v/>
      </c>
      <c r="Q575" s="103" t="n"/>
      <c r="AO575" s="103" t="n"/>
    </row>
    <row r="576" spans="1:59">
      <c r="A576" s="84" t="s">
        <v>139</v>
      </c>
      <c r="B576" s="85">
        <f>AVERAGE(#REF!,#REF!,Patient6_Healthy!B555,Patient9_Healthy!B555,Patient11_Healthy!B555,Patient12_Healthy!B555,Patient14_Healthy!B555,Patient15_Healthy!B555,Patient16_Healthy!B555,Patient19_Healthy!B555,Patient21_Healthy!B555,Patient22_Healthy!B555,Patient26_Healthy!B555,Patient28_Healthy!B555,Patient31_Healthy!B555,Patient33_Healthy!B555,Patient34_Healthy!B555,Patient36_Healthy!B555)</f>
        <v/>
      </c>
      <c r="C576" s="90">
        <f>STDEV(#REF!,#REF!,Patient6_Healthy!B555,Patient9_Healthy!B555,Patient11_Healthy!B555,Patient12_Healthy!B555,Patient14_Healthy!B555,Patient15_Healthy!B555,Patient16_Healthy!B555,Patient19_Healthy!B555,Patient21_Healthy!B555,Patient22_Healthy!B555,Patient26_Healthy!B555,Patient28_Healthy!B555,Patient31_Healthy!B555,Patient33_Healthy!B555,Patient34_Healthy!B555,Patient36_Healthy!B555)</f>
        <v/>
      </c>
      <c r="D576">
        <f>AVERAGE(#REF!,#REF!,Patient6_Healthy!C555,Patient9_Healthy!C555,Patient11_Healthy!C555,Patient12_Healthy!C555,Patient14_Healthy!C555,Patient15_Healthy!C555,Patient16_Healthy!C555,Patient19_Healthy!C555,Patient21_Healthy!C555,Patient22_Healthy!C555,Patient26_Healthy!C555,Patient28_Healthy!C555,Patient31_Healthy!C555,Patient33_Healthy!C555,Patient34_Healthy!C555,Patient36_Healthy!C555)</f>
        <v/>
      </c>
      <c r="E576" s="90">
        <f>STDEV(#REF!,#REF!,Patient6_Healthy!C555,Patient9_Healthy!C555,Patient11_Healthy!C555,Patient12_Healthy!C555,Patient14_Healthy!C555,Patient15_Healthy!C555,Patient16_Healthy!C555,Patient19_Healthy!C555,Patient21_Healthy!C555,Patient22_Healthy!C555,Patient26_Healthy!C555,Patient28_Healthy!C555,Patient31_Healthy!C555,Patient33_Healthy!C555,Patient34_Healthy!C555,Patient36_Healthy!C555)</f>
        <v/>
      </c>
      <c r="F576" s="85">
        <f>AVERAGE(#REF!,#REF!,Patient6_Healthy!D555,Patient9_Healthy!D555,Patient11_Healthy!D555,Patient12_Healthy!D555,Patient14_Healthy!D555,Patient15_Healthy!D555,Patient16_Healthy!D555,Patient19_Healthy!D555,Patient21_Healthy!D555,Patient22_Healthy!D555,Patient26_Healthy!D555,Patient28_Healthy!D555,Patient31_Healthy!D555,Patient33_Healthy!D555,Patient34_Healthy!D555,Patient36_Healthy!D555)</f>
        <v/>
      </c>
      <c r="G576" s="90">
        <f>STDEV(#REF!,#REF!,Patient6_Healthy!D555,Patient9_Healthy!D555,Patient11_Healthy!D555,Patient12_Healthy!D555,Patient14_Healthy!D555,Patient15_Healthy!D555,Patient16_Healthy!D555,Patient19_Healthy!D555,Patient21_Healthy!D555,Patient22_Healthy!D555,Patient26_Healthy!D555,Patient28_Healthy!D555,Patient31_Healthy!D555,Patient33_Healthy!D555,Patient34_Healthy!D555,Patient36_Healthy!D555)</f>
        <v/>
      </c>
      <c r="H576">
        <f>AVERAGE(#REF!,#REF!,Patient6_Healthy!E555,Patient9_Healthy!E555,Patient11_Healthy!E555,Patient12_Healthy!E555,Patient14_Healthy!E555,Patient15_Healthy!E555,Patient16_Healthy!E555,Patient19_Healthy!E555,Patient21_Healthy!E555,Patient22_Healthy!E555,Patient26_Healthy!E555,Patient28_Healthy!E555,Patient31_Healthy!E555,Patient33_Healthy!E555,Patient34_Healthy!E555,Patient36_Healthy!E555)</f>
        <v/>
      </c>
      <c r="I576">
        <f>STDEV(#REF!,#REF!,Patient6_Healthy!E555,Patient9_Healthy!E555,Patient11_Healthy!E555,Patient12_Healthy!E555,Patient14_Healthy!E555,Patient15_Healthy!E555,Patient16_Healthy!E555,Patient19_Healthy!E555,Patient21_Healthy!E555,Patient22_Healthy!E555,Patient26_Healthy!E555,Patient28_Healthy!E555,Patient31_Healthy!E555,Patient33_Healthy!E555,Patient34_Healthy!E555,Patient36_Healthy!E555)</f>
        <v/>
      </c>
      <c r="L576" s="86" t="s">
        <v>140</v>
      </c>
      <c r="M576">
        <f>AVERAGE(#REF!,#REF!,Patient6_Healthy!H555,Patient9_Healthy!H555,Patient11_Healthy!H555,Patient12_Healthy!H555,Patient14_Healthy!H555,Patient15_Healthy!H555,Patient16_Healthy!H555,Patient19_Healthy!H555,Patient21_Healthy!H555,Patient22_Healthy!H555,Patient26_Healthy!H555,Patient28_Healthy!H555,Patient31_Healthy!H555,Patient33_Healthy!H555,Patient34_Healthy!H555,Patient36_Healthy!H555)</f>
        <v/>
      </c>
      <c r="N576">
        <f>STDEV(#REF!,#REF!,Patient6_Healthy!H555,Patient9_Healthy!H555,Patient11_Healthy!H555,Patient12_Healthy!H555,Patient14_Healthy!H555,Patient15_Healthy!H555,Patient16_Healthy!H555,Patient19_Healthy!H555,Patient21_Healthy!H555,Patient22_Healthy!H555,Patient26_Healthy!H555,Patient28_Healthy!H555,Patient31_Healthy!H555,Patient33_Healthy!H555,Patient34_Healthy!H555,Patient36_Healthy!H555)</f>
        <v/>
      </c>
      <c r="Q576" s="103" t="n"/>
      <c r="AO576" s="103" t="n"/>
    </row>
    <row r="577" spans="1:59">
      <c r="A577" s="84" t="s">
        <v>140</v>
      </c>
      <c r="B577" s="85">
        <f>AVERAGE(#REF!,#REF!,Patient6_Healthy!B556,Patient9_Healthy!B556,Patient11_Healthy!B556,Patient12_Healthy!B556,Patient14_Healthy!B556,Patient15_Healthy!B556,Patient16_Healthy!B556,Patient19_Healthy!B556,Patient21_Healthy!B556,Patient22_Healthy!B556,Patient26_Healthy!B556,Patient28_Healthy!B556,Patient31_Healthy!B556,Patient33_Healthy!B556,Patient34_Healthy!B556,Patient36_Healthy!B556)</f>
        <v/>
      </c>
      <c r="C577" s="90">
        <f>STDEV(#REF!,#REF!,Patient6_Healthy!B556,Patient9_Healthy!B556,Patient11_Healthy!B556,Patient12_Healthy!B556,Patient14_Healthy!B556,Patient15_Healthy!B556,Patient16_Healthy!B556,Patient19_Healthy!B556,Patient21_Healthy!B556,Patient22_Healthy!B556,Patient26_Healthy!B556,Patient28_Healthy!B556,Patient31_Healthy!B556,Patient33_Healthy!B556,Patient34_Healthy!B556,Patient36_Healthy!B556)</f>
        <v/>
      </c>
      <c r="D577">
        <f>AVERAGE(#REF!,#REF!,Patient6_Healthy!C556,Patient9_Healthy!C556,Patient11_Healthy!C556,Patient12_Healthy!C556,Patient14_Healthy!C556,Patient15_Healthy!C556,Patient16_Healthy!C556,Patient19_Healthy!C556,Patient21_Healthy!C556,Patient22_Healthy!C556,Patient26_Healthy!C556,Patient28_Healthy!C556,Patient31_Healthy!C556,Patient33_Healthy!C556,Patient34_Healthy!C556,Patient36_Healthy!C556)</f>
        <v/>
      </c>
      <c r="E577" s="90">
        <f>STDEV(#REF!,#REF!,Patient6_Healthy!C556,Patient9_Healthy!C556,Patient11_Healthy!C556,Patient12_Healthy!C556,Patient14_Healthy!C556,Patient15_Healthy!C556,Patient16_Healthy!C556,Patient19_Healthy!C556,Patient21_Healthy!C556,Patient22_Healthy!C556,Patient26_Healthy!C556,Patient28_Healthy!C556,Patient31_Healthy!C556,Patient33_Healthy!C556,Patient34_Healthy!C556,Patient36_Healthy!C556)</f>
        <v/>
      </c>
      <c r="F577" s="85">
        <f>AVERAGE(#REF!,#REF!,Patient6_Healthy!D556,Patient9_Healthy!D556,Patient11_Healthy!D556,Patient12_Healthy!D556,Patient14_Healthy!D556,Patient15_Healthy!D556,Patient16_Healthy!D556,Patient19_Healthy!D556,Patient21_Healthy!D556,Patient22_Healthy!D556,Patient26_Healthy!D556,Patient28_Healthy!D556,Patient31_Healthy!D556,Patient33_Healthy!D556,Patient34_Healthy!D556,Patient36_Healthy!D556)</f>
        <v/>
      </c>
      <c r="G577" s="90">
        <f>STDEV(#REF!,#REF!,Patient6_Healthy!D556,Patient9_Healthy!D556,Patient11_Healthy!D556,Patient12_Healthy!D556,Patient14_Healthy!D556,Patient15_Healthy!D556,Patient16_Healthy!D556,Patient19_Healthy!D556,Patient21_Healthy!D556,Patient22_Healthy!D556,Patient26_Healthy!D556,Patient28_Healthy!D556,Patient31_Healthy!D556,Patient33_Healthy!D556,Patient34_Healthy!D556,Patient36_Healthy!D556)</f>
        <v/>
      </c>
      <c r="H577">
        <f>AVERAGE(#REF!,#REF!,Patient6_Healthy!E556,Patient9_Healthy!E556,Patient11_Healthy!E556,Patient12_Healthy!E556,Patient14_Healthy!E556,Patient15_Healthy!E556,Patient16_Healthy!E556,Patient19_Healthy!E556,Patient21_Healthy!E556,Patient22_Healthy!E556,Patient26_Healthy!E556,Patient28_Healthy!E556,Patient31_Healthy!E556,Patient33_Healthy!E556,Patient34_Healthy!E556,Patient36_Healthy!E556)</f>
        <v/>
      </c>
      <c r="I577">
        <f>STDEV(#REF!,#REF!,Patient6_Healthy!E556,Patient9_Healthy!E556,Patient11_Healthy!E556,Patient12_Healthy!E556,Patient14_Healthy!E556,Patient15_Healthy!E556,Patient16_Healthy!E556,Patient19_Healthy!E556,Patient21_Healthy!E556,Patient22_Healthy!E556,Patient26_Healthy!E556,Patient28_Healthy!E556,Patient31_Healthy!E556,Patient33_Healthy!E556,Patient34_Healthy!E556,Patient36_Healthy!E556)</f>
        <v/>
      </c>
      <c r="L577" s="86" t="s">
        <v>141</v>
      </c>
      <c r="M577">
        <f>AVERAGE(#REF!,#REF!,Patient6_Healthy!H556,Patient9_Healthy!H556,Patient11_Healthy!H556,Patient12_Healthy!H556,Patient14_Healthy!H556,Patient15_Healthy!H556,Patient16_Healthy!H556,Patient19_Healthy!H556,Patient21_Healthy!H556,Patient22_Healthy!H556,Patient26_Healthy!H556,Patient28_Healthy!H556,Patient31_Healthy!H556,Patient33_Healthy!H556,Patient34_Healthy!H556,Patient36_Healthy!H556)</f>
        <v/>
      </c>
      <c r="N577">
        <f>STDEV(#REF!,#REF!,Patient6_Healthy!H556,Patient9_Healthy!H556,Patient11_Healthy!H556,Patient12_Healthy!H556,Patient14_Healthy!H556,Patient15_Healthy!H556,Patient16_Healthy!H556,Patient19_Healthy!H556,Patient21_Healthy!H556,Patient22_Healthy!H556,Patient26_Healthy!H556,Patient28_Healthy!H556,Patient31_Healthy!H556,Patient33_Healthy!H556,Patient34_Healthy!H556,Patient36_Healthy!H556)</f>
        <v/>
      </c>
      <c r="Q577" s="103" t="n"/>
      <c r="AO577" s="103" t="n"/>
    </row>
    <row r="578" spans="1:59">
      <c r="A578" s="84" t="s">
        <v>141</v>
      </c>
      <c r="B578" s="85">
        <f>AVERAGE(#REF!,#REF!,Patient6_Healthy!B557,Patient9_Healthy!B557,Patient11_Healthy!B557,Patient12_Healthy!B557,Patient14_Healthy!B557,Patient15_Healthy!B557,Patient16_Healthy!B557,Patient19_Healthy!B557,Patient21_Healthy!B557,Patient22_Healthy!B557,Patient26_Healthy!B557,Patient28_Healthy!B557,Patient31_Healthy!B557,Patient33_Healthy!B557,Patient34_Healthy!B557,Patient36_Healthy!B557)</f>
        <v/>
      </c>
      <c r="C578" s="90">
        <f>STDEV(#REF!,#REF!,Patient6_Healthy!B557,Patient9_Healthy!B557,Patient11_Healthy!B557,Patient12_Healthy!B557,Patient14_Healthy!B557,Patient15_Healthy!B557,Patient16_Healthy!B557,Patient19_Healthy!B557,Patient21_Healthy!B557,Patient22_Healthy!B557,Patient26_Healthy!B557,Patient28_Healthy!B557,Patient31_Healthy!B557,Patient33_Healthy!B557,Patient34_Healthy!B557,Patient36_Healthy!B557)</f>
        <v/>
      </c>
      <c r="D578">
        <f>AVERAGE(#REF!,#REF!,Patient6_Healthy!C557,Patient9_Healthy!C557,Patient11_Healthy!C557,Patient12_Healthy!C557,Patient14_Healthy!C557,Patient15_Healthy!C557,Patient16_Healthy!C557,Patient19_Healthy!C557,Patient21_Healthy!C557,Patient22_Healthy!C557,Patient26_Healthy!C557,Patient28_Healthy!C557,Patient31_Healthy!C557,Patient33_Healthy!C557,Patient34_Healthy!C557,Patient36_Healthy!C557)</f>
        <v/>
      </c>
      <c r="E578" s="90">
        <f>STDEV(#REF!,#REF!,Patient6_Healthy!C557,Patient9_Healthy!C557,Patient11_Healthy!C557,Patient12_Healthy!C557,Patient14_Healthy!C557,Patient15_Healthy!C557,Patient16_Healthy!C557,Patient19_Healthy!C557,Patient21_Healthy!C557,Patient22_Healthy!C557,Patient26_Healthy!C557,Patient28_Healthy!C557,Patient31_Healthy!C557,Patient33_Healthy!C557,Patient34_Healthy!C557,Patient36_Healthy!C557)</f>
        <v/>
      </c>
      <c r="F578" s="85">
        <f>AVERAGE(#REF!,#REF!,Patient6_Healthy!D557,Patient9_Healthy!D557,Patient11_Healthy!D557,Patient12_Healthy!D557,Patient14_Healthy!D557,Patient15_Healthy!D557,Patient16_Healthy!D557,Patient19_Healthy!D557,Patient21_Healthy!D557,Patient22_Healthy!D557,Patient26_Healthy!D557,Patient28_Healthy!D557,Patient31_Healthy!D557,Patient33_Healthy!D557,Patient34_Healthy!D557,Patient36_Healthy!D557)</f>
        <v/>
      </c>
      <c r="G578" s="90">
        <f>STDEV(#REF!,#REF!,Patient6_Healthy!D557,Patient9_Healthy!D557,Patient11_Healthy!D557,Patient12_Healthy!D557,Patient14_Healthy!D557,Patient15_Healthy!D557,Patient16_Healthy!D557,Patient19_Healthy!D557,Patient21_Healthy!D557,Patient22_Healthy!D557,Patient26_Healthy!D557,Patient28_Healthy!D557,Patient31_Healthy!D557,Patient33_Healthy!D557,Patient34_Healthy!D557,Patient36_Healthy!D557)</f>
        <v/>
      </c>
      <c r="H578">
        <f>AVERAGE(#REF!,#REF!,Patient6_Healthy!E557,Patient9_Healthy!E557,Patient11_Healthy!E557,Patient12_Healthy!E557,Patient14_Healthy!E557,Patient15_Healthy!E557,Patient16_Healthy!E557,Patient19_Healthy!E557,Patient21_Healthy!E557,Patient22_Healthy!E557,Patient26_Healthy!E557,Patient28_Healthy!E557,Patient31_Healthy!E557,Patient33_Healthy!E557,Patient34_Healthy!E557,Patient36_Healthy!E557)</f>
        <v/>
      </c>
      <c r="I578">
        <f>STDEV(#REF!,#REF!,Patient6_Healthy!E557,Patient9_Healthy!E557,Patient11_Healthy!E557,Patient12_Healthy!E557,Patient14_Healthy!E557,Patient15_Healthy!E557,Patient16_Healthy!E557,Patient19_Healthy!E557,Patient21_Healthy!E557,Patient22_Healthy!E557,Patient26_Healthy!E557,Patient28_Healthy!E557,Patient31_Healthy!E557,Patient33_Healthy!E557,Patient34_Healthy!E557,Patient36_Healthy!E557)</f>
        <v/>
      </c>
      <c r="L578" s="86" t="s">
        <v>142</v>
      </c>
      <c r="M578">
        <f>AVERAGE(#REF!,#REF!,Patient6_Healthy!H557,Patient9_Healthy!H557,Patient11_Healthy!H557,Patient12_Healthy!H557,Patient14_Healthy!H557,Patient15_Healthy!H557,Patient16_Healthy!H557,Patient19_Healthy!H557,Patient21_Healthy!H557,Patient22_Healthy!H557,Patient26_Healthy!H557,Patient28_Healthy!H557,Patient31_Healthy!H557,Patient33_Healthy!H557,Patient34_Healthy!H557,Patient36_Healthy!H557)</f>
        <v/>
      </c>
      <c r="N578">
        <f>STDEV(#REF!,#REF!,Patient6_Healthy!H557,Patient9_Healthy!H557,Patient11_Healthy!H557,Patient12_Healthy!H557,Patient14_Healthy!H557,Patient15_Healthy!H557,Patient16_Healthy!H557,Patient19_Healthy!H557,Patient21_Healthy!H557,Patient22_Healthy!H557,Patient26_Healthy!H557,Patient28_Healthy!H557,Patient31_Healthy!H557,Patient33_Healthy!H557,Patient34_Healthy!H557,Patient36_Healthy!H557)</f>
        <v/>
      </c>
      <c r="Q578" s="103" t="n"/>
      <c r="AO578" s="103" t="n"/>
    </row>
    <row r="579" spans="1:59">
      <c r="A579" s="84" t="s">
        <v>142</v>
      </c>
      <c r="B579" s="85">
        <f>AVERAGE(#REF!,#REF!,Patient6_Healthy!B558,Patient9_Healthy!B558,Patient11_Healthy!B558,Patient12_Healthy!B558,Patient14_Healthy!B558,Patient15_Healthy!B558,Patient16_Healthy!B558,Patient19_Healthy!B558,Patient21_Healthy!B558,Patient22_Healthy!B558,Patient26_Healthy!B558,Patient28_Healthy!B558,Patient31_Healthy!B558,Patient33_Healthy!B558,Patient34_Healthy!B558,Patient36_Healthy!B558)</f>
        <v/>
      </c>
      <c r="C579" s="90">
        <f>STDEV(#REF!,#REF!,Patient6_Healthy!B558,Patient9_Healthy!B558,Patient11_Healthy!B558,Patient12_Healthy!B558,Patient14_Healthy!B558,Patient15_Healthy!B558,Patient16_Healthy!B558,Patient19_Healthy!B558,Patient21_Healthy!B558,Patient22_Healthy!B558,Patient26_Healthy!B558,Patient28_Healthy!B558,Patient31_Healthy!B558,Patient33_Healthy!B558,Patient34_Healthy!B558,Patient36_Healthy!B558)</f>
        <v/>
      </c>
      <c r="D579">
        <f>AVERAGE(#REF!,#REF!,Patient6_Healthy!C558,Patient9_Healthy!C558,Patient11_Healthy!C558,Patient12_Healthy!C558,Patient14_Healthy!C558,Patient15_Healthy!C558,Patient16_Healthy!C558,Patient19_Healthy!C558,Patient21_Healthy!C558,Patient22_Healthy!C558,Patient26_Healthy!C558,Patient28_Healthy!C558,Patient31_Healthy!C558,Patient33_Healthy!C558,Patient34_Healthy!C558,Patient36_Healthy!C558)</f>
        <v/>
      </c>
      <c r="E579" s="90">
        <f>STDEV(#REF!,#REF!,Patient6_Healthy!C558,Patient9_Healthy!C558,Patient11_Healthy!C558,Patient12_Healthy!C558,Patient14_Healthy!C558,Patient15_Healthy!C558,Patient16_Healthy!C558,Patient19_Healthy!C558,Patient21_Healthy!C558,Patient22_Healthy!C558,Patient26_Healthy!C558,Patient28_Healthy!C558,Patient31_Healthy!C558,Patient33_Healthy!C558,Patient34_Healthy!C558,Patient36_Healthy!C558)</f>
        <v/>
      </c>
      <c r="F579" s="85">
        <f>AVERAGE(#REF!,#REF!,Patient6_Healthy!D558,Patient9_Healthy!D558,Patient11_Healthy!D558,Patient12_Healthy!D558,Patient14_Healthy!D558,Patient15_Healthy!D558,Patient16_Healthy!D558,Patient19_Healthy!D558,Patient21_Healthy!D558,Patient22_Healthy!D558,Patient26_Healthy!D558,Patient28_Healthy!D558,Patient31_Healthy!D558,Patient33_Healthy!D558,Patient34_Healthy!D558,Patient36_Healthy!D558)</f>
        <v/>
      </c>
      <c r="G579" s="90">
        <f>STDEV(#REF!,#REF!,Patient6_Healthy!D558,Patient9_Healthy!D558,Patient11_Healthy!D558,Patient12_Healthy!D558,Patient14_Healthy!D558,Patient15_Healthy!D558,Patient16_Healthy!D558,Patient19_Healthy!D558,Patient21_Healthy!D558,Patient22_Healthy!D558,Patient26_Healthy!D558,Patient28_Healthy!D558,Patient31_Healthy!D558,Patient33_Healthy!D558,Patient34_Healthy!D558,Patient36_Healthy!D558)</f>
        <v/>
      </c>
      <c r="H579">
        <f>AVERAGE(#REF!,#REF!,Patient6_Healthy!E558,Patient9_Healthy!E558,Patient11_Healthy!E558,Patient12_Healthy!E558,Patient14_Healthy!E558,Patient15_Healthy!E558,Patient16_Healthy!E558,Patient19_Healthy!E558,Patient21_Healthy!E558,Patient22_Healthy!E558,Patient26_Healthy!E558,Patient28_Healthy!E558,Patient31_Healthy!E558,Patient33_Healthy!E558,Patient34_Healthy!E558,Patient36_Healthy!E558)</f>
        <v/>
      </c>
      <c r="I579">
        <f>STDEV(#REF!,#REF!,Patient6_Healthy!E558,Patient9_Healthy!E558,Patient11_Healthy!E558,Patient12_Healthy!E558,Patient14_Healthy!E558,Patient15_Healthy!E558,Patient16_Healthy!E558,Patient19_Healthy!E558,Patient21_Healthy!E558,Patient22_Healthy!E558,Patient26_Healthy!E558,Patient28_Healthy!E558,Patient31_Healthy!E558,Patient33_Healthy!E558,Patient34_Healthy!E558,Patient36_Healthy!E558)</f>
        <v/>
      </c>
      <c r="L579" s="86" t="s">
        <v>143</v>
      </c>
      <c r="M579">
        <f>AVERAGE(#REF!,#REF!,Patient6_Healthy!H558,Patient9_Healthy!H558,Patient11_Healthy!H558,Patient12_Healthy!H558,Patient14_Healthy!H558,Patient15_Healthy!H558,Patient16_Healthy!H558,Patient19_Healthy!H558,Patient21_Healthy!H558,Patient22_Healthy!H558,Patient26_Healthy!H558,Patient28_Healthy!H558,Patient31_Healthy!H558,Patient33_Healthy!H558,Patient34_Healthy!H558,Patient36_Healthy!H558)</f>
        <v/>
      </c>
      <c r="N579">
        <f>STDEV(#REF!,#REF!,Patient6_Healthy!H558,Patient9_Healthy!H558,Patient11_Healthy!H558,Patient12_Healthy!H558,Patient14_Healthy!H558,Patient15_Healthy!H558,Patient16_Healthy!H558,Patient19_Healthy!H558,Patient21_Healthy!H558,Patient22_Healthy!H558,Patient26_Healthy!H558,Patient28_Healthy!H558,Patient31_Healthy!H558,Patient33_Healthy!H558,Patient34_Healthy!H558,Patient36_Healthy!H558)</f>
        <v/>
      </c>
      <c r="Q579" s="103" t="n"/>
      <c r="AO579" s="103" t="n"/>
    </row>
    <row r="580" spans="1:59">
      <c r="A580" s="84" t="s">
        <v>143</v>
      </c>
      <c r="B580" s="85">
        <f>AVERAGE(#REF!,#REF!,Patient6_Healthy!B559,Patient9_Healthy!B559,Patient11_Healthy!B559,Patient12_Healthy!B559,Patient14_Healthy!B559,Patient15_Healthy!B559,Patient16_Healthy!B559,Patient19_Healthy!B559,Patient21_Healthy!B559,Patient22_Healthy!B559,Patient26_Healthy!B559,Patient28_Healthy!B559,Patient31_Healthy!B559,Patient33_Healthy!B559,Patient34_Healthy!B559,Patient36_Healthy!B559)</f>
        <v/>
      </c>
      <c r="C580" s="90">
        <f>STDEV(#REF!,#REF!,Patient6_Healthy!B559,Patient9_Healthy!B559,Patient11_Healthy!B559,Patient12_Healthy!B559,Patient14_Healthy!B559,Patient15_Healthy!B559,Patient16_Healthy!B559,Patient19_Healthy!B559,Patient21_Healthy!B559,Patient22_Healthy!B559,Patient26_Healthy!B559,Patient28_Healthy!B559,Patient31_Healthy!B559,Patient33_Healthy!B559,Patient34_Healthy!B559,Patient36_Healthy!B559)</f>
        <v/>
      </c>
      <c r="D580">
        <f>AVERAGE(#REF!,#REF!,Patient6_Healthy!C559,Patient9_Healthy!C559,Patient11_Healthy!C559,Patient12_Healthy!C559,Patient14_Healthy!C559,Patient15_Healthy!C559,Patient16_Healthy!C559,Patient19_Healthy!C559,Patient21_Healthy!C559,Patient22_Healthy!C559,Patient26_Healthy!C559,Patient28_Healthy!C559,Patient31_Healthy!C559,Patient33_Healthy!C559,Patient34_Healthy!C559,Patient36_Healthy!C559)</f>
        <v/>
      </c>
      <c r="E580" s="90">
        <f>STDEV(#REF!,#REF!,Patient6_Healthy!C559,Patient9_Healthy!C559,Patient11_Healthy!C559,Patient12_Healthy!C559,Patient14_Healthy!C559,Patient15_Healthy!C559,Patient16_Healthy!C559,Patient19_Healthy!C559,Patient21_Healthy!C559,Patient22_Healthy!C559,Patient26_Healthy!C559,Patient28_Healthy!C559,Patient31_Healthy!C559,Patient33_Healthy!C559,Patient34_Healthy!C559,Patient36_Healthy!C559)</f>
        <v/>
      </c>
      <c r="F580" s="85">
        <f>AVERAGE(#REF!,#REF!,Patient6_Healthy!D559,Patient9_Healthy!D559,Patient11_Healthy!D559,Patient12_Healthy!D559,Patient14_Healthy!D559,Patient15_Healthy!D559,Patient16_Healthy!D559,Patient19_Healthy!D559,Patient21_Healthy!D559,Patient22_Healthy!D559,Patient26_Healthy!D559,Patient28_Healthy!D559,Patient31_Healthy!D559,Patient33_Healthy!D559,Patient34_Healthy!D559,Patient36_Healthy!D559)</f>
        <v/>
      </c>
      <c r="G580" s="90">
        <f>STDEV(#REF!,#REF!,Patient6_Healthy!D559,Patient9_Healthy!D559,Patient11_Healthy!D559,Patient12_Healthy!D559,Patient14_Healthy!D559,Patient15_Healthy!D559,Patient16_Healthy!D559,Patient19_Healthy!D559,Patient21_Healthy!D559,Patient22_Healthy!D559,Patient26_Healthy!D559,Patient28_Healthy!D559,Patient31_Healthy!D559,Patient33_Healthy!D559,Patient34_Healthy!D559,Patient36_Healthy!D559)</f>
        <v/>
      </c>
      <c r="H580">
        <f>AVERAGE(#REF!,#REF!,Patient6_Healthy!E559,Patient9_Healthy!E559,Patient11_Healthy!E559,Patient12_Healthy!E559,Patient14_Healthy!E559,Patient15_Healthy!E559,Patient16_Healthy!E559,Patient19_Healthy!E559,Patient21_Healthy!E559,Patient22_Healthy!E559,Patient26_Healthy!E559,Patient28_Healthy!E559,Patient31_Healthy!E559,Patient33_Healthy!E559,Patient34_Healthy!E559,Patient36_Healthy!E559)</f>
        <v/>
      </c>
      <c r="I580">
        <f>STDEV(#REF!,#REF!,Patient6_Healthy!E559,Patient9_Healthy!E559,Patient11_Healthy!E559,Patient12_Healthy!E559,Patient14_Healthy!E559,Patient15_Healthy!E559,Patient16_Healthy!E559,Patient19_Healthy!E559,Patient21_Healthy!E559,Patient22_Healthy!E559,Patient26_Healthy!E559,Patient28_Healthy!E559,Patient31_Healthy!E559,Patient33_Healthy!E559,Patient34_Healthy!E559,Patient36_Healthy!E559)</f>
        <v/>
      </c>
      <c r="AO580" s="103" t="n"/>
    </row>
    <row r="581" spans="1:59">
      <c r="A581" s="103" t="n"/>
      <c r="AO581" s="103" t="n"/>
    </row>
    <row r="582" spans="1:59">
      <c r="A582" s="103" t="n"/>
      <c r="AO582" s="103" t="n"/>
    </row>
    <row r="583" spans="1:59">
      <c r="A583" s="103" t="n"/>
      <c r="AO583" s="103" t="n"/>
    </row>
    <row r="584" spans="1:59">
      <c r="A584" s="103" t="n"/>
      <c r="AO584" s="103" t="n"/>
    </row>
    <row r="585" spans="1:59">
      <c r="A585" s="103" t="n"/>
      <c r="AO585" s="103" t="n"/>
    </row>
    <row r="586" spans="1:59">
      <c r="A586" s="103" t="n"/>
      <c r="AO586" s="103" t="n"/>
    </row>
    <row r="587" spans="1:59">
      <c r="AO587" s="103" t="n"/>
    </row>
    <row r="588" spans="1:59">
      <c r="A588" s="103" t="s">
        <v>162</v>
      </c>
      <c r="Q588" s="103" t="s">
        <v>163</v>
      </c>
      <c r="AO588" s="103" t="n"/>
    </row>
    <row r="589" spans="1:59">
      <c r="A589" s="151" t="n"/>
      <c r="B589" s="153" t="s">
        <v>15</v>
      </c>
      <c r="C589" s="154" t="n"/>
      <c r="D589" s="154" t="n"/>
      <c r="E589" s="155" t="n"/>
      <c r="F589" s="156" t="s">
        <v>101</v>
      </c>
      <c r="G589" s="154" t="n"/>
      <c r="H589" s="154" t="n"/>
      <c r="I589" s="154" t="n"/>
      <c r="L589" s="157" t="n"/>
      <c r="M589" s="158" t="s">
        <v>121</v>
      </c>
      <c r="N589" s="158" t="n"/>
      <c r="Q589" s="88" t="n"/>
      <c r="R589" s="159" t="s">
        <v>122</v>
      </c>
      <c r="S589" s="160" t="n"/>
      <c r="T589" s="159" t="s">
        <v>123</v>
      </c>
      <c r="U589" s="160" t="n"/>
      <c r="V589" s="159" t="s">
        <v>124</v>
      </c>
      <c r="W589" s="160" t="n"/>
      <c r="X589" s="159" t="s">
        <v>125</v>
      </c>
      <c r="Y589" s="160" t="n"/>
      <c r="Z589" s="159" t="s">
        <v>126</v>
      </c>
      <c r="AA589" s="160" t="n"/>
      <c r="AB589" s="159" t="s">
        <v>127</v>
      </c>
      <c r="AC589" s="160" t="n"/>
      <c r="AD589" s="159" t="s">
        <v>128</v>
      </c>
      <c r="AE589" s="160" t="n"/>
      <c r="AF589" s="161" t="s">
        <v>129</v>
      </c>
      <c r="AG589" s="161" t="n"/>
      <c r="AO589" s="103" t="n"/>
    </row>
    <row r="590" spans="1:59">
      <c r="A590" s="151" t="n"/>
      <c r="B590" s="162" t="s">
        <v>130</v>
      </c>
      <c r="C590" s="163" t="n"/>
      <c r="D590" s="164" t="s">
        <v>131</v>
      </c>
      <c r="E590" s="163" t="n"/>
      <c r="F590" s="162" t="s">
        <v>130</v>
      </c>
      <c r="G590" s="163" t="n"/>
      <c r="H590" s="164" t="s">
        <v>131</v>
      </c>
      <c r="I590" s="165" t="n"/>
      <c r="L590" s="157" t="n"/>
      <c r="M590" s="86" t="s">
        <v>214</v>
      </c>
      <c r="N590" s="86" t="s">
        <v>22</v>
      </c>
      <c r="Q590" s="88" t="n"/>
      <c r="R590" s="87" t="s">
        <v>214</v>
      </c>
      <c r="S590" s="89" t="s">
        <v>22</v>
      </c>
      <c r="T590" s="88" t="s">
        <v>214</v>
      </c>
      <c r="U590" s="88" t="s">
        <v>22</v>
      </c>
      <c r="V590" s="87" t="s">
        <v>214</v>
      </c>
      <c r="W590" s="89" t="s">
        <v>22</v>
      </c>
      <c r="X590" s="87" t="s">
        <v>214</v>
      </c>
      <c r="Y590" s="89" t="s">
        <v>22</v>
      </c>
      <c r="Z590" s="87" t="s">
        <v>214</v>
      </c>
      <c r="AA590" s="89" t="s">
        <v>22</v>
      </c>
      <c r="AB590" s="87" t="s">
        <v>214</v>
      </c>
      <c r="AC590" s="89" t="s">
        <v>22</v>
      </c>
      <c r="AD590" s="87" t="s">
        <v>214</v>
      </c>
      <c r="AE590" s="89" t="s">
        <v>22</v>
      </c>
      <c r="AF590" s="88" t="s">
        <v>214</v>
      </c>
      <c r="AG590" s="88" t="s">
        <v>22</v>
      </c>
      <c r="AO590" s="103" t="n"/>
    </row>
    <row r="591" spans="1:59">
      <c r="A591" s="152" t="n"/>
      <c r="B591" s="82" t="s">
        <v>214</v>
      </c>
      <c r="C591" s="83" t="s">
        <v>22</v>
      </c>
      <c r="D591" s="84" t="s">
        <v>214</v>
      </c>
      <c r="E591" s="83" t="s">
        <v>22</v>
      </c>
      <c r="F591" s="82" t="s">
        <v>214</v>
      </c>
      <c r="G591" s="83" t="s">
        <v>22</v>
      </c>
      <c r="H591" s="84" t="s">
        <v>214</v>
      </c>
      <c r="I591" s="84" t="s">
        <v>22</v>
      </c>
      <c r="L591" s="86" t="s">
        <v>132</v>
      </c>
      <c r="M591">
        <f>AVERAGE(#REF!,#REF!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/>
      </c>
      <c r="N591">
        <f>STDEV(#REF!,#REF!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/>
      </c>
      <c r="Q591" s="88" t="s">
        <v>132</v>
      </c>
      <c r="R591" s="85">
        <f>AVERAGE(#REF!,#REF!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/>
      </c>
      <c r="S591" s="90">
        <f>STDEV(#REF!,#REF!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/>
      </c>
      <c r="T591">
        <f>AVERAGE(#REF!,#REF!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/>
      </c>
      <c r="U591">
        <f>STDEV(#REF!,#REF!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/>
      </c>
      <c r="V591" s="85">
        <f>AVERAGE(#REF!,#REF!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/>
      </c>
      <c r="W591" s="90">
        <f>STDEV(#REF!,#REF!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/>
      </c>
      <c r="X591" s="85">
        <f>AVERAGE(#REF!,#REF!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/>
      </c>
      <c r="Y591" s="90">
        <f>STDEV(#REF!,#REF!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/>
      </c>
      <c r="Z591" s="85">
        <f>AVERAGE(#REF!,#REF!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/>
      </c>
      <c r="AA591" s="90">
        <f>STDEV(#REF!,#REF!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/>
      </c>
      <c r="AB591" s="85">
        <f>AVERAGE(#REF!,#REF!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/>
      </c>
      <c r="AC591" s="90">
        <f>STDEV(#REF!,#REF!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/>
      </c>
      <c r="AD591" s="85">
        <f>AVERAGE(#REF!,#REF!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/>
      </c>
      <c r="AE591" s="90">
        <f>STDEV(#REF!,#REF!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/>
      </c>
      <c r="AF591">
        <f>AVERAGE(#REF!,#REF!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/>
      </c>
      <c r="AG591">
        <f>STDEV(#REF!,#REF!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/>
      </c>
      <c r="AO591" s="103" t="n"/>
    </row>
    <row r="592" spans="1:59">
      <c r="A592" s="84" t="s">
        <v>132</v>
      </c>
      <c r="B592" s="85">
        <f>AVERAGE(#REF!,#REF!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/>
      </c>
      <c r="C592" s="90">
        <f>STDEV(#REF!,#REF!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/>
      </c>
      <c r="D592">
        <f>AVERAGE(#REF!,#REF!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/>
      </c>
      <c r="E592" s="90">
        <f>STDEV(#REF!,#REF!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/>
      </c>
      <c r="F592" s="85">
        <f>AVERAGE(#REF!,#REF!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/>
      </c>
      <c r="G592" s="90">
        <f>STDEV(#REF!,#REF!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/>
      </c>
      <c r="H592">
        <f>AVERAGE(#REF!,#REF!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/>
      </c>
      <c r="I592">
        <f>STDEV(#REF!,#REF!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/>
      </c>
      <c r="L592" s="86" t="s">
        <v>133</v>
      </c>
      <c r="M592">
        <f>AVERAGE(#REF!,#REF!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/>
      </c>
      <c r="N592">
        <f>STDEV(#REF!,#REF!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/>
      </c>
      <c r="Q592" s="88" t="s">
        <v>133</v>
      </c>
      <c r="R592" s="85">
        <f>AVERAGE(#REF!,#REF!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/>
      </c>
      <c r="S592" s="90">
        <f>STDEV(#REF!,#REF!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/>
      </c>
      <c r="T592">
        <f>AVERAGE(#REF!,#REF!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/>
      </c>
      <c r="U592">
        <f>STDEV(#REF!,#REF!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/>
      </c>
      <c r="V592" s="85">
        <f>AVERAGE(#REF!,#REF!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/>
      </c>
      <c r="W592" s="90">
        <f>STDEV(#REF!,#REF!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/>
      </c>
      <c r="X592" s="85">
        <f>AVERAGE(#REF!,#REF!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/>
      </c>
      <c r="Y592" s="90">
        <f>STDEV(#REF!,#REF!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/>
      </c>
      <c r="Z592" s="85">
        <f>AVERAGE(#REF!,#REF!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/>
      </c>
      <c r="AA592" s="90">
        <f>STDEV(#REF!,#REF!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/>
      </c>
      <c r="AB592" s="85">
        <f>AVERAGE(#REF!,#REF!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/>
      </c>
      <c r="AC592" s="90">
        <f>STDEV(#REF!,#REF!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/>
      </c>
      <c r="AD592" s="85">
        <f>AVERAGE(#REF!,#REF!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/>
      </c>
      <c r="AE592" s="90">
        <f>STDEV(#REF!,#REF!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/>
      </c>
      <c r="AF592">
        <f>AVERAGE(#REF!,#REF!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/>
      </c>
      <c r="AG592">
        <f>STDEV(#REF!,#REF!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/>
      </c>
      <c r="AO592" s="103" t="n"/>
    </row>
    <row r="593" spans="1:59">
      <c r="A593" s="84" t="s">
        <v>133</v>
      </c>
      <c r="B593" s="85">
        <f>AVERAGE(#REF!,#REF!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/>
      </c>
      <c r="C593" s="90">
        <f>STDEV(#REF!,#REF!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/>
      </c>
      <c r="D593">
        <f>AVERAGE(#REF!,#REF!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/>
      </c>
      <c r="E593" s="90">
        <f>STDEV(#REF!,#REF!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/>
      </c>
      <c r="F593" s="85">
        <f>AVERAGE(#REF!,#REF!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/>
      </c>
      <c r="G593" s="90">
        <f>STDEV(#REF!,#REF!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/>
      </c>
      <c r="H593">
        <f>AVERAGE(#REF!,#REF!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/>
      </c>
      <c r="I593">
        <f>STDEV(#REF!,#REF!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/>
      </c>
      <c r="L593" s="86" t="s">
        <v>134</v>
      </c>
      <c r="M593">
        <f>AVERAGE(#REF!,#REF!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/>
      </c>
      <c r="N593">
        <f>STDEV(#REF!,#REF!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/>
      </c>
      <c r="Q593" s="88" t="s">
        <v>134</v>
      </c>
      <c r="R593" s="85">
        <f>AVERAGE(#REF!,#REF!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/>
      </c>
      <c r="S593" s="90">
        <f>STDEV(#REF!,#REF!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/>
      </c>
      <c r="T593">
        <f>AVERAGE(#REF!,#REF!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/>
      </c>
      <c r="U593">
        <f>STDEV(#REF!,#REF!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/>
      </c>
      <c r="V593" s="85">
        <f>AVERAGE(#REF!,#REF!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/>
      </c>
      <c r="W593" s="90">
        <f>STDEV(#REF!,#REF!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/>
      </c>
      <c r="X593" s="85">
        <f>AVERAGE(#REF!,#REF!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/>
      </c>
      <c r="Y593" s="90">
        <f>STDEV(#REF!,#REF!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/>
      </c>
      <c r="Z593" s="85">
        <f>AVERAGE(#REF!,#REF!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/>
      </c>
      <c r="AA593" s="90">
        <f>STDEV(#REF!,#REF!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/>
      </c>
      <c r="AB593" s="85">
        <f>AVERAGE(#REF!,#REF!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/>
      </c>
      <c r="AC593" s="90">
        <f>STDEV(#REF!,#REF!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/>
      </c>
      <c r="AD593" s="85">
        <f>AVERAGE(#REF!,#REF!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/>
      </c>
      <c r="AE593" s="90">
        <f>STDEV(#REF!,#REF!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/>
      </c>
      <c r="AF593">
        <f>AVERAGE(#REF!,#REF!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/>
      </c>
      <c r="AG593">
        <f>STDEV(#REF!,#REF!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/>
      </c>
      <c r="AO593" s="103" t="n"/>
    </row>
    <row r="594" spans="1:59">
      <c r="A594" s="84" t="s">
        <v>134</v>
      </c>
      <c r="B594" s="85">
        <f>AVERAGE(#REF!,#REF!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/>
      </c>
      <c r="C594" s="90">
        <f>STDEV(#REF!,#REF!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/>
      </c>
      <c r="D594">
        <f>AVERAGE(#REF!,#REF!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/>
      </c>
      <c r="E594" s="90">
        <f>STDEV(#REF!,#REF!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/>
      </c>
      <c r="F594" s="85">
        <f>AVERAGE(#REF!,#REF!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/>
      </c>
      <c r="G594" s="90">
        <f>STDEV(#REF!,#REF!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/>
      </c>
      <c r="H594">
        <f>AVERAGE(#REF!,#REF!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/>
      </c>
      <c r="I594">
        <f>STDEV(#REF!,#REF!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/>
      </c>
      <c r="L594" s="86" t="s">
        <v>135</v>
      </c>
      <c r="M594">
        <f>AVERAGE(#REF!,#REF!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/>
      </c>
      <c r="N594">
        <f>STDEV(#REF!,#REF!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/>
      </c>
      <c r="Q594" s="88" t="s">
        <v>135</v>
      </c>
      <c r="R594" s="85">
        <f>AVERAGE(#REF!,#REF!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/>
      </c>
      <c r="S594" s="90">
        <f>STDEV(#REF!,#REF!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/>
      </c>
      <c r="T594">
        <f>AVERAGE(#REF!,#REF!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/>
      </c>
      <c r="U594">
        <f>STDEV(#REF!,#REF!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/>
      </c>
      <c r="V594" s="85">
        <f>AVERAGE(#REF!,#REF!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/>
      </c>
      <c r="W594" s="90">
        <f>STDEV(#REF!,#REF!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/>
      </c>
      <c r="X594" s="85">
        <f>AVERAGE(#REF!,#REF!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/>
      </c>
      <c r="Y594" s="90">
        <f>STDEV(#REF!,#REF!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/>
      </c>
      <c r="Z594" s="85">
        <f>AVERAGE(#REF!,#REF!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/>
      </c>
      <c r="AA594" s="90">
        <f>STDEV(#REF!,#REF!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/>
      </c>
      <c r="AB594" s="85">
        <f>AVERAGE(#REF!,#REF!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/>
      </c>
      <c r="AC594" s="90">
        <f>STDEV(#REF!,#REF!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/>
      </c>
      <c r="AD594" s="85">
        <f>AVERAGE(#REF!,#REF!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/>
      </c>
      <c r="AE594" s="90">
        <f>STDEV(#REF!,#REF!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/>
      </c>
      <c r="AF594">
        <f>AVERAGE(#REF!,#REF!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/>
      </c>
      <c r="AG594">
        <f>STDEV(#REF!,#REF!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/>
      </c>
      <c r="AO594" s="103" t="n"/>
    </row>
    <row r="595" spans="1:59">
      <c r="A595" s="84" t="s">
        <v>135</v>
      </c>
      <c r="B595" s="85">
        <f>AVERAGE(#REF!,#REF!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/>
      </c>
      <c r="C595" s="90">
        <f>STDEV(#REF!,#REF!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/>
      </c>
      <c r="D595">
        <f>AVERAGE(#REF!,#REF!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/>
      </c>
      <c r="E595" s="90">
        <f>STDEV(#REF!,#REF!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/>
      </c>
      <c r="F595" s="85">
        <f>AVERAGE(#REF!,#REF!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/>
      </c>
      <c r="G595" s="90">
        <f>STDEV(#REF!,#REF!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/>
      </c>
      <c r="H595">
        <f>AVERAGE(#REF!,#REF!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/>
      </c>
      <c r="I595">
        <f>STDEV(#REF!,#REF!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/>
      </c>
      <c r="L595" s="86" t="s">
        <v>136</v>
      </c>
      <c r="M595">
        <f>AVERAGE(#REF!,#REF!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/>
      </c>
      <c r="N595">
        <f>STDEV(#REF!,#REF!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/>
      </c>
      <c r="Q595" s="88" t="s">
        <v>136</v>
      </c>
      <c r="R595" s="85">
        <f>AVERAGE(#REF!,#REF!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/>
      </c>
      <c r="S595" s="90">
        <f>STDEV(#REF!,#REF!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/>
      </c>
      <c r="T595">
        <f>AVERAGE(#REF!,#REF!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/>
      </c>
      <c r="U595">
        <f>STDEV(#REF!,#REF!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/>
      </c>
      <c r="V595" s="85">
        <f>AVERAGE(#REF!,#REF!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/>
      </c>
      <c r="W595" s="90">
        <f>STDEV(#REF!,#REF!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/>
      </c>
      <c r="X595" s="85">
        <f>AVERAGE(#REF!,#REF!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/>
      </c>
      <c r="Y595" s="90">
        <f>STDEV(#REF!,#REF!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/>
      </c>
      <c r="Z595" s="85">
        <f>AVERAGE(#REF!,#REF!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/>
      </c>
      <c r="AA595" s="90">
        <f>STDEV(#REF!,#REF!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/>
      </c>
      <c r="AB595" s="85">
        <f>AVERAGE(#REF!,#REF!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/>
      </c>
      <c r="AC595" s="90">
        <f>STDEV(#REF!,#REF!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/>
      </c>
      <c r="AD595" s="85">
        <f>AVERAGE(#REF!,#REF!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/>
      </c>
      <c r="AE595" s="90">
        <f>STDEV(#REF!,#REF!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/>
      </c>
      <c r="AF595">
        <f>AVERAGE(#REF!,#REF!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/>
      </c>
      <c r="AG595">
        <f>STDEV(#REF!,#REF!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/>
      </c>
      <c r="AO595" s="103" t="n"/>
    </row>
    <row r="596" spans="1:59">
      <c r="A596" s="84" t="s">
        <v>136</v>
      </c>
      <c r="B596" s="85">
        <f>AVERAGE(#REF!,#REF!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/>
      </c>
      <c r="C596" s="90">
        <f>STDEV(#REF!,#REF!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/>
      </c>
      <c r="D596">
        <f>AVERAGE(#REF!,#REF!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/>
      </c>
      <c r="E596" s="90">
        <f>STDEV(#REF!,#REF!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/>
      </c>
      <c r="F596" s="85">
        <f>AVERAGE(#REF!,#REF!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/>
      </c>
      <c r="G596" s="90">
        <f>STDEV(#REF!,#REF!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/>
      </c>
      <c r="H596">
        <f>AVERAGE(#REF!,#REF!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/>
      </c>
      <c r="I596">
        <f>STDEV(#REF!,#REF!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/>
      </c>
      <c r="L596" s="86" t="s">
        <v>137</v>
      </c>
      <c r="M596">
        <f>AVERAGE(#REF!,#REF!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/>
      </c>
      <c r="N596">
        <f>STDEV(#REF!,#REF!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/>
      </c>
      <c r="Q596" s="88" t="s">
        <v>137</v>
      </c>
      <c r="R596" s="85">
        <f>AVERAGE(#REF!,#REF!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/>
      </c>
      <c r="S596" s="90">
        <f>STDEV(#REF!,#REF!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/>
      </c>
      <c r="T596">
        <f>AVERAGE(#REF!,#REF!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/>
      </c>
      <c r="U596">
        <f>STDEV(#REF!,#REF!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/>
      </c>
      <c r="V596" s="85">
        <f>AVERAGE(#REF!,#REF!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/>
      </c>
      <c r="W596" s="90">
        <f>STDEV(#REF!,#REF!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/>
      </c>
      <c r="X596" s="85">
        <f>AVERAGE(#REF!,#REF!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/>
      </c>
      <c r="Y596" s="90">
        <f>STDEV(#REF!,#REF!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/>
      </c>
      <c r="Z596" s="85">
        <f>AVERAGE(#REF!,#REF!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/>
      </c>
      <c r="AA596" s="90">
        <f>STDEV(#REF!,#REF!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/>
      </c>
      <c r="AB596" s="85">
        <f>AVERAGE(#REF!,#REF!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/>
      </c>
      <c r="AC596" s="90">
        <f>STDEV(#REF!,#REF!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/>
      </c>
      <c r="AD596" s="85">
        <f>AVERAGE(#REF!,#REF!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/>
      </c>
      <c r="AE596" s="90">
        <f>STDEV(#REF!,#REF!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/>
      </c>
      <c r="AF596">
        <f>AVERAGE(#REF!,#REF!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/>
      </c>
      <c r="AG596">
        <f>STDEV(#REF!,#REF!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/>
      </c>
      <c r="AO596" s="103" t="n"/>
    </row>
    <row r="597" spans="1:59">
      <c r="A597" s="84" t="s">
        <v>137</v>
      </c>
      <c r="B597" s="85">
        <f>AVERAGE(#REF!,#REF!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/>
      </c>
      <c r="C597" s="90">
        <f>STDEV(#REF!,#REF!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/>
      </c>
      <c r="D597">
        <f>AVERAGE(#REF!,#REF!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/>
      </c>
      <c r="E597" s="90">
        <f>STDEV(#REF!,#REF!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/>
      </c>
      <c r="F597" s="85">
        <f>AVERAGE(#REF!,#REF!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/>
      </c>
      <c r="G597" s="90">
        <f>STDEV(#REF!,#REF!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/>
      </c>
      <c r="H597">
        <f>AVERAGE(#REF!,#REF!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/>
      </c>
      <c r="I597">
        <f>STDEV(#REF!,#REF!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/>
      </c>
      <c r="L597" s="86" t="s">
        <v>138</v>
      </c>
      <c r="M597">
        <f>AVERAGE(#REF!,#REF!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/>
      </c>
      <c r="N597">
        <f>STDEV(#REF!,#REF!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/>
      </c>
      <c r="Q597" s="88" t="s">
        <v>138</v>
      </c>
      <c r="R597" s="85">
        <f>AVERAGE(#REF!,#REF!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/>
      </c>
      <c r="S597" s="90">
        <f>STDEV(#REF!,#REF!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/>
      </c>
      <c r="T597">
        <f>AVERAGE(#REF!,#REF!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/>
      </c>
      <c r="U597">
        <f>STDEV(#REF!,#REF!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/>
      </c>
      <c r="V597" s="85">
        <f>AVERAGE(#REF!,#REF!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/>
      </c>
      <c r="W597" s="90">
        <f>STDEV(#REF!,#REF!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/>
      </c>
      <c r="X597" s="85">
        <f>AVERAGE(#REF!,#REF!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/>
      </c>
      <c r="Y597" s="90">
        <f>STDEV(#REF!,#REF!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/>
      </c>
      <c r="Z597" s="85">
        <f>AVERAGE(#REF!,#REF!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/>
      </c>
      <c r="AA597" s="90">
        <f>STDEV(#REF!,#REF!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/>
      </c>
      <c r="AB597" s="85">
        <f>AVERAGE(#REF!,#REF!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/>
      </c>
      <c r="AC597" s="90">
        <f>STDEV(#REF!,#REF!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/>
      </c>
      <c r="AD597" s="85">
        <f>AVERAGE(#REF!,#REF!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/>
      </c>
      <c r="AE597" s="90">
        <f>STDEV(#REF!,#REF!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/>
      </c>
      <c r="AF597">
        <f>AVERAGE(#REF!,#REF!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/>
      </c>
      <c r="AG597">
        <f>STDEV(#REF!,#REF!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/>
      </c>
      <c r="AO597" s="103" t="n"/>
    </row>
    <row r="598" spans="1:59">
      <c r="A598" s="84" t="s">
        <v>138</v>
      </c>
      <c r="B598" s="85">
        <f>AVERAGE(#REF!,#REF!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/>
      </c>
      <c r="C598" s="90">
        <f>STDEV(#REF!,#REF!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/>
      </c>
      <c r="D598">
        <f>AVERAGE(#REF!,#REF!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/>
      </c>
      <c r="E598" s="90">
        <f>STDEV(#REF!,#REF!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/>
      </c>
      <c r="F598" s="85">
        <f>AVERAGE(#REF!,#REF!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/>
      </c>
      <c r="G598" s="90">
        <f>STDEV(#REF!,#REF!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/>
      </c>
      <c r="H598">
        <f>AVERAGE(#REF!,#REF!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/>
      </c>
      <c r="I598">
        <f>STDEV(#REF!,#REF!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/>
      </c>
      <c r="L598" s="86" t="s">
        <v>139</v>
      </c>
      <c r="M598">
        <f>AVERAGE(#REF!,#REF!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/>
      </c>
      <c r="N598">
        <f>STDEV(#REF!,#REF!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/>
      </c>
      <c r="Q598" s="88" t="s">
        <v>139</v>
      </c>
      <c r="R598" s="85">
        <f>AVERAGE(#REF!,#REF!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/>
      </c>
      <c r="S598" s="90">
        <f>STDEV(#REF!,#REF!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/>
      </c>
      <c r="T598">
        <f>AVERAGE(#REF!,#REF!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/>
      </c>
      <c r="U598">
        <f>STDEV(#REF!,#REF!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/>
      </c>
      <c r="V598" s="85">
        <f>AVERAGE(#REF!,#REF!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/>
      </c>
      <c r="W598" s="90">
        <f>STDEV(#REF!,#REF!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/>
      </c>
      <c r="X598" s="85">
        <f>AVERAGE(#REF!,#REF!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/>
      </c>
      <c r="Y598" s="90">
        <f>STDEV(#REF!,#REF!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/>
      </c>
      <c r="Z598" s="85">
        <f>AVERAGE(#REF!,#REF!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/>
      </c>
      <c r="AA598" s="90">
        <f>STDEV(#REF!,#REF!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/>
      </c>
      <c r="AB598" s="85">
        <f>AVERAGE(#REF!,#REF!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/>
      </c>
      <c r="AC598" s="90">
        <f>STDEV(#REF!,#REF!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/>
      </c>
      <c r="AD598" s="85">
        <f>AVERAGE(#REF!,#REF!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/>
      </c>
      <c r="AE598" s="90">
        <f>STDEV(#REF!,#REF!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/>
      </c>
      <c r="AF598">
        <f>AVERAGE(#REF!,#REF!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/>
      </c>
      <c r="AG598">
        <f>STDEV(#REF!,#REF!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/>
      </c>
      <c r="AO598" s="103" t="n"/>
    </row>
    <row r="599" spans="1:59">
      <c r="A599" s="84" t="s">
        <v>139</v>
      </c>
      <c r="B599" s="85">
        <f>AVERAGE(#REF!,#REF!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/>
      </c>
      <c r="C599" s="90">
        <f>STDEV(#REF!,#REF!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/>
      </c>
      <c r="D599">
        <f>AVERAGE(#REF!,#REF!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/>
      </c>
      <c r="E599" s="90">
        <f>STDEV(#REF!,#REF!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/>
      </c>
      <c r="F599" s="85">
        <f>AVERAGE(#REF!,#REF!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/>
      </c>
      <c r="G599" s="90">
        <f>STDEV(#REF!,#REF!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/>
      </c>
      <c r="H599">
        <f>AVERAGE(#REF!,#REF!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/>
      </c>
      <c r="I599">
        <f>STDEV(#REF!,#REF!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/>
      </c>
      <c r="L599" s="86" t="s">
        <v>140</v>
      </c>
      <c r="M599">
        <f>AVERAGE(#REF!,#REF!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/>
      </c>
      <c r="N599">
        <f>STDEV(#REF!,#REF!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/>
      </c>
      <c r="Q599" s="88" t="s">
        <v>140</v>
      </c>
      <c r="R599" s="85">
        <f>AVERAGE(#REF!,#REF!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/>
      </c>
      <c r="S599" s="90">
        <f>STDEV(#REF!,#REF!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/>
      </c>
      <c r="T599">
        <f>AVERAGE(#REF!,#REF!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/>
      </c>
      <c r="U599">
        <f>STDEV(#REF!,#REF!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/>
      </c>
      <c r="V599" s="85">
        <f>AVERAGE(#REF!,#REF!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/>
      </c>
      <c r="W599" s="90">
        <f>STDEV(#REF!,#REF!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/>
      </c>
      <c r="X599" s="85">
        <f>AVERAGE(#REF!,#REF!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/>
      </c>
      <c r="Y599" s="90">
        <f>STDEV(#REF!,#REF!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/>
      </c>
      <c r="Z599" s="85">
        <f>AVERAGE(#REF!,#REF!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/>
      </c>
      <c r="AA599" s="90">
        <f>STDEV(#REF!,#REF!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/>
      </c>
      <c r="AB599" s="85">
        <f>AVERAGE(#REF!,#REF!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/>
      </c>
      <c r="AC599" s="90">
        <f>STDEV(#REF!,#REF!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/>
      </c>
      <c r="AD599" s="85">
        <f>AVERAGE(#REF!,#REF!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/>
      </c>
      <c r="AE599" s="90">
        <f>STDEV(#REF!,#REF!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/>
      </c>
      <c r="AF599">
        <f>AVERAGE(#REF!,#REF!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/>
      </c>
      <c r="AG599">
        <f>STDEV(#REF!,#REF!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/>
      </c>
      <c r="AO599" s="103" t="n"/>
    </row>
    <row r="600" spans="1:59">
      <c r="A600" s="84" t="s">
        <v>140</v>
      </c>
      <c r="B600" s="85">
        <f>AVERAGE(#REF!,#REF!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/>
      </c>
      <c r="C600" s="90">
        <f>STDEV(#REF!,#REF!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/>
      </c>
      <c r="D600">
        <f>AVERAGE(#REF!,#REF!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/>
      </c>
      <c r="E600" s="90">
        <f>STDEV(#REF!,#REF!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/>
      </c>
      <c r="F600" s="85">
        <f>AVERAGE(#REF!,#REF!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/>
      </c>
      <c r="G600" s="90">
        <f>STDEV(#REF!,#REF!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/>
      </c>
      <c r="H600">
        <f>AVERAGE(#REF!,#REF!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/>
      </c>
      <c r="I600">
        <f>STDEV(#REF!,#REF!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/>
      </c>
      <c r="L600" s="86" t="s">
        <v>141</v>
      </c>
      <c r="M600">
        <f>AVERAGE(#REF!,#REF!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/>
      </c>
      <c r="N600">
        <f>STDEV(#REF!,#REF!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/>
      </c>
      <c r="Q600" s="88" t="s">
        <v>141</v>
      </c>
      <c r="R600" s="85">
        <f>AVERAGE(#REF!,#REF!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/>
      </c>
      <c r="S600" s="90">
        <f>STDEV(#REF!,#REF!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/>
      </c>
      <c r="T600">
        <f>AVERAGE(#REF!,#REF!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/>
      </c>
      <c r="U600">
        <f>STDEV(#REF!,#REF!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/>
      </c>
      <c r="V600" s="85">
        <f>AVERAGE(#REF!,#REF!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/>
      </c>
      <c r="W600" s="90">
        <f>STDEV(#REF!,#REF!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/>
      </c>
      <c r="X600" s="85">
        <f>AVERAGE(#REF!,#REF!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/>
      </c>
      <c r="Y600" s="90">
        <f>STDEV(#REF!,#REF!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/>
      </c>
      <c r="Z600" s="85">
        <f>AVERAGE(#REF!,#REF!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/>
      </c>
      <c r="AA600" s="90">
        <f>STDEV(#REF!,#REF!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/>
      </c>
      <c r="AB600" s="85">
        <f>AVERAGE(#REF!,#REF!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/>
      </c>
      <c r="AC600" s="90">
        <f>STDEV(#REF!,#REF!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/>
      </c>
      <c r="AD600" s="85">
        <f>AVERAGE(#REF!,#REF!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/>
      </c>
      <c r="AE600" s="90">
        <f>STDEV(#REF!,#REF!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/>
      </c>
      <c r="AF600">
        <f>AVERAGE(#REF!,#REF!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/>
      </c>
      <c r="AG600">
        <f>STDEV(#REF!,#REF!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/>
      </c>
      <c r="AO600" s="103" t="n"/>
    </row>
    <row r="601" spans="1:59">
      <c r="A601" s="84" t="s">
        <v>141</v>
      </c>
      <c r="B601" s="85">
        <f>AVERAGE(#REF!,#REF!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/>
      </c>
      <c r="C601" s="90">
        <f>STDEV(#REF!,#REF!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/>
      </c>
      <c r="D601">
        <f>AVERAGE(#REF!,#REF!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/>
      </c>
      <c r="E601" s="90">
        <f>STDEV(#REF!,#REF!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/>
      </c>
      <c r="F601" s="85">
        <f>AVERAGE(#REF!,#REF!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/>
      </c>
      <c r="G601" s="90">
        <f>STDEV(#REF!,#REF!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/>
      </c>
      <c r="H601">
        <f>AVERAGE(#REF!,#REF!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/>
      </c>
      <c r="I601">
        <f>STDEV(#REF!,#REF!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/>
      </c>
      <c r="L601" s="86" t="s">
        <v>142</v>
      </c>
      <c r="M601">
        <f>AVERAGE(#REF!,#REF!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/>
      </c>
      <c r="N601">
        <f>STDEV(#REF!,#REF!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/>
      </c>
      <c r="Q601" s="88" t="s">
        <v>142</v>
      </c>
      <c r="R601" s="85">
        <f>AVERAGE(#REF!,#REF!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/>
      </c>
      <c r="S601" s="90">
        <f>STDEV(#REF!,#REF!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/>
      </c>
      <c r="T601">
        <f>AVERAGE(#REF!,#REF!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/>
      </c>
      <c r="U601">
        <f>STDEV(#REF!,#REF!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/>
      </c>
      <c r="V601" s="85">
        <f>AVERAGE(#REF!,#REF!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/>
      </c>
      <c r="W601" s="90">
        <f>STDEV(#REF!,#REF!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/>
      </c>
      <c r="X601" s="85">
        <f>AVERAGE(#REF!,#REF!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/>
      </c>
      <c r="Y601" s="90">
        <f>STDEV(#REF!,#REF!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/>
      </c>
      <c r="Z601" s="85">
        <f>AVERAGE(#REF!,#REF!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/>
      </c>
      <c r="AA601" s="90">
        <f>STDEV(#REF!,#REF!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/>
      </c>
      <c r="AB601" s="85">
        <f>AVERAGE(#REF!,#REF!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/>
      </c>
      <c r="AC601" s="90">
        <f>STDEV(#REF!,#REF!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/>
      </c>
      <c r="AD601" s="85">
        <f>AVERAGE(#REF!,#REF!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/>
      </c>
      <c r="AE601" s="90">
        <f>STDEV(#REF!,#REF!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/>
      </c>
      <c r="AF601">
        <f>AVERAGE(#REF!,#REF!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/>
      </c>
      <c r="AG601">
        <f>STDEV(#REF!,#REF!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/>
      </c>
      <c r="AO601" s="103" t="n"/>
    </row>
    <row r="602" spans="1:59">
      <c r="A602" s="84" t="s">
        <v>142</v>
      </c>
      <c r="B602" s="85">
        <f>AVERAGE(#REF!,#REF!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/>
      </c>
      <c r="C602" s="90">
        <f>STDEV(#REF!,#REF!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/>
      </c>
      <c r="D602">
        <f>AVERAGE(#REF!,#REF!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/>
      </c>
      <c r="E602" s="90">
        <f>STDEV(#REF!,#REF!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/>
      </c>
      <c r="F602" s="85">
        <f>AVERAGE(#REF!,#REF!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/>
      </c>
      <c r="G602" s="90">
        <f>STDEV(#REF!,#REF!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/>
      </c>
      <c r="H602">
        <f>AVERAGE(#REF!,#REF!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/>
      </c>
      <c r="I602">
        <f>STDEV(#REF!,#REF!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/>
      </c>
      <c r="L602" s="86" t="s">
        <v>143</v>
      </c>
      <c r="M602">
        <f>AVERAGE(#REF!,#REF!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/>
      </c>
      <c r="N602">
        <f>STDEV(#REF!,#REF!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/>
      </c>
      <c r="Q602" s="88" t="s">
        <v>143</v>
      </c>
      <c r="R602" s="85">
        <f>AVERAGE(#REF!,#REF!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/>
      </c>
      <c r="S602" s="90">
        <f>STDEV(#REF!,#REF!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/>
      </c>
      <c r="T602">
        <f>AVERAGE(#REF!,#REF!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/>
      </c>
      <c r="U602">
        <f>STDEV(#REF!,#REF!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/>
      </c>
      <c r="V602" s="85">
        <f>AVERAGE(#REF!,#REF!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/>
      </c>
      <c r="W602" s="90">
        <f>STDEV(#REF!,#REF!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/>
      </c>
      <c r="X602" s="85">
        <f>AVERAGE(#REF!,#REF!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/>
      </c>
      <c r="Y602" s="90">
        <f>STDEV(#REF!,#REF!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/>
      </c>
      <c r="Z602" s="85">
        <f>AVERAGE(#REF!,#REF!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/>
      </c>
      <c r="AA602" s="90">
        <f>STDEV(#REF!,#REF!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/>
      </c>
      <c r="AB602" s="85">
        <f>AVERAGE(#REF!,#REF!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/>
      </c>
      <c r="AC602" s="90">
        <f>STDEV(#REF!,#REF!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/>
      </c>
      <c r="AD602" s="85">
        <f>AVERAGE(#REF!,#REF!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/>
      </c>
      <c r="AE602" s="90">
        <f>STDEV(#REF!,#REF!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/>
      </c>
      <c r="AF602">
        <f>AVERAGE(#REF!,#REF!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/>
      </c>
      <c r="AG602">
        <f>STDEV(#REF!,#REF!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/>
      </c>
      <c r="AO602" s="103" t="n"/>
    </row>
    <row r="603" spans="1:59">
      <c r="A603" s="84" t="s">
        <v>143</v>
      </c>
      <c r="B603" s="85">
        <f>AVERAGE(#REF!,#REF!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/>
      </c>
      <c r="C603" s="90">
        <f>STDEV(#REF!,#REF!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/>
      </c>
      <c r="D603">
        <f>AVERAGE(#REF!,#REF!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/>
      </c>
      <c r="E603" s="90">
        <f>STDEV(#REF!,#REF!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/>
      </c>
      <c r="F603" s="85">
        <f>AVERAGE(#REF!,#REF!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/>
      </c>
      <c r="G603" s="90">
        <f>STDEV(#REF!,#REF!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/>
      </c>
      <c r="H603">
        <f>AVERAGE(#REF!,#REF!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/>
      </c>
      <c r="I603">
        <f>STDEV(#REF!,#REF!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/>
      </c>
      <c r="AO603" s="103" t="n"/>
    </row>
    <row r="604" spans="1:59">
      <c r="A604" s="103" t="n"/>
      <c r="AO604" s="103" t="n"/>
    </row>
    <row r="605" spans="1:59">
      <c r="A605" s="103" t="n"/>
      <c r="AO605" s="103" t="n"/>
    </row>
    <row r="606" spans="1:59">
      <c r="A606" s="103" t="n"/>
      <c r="AO606" s="103" t="n"/>
    </row>
    <row r="607" spans="1:59">
      <c r="A607" s="103" t="n"/>
      <c r="AO607" s="103" t="n"/>
    </row>
    <row r="608" spans="1:59">
      <c r="A608" s="103" t="n"/>
      <c r="AO608" s="103" t="n"/>
    </row>
    <row r="609" spans="1:59">
      <c r="A609" s="103" t="n"/>
      <c r="AO609" s="103" t="n"/>
    </row>
    <row r="610" spans="1:59">
      <c r="AO610" s="103" t="n"/>
    </row>
    <row r="611" spans="1:59">
      <c r="A611" s="103" t="s">
        <v>164</v>
      </c>
      <c r="Q611" s="103" t="s">
        <v>165</v>
      </c>
      <c r="AO611" s="103" t="n"/>
    </row>
    <row r="612" spans="1:59">
      <c r="A612" s="84" t="n"/>
      <c r="B612" s="153" t="s">
        <v>15</v>
      </c>
      <c r="C612" s="156" t="n"/>
      <c r="D612" s="156" t="n"/>
      <c r="E612" s="166" t="n"/>
      <c r="F612" s="156" t="s">
        <v>101</v>
      </c>
      <c r="G612" s="156" t="n"/>
      <c r="H612" s="156" t="n"/>
      <c r="I612" s="156" t="n"/>
      <c r="L612" s="157" t="n"/>
      <c r="M612" s="158" t="s">
        <v>121</v>
      </c>
      <c r="N612" s="158" t="n"/>
      <c r="Q612" s="88" t="n"/>
      <c r="R612" s="159" t="s">
        <v>122</v>
      </c>
      <c r="S612" s="160" t="n"/>
      <c r="T612" s="159" t="s">
        <v>123</v>
      </c>
      <c r="U612" s="160" t="n"/>
      <c r="V612" s="159" t="s">
        <v>124</v>
      </c>
      <c r="W612" s="160" t="n"/>
      <c r="X612" s="159" t="s">
        <v>125</v>
      </c>
      <c r="Y612" s="160" t="n"/>
      <c r="Z612" s="159" t="s">
        <v>126</v>
      </c>
      <c r="AA612" s="160" t="n"/>
      <c r="AB612" s="159" t="s">
        <v>127</v>
      </c>
      <c r="AC612" s="160" t="n"/>
      <c r="AD612" s="159" t="s">
        <v>128</v>
      </c>
      <c r="AE612" s="160" t="n"/>
      <c r="AF612" s="161" t="s">
        <v>129</v>
      </c>
      <c r="AG612" s="161" t="n"/>
      <c r="AO612" s="103" t="n"/>
    </row>
    <row r="613" spans="1:59">
      <c r="A613" s="84" t="n"/>
      <c r="B613" s="162" t="s">
        <v>130</v>
      </c>
      <c r="C613" s="167" t="n"/>
      <c r="D613" s="164" t="s">
        <v>131</v>
      </c>
      <c r="E613" s="167" t="n"/>
      <c r="F613" s="162" t="s">
        <v>130</v>
      </c>
      <c r="G613" s="167" t="n"/>
      <c r="H613" s="164" t="s">
        <v>131</v>
      </c>
      <c r="I613" s="164" t="n"/>
      <c r="L613" s="157" t="n"/>
      <c r="M613" s="86" t="s">
        <v>214</v>
      </c>
      <c r="N613" s="86" t="s">
        <v>22</v>
      </c>
      <c r="Q613" s="88" t="n"/>
      <c r="R613" s="87" t="s">
        <v>214</v>
      </c>
      <c r="S613" s="89" t="s">
        <v>22</v>
      </c>
      <c r="T613" s="88" t="s">
        <v>214</v>
      </c>
      <c r="U613" s="88" t="s">
        <v>22</v>
      </c>
      <c r="V613" s="87" t="s">
        <v>214</v>
      </c>
      <c r="W613" s="89" t="s">
        <v>22</v>
      </c>
      <c r="X613" s="87" t="s">
        <v>214</v>
      </c>
      <c r="Y613" s="89" t="s">
        <v>22</v>
      </c>
      <c r="Z613" s="87" t="s">
        <v>214</v>
      </c>
      <c r="AA613" s="89" t="s">
        <v>22</v>
      </c>
      <c r="AB613" s="87" t="s">
        <v>214</v>
      </c>
      <c r="AC613" s="89" t="s">
        <v>22</v>
      </c>
      <c r="AD613" s="87" t="s">
        <v>214</v>
      </c>
      <c r="AE613" s="89" t="s">
        <v>22</v>
      </c>
      <c r="AF613" s="88" t="s">
        <v>214</v>
      </c>
      <c r="AG613" s="88" t="s">
        <v>22</v>
      </c>
      <c r="AO613" s="103" t="n"/>
    </row>
    <row r="614" spans="1:59">
      <c r="A614" s="81" t="n"/>
      <c r="B614" s="82" t="s">
        <v>214</v>
      </c>
      <c r="C614" s="83" t="s">
        <v>22</v>
      </c>
      <c r="D614" s="84" t="s">
        <v>214</v>
      </c>
      <c r="E614" s="83" t="s">
        <v>22</v>
      </c>
      <c r="F614" s="82" t="s">
        <v>214</v>
      </c>
      <c r="G614" s="83" t="s">
        <v>22</v>
      </c>
      <c r="H614" s="84" t="s">
        <v>214</v>
      </c>
      <c r="I614" s="84" t="s">
        <v>22</v>
      </c>
      <c r="L614" s="91" t="s">
        <v>146</v>
      </c>
      <c r="M614">
        <f>AVERAGE(#REF!,#REF!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/>
      </c>
      <c r="N614">
        <f>STDEV(#REF!,#REF!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/>
      </c>
      <c r="Q614" s="88" t="s">
        <v>132</v>
      </c>
      <c r="R614" s="85">
        <f>AVERAGE(#REF!,#REF!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/>
      </c>
      <c r="S614" s="90">
        <f>STDEV(#REF!,#REF!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/>
      </c>
      <c r="T614">
        <f>AVERAGE(#REF!,#REF!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/>
      </c>
      <c r="U614">
        <f>STDEV(#REF!,#REF!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/>
      </c>
      <c r="V614" s="85">
        <f>AVERAGE(#REF!,#REF!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/>
      </c>
      <c r="W614" s="90">
        <f>STDEV(#REF!,#REF!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/>
      </c>
      <c r="X614" s="85">
        <f>AVERAGE(#REF!,#REF!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/>
      </c>
      <c r="Y614" s="90">
        <f>STDEV(#REF!,#REF!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/>
      </c>
      <c r="Z614" s="85">
        <f>AVERAGE(#REF!,#REF!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/>
      </c>
      <c r="AA614" s="90">
        <f>STDEV(#REF!,#REF!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/>
      </c>
      <c r="AB614" s="85">
        <f>AVERAGE(#REF!,#REF!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/>
      </c>
      <c r="AC614" s="90">
        <f>STDEV(#REF!,#REF!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/>
      </c>
      <c r="AD614" s="85">
        <f>AVERAGE(#REF!,#REF!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/>
      </c>
      <c r="AE614" s="90">
        <f>STDEV(#REF!,#REF!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/>
      </c>
      <c r="AF614">
        <f>AVERAGE(#REF!,#REF!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/>
      </c>
      <c r="AG614">
        <f>STDEV(#REF!,#REF!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/>
      </c>
      <c r="AO614" s="103" t="n"/>
    </row>
    <row r="615" spans="1:59">
      <c r="A615" s="91" t="s">
        <v>146</v>
      </c>
      <c r="B615" s="85">
        <f>AVERAGE(#REF!,#REF!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/>
      </c>
      <c r="C615" s="90">
        <f>STDEV(#REF!,#REF!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/>
      </c>
      <c r="D615">
        <f>AVERAGE(#REF!,#REF!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/>
      </c>
      <c r="E615" s="90">
        <f>STDEV(#REF!,#REF!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/>
      </c>
      <c r="F615" s="85">
        <f>AVERAGE(#REF!,#REF!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/>
      </c>
      <c r="G615" s="90">
        <f>STDEV(#REF!,#REF!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/>
      </c>
      <c r="H615">
        <f>AVERAGE(#REF!,#REF!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/>
      </c>
      <c r="I615">
        <f>STDEV(#REF!,#REF!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/>
      </c>
      <c r="L615" s="91" t="s">
        <v>147</v>
      </c>
      <c r="M615">
        <f>AVERAGE(#REF!,#REF!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/>
      </c>
      <c r="N615">
        <f>STDEV(#REF!,#REF!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/>
      </c>
      <c r="Q615" s="88" t="s">
        <v>133</v>
      </c>
      <c r="R615" s="85">
        <f>AVERAGE(#REF!,#REF!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/>
      </c>
      <c r="S615" s="90">
        <f>STDEV(#REF!,#REF!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/>
      </c>
      <c r="T615">
        <f>AVERAGE(#REF!,#REF!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/>
      </c>
      <c r="U615">
        <f>STDEV(#REF!,#REF!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/>
      </c>
      <c r="V615" s="85">
        <f>AVERAGE(#REF!,#REF!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/>
      </c>
      <c r="W615" s="90">
        <f>STDEV(#REF!,#REF!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/>
      </c>
      <c r="X615" s="85">
        <f>AVERAGE(#REF!,#REF!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/>
      </c>
      <c r="Y615" s="90">
        <f>STDEV(#REF!,#REF!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/>
      </c>
      <c r="Z615" s="85">
        <f>AVERAGE(#REF!,#REF!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/>
      </c>
      <c r="AA615" s="90">
        <f>STDEV(#REF!,#REF!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/>
      </c>
      <c r="AB615" s="85">
        <f>AVERAGE(#REF!,#REF!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/>
      </c>
      <c r="AC615" s="90">
        <f>STDEV(#REF!,#REF!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/>
      </c>
      <c r="AD615" s="85">
        <f>AVERAGE(#REF!,#REF!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/>
      </c>
      <c r="AE615" s="90">
        <f>STDEV(#REF!,#REF!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/>
      </c>
      <c r="AF615">
        <f>AVERAGE(#REF!,#REF!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/>
      </c>
      <c r="AG615">
        <f>STDEV(#REF!,#REF!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/>
      </c>
      <c r="AO615" s="103" t="n"/>
    </row>
    <row r="616" spans="1:59">
      <c r="A616" s="91" t="s">
        <v>147</v>
      </c>
      <c r="B616" s="85">
        <f>AVERAGE(#REF!,#REF!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/>
      </c>
      <c r="C616" s="90">
        <f>STDEV(#REF!,#REF!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/>
      </c>
      <c r="D616">
        <f>AVERAGE(#REF!,#REF!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/>
      </c>
      <c r="E616" s="90">
        <f>STDEV(#REF!,#REF!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/>
      </c>
      <c r="F616" s="85">
        <f>AVERAGE(#REF!,#REF!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/>
      </c>
      <c r="G616" s="90">
        <f>STDEV(#REF!,#REF!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/>
      </c>
      <c r="H616">
        <f>AVERAGE(#REF!,#REF!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/>
      </c>
      <c r="I616">
        <f>STDEV(#REF!,#REF!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/>
      </c>
      <c r="L616" s="91" t="s">
        <v>148</v>
      </c>
      <c r="M616">
        <f>AVERAGE(#REF!,#REF!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/>
      </c>
      <c r="N616">
        <f>STDEV(#REF!,#REF!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/>
      </c>
      <c r="Q616" s="88" t="s">
        <v>134</v>
      </c>
      <c r="R616" s="85">
        <f>AVERAGE(#REF!,#REF!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/>
      </c>
      <c r="S616" s="90">
        <f>STDEV(#REF!,#REF!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/>
      </c>
      <c r="T616">
        <f>AVERAGE(#REF!,#REF!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/>
      </c>
      <c r="U616">
        <f>STDEV(#REF!,#REF!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/>
      </c>
      <c r="V616" s="85">
        <f>AVERAGE(#REF!,#REF!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/>
      </c>
      <c r="W616" s="90">
        <f>STDEV(#REF!,#REF!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/>
      </c>
      <c r="X616" s="85">
        <f>AVERAGE(#REF!,#REF!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/>
      </c>
      <c r="Y616" s="90">
        <f>STDEV(#REF!,#REF!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/>
      </c>
      <c r="Z616" s="85">
        <f>AVERAGE(#REF!,#REF!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/>
      </c>
      <c r="AA616" s="90">
        <f>STDEV(#REF!,#REF!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/>
      </c>
      <c r="AB616" s="85">
        <f>AVERAGE(#REF!,#REF!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/>
      </c>
      <c r="AC616" s="90">
        <f>STDEV(#REF!,#REF!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/>
      </c>
      <c r="AD616" s="85">
        <f>AVERAGE(#REF!,#REF!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/>
      </c>
      <c r="AE616" s="90">
        <f>STDEV(#REF!,#REF!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/>
      </c>
      <c r="AF616">
        <f>AVERAGE(#REF!,#REF!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/>
      </c>
      <c r="AG616">
        <f>STDEV(#REF!,#REF!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/>
      </c>
      <c r="AO616" s="103" t="n"/>
    </row>
    <row r="617" spans="1:59">
      <c r="A617" s="91" t="s">
        <v>148</v>
      </c>
      <c r="B617" s="85">
        <f>AVERAGE(#REF!,#REF!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/>
      </c>
      <c r="C617" s="90">
        <f>STDEV(#REF!,#REF!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/>
      </c>
      <c r="D617">
        <f>AVERAGE(#REF!,#REF!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/>
      </c>
      <c r="E617" s="90">
        <f>STDEV(#REF!,#REF!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/>
      </c>
      <c r="F617" s="85">
        <f>AVERAGE(#REF!,#REF!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/>
      </c>
      <c r="G617" s="90">
        <f>STDEV(#REF!,#REF!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/>
      </c>
      <c r="H617">
        <f>AVERAGE(#REF!,#REF!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/>
      </c>
      <c r="I617">
        <f>STDEV(#REF!,#REF!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/>
      </c>
      <c r="L617" s="91" t="s">
        <v>149</v>
      </c>
      <c r="M617">
        <f>AVERAGE(#REF!,#REF!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/>
      </c>
      <c r="N617">
        <f>STDEV(#REF!,#REF!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/>
      </c>
      <c r="Q617" s="88" t="s">
        <v>135</v>
      </c>
      <c r="R617" s="85">
        <f>AVERAGE(#REF!,#REF!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/>
      </c>
      <c r="S617" s="90">
        <f>STDEV(#REF!,#REF!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/>
      </c>
      <c r="T617">
        <f>AVERAGE(#REF!,#REF!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/>
      </c>
      <c r="U617">
        <f>STDEV(#REF!,#REF!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/>
      </c>
      <c r="V617" s="85">
        <f>AVERAGE(#REF!,#REF!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/>
      </c>
      <c r="W617" s="90">
        <f>STDEV(#REF!,#REF!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/>
      </c>
      <c r="X617" s="85">
        <f>AVERAGE(#REF!,#REF!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/>
      </c>
      <c r="Y617" s="90">
        <f>STDEV(#REF!,#REF!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/>
      </c>
      <c r="Z617" s="85">
        <f>AVERAGE(#REF!,#REF!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/>
      </c>
      <c r="AA617" s="90">
        <f>STDEV(#REF!,#REF!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/>
      </c>
      <c r="AB617" s="85">
        <f>AVERAGE(#REF!,#REF!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/>
      </c>
      <c r="AC617" s="90">
        <f>STDEV(#REF!,#REF!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/>
      </c>
      <c r="AD617" s="85">
        <f>AVERAGE(#REF!,#REF!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/>
      </c>
      <c r="AE617" s="90">
        <f>STDEV(#REF!,#REF!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/>
      </c>
      <c r="AF617">
        <f>AVERAGE(#REF!,#REF!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/>
      </c>
      <c r="AG617">
        <f>STDEV(#REF!,#REF!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/>
      </c>
      <c r="AO617" s="103" t="n"/>
    </row>
    <row r="618" spans="1:59">
      <c r="A618" s="91" t="s">
        <v>149</v>
      </c>
      <c r="B618" s="85">
        <f>AVERAGE(#REF!,#REF!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/>
      </c>
      <c r="C618" s="90">
        <f>STDEV(#REF!,#REF!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/>
      </c>
      <c r="D618">
        <f>AVERAGE(#REF!,#REF!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/>
      </c>
      <c r="E618" s="90">
        <f>STDEV(#REF!,#REF!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/>
      </c>
      <c r="F618" s="85">
        <f>AVERAGE(#REF!,#REF!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/>
      </c>
      <c r="G618" s="90">
        <f>STDEV(#REF!,#REF!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/>
      </c>
      <c r="H618">
        <f>AVERAGE(#REF!,#REF!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/>
      </c>
      <c r="I618">
        <f>STDEV(#REF!,#REF!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/>
      </c>
      <c r="L618" s="91" t="s">
        <v>150</v>
      </c>
      <c r="M618">
        <f>AVERAGE(#REF!,#REF!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/>
      </c>
      <c r="N618">
        <f>STDEV(#REF!,#REF!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/>
      </c>
      <c r="Q618" s="88" t="s">
        <v>136</v>
      </c>
      <c r="R618" s="85">
        <f>AVERAGE(#REF!,#REF!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/>
      </c>
      <c r="S618" s="90">
        <f>STDEV(#REF!,#REF!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/>
      </c>
      <c r="T618">
        <f>AVERAGE(#REF!,#REF!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/>
      </c>
      <c r="U618">
        <f>STDEV(#REF!,#REF!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/>
      </c>
      <c r="V618" s="85">
        <f>AVERAGE(#REF!,#REF!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/>
      </c>
      <c r="W618" s="90">
        <f>STDEV(#REF!,#REF!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/>
      </c>
      <c r="X618" s="85">
        <f>AVERAGE(#REF!,#REF!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/>
      </c>
      <c r="Y618" s="90">
        <f>STDEV(#REF!,#REF!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/>
      </c>
      <c r="Z618" s="85">
        <f>AVERAGE(#REF!,#REF!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/>
      </c>
      <c r="AA618" s="90">
        <f>STDEV(#REF!,#REF!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/>
      </c>
      <c r="AB618" s="85">
        <f>AVERAGE(#REF!,#REF!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/>
      </c>
      <c r="AC618" s="90">
        <f>STDEV(#REF!,#REF!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/>
      </c>
      <c r="AD618" s="85">
        <f>AVERAGE(#REF!,#REF!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/>
      </c>
      <c r="AE618" s="90">
        <f>STDEV(#REF!,#REF!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/>
      </c>
      <c r="AF618">
        <f>AVERAGE(#REF!,#REF!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/>
      </c>
      <c r="AG618">
        <f>STDEV(#REF!,#REF!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/>
      </c>
      <c r="AO618" s="103" t="n"/>
    </row>
    <row r="619" spans="1:59">
      <c r="A619" s="91" t="s">
        <v>150</v>
      </c>
      <c r="B619" s="85">
        <f>AVERAGE(#REF!,#REF!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/>
      </c>
      <c r="C619" s="90">
        <f>STDEV(#REF!,#REF!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/>
      </c>
      <c r="D619">
        <f>AVERAGE(#REF!,#REF!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/>
      </c>
      <c r="E619" s="90">
        <f>STDEV(#REF!,#REF!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/>
      </c>
      <c r="F619" s="85">
        <f>AVERAGE(#REF!,#REF!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/>
      </c>
      <c r="G619" s="90">
        <f>STDEV(#REF!,#REF!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/>
      </c>
      <c r="H619">
        <f>AVERAGE(#REF!,#REF!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/>
      </c>
      <c r="I619">
        <f>STDEV(#REF!,#REF!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/>
      </c>
      <c r="L619" s="91" t="s">
        <v>151</v>
      </c>
      <c r="M619">
        <f>AVERAGE(#REF!,#REF!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/>
      </c>
      <c r="N619">
        <f>STDEV(#REF!,#REF!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/>
      </c>
      <c r="Q619" s="88" t="s">
        <v>137</v>
      </c>
      <c r="R619" s="85">
        <f>AVERAGE(#REF!,#REF!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/>
      </c>
      <c r="S619" s="90">
        <f>STDEV(#REF!,#REF!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/>
      </c>
      <c r="T619">
        <f>AVERAGE(#REF!,#REF!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/>
      </c>
      <c r="U619">
        <f>STDEV(#REF!,#REF!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/>
      </c>
      <c r="V619" s="85">
        <f>AVERAGE(#REF!,#REF!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/>
      </c>
      <c r="W619" s="90">
        <f>STDEV(#REF!,#REF!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/>
      </c>
      <c r="X619" s="85">
        <f>AVERAGE(#REF!,#REF!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/>
      </c>
      <c r="Y619" s="90">
        <f>STDEV(#REF!,#REF!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/>
      </c>
      <c r="Z619" s="85">
        <f>AVERAGE(#REF!,#REF!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/>
      </c>
      <c r="AA619" s="90">
        <f>STDEV(#REF!,#REF!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/>
      </c>
      <c r="AB619" s="85">
        <f>AVERAGE(#REF!,#REF!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/>
      </c>
      <c r="AC619" s="90">
        <f>STDEV(#REF!,#REF!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/>
      </c>
      <c r="AD619" s="85">
        <f>AVERAGE(#REF!,#REF!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/>
      </c>
      <c r="AE619" s="90">
        <f>STDEV(#REF!,#REF!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/>
      </c>
      <c r="AF619">
        <f>AVERAGE(#REF!,#REF!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/>
      </c>
      <c r="AG619">
        <f>STDEV(#REF!,#REF!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/>
      </c>
      <c r="AO619" s="103" t="n"/>
    </row>
    <row r="620" spans="1:59">
      <c r="A620" s="91" t="s">
        <v>151</v>
      </c>
      <c r="B620" s="85">
        <f>AVERAGE(#REF!,#REF!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/>
      </c>
      <c r="C620" s="90">
        <f>STDEV(#REF!,#REF!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/>
      </c>
      <c r="D620">
        <f>AVERAGE(#REF!,#REF!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/>
      </c>
      <c r="E620" s="90">
        <f>STDEV(#REF!,#REF!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/>
      </c>
      <c r="F620" s="85">
        <f>AVERAGE(#REF!,#REF!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/>
      </c>
      <c r="G620" s="90">
        <f>STDEV(#REF!,#REF!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/>
      </c>
      <c r="H620">
        <f>AVERAGE(#REF!,#REF!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/>
      </c>
      <c r="I620">
        <f>STDEV(#REF!,#REF!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/>
      </c>
      <c r="L620" s="91" t="s">
        <v>178</v>
      </c>
      <c r="M620">
        <f>AVERAGE(#REF!,#REF!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/>
      </c>
      <c r="N620">
        <f>STDEV(#REF!,#REF!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/>
      </c>
      <c r="Q620" s="88" t="s">
        <v>138</v>
      </c>
      <c r="R620" s="85">
        <f>AVERAGE(#REF!,#REF!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/>
      </c>
      <c r="S620" s="90">
        <f>STDEV(#REF!,#REF!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/>
      </c>
      <c r="T620">
        <f>AVERAGE(#REF!,#REF!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/>
      </c>
      <c r="U620">
        <f>STDEV(#REF!,#REF!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/>
      </c>
      <c r="V620" s="85">
        <f>AVERAGE(#REF!,#REF!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/>
      </c>
      <c r="W620" s="90">
        <f>STDEV(#REF!,#REF!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/>
      </c>
      <c r="X620" s="85">
        <f>AVERAGE(#REF!,#REF!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/>
      </c>
      <c r="Y620" s="90">
        <f>STDEV(#REF!,#REF!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/>
      </c>
      <c r="Z620" s="85">
        <f>AVERAGE(#REF!,#REF!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/>
      </c>
      <c r="AA620" s="90">
        <f>STDEV(#REF!,#REF!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/>
      </c>
      <c r="AB620" s="85">
        <f>AVERAGE(#REF!,#REF!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/>
      </c>
      <c r="AC620" s="90">
        <f>STDEV(#REF!,#REF!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/>
      </c>
      <c r="AD620" s="85">
        <f>AVERAGE(#REF!,#REF!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/>
      </c>
      <c r="AE620" s="90">
        <f>STDEV(#REF!,#REF!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/>
      </c>
      <c r="AF620">
        <f>AVERAGE(#REF!,#REF!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/>
      </c>
      <c r="AG620">
        <f>STDEV(#REF!,#REF!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/>
      </c>
      <c r="AO620" s="103" t="n"/>
    </row>
    <row r="621" spans="1:59">
      <c r="A621" s="91" t="s">
        <v>178</v>
      </c>
      <c r="B621" s="85">
        <f>AVERAGE(#REF!,#REF!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/>
      </c>
      <c r="C621" s="90">
        <f>STDEV(#REF!,#REF!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/>
      </c>
      <c r="D621">
        <f>AVERAGE(#REF!,#REF!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/>
      </c>
      <c r="E621" s="90">
        <f>STDEV(#REF!,#REF!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/>
      </c>
      <c r="F621" s="85">
        <f>AVERAGE(#REF!,#REF!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/>
      </c>
      <c r="G621" s="90">
        <f>STDEV(#REF!,#REF!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/>
      </c>
      <c r="H621">
        <f>AVERAGE(#REF!,#REF!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/>
      </c>
      <c r="I621">
        <f>STDEV(#REF!,#REF!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/>
      </c>
      <c r="Q621" s="88" t="s">
        <v>139</v>
      </c>
      <c r="R621" s="85">
        <f>AVERAGE(#REF!,#REF!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/>
      </c>
      <c r="S621" s="90">
        <f>STDEV(#REF!,#REF!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/>
      </c>
      <c r="T621">
        <f>AVERAGE(#REF!,#REF!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/>
      </c>
      <c r="U621">
        <f>STDEV(#REF!,#REF!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/>
      </c>
      <c r="V621" s="85">
        <f>AVERAGE(#REF!,#REF!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/>
      </c>
      <c r="W621" s="90">
        <f>STDEV(#REF!,#REF!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/>
      </c>
      <c r="X621" s="85">
        <f>AVERAGE(#REF!,#REF!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/>
      </c>
      <c r="Y621" s="90">
        <f>STDEV(#REF!,#REF!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/>
      </c>
      <c r="Z621" s="85">
        <f>AVERAGE(#REF!,#REF!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/>
      </c>
      <c r="AA621" s="90">
        <f>STDEV(#REF!,#REF!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/>
      </c>
      <c r="AB621" s="85">
        <f>AVERAGE(#REF!,#REF!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/>
      </c>
      <c r="AC621" s="90">
        <f>STDEV(#REF!,#REF!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/>
      </c>
      <c r="AD621" s="85">
        <f>AVERAGE(#REF!,#REF!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/>
      </c>
      <c r="AE621" s="90">
        <f>STDEV(#REF!,#REF!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/>
      </c>
      <c r="AF621">
        <f>AVERAGE(#REF!,#REF!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/>
      </c>
      <c r="AG621">
        <f>STDEV(#REF!,#REF!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/>
      </c>
      <c r="AO621" s="103" t="n"/>
    </row>
    <row r="622" spans="1:59">
      <c r="Q622" s="88" t="s">
        <v>140</v>
      </c>
      <c r="R622" s="85">
        <f>AVERAGE(#REF!,#REF!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/>
      </c>
      <c r="S622" s="90">
        <f>STDEV(#REF!,#REF!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/>
      </c>
      <c r="T622">
        <f>AVERAGE(#REF!,#REF!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/>
      </c>
      <c r="U622">
        <f>STDEV(#REF!,#REF!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/>
      </c>
      <c r="V622" s="85">
        <f>AVERAGE(#REF!,#REF!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/>
      </c>
      <c r="W622" s="90">
        <f>STDEV(#REF!,#REF!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/>
      </c>
      <c r="X622" s="85">
        <f>AVERAGE(#REF!,#REF!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/>
      </c>
      <c r="Y622" s="90">
        <f>STDEV(#REF!,#REF!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/>
      </c>
      <c r="Z622" s="85">
        <f>AVERAGE(#REF!,#REF!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/>
      </c>
      <c r="AA622" s="90">
        <f>STDEV(#REF!,#REF!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/>
      </c>
      <c r="AB622" s="85">
        <f>AVERAGE(#REF!,#REF!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/>
      </c>
      <c r="AC622" s="90">
        <f>STDEV(#REF!,#REF!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/>
      </c>
      <c r="AD622" s="85">
        <f>AVERAGE(#REF!,#REF!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/>
      </c>
      <c r="AE622" s="90">
        <f>STDEV(#REF!,#REF!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/>
      </c>
      <c r="AF622">
        <f>AVERAGE(#REF!,#REF!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/>
      </c>
      <c r="AG622">
        <f>STDEV(#REF!,#REF!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/>
      </c>
      <c r="AO622" s="103" t="n"/>
    </row>
    <row r="623" spans="1:59">
      <c r="Q623" s="88" t="s">
        <v>141</v>
      </c>
      <c r="R623" s="85">
        <f>AVERAGE(#REF!,#REF!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/>
      </c>
      <c r="S623" s="90">
        <f>STDEV(#REF!,#REF!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/>
      </c>
      <c r="T623">
        <f>AVERAGE(#REF!,#REF!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/>
      </c>
      <c r="U623">
        <f>STDEV(#REF!,#REF!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/>
      </c>
      <c r="V623" s="85">
        <f>AVERAGE(#REF!,#REF!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/>
      </c>
      <c r="W623" s="90">
        <f>STDEV(#REF!,#REF!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/>
      </c>
      <c r="X623" s="85">
        <f>AVERAGE(#REF!,#REF!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/>
      </c>
      <c r="Y623" s="90">
        <f>STDEV(#REF!,#REF!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/>
      </c>
      <c r="Z623" s="85">
        <f>AVERAGE(#REF!,#REF!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/>
      </c>
      <c r="AA623" s="90">
        <f>STDEV(#REF!,#REF!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/>
      </c>
      <c r="AB623" s="85">
        <f>AVERAGE(#REF!,#REF!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/>
      </c>
      <c r="AC623" s="90">
        <f>STDEV(#REF!,#REF!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/>
      </c>
      <c r="AD623" s="85">
        <f>AVERAGE(#REF!,#REF!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/>
      </c>
      <c r="AE623" s="90">
        <f>STDEV(#REF!,#REF!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/>
      </c>
      <c r="AF623">
        <f>AVERAGE(#REF!,#REF!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/>
      </c>
      <c r="AG623">
        <f>STDEV(#REF!,#REF!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/>
      </c>
      <c r="AO623" s="103" t="n"/>
    </row>
    <row r="624" spans="1:59">
      <c r="Q624" s="88" t="s">
        <v>142</v>
      </c>
      <c r="R624" s="85">
        <f>AVERAGE(#REF!,#REF!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/>
      </c>
      <c r="S624" s="90">
        <f>STDEV(#REF!,#REF!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/>
      </c>
      <c r="T624">
        <f>AVERAGE(#REF!,#REF!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/>
      </c>
      <c r="U624">
        <f>STDEV(#REF!,#REF!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/>
      </c>
      <c r="V624" s="85">
        <f>AVERAGE(#REF!,#REF!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/>
      </c>
      <c r="W624" s="90">
        <f>STDEV(#REF!,#REF!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/>
      </c>
      <c r="X624" s="85">
        <f>AVERAGE(#REF!,#REF!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/>
      </c>
      <c r="Y624" s="90">
        <f>STDEV(#REF!,#REF!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/>
      </c>
      <c r="Z624" s="85">
        <f>AVERAGE(#REF!,#REF!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/>
      </c>
      <c r="AA624" s="90">
        <f>STDEV(#REF!,#REF!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/>
      </c>
      <c r="AB624" s="85">
        <f>AVERAGE(#REF!,#REF!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/>
      </c>
      <c r="AC624" s="90">
        <f>STDEV(#REF!,#REF!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/>
      </c>
      <c r="AD624" s="85">
        <f>AVERAGE(#REF!,#REF!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/>
      </c>
      <c r="AE624" s="90">
        <f>STDEV(#REF!,#REF!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/>
      </c>
      <c r="AF624">
        <f>AVERAGE(#REF!,#REF!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/>
      </c>
      <c r="AG624">
        <f>STDEV(#REF!,#REF!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/>
      </c>
      <c r="AO624" s="103" t="n"/>
    </row>
    <row r="625" spans="1:59">
      <c r="Q625" s="88" t="s">
        <v>143</v>
      </c>
      <c r="R625" s="85">
        <f>AVERAGE(#REF!,#REF!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/>
      </c>
      <c r="S625" s="90">
        <f>STDEV(#REF!,#REF!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/>
      </c>
      <c r="T625">
        <f>AVERAGE(#REF!,#REF!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/>
      </c>
      <c r="U625">
        <f>STDEV(#REF!,#REF!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/>
      </c>
      <c r="V625" s="85">
        <f>AVERAGE(#REF!,#REF!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/>
      </c>
      <c r="W625" s="90">
        <f>STDEV(#REF!,#REF!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/>
      </c>
      <c r="X625" s="85">
        <f>AVERAGE(#REF!,#REF!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/>
      </c>
      <c r="Y625" s="90">
        <f>STDEV(#REF!,#REF!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/>
      </c>
      <c r="Z625" s="85">
        <f>AVERAGE(#REF!,#REF!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/>
      </c>
      <c r="AA625" s="90">
        <f>STDEV(#REF!,#REF!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/>
      </c>
      <c r="AB625" s="85">
        <f>AVERAGE(#REF!,#REF!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/>
      </c>
      <c r="AC625" s="90">
        <f>STDEV(#REF!,#REF!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/>
      </c>
      <c r="AD625" s="85">
        <f>AVERAGE(#REF!,#REF!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/>
      </c>
      <c r="AE625" s="90">
        <f>STDEV(#REF!,#REF!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/>
      </c>
      <c r="AF625">
        <f>AVERAGE(#REF!,#REF!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/>
      </c>
      <c r="AG625">
        <f>STDEV(#REF!,#REF!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/>
      </c>
      <c r="AO625" s="103" t="n"/>
    </row>
    <row r="626" spans="1:59">
      <c r="AO626" s="103" t="n"/>
    </row>
    <row r="627" spans="1:59">
      <c r="AO627" s="103" t="n"/>
    </row>
    <row r="628" spans="1:59">
      <c r="AO628" s="103" t="n"/>
    </row>
    <row r="629" spans="1:59">
      <c r="AO629" s="103" t="n"/>
    </row>
    <row r="630" spans="1:59">
      <c r="AO630" s="103" t="n"/>
    </row>
    <row r="631" spans="1:59">
      <c r="AO631" s="103" t="n"/>
    </row>
    <row r="632" spans="1:59">
      <c r="AO632" s="103" t="n"/>
    </row>
    <row r="633" spans="1:59">
      <c r="AO633" s="103" t="n"/>
    </row>
    <row r="634" spans="1:59">
      <c r="AO634" s="103" t="n"/>
    </row>
    <row r="635" spans="1:59">
      <c r="AO635" s="103" t="n"/>
    </row>
    <row r="636" spans="1:59">
      <c r="AO636" s="103" t="n"/>
    </row>
    <row r="637" spans="1:59">
      <c r="AO637" s="103" t="n"/>
    </row>
    <row r="638" spans="1:59">
      <c r="AO638" s="103" t="n"/>
    </row>
    <row r="639" spans="1:59">
      <c r="AO639" s="103" t="n"/>
    </row>
    <row r="640" spans="1:59">
      <c r="AO640" s="103" t="n"/>
    </row>
    <row r="641" spans="1:59">
      <c r="AO641" s="103" t="n"/>
    </row>
    <row r="642" spans="1:59">
      <c r="AO642" s="103" t="n"/>
    </row>
    <row r="643" spans="1:59">
      <c r="AO643" s="103" t="n"/>
    </row>
    <row r="644" spans="1:59">
      <c r="AO644" s="103" t="n"/>
    </row>
    <row r="645" spans="1:59">
      <c r="AO645" s="103" t="n"/>
    </row>
    <row r="646" spans="1:59">
      <c r="AO646" s="103" t="n"/>
    </row>
    <row r="647" spans="1:59">
      <c r="AO647" s="103" t="n"/>
    </row>
    <row r="648" spans="1:59">
      <c r="AO648" s="103" t="n"/>
    </row>
    <row r="649" spans="1:59">
      <c r="AO649" s="103" t="n"/>
    </row>
    <row r="650" spans="1:59">
      <c r="AO650" s="103" t="n"/>
    </row>
    <row r="651" spans="1:59">
      <c r="AO651" s="103" t="n"/>
    </row>
    <row r="652" spans="1:59">
      <c r="AO652" s="103" t="n"/>
    </row>
    <row r="653" spans="1:59">
      <c r="AO653" s="103" t="n"/>
    </row>
    <row r="654" spans="1:59">
      <c r="AO654" s="103" t="n"/>
    </row>
    <row r="655" spans="1:59">
      <c r="AO655" s="103" t="n"/>
    </row>
    <row r="656" spans="1:59">
      <c r="AO656" s="103" t="n"/>
    </row>
    <row r="657" spans="1:59">
      <c r="AO657" s="103" t="n"/>
    </row>
    <row r="658" spans="1:59">
      <c r="AO658" s="103" t="n"/>
    </row>
    <row r="659" spans="1:59">
      <c r="AO659" s="103" t="n"/>
    </row>
    <row r="660" spans="1:59">
      <c r="AO660" s="103" t="n"/>
    </row>
    <row r="661" spans="1:59">
      <c r="AO661" s="103" t="n"/>
    </row>
    <row r="662" spans="1:59">
      <c r="AO662" s="103" t="n"/>
    </row>
    <row r="663" spans="1:59">
      <c r="AO663" s="103" t="n"/>
    </row>
    <row r="664" spans="1:59">
      <c r="AO664" s="103" t="n"/>
    </row>
    <row r="665" spans="1:59">
      <c r="AO665" s="103" t="n"/>
    </row>
    <row r="666" spans="1:59">
      <c r="AO666" s="103" t="n"/>
    </row>
    <row r="667" spans="1:59">
      <c r="AO667" s="103" t="n"/>
    </row>
    <row r="668" spans="1:59">
      <c r="AO668" s="103" t="n"/>
    </row>
    <row r="669" spans="1:59">
      <c r="AO669" s="103" t="n"/>
    </row>
    <row r="670" spans="1:59">
      <c r="AO670" s="103" t="n"/>
    </row>
    <row r="671" spans="1:59">
      <c r="AO671" s="103" t="n"/>
    </row>
    <row r="672" spans="1:59">
      <c r="AO672" s="103" t="n"/>
    </row>
    <row r="673" spans="1:59">
      <c r="AO673" s="103" t="n"/>
    </row>
    <row r="674" spans="1:59">
      <c r="AO674" s="103" t="n"/>
    </row>
    <row r="675" spans="1:59">
      <c r="AO675" s="103" t="n"/>
    </row>
    <row r="676" spans="1:59">
      <c r="AO676" s="103" t="n"/>
    </row>
    <row r="677" spans="1:59">
      <c r="AO677" s="103" t="n"/>
    </row>
    <row r="678" spans="1:59">
      <c r="AO678" s="103" t="n"/>
    </row>
    <row r="679" spans="1:59">
      <c r="AO679" s="103" t="n"/>
    </row>
    <row r="680" spans="1:59">
      <c r="AO680" s="103" t="n"/>
    </row>
    <row r="681" spans="1:59">
      <c r="AO681" s="103" t="n"/>
    </row>
    <row r="682" spans="1:59">
      <c r="AO682" s="103" t="n"/>
    </row>
    <row r="683" spans="1:59">
      <c r="AO683" s="103" t="n"/>
    </row>
    <row r="684" spans="1:59">
      <c r="AO684" s="103" t="n"/>
    </row>
    <row r="685" spans="1:59">
      <c r="AO685" s="103" t="n"/>
    </row>
    <row r="686" spans="1:59">
      <c r="AO686" s="103" t="n"/>
    </row>
    <row r="687" spans="1:59">
      <c r="AO687" s="103" t="n"/>
    </row>
    <row r="688" spans="1:59">
      <c r="AO688" s="103" t="n"/>
    </row>
    <row r="689" spans="1:59">
      <c r="AO689" s="103" t="n"/>
    </row>
    <row r="690" spans="1:59">
      <c r="AO690" s="103" t="n"/>
    </row>
    <row r="691" spans="1:59">
      <c r="AO691" s="103" t="n"/>
    </row>
    <row r="692" spans="1:59">
      <c r="AO692" s="103" t="n"/>
    </row>
    <row r="693" spans="1:59">
      <c r="AO693" s="103" t="n"/>
    </row>
    <row r="694" spans="1:59">
      <c r="AO694" s="103" t="n"/>
    </row>
    <row r="695" spans="1:59">
      <c r="AO695" s="103" t="n"/>
    </row>
    <row r="696" spans="1:59">
      <c r="AO696" s="103" t="n"/>
    </row>
    <row r="697" spans="1:59">
      <c r="AO697" s="103" t="n"/>
    </row>
    <row r="698" spans="1:59">
      <c r="AO698" s="103" t="n"/>
    </row>
    <row r="699" spans="1:59">
      <c r="AO699" s="103" t="n"/>
    </row>
    <row r="700" spans="1:59">
      <c r="AO700" s="103" t="n"/>
    </row>
    <row r="701" spans="1:59">
      <c r="AO701" s="103" t="n"/>
    </row>
    <row r="702" spans="1:59">
      <c r="AO702" s="103" t="n"/>
    </row>
    <row r="703" spans="1:59">
      <c r="AO703" s="103" t="n"/>
    </row>
    <row r="704" spans="1:59">
      <c r="AO704" s="103" t="n"/>
    </row>
    <row r="705" spans="1:59">
      <c r="AO705" s="103" t="n"/>
    </row>
    <row r="706" spans="1:59">
      <c r="AO706" s="103" t="n"/>
    </row>
    <row r="707" spans="1:59">
      <c r="AO707" s="103" t="n"/>
    </row>
    <row r="708" spans="1:59">
      <c r="AO708" s="103" t="n"/>
    </row>
    <row r="709" spans="1:59">
      <c r="AO709" s="103" t="n"/>
    </row>
    <row r="710" spans="1:59">
      <c r="AO710" s="103" t="n"/>
    </row>
    <row r="711" spans="1:59">
      <c r="AO711" s="103" t="n"/>
    </row>
    <row r="712" spans="1:59">
      <c r="AO712" s="103" t="n"/>
    </row>
    <row r="713" spans="1:59">
      <c r="AO713" s="103" t="n"/>
    </row>
    <row r="714" spans="1:59">
      <c r="AO714" s="103" t="n"/>
    </row>
    <row r="715" spans="1:59">
      <c r="AO715" s="103" t="n"/>
    </row>
    <row r="716" spans="1:59">
      <c r="AO716" s="103" t="n"/>
    </row>
    <row r="717" spans="1:59">
      <c r="AO717" s="103" t="n"/>
    </row>
    <row r="718" spans="1:59">
      <c r="AO718" s="103" t="n"/>
    </row>
    <row r="719" spans="1:59">
      <c r="AO719" s="103" t="n"/>
    </row>
    <row r="720" spans="1:59">
      <c r="AO720" s="103" t="n"/>
    </row>
    <row r="721" spans="1:59">
      <c r="AO721" s="103" t="n"/>
    </row>
    <row r="722" spans="1:59">
      <c r="AO722" s="103" t="n"/>
    </row>
    <row r="723" spans="1:59">
      <c r="AO723" s="103" t="n"/>
    </row>
    <row r="724" spans="1:59">
      <c r="AO724" s="103" t="n"/>
    </row>
    <row r="725" spans="1:59">
      <c r="AO725" s="103" t="n"/>
    </row>
    <row r="726" spans="1:59">
      <c r="AO726" s="103" t="n"/>
    </row>
    <row r="727" spans="1:59">
      <c r="AO727" s="103" t="n"/>
    </row>
    <row r="728" spans="1:59">
      <c r="AO728" s="103" t="n"/>
    </row>
    <row r="729" spans="1:59">
      <c r="AO729" s="103" t="n"/>
    </row>
    <row r="730" spans="1:59">
      <c r="AO730" s="103" t="n"/>
    </row>
    <row r="731" spans="1:59">
      <c r="AO731" s="103" t="n"/>
    </row>
    <row r="732" spans="1:59">
      <c r="AO732" s="103" t="n"/>
    </row>
    <row r="733" spans="1:59">
      <c r="AO733" s="103" t="n"/>
    </row>
    <row r="734" spans="1:59">
      <c r="AO734" s="103" t="n"/>
    </row>
    <row r="735" spans="1:59">
      <c r="AO735" s="103" t="n"/>
    </row>
    <row r="736" spans="1:59">
      <c r="AO736" s="103" t="n"/>
    </row>
    <row r="737" spans="1:59">
      <c r="AO737" s="103" t="n"/>
    </row>
    <row r="738" spans="1:59">
      <c r="AO738" s="103" t="n"/>
    </row>
    <row r="739" spans="1:59">
      <c r="AO739" s="103" t="n"/>
    </row>
    <row r="740" spans="1:59">
      <c r="AO740" s="103" t="n"/>
    </row>
    <row r="741" spans="1:59">
      <c r="AO741" s="103" t="n"/>
    </row>
    <row r="742" spans="1:59">
      <c r="AO742" s="103" t="n"/>
    </row>
    <row r="743" spans="1:59">
      <c r="AO743" s="103" t="n"/>
    </row>
    <row r="744" spans="1:59">
      <c r="AO744" s="103" t="n"/>
    </row>
    <row r="745" spans="1:59">
      <c r="AO745" s="103" t="n"/>
    </row>
    <row r="746" spans="1:59">
      <c r="AO746" s="103" t="n"/>
    </row>
    <row r="747" spans="1:59">
      <c r="AO747" s="103" t="n"/>
    </row>
    <row r="748" spans="1:59">
      <c r="AO748" s="103" t="n"/>
    </row>
    <row r="749" spans="1:59">
      <c r="AO749" s="103" t="n"/>
    </row>
    <row r="750" spans="1:59">
      <c r="AO750" s="103" t="n"/>
    </row>
    <row r="751" spans="1:59">
      <c r="AO751" s="103" t="n"/>
    </row>
    <row r="752" spans="1:59">
      <c r="AO752" s="103" t="n"/>
    </row>
    <row r="753" spans="1:59">
      <c r="AO753" s="103" t="n"/>
    </row>
    <row r="754" spans="1:59">
      <c r="AO754" s="103" t="n"/>
    </row>
    <row r="755" spans="1:59">
      <c r="AO755" s="103" t="n"/>
    </row>
    <row r="756" spans="1:59">
      <c r="AO756" s="103" t="n"/>
    </row>
    <row r="757" spans="1:59">
      <c r="AO757" s="103" t="n"/>
    </row>
    <row r="758" spans="1:59">
      <c r="AO758" s="103" t="n"/>
    </row>
    <row r="759" spans="1:59">
      <c r="AO759" s="103" t="n"/>
    </row>
    <row r="760" spans="1:59">
      <c r="AO760" s="103" t="n"/>
    </row>
    <row r="761" spans="1:59">
      <c r="AO761" s="103" t="n"/>
    </row>
    <row r="762" spans="1:59">
      <c r="AO762" s="103" t="n"/>
    </row>
    <row r="763" spans="1:59">
      <c r="AO763" s="103" t="n"/>
    </row>
    <row r="764" spans="1:59">
      <c r="AO764" s="103" t="n"/>
    </row>
    <row r="765" spans="1:59">
      <c r="AO765" s="103" t="n"/>
    </row>
    <row r="766" spans="1:59">
      <c r="AO766" s="103" t="n"/>
    </row>
    <row r="767" spans="1:59">
      <c r="AO767" s="103" t="n"/>
    </row>
    <row r="768" spans="1:59">
      <c r="AO768" s="103" t="n"/>
    </row>
    <row r="769" spans="1:59">
      <c r="AO769" s="103" t="n"/>
    </row>
    <row r="770" spans="1:59">
      <c r="AO770" s="103" t="n"/>
    </row>
    <row r="771" spans="1:59">
      <c r="AO771" s="103" t="n"/>
    </row>
    <row r="772" spans="1:59">
      <c r="AO772" s="103" t="n"/>
    </row>
    <row r="773" spans="1:59">
      <c r="AO773" s="103" t="n"/>
    </row>
    <row r="774" spans="1:59">
      <c r="AO774" s="103" t="n"/>
    </row>
    <row r="775" spans="1:59">
      <c r="AO775" s="103" t="n"/>
    </row>
    <row r="776" spans="1:59">
      <c r="AO776" s="103" t="n"/>
    </row>
    <row r="777" spans="1:59">
      <c r="AO777" s="103" t="n"/>
    </row>
    <row r="778" spans="1:59">
      <c r="AO778" s="103" t="n"/>
    </row>
    <row r="779" spans="1:59">
      <c r="AO779" s="103" t="n"/>
    </row>
    <row r="780" spans="1:59">
      <c r="AO780" s="103" t="n"/>
    </row>
    <row r="781" spans="1:59">
      <c r="AO781" s="103" t="n"/>
    </row>
    <row r="782" spans="1:59">
      <c r="AO782" s="103" t="n"/>
    </row>
    <row r="783" spans="1:59">
      <c r="AO783" s="103" t="n"/>
    </row>
    <row r="784" spans="1:59">
      <c r="AO784" s="103" t="n"/>
    </row>
    <row r="785" spans="1:59">
      <c r="AO785" s="103" t="n"/>
    </row>
    <row r="786" spans="1:59">
      <c r="AO786" s="103" t="n"/>
    </row>
    <row r="787" spans="1:59">
      <c r="AO787" s="103" t="n"/>
    </row>
    <row r="788" spans="1:59">
      <c r="AO788" s="103" t="n"/>
    </row>
    <row r="789" spans="1:59">
      <c r="AO789" s="103" t="n"/>
    </row>
    <row r="790" spans="1:59">
      <c r="AO790" s="103" t="n"/>
    </row>
    <row r="791" spans="1:59">
      <c r="AO791" s="103" t="n"/>
    </row>
    <row r="792" spans="1:59">
      <c r="AO792" s="103" t="n"/>
    </row>
    <row r="793" spans="1:59">
      <c r="AO793" s="103" t="n"/>
    </row>
    <row r="794" spans="1:59">
      <c r="AO794" s="103" t="n"/>
    </row>
    <row r="795" spans="1:59">
      <c r="AO795" s="103" t="n"/>
    </row>
    <row r="796" spans="1:59">
      <c r="AO796" s="103" t="n"/>
    </row>
    <row r="797" spans="1:59">
      <c r="AO797" s="103" t="n"/>
    </row>
    <row r="798" spans="1:59">
      <c r="AO798" s="103" t="n"/>
    </row>
    <row r="799" spans="1:59">
      <c r="AO799" s="103" t="n"/>
    </row>
    <row r="800" spans="1:59">
      <c r="AO800" s="103" t="n"/>
    </row>
    <row r="801" spans="1:59">
      <c r="AO801" s="103" t="n"/>
    </row>
    <row r="802" spans="1:59">
      <c r="AO802" s="103" t="n"/>
    </row>
    <row r="803" spans="1:59">
      <c r="AO803" s="103" t="n"/>
    </row>
    <row r="804" spans="1:59">
      <c r="AO804" s="103" t="n"/>
    </row>
    <row r="805" spans="1:59">
      <c r="AO805" s="103" t="n"/>
    </row>
    <row r="806" spans="1:59">
      <c r="AO806" s="103" t="n"/>
    </row>
    <row r="807" spans="1:59">
      <c r="AO807" s="103" t="n"/>
    </row>
    <row r="808" spans="1:59">
      <c r="AO808" s="103" t="n"/>
    </row>
    <row r="809" spans="1:59">
      <c r="AO809" s="103" t="n"/>
    </row>
    <row r="810" spans="1:59">
      <c r="AO810" s="103" t="n"/>
    </row>
    <row r="811" spans="1:59">
      <c r="AO811" s="103" t="n"/>
    </row>
    <row r="812" spans="1:59">
      <c r="AO812" s="103" t="n"/>
    </row>
    <row r="813" spans="1:59">
      <c r="AO813" s="103" t="n"/>
    </row>
    <row r="814" spans="1:59">
      <c r="AO814" s="103" t="n"/>
    </row>
    <row r="815" spans="1:59">
      <c r="AO815" s="103" t="n"/>
    </row>
    <row r="816" spans="1:59">
      <c r="AO816" s="103" t="n"/>
    </row>
    <row r="817" spans="1:59">
      <c r="AO817" s="103" t="n"/>
    </row>
    <row r="818" spans="1:59">
      <c r="AO818" s="103" t="n"/>
    </row>
    <row r="819" spans="1:59">
      <c r="AO819" s="103" t="n"/>
    </row>
    <row r="820" spans="1:59">
      <c r="AO820" s="103" t="n"/>
    </row>
    <row r="821" spans="1:59">
      <c r="AO821" s="103" t="n"/>
    </row>
    <row r="822" spans="1:59">
      <c r="AO822" s="103" t="n"/>
    </row>
    <row r="823" spans="1:59">
      <c r="AO823" s="103" t="n"/>
    </row>
    <row r="824" spans="1:59">
      <c r="AO824" s="103" t="n"/>
    </row>
    <row r="825" spans="1:59">
      <c r="AO825" s="103" t="n"/>
    </row>
    <row r="826" spans="1:59">
      <c r="AO826" s="103" t="n"/>
    </row>
    <row r="827" spans="1:59">
      <c r="AO827" s="103" t="n"/>
    </row>
    <row r="828" spans="1:59">
      <c r="AO828" s="103" t="n"/>
    </row>
    <row r="829" spans="1:59">
      <c r="AO829" s="103" t="n"/>
    </row>
    <row r="830" spans="1:59">
      <c r="AO830" s="103" t="n"/>
    </row>
    <row r="831" spans="1:59">
      <c r="AO831" s="103" t="n"/>
    </row>
    <row r="832" spans="1:59">
      <c r="AO832" s="103" t="n"/>
    </row>
    <row r="833" spans="1:59">
      <c r="AO833" s="103" t="n"/>
    </row>
    <row r="834" spans="1:59">
      <c r="AO834" s="103" t="n"/>
    </row>
    <row r="835" spans="1:59">
      <c r="AO835" s="103" t="n"/>
    </row>
    <row r="836" spans="1:59">
      <c r="AO836" s="103" t="n"/>
    </row>
    <row r="837" spans="1:59">
      <c r="AO837" s="103" t="n"/>
    </row>
    <row r="838" spans="1:59">
      <c r="AO838" s="103" t="n"/>
    </row>
    <row r="839" spans="1:59">
      <c r="AO839" s="103" t="n"/>
    </row>
    <row r="840" spans="1:59">
      <c r="AO840" s="103" t="n"/>
    </row>
    <row r="841" spans="1:59">
      <c r="AO841" s="103" t="n"/>
    </row>
    <row r="842" spans="1:59">
      <c r="AO842" s="103" t="n"/>
    </row>
    <row r="843" spans="1:59">
      <c r="AO843" s="103" t="n"/>
    </row>
    <row r="844" spans="1:59">
      <c r="AO844" s="103" t="n"/>
    </row>
    <row r="845" spans="1:59">
      <c r="AO845" s="103" t="n"/>
    </row>
    <row r="846" spans="1:59">
      <c r="AO846" s="103" t="n"/>
    </row>
    <row r="847" spans="1:59">
      <c r="AO847" s="103" t="n"/>
    </row>
    <row r="848" spans="1:59">
      <c r="AO848" s="103" t="n"/>
    </row>
    <row r="849" spans="1:59">
      <c r="AO849" s="103" t="n"/>
    </row>
    <row r="850" spans="1:59">
      <c r="AO850" s="103" t="n"/>
    </row>
    <row r="851" spans="1:59">
      <c r="AO851" s="103" t="n"/>
    </row>
    <row r="852" spans="1:59">
      <c r="AO852" s="103" t="n"/>
    </row>
    <row r="853" spans="1:59">
      <c r="AO853" s="103" t="n"/>
    </row>
    <row r="854" spans="1:59">
      <c r="AO854" s="103" t="n"/>
    </row>
    <row r="855" spans="1:59">
      <c r="AO855" s="103" t="n"/>
    </row>
    <row r="856" spans="1:59">
      <c r="AO856" s="103" t="n"/>
    </row>
    <row r="857" spans="1:59">
      <c r="AO857" s="103" t="n"/>
    </row>
    <row r="858" spans="1:59">
      <c r="AO858" s="103" t="n"/>
    </row>
    <row r="859" spans="1:59">
      <c r="AO859" s="103" t="n"/>
    </row>
    <row r="860" spans="1:59">
      <c r="AO860" s="103" t="n"/>
    </row>
    <row r="861" spans="1:59">
      <c r="AO861" s="103" t="n"/>
    </row>
    <row r="862" spans="1:59">
      <c r="AO862" s="103" t="n"/>
    </row>
    <row r="863" spans="1:59">
      <c r="AO863" s="103" t="n"/>
    </row>
    <row r="864" spans="1:59">
      <c r="AO864" s="103" t="n"/>
    </row>
    <row r="865" spans="1:59">
      <c r="AO865" s="103" t="n"/>
    </row>
    <row r="866" spans="1:59">
      <c r="AO866" s="103" t="n"/>
    </row>
    <row r="867" spans="1:59">
      <c r="AO867" s="103" t="n"/>
    </row>
    <row r="868" spans="1:59">
      <c r="AO868" s="103" t="n"/>
    </row>
    <row r="869" spans="1:59">
      <c r="AO869" s="103" t="n"/>
    </row>
    <row r="870" spans="1:59">
      <c r="AO870" s="103" t="n"/>
    </row>
    <row r="871" spans="1:59">
      <c r="AO871" s="103" t="n"/>
    </row>
    <row r="872" spans="1:59">
      <c r="AO872" s="103" t="n"/>
    </row>
    <row r="873" spans="1:59">
      <c r="AO873" s="103" t="n"/>
    </row>
    <row r="874" spans="1:59">
      <c r="AO874" s="103" t="n"/>
    </row>
    <row r="875" spans="1:59">
      <c r="AO875" s="103" t="n"/>
    </row>
    <row r="876" spans="1:59">
      <c r="AO876" s="103" t="n"/>
    </row>
    <row r="877" spans="1:59">
      <c r="AO877" s="103" t="n"/>
    </row>
    <row r="878" spans="1:59">
      <c r="AO878" s="103" t="n"/>
    </row>
    <row r="879" spans="1:59">
      <c r="AO879" s="103" t="n"/>
    </row>
    <row r="880" spans="1:59">
      <c r="AO880" s="103" t="n"/>
    </row>
    <row r="881" spans="1:59">
      <c r="AO881" s="103" t="n"/>
    </row>
    <row r="882" spans="1:59">
      <c r="AO882" s="103" t="n"/>
    </row>
    <row r="883" spans="1:59">
      <c r="AO883" s="103" t="n"/>
    </row>
    <row r="884" spans="1:59">
      <c r="AO884" s="103" t="n"/>
    </row>
    <row r="885" spans="1:59">
      <c r="AO885" s="103" t="n"/>
    </row>
    <row r="886" spans="1:59">
      <c r="AO886" s="103" t="n"/>
    </row>
    <row r="887" spans="1:59">
      <c r="AO887" s="103" t="n"/>
    </row>
    <row r="888" spans="1:59">
      <c r="AO888" s="103" t="n"/>
    </row>
    <row r="889" spans="1:59">
      <c r="AO889" s="103" t="n"/>
    </row>
    <row r="890" spans="1:59">
      <c r="AO890" s="103" t="n"/>
    </row>
    <row r="891" spans="1:59">
      <c r="AO891" s="103" t="n"/>
    </row>
    <row r="892" spans="1:59">
      <c r="AO892" s="103" t="n"/>
    </row>
    <row r="893" spans="1:59">
      <c r="AO893" s="103" t="n"/>
    </row>
    <row r="894" spans="1:59">
      <c r="AO894" s="103" t="n"/>
    </row>
    <row r="895" spans="1:59">
      <c r="AO895" s="103" t="n"/>
    </row>
    <row r="896" spans="1:59">
      <c r="AO896" s="103" t="n"/>
    </row>
    <row r="897" spans="1:59">
      <c r="AO897" s="103" t="n"/>
    </row>
    <row r="898" spans="1:59">
      <c r="AO898" s="103" t="n"/>
    </row>
    <row r="899" spans="1:59">
      <c r="AO899" s="103" t="n"/>
    </row>
    <row r="900" spans="1:59">
      <c r="AO900" s="103" t="n"/>
    </row>
    <row r="901" spans="1:59">
      <c r="AO901" s="103" t="n"/>
    </row>
    <row r="902" spans="1:59">
      <c r="AO902" s="103" t="n"/>
    </row>
    <row r="903" spans="1:59">
      <c r="AO903" s="103" t="n"/>
    </row>
    <row r="904" spans="1:59">
      <c r="AO904" s="103" t="n"/>
    </row>
    <row r="905" spans="1:59">
      <c r="AO905" s="103" t="n"/>
    </row>
    <row r="906" spans="1:59">
      <c r="AO906" s="103" t="n"/>
    </row>
    <row r="907" spans="1:59">
      <c r="AO907" s="103" t="n"/>
    </row>
    <row r="908" spans="1:59">
      <c r="AO908" s="103" t="n"/>
    </row>
    <row r="909" spans="1:59">
      <c r="AO909" s="103" t="n"/>
    </row>
    <row r="910" spans="1:59">
      <c r="AO910" s="103" t="n"/>
    </row>
    <row r="911" spans="1:59">
      <c r="AO911" s="103" t="n"/>
    </row>
    <row r="912" spans="1:59">
      <c r="AO912" s="103" t="n"/>
    </row>
    <row r="913" spans="1:59">
      <c r="AO913" s="103" t="n"/>
    </row>
    <row r="914" spans="1:59">
      <c r="AO914" s="103" t="n"/>
    </row>
    <row r="915" spans="1:59">
      <c r="AO915" s="103" t="n"/>
    </row>
    <row r="916" spans="1:59">
      <c r="AO916" s="103" t="n"/>
    </row>
    <row r="917" spans="1:59">
      <c r="AO917" s="103" t="n"/>
    </row>
    <row r="918" spans="1:59">
      <c r="AO918" s="103" t="n"/>
    </row>
    <row r="919" spans="1:59">
      <c r="AO919" s="103" t="n"/>
    </row>
    <row r="920" spans="1:59">
      <c r="AO920" s="103" t="n"/>
    </row>
    <row r="921" spans="1:59">
      <c r="AO921" s="103" t="n"/>
    </row>
    <row r="922" spans="1:59">
      <c r="AO922" s="103" t="n"/>
    </row>
    <row r="923" spans="1:59">
      <c r="AO923" s="103" t="n"/>
    </row>
    <row r="924" spans="1:59">
      <c r="AO924" s="103" t="n"/>
    </row>
    <row r="925" spans="1:59">
      <c r="AO925" s="103" t="n"/>
    </row>
    <row r="926" spans="1:59">
      <c r="AO926" s="103" t="n"/>
    </row>
    <row r="927" spans="1:59">
      <c r="AO927" s="103" t="n"/>
    </row>
    <row r="928" spans="1:59">
      <c r="AO928" s="103" t="n"/>
    </row>
    <row r="929" spans="1:59">
      <c r="AO929" s="103" t="n"/>
    </row>
    <row r="930" spans="1:59">
      <c r="AO930" s="103" t="n"/>
    </row>
    <row r="931" spans="1:59">
      <c r="AO931" s="103" t="n"/>
    </row>
    <row r="932" spans="1:59">
      <c r="AO932" s="103" t="n"/>
    </row>
    <row r="933" spans="1:59">
      <c r="AO933" s="103" t="n"/>
    </row>
    <row r="934" spans="1:59">
      <c r="AO934" s="103" t="n"/>
    </row>
    <row r="935" spans="1:59">
      <c r="AO935" s="103" t="n"/>
    </row>
    <row r="936" spans="1:59">
      <c r="AO936" s="103" t="n"/>
    </row>
    <row r="937" spans="1:59">
      <c r="AO937" s="103" t="n"/>
    </row>
    <row r="938" spans="1:59">
      <c r="AO938" s="103" t="n"/>
    </row>
    <row r="939" spans="1:59">
      <c r="AO939" s="103" t="n"/>
    </row>
    <row r="940" spans="1:59">
      <c r="AO940" s="103" t="n"/>
    </row>
    <row r="941" spans="1:59">
      <c r="AO941" s="103" t="n"/>
    </row>
    <row r="942" spans="1:59">
      <c r="AO942" s="103" t="n"/>
    </row>
    <row r="943" spans="1:59">
      <c r="AO943" s="103" t="n"/>
    </row>
    <row r="944" spans="1:59">
      <c r="AO944" s="103" t="n"/>
    </row>
    <row r="945" spans="1:59">
      <c r="AO945" s="103" t="n"/>
    </row>
    <row r="946" spans="1:59">
      <c r="AO946" s="103" t="n"/>
    </row>
    <row r="947" spans="1:59">
      <c r="AO947" s="103" t="n"/>
    </row>
    <row r="948" spans="1:59">
      <c r="AO948" s="103" t="n"/>
    </row>
    <row r="949" spans="1:59">
      <c r="AO949" s="103" t="n"/>
    </row>
    <row r="950" spans="1:59">
      <c r="AO950" s="103" t="n"/>
    </row>
    <row r="951" spans="1:59">
      <c r="AO951" s="103" t="n"/>
    </row>
    <row r="952" spans="1:59">
      <c r="AO952" s="103" t="n"/>
    </row>
    <row r="953" spans="1:59">
      <c r="AO953" s="103" t="n"/>
    </row>
    <row r="954" spans="1:59">
      <c r="AO954" s="103" t="n"/>
    </row>
    <row r="955" spans="1:59">
      <c r="AO955" s="103" t="n"/>
    </row>
    <row r="956" spans="1:59">
      <c r="AO956" s="103" t="n"/>
    </row>
    <row r="957" spans="1:59">
      <c r="AO957" s="103" t="n"/>
    </row>
    <row r="958" spans="1:59">
      <c r="AO958" s="103" t="n"/>
    </row>
    <row r="959" spans="1:59">
      <c r="AO959" s="103" t="n"/>
    </row>
    <row r="960" spans="1:59">
      <c r="AO960" s="103" t="n"/>
    </row>
    <row r="961" spans="1:59">
      <c r="AO961" s="103" t="n"/>
    </row>
    <row r="962" spans="1:59">
      <c r="AO962" s="103" t="n"/>
    </row>
    <row r="963" spans="1:59">
      <c r="AO963" s="103" t="n"/>
    </row>
    <row r="964" spans="1:59">
      <c r="AO964" s="103" t="n"/>
    </row>
    <row r="965" spans="1:59">
      <c r="AO965" s="103" t="n"/>
    </row>
    <row r="966" spans="1:59">
      <c r="AO966" s="103" t="n"/>
    </row>
    <row r="967" spans="1:59">
      <c r="AO967" s="103" t="n"/>
    </row>
    <row r="968" spans="1:59">
      <c r="AO968" s="103" t="n"/>
    </row>
    <row r="969" spans="1:59">
      <c r="AO969" s="103" t="n"/>
    </row>
    <row r="970" spans="1:59">
      <c r="AO970" s="103" t="n"/>
    </row>
    <row r="971" spans="1:59">
      <c r="AO971" s="103" t="n"/>
    </row>
    <row r="972" spans="1:59">
      <c r="AO972" s="103" t="n"/>
    </row>
    <row r="973" spans="1:59">
      <c r="AO973" s="103" t="n"/>
    </row>
    <row r="974" spans="1:59">
      <c r="AO974" s="103" t="n"/>
    </row>
    <row r="975" spans="1:59">
      <c r="AO975" s="103" t="n"/>
    </row>
    <row r="976" spans="1:59">
      <c r="AO976" s="103" t="n"/>
    </row>
    <row r="977" spans="1:59">
      <c r="AO977" s="103" t="n"/>
    </row>
    <row r="978" spans="1:59">
      <c r="AO978" s="103" t="n"/>
    </row>
    <row r="979" spans="1:59">
      <c r="AO979" s="103" t="n"/>
    </row>
    <row r="980" spans="1:59">
      <c r="AO980" s="103" t="n"/>
    </row>
    <row r="981" spans="1:59">
      <c r="AO981" s="103" t="n"/>
    </row>
    <row r="982" spans="1:59">
      <c r="AO982" s="103" t="n"/>
    </row>
    <row r="983" spans="1:59">
      <c r="AO983" s="103" t="n"/>
    </row>
    <row r="984" spans="1:59">
      <c r="AO984" s="103" t="n"/>
    </row>
    <row r="985" spans="1:59">
      <c r="AO985" s="103" t="n"/>
    </row>
    <row r="986" spans="1:59">
      <c r="AO986" s="103" t="n"/>
    </row>
    <row r="987" spans="1:59">
      <c r="AO987" s="103" t="n"/>
    </row>
    <row r="988" spans="1:59">
      <c r="AO988" s="103" t="n"/>
    </row>
    <row r="989" spans="1:59">
      <c r="AO989" s="103" t="n"/>
    </row>
    <row r="990" spans="1:59">
      <c r="AO990" s="103" t="n"/>
    </row>
    <row r="991" spans="1:59">
      <c r="AO991" s="103" t="n"/>
    </row>
    <row r="992" spans="1:59">
      <c r="AO992" s="103" t="n"/>
    </row>
    <row r="993" spans="1:59">
      <c r="AO993" s="103" t="n"/>
    </row>
    <row r="994" spans="1:59">
      <c r="AO994" s="103" t="n"/>
    </row>
    <row r="995" spans="1:59">
      <c r="AO995" s="103" t="n"/>
    </row>
    <row r="996" spans="1:59">
      <c r="AO996" s="103" t="n"/>
    </row>
    <row r="997" spans="1:59">
      <c r="AO997" s="103" t="n"/>
    </row>
    <row r="998" spans="1:59">
      <c r="AO998" s="103" t="n"/>
    </row>
    <row r="999" spans="1:59">
      <c r="AO999" s="103" t="n"/>
    </row>
    <row r="1000" spans="1:59">
      <c r="AO1000" s="103" t="n"/>
    </row>
    <row r="1001" spans="1:59">
      <c r="AO1001" s="103" t="n"/>
    </row>
    <row r="1002" spans="1:59">
      <c r="AO1002" s="103" t="n"/>
    </row>
    <row r="1003" spans="1:59">
      <c r="AO1003" s="103" t="n"/>
    </row>
    <row r="1004" spans="1:59">
      <c r="AO1004" s="103" t="n"/>
    </row>
    <row r="1005" spans="1:59">
      <c r="AO1005" s="103" t="n"/>
    </row>
    <row r="1006" spans="1:59">
      <c r="AO1006" s="103" t="n"/>
    </row>
    <row r="1007" spans="1:59">
      <c r="AO1007" s="103" t="n"/>
    </row>
    <row r="1008" spans="1:59">
      <c r="AO1008" s="103" t="n"/>
    </row>
    <row r="1009" spans="1:59">
      <c r="AO1009" s="103" t="n"/>
    </row>
    <row r="1010" spans="1:59">
      <c r="AO1010" s="103" t="n"/>
    </row>
    <row r="1011" spans="1:59">
      <c r="AO1011" s="103" t="n"/>
    </row>
    <row r="1012" spans="1:59">
      <c r="AO1012" s="103" t="n"/>
    </row>
    <row r="1013" spans="1:59">
      <c r="AO1013" s="103" t="n"/>
    </row>
    <row r="1014" spans="1:59">
      <c r="AO1014" s="103" t="n"/>
    </row>
    <row r="1015" spans="1:59">
      <c r="AO1015" s="103" t="n"/>
    </row>
    <row r="1016" spans="1:59">
      <c r="AO1016" s="103" t="n"/>
    </row>
    <row r="1017" spans="1:59">
      <c r="AO1017" s="103" t="n"/>
    </row>
    <row r="1018" spans="1:59">
      <c r="AO1018" s="103" t="n"/>
    </row>
    <row r="1019" spans="1:59">
      <c r="AO1019" s="103" t="n"/>
    </row>
    <row r="1020" spans="1:59">
      <c r="AO1020" s="103" t="n"/>
    </row>
    <row r="1021" spans="1:59">
      <c r="AO1021" s="103" t="n"/>
    </row>
    <row r="1022" spans="1:59">
      <c r="AO1022" s="103" t="n"/>
    </row>
    <row r="1023" spans="1:59">
      <c r="AO1023" s="103" t="n"/>
    </row>
    <row r="1024" spans="1:59">
      <c r="AO1024" s="103" t="n"/>
    </row>
    <row r="1025" spans="1:59">
      <c r="AO1025" s="103" t="n"/>
    </row>
    <row r="1026" spans="1:59">
      <c r="AO1026" s="103" t="n"/>
    </row>
    <row r="1027" spans="1:59">
      <c r="AO1027" s="103" t="n"/>
    </row>
    <row r="1028" spans="1:59">
      <c r="AO1028" s="103" t="n"/>
    </row>
    <row r="1029" spans="1:59">
      <c r="AO1029" s="103" t="n"/>
    </row>
    <row r="1030" spans="1:59">
      <c r="AO1030" s="103" t="n"/>
    </row>
    <row r="1031" spans="1:59">
      <c r="AO1031" s="103" t="n"/>
    </row>
    <row r="1032" spans="1:59">
      <c r="AO1032" s="103" t="n"/>
    </row>
    <row r="1033" spans="1:59">
      <c r="AO1033" s="103" t="n"/>
    </row>
    <row r="1034" spans="1:59">
      <c r="AO1034" s="103" t="n"/>
    </row>
    <row r="1035" spans="1:59">
      <c r="AO1035" s="103" t="n"/>
    </row>
    <row r="1036" spans="1:59">
      <c r="AO1036" s="103" t="n"/>
    </row>
    <row r="1037" spans="1:59">
      <c r="AO1037" s="103" t="n"/>
    </row>
    <row r="1038" spans="1:59">
      <c r="AO1038" s="103" t="n"/>
    </row>
    <row r="1039" spans="1:59">
      <c r="AO1039" s="103" t="n"/>
    </row>
    <row r="1040" spans="1:59">
      <c r="AO1040" s="103" t="n"/>
    </row>
    <row r="1041" spans="1:59">
      <c r="AO1041" s="103" t="n"/>
    </row>
    <row r="1042" spans="1:59">
      <c r="AO1042" s="103" t="n"/>
    </row>
    <row r="1043" spans="1:59">
      <c r="AO1043" s="103" t="n"/>
    </row>
    <row r="1044" spans="1:59">
      <c r="AO1044" s="103" t="n"/>
    </row>
    <row r="1045" spans="1:59">
      <c r="AO1045" s="103" t="n"/>
    </row>
    <row r="1046" spans="1:59">
      <c r="AO1046" s="103" t="n"/>
    </row>
    <row r="1047" spans="1:59">
      <c r="AO1047" s="103" t="n"/>
    </row>
    <row r="1048" spans="1:59">
      <c r="AO1048" s="103" t="n"/>
    </row>
    <row r="1049" spans="1:59">
      <c r="AO1049" s="103" t="n"/>
    </row>
    <row r="1050" spans="1:59">
      <c r="AO1050" s="103" t="n"/>
    </row>
    <row r="1051" spans="1:59">
      <c r="AO1051" s="103" t="n"/>
    </row>
    <row r="1052" spans="1:59">
      <c r="AO1052" s="103" t="n"/>
    </row>
    <row r="1053" spans="1:59">
      <c r="AO1053" s="103" t="n"/>
    </row>
    <row r="1054" spans="1:59">
      <c r="AO1054" s="103" t="n"/>
    </row>
    <row r="1055" spans="1:59">
      <c r="AO1055" s="103" t="n"/>
    </row>
    <row r="1056" spans="1:59">
      <c r="AO1056" s="103" t="n"/>
    </row>
    <row r="1057" spans="1:59">
      <c r="AO1057" s="103" t="n"/>
    </row>
    <row r="1058" spans="1:59">
      <c r="AO1058" s="103" t="n"/>
    </row>
    <row r="1059" spans="1:59">
      <c r="AO1059" s="103" t="n"/>
    </row>
    <row r="1060" spans="1:59">
      <c r="AO1060" s="103" t="n"/>
    </row>
    <row r="1061" spans="1:59">
      <c r="AO1061" s="103" t="n"/>
    </row>
    <row r="1062" spans="1:59">
      <c r="AO1062" s="103" t="n"/>
    </row>
    <row r="1063" spans="1:59">
      <c r="AO1063" s="103" t="n"/>
    </row>
    <row r="1064" spans="1:59">
      <c r="AO1064" s="103" t="n"/>
    </row>
    <row r="1065" spans="1:59">
      <c r="AO1065" s="103" t="n"/>
    </row>
    <row r="1066" spans="1:59">
      <c r="AO1066" s="103" t="n"/>
    </row>
    <row r="1067" spans="1:59">
      <c r="AO1067" s="103" t="n"/>
    </row>
    <row r="1068" spans="1:59">
      <c r="AO1068" s="103" t="n"/>
    </row>
    <row r="1069" spans="1:59">
      <c r="AO1069" s="103" t="n"/>
    </row>
    <row r="1070" spans="1:59">
      <c r="AO1070" s="103" t="n"/>
    </row>
    <row r="1071" spans="1:59">
      <c r="AO1071" s="103" t="n"/>
    </row>
    <row r="1072" spans="1:59">
      <c r="AO1072" s="103" t="n"/>
    </row>
    <row r="1073" spans="1:59">
      <c r="AO1073" s="103" t="n"/>
    </row>
    <row r="1074" spans="1:59">
      <c r="AO1074" s="103" t="n"/>
    </row>
    <row r="1075" spans="1:59">
      <c r="AO1075" s="103" t="n"/>
    </row>
    <row r="1076" spans="1:59">
      <c r="AO1076" s="103" t="n"/>
    </row>
    <row r="1077" spans="1:59">
      <c r="AO1077" s="103" t="n"/>
    </row>
    <row r="1078" spans="1:59">
      <c r="AO1078" s="103" t="n"/>
    </row>
    <row r="1079" spans="1:59">
      <c r="AO1079" s="103" t="n"/>
    </row>
    <row r="1080" spans="1:59">
      <c r="AO1080" s="103" t="n"/>
    </row>
    <row r="1081" spans="1:59">
      <c r="AO1081" s="103" t="n"/>
    </row>
    <row r="1082" spans="1:59">
      <c r="AO1082" s="103" t="n"/>
    </row>
    <row r="1083" spans="1:59">
      <c r="AO1083" s="103" t="n"/>
    </row>
    <row r="1084" spans="1:59">
      <c r="AO1084" s="103" t="n"/>
    </row>
    <row r="1085" spans="1:59">
      <c r="AO1085" s="103" t="n"/>
    </row>
    <row r="1086" spans="1:59">
      <c r="AO1086" s="103" t="n"/>
    </row>
    <row r="1087" spans="1:59">
      <c r="AO1087" s="103" t="n"/>
    </row>
    <row r="1088" spans="1:59">
      <c r="AO1088" s="103" t="n"/>
    </row>
    <row r="1089" spans="1:59">
      <c r="AO1089" s="103" t="n"/>
    </row>
    <row r="1090" spans="1:59">
      <c r="AO1090" s="103" t="n"/>
    </row>
    <row r="1091" spans="1:59">
      <c r="AO1091" s="103" t="n"/>
    </row>
    <row r="1092" spans="1:59">
      <c r="AO1092" s="103" t="n"/>
    </row>
    <row r="1093" spans="1:59">
      <c r="AO1093" s="103" t="n"/>
    </row>
    <row r="1094" spans="1:59">
      <c r="AO1094" s="103" t="n"/>
    </row>
    <row r="1095" spans="1:59">
      <c r="AO1095" s="103" t="n"/>
    </row>
    <row r="1096" spans="1:59">
      <c r="AO1096" s="103" t="n"/>
    </row>
    <row r="1097" spans="1:59">
      <c r="AO1097" s="103" t="n"/>
    </row>
    <row r="1098" spans="1:59">
      <c r="AO1098" s="103" t="n"/>
    </row>
    <row r="1099" spans="1:59">
      <c r="AO1099" s="103" t="n"/>
    </row>
    <row r="1100" spans="1:59">
      <c r="AO1100" s="103" t="n"/>
    </row>
    <row r="1101" spans="1:59">
      <c r="AO1101" s="103" t="n"/>
    </row>
    <row r="1102" spans="1:59">
      <c r="AO1102" s="103" t="n"/>
    </row>
    <row r="1103" spans="1:59">
      <c r="AO1103" s="103" t="n"/>
    </row>
    <row r="1104" spans="1:59">
      <c r="AO1104" s="103" t="n"/>
    </row>
    <row r="1105" spans="1:59">
      <c r="AO1105" s="103" t="n"/>
    </row>
    <row r="1106" spans="1:59">
      <c r="AO1106" s="103" t="n"/>
    </row>
    <row r="1107" spans="1:59">
      <c r="AO1107" s="103" t="n"/>
    </row>
    <row r="1108" spans="1:59">
      <c r="AO1108" s="103" t="n"/>
    </row>
    <row r="1109" spans="1:59">
      <c r="AO1109" s="103" t="n"/>
    </row>
    <row r="1110" spans="1:59">
      <c r="AO1110" s="103" t="n"/>
    </row>
    <row r="1111" spans="1:59">
      <c r="AO1111" s="103" t="n"/>
    </row>
    <row r="1112" spans="1:59">
      <c r="AO1112" s="103" t="n"/>
    </row>
    <row r="1113" spans="1:59">
      <c r="AO1113" s="103" t="n"/>
    </row>
    <row r="1114" spans="1:59">
      <c r="AO1114" s="103" t="n"/>
    </row>
    <row r="1115" spans="1:59">
      <c r="AO1115" s="103" t="n"/>
    </row>
    <row r="1116" spans="1:59">
      <c r="AO1116" s="103" t="n"/>
    </row>
    <row r="1117" spans="1:59">
      <c r="AO1117" s="103" t="n"/>
    </row>
    <row r="1118" spans="1:59">
      <c r="AO1118" s="103" t="n"/>
    </row>
    <row r="1119" spans="1:59">
      <c r="AO1119" s="103" t="n"/>
    </row>
    <row r="1120" spans="1:59">
      <c r="AO1120" s="103" t="n"/>
    </row>
    <row r="1121" spans="1:59">
      <c r="AO1121" s="103" t="n"/>
    </row>
    <row r="1122" spans="1:59">
      <c r="AO1122" s="103" t="n"/>
    </row>
    <row r="1123" spans="1:59">
      <c r="AO1123" s="103" t="n"/>
    </row>
    <row r="1124" spans="1:59">
      <c r="AO1124" s="103" t="n"/>
    </row>
    <row r="1125" spans="1:59">
      <c r="AO1125" s="103" t="n"/>
    </row>
    <row r="1126" spans="1:59">
      <c r="AO1126" s="103" t="n"/>
    </row>
    <row r="1127" spans="1:59">
      <c r="AO1127" s="103" t="n"/>
    </row>
    <row r="1128" spans="1:59">
      <c r="AO1128" s="103" t="n"/>
    </row>
    <row r="1129" spans="1:59">
      <c r="AO1129" s="103" t="n"/>
    </row>
    <row r="1130" spans="1:59">
      <c r="AO1130" s="103" t="n"/>
    </row>
    <row r="1131" spans="1:59">
      <c r="AO1131" s="103" t="n"/>
    </row>
    <row r="1132" spans="1:59">
      <c r="AO1132" s="103" t="n"/>
    </row>
    <row r="1133" spans="1:59">
      <c r="AO1133" s="103" t="n"/>
    </row>
    <row r="1134" spans="1:59">
      <c r="AO1134" s="103" t="n"/>
    </row>
    <row r="1135" spans="1:59">
      <c r="AO1135" s="103" t="n"/>
    </row>
    <row r="1136" spans="1:59">
      <c r="AO1136" s="103" t="n"/>
    </row>
    <row r="1137" spans="1:59">
      <c r="AO1137" s="103" t="n"/>
    </row>
    <row r="1138" spans="1:59">
      <c r="AO1138" s="103" t="n"/>
    </row>
    <row r="1139" spans="1:59">
      <c r="AO1139" s="103" t="n"/>
    </row>
    <row r="1140" spans="1:59">
      <c r="AO1140" s="103" t="n"/>
    </row>
    <row r="1141" spans="1:59">
      <c r="AO1141" s="103" t="n"/>
    </row>
    <row r="1142" spans="1:59">
      <c r="AO1142" s="103" t="n"/>
    </row>
    <row r="1143" spans="1:59">
      <c r="AO1143" s="103" t="n"/>
    </row>
    <row r="1144" spans="1:59">
      <c r="AO1144" s="103" t="n"/>
    </row>
    <row r="1145" spans="1:59">
      <c r="AO1145" s="103" t="n"/>
    </row>
    <row r="1146" spans="1:59">
      <c r="AO1146" s="103" t="n"/>
    </row>
    <row r="1147" spans="1:59">
      <c r="AO1147" s="103" t="n"/>
    </row>
    <row r="1148" spans="1:59">
      <c r="AO1148" s="103" t="n"/>
    </row>
    <row r="1149" spans="1:59">
      <c r="AO1149" s="103" t="n"/>
    </row>
    <row r="1150" spans="1:59">
      <c r="AO1150" s="103" t="n"/>
    </row>
    <row r="1151" spans="1:59">
      <c r="AO1151" s="103" t="n"/>
    </row>
    <row r="1152" spans="1:59">
      <c r="AO1152" s="103" t="n"/>
    </row>
    <row r="1153" spans="1:59">
      <c r="AO1153" s="103" t="n"/>
    </row>
    <row r="1154" spans="1:59">
      <c r="AO1154" s="103" t="n"/>
    </row>
    <row r="1155" spans="1:59">
      <c r="AO1155" s="103" t="n"/>
    </row>
    <row r="1156" spans="1:59">
      <c r="AO1156" s="103" t="n"/>
    </row>
    <row r="1157" spans="1:59">
      <c r="AO1157" s="103" t="n"/>
    </row>
    <row r="1158" spans="1:59">
      <c r="AO1158" s="103" t="n"/>
    </row>
    <row r="1159" spans="1:59">
      <c r="AO1159" s="103" t="n"/>
    </row>
    <row r="1160" spans="1:59">
      <c r="AO1160" s="103" t="n"/>
    </row>
    <row r="1161" spans="1:59">
      <c r="AO1161" s="103" t="n"/>
    </row>
    <row r="1162" spans="1:59">
      <c r="AO1162" s="103" t="n"/>
    </row>
    <row r="1163" spans="1:59">
      <c r="AO1163" s="103" t="n"/>
    </row>
    <row r="1164" spans="1:59">
      <c r="AO1164" s="103" t="n"/>
    </row>
    <row r="1165" spans="1:59">
      <c r="AO1165" s="103" t="n"/>
    </row>
    <row r="1166" spans="1:59">
      <c r="AO1166" s="103" t="n"/>
    </row>
    <row r="1167" spans="1:59">
      <c r="AO1167" s="103" t="n"/>
    </row>
    <row r="1168" spans="1:59">
      <c r="AO1168" s="103" t="n"/>
    </row>
    <row r="1169" spans="1:59">
      <c r="AO1169" s="103" t="n"/>
    </row>
    <row r="1170" spans="1:59">
      <c r="AO1170" s="103" t="n"/>
    </row>
    <row r="1171" spans="1:59">
      <c r="AO1171" s="103" t="n"/>
    </row>
    <row r="1172" spans="1:59">
      <c r="AO1172" s="103" t="n"/>
    </row>
    <row r="1173" spans="1:59">
      <c r="AO1173" s="103" t="n"/>
    </row>
    <row r="1174" spans="1:59">
      <c r="AO1174" s="103" t="n"/>
    </row>
    <row r="1175" spans="1:59">
      <c r="AO1175" s="103" t="n"/>
    </row>
    <row r="1176" spans="1:59">
      <c r="AO1176" s="103" t="n"/>
    </row>
    <row r="1177" spans="1:59">
      <c r="AO1177" s="103" t="n"/>
    </row>
    <row r="1178" spans="1:59">
      <c r="AO1178" s="103" t="n"/>
    </row>
    <row r="1179" spans="1:59">
      <c r="AO1179" s="103" t="n"/>
    </row>
    <row r="1180" spans="1:59">
      <c r="AO1180" s="103" t="n"/>
    </row>
    <row r="1181" spans="1:59">
      <c r="AO1181" s="103" t="n"/>
    </row>
    <row r="1182" spans="1:59">
      <c r="AO1182" s="103" t="n"/>
    </row>
    <row r="1183" spans="1:59">
      <c r="AO1183" s="103" t="n"/>
    </row>
    <row r="1184" spans="1:59">
      <c r="AO1184" s="103" t="n"/>
    </row>
    <row r="1185" spans="1:59">
      <c r="AO1185" s="103" t="n"/>
    </row>
    <row r="1186" spans="1:59">
      <c r="AO1186" s="103" t="n"/>
    </row>
    <row r="1187" spans="1:59">
      <c r="AO1187" s="103" t="n"/>
    </row>
    <row r="1188" spans="1:59">
      <c r="AO1188" s="103" t="n"/>
    </row>
    <row r="1189" spans="1:59">
      <c r="AO1189" s="103" t="n"/>
    </row>
    <row r="1190" spans="1:59">
      <c r="AO1190" s="103" t="n"/>
    </row>
    <row r="1191" spans="1:59">
      <c r="AO1191" s="103" t="n"/>
    </row>
    <row r="1192" spans="1:59">
      <c r="AO1192" s="103" t="n"/>
    </row>
    <row r="1193" spans="1:59">
      <c r="AO1193" s="103" t="n"/>
    </row>
    <row r="1194" spans="1:59">
      <c r="AO1194" s="103" t="n"/>
    </row>
    <row r="1195" spans="1:59">
      <c r="AO1195" s="103" t="n"/>
    </row>
    <row r="1196" spans="1:59">
      <c r="AO1196" s="103" t="n"/>
    </row>
    <row r="1197" spans="1:59">
      <c r="AO1197" s="103" t="n"/>
    </row>
    <row r="1198" spans="1:59">
      <c r="AO1198" s="103" t="n"/>
    </row>
    <row r="1199" spans="1:59">
      <c r="AO1199" s="103" t="n"/>
    </row>
    <row r="1200" spans="1:59">
      <c r="AO1200" s="103" t="n"/>
    </row>
    <row r="1201" spans="1:59">
      <c r="AO1201" s="103" t="n"/>
    </row>
    <row r="1202" spans="1:59">
      <c r="AO1202" s="103" t="n"/>
    </row>
    <row r="1203" spans="1:59">
      <c r="AO1203" s="103" t="n"/>
    </row>
    <row r="1204" spans="1:59">
      <c r="AO1204" s="103" t="n"/>
    </row>
    <row r="1205" spans="1:59">
      <c r="AO1205" s="103" t="n"/>
    </row>
    <row r="1206" spans="1:59">
      <c r="AO1206" s="103" t="n"/>
    </row>
    <row r="1207" spans="1:59">
      <c r="AO1207" s="103" t="n"/>
    </row>
    <row r="1208" spans="1:59">
      <c r="AO1208" s="103" t="n"/>
    </row>
    <row r="1209" spans="1:59">
      <c r="AO1209" s="103" t="n"/>
    </row>
    <row r="1210" spans="1:59">
      <c r="AO1210" s="103" t="n"/>
    </row>
    <row r="1211" spans="1:59">
      <c r="AO1211" s="103" t="n"/>
    </row>
    <row r="1212" spans="1:59">
      <c r="AO1212" s="103" t="n"/>
    </row>
    <row r="1213" spans="1:59">
      <c r="AO1213" s="103" t="n"/>
    </row>
    <row r="1214" spans="1:59">
      <c r="AO1214" s="103" t="n"/>
    </row>
    <row r="1215" spans="1:59">
      <c r="AO1215" s="103" t="n"/>
    </row>
    <row r="1216" spans="1:59">
      <c r="AO1216" s="103" t="n"/>
    </row>
    <row r="1217" spans="1:59">
      <c r="AO1217" s="103" t="n"/>
    </row>
    <row r="1218" spans="1:59">
      <c r="AO1218" s="103" t="n"/>
    </row>
    <row r="1219" spans="1:59">
      <c r="AO1219" s="103" t="n"/>
    </row>
    <row r="1220" spans="1:59">
      <c r="AO1220" s="103" t="n"/>
    </row>
    <row r="1221" spans="1:59">
      <c r="AO1221" s="103" t="n"/>
    </row>
    <row r="1222" spans="1:59">
      <c r="AO1222" s="103" t="n"/>
    </row>
    <row r="1223" spans="1:59">
      <c r="AO1223" s="103" t="n"/>
    </row>
    <row r="1224" spans="1:59">
      <c r="AO1224" s="103" t="n"/>
    </row>
    <row r="1225" spans="1:59">
      <c r="AO1225" s="103" t="n"/>
    </row>
    <row r="1226" spans="1:59">
      <c r="AO1226" s="103" t="n"/>
    </row>
    <row r="1227" spans="1:59">
      <c r="AO1227" s="103" t="n"/>
    </row>
    <row r="1228" spans="1:59">
      <c r="AO1228" s="103" t="n"/>
    </row>
    <row r="1229" spans="1:59">
      <c r="AO1229" s="103" t="n"/>
    </row>
    <row r="1230" spans="1:59">
      <c r="AO1230" s="103" t="n"/>
    </row>
    <row r="1231" spans="1:59">
      <c r="AO1231" s="103" t="n"/>
    </row>
    <row r="1232" spans="1:59">
      <c r="AO1232" s="103" t="n"/>
    </row>
    <row r="1233" spans="1:59">
      <c r="AO1233" s="103" t="n"/>
    </row>
    <row r="1234" spans="1:59">
      <c r="AO1234" s="103" t="n"/>
    </row>
    <row r="1235" spans="1:59">
      <c r="AO1235" s="103" t="n"/>
    </row>
    <row r="1236" spans="1:59">
      <c r="AO1236" s="103" t="n"/>
    </row>
    <row r="1237" spans="1:59">
      <c r="AO1237" s="103" t="n"/>
    </row>
    <row r="1238" spans="1:59">
      <c r="AO1238" s="103" t="n"/>
    </row>
    <row r="1239" spans="1:59">
      <c r="AO1239" s="103" t="n"/>
    </row>
    <row r="1240" spans="1:59">
      <c r="AO1240" s="103" t="n"/>
    </row>
    <row r="1241" spans="1:59">
      <c r="AO1241" s="103" t="n"/>
    </row>
    <row r="1242" spans="1:59">
      <c r="AO1242" s="103" t="n"/>
    </row>
    <row r="1243" spans="1:59">
      <c r="AO1243" s="103" t="n"/>
    </row>
    <row r="1244" spans="1:59">
      <c r="AO1244" s="103" t="n"/>
    </row>
    <row r="1245" spans="1:59">
      <c r="AO1245" s="103" t="n"/>
    </row>
    <row r="1246" spans="1:59">
      <c r="AO1246" s="103" t="n"/>
    </row>
    <row r="1247" spans="1:59">
      <c r="AO1247" s="103" t="n"/>
    </row>
    <row r="1248" spans="1:59">
      <c r="AO1248" s="103" t="n"/>
    </row>
    <row r="1249" spans="1:59">
      <c r="AO1249" s="103" t="n"/>
    </row>
    <row r="1250" spans="1:59">
      <c r="AO1250" s="103" t="n"/>
    </row>
    <row r="1251" spans="1:59">
      <c r="AO1251" s="103" t="n"/>
    </row>
    <row r="1252" spans="1:59">
      <c r="AO1252" s="103" t="n"/>
    </row>
    <row r="1253" spans="1:59">
      <c r="AO1253" s="103" t="n"/>
    </row>
    <row r="1254" spans="1:59">
      <c r="AO1254" s="103" t="n"/>
    </row>
    <row r="1255" spans="1:59">
      <c r="AO1255" s="103" t="n"/>
    </row>
    <row r="1256" spans="1:59">
      <c r="AO1256" s="103" t="n"/>
    </row>
    <row r="1257" spans="1:59">
      <c r="AO1257" s="103" t="n"/>
    </row>
    <row r="1258" spans="1:59">
      <c r="AO1258" s="103" t="n"/>
    </row>
    <row r="1259" spans="1:59">
      <c r="AO1259" s="103" t="n"/>
    </row>
    <row r="1260" spans="1:59">
      <c r="AO1260" s="103" t="n"/>
    </row>
    <row r="1261" spans="1:59">
      <c r="AO1261" s="103" t="n"/>
    </row>
    <row r="1262" spans="1:59">
      <c r="AO1262" s="103" t="n"/>
    </row>
    <row r="1263" spans="1:59">
      <c r="AO1263" s="103" t="n"/>
    </row>
    <row r="1264" spans="1:59">
      <c r="AO1264" s="103" t="n"/>
    </row>
    <row r="1265" spans="1:59">
      <c r="AO1265" s="103" t="n"/>
    </row>
    <row r="1266" spans="1:59">
      <c r="AO1266" s="103" t="n"/>
    </row>
    <row r="1267" spans="1:59">
      <c r="AO1267" s="103" t="n"/>
    </row>
    <row r="1268" spans="1:59">
      <c r="AO1268" s="103" t="n"/>
    </row>
    <row r="1269" spans="1:59">
      <c r="AO1269" s="103" t="n"/>
    </row>
    <row r="1270" spans="1:59">
      <c r="AO1270" s="103" t="n"/>
    </row>
    <row r="1271" spans="1:59">
      <c r="AO1271" s="103" t="n"/>
    </row>
    <row r="1272" spans="1:59">
      <c r="AO1272" s="103" t="n"/>
    </row>
    <row r="1273" spans="1:59">
      <c r="AO1273" s="103" t="n"/>
    </row>
    <row r="1274" spans="1:59">
      <c r="AO1274" s="103" t="n"/>
    </row>
    <row r="1275" spans="1:59">
      <c r="AO1275" s="103" t="n"/>
    </row>
    <row r="1276" spans="1:59">
      <c r="AO1276" s="103" t="n"/>
    </row>
    <row r="1277" spans="1:59">
      <c r="AO1277" s="103" t="n"/>
    </row>
    <row r="1278" spans="1:59">
      <c r="AO1278" s="103" t="n"/>
    </row>
    <row r="1279" spans="1:59">
      <c r="AO1279" s="103" t="n"/>
    </row>
    <row r="1280" spans="1:59">
      <c r="AO1280" s="103" t="n"/>
    </row>
    <row r="1281" spans="1:59">
      <c r="AO1281" s="103" t="n"/>
    </row>
    <row r="1282" spans="1:59">
      <c r="AO1282" s="103" t="n"/>
    </row>
    <row r="1283" spans="1:59">
      <c r="AO1283" s="103" t="n"/>
    </row>
    <row r="1284" spans="1:59">
      <c r="AO1284" s="103" t="n"/>
    </row>
    <row r="1285" spans="1:59">
      <c r="AO1285" s="103" t="n"/>
    </row>
    <row r="1286" spans="1:59">
      <c r="AO1286" s="103" t="n"/>
    </row>
    <row r="1287" spans="1:59">
      <c r="AO1287" s="103" t="n"/>
    </row>
    <row r="1288" spans="1:59">
      <c r="AO1288" s="103" t="n"/>
    </row>
    <row r="1289" spans="1:59">
      <c r="AO1289" s="103" t="n"/>
    </row>
    <row r="1290" spans="1:59">
      <c r="AO1290" s="103" t="n"/>
    </row>
    <row r="1291" spans="1:59">
      <c r="AO1291" s="103" t="n"/>
    </row>
    <row r="1292" spans="1:59">
      <c r="AO1292" s="103" t="n"/>
    </row>
    <row r="1293" spans="1:59">
      <c r="AO1293" s="103" t="n"/>
    </row>
    <row r="1294" spans="1:59">
      <c r="AO1294" s="103" t="n"/>
    </row>
    <row r="1295" spans="1:59">
      <c r="AO1295" s="103" t="n"/>
    </row>
    <row r="1296" spans="1:59">
      <c r="AO1296" s="103" t="n"/>
    </row>
    <row r="1297" spans="1:59">
      <c r="AO1297" s="103" t="n"/>
    </row>
    <row r="1298" spans="1:59">
      <c r="AO1298" s="103" t="n"/>
    </row>
    <row r="1299" spans="1:59">
      <c r="AO1299" s="103" t="n"/>
    </row>
    <row r="1300" spans="1:59">
      <c r="AO1300" s="103" t="n"/>
    </row>
    <row r="1301" spans="1:59">
      <c r="AO1301" s="103" t="n"/>
    </row>
    <row r="1302" spans="1:59">
      <c r="AO1302" s="103" t="n"/>
    </row>
    <row r="1303" spans="1:59">
      <c r="AO1303" s="103" t="n"/>
    </row>
    <row r="1304" spans="1:59">
      <c r="AO1304" s="103" t="n"/>
    </row>
    <row r="1305" spans="1:59">
      <c r="AO1305" s="103" t="n"/>
    </row>
    <row r="1306" spans="1:59">
      <c r="AO1306" s="103" t="n"/>
    </row>
    <row r="1307" spans="1:59">
      <c r="AO1307" s="103" t="n"/>
    </row>
    <row r="1308" spans="1:59">
      <c r="AO1308" s="103" t="n"/>
    </row>
    <row r="1309" spans="1:59">
      <c r="AO1309" s="103" t="n"/>
    </row>
    <row r="1310" spans="1:59">
      <c r="AO1310" s="103" t="n"/>
    </row>
    <row r="1311" spans="1:59">
      <c r="AO1311" s="103" t="n"/>
    </row>
    <row r="1312" spans="1:59">
      <c r="AO1312" s="103" t="n"/>
    </row>
    <row r="1313" spans="1:59">
      <c r="AO1313" s="103" t="n"/>
    </row>
    <row r="1314" spans="1:59">
      <c r="AO1314" s="103" t="n"/>
    </row>
    <row r="1315" spans="1:59">
      <c r="AO1315" s="103" t="n"/>
    </row>
    <row r="1316" spans="1:59">
      <c r="AO1316" s="103" t="n"/>
    </row>
    <row r="1317" spans="1:59">
      <c r="AO1317" s="103" t="n"/>
    </row>
    <row r="1318" spans="1:59">
      <c r="AO1318" s="103" t="n"/>
    </row>
    <row r="1319" spans="1:59">
      <c r="AO1319" s="103" t="n"/>
    </row>
    <row r="1320" spans="1:59">
      <c r="AO1320" s="103" t="n"/>
    </row>
    <row r="1321" spans="1:59">
      <c r="AO1321" s="103" t="n"/>
    </row>
    <row r="1322" spans="1:59">
      <c r="AO1322" s="103" t="n"/>
    </row>
    <row r="1323" spans="1:59">
      <c r="AO1323" s="103" t="n"/>
    </row>
    <row r="1324" spans="1:59">
      <c r="AO1324" s="103" t="n"/>
    </row>
    <row r="1325" spans="1:59">
      <c r="AO1325" s="103" t="n"/>
    </row>
    <row r="1326" spans="1:59">
      <c r="AO1326" s="103" t="n"/>
    </row>
    <row r="1327" spans="1:59">
      <c r="AO1327" s="103" t="n"/>
    </row>
    <row r="1328" spans="1:59">
      <c r="AO1328" s="103" t="n"/>
    </row>
    <row r="1329" spans="1:59">
      <c r="AO1329" s="103" t="n"/>
    </row>
    <row r="1330" spans="1:59">
      <c r="AO1330" s="103" t="n"/>
    </row>
    <row r="1331" spans="1:59">
      <c r="AO1331" s="103" t="n"/>
    </row>
    <row r="1332" spans="1:59">
      <c r="AO1332" s="103" t="n"/>
    </row>
    <row r="1333" spans="1:59">
      <c r="AO1333" s="103" t="n"/>
    </row>
    <row r="1334" spans="1:59">
      <c r="AO1334" s="103" t="n"/>
    </row>
    <row r="1335" spans="1:59">
      <c r="AO1335" s="103" t="n"/>
    </row>
    <row r="1336" spans="1:59">
      <c r="AO1336" s="103" t="n"/>
    </row>
    <row r="1337" spans="1:59">
      <c r="AO1337" s="103" t="n"/>
    </row>
    <row r="1338" spans="1:59">
      <c r="AO1338" s="103" t="n"/>
    </row>
    <row r="1339" spans="1:59">
      <c r="AO1339" s="103" t="n"/>
    </row>
    <row r="1340" spans="1:59">
      <c r="AO1340" s="103" t="n"/>
    </row>
    <row r="1341" spans="1:59">
      <c r="AO1341" s="103" t="n"/>
    </row>
    <row r="1342" spans="1:59">
      <c r="AO1342" s="103" t="n"/>
    </row>
    <row r="1343" spans="1:59">
      <c r="AO1343" s="103" t="n"/>
    </row>
    <row r="1344" spans="1:59">
      <c r="AO1344" s="103" t="n"/>
    </row>
    <row r="1345" spans="1:59">
      <c r="AO1345" s="103" t="n"/>
    </row>
    <row r="1346" spans="1:59">
      <c r="AO1346" s="103" t="n"/>
    </row>
    <row r="1347" spans="1:59">
      <c r="AO1347" s="103" t="n"/>
    </row>
    <row r="1348" spans="1:59">
      <c r="AO1348" s="103" t="n"/>
    </row>
    <row r="1349" spans="1:59">
      <c r="AO1349" s="103" t="n"/>
    </row>
    <row r="1350" spans="1:59">
      <c r="AO1350" s="103" t="n"/>
    </row>
    <row r="1351" spans="1:59">
      <c r="AO1351" s="103" t="n"/>
    </row>
    <row r="1352" spans="1:59">
      <c r="AO1352" s="103" t="n"/>
    </row>
    <row r="1353" spans="1:59">
      <c r="AO1353" s="103" t="n"/>
    </row>
    <row r="1354" spans="1:59">
      <c r="AO1354" s="103" t="n"/>
    </row>
    <row r="1355" spans="1:59">
      <c r="AO1355" s="103" t="n"/>
    </row>
    <row r="1356" spans="1:59">
      <c r="AO1356" s="103" t="n"/>
    </row>
    <row r="1357" spans="1:59">
      <c r="AO1357" s="103" t="n"/>
    </row>
    <row r="1358" spans="1:59">
      <c r="AO1358" s="103" t="n"/>
    </row>
    <row r="1359" spans="1:59">
      <c r="AO1359" s="103" t="n"/>
    </row>
    <row r="1360" spans="1:59">
      <c r="AO1360" s="103" t="n"/>
    </row>
    <row r="1361" spans="1:59">
      <c r="AO1361" s="103" t="n"/>
    </row>
    <row r="1362" spans="1:59">
      <c r="AO1362" s="103" t="n"/>
    </row>
    <row r="1363" spans="1:59">
      <c r="AO1363" s="103" t="n"/>
    </row>
    <row r="1364" spans="1:59">
      <c r="AO1364" s="103" t="n"/>
    </row>
    <row r="1365" spans="1:59">
      <c r="AO1365" s="103" t="n"/>
    </row>
    <row r="1366" spans="1:59">
      <c r="AO1366" s="103" t="n"/>
    </row>
    <row r="1367" spans="1:59">
      <c r="AO1367" s="103" t="n"/>
    </row>
    <row r="1368" spans="1:59">
      <c r="AO1368" s="103" t="n"/>
    </row>
    <row r="1369" spans="1:59">
      <c r="AO1369" s="103" t="n"/>
    </row>
    <row r="1370" spans="1:59">
      <c r="AO1370" s="103" t="n"/>
    </row>
    <row r="1371" spans="1:59">
      <c r="AO1371" s="103" t="n"/>
    </row>
    <row r="1372" spans="1:59">
      <c r="AO1372" s="103" t="n"/>
    </row>
    <row r="1373" spans="1:59">
      <c r="AO1373" s="103" t="n"/>
    </row>
    <row r="1374" spans="1:59">
      <c r="AO1374" s="103" t="n"/>
    </row>
    <row r="1375" spans="1:59">
      <c r="AO1375" s="103" t="n"/>
    </row>
    <row r="1376" spans="1:59">
      <c r="AO1376" s="103" t="n"/>
    </row>
    <row r="1377" spans="1:59">
      <c r="AO1377" s="103" t="n"/>
    </row>
    <row r="1378" spans="1:59">
      <c r="AO1378" s="103" t="n"/>
    </row>
    <row r="1379" spans="1:59">
      <c r="AO1379" s="103" t="n"/>
    </row>
    <row r="1380" spans="1:59">
      <c r="AO1380" s="103" t="n"/>
    </row>
    <row r="1381" spans="1:59">
      <c r="AO1381" s="103" t="n"/>
    </row>
    <row r="1382" spans="1:59">
      <c r="AO1382" s="103" t="n"/>
    </row>
    <row r="1383" spans="1:59">
      <c r="AO1383" s="103" t="n"/>
    </row>
    <row r="1384" spans="1:59">
      <c r="AO1384" s="103" t="n"/>
    </row>
    <row r="1385" spans="1:59">
      <c r="AO1385" s="103" t="n"/>
    </row>
    <row r="1386" spans="1:59">
      <c r="AO1386" s="103" t="n"/>
    </row>
    <row r="1387" spans="1:59">
      <c r="AO1387" s="103" t="n"/>
    </row>
    <row r="1388" spans="1:59">
      <c r="AO1388" s="103" t="n"/>
    </row>
    <row r="1389" spans="1:59">
      <c r="AO1389" s="103" t="n"/>
    </row>
    <row r="1390" spans="1:59">
      <c r="AO1390" s="103" t="n"/>
    </row>
    <row r="1391" spans="1:59">
      <c r="AO1391" s="103" t="n"/>
    </row>
    <row r="1392" spans="1:59">
      <c r="AO1392" s="103" t="n"/>
    </row>
    <row r="1393" spans="1:59">
      <c r="AO1393" s="103" t="n"/>
    </row>
    <row r="1394" spans="1:59">
      <c r="AO1394" s="103" t="n"/>
    </row>
    <row r="1395" spans="1:59">
      <c r="AO1395" s="103" t="n"/>
    </row>
    <row r="1396" spans="1:59">
      <c r="AO1396" s="103" t="n"/>
    </row>
    <row r="1397" spans="1:59">
      <c r="AO1397" s="103" t="n"/>
    </row>
    <row r="1398" spans="1:59">
      <c r="AO1398" s="103" t="n"/>
    </row>
    <row r="1399" spans="1:59">
      <c r="AO1399" s="103" t="n"/>
    </row>
    <row r="1400" spans="1:59">
      <c r="AO1400" s="103" t="n"/>
    </row>
    <row r="1401" spans="1:59">
      <c r="AO1401" s="103" t="n"/>
    </row>
    <row r="1402" spans="1:59">
      <c r="AO1402" s="103" t="n"/>
    </row>
    <row r="1403" spans="1:59">
      <c r="AO1403" s="103" t="n"/>
    </row>
    <row r="1404" spans="1:59">
      <c r="AO1404" s="103" t="n"/>
    </row>
    <row r="1405" spans="1:59">
      <c r="AO1405" s="103" t="n"/>
    </row>
    <row r="1406" spans="1:59">
      <c r="AO1406" s="103" t="n"/>
    </row>
    <row r="1407" spans="1:59">
      <c r="AO1407" s="103" t="n"/>
    </row>
    <row r="1408" spans="1:59">
      <c r="AO1408" s="103" t="n"/>
    </row>
    <row r="1409" spans="1:59">
      <c r="AO1409" s="103" t="n"/>
    </row>
    <row r="1410" spans="1:59">
      <c r="AO1410" s="103" t="n"/>
    </row>
    <row r="1411" spans="1:59">
      <c r="AO1411" s="103" t="n"/>
    </row>
    <row r="1412" spans="1:59">
      <c r="AO1412" s="103" t="n"/>
    </row>
    <row r="1413" spans="1:59">
      <c r="AO1413" s="103" t="n"/>
    </row>
    <row r="1414" spans="1:59">
      <c r="AO1414" s="103" t="n"/>
    </row>
    <row r="1415" spans="1:59">
      <c r="AO1415" s="103" t="n"/>
    </row>
    <row r="1416" spans="1:59">
      <c r="AO1416" s="103" t="n"/>
    </row>
    <row r="1417" spans="1:59">
      <c r="AO1417" s="103" t="n"/>
    </row>
    <row r="1418" spans="1:59">
      <c r="AO1418" s="103" t="n"/>
    </row>
    <row r="1419" spans="1:59">
      <c r="AO1419" s="103" t="n"/>
    </row>
    <row r="1420" spans="1:59">
      <c r="AO1420" s="103" t="n"/>
    </row>
    <row r="1421" spans="1:59">
      <c r="AO1421" s="103" t="n"/>
    </row>
    <row r="1422" spans="1:59">
      <c r="AO1422" s="103" t="n"/>
    </row>
    <row r="1423" spans="1:59">
      <c r="AO1423" s="103" t="n"/>
    </row>
    <row r="1424" spans="1:59">
      <c r="AO1424" s="103" t="n"/>
    </row>
    <row r="1425" spans="1:59">
      <c r="AO1425" s="103" t="n"/>
    </row>
    <row r="1426" spans="1:59">
      <c r="AO1426" s="103" t="n"/>
    </row>
    <row r="1427" spans="1:59">
      <c r="AO1427" s="103" t="n"/>
    </row>
    <row r="1428" spans="1:59">
      <c r="AO1428" s="103" t="n"/>
    </row>
    <row r="1429" spans="1:59">
      <c r="AO1429" s="103" t="n"/>
    </row>
    <row r="1430" spans="1:59">
      <c r="AO1430" s="103" t="n"/>
    </row>
    <row r="1431" spans="1:59">
      <c r="AO1431" s="103" t="n"/>
    </row>
    <row r="1432" spans="1:59">
      <c r="AO1432" s="103" t="n"/>
    </row>
    <row r="1433" spans="1:59">
      <c r="AO1433" s="103" t="n"/>
    </row>
    <row r="1434" spans="1:59">
      <c r="AO1434" s="103" t="n"/>
    </row>
    <row r="1435" spans="1:59">
      <c r="AO1435" s="103" t="n"/>
    </row>
    <row r="1436" spans="1:59">
      <c r="AO1436" s="103" t="n"/>
    </row>
    <row r="1437" spans="1:59">
      <c r="AO1437" s="103" t="n"/>
    </row>
    <row r="1438" spans="1:59">
      <c r="AO1438" s="103" t="n"/>
    </row>
    <row r="1439" spans="1:59">
      <c r="AO1439" s="103" t="n"/>
    </row>
    <row r="1440" spans="1:59">
      <c r="AO1440" s="103" t="n"/>
    </row>
    <row r="1441" spans="1:59">
      <c r="AO1441" s="103" t="n"/>
    </row>
    <row r="1442" spans="1:59">
      <c r="AO1442" s="103" t="n"/>
    </row>
    <row r="1443" spans="1:59">
      <c r="AO1443" s="103" t="n"/>
    </row>
    <row r="1444" spans="1:59">
      <c r="AO1444" s="103" t="n"/>
    </row>
    <row r="1445" spans="1:59">
      <c r="AO1445" s="103" t="n"/>
    </row>
    <row r="1446" spans="1:59">
      <c r="AO1446" s="103" t="n"/>
    </row>
    <row r="1447" spans="1:59">
      <c r="AO1447" s="103" t="n"/>
    </row>
    <row r="1448" spans="1:59">
      <c r="AO1448" s="103" t="n"/>
    </row>
    <row r="1449" spans="1:59">
      <c r="AO1449" s="103" t="n"/>
    </row>
    <row r="1450" spans="1:59">
      <c r="AO1450" s="103" t="n"/>
    </row>
    <row r="1451" spans="1:59">
      <c r="AO1451" s="103" t="n"/>
    </row>
    <row r="1452" spans="1:59">
      <c r="AO1452" s="103" t="n"/>
    </row>
    <row r="1453" spans="1:59">
      <c r="AO1453" s="103" t="n"/>
    </row>
    <row r="1454" spans="1:59">
      <c r="AO1454" s="103" t="n"/>
    </row>
    <row r="1455" spans="1:59">
      <c r="AO1455" s="103" t="n"/>
    </row>
    <row r="1456" spans="1:59">
      <c r="AO1456" s="103" t="n"/>
    </row>
    <row r="1457" spans="1:59">
      <c r="AO1457" s="103" t="n"/>
    </row>
    <row r="1458" spans="1:59">
      <c r="AO1458" s="103" t="n"/>
    </row>
    <row r="1459" spans="1:59">
      <c r="AO1459" s="103" t="n"/>
    </row>
    <row r="1460" spans="1:59">
      <c r="AO1460" s="103" t="n"/>
    </row>
    <row r="1461" spans="1:59">
      <c r="AO1461" s="103" t="n"/>
    </row>
    <row r="1462" spans="1:59">
      <c r="AO1462" s="103" t="n"/>
    </row>
    <row r="1463" spans="1:59">
      <c r="AO1463" s="103" t="n"/>
    </row>
    <row r="1464" spans="1:59">
      <c r="AO1464" s="103" t="n"/>
    </row>
    <row r="1465" spans="1:59">
      <c r="AO1465" s="103" t="n"/>
    </row>
    <row r="1466" spans="1:59">
      <c r="AO1466" s="103" t="n"/>
    </row>
    <row r="1467" spans="1:59">
      <c r="AO1467" s="103" t="n"/>
    </row>
    <row r="1468" spans="1:59">
      <c r="AO1468" s="103" t="n"/>
    </row>
    <row r="1469" spans="1:59">
      <c r="AO1469" s="103" t="n"/>
    </row>
    <row r="1470" spans="1:59">
      <c r="AO1470" s="103" t="n"/>
    </row>
    <row r="1471" spans="1:59">
      <c r="AO1471" s="103" t="n"/>
    </row>
    <row r="1472" spans="1:59">
      <c r="AO1472" s="103" t="n"/>
    </row>
    <row r="1473" spans="1:59">
      <c r="AO1473" s="103" t="n"/>
    </row>
    <row r="1474" spans="1:59">
      <c r="AO1474" s="103" t="n"/>
    </row>
    <row r="1475" spans="1:59">
      <c r="AO1475" s="103" t="n"/>
    </row>
    <row r="1476" spans="1:59">
      <c r="AO1476" s="103" t="n"/>
    </row>
    <row r="1477" spans="1:59">
      <c r="AO1477" s="103" t="n"/>
    </row>
    <row r="1478" spans="1:59">
      <c r="AO1478" s="103" t="n"/>
    </row>
    <row r="1479" spans="1:59">
      <c r="AO1479" s="103" t="n"/>
    </row>
    <row r="1480" spans="1:59">
      <c r="AO1480" s="103" t="n"/>
    </row>
    <row r="1481" spans="1:59">
      <c r="AO1481" s="103" t="n"/>
    </row>
    <row r="1482" spans="1:59">
      <c r="AO1482" s="103" t="n"/>
    </row>
    <row r="1483" spans="1:59">
      <c r="AO1483" s="103" t="n"/>
    </row>
    <row r="1484" spans="1:59">
      <c r="AO1484" s="103" t="n"/>
    </row>
    <row r="1485" spans="1:59">
      <c r="AO1485" s="103" t="n"/>
    </row>
    <row r="1486" spans="1:59">
      <c r="AO1486" s="103" t="n"/>
    </row>
    <row r="1487" spans="1:59">
      <c r="AO1487" s="103" t="n"/>
    </row>
    <row r="1488" spans="1:59">
      <c r="AO1488" s="103" t="n"/>
    </row>
    <row r="1489" spans="1:59">
      <c r="AO1489" s="103" t="n"/>
    </row>
    <row r="1490" spans="1:59">
      <c r="AO1490" s="103" t="n"/>
    </row>
    <row r="1491" spans="1:59">
      <c r="AO1491" s="103" t="n"/>
    </row>
    <row r="1492" spans="1:59">
      <c r="AO1492" s="103" t="n"/>
    </row>
    <row r="1493" spans="1:59">
      <c r="AO1493" s="103" t="n"/>
    </row>
    <row r="1494" spans="1:59">
      <c r="AO1494" s="103" t="n"/>
    </row>
    <row r="1495" spans="1:59">
      <c r="AO1495" s="103" t="n"/>
    </row>
    <row r="1496" spans="1:59">
      <c r="AO1496" s="103" t="n"/>
    </row>
    <row r="1497" spans="1:59">
      <c r="AO1497" s="103" t="n"/>
    </row>
    <row r="1498" spans="1:59">
      <c r="AO1498" s="103" t="n"/>
    </row>
    <row r="1499" spans="1:59">
      <c r="AO1499" s="103" t="n"/>
    </row>
    <row r="1500" spans="1:59">
      <c r="AO1500" s="103" t="n"/>
    </row>
    <row r="1501" spans="1:59">
      <c r="AO1501" s="103" t="n"/>
    </row>
    <row r="1502" spans="1:59">
      <c r="AO1502" s="103" t="n"/>
    </row>
    <row r="1503" spans="1:59">
      <c r="AO1503" s="103" t="n"/>
    </row>
    <row r="1504" spans="1:59">
      <c r="AO1504" s="103" t="n"/>
    </row>
    <row r="1505" spans="1:59">
      <c r="AO1505" s="103" t="n"/>
    </row>
    <row r="1506" spans="1:59">
      <c r="AO1506" s="103" t="n"/>
    </row>
    <row r="1507" spans="1:59">
      <c r="AO1507" s="103" t="n"/>
    </row>
    <row r="1508" spans="1:59">
      <c r="AO1508" s="103" t="n"/>
    </row>
    <row r="1509" spans="1:59">
      <c r="AO1509" s="103" t="n"/>
    </row>
    <row r="1510" spans="1:59">
      <c r="AO1510" s="103" t="n"/>
    </row>
    <row r="1511" spans="1:59">
      <c r="AO1511" s="103" t="n"/>
    </row>
    <row r="1512" spans="1:59">
      <c r="AO1512" s="103" t="n"/>
    </row>
    <row r="1513" spans="1:59">
      <c r="AO1513" s="103" t="n"/>
    </row>
    <row r="1514" spans="1:59">
      <c r="AO1514" s="103" t="n"/>
    </row>
    <row r="1515" spans="1:59">
      <c r="AO1515" s="103" t="n"/>
    </row>
    <row r="1516" spans="1:59">
      <c r="AO1516" s="103" t="n"/>
    </row>
    <row r="1517" spans="1:59">
      <c r="AO1517" s="103" t="n"/>
    </row>
    <row r="1518" spans="1:59">
      <c r="AO1518" s="103" t="n"/>
    </row>
    <row r="1519" spans="1:59">
      <c r="AO1519" s="103" t="n"/>
    </row>
    <row r="1520" spans="1:59">
      <c r="AO1520" s="103" t="n"/>
    </row>
    <row r="1521" spans="1:59">
      <c r="AO1521" s="103" t="n"/>
    </row>
    <row r="1522" spans="1:59">
      <c r="AO1522" s="103" t="n"/>
    </row>
    <row r="1523" spans="1:59">
      <c r="AO1523" s="103" t="n"/>
    </row>
    <row r="1524" spans="1:59">
      <c r="AO1524" s="103" t="n"/>
    </row>
    <row r="1525" spans="1:59">
      <c r="AO1525" s="103" t="n"/>
    </row>
    <row r="1526" spans="1:59">
      <c r="AO1526" s="103" t="n"/>
    </row>
    <row r="1527" spans="1:59">
      <c r="AO1527" s="103" t="n"/>
    </row>
    <row r="1528" spans="1:59">
      <c r="AO1528" s="103" t="n"/>
    </row>
    <row r="1529" spans="1:59">
      <c r="AO1529" s="103" t="n"/>
    </row>
    <row r="1530" spans="1:59">
      <c r="AO1530" s="103" t="n"/>
    </row>
    <row r="1531" spans="1:59">
      <c r="AO1531" s="103" t="n"/>
    </row>
    <row r="1532" spans="1:59">
      <c r="AO1532" s="103" t="n"/>
    </row>
    <row r="1533" spans="1:59">
      <c r="AO1533" s="103" t="n"/>
    </row>
    <row r="1534" spans="1:59">
      <c r="AO1534" s="103" t="n"/>
    </row>
    <row r="1535" spans="1:59">
      <c r="AO1535" s="103" t="n"/>
    </row>
    <row r="1536" spans="1:59">
      <c r="AO1536" s="103" t="n"/>
    </row>
    <row r="1537" spans="1:59">
      <c r="AO1537" s="103" t="n"/>
    </row>
    <row r="1538" spans="1:59">
      <c r="AO1538" s="103" t="n"/>
    </row>
    <row r="1539" spans="1:59">
      <c r="AO1539" s="103" t="n"/>
    </row>
    <row r="1540" spans="1:59">
      <c r="AO1540" s="103" t="n"/>
    </row>
    <row r="1541" spans="1:59">
      <c r="AO1541" s="103" t="n"/>
    </row>
    <row r="1542" spans="1:59">
      <c r="AO1542" s="103" t="n"/>
    </row>
    <row r="1543" spans="1:59">
      <c r="AO1543" s="103" t="n"/>
    </row>
    <row r="1544" spans="1:59">
      <c r="AO1544" s="103" t="n"/>
    </row>
    <row r="1545" spans="1:59">
      <c r="AO1545" s="103" t="n"/>
    </row>
    <row r="1546" spans="1:59">
      <c r="AO1546" s="103" t="n"/>
    </row>
    <row r="1547" spans="1:59">
      <c r="AO1547" s="103" t="n"/>
    </row>
    <row r="1548" spans="1:59">
      <c r="AO1548" s="103" t="n"/>
    </row>
    <row r="1549" spans="1:59">
      <c r="AO1549" s="103" t="n"/>
    </row>
    <row r="1550" spans="1:59">
      <c r="AO1550" s="103" t="n"/>
    </row>
    <row r="1551" spans="1:59">
      <c r="AO1551" s="103" t="n"/>
    </row>
    <row r="1552" spans="1:59">
      <c r="AO1552" s="103" t="n"/>
    </row>
    <row r="1553" spans="1:59">
      <c r="AO1553" s="103" t="n"/>
    </row>
    <row r="1554" spans="1:59">
      <c r="AO1554" s="103" t="n"/>
    </row>
    <row r="1555" spans="1:59">
      <c r="AO1555" s="103" t="n"/>
    </row>
    <row r="1556" spans="1:59">
      <c r="AO1556" s="103" t="n"/>
    </row>
    <row r="1557" spans="1:59">
      <c r="AO1557" s="103" t="n"/>
    </row>
    <row r="1558" spans="1:59">
      <c r="AO1558" s="103" t="n"/>
    </row>
    <row r="1559" spans="1:59">
      <c r="AO1559" s="103" t="n"/>
    </row>
    <row r="1560" spans="1:59">
      <c r="AO1560" s="103" t="n"/>
    </row>
    <row r="1561" spans="1:59">
      <c r="AO1561" s="103" t="n"/>
    </row>
    <row r="1562" spans="1:59">
      <c r="AO1562" s="103" t="n"/>
    </row>
    <row r="1563" spans="1:59">
      <c r="AO1563" s="103" t="n"/>
    </row>
    <row r="1564" spans="1:59">
      <c r="AO1564" s="103" t="n"/>
    </row>
    <row r="1565" spans="1:59">
      <c r="AO1565" s="103" t="n"/>
    </row>
    <row r="1566" spans="1:59">
      <c r="AO1566" s="103" t="n"/>
    </row>
    <row r="1567" spans="1:59">
      <c r="AO1567" s="103" t="n"/>
    </row>
    <row r="1568" spans="1:59">
      <c r="AO1568" s="103" t="n"/>
    </row>
    <row r="1569" spans="1:59">
      <c r="AO1569" s="103" t="n"/>
    </row>
    <row r="1570" spans="1:59">
      <c r="AO1570" s="103" t="n"/>
    </row>
    <row r="1571" spans="1:59">
      <c r="AO1571" s="103" t="n"/>
    </row>
    <row r="1572" spans="1:59">
      <c r="AO1572" s="103" t="n"/>
    </row>
    <row r="1573" spans="1:59">
      <c r="AO1573" s="103" t="n"/>
    </row>
    <row r="1574" spans="1:59">
      <c r="AO1574" s="103" t="n"/>
    </row>
    <row r="1575" spans="1:59">
      <c r="AO1575" s="103" t="n"/>
    </row>
    <row r="1576" spans="1:59">
      <c r="AO1576" s="103" t="n"/>
    </row>
    <row r="1577" spans="1:59">
      <c r="AO1577" s="103" t="n"/>
    </row>
    <row r="1578" spans="1:59">
      <c r="AO1578" s="103" t="n"/>
    </row>
    <row r="1579" spans="1:59">
      <c r="AO1579" s="103" t="n"/>
    </row>
    <row r="1580" spans="1:59">
      <c r="AO1580" s="103" t="n"/>
    </row>
    <row r="1581" spans="1:59">
      <c r="AO1581" s="103" t="n"/>
    </row>
    <row r="1582" spans="1:59">
      <c r="AO1582" s="103" t="n"/>
    </row>
    <row r="1583" spans="1:59">
      <c r="AO1583" s="103" t="n"/>
    </row>
    <row r="1584" spans="1:59">
      <c r="AO1584" s="103" t="n"/>
    </row>
    <row r="1585" spans="1:59">
      <c r="AO1585" s="103" t="n"/>
    </row>
    <row r="1586" spans="1:59">
      <c r="AO1586" s="103" t="n"/>
    </row>
    <row r="1587" spans="1:59">
      <c r="AO1587" s="103" t="n"/>
    </row>
    <row r="1588" spans="1:59">
      <c r="AO1588" s="103" t="n"/>
    </row>
    <row r="1589" spans="1:59">
      <c r="AO1589" s="103" t="n"/>
    </row>
    <row r="1590" spans="1:59">
      <c r="AO1590" s="103" t="n"/>
    </row>
    <row r="1591" spans="1:59">
      <c r="AO1591" s="103" t="n"/>
    </row>
    <row r="1592" spans="1:59">
      <c r="AO1592" s="103" t="n"/>
    </row>
    <row r="1593" spans="1:59">
      <c r="AO1593" s="103" t="n"/>
    </row>
    <row r="1594" spans="1:59">
      <c r="AO1594" s="103" t="n"/>
    </row>
    <row r="1595" spans="1:59">
      <c r="AO1595" s="103" t="n"/>
    </row>
    <row r="1596" spans="1:59">
      <c r="AO1596" s="103" t="n"/>
    </row>
    <row r="1597" spans="1:59">
      <c r="AO1597" s="103" t="n"/>
    </row>
    <row r="1598" spans="1:59">
      <c r="AO1598" s="103" t="n"/>
    </row>
    <row r="1599" spans="1:59">
      <c r="AO1599" s="103" t="n"/>
    </row>
    <row r="1600" spans="1:59">
      <c r="AO1600" s="103" t="n"/>
    </row>
    <row r="1601" spans="1:59">
      <c r="AO1601" s="103" t="n"/>
    </row>
    <row r="1602" spans="1:59">
      <c r="AO1602" s="103" t="n"/>
    </row>
    <row r="1603" spans="1:59">
      <c r="AO1603" s="103" t="n"/>
    </row>
    <row r="1604" spans="1:59">
      <c r="AO1604" s="103" t="n"/>
    </row>
    <row r="1605" spans="1:59">
      <c r="AO1605" s="103" t="n"/>
    </row>
    <row r="1606" spans="1:59">
      <c r="AO1606" s="103" t="n"/>
    </row>
    <row r="1607" spans="1:59">
      <c r="AO1607" s="103" t="n"/>
    </row>
    <row r="1608" spans="1:59">
      <c r="AO1608" s="103" t="n"/>
    </row>
    <row r="1609" spans="1:59">
      <c r="AO1609" s="103" t="n"/>
    </row>
    <row r="1610" spans="1:59">
      <c r="AO1610" s="103" t="n"/>
    </row>
    <row r="1611" spans="1:59">
      <c r="AO1611" s="103" t="n"/>
    </row>
    <row r="1612" spans="1:59">
      <c r="AO1612" s="103" t="n"/>
    </row>
    <row r="1613" spans="1:59">
      <c r="AO1613" s="103" t="n"/>
    </row>
    <row r="1614" spans="1:59">
      <c r="AO1614" s="103" t="n"/>
    </row>
    <row r="1615" spans="1:59">
      <c r="AO1615" s="103" t="n"/>
    </row>
    <row r="1616" spans="1:59">
      <c r="AO1616" s="103" t="n"/>
    </row>
    <row r="1617" spans="1:59">
      <c r="AO1617" s="103" t="n"/>
    </row>
    <row r="1618" spans="1:59">
      <c r="AO1618" s="103" t="n"/>
    </row>
    <row r="1619" spans="1:59">
      <c r="AO1619" s="103" t="n"/>
    </row>
    <row r="1620" spans="1:59">
      <c r="AO1620" s="103" t="n"/>
    </row>
    <row r="1621" spans="1:59">
      <c r="AO1621" s="103" t="n"/>
    </row>
    <row r="1622" spans="1:59">
      <c r="AO1622" s="103" t="n"/>
    </row>
    <row r="1623" spans="1:59">
      <c r="AO1623" s="103" t="n"/>
    </row>
    <row r="1624" spans="1:59">
      <c r="AO1624" s="103" t="n"/>
    </row>
    <row r="1625" spans="1:59">
      <c r="AO1625" s="103" t="n"/>
    </row>
    <row r="1626" spans="1:59">
      <c r="AO1626" s="103" t="n"/>
    </row>
    <row r="1627" spans="1:59">
      <c r="AO1627" s="103" t="n"/>
    </row>
    <row r="1628" spans="1:59">
      <c r="AO1628" s="103" t="n"/>
    </row>
    <row r="1629" spans="1:59">
      <c r="AO1629" s="103" t="n"/>
    </row>
    <row r="1630" spans="1:59">
      <c r="AO1630" s="103" t="n"/>
    </row>
    <row r="1631" spans="1:59">
      <c r="AO1631" s="103" t="n"/>
    </row>
    <row r="1632" spans="1:59">
      <c r="AO1632" s="103" t="n"/>
    </row>
    <row r="1633" spans="1:59">
      <c r="AO1633" s="103" t="n"/>
    </row>
    <row r="1634" spans="1:59">
      <c r="AO1634" s="103" t="n"/>
    </row>
    <row r="1635" spans="1:59">
      <c r="AO1635" s="103" t="n"/>
    </row>
    <row r="1636" spans="1:59">
      <c r="AO1636" s="103" t="n"/>
    </row>
    <row r="1637" spans="1:59">
      <c r="AO1637" s="103" t="n"/>
    </row>
    <row r="1638" spans="1:59">
      <c r="AO1638" s="103" t="n"/>
    </row>
    <row r="1639" spans="1:59">
      <c r="AO1639" s="103" t="n"/>
    </row>
    <row r="1640" spans="1:59">
      <c r="AO1640" s="103" t="n"/>
    </row>
    <row r="1641" spans="1:59">
      <c r="AO1641" s="103" t="n"/>
    </row>
    <row r="1642" spans="1:59">
      <c r="AO1642" s="103" t="n"/>
    </row>
    <row r="1643" spans="1:59">
      <c r="AO1643" s="103" t="n"/>
    </row>
    <row r="1644" spans="1:59">
      <c r="AO1644" s="103" t="n"/>
    </row>
    <row r="1645" spans="1:59">
      <c r="AO1645" s="103" t="n"/>
    </row>
    <row r="1646" spans="1:59">
      <c r="AO1646" s="103" t="n"/>
    </row>
    <row r="1647" spans="1:59">
      <c r="AO1647" s="103" t="n"/>
    </row>
    <row r="1648" spans="1:59">
      <c r="AO1648" s="103" t="n"/>
    </row>
    <row r="1649" spans="1:59">
      <c r="AO1649" s="103" t="n"/>
    </row>
    <row r="1650" spans="1:59">
      <c r="AO1650" s="103" t="n"/>
    </row>
    <row r="1651" spans="1:59">
      <c r="AO1651" s="103" t="n"/>
    </row>
    <row r="1652" spans="1:59">
      <c r="AO1652" s="103" t="n"/>
    </row>
    <row r="1653" spans="1:59">
      <c r="AO1653" s="103" t="n"/>
    </row>
    <row r="1654" spans="1:59">
      <c r="AO1654" s="103" t="n"/>
    </row>
    <row r="1655" spans="1:59">
      <c r="AO1655" s="103" t="n"/>
    </row>
    <row r="1656" spans="1:59">
      <c r="AO1656" s="103" t="n"/>
    </row>
    <row r="1657" spans="1:59">
      <c r="AO1657" s="103" t="n"/>
    </row>
    <row r="1658" spans="1:59">
      <c r="AO1658" s="103" t="n"/>
    </row>
    <row r="1659" spans="1:59">
      <c r="AO1659" s="103" t="n"/>
    </row>
    <row r="1660" spans="1:59">
      <c r="AO1660" s="103" t="n"/>
    </row>
    <row r="1661" spans="1:59">
      <c r="AO1661" s="103" t="n"/>
    </row>
    <row r="1662" spans="1:59">
      <c r="AO1662" s="103" t="n"/>
    </row>
    <row r="1663" spans="1:59">
      <c r="AO1663" s="103" t="n"/>
    </row>
    <row r="1664" spans="1:59">
      <c r="AO1664" s="103" t="n"/>
    </row>
    <row r="1665" spans="1:59">
      <c r="AO1665" s="103" t="n"/>
    </row>
    <row r="1666" spans="1:59">
      <c r="AO1666" s="103" t="n"/>
    </row>
    <row r="1667" spans="1:59">
      <c r="AO1667" s="103" t="n"/>
    </row>
    <row r="1668" spans="1:59">
      <c r="AO1668" s="103" t="n"/>
    </row>
    <row r="1669" spans="1:59">
      <c r="AO1669" s="103" t="n"/>
    </row>
    <row r="1670" spans="1:59">
      <c r="AO1670" s="103" t="n"/>
    </row>
    <row r="1671" spans="1:59">
      <c r="AO1671" s="103" t="n"/>
    </row>
    <row r="1672" spans="1:59">
      <c r="AO1672" s="103" t="n"/>
    </row>
    <row r="1673" spans="1:59">
      <c r="AO1673" s="103" t="n"/>
    </row>
    <row r="1674" spans="1:59">
      <c r="AO1674" s="103" t="n"/>
    </row>
    <row r="1675" spans="1:59">
      <c r="AO1675" s="103" t="n"/>
    </row>
    <row r="1676" spans="1:59">
      <c r="AO1676" s="103" t="n"/>
    </row>
    <row r="1677" spans="1:59">
      <c r="AO1677" s="103" t="n"/>
    </row>
    <row r="1678" spans="1:59">
      <c r="AO1678" s="103" t="n"/>
    </row>
    <row r="1679" spans="1:59">
      <c r="AO1679" s="103" t="n"/>
    </row>
    <row r="1680" spans="1:59">
      <c r="AO1680" s="103" t="n"/>
    </row>
    <row r="1681" spans="1:59">
      <c r="AO1681" s="103" t="n"/>
    </row>
    <row r="1682" spans="1:59">
      <c r="AO1682" s="103" t="n"/>
    </row>
    <row r="1683" spans="1:59">
      <c r="AO1683" s="103" t="n"/>
    </row>
    <row r="1684" spans="1:59">
      <c r="AO1684" s="103" t="n"/>
    </row>
    <row r="1685" spans="1:59">
      <c r="AO1685" s="103" t="n"/>
    </row>
    <row r="1686" spans="1:59">
      <c r="AO1686" s="103" t="n"/>
    </row>
    <row r="1687" spans="1:59">
      <c r="AO1687" s="103" t="n"/>
    </row>
    <row r="1688" spans="1:59">
      <c r="AO1688" s="103" t="n"/>
    </row>
    <row r="1689" spans="1:59">
      <c r="AO1689" s="103" t="n"/>
    </row>
    <row r="1690" spans="1:59">
      <c r="AO1690" s="103" t="n"/>
    </row>
    <row r="1691" spans="1:59">
      <c r="AO1691" s="103" t="n"/>
    </row>
    <row r="1692" spans="1:59">
      <c r="AO1692" s="103" t="n"/>
    </row>
    <row r="1693" spans="1:59">
      <c r="AO1693" s="103" t="n"/>
    </row>
    <row r="1694" spans="1:59">
      <c r="AO1694" s="103" t="n"/>
    </row>
    <row r="1695" spans="1:59">
      <c r="AO1695" s="103" t="n"/>
    </row>
    <row r="1696" spans="1:59">
      <c r="AO1696" s="103" t="n"/>
    </row>
    <row r="1697" spans="1:59">
      <c r="AO1697" s="103" t="n"/>
    </row>
    <row r="1698" spans="1:59">
      <c r="AO1698" s="103" t="n"/>
    </row>
    <row r="1699" spans="1:59">
      <c r="AO1699" s="103" t="n"/>
    </row>
    <row r="1700" spans="1:59">
      <c r="AO1700" s="103" t="n"/>
    </row>
    <row r="1701" spans="1:59">
      <c r="AO1701" s="103" t="n"/>
    </row>
    <row r="1702" spans="1:59">
      <c r="AO1702" s="103" t="n"/>
    </row>
    <row r="1703" spans="1:59">
      <c r="AO1703" s="103" t="n"/>
    </row>
    <row r="1704" spans="1:59">
      <c r="AO1704" s="103" t="n"/>
    </row>
    <row r="1705" spans="1:59">
      <c r="AO1705" s="103" t="n"/>
    </row>
    <row r="1706" spans="1:59">
      <c r="AO1706" s="103" t="n"/>
    </row>
    <row r="1707" spans="1:59">
      <c r="AO1707" s="103" t="n"/>
    </row>
    <row r="1708" spans="1:59">
      <c r="AO1708" s="103" t="n"/>
    </row>
    <row r="1709" spans="1:59">
      <c r="AO1709" s="103" t="n"/>
    </row>
    <row r="1710" spans="1:59">
      <c r="AO1710" s="103" t="n"/>
    </row>
    <row r="1711" spans="1:59">
      <c r="AO1711" s="103" t="n"/>
    </row>
    <row r="1712" spans="1:59">
      <c r="AO1712" s="103" t="n"/>
    </row>
    <row r="1713" spans="1:59">
      <c r="AO1713" s="103" t="n"/>
    </row>
    <row r="1714" spans="1:59">
      <c r="AO1714" s="103" t="n"/>
    </row>
    <row r="1715" spans="1:59">
      <c r="AO1715" s="103" t="n"/>
    </row>
    <row r="1716" spans="1:59">
      <c r="AO1716" s="103" t="n"/>
    </row>
    <row r="1717" spans="1:59">
      <c r="AO1717" s="103" t="n"/>
    </row>
    <row r="1718" spans="1:59">
      <c r="AO1718" s="103" t="n"/>
    </row>
    <row r="1719" spans="1:59">
      <c r="AO1719" s="103" t="n"/>
    </row>
    <row r="1720" spans="1:59">
      <c r="AO1720" s="103" t="n"/>
    </row>
    <row r="1721" spans="1:59">
      <c r="AO1721" s="103" t="n"/>
    </row>
    <row r="1722" spans="1:59">
      <c r="AO1722" s="103" t="n"/>
    </row>
    <row r="1723" spans="1:59">
      <c r="AO1723" s="103" t="n"/>
    </row>
    <row r="1724" spans="1:59">
      <c r="AO1724" s="103" t="n"/>
    </row>
    <row r="1725" spans="1:59">
      <c r="AO1725" s="103" t="n"/>
    </row>
    <row r="1726" spans="1:59">
      <c r="AO1726" s="103" t="n"/>
    </row>
    <row r="1727" spans="1:59">
      <c r="AO1727" s="103" t="n"/>
    </row>
    <row r="1728" spans="1:59">
      <c r="AO1728" s="103" t="n"/>
    </row>
    <row r="1729" spans="1:59">
      <c r="AO1729" s="103" t="n"/>
    </row>
    <row r="1730" spans="1:59">
      <c r="AO1730" s="103" t="n"/>
    </row>
    <row r="1731" spans="1:59">
      <c r="AO1731" s="103" t="n"/>
    </row>
    <row r="1732" spans="1:59">
      <c r="AO1732" s="103" t="n"/>
    </row>
    <row r="1733" spans="1:59">
      <c r="AO1733" s="103" t="n"/>
    </row>
    <row r="1734" spans="1:59">
      <c r="AO1734" s="103" t="n"/>
    </row>
    <row r="1735" spans="1:59">
      <c r="AO1735" s="103" t="n"/>
    </row>
    <row r="1736" spans="1:59">
      <c r="AO1736" s="103" t="n"/>
    </row>
    <row r="1737" spans="1:59">
      <c r="AO1737" s="103" t="n"/>
    </row>
    <row r="1738" spans="1:59">
      <c r="AO1738" s="103" t="n"/>
    </row>
    <row r="1739" spans="1:59">
      <c r="AO1739" s="103" t="n"/>
    </row>
    <row r="1740" spans="1:59">
      <c r="AO1740" s="103" t="n"/>
    </row>
    <row r="1741" spans="1:59">
      <c r="AO1741" s="103" t="n"/>
    </row>
    <row r="1742" spans="1:59">
      <c r="AO1742" s="103" t="n"/>
    </row>
    <row r="1743" spans="1:59">
      <c r="AO1743" s="103" t="n"/>
    </row>
    <row r="1744" spans="1:59">
      <c r="AO1744" s="103" t="n"/>
    </row>
    <row r="1745" spans="1:59">
      <c r="AO1745" s="103" t="n"/>
    </row>
    <row r="1746" spans="1:59">
      <c r="AO1746" s="103" t="n"/>
    </row>
    <row r="1747" spans="1:59">
      <c r="AO1747" s="103" t="n"/>
    </row>
    <row r="1748" spans="1:59">
      <c r="AO1748" s="103" t="n"/>
    </row>
    <row r="1749" spans="1:59">
      <c r="AO1749" s="103" t="n"/>
    </row>
    <row r="1750" spans="1:59">
      <c r="AO1750" s="103" t="n"/>
    </row>
    <row r="1751" spans="1:59">
      <c r="AO1751" s="103" t="n"/>
    </row>
    <row r="1752" spans="1:59">
      <c r="AO1752" s="103" t="n"/>
    </row>
    <row r="1753" spans="1:59">
      <c r="AO1753" s="103" t="n"/>
    </row>
    <row r="1754" spans="1:59">
      <c r="AO1754" s="103" t="n"/>
    </row>
    <row r="1755" spans="1:59">
      <c r="AO1755" s="103" t="n"/>
    </row>
    <row r="1756" spans="1:59">
      <c r="AO1756" s="103" t="n"/>
    </row>
    <row r="1757" spans="1:59">
      <c r="AO1757" s="103" t="n"/>
    </row>
    <row r="1758" spans="1:59">
      <c r="AO1758" s="103" t="n"/>
    </row>
    <row r="1759" spans="1:59">
      <c r="AO1759" s="103" t="n"/>
    </row>
    <row r="1760" spans="1:59">
      <c r="AO1760" s="103" t="n"/>
    </row>
    <row r="1761" spans="1:59">
      <c r="AO1761" s="103" t="n"/>
    </row>
    <row r="1762" spans="1:59">
      <c r="AO1762" s="103" t="n"/>
    </row>
    <row r="1763" spans="1:59">
      <c r="AO1763" s="103" t="n"/>
    </row>
    <row r="1764" spans="1:59">
      <c r="AO1764" s="103" t="n"/>
    </row>
    <row r="1765" spans="1:59">
      <c r="AO1765" s="103" t="n"/>
    </row>
    <row r="1766" spans="1:59">
      <c r="AO1766" s="103" t="n"/>
    </row>
    <row r="1767" spans="1:59">
      <c r="AO1767" s="103" t="n"/>
    </row>
    <row r="1768" spans="1:59">
      <c r="AO1768" s="103" t="n"/>
    </row>
    <row r="1769" spans="1:59">
      <c r="AO1769" s="103" t="n"/>
    </row>
    <row r="1770" spans="1:59">
      <c r="AO1770" s="103" t="n"/>
    </row>
    <row r="1771" spans="1:59">
      <c r="AO1771" s="103" t="n"/>
    </row>
    <row r="1772" spans="1:59">
      <c r="AO1772" s="103" t="n"/>
    </row>
    <row r="1773" spans="1:59">
      <c r="AO1773" s="103" t="n"/>
    </row>
    <row r="1774" spans="1:59">
      <c r="AO1774" s="103" t="n"/>
    </row>
    <row r="1775" spans="1:59">
      <c r="AO1775" s="103" t="n"/>
    </row>
    <row r="1776" spans="1:59">
      <c r="AO1776" s="103" t="n"/>
    </row>
    <row r="1777" spans="1:59">
      <c r="AO1777" s="103" t="n"/>
    </row>
    <row r="1778" spans="1:59">
      <c r="AO1778" s="103" t="n"/>
    </row>
    <row r="1779" spans="1:59">
      <c r="AO1779" s="103" t="n"/>
    </row>
    <row r="1780" spans="1:59">
      <c r="AO1780" s="103" t="n"/>
    </row>
    <row r="1781" spans="1:59">
      <c r="AO1781" s="103" t="n"/>
    </row>
    <row r="1782" spans="1:59">
      <c r="AO1782" s="103" t="n"/>
    </row>
    <row r="1783" spans="1:59">
      <c r="AO1783" s="103" t="n"/>
    </row>
    <row r="1784" spans="1:59">
      <c r="AO1784" s="103" t="n"/>
    </row>
    <row r="1785" spans="1:59">
      <c r="AO1785" s="103" t="n"/>
    </row>
    <row r="1786" spans="1:59">
      <c r="AO1786" s="103" t="n"/>
    </row>
    <row r="1787" spans="1:59">
      <c r="AO1787" s="103" t="n"/>
    </row>
    <row r="1788" spans="1:59">
      <c r="AO1788" s="103" t="n"/>
    </row>
    <row r="1789" spans="1:59">
      <c r="AO1789" s="103" t="n"/>
    </row>
    <row r="1790" spans="1:59">
      <c r="AO1790" s="103" t="n"/>
    </row>
    <row r="1791" spans="1:59">
      <c r="AO1791" s="103" t="n"/>
    </row>
    <row r="1792" spans="1:59">
      <c r="AO1792" s="103" t="n"/>
    </row>
    <row r="1793" spans="1:59">
      <c r="AO1793" s="103" t="n"/>
    </row>
    <row r="1794" spans="1:59">
      <c r="AO1794" s="103" t="n"/>
    </row>
    <row r="1795" spans="1:59">
      <c r="AO1795" s="103" t="n"/>
    </row>
    <row r="1796" spans="1:59">
      <c r="AO1796" s="103" t="n"/>
    </row>
    <row r="1797" spans="1:59">
      <c r="AO1797" s="103" t="n"/>
    </row>
    <row r="1798" spans="1:59">
      <c r="AO1798" s="103" t="n"/>
    </row>
    <row r="1799" spans="1:59">
      <c r="AO1799" s="103" t="n"/>
    </row>
    <row r="1800" spans="1:59">
      <c r="AO1800" s="103" t="n"/>
    </row>
    <row r="1801" spans="1:59">
      <c r="AO1801" s="103" t="n"/>
    </row>
    <row r="1802" spans="1:59">
      <c r="AO1802" s="103" t="n"/>
    </row>
    <row r="1803" spans="1:59">
      <c r="AO1803" s="103" t="n"/>
    </row>
    <row r="1804" spans="1:59">
      <c r="AO1804" s="103" t="n"/>
    </row>
    <row r="1805" spans="1:59">
      <c r="AO1805" s="103" t="n"/>
    </row>
    <row r="1806" spans="1:59">
      <c r="AO1806" s="103" t="n"/>
    </row>
    <row r="1807" spans="1:59">
      <c r="AO1807" s="103" t="n"/>
    </row>
    <row r="1808" spans="1:59">
      <c r="AO1808" s="103" t="n"/>
    </row>
    <row r="1809" spans="1:59">
      <c r="AO1809" s="103" t="n"/>
    </row>
    <row r="1810" spans="1:59">
      <c r="AO1810" s="103" t="n"/>
    </row>
    <row r="1811" spans="1:59">
      <c r="AO1811" s="103" t="n"/>
    </row>
    <row r="1812" spans="1:59">
      <c r="AO1812" s="103" t="n"/>
    </row>
    <row r="1813" spans="1:59">
      <c r="AO1813" s="103" t="n"/>
    </row>
    <row r="1814" spans="1:59">
      <c r="AO1814" s="103" t="n"/>
    </row>
    <row r="1815" spans="1:59">
      <c r="AO1815" s="103" t="n"/>
    </row>
    <row r="1816" spans="1:59">
      <c r="AO1816" s="103" t="n"/>
    </row>
    <row r="1817" spans="1:59">
      <c r="AO1817" s="103" t="n"/>
    </row>
    <row r="1818" spans="1:59">
      <c r="AO1818" s="103" t="n"/>
    </row>
    <row r="1819" spans="1:59">
      <c r="AO1819" s="103" t="n"/>
    </row>
    <row r="1820" spans="1:59">
      <c r="AO1820" s="103" t="n"/>
    </row>
    <row r="1821" spans="1:59">
      <c r="AO1821" s="103" t="n"/>
    </row>
    <row r="1822" spans="1:59">
      <c r="AO1822" s="103" t="n"/>
    </row>
    <row r="1823" spans="1:59">
      <c r="AO1823" s="103" t="n"/>
    </row>
    <row r="1824" spans="1:59">
      <c r="AO1824" s="103" t="n"/>
    </row>
    <row r="1825" spans="1:59">
      <c r="AO1825" s="103" t="n"/>
    </row>
    <row r="1826" spans="1:59">
      <c r="AO1826" s="103" t="n"/>
    </row>
    <row r="1827" spans="1:59">
      <c r="AO1827" s="103" t="n"/>
    </row>
    <row r="1828" spans="1:59">
      <c r="AO1828" s="103" t="n"/>
    </row>
    <row r="1829" spans="1:59">
      <c r="AO1829" s="103" t="n"/>
    </row>
    <row r="1830" spans="1:59">
      <c r="AO1830" s="103" t="n"/>
    </row>
    <row r="1831" spans="1:59">
      <c r="AO1831" s="103" t="n"/>
    </row>
    <row r="1832" spans="1:59">
      <c r="AO1832" s="103" t="n"/>
    </row>
    <row r="1833" spans="1:59">
      <c r="AO1833" s="103" t="n"/>
    </row>
    <row r="1834" spans="1:59">
      <c r="AO1834" s="103" t="n"/>
    </row>
    <row r="1835" spans="1:59">
      <c r="AO1835" s="103" t="n"/>
    </row>
    <row r="1836" spans="1:59">
      <c r="AO1836" s="103" t="n"/>
    </row>
    <row r="1837" spans="1:59">
      <c r="AO1837" s="103" t="n"/>
    </row>
    <row r="1838" spans="1:59">
      <c r="AO1838" s="103" t="n"/>
    </row>
    <row r="1839" spans="1:59">
      <c r="AO1839" s="103" t="n"/>
    </row>
    <row r="1840" spans="1:59">
      <c r="AO1840" s="103" t="n"/>
    </row>
    <row r="1841" spans="1:59">
      <c r="AO1841" s="103" t="n"/>
    </row>
    <row r="1842" spans="1:59">
      <c r="AO1842" s="103" t="n"/>
    </row>
    <row r="1843" spans="1:59">
      <c r="AO1843" s="103" t="n"/>
    </row>
    <row r="1844" spans="1:59">
      <c r="AO1844" s="103" t="n"/>
    </row>
    <row r="1845" spans="1:59">
      <c r="AO1845" s="103" t="n"/>
    </row>
    <row r="1846" spans="1:59">
      <c r="AO1846" s="103" t="n"/>
    </row>
    <row r="1847" spans="1:59">
      <c r="AO1847" s="103" t="n"/>
    </row>
    <row r="1848" spans="1:59">
      <c r="AO1848" s="103" t="n"/>
    </row>
    <row r="1849" spans="1:59">
      <c r="AO1849" s="103" t="n"/>
    </row>
    <row r="1850" spans="1:59">
      <c r="AO1850" s="103" t="n"/>
    </row>
    <row r="1851" spans="1:59">
      <c r="AO1851" s="103" t="n"/>
    </row>
    <row r="1852" spans="1:59">
      <c r="AO1852" s="103" t="n"/>
    </row>
    <row r="1853" spans="1:59">
      <c r="AO1853" s="103" t="n"/>
    </row>
    <row r="1854" spans="1:59">
      <c r="AO1854" s="103" t="n"/>
    </row>
    <row r="1855" spans="1:59">
      <c r="AO1855" s="103" t="n"/>
    </row>
    <row r="1856" spans="1:59">
      <c r="AO1856" s="103" t="n"/>
    </row>
    <row r="1857" spans="1:59">
      <c r="AO1857" s="103" t="n"/>
    </row>
    <row r="1858" spans="1:59">
      <c r="AO1858" s="103" t="n"/>
    </row>
    <row r="1859" spans="1:59">
      <c r="AO1859" s="103" t="n"/>
    </row>
    <row r="1860" spans="1:59">
      <c r="AO1860" s="103" t="n"/>
    </row>
    <row r="1861" spans="1:59">
      <c r="AO1861" s="103" t="n"/>
    </row>
    <row r="1862" spans="1:59">
      <c r="AO1862" s="103" t="n"/>
    </row>
    <row r="1863" spans="1:59">
      <c r="AO1863" s="103" t="n"/>
    </row>
    <row r="1864" spans="1:59">
      <c r="AO1864" s="103" t="n"/>
    </row>
    <row r="1865" spans="1:59">
      <c r="AO1865" s="103" t="n"/>
    </row>
    <row r="1866" spans="1:59">
      <c r="AO1866" s="103" t="n"/>
    </row>
    <row r="1867" spans="1:59">
      <c r="AO1867" s="103" t="n"/>
    </row>
    <row r="1868" spans="1:59">
      <c r="AO1868" s="103" t="n"/>
    </row>
    <row r="1869" spans="1:59">
      <c r="AO1869" s="103" t="n"/>
    </row>
    <row r="1870" spans="1:59">
      <c r="AO1870" s="103" t="n"/>
    </row>
    <row r="1871" spans="1:59">
      <c r="AO1871" s="103" t="n"/>
    </row>
    <row r="1872" spans="1:59">
      <c r="AO1872" s="103" t="n"/>
    </row>
    <row r="1873" spans="1:59">
      <c r="AO1873" s="103" t="n"/>
    </row>
    <row r="1874" spans="1:59">
      <c r="AO1874" s="103" t="n"/>
    </row>
    <row r="1875" spans="1:59">
      <c r="AO1875" s="103" t="n"/>
    </row>
    <row r="1876" spans="1:59">
      <c r="AO1876" s="103" t="n"/>
    </row>
    <row r="1877" spans="1:59">
      <c r="AO1877" s="103" t="n"/>
    </row>
    <row r="1878" spans="1:59">
      <c r="AO1878" s="103" t="n"/>
    </row>
    <row r="1879" spans="1:59">
      <c r="AO1879" s="103" t="n"/>
    </row>
    <row r="1880" spans="1:59">
      <c r="AO1880" s="103" t="n"/>
    </row>
    <row r="1881" spans="1:59">
      <c r="AO1881" s="103" t="n"/>
    </row>
    <row r="1882" spans="1:59">
      <c r="AO1882" s="103" t="n"/>
    </row>
    <row r="1883" spans="1:59">
      <c r="AO1883" s="103" t="n"/>
    </row>
    <row r="1884" spans="1:59">
      <c r="AO1884" s="103" t="n"/>
    </row>
    <row r="1885" spans="1:59">
      <c r="AO1885" s="103" t="n"/>
    </row>
    <row r="1886" spans="1:59">
      <c r="AO1886" s="103" t="n"/>
    </row>
    <row r="1887" spans="1:59">
      <c r="AO1887" s="103" t="n"/>
    </row>
    <row r="1888" spans="1:59">
      <c r="AO1888" s="103" t="n"/>
    </row>
    <row r="1889" spans="1:59">
      <c r="AO1889" s="103" t="n"/>
    </row>
    <row r="1890" spans="1:59">
      <c r="AO1890" s="103" t="n"/>
    </row>
    <row r="1891" spans="1:59">
      <c r="AO1891" s="103" t="n"/>
    </row>
    <row r="1892" spans="1:59">
      <c r="AO1892" s="103" t="n"/>
    </row>
    <row r="1893" spans="1:59">
      <c r="AO1893" s="103" t="n"/>
    </row>
    <row r="1894" spans="1:59">
      <c r="AO1894" s="103" t="n"/>
    </row>
    <row r="1895" spans="1:59">
      <c r="AO1895" s="103" t="n"/>
    </row>
    <row r="1896" spans="1:59">
      <c r="AO1896" s="103" t="n"/>
    </row>
    <row r="1897" spans="1:59">
      <c r="AO1897" s="103" t="n"/>
    </row>
    <row r="1898" spans="1:59">
      <c r="AO1898" s="103" t="n"/>
    </row>
    <row r="1899" spans="1:59">
      <c r="AO1899" s="103" t="n"/>
    </row>
    <row r="1900" spans="1:59">
      <c r="AO1900" s="103" t="n"/>
    </row>
    <row r="1901" spans="1:59">
      <c r="AO1901" s="103" t="n"/>
    </row>
    <row r="1902" spans="1:59">
      <c r="AO1902" s="103" t="n"/>
    </row>
    <row r="1903" spans="1:59">
      <c r="AO1903" s="103" t="n"/>
    </row>
    <row r="1904" spans="1:59">
      <c r="AO1904" s="103" t="n"/>
    </row>
    <row r="1905" spans="1:59">
      <c r="AO1905" s="103" t="n"/>
    </row>
    <row r="1906" spans="1:59">
      <c r="AO1906" s="103" t="n"/>
    </row>
    <row r="1907" spans="1:59">
      <c r="AO1907" s="103" t="n"/>
    </row>
    <row r="1908" spans="1:59">
      <c r="AO1908" s="103" t="n"/>
    </row>
    <row r="1909" spans="1:59">
      <c r="AO1909" s="103" t="n"/>
    </row>
    <row r="1910" spans="1:59">
      <c r="AO1910" s="103" t="n"/>
    </row>
    <row r="1911" spans="1:59">
      <c r="AO1911" s="103" t="n"/>
    </row>
    <row r="1912" spans="1:59">
      <c r="AO1912" s="103" t="n"/>
    </row>
    <row r="1913" spans="1:59">
      <c r="AO1913" s="103" t="n"/>
    </row>
    <row r="1914" spans="1:59">
      <c r="AO1914" s="103" t="n"/>
    </row>
    <row r="1915" spans="1:59">
      <c r="AO1915" s="103" t="n"/>
    </row>
    <row r="1916" spans="1:59">
      <c r="AO1916" s="103" t="n"/>
    </row>
    <row r="1917" spans="1:59">
      <c r="AO1917" s="103" t="n"/>
    </row>
    <row r="1918" spans="1:59">
      <c r="AO1918" s="103" t="n"/>
    </row>
    <row r="1919" spans="1:59">
      <c r="AO1919" s="103" t="n"/>
    </row>
    <row r="1920" spans="1:59">
      <c r="AO1920" s="103" t="n"/>
    </row>
    <row r="1921" spans="1:59">
      <c r="AO1921" s="103" t="n"/>
    </row>
    <row r="1922" spans="1:59">
      <c r="AO1922" s="103" t="n"/>
    </row>
    <row r="1923" spans="1:59">
      <c r="AO1923" s="103" t="n"/>
    </row>
    <row r="1924" spans="1:59">
      <c r="AO1924" s="103" t="n"/>
    </row>
    <row r="1925" spans="1:59">
      <c r="AO1925" s="103" t="n"/>
    </row>
    <row r="1926" spans="1:59">
      <c r="AO1926" s="103" t="n"/>
    </row>
    <row r="1927" spans="1:59">
      <c r="AO1927" s="103" t="n"/>
    </row>
    <row r="1928" spans="1:59">
      <c r="AO1928" s="103" t="n"/>
    </row>
    <row r="1929" spans="1:59">
      <c r="AO1929" s="103" t="n"/>
    </row>
    <row r="1930" spans="1:59">
      <c r="AO1930" s="103" t="n"/>
    </row>
    <row r="1931" spans="1:59">
      <c r="AO1931" s="103" t="n"/>
    </row>
    <row r="1932" spans="1:59">
      <c r="AO1932" s="103" t="n"/>
    </row>
    <row r="1933" spans="1:59">
      <c r="AO1933" s="103" t="n"/>
    </row>
    <row r="1934" spans="1:59">
      <c r="AO1934" s="103" t="n"/>
    </row>
    <row r="1935" spans="1:59">
      <c r="AO1935" s="103" t="n"/>
    </row>
    <row r="1936" spans="1:59">
      <c r="AO1936" s="103" t="n"/>
    </row>
    <row r="1937" spans="1:59">
      <c r="AO1937" s="103" t="n"/>
    </row>
    <row r="1938" spans="1:59">
      <c r="AO1938" s="103" t="n"/>
    </row>
    <row r="1939" spans="1:59">
      <c r="AO1939" s="103" t="n"/>
    </row>
    <row r="1940" spans="1:59">
      <c r="AO1940" s="103" t="n"/>
    </row>
    <row r="1941" spans="1:59">
      <c r="AO1941" s="103" t="n"/>
    </row>
    <row r="1942" spans="1:59">
      <c r="AO1942" s="103" t="n"/>
    </row>
    <row r="1943" spans="1:59">
      <c r="AO1943" s="103" t="n"/>
    </row>
    <row r="1944" spans="1:59">
      <c r="AO1944" s="103" t="n"/>
    </row>
    <row r="1945" spans="1:59">
      <c r="AO1945" s="103" t="n"/>
    </row>
    <row r="1946" spans="1:59">
      <c r="AO1946" s="103" t="n"/>
    </row>
    <row r="1947" spans="1:59">
      <c r="AO1947" s="103" t="n"/>
    </row>
    <row r="1948" spans="1:59">
      <c r="AO1948" s="103" t="n"/>
    </row>
    <row r="1949" spans="1:59">
      <c r="AO1949" s="103" t="n"/>
    </row>
    <row r="1950" spans="1:59">
      <c r="AO1950" s="103" t="n"/>
    </row>
    <row r="1951" spans="1:59">
      <c r="AO1951" s="103" t="n"/>
    </row>
    <row r="1952" spans="1:59">
      <c r="AO1952" s="103" t="n"/>
    </row>
    <row r="1953" spans="1:59">
      <c r="AO1953" s="103" t="n"/>
    </row>
    <row r="1954" spans="1:59">
      <c r="AO1954" s="103" t="n"/>
    </row>
    <row r="1955" spans="1:59">
      <c r="AO1955" s="103" t="n"/>
    </row>
    <row r="1956" spans="1:59">
      <c r="AO1956" s="103" t="n"/>
    </row>
    <row r="1957" spans="1:59">
      <c r="AO1957" s="103" t="n"/>
    </row>
    <row r="1958" spans="1:59">
      <c r="AO1958" s="103" t="n"/>
    </row>
    <row r="1959" spans="1:59">
      <c r="AO1959" s="103" t="n"/>
    </row>
    <row r="1960" spans="1:59">
      <c r="AO1960" s="103" t="n"/>
    </row>
    <row r="1961" spans="1:59">
      <c r="AO1961" s="103" t="n"/>
    </row>
    <row r="1962" spans="1:59">
      <c r="AO1962" s="103" t="n"/>
    </row>
    <row r="1963" spans="1:59">
      <c r="AO1963" s="103" t="n"/>
    </row>
    <row r="1964" spans="1:59">
      <c r="AO1964" s="103" t="n"/>
    </row>
    <row r="1965" spans="1:59">
      <c r="AO1965" s="103" t="n"/>
    </row>
    <row r="1966" spans="1:59">
      <c r="AO1966" s="103" t="n"/>
    </row>
    <row r="1967" spans="1:59">
      <c r="AO1967" s="103" t="n"/>
    </row>
    <row r="1968" spans="1:59">
      <c r="AO1968" s="103" t="n"/>
    </row>
    <row r="1969" spans="1:59">
      <c r="AO1969" s="103" t="n"/>
    </row>
    <row r="1970" spans="1:59">
      <c r="AO1970" s="103" t="n"/>
    </row>
    <row r="1971" spans="1:59">
      <c r="AO1971" s="103" t="n"/>
    </row>
    <row r="1972" spans="1:59">
      <c r="AO1972" s="103" t="n"/>
    </row>
    <row r="1973" spans="1:59">
      <c r="AO1973" s="103" t="n"/>
    </row>
    <row r="1974" spans="1:59">
      <c r="AO1974" s="103" t="n"/>
    </row>
    <row r="1975" spans="1:59">
      <c r="AO1975" s="103" t="n"/>
    </row>
    <row r="1976" spans="1:59">
      <c r="AO1976" s="103" t="n"/>
    </row>
    <row r="1977" spans="1:59">
      <c r="AO1977" s="103" t="n"/>
    </row>
    <row r="1978" spans="1:59">
      <c r="AO1978" s="103" t="n"/>
    </row>
    <row r="1979" spans="1:59">
      <c r="AO1979" s="103" t="n"/>
    </row>
    <row r="1980" spans="1:59">
      <c r="AO1980" s="103" t="n"/>
    </row>
    <row r="1981" spans="1:59">
      <c r="AO1981" s="103" t="n"/>
    </row>
    <row r="1982" spans="1:59">
      <c r="AO1982" s="103" t="n"/>
    </row>
    <row r="1983" spans="1:59">
      <c r="AO1983" s="103" t="n"/>
    </row>
    <row r="1984" spans="1:59">
      <c r="AO1984" s="103" t="n"/>
    </row>
    <row r="1985" spans="1:59">
      <c r="AO1985" s="103" t="n"/>
    </row>
    <row r="1986" spans="1:59">
      <c r="AO1986" s="103" t="n"/>
    </row>
    <row r="1987" spans="1:59">
      <c r="AO1987" s="103" t="n"/>
    </row>
    <row r="1988" spans="1:59">
      <c r="AO1988" s="103" t="n"/>
    </row>
    <row r="1989" spans="1:59">
      <c r="AO1989" s="103" t="n"/>
    </row>
    <row r="1990" spans="1:59">
      <c r="AO1990" s="103" t="n"/>
    </row>
    <row r="1991" spans="1:59">
      <c r="AO1991" s="103" t="n"/>
    </row>
    <row r="1992" spans="1:59">
      <c r="AO1992" s="103" t="n"/>
    </row>
    <row r="1993" spans="1:59">
      <c r="AO1993" s="103" t="n"/>
    </row>
    <row r="1994" spans="1:59">
      <c r="AO1994" s="103" t="n"/>
    </row>
    <row r="1995" spans="1:59">
      <c r="AO1995" s="103" t="n"/>
    </row>
    <row r="1996" spans="1:59">
      <c r="AO1996" s="103" t="n"/>
    </row>
    <row r="1997" spans="1:59">
      <c r="AO1997" s="103" t="n"/>
    </row>
    <row r="1998" spans="1:59">
      <c r="AO1998" s="103" t="n"/>
    </row>
    <row r="1999" spans="1:59">
      <c r="AO1999" s="103" t="n"/>
    </row>
    <row r="2000" spans="1:59">
      <c r="AO2000" s="103" t="n"/>
    </row>
    <row r="2001" spans="1:59">
      <c r="AO2001" s="103" t="n"/>
    </row>
    <row r="2002" spans="1:59">
      <c r="AO2002" s="103" t="n"/>
    </row>
    <row r="2003" spans="1:59">
      <c r="AO2003" s="103" t="n"/>
    </row>
    <row r="2004" spans="1:59">
      <c r="AO2004" s="103" t="n"/>
    </row>
    <row r="2005" spans="1:59">
      <c r="AO2005" s="103" t="n"/>
    </row>
    <row r="2006" spans="1:59">
      <c r="AO2006" s="103" t="n"/>
    </row>
    <row r="2007" spans="1:59">
      <c r="AO2007" s="103" t="n"/>
    </row>
    <row r="2008" spans="1:59">
      <c r="AO2008" s="103" t="n"/>
    </row>
    <row r="2009" spans="1:59">
      <c r="AO2009" s="103" t="n"/>
    </row>
    <row r="2010" spans="1:59">
      <c r="AO2010" s="103" t="n"/>
    </row>
    <row r="2011" spans="1:59">
      <c r="AO2011" s="103" t="n"/>
    </row>
    <row r="2012" spans="1:59">
      <c r="AO2012" s="103" t="n"/>
    </row>
    <row r="2013" spans="1:59">
      <c r="AO2013" s="103" t="n"/>
    </row>
    <row r="2014" spans="1:59">
      <c r="AO2014" s="103" t="n"/>
    </row>
    <row r="2015" spans="1:59">
      <c r="AO2015" s="103" t="n"/>
    </row>
    <row r="2016" spans="1:59">
      <c r="AO2016" s="103" t="n"/>
    </row>
    <row r="2017" spans="1:59">
      <c r="AO2017" s="103" t="n"/>
    </row>
    <row r="2018" spans="1:59">
      <c r="AO2018" s="103" t="n"/>
    </row>
    <row r="2019" spans="1:59">
      <c r="AO2019" s="103" t="n"/>
    </row>
    <row r="2020" spans="1:59">
      <c r="AO2020" s="103" t="n"/>
    </row>
    <row r="2021" spans="1:59">
      <c r="AO2021" s="103" t="n"/>
    </row>
    <row r="2022" spans="1:59">
      <c r="AO2022" s="103" t="n"/>
    </row>
    <row r="2023" spans="1:59">
      <c r="AO2023" s="103" t="n"/>
    </row>
    <row r="2024" spans="1:59">
      <c r="AO2024" s="103" t="n"/>
    </row>
    <row r="2025" spans="1:59">
      <c r="AO2025" s="103" t="n"/>
    </row>
    <row r="2026" spans="1:59">
      <c r="AO2026" s="103" t="n"/>
    </row>
    <row r="2027" spans="1:59">
      <c r="AO2027" s="103" t="n"/>
    </row>
    <row r="2028" spans="1:59">
      <c r="AO2028" s="103" t="n"/>
    </row>
    <row r="2029" spans="1:59">
      <c r="AO2029" s="103" t="n"/>
    </row>
    <row r="2030" spans="1:59">
      <c r="AO2030" s="103" t="n"/>
    </row>
    <row r="2031" spans="1:59">
      <c r="AO2031" s="103" t="n"/>
    </row>
    <row r="2032" spans="1:59">
      <c r="AO2032" s="103" t="n"/>
    </row>
    <row r="2033" spans="1:59">
      <c r="AO2033" s="103" t="n"/>
    </row>
    <row r="2034" spans="1:59">
      <c r="AO2034" s="103" t="n"/>
    </row>
    <row r="2035" spans="1:59">
      <c r="AO2035" s="103" t="n"/>
    </row>
    <row r="2036" spans="1:59">
      <c r="AO2036" s="103" t="n"/>
    </row>
    <row r="2037" spans="1:59">
      <c r="AO2037" s="103" t="n"/>
    </row>
    <row r="2038" spans="1:59">
      <c r="AO2038" s="103" t="n"/>
    </row>
    <row r="2039" spans="1:59">
      <c r="AO2039" s="103" t="n"/>
    </row>
    <row r="2040" spans="1:59">
      <c r="AO2040" s="103" t="n"/>
    </row>
    <row r="2041" spans="1:59">
      <c r="AO2041" s="103" t="n"/>
    </row>
    <row r="2042" spans="1:59">
      <c r="AO2042" s="103" t="n"/>
    </row>
    <row r="2043" spans="1:59">
      <c r="AO2043" s="103" t="n"/>
    </row>
    <row r="2044" spans="1:59">
      <c r="AO2044" s="103" t="n"/>
    </row>
    <row r="2045" spans="1:59">
      <c r="AO2045" s="103" t="n"/>
    </row>
    <row r="2046" spans="1:59">
      <c r="AO2046" s="103" t="n"/>
    </row>
    <row r="2047" spans="1:59">
      <c r="AO2047" s="103" t="n"/>
    </row>
    <row r="2048" spans="1:59">
      <c r="AO2048" s="103" t="n"/>
    </row>
    <row r="2049" spans="1:59">
      <c r="AO2049" s="103" t="n"/>
    </row>
    <row r="2050" spans="1:59">
      <c r="AO2050" s="103" t="n"/>
    </row>
    <row r="2051" spans="1:59">
      <c r="AO2051" s="103" t="n"/>
    </row>
    <row r="2052" spans="1:59">
      <c r="AO2052" s="103" t="n"/>
    </row>
    <row r="2053" spans="1:59">
      <c r="AO2053" s="103" t="n"/>
    </row>
    <row r="2054" spans="1:59">
      <c r="AO2054" s="103" t="n"/>
    </row>
    <row r="2055" spans="1:59">
      <c r="AO2055" s="103" t="n"/>
    </row>
    <row r="2056" spans="1:59">
      <c r="AO2056" s="103" t="n"/>
    </row>
    <row r="2057" spans="1:59">
      <c r="AO2057" s="103" t="n"/>
    </row>
    <row r="2058" spans="1:59">
      <c r="AO2058" s="103" t="n"/>
    </row>
    <row r="2059" spans="1:59">
      <c r="AO2059" s="103" t="n"/>
    </row>
    <row r="2060" spans="1:59">
      <c r="AO2060" s="103" t="n"/>
    </row>
    <row r="2061" spans="1:59">
      <c r="AO2061" s="103" t="n"/>
    </row>
    <row r="2062" spans="1:59">
      <c r="AO2062" s="103" t="n"/>
    </row>
    <row r="2063" spans="1:59">
      <c r="AO2063" s="103" t="n"/>
    </row>
    <row r="2064" spans="1:59">
      <c r="AO2064" s="103" t="n"/>
    </row>
    <row r="2065" spans="1:59">
      <c r="AO2065" s="103" t="n"/>
    </row>
    <row r="2066" spans="1:59">
      <c r="AO2066" s="103" t="n"/>
    </row>
    <row r="2067" spans="1:59">
      <c r="AO2067" s="103" t="n"/>
    </row>
    <row r="2068" spans="1:59">
      <c r="AO2068" s="103" t="n"/>
    </row>
    <row r="2069" spans="1:59">
      <c r="AO2069" s="103" t="n"/>
    </row>
    <row r="2070" spans="1:59">
      <c r="AO2070" s="103" t="n"/>
    </row>
    <row r="2071" spans="1:59">
      <c r="AO2071" s="103" t="n"/>
    </row>
    <row r="2072" spans="1:59">
      <c r="AO2072" s="103" t="n"/>
    </row>
    <row r="2073" spans="1:59">
      <c r="AO2073" s="103" t="n"/>
    </row>
    <row r="2074" spans="1:59">
      <c r="AO2074" s="103" t="n"/>
    </row>
    <row r="2075" spans="1:59">
      <c r="AO2075" s="103" t="n"/>
    </row>
    <row r="2076" spans="1:59">
      <c r="AO2076" s="103" t="n"/>
    </row>
    <row r="2077" spans="1:59">
      <c r="AO2077" s="103" t="n"/>
    </row>
    <row r="2078" spans="1:59">
      <c r="AO2078" s="103" t="n"/>
    </row>
    <row r="2079" spans="1:59">
      <c r="AO2079" s="103" t="n"/>
    </row>
    <row r="2080" spans="1:59">
      <c r="AO2080" s="103" t="n"/>
    </row>
    <row r="2081" spans="1:59">
      <c r="AO2081" s="103" t="n"/>
    </row>
    <row r="2082" spans="1:59">
      <c r="AO2082" s="103" t="n"/>
    </row>
    <row r="2083" spans="1:59">
      <c r="AO2083" s="103" t="n"/>
    </row>
    <row r="2084" spans="1:59">
      <c r="AO2084" s="103" t="n"/>
    </row>
    <row r="2085" spans="1:59">
      <c r="AO2085" s="103" t="n"/>
    </row>
    <row r="2086" spans="1:59">
      <c r="AO2086" s="103" t="n"/>
    </row>
    <row r="2087" spans="1:59">
      <c r="AO2087" s="103" t="n"/>
    </row>
    <row r="2088" spans="1:59">
      <c r="AO2088" s="103" t="n"/>
    </row>
    <row r="2089" spans="1:59">
      <c r="AO2089" s="103" t="n"/>
    </row>
    <row r="2090" spans="1:59">
      <c r="AO2090" s="103" t="n"/>
    </row>
    <row r="2091" spans="1:59">
      <c r="AO2091" s="103" t="n"/>
    </row>
    <row r="2092" spans="1:59">
      <c r="AO2092" s="103" t="n"/>
    </row>
    <row r="2093" spans="1:59">
      <c r="AO2093" s="103" t="n"/>
    </row>
    <row r="2094" spans="1:59">
      <c r="AO2094" s="103" t="n"/>
    </row>
    <row r="2095" spans="1:59">
      <c r="AO2095" s="103" t="n"/>
    </row>
    <row r="2096" spans="1:59">
      <c r="AO2096" s="103" t="n"/>
    </row>
    <row r="2097" spans="1:59">
      <c r="AO2097" s="103" t="n"/>
    </row>
    <row r="2098" spans="1:59">
      <c r="AO2098" s="103" t="n"/>
    </row>
    <row r="2099" spans="1:59">
      <c r="AO2099" s="103" t="n"/>
    </row>
    <row r="2100" spans="1:59">
      <c r="AO2100" s="103" t="n"/>
    </row>
    <row r="2101" spans="1:59">
      <c r="AO2101" s="103" t="n"/>
    </row>
    <row r="2102" spans="1:59">
      <c r="AO2102" s="103" t="n"/>
    </row>
    <row r="2103" spans="1:59">
      <c r="AO2103" s="103" t="n"/>
    </row>
    <row r="2104" spans="1:59">
      <c r="AO2104" s="103" t="n"/>
    </row>
    <row r="2105" spans="1:59">
      <c r="AO2105" s="103" t="n"/>
    </row>
    <row r="2106" spans="1:59">
      <c r="AO2106" s="103" t="n"/>
    </row>
    <row r="2107" spans="1:59">
      <c r="AO2107" s="103" t="n"/>
    </row>
    <row r="2108" spans="1:59">
      <c r="AO2108" s="103" t="n"/>
    </row>
    <row r="2109" spans="1:59">
      <c r="AO2109" s="103" t="n"/>
    </row>
    <row r="2110" spans="1:59">
      <c r="AO2110" s="103" t="n"/>
    </row>
    <row r="2111" spans="1:59">
      <c r="AO2111" s="103" t="n"/>
    </row>
    <row r="2112" spans="1:59">
      <c r="AO2112" s="103" t="n"/>
    </row>
    <row r="2113" spans="1:59">
      <c r="AO2113" s="103" t="n"/>
    </row>
    <row r="2114" spans="1:59">
      <c r="AO2114" s="103" t="n"/>
    </row>
    <row r="2115" spans="1:59">
      <c r="AO2115" s="103" t="n"/>
    </row>
    <row r="2116" spans="1:59">
      <c r="AO2116" s="103" t="n"/>
    </row>
    <row r="2117" spans="1:59">
      <c r="AO2117" s="103" t="n"/>
    </row>
    <row r="2118" spans="1:59">
      <c r="AO2118" s="103" t="n"/>
    </row>
    <row r="2119" spans="1:59">
      <c r="AO2119" s="103" t="n"/>
    </row>
    <row r="2120" spans="1:59">
      <c r="AO2120" s="103" t="n"/>
    </row>
    <row r="2121" spans="1:59">
      <c r="AO2121" s="103" t="n"/>
    </row>
    <row r="2122" spans="1:59">
      <c r="AO2122" s="103" t="n"/>
    </row>
    <row r="2123" spans="1:59">
      <c r="AO2123" s="103" t="n"/>
    </row>
    <row r="2124" spans="1:59">
      <c r="AO2124" s="103" t="n"/>
    </row>
    <row r="2125" spans="1:59">
      <c r="AO2125" s="103" t="n"/>
    </row>
    <row r="2126" spans="1:59">
      <c r="AO2126" s="103" t="n"/>
    </row>
    <row r="2127" spans="1:59">
      <c r="AO2127" s="103" t="n"/>
    </row>
    <row r="2128" spans="1:59">
      <c r="AO2128" s="103" t="n"/>
    </row>
    <row r="2129" spans="1:59">
      <c r="AO2129" s="103" t="n"/>
    </row>
    <row r="2130" spans="1:59">
      <c r="AO2130" s="103" t="n"/>
    </row>
    <row r="2131" spans="1:59">
      <c r="AO2131" s="103" t="n"/>
    </row>
    <row r="2132" spans="1:59">
      <c r="AO2132" s="103" t="n"/>
    </row>
    <row r="2133" spans="1:59">
      <c r="AO2133" s="103" t="n"/>
    </row>
    <row r="2134" spans="1:59">
      <c r="AO2134" s="103" t="n"/>
    </row>
    <row r="2135" spans="1:59">
      <c r="AO2135" s="103" t="n"/>
    </row>
    <row r="2136" spans="1:59">
      <c r="AO2136" s="103" t="n"/>
    </row>
    <row r="2137" spans="1:59">
      <c r="AO2137" s="103" t="n"/>
    </row>
    <row r="2138" spans="1:59">
      <c r="AO2138" s="103" t="n"/>
    </row>
    <row r="2139" spans="1:59">
      <c r="AO2139" s="103" t="n"/>
    </row>
    <row r="2140" spans="1:59">
      <c r="AO2140" s="103" t="n"/>
    </row>
    <row r="2141" spans="1:59">
      <c r="AO2141" s="103" t="n"/>
    </row>
    <row r="2142" spans="1:59">
      <c r="AO2142" s="103" t="n"/>
    </row>
    <row r="2143" spans="1:59">
      <c r="AO2143" s="103" t="n"/>
    </row>
    <row r="2144" spans="1:59">
      <c r="AO2144" s="103" t="n"/>
    </row>
    <row r="2145" spans="1:59">
      <c r="AO2145" s="103" t="n"/>
    </row>
    <row r="2146" spans="1:59">
      <c r="AO2146" s="103" t="n"/>
    </row>
    <row r="2147" spans="1:59">
      <c r="AO2147" s="103" t="n"/>
    </row>
    <row r="2148" spans="1:59">
      <c r="AO2148" s="103" t="n"/>
    </row>
    <row r="2149" spans="1:59">
      <c r="AO2149" s="103" t="n"/>
    </row>
    <row r="2150" spans="1:59">
      <c r="AO2150" s="103" t="n"/>
    </row>
    <row r="2151" spans="1:59">
      <c r="AO2151" s="103" t="n"/>
    </row>
    <row r="2152" spans="1:59">
      <c r="AO2152" s="103" t="n"/>
    </row>
    <row r="2153" spans="1:59">
      <c r="AO2153" s="103" t="n"/>
    </row>
    <row r="2154" spans="1:59">
      <c r="AO2154" s="103" t="n"/>
    </row>
    <row r="2155" spans="1:59">
      <c r="AO2155" s="103" t="n"/>
    </row>
    <row r="2156" spans="1:59">
      <c r="AO2156" s="103" t="n"/>
    </row>
    <row r="2157" spans="1:59">
      <c r="AO2157" s="103" t="n"/>
    </row>
    <row r="2158" spans="1:59">
      <c r="AO2158" s="103" t="n"/>
    </row>
    <row r="2159" spans="1:59">
      <c r="AO2159" s="103" t="n"/>
    </row>
    <row r="2160" spans="1:59">
      <c r="AO2160" s="103" t="n"/>
    </row>
    <row r="2161" spans="1:59">
      <c r="AO2161" s="103" t="n"/>
    </row>
    <row r="2162" spans="1:59">
      <c r="AO2162" s="103" t="n"/>
    </row>
    <row r="2163" spans="1:59">
      <c r="AO2163" s="103" t="n"/>
    </row>
    <row r="2164" spans="1:59">
      <c r="AO2164" s="103" t="n"/>
    </row>
    <row r="2165" spans="1:59">
      <c r="AO2165" s="103" t="n"/>
    </row>
    <row r="2166" spans="1:59">
      <c r="AO2166" s="103" t="n"/>
    </row>
    <row r="2167" spans="1:59">
      <c r="AO2167" s="103" t="n"/>
    </row>
    <row r="2168" spans="1:59">
      <c r="AO2168" s="103" t="n"/>
    </row>
    <row r="2169" spans="1:59">
      <c r="AO2169" s="103" t="n"/>
    </row>
    <row r="2170" spans="1:59">
      <c r="AO2170" s="103" t="n"/>
    </row>
    <row r="2171" spans="1:59">
      <c r="AO2171" s="103" t="n"/>
    </row>
    <row r="2172" spans="1:59">
      <c r="AO2172" s="103" t="n"/>
    </row>
    <row r="2173" spans="1:59">
      <c r="AO2173" s="103" t="n"/>
    </row>
    <row r="2174" spans="1:59">
      <c r="AO2174" s="103" t="n"/>
    </row>
    <row r="2175" spans="1:59">
      <c r="AO2175" s="103" t="n"/>
    </row>
    <row r="2176" spans="1:59">
      <c r="AO2176" s="103" t="n"/>
    </row>
    <row r="2177" spans="1:59">
      <c r="AO2177" s="103" t="n"/>
    </row>
    <row r="2178" spans="1:59">
      <c r="AO2178" s="103" t="n"/>
    </row>
    <row r="2179" spans="1:59">
      <c r="AO2179" s="103" t="n"/>
    </row>
    <row r="2180" spans="1:59">
      <c r="AO2180" s="103" t="n"/>
    </row>
    <row r="2181" spans="1:59">
      <c r="AO2181" s="103" t="n"/>
    </row>
    <row r="2182" spans="1:59">
      <c r="AO2182" s="103" t="n"/>
    </row>
    <row r="2183" spans="1:59">
      <c r="AO2183" s="103" t="n"/>
    </row>
    <row r="2184" spans="1:59">
      <c r="AO2184" s="103" t="n"/>
    </row>
    <row r="2185" spans="1:59">
      <c r="AO2185" s="103" t="n"/>
    </row>
    <row r="2186" spans="1:59">
      <c r="AO2186" s="103" t="n"/>
    </row>
    <row r="2187" spans="1:59">
      <c r="AO2187" s="103" t="n"/>
    </row>
    <row r="2188" spans="1:59">
      <c r="AO2188" s="103" t="n"/>
    </row>
    <row r="2189" spans="1:59">
      <c r="AO2189" s="103" t="n"/>
    </row>
    <row r="2190" spans="1:59">
      <c r="AO2190" s="103" t="n"/>
    </row>
    <row r="2191" spans="1:59">
      <c r="AO2191" s="103" t="n"/>
    </row>
    <row r="2192" spans="1:59">
      <c r="AO2192" s="103" t="n"/>
    </row>
    <row r="2193" spans="1:59">
      <c r="AO2193" s="103" t="n"/>
    </row>
    <row r="2194" spans="1:59">
      <c r="AO2194" s="103" t="n"/>
    </row>
    <row r="2195" spans="1:59">
      <c r="AO2195" s="103" t="n"/>
    </row>
    <row r="2196" spans="1:59">
      <c r="AO2196" s="103" t="n"/>
    </row>
    <row r="2197" spans="1:59">
      <c r="AO2197" s="103" t="n"/>
    </row>
    <row r="2198" spans="1:59">
      <c r="AO2198" s="103" t="n"/>
    </row>
    <row r="2199" spans="1:59">
      <c r="AO2199" s="103" t="n"/>
    </row>
    <row r="2200" spans="1:59">
      <c r="AO2200" s="103" t="n"/>
    </row>
    <row r="2201" spans="1:59">
      <c r="AO2201" s="103" t="n"/>
    </row>
    <row r="2202" spans="1:59">
      <c r="AO2202" s="103" t="n"/>
    </row>
    <row r="2203" spans="1:59">
      <c r="AO2203" s="103" t="n"/>
    </row>
    <row r="2204" spans="1:59">
      <c r="AO2204" s="103" t="n"/>
    </row>
    <row r="2205" spans="1:59">
      <c r="AO2205" s="103" t="n"/>
    </row>
    <row r="2206" spans="1:59">
      <c r="AO2206" s="103" t="n"/>
    </row>
    <row r="2207" spans="1:59">
      <c r="AO2207" s="103" t="n"/>
    </row>
    <row r="2208" spans="1:59">
      <c r="AO2208" s="103" t="n"/>
    </row>
    <row r="2209" spans="1:59">
      <c r="AO2209" s="103" t="n"/>
    </row>
    <row r="2210" spans="1:59">
      <c r="AO2210" s="103" t="n"/>
    </row>
    <row r="2211" spans="1:59">
      <c r="AO2211" s="103" t="n"/>
    </row>
    <row r="2212" spans="1:59">
      <c r="AO2212" s="103" t="n"/>
    </row>
    <row r="2213" spans="1:59">
      <c r="AO2213" s="103" t="n"/>
    </row>
    <row r="2214" spans="1:59">
      <c r="AO2214" s="103" t="n"/>
    </row>
    <row r="2215" spans="1:59">
      <c r="AO2215" s="103" t="n"/>
    </row>
    <row r="2216" spans="1:59">
      <c r="AO2216" s="103" t="n"/>
    </row>
    <row r="2217" spans="1:59">
      <c r="AO2217" s="103" t="n"/>
    </row>
    <row r="2218" spans="1:59">
      <c r="AO2218" s="103" t="n"/>
    </row>
    <row r="2219" spans="1:59">
      <c r="AO2219" s="103" t="n"/>
    </row>
    <row r="2220" spans="1:59">
      <c r="AO2220" s="103" t="n"/>
    </row>
    <row r="2221" spans="1:59">
      <c r="AO2221" s="103" t="n"/>
    </row>
    <row r="2222" spans="1:59">
      <c r="AO2222" s="103" t="n"/>
    </row>
    <row r="2223" spans="1:59">
      <c r="AO2223" s="103" t="n"/>
    </row>
    <row r="2224" spans="1:59">
      <c r="AO2224" s="103" t="n"/>
    </row>
    <row r="2225" spans="1:59">
      <c r="AO2225" s="103" t="n"/>
    </row>
    <row r="2226" spans="1:59">
      <c r="AO2226" s="103" t="n"/>
    </row>
    <row r="2227" spans="1:59">
      <c r="AO2227" s="103" t="n"/>
    </row>
    <row r="2228" spans="1:59">
      <c r="AO2228" s="103" t="n"/>
    </row>
    <row r="2229" spans="1:59">
      <c r="AO2229" s="103" t="n"/>
    </row>
    <row r="2230" spans="1:59">
      <c r="AO2230" s="103" t="n"/>
    </row>
    <row r="2231" spans="1:59">
      <c r="AO2231" s="103" t="n"/>
    </row>
    <row r="2232" spans="1:59">
      <c r="AO2232" s="103" t="n"/>
    </row>
    <row r="2233" spans="1:59">
      <c r="AO2233" s="103" t="n"/>
    </row>
    <row r="2234" spans="1:59">
      <c r="AO2234" s="103" t="n"/>
    </row>
    <row r="2235" spans="1:59">
      <c r="AO2235" s="103" t="n"/>
    </row>
    <row r="2236" spans="1:59">
      <c r="AO2236" s="103" t="n"/>
    </row>
    <row r="2237" spans="1:59">
      <c r="AO2237" s="103" t="n"/>
    </row>
    <row r="2238" spans="1:59">
      <c r="AO2238" s="103" t="n"/>
    </row>
    <row r="2239" spans="1:59">
      <c r="AO2239" s="103" t="n"/>
    </row>
    <row r="2240" spans="1:59">
      <c r="AO2240" s="103" t="n"/>
    </row>
    <row r="2241" spans="1:59">
      <c r="AO2241" s="103" t="n"/>
    </row>
    <row r="2242" spans="1:59">
      <c r="AO2242" s="103" t="n"/>
    </row>
    <row r="2243" spans="1:59">
      <c r="AO2243" s="103" t="n"/>
    </row>
    <row r="2244" spans="1:59">
      <c r="AO2244" s="103" t="n"/>
    </row>
    <row r="2245" spans="1:59">
      <c r="AO2245" s="103" t="n"/>
    </row>
    <row r="2246" spans="1:59">
      <c r="AO2246" s="103" t="n"/>
    </row>
    <row r="2247" spans="1:59">
      <c r="AO2247" s="103" t="n"/>
    </row>
    <row r="2248" spans="1:59">
      <c r="AO2248" s="103" t="n"/>
    </row>
    <row r="2249" spans="1:59">
      <c r="AO2249" s="103" t="n"/>
    </row>
    <row r="2250" spans="1:59">
      <c r="AO2250" s="103" t="n"/>
    </row>
    <row r="2251" spans="1:59">
      <c r="AO2251" s="103" t="n"/>
    </row>
    <row r="2252" spans="1:59">
      <c r="AO2252" s="103" t="n"/>
    </row>
    <row r="2253" spans="1:59">
      <c r="AO2253" s="103" t="n"/>
    </row>
    <row r="2254" spans="1:59">
      <c r="AO2254" s="103" t="n"/>
    </row>
    <row r="2255" spans="1:59">
      <c r="AO2255" s="103" t="n"/>
    </row>
    <row r="2256" spans="1:59">
      <c r="AO2256" s="103" t="n"/>
    </row>
    <row r="2257" spans="1:59">
      <c r="AO2257" s="103" t="n"/>
    </row>
    <row r="2258" spans="1:59">
      <c r="AO2258" s="103" t="n"/>
    </row>
    <row r="2259" spans="1:59">
      <c r="AO2259" s="103" t="n"/>
    </row>
    <row r="2260" spans="1:59">
      <c r="AO2260" s="103" t="n"/>
    </row>
    <row r="2261" spans="1:59">
      <c r="AO2261" s="103" t="n"/>
    </row>
    <row r="2262" spans="1:59">
      <c r="AO2262" s="103" t="n"/>
    </row>
    <row r="2263" spans="1:59">
      <c r="AO2263" s="103" t="n"/>
    </row>
    <row r="2264" spans="1:59">
      <c r="AO2264" s="103" t="n"/>
    </row>
    <row r="2265" spans="1:59">
      <c r="AO2265" s="103" t="n"/>
    </row>
    <row r="2266" spans="1:59">
      <c r="AO2266" s="103" t="n"/>
    </row>
    <row r="2267" spans="1:59">
      <c r="AO2267" s="103" t="n"/>
    </row>
    <row r="2268" spans="1:59">
      <c r="AO2268" s="103" t="n"/>
    </row>
    <row r="2269" spans="1:59">
      <c r="AO2269" s="103" t="n"/>
    </row>
    <row r="2270" spans="1:59">
      <c r="AO2270" s="103" t="n"/>
    </row>
    <row r="2271" spans="1:59">
      <c r="AO2271" s="103" t="n"/>
    </row>
    <row r="2272" spans="1:59">
      <c r="AO2272" s="103" t="n"/>
    </row>
    <row r="2273" spans="1:59">
      <c r="AO2273" s="103" t="n"/>
    </row>
    <row r="2274" spans="1:59">
      <c r="AO2274" s="103" t="n"/>
    </row>
    <row r="2275" spans="1:59">
      <c r="AO2275" s="103" t="n"/>
    </row>
    <row r="2276" spans="1:59">
      <c r="AO2276" s="103" t="n"/>
    </row>
    <row r="2277" spans="1:59">
      <c r="AO2277" s="103" t="n"/>
    </row>
    <row r="2278" spans="1:59">
      <c r="AO2278" s="103" t="n"/>
    </row>
    <row r="2279" spans="1:59">
      <c r="AO2279" s="103" t="n"/>
    </row>
    <row r="2280" spans="1:59">
      <c r="AO2280" s="103" t="n"/>
    </row>
    <row r="2281" spans="1:59">
      <c r="AO2281" s="103" t="n"/>
    </row>
    <row r="2282" spans="1:59">
      <c r="AO2282" s="103" t="n"/>
    </row>
    <row r="2283" spans="1:59">
      <c r="AO2283" s="103" t="n"/>
    </row>
    <row r="2284" spans="1:59">
      <c r="AO2284" s="103" t="n"/>
    </row>
    <row r="2285" spans="1:59">
      <c r="AO2285" s="103" t="n"/>
    </row>
    <row r="2286" spans="1:59">
      <c r="AO2286" s="103" t="n"/>
    </row>
    <row r="2287" spans="1:59">
      <c r="AO2287" s="103" t="n"/>
    </row>
    <row r="2288" spans="1:59">
      <c r="AO2288" s="103" t="n"/>
    </row>
    <row r="2289" spans="1:59">
      <c r="AO2289" s="103" t="n"/>
    </row>
    <row r="2290" spans="1:59">
      <c r="AO2290" s="103" t="n"/>
    </row>
    <row r="2291" spans="1:59">
      <c r="AO2291" s="103" t="n"/>
    </row>
    <row r="2292" spans="1:59">
      <c r="AO2292" s="103" t="n"/>
    </row>
    <row r="2293" spans="1:59">
      <c r="AO2293" s="103" t="n"/>
    </row>
    <row r="2294" spans="1:59">
      <c r="AO2294" s="103" t="n"/>
    </row>
    <row r="2295" spans="1:59">
      <c r="AO2295" s="103" t="n"/>
    </row>
    <row r="2296" spans="1:59">
      <c r="AO2296" s="103" t="n"/>
    </row>
    <row r="2297" spans="1:59">
      <c r="AO2297" s="103" t="n"/>
    </row>
    <row r="2298" spans="1:59">
      <c r="AO2298" s="103" t="n"/>
    </row>
    <row r="2299" spans="1:59">
      <c r="AO2299" s="103" t="n"/>
    </row>
    <row r="2300" spans="1:59">
      <c r="AO2300" s="103" t="n"/>
    </row>
    <row r="2301" spans="1:59">
      <c r="AO2301" s="103" t="n"/>
    </row>
    <row r="2302" spans="1:59">
      <c r="AO2302" s="103" t="n"/>
    </row>
    <row r="2303" spans="1:59">
      <c r="AO2303" s="103" t="n"/>
    </row>
    <row r="2304" spans="1:59">
      <c r="AO2304" s="103" t="n"/>
    </row>
    <row r="2305" spans="1:59">
      <c r="AO2305" s="103" t="n"/>
    </row>
    <row r="2306" spans="1:59">
      <c r="AO2306" s="103" t="n"/>
    </row>
    <row r="2307" spans="1:59">
      <c r="AO2307" s="103" t="n"/>
    </row>
    <row r="2308" spans="1:59">
      <c r="AO2308" s="103" t="n"/>
    </row>
    <row r="2309" spans="1:59">
      <c r="AO2309" s="103" t="n"/>
    </row>
    <row r="2310" spans="1:59">
      <c r="AO2310" s="103" t="n"/>
    </row>
    <row r="2311" spans="1:59">
      <c r="AO2311" s="103" t="n"/>
    </row>
    <row r="2312" spans="1:59">
      <c r="AO2312" s="103" t="n"/>
    </row>
    <row r="2313" spans="1:59">
      <c r="AO2313" s="103" t="n"/>
    </row>
    <row r="2314" spans="1:59">
      <c r="AO2314" s="103" t="n"/>
    </row>
    <row r="2315" spans="1:59">
      <c r="AO2315" s="103" t="n"/>
    </row>
    <row r="2316" spans="1:59">
      <c r="AO2316" s="103" t="n"/>
    </row>
    <row r="2317" spans="1:59">
      <c r="AO2317" s="103" t="n"/>
    </row>
    <row r="2318" spans="1:59">
      <c r="AO2318" s="103" t="n"/>
    </row>
    <row r="2319" spans="1:59">
      <c r="AO2319" s="103" t="n"/>
    </row>
    <row r="2320" spans="1:59">
      <c r="AO2320" s="103" t="n"/>
    </row>
    <row r="2321" spans="1:59">
      <c r="AO2321" s="103" t="n"/>
    </row>
    <row r="2322" spans="1:59">
      <c r="AO2322" s="103" t="n"/>
    </row>
    <row r="2323" spans="1:59">
      <c r="AO2323" s="103" t="n"/>
    </row>
    <row r="2324" spans="1:59">
      <c r="AO2324" s="103" t="n"/>
    </row>
    <row r="2325" spans="1:59">
      <c r="AO2325" s="103" t="n"/>
    </row>
    <row r="2326" spans="1:59">
      <c r="AO2326" s="103" t="n"/>
    </row>
    <row r="2327" spans="1:59">
      <c r="AO2327" s="103" t="n"/>
    </row>
    <row r="2328" spans="1:59">
      <c r="AO2328" s="103" t="n"/>
    </row>
    <row r="2329" spans="1:59">
      <c r="AO2329" s="103" t="n"/>
    </row>
    <row r="2330" spans="1:59">
      <c r="AO2330" s="103" t="n"/>
    </row>
    <row r="2331" spans="1:59">
      <c r="AO2331" s="103" t="n"/>
    </row>
    <row r="2332" spans="1:59">
      <c r="AO2332" s="103" t="n"/>
    </row>
    <row r="2333" spans="1:59">
      <c r="AO2333" s="103" t="n"/>
    </row>
    <row r="2334" spans="1:59">
      <c r="AO2334" s="103" t="n"/>
    </row>
    <row r="2335" spans="1:59">
      <c r="AO2335" s="103" t="n"/>
    </row>
    <row r="2336" spans="1:59">
      <c r="AO2336" s="103" t="n"/>
    </row>
    <row r="2337" spans="1:59">
      <c r="AO2337" s="103" t="n"/>
    </row>
    <row r="2338" spans="1:59">
      <c r="AO2338" s="103" t="n"/>
    </row>
    <row r="2339" spans="1:59">
      <c r="AO2339" s="103" t="n"/>
    </row>
    <row r="2340" spans="1:59">
      <c r="AO2340" s="103" t="n"/>
    </row>
    <row r="2341" spans="1:59">
      <c r="AO2341" s="103" t="n"/>
    </row>
    <row r="2342" spans="1:59">
      <c r="AO2342" s="103" t="n"/>
    </row>
    <row r="2343" spans="1:59">
      <c r="AO2343" s="103" t="n"/>
    </row>
    <row r="2344" spans="1:59">
      <c r="AO2344" s="103" t="n"/>
    </row>
    <row r="2345" spans="1:59">
      <c r="AO2345" s="103" t="n"/>
    </row>
    <row r="2346" spans="1:59">
      <c r="AO2346" s="103" t="n"/>
    </row>
    <row r="2347" spans="1:59">
      <c r="AO2347" s="103" t="n"/>
    </row>
    <row r="2348" spans="1:59">
      <c r="AO2348" s="103" t="n"/>
    </row>
    <row r="2349" spans="1:59">
      <c r="AO2349" s="103" t="n"/>
    </row>
    <row r="2350" spans="1:59">
      <c r="AO2350" s="103" t="n"/>
    </row>
    <row r="2351" spans="1:59">
      <c r="AO2351" s="103" t="n"/>
    </row>
    <row r="2352" spans="1:59">
      <c r="AO2352" s="103" t="n"/>
    </row>
    <row r="2353" spans="1:59">
      <c r="AO2353" s="103" t="n"/>
    </row>
    <row r="2354" spans="1:59">
      <c r="AO2354" s="103" t="n"/>
    </row>
    <row r="2355" spans="1:59">
      <c r="AO2355" s="103" t="n"/>
    </row>
    <row r="2356" spans="1:59">
      <c r="AO2356" s="103" t="n"/>
    </row>
    <row r="2357" spans="1:59">
      <c r="AO2357" s="103" t="n"/>
    </row>
    <row r="2358" spans="1:59">
      <c r="AO2358" s="103" t="n"/>
    </row>
    <row r="2359" spans="1:59">
      <c r="AO2359" s="103" t="n"/>
    </row>
    <row r="2360" spans="1:59">
      <c r="AO2360" s="103" t="n"/>
    </row>
    <row r="2361" spans="1:59">
      <c r="AO2361" s="103" t="n"/>
    </row>
    <row r="2362" spans="1:59">
      <c r="AO2362" s="103" t="n"/>
    </row>
    <row r="2363" spans="1:59">
      <c r="AO2363" s="103" t="n"/>
    </row>
    <row r="2364" spans="1:59">
      <c r="AO2364" s="103" t="n"/>
    </row>
    <row r="2365" spans="1:59">
      <c r="AO2365" s="103" t="n"/>
    </row>
    <row r="2366" spans="1:59">
      <c r="AO2366" s="103" t="n"/>
    </row>
    <row r="2367" spans="1:59">
      <c r="AO2367" s="103" t="n"/>
    </row>
    <row r="2368" spans="1:59">
      <c r="AO2368" s="103" t="n"/>
    </row>
    <row r="2369" spans="1:59">
      <c r="AO2369" s="103" t="n"/>
    </row>
    <row r="2370" spans="1:59">
      <c r="AO2370" s="103" t="n"/>
    </row>
    <row r="2371" spans="1:59">
      <c r="AO2371" s="103" t="n"/>
    </row>
    <row r="2372" spans="1:59">
      <c r="AO2372" s="103" t="n"/>
    </row>
    <row r="2373" spans="1:59">
      <c r="AO2373" s="103" t="n"/>
    </row>
    <row r="2374" spans="1:59">
      <c r="AO2374" s="103" t="n"/>
    </row>
    <row r="2375" spans="1:59">
      <c r="AO2375" s="103" t="n"/>
    </row>
    <row r="2376" spans="1:59">
      <c r="AO2376" s="103" t="n"/>
    </row>
    <row r="2377" spans="1:59">
      <c r="AO2377" s="103" t="n"/>
    </row>
    <row r="2378" spans="1:59">
      <c r="AO2378" s="103" t="n"/>
    </row>
    <row r="2379" spans="1:59">
      <c r="AO2379" s="103" t="n"/>
    </row>
    <row r="2380" spans="1:59">
      <c r="AO2380" s="103" t="n"/>
    </row>
    <row r="2381" spans="1:59">
      <c r="AO2381" s="103" t="n"/>
    </row>
    <row r="2382" spans="1:59">
      <c r="AO2382" s="103" t="n"/>
    </row>
    <row r="2383" spans="1:59">
      <c r="AO2383" s="103" t="n"/>
    </row>
    <row r="2384" spans="1:59">
      <c r="AO2384" s="103" t="n"/>
    </row>
    <row r="2385" spans="1:59">
      <c r="AO2385" s="103" t="n"/>
    </row>
    <row r="2386" spans="1:59">
      <c r="AO2386" s="103" t="n"/>
    </row>
    <row r="2387" spans="1:59">
      <c r="AO2387" s="103" t="n"/>
    </row>
    <row r="2388" spans="1:59">
      <c r="AO2388" s="103" t="n"/>
    </row>
    <row r="2389" spans="1:59">
      <c r="AO2389" s="103" t="n"/>
    </row>
    <row r="2390" spans="1:59">
      <c r="AO2390" s="103" t="n"/>
    </row>
    <row r="2391" spans="1:59">
      <c r="AO2391" s="103" t="n"/>
    </row>
    <row r="2392" spans="1:59">
      <c r="AO2392" s="103" t="n"/>
    </row>
    <row r="2393" spans="1:59">
      <c r="AO2393" s="103" t="n"/>
    </row>
    <row r="2394" spans="1:59">
      <c r="AO2394" s="103" t="n"/>
    </row>
    <row r="2395" spans="1:59">
      <c r="AO2395" s="103" t="n"/>
    </row>
    <row r="2396" spans="1:59">
      <c r="AO2396" s="103" t="n"/>
    </row>
    <row r="2397" spans="1:59">
      <c r="AO2397" s="103" t="n"/>
    </row>
    <row r="2398" spans="1:59">
      <c r="AO2398" s="103" t="n"/>
    </row>
    <row r="2399" spans="1:59">
      <c r="AO2399" s="103" t="n"/>
    </row>
    <row r="2400" spans="1:59">
      <c r="AO2400" s="103" t="n"/>
    </row>
    <row r="2401" spans="1:59">
      <c r="AO2401" s="103" t="n"/>
    </row>
    <row r="2402" spans="1:59">
      <c r="AO2402" s="103" t="n"/>
    </row>
    <row r="2403" spans="1:59">
      <c r="AO2403" s="103" t="n"/>
    </row>
    <row r="2404" spans="1:59">
      <c r="AO2404" s="103" t="n"/>
    </row>
    <row r="2405" spans="1:59">
      <c r="AO2405" s="103" t="n"/>
    </row>
    <row r="2406" spans="1:59">
      <c r="AO2406" s="103" t="n"/>
    </row>
    <row r="2407" spans="1:59">
      <c r="AO2407" s="103" t="n"/>
    </row>
    <row r="2408" spans="1:59">
      <c r="AO2408" s="103" t="n"/>
    </row>
    <row r="2409" spans="1:59">
      <c r="AO2409" s="103" t="n"/>
    </row>
    <row r="2410" spans="1:59">
      <c r="AO2410" s="103" t="n"/>
    </row>
    <row r="2411" spans="1:59">
      <c r="AO2411" s="103" t="n"/>
    </row>
    <row r="2412" spans="1:59">
      <c r="AO2412" s="103" t="n"/>
    </row>
    <row r="2413" spans="1:59">
      <c r="AO2413" s="103" t="n"/>
    </row>
    <row r="2414" spans="1:59">
      <c r="AO2414" s="103" t="n"/>
    </row>
    <row r="2415" spans="1:59">
      <c r="AO2415" s="103" t="n"/>
    </row>
    <row r="2416" spans="1:59">
      <c r="AO2416" s="103" t="n"/>
    </row>
    <row r="2417" spans="1:59">
      <c r="AO2417" s="103" t="n"/>
    </row>
    <row r="2418" spans="1:59">
      <c r="AO2418" s="103" t="n"/>
    </row>
    <row r="2419" spans="1:59">
      <c r="AO2419" s="103" t="n"/>
    </row>
    <row r="2420" spans="1:59">
      <c r="AO2420" s="103" t="n"/>
    </row>
    <row r="2421" spans="1:59">
      <c r="AO2421" s="103" t="n"/>
    </row>
    <row r="2422" spans="1:59">
      <c r="AO2422" s="103" t="n"/>
    </row>
    <row r="2423" spans="1:59">
      <c r="AO2423" s="103" t="n"/>
    </row>
    <row r="2424" spans="1:59">
      <c r="AO2424" s="103" t="n"/>
    </row>
    <row r="2425" spans="1:59">
      <c r="AO2425" s="103" t="n"/>
    </row>
    <row r="2426" spans="1:59">
      <c r="AO2426" s="103" t="n"/>
    </row>
    <row r="2427" spans="1:59">
      <c r="AO2427" s="103" t="n"/>
    </row>
    <row r="2428" spans="1:59">
      <c r="AO2428" s="103" t="n"/>
    </row>
    <row r="2429" spans="1:59">
      <c r="AO2429" s="103" t="n"/>
    </row>
    <row r="2430" spans="1:59">
      <c r="AO2430" s="103" t="n"/>
    </row>
    <row r="2431" spans="1:59">
      <c r="AO2431" s="103" t="n"/>
    </row>
    <row r="2432" spans="1:59">
      <c r="AO2432" s="103" t="n"/>
    </row>
    <row r="2433" spans="1:59">
      <c r="AO2433" s="103" t="n"/>
    </row>
    <row r="2434" spans="1:59">
      <c r="AO2434" s="103" t="n"/>
    </row>
    <row r="2435" spans="1:59">
      <c r="AO2435" s="103" t="n"/>
    </row>
    <row r="2436" spans="1:59">
      <c r="AO2436" s="103" t="n"/>
    </row>
    <row r="2437" spans="1:59">
      <c r="AO2437" s="103" t="n"/>
    </row>
    <row r="2438" spans="1:59">
      <c r="AO2438" s="103" t="n"/>
    </row>
    <row r="2439" spans="1:59">
      <c r="AO2439" s="103" t="n"/>
    </row>
    <row r="2440" spans="1:59">
      <c r="AO2440" s="103" t="n"/>
    </row>
    <row r="2441" spans="1:59">
      <c r="AO2441" s="103" t="n"/>
    </row>
    <row r="2442" spans="1:59">
      <c r="AO2442" s="103" t="n"/>
    </row>
    <row r="2443" spans="1:59">
      <c r="AO2443" s="103" t="n"/>
    </row>
    <row r="2444" spans="1:59">
      <c r="AO2444" s="103" t="n"/>
    </row>
    <row r="2445" spans="1:59">
      <c r="AO2445" s="103" t="n"/>
    </row>
    <row r="2446" spans="1:59">
      <c r="AO2446" s="103" t="n"/>
    </row>
    <row r="2447" spans="1:59">
      <c r="AO2447" s="103" t="n"/>
    </row>
    <row r="2448" spans="1:59">
      <c r="AO2448" s="103" t="n"/>
    </row>
    <row r="2449" spans="1:59">
      <c r="AO2449" s="103" t="n"/>
    </row>
    <row r="2450" spans="1:59">
      <c r="AO2450" s="103" t="n"/>
    </row>
    <row r="2451" spans="1:59">
      <c r="AO2451" s="103" t="n"/>
    </row>
    <row r="2452" spans="1:59">
      <c r="AO2452" s="103" t="n"/>
    </row>
    <row r="2453" spans="1:59">
      <c r="AO2453" s="103" t="n"/>
    </row>
    <row r="2454" spans="1:59">
      <c r="AO2454" s="103" t="n"/>
    </row>
    <row r="2455" spans="1:59">
      <c r="AO2455" s="103" t="n"/>
    </row>
    <row r="2456" spans="1:59">
      <c r="AO2456" s="103" t="n"/>
    </row>
    <row r="2457" spans="1:59">
      <c r="AO2457" s="103" t="n"/>
    </row>
    <row r="2458" spans="1:59">
      <c r="AO2458" s="103" t="n"/>
    </row>
    <row r="2459" spans="1:59">
      <c r="AO2459" s="103" t="n"/>
    </row>
    <row r="2460" spans="1:59">
      <c r="AO2460" s="103" t="n"/>
    </row>
    <row r="2461" spans="1:59">
      <c r="AO2461" s="103" t="n"/>
    </row>
    <row r="2462" spans="1:59">
      <c r="AO2462" s="103" t="n"/>
    </row>
    <row r="2463" spans="1:59">
      <c r="AO2463" s="103" t="n"/>
    </row>
    <row r="2464" spans="1:59">
      <c r="AO2464" s="103" t="n"/>
    </row>
    <row r="2465" spans="1:59">
      <c r="AO2465" s="103" t="n"/>
    </row>
    <row r="2466" spans="1:59">
      <c r="AO2466" s="103" t="n"/>
    </row>
    <row r="2467" spans="1:59">
      <c r="AO2467" s="103" t="n"/>
    </row>
    <row r="2468" spans="1:59">
      <c r="AO2468" s="103" t="n"/>
    </row>
    <row r="2469" spans="1:59">
      <c r="AO2469" s="103" t="n"/>
    </row>
    <row r="2470" spans="1:59">
      <c r="AO2470" s="103" t="n"/>
    </row>
    <row r="2471" spans="1:59">
      <c r="AO2471" s="103" t="n"/>
    </row>
    <row r="2472" spans="1:59">
      <c r="AO2472" s="103" t="n"/>
    </row>
    <row r="2473" spans="1:59">
      <c r="AO2473" s="103" t="n"/>
    </row>
    <row r="2474" spans="1:59">
      <c r="AO2474" s="103" t="n"/>
    </row>
    <row r="2475" spans="1:59">
      <c r="AO2475" s="103" t="n"/>
    </row>
    <row r="2476" spans="1:59">
      <c r="AO2476" s="103" t="n"/>
    </row>
    <row r="2477" spans="1:59">
      <c r="AO2477" s="103" t="n"/>
    </row>
    <row r="2478" spans="1:59">
      <c r="AO2478" s="103" t="n"/>
    </row>
    <row r="2479" spans="1:59">
      <c r="AO2479" s="103" t="n"/>
    </row>
    <row r="2480" spans="1:59">
      <c r="AO2480" s="103" t="n"/>
    </row>
    <row r="2481" spans="1:59">
      <c r="AO2481" s="103" t="n"/>
    </row>
    <row r="2482" spans="1:59">
      <c r="AO2482" s="103" t="n"/>
    </row>
    <row r="2483" spans="1:59">
      <c r="AO2483" s="103" t="n"/>
    </row>
    <row r="2484" spans="1:59">
      <c r="AO2484" s="103" t="n"/>
    </row>
    <row r="2485" spans="1:59">
      <c r="AO2485" s="103" t="n"/>
    </row>
    <row r="2486" spans="1:59">
      <c r="AO2486" s="103" t="n"/>
    </row>
    <row r="2487" spans="1:59">
      <c r="AO2487" s="103" t="n"/>
    </row>
    <row r="2488" spans="1:59">
      <c r="AO2488" s="103" t="n"/>
    </row>
    <row r="2489" spans="1:59">
      <c r="AO2489" s="103" t="n"/>
    </row>
    <row r="2490" spans="1:59">
      <c r="AO2490" s="103" t="n"/>
    </row>
    <row r="2491" spans="1:59">
      <c r="AO2491" s="103" t="n"/>
    </row>
    <row r="2492" spans="1:59">
      <c r="AO2492" s="103" t="n"/>
    </row>
    <row r="2493" spans="1:59">
      <c r="AO2493" s="103" t="n"/>
    </row>
    <row r="2494" spans="1:59">
      <c r="AO2494" s="103" t="n"/>
    </row>
    <row r="2495" spans="1:59">
      <c r="AO2495" s="103" t="n"/>
    </row>
    <row r="2496" spans="1:59">
      <c r="AO2496" s="103" t="n"/>
    </row>
    <row r="2497" spans="1:59">
      <c r="AO2497" s="103" t="n"/>
    </row>
    <row r="2498" spans="1:59">
      <c r="AO2498" s="103" t="n"/>
    </row>
    <row r="2499" spans="1:59">
      <c r="AO2499" s="103" t="n"/>
    </row>
    <row r="2500" spans="1:59">
      <c r="AO2500" s="103" t="n"/>
    </row>
    <row r="2501" spans="1:59">
      <c r="AO2501" s="103" t="n"/>
    </row>
    <row r="2502" spans="1:59">
      <c r="AO2502" s="103" t="n"/>
    </row>
    <row r="2503" spans="1:59">
      <c r="AO2503" s="103" t="n"/>
    </row>
    <row r="2504" spans="1:59">
      <c r="AO2504" s="103" t="n"/>
    </row>
    <row r="2505" spans="1:59">
      <c r="AO2505" s="103" t="n"/>
    </row>
    <row r="2506" spans="1:59">
      <c r="AO2506" s="103" t="n"/>
    </row>
    <row r="2507" spans="1:59">
      <c r="AO2507" s="103" t="n"/>
    </row>
    <row r="2508" spans="1:59">
      <c r="AO2508" s="103" t="n"/>
    </row>
    <row r="2509" spans="1:59">
      <c r="AO2509" s="103" t="n"/>
    </row>
    <row r="2510" spans="1:59">
      <c r="AO2510" s="103" t="n"/>
    </row>
    <row r="2511" spans="1:59">
      <c r="AO2511" s="103" t="n"/>
    </row>
    <row r="2512" spans="1:59">
      <c r="AO2512" s="103" t="n"/>
    </row>
    <row r="2513" spans="1:59">
      <c r="AO2513" s="103" t="n"/>
    </row>
    <row r="2514" spans="1:59">
      <c r="AO2514" s="103" t="n"/>
    </row>
    <row r="2515" spans="1:59">
      <c r="AO2515" s="103" t="n"/>
    </row>
    <row r="2516" spans="1:59">
      <c r="AO2516" s="103" t="n"/>
    </row>
    <row r="2517" spans="1:59">
      <c r="AO2517" s="103" t="n"/>
    </row>
    <row r="2518" spans="1:59">
      <c r="AO2518" s="103" t="n"/>
    </row>
    <row r="2519" spans="1:59">
      <c r="AO2519" s="103" t="n"/>
    </row>
    <row r="2520" spans="1:59">
      <c r="AO2520" s="103" t="n"/>
    </row>
    <row r="2521" spans="1:59">
      <c r="AO2521" s="103" t="n"/>
    </row>
    <row r="2522" spans="1:59">
      <c r="AO2522" s="103" t="n"/>
    </row>
    <row r="2523" spans="1:59">
      <c r="AO2523" s="103" t="n"/>
    </row>
    <row r="2524" spans="1:59">
      <c r="AO2524" s="103" t="n"/>
    </row>
    <row r="2525" spans="1:59">
      <c r="AO2525" s="103" t="n"/>
    </row>
    <row r="2526" spans="1:59">
      <c r="AO2526" s="103" t="n"/>
    </row>
    <row r="2527" spans="1:59">
      <c r="AO2527" s="103" t="n"/>
    </row>
    <row r="2528" spans="1:59">
      <c r="AO2528" s="103" t="n"/>
    </row>
    <row r="2529" spans="1:59">
      <c r="AO2529" s="103" t="n"/>
    </row>
    <row r="2530" spans="1:59">
      <c r="AO2530" s="103" t="n"/>
    </row>
    <row r="2531" spans="1:59">
      <c r="AO2531" s="103" t="n"/>
    </row>
    <row r="2532" spans="1:59">
      <c r="AO2532" s="103" t="n"/>
    </row>
    <row r="2533" spans="1:59">
      <c r="AO2533" s="103" t="n"/>
    </row>
    <row r="2534" spans="1:59">
      <c r="AO2534" s="103" t="n"/>
    </row>
    <row r="2535" spans="1:59">
      <c r="AO2535" s="103" t="n"/>
    </row>
    <row r="2536" spans="1:59">
      <c r="AO2536" s="103" t="n"/>
    </row>
    <row r="2537" spans="1:59">
      <c r="AO2537" s="103" t="n"/>
    </row>
    <row r="2538" spans="1:59">
      <c r="AO2538" s="103" t="n"/>
    </row>
    <row r="2539" spans="1:59">
      <c r="AO2539" s="103" t="n"/>
    </row>
    <row r="2540" spans="1:59">
      <c r="AO2540" s="103" t="n"/>
    </row>
    <row r="2541" spans="1:59">
      <c r="AO2541" s="103" t="n"/>
    </row>
    <row r="2542" spans="1:59">
      <c r="AO2542" s="103" t="n"/>
    </row>
    <row r="2543" spans="1:59">
      <c r="AO2543" s="103" t="n"/>
    </row>
    <row r="2544" spans="1:59">
      <c r="AO2544" s="103" t="n"/>
    </row>
    <row r="2545" spans="1:59">
      <c r="AO2545" s="103" t="n"/>
    </row>
    <row r="2546" spans="1:59">
      <c r="AO2546" s="103" t="n"/>
    </row>
    <row r="2547" spans="1:59">
      <c r="AO2547" s="103" t="n"/>
    </row>
    <row r="2548" spans="1:59">
      <c r="AO2548" s="103" t="n"/>
    </row>
    <row r="2549" spans="1:59">
      <c r="AO2549" s="103" t="n"/>
    </row>
    <row r="2550" spans="1:59">
      <c r="AO2550" s="103" t="n"/>
    </row>
    <row r="2551" spans="1:59">
      <c r="AO2551" s="103" t="n"/>
    </row>
    <row r="2552" spans="1:59">
      <c r="AO2552" s="103" t="n"/>
    </row>
    <row r="2553" spans="1:59">
      <c r="AO2553" s="103" t="n"/>
    </row>
    <row r="2554" spans="1:59">
      <c r="AO2554" s="103" t="n"/>
    </row>
    <row r="2555" spans="1:59">
      <c r="AO2555" s="103" t="n"/>
    </row>
    <row r="2556" spans="1:59">
      <c r="AO2556" s="103" t="n"/>
    </row>
    <row r="2557" spans="1:59">
      <c r="AO2557" s="103" t="n"/>
    </row>
    <row r="2558" spans="1:59">
      <c r="AO2558" s="103" t="n"/>
    </row>
    <row r="2559" spans="1:59">
      <c r="AO2559" s="103" t="n"/>
    </row>
    <row r="2560" spans="1:59">
      <c r="AO2560" s="103" t="n"/>
    </row>
    <row r="2561" spans="1:59">
      <c r="AO2561" s="103" t="n"/>
    </row>
    <row r="2562" spans="1:59">
      <c r="AO2562" s="103" t="n"/>
    </row>
    <row r="2563" spans="1:59">
      <c r="AO2563" s="103" t="n"/>
    </row>
    <row r="2564" spans="1:59">
      <c r="AO2564" s="103" t="n"/>
    </row>
    <row r="2565" spans="1:59">
      <c r="AO2565" s="103" t="n"/>
    </row>
    <row r="2566" spans="1:59">
      <c r="AO2566" s="103" t="n"/>
    </row>
    <row r="2567" spans="1:59">
      <c r="AO2567" s="103" t="n"/>
    </row>
    <row r="2568" spans="1:59">
      <c r="AO2568" s="103" t="n"/>
    </row>
    <row r="2569" spans="1:59">
      <c r="AO2569" s="103" t="n"/>
    </row>
    <row r="2570" spans="1:59">
      <c r="AO2570" s="103" t="n"/>
    </row>
    <row r="2571" spans="1:59">
      <c r="AO2571" s="103" t="n"/>
    </row>
    <row r="2572" spans="1:59">
      <c r="AO2572" s="103" t="n"/>
    </row>
    <row r="2573" spans="1:59">
      <c r="AO2573" s="103" t="n"/>
    </row>
    <row r="2574" spans="1:59">
      <c r="AO2574" s="103" t="n"/>
    </row>
    <row r="2575" spans="1:59">
      <c r="AO2575" s="103" t="n"/>
    </row>
    <row r="2576" spans="1:59">
      <c r="AO2576" s="103" t="n"/>
    </row>
    <row r="2577" spans="1:59">
      <c r="AO2577" s="103" t="n"/>
    </row>
    <row r="2578" spans="1:59">
      <c r="AO2578" s="103" t="n"/>
    </row>
    <row r="2579" spans="1:59">
      <c r="AO2579" s="103" t="n"/>
    </row>
    <row r="2580" spans="1:59">
      <c r="AO2580" s="103" t="n"/>
    </row>
    <row r="2581" spans="1:59">
      <c r="AO2581" s="103" t="n"/>
    </row>
    <row r="2582" spans="1:59">
      <c r="AO2582" s="103" t="n"/>
    </row>
    <row r="2583" spans="1:59">
      <c r="AO2583" s="103" t="n"/>
    </row>
    <row r="2584" spans="1:59">
      <c r="AO2584" s="103" t="n"/>
    </row>
    <row r="2585" spans="1:59">
      <c r="AO2585" s="103" t="n"/>
    </row>
    <row r="2586" spans="1:59">
      <c r="AO2586" s="103" t="n"/>
    </row>
    <row r="2587" spans="1:59">
      <c r="AO2587" s="103" t="n"/>
    </row>
    <row r="2588" spans="1:59">
      <c r="AO2588" s="103" t="n"/>
    </row>
    <row r="2589" spans="1:59">
      <c r="AO2589" s="103" t="n"/>
    </row>
    <row r="2590" spans="1:59">
      <c r="AO2590" s="103" t="n"/>
    </row>
    <row r="2591" spans="1:59">
      <c r="AO2591" s="103" t="n"/>
    </row>
    <row r="2592" spans="1:59">
      <c r="AO2592" s="103" t="n"/>
    </row>
    <row r="2593" spans="1:59">
      <c r="AO2593" s="103" t="n"/>
    </row>
    <row r="2594" spans="1:59">
      <c r="AO2594" s="103" t="n"/>
    </row>
    <row r="2595" spans="1:59">
      <c r="AO2595" s="103" t="n"/>
    </row>
    <row r="2596" spans="1:59">
      <c r="AO2596" s="103" t="n"/>
    </row>
    <row r="2597" spans="1:59">
      <c r="AO2597" s="103" t="n"/>
    </row>
    <row r="2598" spans="1:59">
      <c r="AO2598" s="103" t="n"/>
    </row>
    <row r="2599" spans="1:59">
      <c r="AO2599" s="103" t="n"/>
    </row>
    <row r="2600" spans="1:59">
      <c r="AO2600" s="103" t="n"/>
    </row>
    <row r="2601" spans="1:59">
      <c r="AO2601" s="103" t="n"/>
    </row>
    <row r="2602" spans="1:59">
      <c r="AO2602" s="103" t="n"/>
    </row>
    <row r="2603" spans="1:59">
      <c r="AO2603" s="103" t="n"/>
    </row>
    <row r="2604" spans="1:59">
      <c r="AO2604" s="103" t="n"/>
    </row>
    <row r="2605" spans="1:59">
      <c r="AO2605" s="103" t="n"/>
    </row>
    <row r="2606" spans="1:59">
      <c r="AO2606" s="103" t="n"/>
    </row>
    <row r="2607" spans="1:59">
      <c r="AO2607" s="103" t="n"/>
    </row>
    <row r="2608" spans="1:59">
      <c r="AO2608" s="103" t="n"/>
    </row>
    <row r="2609" spans="1:59">
      <c r="AO2609" s="103" t="n"/>
    </row>
    <row r="2610" spans="1:59">
      <c r="AO2610" s="103" t="n"/>
    </row>
    <row r="2611" spans="1:59">
      <c r="AO2611" s="103" t="n"/>
    </row>
    <row r="2612" spans="1:59">
      <c r="AO2612" s="103" t="n"/>
    </row>
    <row r="2613" spans="1:59">
      <c r="AO2613" s="103" t="n"/>
    </row>
    <row r="2614" spans="1:59">
      <c r="AO2614" s="103" t="n"/>
    </row>
    <row r="2615" spans="1:59">
      <c r="AO2615" s="103" t="n"/>
    </row>
    <row r="2616" spans="1:59">
      <c r="AO2616" s="103" t="n"/>
    </row>
    <row r="2617" spans="1:59">
      <c r="AO2617" s="103" t="n"/>
    </row>
    <row r="2618" spans="1:59">
      <c r="AO2618" s="103" t="n"/>
    </row>
    <row r="2619" spans="1:59">
      <c r="AO2619" s="103" t="n"/>
    </row>
    <row r="2620" spans="1:59">
      <c r="AO2620" s="103" t="n"/>
    </row>
    <row r="2621" spans="1:59">
      <c r="AO2621" s="103" t="n"/>
    </row>
    <row r="2622" spans="1:59">
      <c r="AO2622" s="103" t="n"/>
    </row>
    <row r="2623" spans="1:59">
      <c r="AO2623" s="103" t="n"/>
    </row>
    <row r="2624" spans="1:59">
      <c r="AO2624" s="103" t="n"/>
    </row>
    <row r="2625" spans="1:59">
      <c r="AO2625" s="103" t="n"/>
    </row>
    <row r="2626" spans="1:59">
      <c r="AO2626" s="103" t="n"/>
    </row>
    <row r="2627" spans="1:59">
      <c r="AO2627" s="103" t="n"/>
    </row>
    <row r="2628" spans="1:59">
      <c r="AO2628" s="103" t="n"/>
    </row>
    <row r="2629" spans="1:59">
      <c r="AO2629" s="103" t="n"/>
    </row>
    <row r="2630" spans="1:59">
      <c r="AO2630" s="103" t="n"/>
    </row>
    <row r="2631" spans="1:59">
      <c r="AO2631" s="103" t="n"/>
    </row>
    <row r="2632" spans="1:59">
      <c r="AO2632" s="103" t="n"/>
    </row>
    <row r="2633" spans="1:59">
      <c r="AO2633" s="103" t="n"/>
    </row>
    <row r="2634" spans="1:59">
      <c r="AO2634" s="103" t="n"/>
    </row>
    <row r="2635" spans="1:59">
      <c r="AO2635" s="103" t="n"/>
    </row>
    <row r="2636" spans="1:59">
      <c r="AO2636" s="103" t="n"/>
    </row>
    <row r="2637" spans="1:59">
      <c r="AO2637" s="103" t="n"/>
    </row>
    <row r="2638" spans="1:59">
      <c r="AO2638" s="103" t="n"/>
    </row>
    <row r="2639" spans="1:59">
      <c r="AO2639" s="103" t="n"/>
    </row>
    <row r="2640" spans="1:59">
      <c r="AO2640" s="103" t="n"/>
    </row>
    <row r="2641" spans="1:59">
      <c r="AO2641" s="103" t="n"/>
    </row>
    <row r="2642" spans="1:59">
      <c r="AO2642" s="103" t="n"/>
    </row>
    <row r="2643" spans="1:59">
      <c r="AO2643" s="103" t="n"/>
    </row>
    <row r="2644" spans="1:59">
      <c r="AO2644" s="103" t="n"/>
    </row>
    <row r="2645" spans="1:59">
      <c r="AO2645" s="103" t="n"/>
    </row>
    <row r="2646" spans="1:59">
      <c r="AO2646" s="103" t="n"/>
    </row>
    <row r="2647" spans="1:59">
      <c r="AO2647" s="103" t="n"/>
    </row>
    <row r="2648" spans="1:59">
      <c r="AO2648" s="103" t="n"/>
    </row>
    <row r="2649" spans="1:59">
      <c r="AO2649" s="103" t="n"/>
    </row>
    <row r="2650" spans="1:59">
      <c r="AO2650" s="103" t="n"/>
    </row>
    <row r="2651" spans="1:59">
      <c r="AO2651" s="103" t="n"/>
    </row>
    <row r="2652" spans="1:59">
      <c r="AO2652" s="103" t="n"/>
    </row>
    <row r="2653" spans="1:59">
      <c r="AO2653" s="103" t="n"/>
    </row>
    <row r="2654" spans="1:59">
      <c r="AO2654" s="103" t="n"/>
    </row>
    <row r="2655" spans="1:59">
      <c r="AO2655" s="103" t="n"/>
    </row>
    <row r="2656" spans="1:59">
      <c r="AO2656" s="103" t="n"/>
    </row>
    <row r="2657" spans="1:59">
      <c r="AO2657" s="103" t="n"/>
    </row>
    <row r="2658" spans="1:59">
      <c r="AO2658" s="103" t="n"/>
    </row>
    <row r="2659" spans="1:59">
      <c r="AO2659" s="103" t="n"/>
    </row>
    <row r="2660" spans="1:59">
      <c r="AO2660" s="103" t="n"/>
    </row>
    <row r="2661" spans="1:59">
      <c r="AO2661" s="103" t="n"/>
    </row>
    <row r="2662" spans="1:59">
      <c r="AO2662" s="103" t="n"/>
    </row>
    <row r="2663" spans="1:59">
      <c r="AO2663" s="103" t="n"/>
    </row>
    <row r="2664" spans="1:59">
      <c r="AO2664" s="103" t="n"/>
    </row>
    <row r="2665" spans="1:59">
      <c r="AO2665" s="103" t="n"/>
    </row>
    <row r="2666" spans="1:59">
      <c r="AO2666" s="103" t="n"/>
    </row>
    <row r="2667" spans="1:59">
      <c r="AO2667" s="103" t="n"/>
    </row>
    <row r="2668" spans="1:59">
      <c r="AO2668" s="103" t="n"/>
    </row>
    <row r="2669" spans="1:59">
      <c r="AO2669" s="103" t="n"/>
    </row>
    <row r="2670" spans="1:59">
      <c r="AO2670" s="103" t="n"/>
    </row>
    <row r="2671" spans="1:59">
      <c r="AO2671" s="103" t="n"/>
    </row>
    <row r="2672" spans="1:59">
      <c r="AO2672" s="103" t="n"/>
    </row>
    <row r="2673" spans="1:59">
      <c r="AO2673" s="103" t="n"/>
    </row>
    <row r="2674" spans="1:59">
      <c r="AO2674" s="103" t="n"/>
    </row>
    <row r="2675" spans="1:59">
      <c r="AO2675" s="103" t="n"/>
    </row>
    <row r="2676" spans="1:59">
      <c r="AO2676" s="103" t="n"/>
    </row>
    <row r="2677" spans="1:59">
      <c r="AO2677" s="103" t="n"/>
    </row>
    <row r="2678" spans="1:59">
      <c r="AO2678" s="103" t="n"/>
    </row>
    <row r="2679" spans="1:59">
      <c r="AO2679" s="103" t="n"/>
    </row>
    <row r="2680" spans="1:59">
      <c r="AO2680" s="103" t="n"/>
    </row>
    <row r="2681" spans="1:59">
      <c r="AO2681" s="103" t="n"/>
    </row>
    <row r="2682" spans="1:59">
      <c r="AO2682" s="103" t="n"/>
    </row>
    <row r="2683" spans="1:59">
      <c r="AO2683" s="103" t="n"/>
    </row>
    <row r="2684" spans="1:59">
      <c r="AO2684" s="103" t="n"/>
    </row>
    <row r="2685" spans="1:59">
      <c r="AO2685" s="103" t="n"/>
    </row>
    <row r="2686" spans="1:59">
      <c r="AO2686" s="103" t="n"/>
    </row>
    <row r="2687" spans="1:59">
      <c r="AO2687" s="103" t="n"/>
    </row>
    <row r="2688" spans="1:59">
      <c r="AO2688" s="103" t="n"/>
    </row>
    <row r="2689" spans="1:59">
      <c r="AO2689" s="103" t="n"/>
    </row>
    <row r="2690" spans="1:59">
      <c r="AO2690" s="103" t="n"/>
    </row>
    <row r="2691" spans="1:59">
      <c r="AO2691" s="103" t="n"/>
    </row>
    <row r="2692" spans="1:59">
      <c r="AO2692" s="103" t="n"/>
    </row>
    <row r="2693" spans="1:59">
      <c r="AO2693" s="103" t="n"/>
    </row>
    <row r="2694" spans="1:59">
      <c r="AO2694" s="103" t="n"/>
    </row>
    <row r="2695" spans="1:59">
      <c r="AO2695" s="103" t="n"/>
    </row>
    <row r="2696" spans="1:59">
      <c r="AO2696" s="103" t="n"/>
    </row>
    <row r="2697" spans="1:59">
      <c r="AO2697" s="103" t="n"/>
    </row>
    <row r="2698" spans="1:59">
      <c r="AO2698" s="103" t="n"/>
    </row>
    <row r="2699" spans="1:59">
      <c r="AO2699" s="103" t="n"/>
    </row>
    <row r="2700" spans="1:59">
      <c r="AO2700" s="103" t="n"/>
    </row>
    <row r="2701" spans="1:59">
      <c r="AO2701" s="103" t="n"/>
    </row>
    <row r="2702" spans="1:59">
      <c r="AO2702" s="103" t="n"/>
    </row>
    <row r="2703" spans="1:59">
      <c r="AO2703" s="103" t="n"/>
    </row>
    <row r="2704" spans="1:59">
      <c r="AO2704" s="103" t="n"/>
    </row>
    <row r="2705" spans="1:59">
      <c r="AO2705" s="103" t="n"/>
    </row>
    <row r="2706" spans="1:59">
      <c r="AO2706" s="103" t="n"/>
    </row>
    <row r="2707" spans="1:59">
      <c r="AO2707" s="103" t="n"/>
    </row>
    <row r="2708" spans="1:59">
      <c r="AO2708" s="103" t="n"/>
    </row>
    <row r="2709" spans="1:59">
      <c r="AO2709" s="103" t="n"/>
    </row>
    <row r="2710" spans="1:59">
      <c r="AO2710" s="103" t="n"/>
    </row>
    <row r="2711" spans="1:59">
      <c r="AO2711" s="103" t="n"/>
    </row>
    <row r="2712" spans="1:59">
      <c r="AO2712" s="103" t="n"/>
    </row>
    <row r="2713" spans="1:59">
      <c r="AO2713" s="103" t="n"/>
    </row>
    <row r="2714" spans="1:59">
      <c r="AO2714" s="103" t="n"/>
    </row>
    <row r="2715" spans="1:59">
      <c r="AO2715" s="103" t="n"/>
    </row>
    <row r="2716" spans="1:59">
      <c r="AO2716" s="103" t="n"/>
    </row>
    <row r="2717" spans="1:59">
      <c r="AO2717" s="103" t="n"/>
    </row>
    <row r="2718" spans="1:59">
      <c r="AO2718" s="103" t="n"/>
    </row>
    <row r="2719" spans="1:59">
      <c r="AO2719" s="103" t="n"/>
    </row>
    <row r="2720" spans="1:59">
      <c r="AO2720" s="103" t="n"/>
    </row>
    <row r="2721" spans="1:59">
      <c r="AO2721" s="103" t="n"/>
    </row>
    <row r="2722" spans="1:59">
      <c r="AO2722" s="103" t="n"/>
    </row>
    <row r="2723" spans="1:59">
      <c r="AO2723" s="103" t="n"/>
    </row>
    <row r="2724" spans="1:59">
      <c r="AO2724" s="103" t="n"/>
    </row>
    <row r="2725" spans="1:59">
      <c r="AO2725" s="103" t="n"/>
    </row>
    <row r="2726" spans="1:59">
      <c r="AO2726" s="103" t="n"/>
    </row>
    <row r="2727" spans="1:59">
      <c r="AO2727" s="103" t="n"/>
    </row>
    <row r="2728" spans="1:59">
      <c r="AO2728" s="103" t="n"/>
    </row>
    <row r="2729" spans="1:59">
      <c r="AO2729" s="103" t="n"/>
    </row>
    <row r="2730" spans="1:59">
      <c r="AO2730" s="103" t="n"/>
    </row>
    <row r="2731" spans="1:59">
      <c r="AO2731" s="103" t="n"/>
    </row>
    <row r="2732" spans="1:59">
      <c r="AO2732" s="103" t="n"/>
    </row>
    <row r="2733" spans="1:59">
      <c r="AO2733" s="103" t="n"/>
    </row>
    <row r="2734" spans="1:59">
      <c r="AO2734" s="103" t="n"/>
    </row>
    <row r="2735" spans="1:59">
      <c r="AO2735" s="103" t="n"/>
    </row>
    <row r="2736" spans="1:59">
      <c r="AO2736" s="103" t="n"/>
    </row>
    <row r="2737" spans="1:59">
      <c r="AO2737" s="103" t="n"/>
    </row>
    <row r="2738" spans="1:59">
      <c r="AO2738" s="103" t="n"/>
    </row>
    <row r="2739" spans="1:59">
      <c r="AO2739" s="103" t="n"/>
    </row>
    <row r="2740" spans="1:59">
      <c r="AO2740" s="103" t="n"/>
    </row>
    <row r="2741" spans="1:59">
      <c r="AO2741" s="103" t="n"/>
    </row>
    <row r="2742" spans="1:59">
      <c r="AO2742" s="103" t="n"/>
    </row>
    <row r="2743" spans="1:59">
      <c r="AO2743" s="103" t="n"/>
    </row>
    <row r="2744" spans="1:59">
      <c r="AO2744" s="103" t="n"/>
    </row>
    <row r="2745" spans="1:59">
      <c r="AO2745" s="103" t="n"/>
    </row>
    <row r="2746" spans="1:59">
      <c r="AO2746" s="103" t="n"/>
    </row>
    <row r="2747" spans="1:59">
      <c r="AO2747" s="103" t="n"/>
    </row>
    <row r="2748" spans="1:59">
      <c r="AO2748" s="103" t="n"/>
    </row>
    <row r="2749" spans="1:59">
      <c r="AO2749" s="103" t="n"/>
    </row>
    <row r="2750" spans="1:59">
      <c r="AO2750" s="103" t="n"/>
    </row>
    <row r="2751" spans="1:59">
      <c r="AO2751" s="103" t="n"/>
    </row>
    <row r="2752" spans="1:59">
      <c r="AO2752" s="103" t="n"/>
    </row>
    <row r="2753" spans="1:59">
      <c r="AO2753" s="103" t="n"/>
    </row>
    <row r="2754" spans="1:59">
      <c r="AO2754" s="103" t="n"/>
    </row>
    <row r="2755" spans="1:59">
      <c r="AO2755" s="103" t="n"/>
    </row>
    <row r="2756" spans="1:59">
      <c r="AO2756" s="103" t="n"/>
    </row>
    <row r="2757" spans="1:59">
      <c r="AO2757" s="103" t="n"/>
    </row>
    <row r="2758" spans="1:59">
      <c r="AO2758" s="103" t="n"/>
    </row>
    <row r="2759" spans="1:59">
      <c r="AO2759" s="103" t="n"/>
    </row>
    <row r="2760" spans="1:59">
      <c r="AO2760" s="103" t="n"/>
    </row>
    <row r="2761" spans="1:59">
      <c r="AO2761" s="103" t="n"/>
    </row>
    <row r="2762" spans="1:59">
      <c r="AO2762" s="103" t="n"/>
    </row>
    <row r="2763" spans="1:59">
      <c r="AO2763" s="103" t="n"/>
    </row>
    <row r="2764" spans="1:59">
      <c r="AO2764" s="103" t="n"/>
    </row>
    <row r="2765" spans="1:59">
      <c r="AO2765" s="103" t="n"/>
    </row>
    <row r="2766" spans="1:59">
      <c r="AO2766" s="103" t="n"/>
    </row>
    <row r="2767" spans="1:59">
      <c r="AO2767" s="103" t="n"/>
    </row>
    <row r="2768" spans="1:59">
      <c r="AO2768" s="103" t="n"/>
    </row>
    <row r="2769" spans="1:59">
      <c r="AO2769" s="103" t="n"/>
    </row>
    <row r="2770" spans="1:59">
      <c r="AO2770" s="103" t="n"/>
    </row>
    <row r="2771" spans="1:59">
      <c r="AO2771" s="103" t="n"/>
    </row>
    <row r="2772" spans="1:59">
      <c r="AO2772" s="103" t="n"/>
    </row>
    <row r="2773" spans="1:59">
      <c r="AO2773" s="103" t="n"/>
    </row>
    <row r="2774" spans="1:59">
      <c r="AO2774" s="103" t="n"/>
    </row>
    <row r="2775" spans="1:59">
      <c r="AO2775" s="103" t="n"/>
    </row>
    <row r="2776" spans="1:59">
      <c r="AO2776" s="103" t="n"/>
    </row>
    <row r="2777" spans="1:59">
      <c r="AO2777" s="103" t="n"/>
    </row>
    <row r="2778" spans="1:59">
      <c r="AO2778" s="103" t="n"/>
    </row>
    <row r="2779" spans="1:59">
      <c r="AO2779" s="103" t="n"/>
    </row>
    <row r="2780" spans="1:59">
      <c r="AO2780" s="103" t="n"/>
    </row>
    <row r="2781" spans="1:59">
      <c r="AO2781" s="103" t="n"/>
    </row>
    <row r="2782" spans="1:59">
      <c r="AO2782" s="103" t="n"/>
    </row>
    <row r="2783" spans="1:59">
      <c r="AO2783" s="103" t="n"/>
    </row>
    <row r="2784" spans="1:59">
      <c r="AO2784" s="103" t="n"/>
    </row>
    <row r="2785" spans="1:59">
      <c r="AO2785" s="103" t="n"/>
    </row>
    <row r="2786" spans="1:59">
      <c r="AO2786" s="103" t="n"/>
    </row>
    <row r="2787" spans="1:59">
      <c r="AO2787" s="103" t="n"/>
    </row>
    <row r="2788" spans="1:59">
      <c r="AO2788" s="103" t="n"/>
    </row>
    <row r="2789" spans="1:59">
      <c r="AO2789" s="103" t="n"/>
    </row>
    <row r="2790" spans="1:59">
      <c r="AO2790" s="103" t="n"/>
    </row>
    <row r="2791" spans="1:59">
      <c r="AO2791" s="103" t="n"/>
    </row>
    <row r="2792" spans="1:59">
      <c r="AO2792" s="103" t="n"/>
    </row>
    <row r="2793" spans="1:59">
      <c r="AO2793" s="103" t="n"/>
    </row>
    <row r="2794" spans="1:59">
      <c r="AO2794" s="103" t="n"/>
    </row>
    <row r="2795" spans="1:59">
      <c r="AO2795" s="103" t="n"/>
    </row>
    <row r="2796" spans="1:59">
      <c r="AO2796" s="103" t="n"/>
    </row>
    <row r="2797" spans="1:59">
      <c r="AO2797" s="103" t="n"/>
    </row>
    <row r="2798" spans="1:59">
      <c r="AO2798" s="103" t="n"/>
    </row>
    <row r="2799" spans="1:59">
      <c r="AO2799" s="103" t="n"/>
    </row>
    <row r="2800" spans="1:59">
      <c r="AO2800" s="103" t="n"/>
    </row>
    <row r="2801" spans="1:59">
      <c r="AO2801" s="103" t="n"/>
    </row>
    <row r="2802" spans="1:59">
      <c r="AO2802" s="103" t="n"/>
    </row>
    <row r="2803" spans="1:59">
      <c r="AO2803" s="103" t="n"/>
    </row>
    <row r="2804" spans="1:59">
      <c r="AO2804" s="103" t="n"/>
    </row>
    <row r="2805" spans="1:59">
      <c r="AO2805" s="103" t="n"/>
    </row>
    <row r="2806" spans="1:59">
      <c r="AO2806" s="103" t="n"/>
    </row>
    <row r="2807" spans="1:59">
      <c r="AO2807" s="103" t="n"/>
    </row>
    <row r="2808" spans="1:59">
      <c r="AO2808" s="103" t="n"/>
    </row>
    <row r="2809" spans="1:59">
      <c r="AO2809" s="103" t="n"/>
    </row>
    <row r="2810" spans="1:59">
      <c r="AO2810" s="103" t="n"/>
    </row>
    <row r="2811" spans="1:59">
      <c r="AO2811" s="103" t="n"/>
    </row>
    <row r="2812" spans="1:59">
      <c r="AO2812" s="103" t="n"/>
    </row>
    <row r="2813" spans="1:59">
      <c r="AO2813" s="103" t="n"/>
    </row>
    <row r="2814" spans="1:59">
      <c r="AO2814" s="103" t="n"/>
    </row>
    <row r="2815" spans="1:59">
      <c r="AO2815" s="103" t="n"/>
    </row>
    <row r="2816" spans="1:59">
      <c r="AO2816" s="103" t="n"/>
    </row>
    <row r="2817" spans="1:59">
      <c r="AO2817" s="103" t="n"/>
    </row>
    <row r="2818" spans="1:59">
      <c r="AO2818" s="103" t="n"/>
    </row>
    <row r="2819" spans="1:59">
      <c r="AO2819" s="103" t="n"/>
    </row>
    <row r="2820" spans="1:59">
      <c r="AO2820" s="103" t="n"/>
    </row>
    <row r="2821" spans="1:59">
      <c r="AO2821" s="103" t="n"/>
    </row>
    <row r="2822" spans="1:59">
      <c r="AO2822" s="103" t="n"/>
    </row>
    <row r="2823" spans="1:59">
      <c r="AO2823" s="103" t="n"/>
    </row>
    <row r="2824" spans="1:59">
      <c r="AO2824" s="103" t="n"/>
    </row>
    <row r="2825" spans="1:59">
      <c r="AO2825" s="103" t="n"/>
    </row>
    <row r="2826" spans="1:59">
      <c r="AO2826" s="103" t="n"/>
    </row>
    <row r="2827" spans="1:59">
      <c r="AO2827" s="103" t="n"/>
    </row>
    <row r="2828" spans="1:59">
      <c r="AO2828" s="103" t="n"/>
    </row>
    <row r="2829" spans="1:59">
      <c r="AO2829" s="103" t="n"/>
    </row>
    <row r="2830" spans="1:59">
      <c r="AO2830" s="103" t="n"/>
    </row>
    <row r="2831" spans="1:59">
      <c r="AO2831" s="103" t="n"/>
    </row>
    <row r="2832" spans="1:59">
      <c r="AO2832" s="103" t="n"/>
    </row>
    <row r="2833" spans="1:59">
      <c r="AO2833" s="103" t="n"/>
    </row>
    <row r="2834" spans="1:59">
      <c r="AO2834" s="103" t="n"/>
    </row>
    <row r="2835" spans="1:59">
      <c r="AO2835" s="103" t="n"/>
    </row>
    <row r="2836" spans="1:59">
      <c r="AO2836" s="103" t="n"/>
    </row>
    <row r="2837" spans="1:59">
      <c r="AO2837" s="103" t="n"/>
    </row>
    <row r="2838" spans="1:59">
      <c r="AO2838" s="103" t="n"/>
    </row>
    <row r="2839" spans="1:59">
      <c r="AO2839" s="103" t="n"/>
    </row>
    <row r="2840" spans="1:59">
      <c r="AO2840" s="103" t="n"/>
    </row>
    <row r="2841" spans="1:59">
      <c r="AO2841" s="103" t="n"/>
    </row>
    <row r="2842" spans="1:59">
      <c r="AO2842" s="103" t="n"/>
    </row>
    <row r="2843" spans="1:59">
      <c r="AO2843" s="103" t="n"/>
    </row>
    <row r="2844" spans="1:59">
      <c r="AO2844" s="103" t="n"/>
    </row>
    <row r="2845" spans="1:59">
      <c r="AO2845" s="103" t="n"/>
    </row>
    <row r="2846" spans="1:59">
      <c r="AO2846" s="103" t="n"/>
    </row>
    <row r="2847" spans="1:59">
      <c r="AO2847" s="103" t="n"/>
    </row>
    <row r="2848" spans="1:59">
      <c r="AO2848" s="103" t="n"/>
    </row>
    <row r="2849" spans="1:59">
      <c r="AO2849" s="103" t="n"/>
    </row>
    <row r="2850" spans="1:59">
      <c r="AO2850" s="103" t="n"/>
    </row>
    <row r="2851" spans="1:59">
      <c r="AO2851" s="103" t="n"/>
    </row>
    <row r="2852" spans="1:59">
      <c r="AO2852" s="103" t="n"/>
    </row>
    <row r="2853" spans="1:59">
      <c r="AO2853" s="103" t="n"/>
    </row>
    <row r="2854" spans="1:59">
      <c r="AO2854" s="103" t="n"/>
    </row>
    <row r="2855" spans="1:59">
      <c r="AO2855" s="103" t="n"/>
    </row>
    <row r="2856" spans="1:59">
      <c r="AO2856" s="103" t="n"/>
    </row>
    <row r="2857" spans="1:59">
      <c r="AO2857" s="103" t="n"/>
    </row>
    <row r="2858" spans="1:59">
      <c r="AO2858" s="103" t="n"/>
    </row>
    <row r="2859" spans="1:59">
      <c r="AO2859" s="103" t="n"/>
    </row>
    <row r="2860" spans="1:59">
      <c r="AO2860" s="103" t="n"/>
    </row>
    <row r="2861" spans="1:59">
      <c r="AO2861" s="103" t="n"/>
    </row>
    <row r="2862" spans="1:59">
      <c r="AO2862" s="103" t="n"/>
    </row>
    <row r="2863" spans="1:59">
      <c r="AO2863" s="103" t="n"/>
    </row>
    <row r="2864" spans="1:59">
      <c r="AO2864" s="103" t="n"/>
    </row>
    <row r="2865" spans="1:59">
      <c r="AO2865" s="103" t="n"/>
    </row>
    <row r="2866" spans="1:59">
      <c r="AO2866" s="103" t="n"/>
    </row>
    <row r="2867" spans="1:59">
      <c r="AO2867" s="103" t="n"/>
    </row>
    <row r="2868" spans="1:59">
      <c r="AO2868" s="103" t="n"/>
    </row>
    <row r="2869" spans="1:59">
      <c r="AO2869" s="103" t="n"/>
    </row>
    <row r="2870" spans="1:59">
      <c r="AO2870" s="103" t="n"/>
    </row>
    <row r="2871" spans="1:59">
      <c r="AO2871" s="103" t="n"/>
    </row>
    <row r="2872" spans="1:59">
      <c r="AO2872" s="103" t="n"/>
    </row>
    <row r="2873" spans="1:59">
      <c r="AO2873" s="103" t="n"/>
    </row>
    <row r="2874" spans="1:59">
      <c r="AO2874" s="103" t="n"/>
    </row>
    <row r="2875" spans="1:59">
      <c r="AO2875" s="103" t="n"/>
    </row>
    <row r="2876" spans="1:59">
      <c r="AO2876" s="103" t="n"/>
    </row>
    <row r="2877" spans="1:59">
      <c r="AO2877" s="103" t="n"/>
    </row>
    <row r="2878" spans="1:59">
      <c r="AO2878" s="103" t="n"/>
    </row>
    <row r="2879" spans="1:59">
      <c r="AO2879" s="103" t="n"/>
    </row>
    <row r="2880" spans="1:59">
      <c r="AO2880" s="103" t="n"/>
    </row>
    <row r="2881" spans="1:59">
      <c r="AO2881" s="103" t="n"/>
    </row>
    <row r="2882" spans="1:59">
      <c r="AO2882" s="103" t="n"/>
    </row>
    <row r="2883" spans="1:59">
      <c r="AO2883" s="103" t="n"/>
    </row>
    <row r="2884" spans="1:59">
      <c r="AO2884" s="103" t="n"/>
    </row>
    <row r="2885" spans="1:59">
      <c r="AO2885" s="103" t="n"/>
    </row>
    <row r="2886" spans="1:59">
      <c r="AO2886" s="103" t="n"/>
    </row>
    <row r="2887" spans="1:59">
      <c r="AO2887" s="103" t="n"/>
    </row>
    <row r="2888" spans="1:59">
      <c r="AO2888" s="103" t="n"/>
    </row>
    <row r="2889" spans="1:59">
      <c r="AO2889" s="103" t="n"/>
    </row>
    <row r="2890" spans="1:59">
      <c r="AO2890" s="103" t="n"/>
    </row>
    <row r="2891" spans="1:59">
      <c r="AO2891" s="103" t="n"/>
    </row>
    <row r="2892" spans="1:59">
      <c r="AO2892" s="103" t="n"/>
    </row>
    <row r="2893" spans="1:59">
      <c r="AO2893" s="103" t="n"/>
    </row>
    <row r="2894" spans="1:59">
      <c r="AO2894" s="103" t="n"/>
    </row>
    <row r="2895" spans="1:59">
      <c r="AO2895" s="103" t="n"/>
    </row>
    <row r="2896" spans="1:59">
      <c r="AO2896" s="103" t="n"/>
    </row>
    <row r="2897" spans="1:59">
      <c r="AO2897" s="103" t="n"/>
    </row>
    <row r="2898" spans="1:59">
      <c r="AO2898" s="103" t="n"/>
    </row>
    <row r="2899" spans="1:59">
      <c r="AO2899" s="103" t="n"/>
    </row>
    <row r="2900" spans="1:59">
      <c r="AO2900" s="103" t="n"/>
    </row>
    <row r="2901" spans="1:59">
      <c r="AO2901" s="103" t="n"/>
    </row>
    <row r="2902" spans="1:59">
      <c r="AO2902" s="103" t="n"/>
    </row>
    <row r="2903" spans="1:59">
      <c r="AO2903" s="103" t="n"/>
    </row>
    <row r="2904" spans="1:59">
      <c r="AO2904" s="103" t="n"/>
    </row>
    <row r="2905" spans="1:59">
      <c r="AO2905" s="103" t="n"/>
    </row>
    <row r="2906" spans="1:59">
      <c r="AO2906" s="103" t="n"/>
    </row>
    <row r="2907" spans="1:59">
      <c r="AO2907" s="103" t="n"/>
    </row>
    <row r="2908" spans="1:59">
      <c r="AO2908" s="103" t="n"/>
    </row>
    <row r="2909" spans="1:59">
      <c r="AO2909" s="103" t="n"/>
    </row>
    <row r="2910" spans="1:59">
      <c r="AO2910" s="103" t="n"/>
    </row>
    <row r="2911" spans="1:59">
      <c r="AO2911" s="103" t="n"/>
    </row>
    <row r="2912" spans="1:59">
      <c r="AO2912" s="103" t="n"/>
    </row>
    <row r="2913" spans="1:59">
      <c r="AO2913" s="103" t="n"/>
    </row>
    <row r="2914" spans="1:59">
      <c r="AO2914" s="103" t="n"/>
    </row>
    <row r="2915" spans="1:59">
      <c r="AO2915" s="103" t="n"/>
    </row>
    <row r="2916" spans="1:59">
      <c r="AO2916" s="103" t="n"/>
    </row>
    <row r="2917" spans="1:59">
      <c r="AO2917" s="103" t="n"/>
    </row>
    <row r="2918" spans="1:59">
      <c r="AO2918" s="103" t="n"/>
    </row>
    <row r="2919" spans="1:59">
      <c r="AO2919" s="103" t="n"/>
    </row>
    <row r="2920" spans="1:59">
      <c r="AO2920" s="103" t="n"/>
    </row>
    <row r="2921" spans="1:59">
      <c r="AO2921" s="103" t="n"/>
    </row>
    <row r="2922" spans="1:59">
      <c r="AO2922" s="103" t="n"/>
    </row>
    <row r="2923" spans="1:59">
      <c r="AO2923" s="103" t="n"/>
    </row>
    <row r="2924" spans="1:59">
      <c r="AO2924" s="103" t="n"/>
    </row>
    <row r="2925" spans="1:59">
      <c r="AO2925" s="103" t="n"/>
    </row>
    <row r="2926" spans="1:59">
      <c r="AO2926" s="103" t="n"/>
    </row>
    <row r="2927" spans="1:59">
      <c r="AO2927" s="103" t="n"/>
    </row>
    <row r="2928" spans="1:59">
      <c r="AO2928" s="103" t="n"/>
    </row>
    <row r="2929" spans="1:59">
      <c r="AO2929" s="103" t="n"/>
    </row>
    <row r="2930" spans="1:59">
      <c r="AO2930" s="103" t="n"/>
    </row>
    <row r="2931" spans="1:59">
      <c r="AO2931" s="103" t="n"/>
    </row>
    <row r="2932" spans="1:59">
      <c r="AO2932" s="103" t="n"/>
    </row>
    <row r="2933" spans="1:59">
      <c r="AO2933" s="103" t="n"/>
    </row>
    <row r="2934" spans="1:59">
      <c r="AO2934" s="103" t="n"/>
    </row>
    <row r="2935" spans="1:59">
      <c r="AO2935" s="103" t="n"/>
    </row>
    <row r="2936" spans="1:59">
      <c r="AO2936" s="103" t="n"/>
    </row>
    <row r="2937" spans="1:59">
      <c r="AO2937" s="103" t="n"/>
    </row>
    <row r="2938" spans="1:59">
      <c r="AO2938" s="103" t="n"/>
    </row>
    <row r="2939" spans="1:59">
      <c r="AO2939" s="103" t="n"/>
    </row>
    <row r="2940" spans="1:59">
      <c r="AO2940" s="103" t="n"/>
    </row>
    <row r="2941" spans="1:59">
      <c r="AO2941" s="103" t="n"/>
    </row>
    <row r="2942" spans="1:59">
      <c r="AO2942" s="103" t="n"/>
    </row>
    <row r="2943" spans="1:59">
      <c r="AO2943" s="103" t="n"/>
    </row>
    <row r="2944" spans="1:59">
      <c r="AO2944" s="103" t="n"/>
    </row>
    <row r="2945" spans="1:59">
      <c r="AO2945" s="103" t="n"/>
    </row>
    <row r="2946" spans="1:59">
      <c r="AO2946" s="103" t="n"/>
    </row>
    <row r="2947" spans="1:59">
      <c r="AO2947" s="103" t="n"/>
    </row>
    <row r="2948" spans="1:59">
      <c r="AO2948" s="103" t="n"/>
    </row>
    <row r="2949" spans="1:59">
      <c r="AO2949" s="103" t="n"/>
    </row>
    <row r="2950" spans="1:59">
      <c r="AO2950" s="103" t="n"/>
    </row>
    <row r="2951" spans="1:59">
      <c r="AO2951" s="103" t="n"/>
    </row>
    <row r="2952" spans="1:59">
      <c r="AO2952" s="103" t="n"/>
    </row>
    <row r="2953" spans="1:59">
      <c r="AO2953" s="103" t="n"/>
    </row>
    <row r="2954" spans="1:59">
      <c r="AO2954" s="103" t="n"/>
    </row>
    <row r="2955" spans="1:59">
      <c r="AO2955" s="103" t="n"/>
    </row>
    <row r="2956" spans="1:59">
      <c r="AO2956" s="103" t="n"/>
    </row>
    <row r="2957" spans="1:59">
      <c r="AO2957" s="103" t="n"/>
    </row>
    <row r="2958" spans="1:59">
      <c r="AO2958" s="103" t="n"/>
    </row>
    <row r="2959" spans="1:59">
      <c r="AO2959" s="103" t="n"/>
    </row>
    <row r="2960" spans="1:59">
      <c r="AO2960" s="103" t="n"/>
    </row>
    <row r="2961" spans="1:59">
      <c r="AO2961" s="103" t="n"/>
    </row>
    <row r="2962" spans="1:59">
      <c r="AO2962" s="103" t="n"/>
    </row>
    <row r="2963" spans="1:59">
      <c r="AO2963" s="103" t="n"/>
    </row>
    <row r="2964" spans="1:59">
      <c r="AO2964" s="103" t="n"/>
    </row>
    <row r="2965" spans="1:59">
      <c r="AO2965" s="103" t="n"/>
    </row>
    <row r="2966" spans="1:59">
      <c r="AO2966" s="103" t="n"/>
    </row>
    <row r="2967" spans="1:59">
      <c r="AO2967" s="103" t="n"/>
    </row>
    <row r="2968" spans="1:59">
      <c r="AO2968" s="103" t="n"/>
    </row>
    <row r="2969" spans="1:59">
      <c r="AO2969" s="103" t="n"/>
    </row>
    <row r="2970" spans="1:59">
      <c r="AO2970" s="103" t="n"/>
    </row>
    <row r="2971" spans="1:59">
      <c r="AO2971" s="103" t="n"/>
    </row>
    <row r="2972" spans="1:59">
      <c r="AO2972" s="103" t="n"/>
    </row>
    <row r="2973" spans="1:59">
      <c r="AO2973" s="103" t="n"/>
    </row>
    <row r="2974" spans="1:59">
      <c r="AO2974" s="103" t="n"/>
    </row>
    <row r="2975" spans="1:59">
      <c r="AO2975" s="103" t="n"/>
    </row>
    <row r="2976" spans="1:59">
      <c r="AO2976" s="103" t="n"/>
    </row>
    <row r="2977" spans="1:59">
      <c r="AO2977" s="103" t="n"/>
    </row>
    <row r="2978" spans="1:59">
      <c r="AO2978" s="103" t="n"/>
    </row>
    <row r="2979" spans="1:59">
      <c r="AO2979" s="103" t="n"/>
    </row>
    <row r="2980" spans="1:59">
      <c r="AO2980" s="103" t="n"/>
    </row>
    <row r="2981" spans="1:59">
      <c r="AO2981" s="103" t="n"/>
    </row>
    <row r="2982" spans="1:59">
      <c r="AO2982" s="103" t="n"/>
    </row>
    <row r="2983" spans="1:59">
      <c r="AO2983" s="103" t="n"/>
    </row>
    <row r="2984" spans="1:59">
      <c r="AO2984" s="103" t="n"/>
    </row>
    <row r="2985" spans="1:59">
      <c r="AO2985" s="103" t="n"/>
    </row>
    <row r="2986" spans="1:59">
      <c r="AO2986" s="103" t="n"/>
    </row>
    <row r="2987" spans="1:59">
      <c r="AO2987" s="103" t="n"/>
    </row>
    <row r="2988" spans="1:59">
      <c r="AO2988" s="103" t="n"/>
    </row>
    <row r="2989" spans="1:59">
      <c r="AO2989" s="103" t="n"/>
    </row>
    <row r="2990" spans="1:59">
      <c r="AO2990" s="103" t="n"/>
    </row>
    <row r="2991" spans="1:59">
      <c r="AO2991" s="103" t="n"/>
    </row>
    <row r="2992" spans="1:59">
      <c r="AO2992" s="103" t="n"/>
    </row>
    <row r="2993" spans="1:59">
      <c r="AO2993" s="103" t="n"/>
    </row>
    <row r="2994" spans="1:59">
      <c r="AO2994" s="103" t="n"/>
    </row>
    <row r="2995" spans="1:59">
      <c r="AO2995" s="103" t="n"/>
    </row>
    <row r="2996" spans="1:59">
      <c r="AO2996" s="103" t="n"/>
    </row>
    <row r="2997" spans="1:59">
      <c r="AO2997" s="103" t="n"/>
    </row>
    <row r="2998" spans="1:59">
      <c r="AO2998" s="103" t="n"/>
    </row>
    <row r="2999" spans="1:59">
      <c r="AO2999" s="103" t="n"/>
    </row>
    <row r="3000" spans="1:59">
      <c r="AO3000" s="103" t="n"/>
    </row>
    <row r="3001" spans="1:59">
      <c r="AO3001" s="103" t="n"/>
    </row>
    <row r="3002" spans="1:59">
      <c r="AO3002" s="103" t="n"/>
    </row>
    <row r="3003" spans="1:59">
      <c r="AO3003" s="103" t="n"/>
    </row>
    <row r="3004" spans="1:59">
      <c r="AO3004" s="103" t="n"/>
    </row>
    <row r="3005" spans="1:59">
      <c r="AO3005" s="103" t="n"/>
    </row>
    <row r="3006" spans="1:59">
      <c r="AO3006" s="103" t="n"/>
    </row>
    <row r="3007" spans="1:59">
      <c r="AO3007" s="103" t="n"/>
    </row>
    <row r="3008" spans="1:59">
      <c r="AO3008" s="103" t="n"/>
    </row>
    <row r="3009" spans="1:59">
      <c r="AO3009" s="103" t="n"/>
    </row>
    <row r="3010" spans="1:59">
      <c r="AO3010" s="103" t="n"/>
    </row>
    <row r="3011" spans="1:59">
      <c r="AO3011" s="103" t="n"/>
    </row>
    <row r="3012" spans="1:59">
      <c r="AO3012" s="103" t="n"/>
    </row>
    <row r="3013" spans="1:59">
      <c r="AO3013" s="103" t="n"/>
    </row>
    <row r="3014" spans="1:59">
      <c r="AO3014" s="103" t="n"/>
    </row>
    <row r="3015" spans="1:59">
      <c r="AO3015" s="103" t="n"/>
    </row>
    <row r="3016" spans="1:59">
      <c r="AO3016" s="103" t="n"/>
    </row>
    <row r="3017" spans="1:59">
      <c r="AO3017" s="103" t="n"/>
    </row>
    <row r="3018" spans="1:59">
      <c r="AO3018" s="103" t="n"/>
    </row>
    <row r="3019" spans="1:59">
      <c r="AO3019" s="103" t="n"/>
    </row>
    <row r="3020" spans="1:59">
      <c r="AO3020" s="103" t="n"/>
    </row>
    <row r="3021" spans="1:59">
      <c r="AO3021" s="103" t="n"/>
    </row>
    <row r="3022" spans="1:59">
      <c r="AO3022" s="103" t="n"/>
    </row>
    <row r="3023" spans="1:59">
      <c r="AO3023" s="103" t="n"/>
    </row>
    <row r="3024" spans="1:59">
      <c r="AO3024" s="103" t="n"/>
    </row>
    <row r="3025" spans="1:59">
      <c r="AO3025" s="103" t="n"/>
    </row>
    <row r="3026" spans="1:59">
      <c r="AO3026" s="103" t="n"/>
    </row>
    <row r="3027" spans="1:59">
      <c r="AO3027" s="103" t="n"/>
    </row>
    <row r="3028" spans="1:59">
      <c r="AO3028" s="103" t="n"/>
    </row>
    <row r="3029" spans="1:59">
      <c r="AO3029" s="103" t="n"/>
    </row>
    <row r="3030" spans="1:59">
      <c r="AO3030" s="103" t="n"/>
    </row>
    <row r="3031" spans="1:59">
      <c r="AO3031" s="103" t="n"/>
    </row>
    <row r="3032" spans="1:59">
      <c r="AO3032" s="103" t="n"/>
    </row>
    <row r="3033" spans="1:59">
      <c r="AO3033" s="103" t="n"/>
    </row>
    <row r="3034" spans="1:59">
      <c r="AO3034" s="103" t="n"/>
    </row>
    <row r="3035" spans="1:59">
      <c r="AO3035" s="103" t="n"/>
    </row>
    <row r="3036" spans="1:59">
      <c r="AO3036" s="103" t="n"/>
    </row>
    <row r="3037" spans="1:59">
      <c r="AO3037" s="103" t="n"/>
    </row>
    <row r="3038" spans="1:59">
      <c r="AO3038" s="103" t="n"/>
    </row>
    <row r="3039" spans="1:59">
      <c r="AO3039" s="103" t="n"/>
    </row>
    <row r="3040" spans="1:59">
      <c r="AO3040" s="103" t="n"/>
    </row>
    <row r="3041" spans="1:59">
      <c r="AO3041" s="103" t="n"/>
    </row>
    <row r="3042" spans="1:59">
      <c r="AO3042" s="103" t="n"/>
    </row>
    <row r="3043" spans="1:59">
      <c r="AO3043" s="103" t="n"/>
    </row>
    <row r="3044" spans="1:59">
      <c r="AO3044" s="103" t="n"/>
    </row>
    <row r="3045" spans="1:59">
      <c r="AO3045" s="103" t="n"/>
    </row>
    <row r="3046" spans="1:59">
      <c r="AO3046" s="103" t="n"/>
    </row>
    <row r="3047" spans="1:59">
      <c r="AO3047" s="103" t="n"/>
    </row>
    <row r="3048" spans="1:59">
      <c r="AO3048" s="103" t="n"/>
    </row>
    <row r="3049" spans="1:59">
      <c r="AO3049" s="103" t="n"/>
    </row>
    <row r="3050" spans="1:59">
      <c r="AO3050" s="103" t="n"/>
    </row>
    <row r="3051" spans="1:59">
      <c r="AO3051" s="103" t="n"/>
    </row>
    <row r="3052" spans="1:59">
      <c r="AO3052" s="103" t="n"/>
    </row>
    <row r="3053" spans="1:59">
      <c r="AO3053" s="103" t="n"/>
    </row>
    <row r="3054" spans="1:59">
      <c r="AO3054" s="103" t="n"/>
    </row>
    <row r="3055" spans="1:59">
      <c r="AO3055" s="103" t="n"/>
    </row>
    <row r="3056" spans="1:59">
      <c r="AO3056" s="103" t="n"/>
    </row>
    <row r="3057" spans="1:59">
      <c r="AO3057" s="103" t="n"/>
    </row>
    <row r="3058" spans="1:59">
      <c r="AO3058" s="103" t="n"/>
    </row>
    <row r="3059" spans="1:59">
      <c r="AO3059" s="103" t="n"/>
    </row>
    <row r="3060" spans="1:59">
      <c r="AO3060" s="103" t="n"/>
    </row>
    <row r="3061" spans="1:59">
      <c r="AO3061" s="103" t="n"/>
    </row>
    <row r="3062" spans="1:59">
      <c r="AO3062" s="103" t="n"/>
    </row>
    <row r="3063" spans="1:59">
      <c r="AO3063" s="103" t="n"/>
    </row>
    <row r="3064" spans="1:59">
      <c r="AO3064" s="103" t="n"/>
    </row>
    <row r="3065" spans="1:59">
      <c r="AO3065" s="103" t="n"/>
    </row>
    <row r="3066" spans="1:59">
      <c r="AO3066" s="103" t="n"/>
    </row>
    <row r="3067" spans="1:59">
      <c r="AO3067" s="103" t="n"/>
    </row>
    <row r="3068" spans="1:59">
      <c r="AO3068" s="103" t="n"/>
    </row>
    <row r="3069" spans="1:59">
      <c r="AO3069" s="103" t="n"/>
    </row>
    <row r="3070" spans="1:59">
      <c r="AO3070" s="103" t="n"/>
    </row>
    <row r="3071" spans="1:59">
      <c r="AO3071" s="103" t="n"/>
    </row>
    <row r="3072" spans="1:59">
      <c r="AO3072" s="103" t="n"/>
    </row>
    <row r="3073" spans="1:59">
      <c r="AO3073" s="103" t="n"/>
    </row>
    <row r="3074" spans="1:59">
      <c r="AO3074" s="103" t="n"/>
    </row>
    <row r="3075" spans="1:59">
      <c r="AO3075" s="103" t="n"/>
    </row>
    <row r="3076" spans="1:59">
      <c r="AO3076" s="103" t="n"/>
    </row>
    <row r="3077" spans="1:59">
      <c r="AO3077" s="103" t="n"/>
    </row>
    <row r="3078" spans="1:59">
      <c r="AO3078" s="103" t="n"/>
    </row>
    <row r="3079" spans="1:59">
      <c r="AO3079" s="103" t="n"/>
    </row>
    <row r="3080" spans="1:59">
      <c r="AO3080" s="103" t="n"/>
    </row>
    <row r="3081" spans="1:59">
      <c r="AO3081" s="103" t="n"/>
    </row>
    <row r="3082" spans="1:59">
      <c r="AO3082" s="103" t="n"/>
    </row>
    <row r="3083" spans="1:59">
      <c r="AO3083" s="103" t="n"/>
    </row>
    <row r="3084" spans="1:59">
      <c r="AO3084" s="103" t="n"/>
    </row>
    <row r="3085" spans="1:59">
      <c r="AO3085" s="103" t="n"/>
    </row>
    <row r="3086" spans="1:59">
      <c r="AO3086" s="103" t="n"/>
    </row>
    <row r="3087" spans="1:59">
      <c r="AO3087" s="103" t="n"/>
    </row>
    <row r="3088" spans="1:59">
      <c r="AO3088" s="103" t="n"/>
    </row>
    <row r="3089" spans="1:59">
      <c r="AO3089" s="103" t="n"/>
    </row>
    <row r="3090" spans="1:59">
      <c r="AO3090" s="103" t="n"/>
    </row>
    <row r="3091" spans="1:59">
      <c r="AO3091" s="103" t="n"/>
    </row>
    <row r="3092" spans="1:59">
      <c r="AO3092" s="103" t="n"/>
    </row>
    <row r="3093" spans="1:59">
      <c r="AO3093" s="103" t="n"/>
    </row>
    <row r="3094" spans="1:59">
      <c r="AO3094" s="103" t="n"/>
    </row>
    <row r="3095" spans="1:59">
      <c r="AO3095" s="103" t="n"/>
    </row>
    <row r="3096" spans="1:59">
      <c r="AO3096" s="103" t="n"/>
    </row>
    <row r="3097" spans="1:59">
      <c r="AO3097" s="103" t="n"/>
    </row>
    <row r="3098" spans="1:59">
      <c r="AO3098" s="103" t="n"/>
    </row>
    <row r="3099" spans="1:59">
      <c r="AO3099" s="103" t="n"/>
    </row>
    <row r="3100" spans="1:59">
      <c r="AO3100" s="103" t="n"/>
    </row>
    <row r="3101" spans="1:59">
      <c r="AO3101" s="103" t="n"/>
    </row>
    <row r="3102" spans="1:59">
      <c r="AO3102" s="103" t="n"/>
    </row>
    <row r="3103" spans="1:59">
      <c r="AO3103" s="103" t="n"/>
    </row>
    <row r="3104" spans="1:59">
      <c r="AO3104" s="103" t="n"/>
    </row>
    <row r="3105" spans="1:59">
      <c r="AO3105" s="103" t="n"/>
    </row>
    <row r="3106" spans="1:59">
      <c r="AO3106" s="103" t="n"/>
    </row>
    <row r="3107" spans="1:59">
      <c r="AO3107" s="103" t="n"/>
    </row>
    <row r="3108" spans="1:59">
      <c r="AO3108" s="103" t="n"/>
    </row>
    <row r="3109" spans="1:59">
      <c r="AO3109" s="103" t="n"/>
    </row>
    <row r="3110" spans="1:59">
      <c r="AO3110" s="103" t="n"/>
    </row>
    <row r="3111" spans="1:59">
      <c r="AO3111" s="103" t="n"/>
    </row>
    <row r="3112" spans="1:59">
      <c r="AO3112" s="103" t="n"/>
    </row>
    <row r="3113" spans="1:59">
      <c r="AO3113" s="103" t="n"/>
    </row>
    <row r="3114" spans="1:59">
      <c r="AO3114" s="103" t="n"/>
    </row>
    <row r="3115" spans="1:59">
      <c r="AO3115" s="103" t="n"/>
    </row>
    <row r="3116" spans="1:59">
      <c r="AO3116" s="103" t="n"/>
    </row>
    <row r="3117" spans="1:59">
      <c r="AO3117" s="103" t="n"/>
    </row>
    <row r="3118" spans="1:59">
      <c r="AO3118" s="103" t="n"/>
    </row>
    <row r="3119" spans="1:59">
      <c r="AO3119" s="103" t="n"/>
    </row>
    <row r="3120" spans="1:59">
      <c r="AO3120" s="103" t="n"/>
    </row>
    <row r="3121" spans="1:59">
      <c r="AO3121" s="103" t="n"/>
    </row>
    <row r="3122" spans="1:59">
      <c r="AO3122" s="103" t="n"/>
    </row>
    <row r="3123" spans="1:59">
      <c r="AO3123" s="103" t="n"/>
    </row>
    <row r="3124" spans="1:59">
      <c r="AO3124" s="103" t="n"/>
    </row>
    <row r="3125" spans="1:59">
      <c r="AO3125" s="103" t="n"/>
    </row>
    <row r="3126" spans="1:59">
      <c r="AO3126" s="103" t="n"/>
    </row>
    <row r="3127" spans="1:59">
      <c r="AO3127" s="103" t="n"/>
    </row>
    <row r="3128" spans="1:59">
      <c r="AO3128" s="103" t="n"/>
    </row>
    <row r="3129" spans="1:59">
      <c r="AO3129" s="103" t="n"/>
    </row>
    <row r="3130" spans="1:59">
      <c r="AO3130" s="103" t="n"/>
    </row>
    <row r="3131" spans="1:59">
      <c r="AO3131" s="103" t="n"/>
    </row>
    <row r="3132" spans="1:59">
      <c r="AO3132" s="103" t="n"/>
    </row>
    <row r="3133" spans="1:59">
      <c r="AO3133" s="103" t="n"/>
    </row>
    <row r="3134" spans="1:59">
      <c r="AO3134" s="103" t="n"/>
    </row>
    <row r="3135" spans="1:59">
      <c r="AO3135" s="103" t="n"/>
    </row>
    <row r="3136" spans="1:59">
      <c r="AO3136" s="103" t="n"/>
    </row>
    <row r="3137" spans="1:59">
      <c r="AO3137" s="103" t="n"/>
    </row>
    <row r="3138" spans="1:59">
      <c r="AO3138" s="103" t="n"/>
    </row>
    <row r="3139" spans="1:59">
      <c r="AO3139" s="103" t="n"/>
    </row>
    <row r="3140" spans="1:59">
      <c r="AO3140" s="103" t="n"/>
    </row>
    <row r="3141" spans="1:59">
      <c r="AO3141" s="103" t="n"/>
    </row>
    <row r="3142" spans="1:59">
      <c r="AO3142" s="103" t="n"/>
    </row>
    <row r="3143" spans="1:59">
      <c r="AO3143" s="103" t="n"/>
    </row>
    <row r="3144" spans="1:59">
      <c r="AO3144" s="103" t="n"/>
    </row>
    <row r="3145" spans="1:59">
      <c r="AO3145" s="103" t="n"/>
    </row>
    <row r="3146" spans="1:59">
      <c r="AO3146" s="103" t="n"/>
    </row>
    <row r="3147" spans="1:59">
      <c r="AO3147" s="103" t="n"/>
    </row>
    <row r="3148" spans="1:59">
      <c r="AO3148" s="103" t="n"/>
    </row>
    <row r="3149" spans="1:59">
      <c r="AO3149" s="103" t="n"/>
    </row>
    <row r="3150" spans="1:59">
      <c r="AO3150" s="103" t="n"/>
    </row>
    <row r="3151" spans="1:59">
      <c r="AO3151" s="103" t="n"/>
    </row>
    <row r="3152" spans="1:59">
      <c r="AO3152" s="103" t="n"/>
    </row>
    <row r="3153" spans="1:59">
      <c r="AO3153" s="103" t="n"/>
    </row>
    <row r="3154" spans="1:59">
      <c r="AO3154" s="103" t="n"/>
    </row>
    <row r="3155" spans="1:59">
      <c r="AO3155" s="103" t="n"/>
    </row>
    <row r="3156" spans="1:59">
      <c r="AO3156" s="103" t="n"/>
    </row>
    <row r="3157" spans="1:59">
      <c r="AO3157" s="103" t="n"/>
    </row>
    <row r="3158" spans="1:59">
      <c r="AO3158" s="103" t="n"/>
    </row>
    <row r="3159" spans="1:59">
      <c r="AO3159" s="103" t="n"/>
    </row>
    <row r="3160" spans="1:59">
      <c r="AO3160" s="103" t="n"/>
    </row>
    <row r="3161" spans="1:59">
      <c r="AO3161" s="103" t="n"/>
    </row>
    <row r="3162" spans="1:59">
      <c r="AO3162" s="103" t="n"/>
    </row>
    <row r="3163" spans="1:59">
      <c r="AO3163" s="103" t="n"/>
    </row>
    <row r="3164" spans="1:59">
      <c r="AO3164" s="103" t="n"/>
    </row>
    <row r="3165" spans="1:59">
      <c r="AO3165" s="103" t="n"/>
    </row>
    <row r="3166" spans="1:59">
      <c r="AO3166" s="103" t="n"/>
    </row>
    <row r="3167" spans="1:59">
      <c r="AO3167" s="103" t="n"/>
    </row>
    <row r="3168" spans="1:59">
      <c r="AO3168" s="103" t="n"/>
    </row>
    <row r="3169" spans="1:59">
      <c r="AO3169" s="103" t="n"/>
    </row>
    <row r="3170" spans="1:59">
      <c r="AO3170" s="103" t="n"/>
    </row>
    <row r="3171" spans="1:59">
      <c r="AO3171" s="103" t="n"/>
    </row>
    <row r="3172" spans="1:59">
      <c r="AO3172" s="103" t="n"/>
    </row>
    <row r="3173" spans="1:59">
      <c r="AO3173" s="103" t="n"/>
    </row>
    <row r="3174" spans="1:59">
      <c r="AO3174" s="103" t="n"/>
    </row>
    <row r="3175" spans="1:59">
      <c r="AO3175" s="103" t="n"/>
    </row>
    <row r="3176" spans="1:59">
      <c r="AO3176" s="103" t="n"/>
    </row>
    <row r="3177" spans="1:59">
      <c r="AO3177" s="103" t="n"/>
    </row>
    <row r="3178" spans="1:59">
      <c r="AO3178" s="103" t="n"/>
    </row>
    <row r="3179" spans="1:59">
      <c r="AO3179" s="103" t="n"/>
    </row>
    <row r="3180" spans="1:59">
      <c r="AO3180" s="103" t="n"/>
    </row>
    <row r="3181" spans="1:59">
      <c r="AO3181" s="103" t="n"/>
    </row>
    <row r="3182" spans="1:59">
      <c r="AO3182" s="103" t="n"/>
    </row>
    <row r="3183" spans="1:59">
      <c r="AO3183" s="103" t="n"/>
    </row>
    <row r="3184" spans="1:59">
      <c r="AO3184" s="103" t="n"/>
    </row>
    <row r="3185" spans="1:59">
      <c r="AO3185" s="103" t="n"/>
    </row>
    <row r="3186" spans="1:59">
      <c r="AO3186" s="103" t="n"/>
    </row>
    <row r="3187" spans="1:59">
      <c r="AO3187" s="103" t="n"/>
    </row>
    <row r="3188" spans="1:59">
      <c r="AO3188" s="103" t="n"/>
    </row>
    <row r="3189" spans="1:59">
      <c r="AO3189" s="103" t="n"/>
    </row>
    <row r="3190" spans="1:59">
      <c r="AO3190" s="103" t="n"/>
    </row>
    <row r="3191" spans="1:59">
      <c r="AO3191" s="103" t="n"/>
    </row>
    <row r="3192" spans="1:59">
      <c r="AO3192" s="103" t="n"/>
    </row>
    <row r="3193" spans="1:59">
      <c r="AO3193" s="103" t="n"/>
    </row>
    <row r="3194" spans="1:59">
      <c r="AO3194" s="103" t="n"/>
    </row>
    <row r="3195" spans="1:59">
      <c r="AO3195" s="103" t="n"/>
    </row>
    <row r="3196" spans="1:59">
      <c r="AO3196" s="103" t="n"/>
    </row>
    <row r="3197" spans="1:59">
      <c r="AO3197" s="103" t="n"/>
    </row>
    <row r="3198" spans="1:59">
      <c r="AO3198" s="103" t="n"/>
    </row>
    <row r="3199" spans="1:59">
      <c r="AO3199" s="103" t="n"/>
    </row>
    <row r="3200" spans="1:59">
      <c r="AO3200" s="103" t="n"/>
    </row>
    <row r="3201" spans="1:59">
      <c r="AO3201" s="103" t="n"/>
    </row>
    <row r="3202" spans="1:59">
      <c r="AO3202" s="103" t="n"/>
    </row>
    <row r="3203" spans="1:59">
      <c r="AO3203" s="103" t="n"/>
    </row>
    <row r="3204" spans="1:59">
      <c r="AO3204" s="103" t="n"/>
    </row>
    <row r="3205" spans="1:59">
      <c r="AO3205" s="103" t="n"/>
    </row>
    <row r="3206" spans="1:59">
      <c r="AO3206" s="103" t="n"/>
    </row>
    <row r="3207" spans="1:59">
      <c r="AO3207" s="103" t="n"/>
    </row>
    <row r="3208" spans="1:59">
      <c r="AO3208" s="103" t="n"/>
    </row>
    <row r="3209" spans="1:59">
      <c r="AO3209" s="103" t="n"/>
    </row>
    <row r="3210" spans="1:59">
      <c r="AO3210" s="103" t="n"/>
    </row>
    <row r="3211" spans="1:59">
      <c r="AO3211" s="103" t="n"/>
    </row>
    <row r="3212" spans="1:59">
      <c r="AO3212" s="103" t="n"/>
    </row>
    <row r="3213" spans="1:59">
      <c r="AO3213" s="103" t="n"/>
    </row>
    <row r="3214" spans="1:59">
      <c r="AO3214" s="103" t="n"/>
    </row>
    <row r="3215" spans="1:59">
      <c r="AO3215" s="103" t="n"/>
    </row>
    <row r="3216" spans="1:59">
      <c r="AO3216" s="103" t="n"/>
    </row>
    <row r="3217" spans="1:59">
      <c r="AO3217" s="103" t="n"/>
    </row>
    <row r="3218" spans="1:59">
      <c r="AO3218" s="103" t="n"/>
    </row>
    <row r="3219" spans="1:59">
      <c r="AO3219" s="103" t="n"/>
    </row>
    <row r="3220" spans="1:59">
      <c r="AO3220" s="103" t="n"/>
    </row>
    <row r="3221" spans="1:59">
      <c r="AO3221" s="103" t="n"/>
    </row>
    <row r="3222" spans="1:59">
      <c r="AO3222" s="103" t="n"/>
    </row>
    <row r="3223" spans="1:59">
      <c r="AO3223" s="103" t="n"/>
    </row>
    <row r="3224" spans="1:59">
      <c r="AO3224" s="103" t="n"/>
    </row>
    <row r="3225" spans="1:59">
      <c r="AO3225" s="103" t="n"/>
    </row>
    <row r="3226" spans="1:59">
      <c r="AO3226" s="103" t="n"/>
    </row>
    <row r="3227" spans="1:59">
      <c r="AO3227" s="103" t="n"/>
    </row>
    <row r="3228" spans="1:59">
      <c r="AO3228" s="103" t="n"/>
    </row>
    <row r="3229" spans="1:59">
      <c r="AO3229" s="103" t="n"/>
    </row>
    <row r="3230" spans="1:59">
      <c r="AO3230" s="103" t="n"/>
    </row>
    <row r="3231" spans="1:59">
      <c r="AO3231" s="103" t="n"/>
    </row>
    <row r="3232" spans="1:59">
      <c r="AO3232" s="103" t="n"/>
    </row>
    <row r="3233" spans="1:59">
      <c r="AO3233" s="103" t="n"/>
    </row>
    <row r="3234" spans="1:59">
      <c r="AO3234" s="103" t="n"/>
    </row>
    <row r="3235" spans="1:59">
      <c r="AO3235" s="103" t="n"/>
    </row>
    <row r="3236" spans="1:59">
      <c r="AO3236" s="103" t="n"/>
    </row>
    <row r="3237" spans="1:59">
      <c r="AO3237" s="103" t="n"/>
    </row>
    <row r="3238" spans="1:59">
      <c r="AO3238" s="103" t="n"/>
    </row>
    <row r="3239" spans="1:59">
      <c r="AO3239" s="103" t="n"/>
    </row>
    <row r="3240" spans="1:59">
      <c r="AO3240" s="103" t="n"/>
    </row>
    <row r="3241" spans="1:59">
      <c r="AO3241" s="103" t="n"/>
    </row>
    <row r="3242" spans="1:59">
      <c r="AO3242" s="103" t="n"/>
    </row>
    <row r="3243" spans="1:59">
      <c r="AO3243" s="103" t="n"/>
    </row>
    <row r="3244" spans="1:59">
      <c r="AO3244" s="103" t="n"/>
    </row>
    <row r="3245" spans="1:59">
      <c r="AO3245" s="103" t="n"/>
    </row>
    <row r="3246" spans="1:59">
      <c r="AO3246" s="103" t="n"/>
    </row>
    <row r="3247" spans="1:59">
      <c r="AO3247" s="103" t="n"/>
    </row>
    <row r="3248" spans="1:59">
      <c r="AO3248" s="103" t="n"/>
    </row>
    <row r="3249" spans="1:59">
      <c r="AO3249" s="103" t="n"/>
    </row>
    <row r="3250" spans="1:59">
      <c r="AO3250" s="103" t="n"/>
    </row>
    <row r="3251" spans="1:59">
      <c r="AO3251" s="103" t="n"/>
    </row>
    <row r="3252" spans="1:59">
      <c r="AO3252" s="103" t="n"/>
    </row>
    <row r="3253" spans="1:59">
      <c r="AO3253" s="103" t="n"/>
    </row>
    <row r="3254" spans="1:59">
      <c r="AO3254" s="103" t="n"/>
    </row>
    <row r="3255" spans="1:59">
      <c r="AO3255" s="103" t="n"/>
    </row>
    <row r="3256" spans="1:59">
      <c r="AO3256" s="103" t="n"/>
    </row>
    <row r="3257" spans="1:59">
      <c r="AO3257" s="103" t="n"/>
    </row>
    <row r="3258" spans="1:59">
      <c r="AO3258" s="103" t="n"/>
    </row>
    <row r="3259" spans="1:59">
      <c r="AO3259" s="103" t="n"/>
    </row>
    <row r="3260" spans="1:59">
      <c r="AO3260" s="103" t="n"/>
    </row>
    <row r="3261" spans="1:59">
      <c r="AO3261" s="103" t="n"/>
    </row>
    <row r="3262" spans="1:59">
      <c r="AO3262" s="103" t="n"/>
    </row>
    <row r="3263" spans="1:59">
      <c r="AO3263" s="103" t="n"/>
    </row>
    <row r="3264" spans="1:59">
      <c r="AO3264" s="103" t="n"/>
    </row>
    <row r="3265" spans="1:59">
      <c r="AO3265" s="103" t="n"/>
    </row>
    <row r="3266" spans="1:59">
      <c r="AO3266" s="103" t="n"/>
    </row>
    <row r="3267" spans="1:59">
      <c r="AO3267" s="103" t="n"/>
    </row>
    <row r="3268" spans="1:59">
      <c r="AO3268" s="103" t="n"/>
    </row>
    <row r="3269" spans="1:59">
      <c r="AO3269" s="103" t="n"/>
    </row>
    <row r="3270" spans="1:59">
      <c r="AO3270" s="103" t="n"/>
    </row>
    <row r="3271" spans="1:59">
      <c r="AO3271" s="103" t="n"/>
    </row>
    <row r="3272" spans="1:59">
      <c r="AO3272" s="103" t="n"/>
    </row>
    <row r="3273" spans="1:59">
      <c r="AO3273" s="103" t="n"/>
    </row>
    <row r="3274" spans="1:59">
      <c r="AO3274" s="103" t="n"/>
    </row>
    <row r="3275" spans="1:59">
      <c r="AO3275" s="103" t="n"/>
    </row>
    <row r="3276" spans="1:59">
      <c r="AO3276" s="103" t="n"/>
    </row>
    <row r="3277" spans="1:59">
      <c r="AO3277" s="103" t="n"/>
    </row>
    <row r="3278" spans="1:59">
      <c r="AO3278" s="103" t="n"/>
    </row>
    <row r="3279" spans="1:59">
      <c r="AO3279" s="103" t="n"/>
    </row>
    <row r="3280" spans="1:59">
      <c r="AO3280" s="103" t="n"/>
    </row>
    <row r="3281" spans="1:59">
      <c r="AO3281" s="103" t="n"/>
    </row>
    <row r="3282" spans="1:59">
      <c r="AO3282" s="103" t="n"/>
    </row>
    <row r="3283" spans="1:59">
      <c r="AO3283" s="103" t="n"/>
    </row>
    <row r="3284" spans="1:59">
      <c r="AO3284" s="103" t="n"/>
    </row>
    <row r="3285" spans="1:59">
      <c r="AO3285" s="103" t="n"/>
    </row>
    <row r="3286" spans="1:59">
      <c r="AO3286" s="103" t="n"/>
    </row>
    <row r="3287" spans="1:59">
      <c r="AO3287" s="103" t="n"/>
    </row>
    <row r="3288" spans="1:59">
      <c r="AO3288" s="103" t="n"/>
    </row>
    <row r="3289" spans="1:59">
      <c r="AO3289" s="103" t="n"/>
    </row>
    <row r="3290" spans="1:59">
      <c r="AO3290" s="103" t="n"/>
    </row>
    <row r="3291" spans="1:59">
      <c r="AO3291" s="103" t="n"/>
    </row>
    <row r="3292" spans="1:59">
      <c r="AO3292" s="103" t="n"/>
    </row>
    <row r="3293" spans="1:59">
      <c r="AO3293" s="103" t="n"/>
    </row>
    <row r="3294" spans="1:59">
      <c r="AO3294" s="103" t="n"/>
    </row>
    <row r="3295" spans="1:59">
      <c r="AO3295" s="103" t="n"/>
    </row>
    <row r="3296" spans="1:59">
      <c r="AO3296" s="103" t="n"/>
    </row>
    <row r="3297" spans="1:59">
      <c r="AO3297" s="103" t="n"/>
    </row>
    <row r="3298" spans="1:59">
      <c r="AO3298" s="103" t="n"/>
    </row>
    <row r="3299" spans="1:59">
      <c r="AO3299" s="103" t="n"/>
    </row>
    <row r="3300" spans="1:59">
      <c r="AO3300" s="103" t="n"/>
    </row>
    <row r="3301" spans="1:59">
      <c r="AO3301" s="103" t="n"/>
    </row>
    <row r="3302" spans="1:59">
      <c r="AO3302" s="103" t="n"/>
    </row>
    <row r="3303" spans="1:59">
      <c r="AO3303" s="103" t="n"/>
    </row>
    <row r="3304" spans="1:59">
      <c r="AO3304" s="103" t="n"/>
    </row>
    <row r="3305" spans="1:59">
      <c r="AO3305" s="103" t="n"/>
    </row>
    <row r="3306" spans="1:59">
      <c r="AO3306" s="103" t="n"/>
    </row>
    <row r="3307" spans="1:59">
      <c r="AO3307" s="103" t="n"/>
    </row>
    <row r="3308" spans="1:59">
      <c r="AO3308" s="103" t="n"/>
    </row>
    <row r="3309" spans="1:59">
      <c r="AO3309" s="103" t="n"/>
    </row>
    <row r="3310" spans="1:59">
      <c r="AO3310" s="103" t="n"/>
    </row>
    <row r="3311" spans="1:59">
      <c r="AO3311" s="103" t="n"/>
    </row>
    <row r="3312" spans="1:59">
      <c r="AO3312" s="103" t="n"/>
    </row>
    <row r="3313" spans="1:59">
      <c r="AO3313" s="103" t="n"/>
    </row>
    <row r="3314" spans="1:59">
      <c r="AO3314" s="103" t="n"/>
    </row>
    <row r="3315" spans="1:59">
      <c r="AO3315" s="103" t="n"/>
    </row>
    <row r="3316" spans="1:59">
      <c r="AO3316" s="103" t="n"/>
    </row>
    <row r="3317" spans="1:59">
      <c r="AO3317" s="103" t="n"/>
    </row>
    <row r="3318" spans="1:59">
      <c r="AO3318" s="103" t="n"/>
    </row>
    <row r="3319" spans="1:59">
      <c r="AO3319" s="103" t="n"/>
    </row>
    <row r="3320" spans="1:59">
      <c r="AO3320" s="103" t="n"/>
    </row>
    <row r="3321" spans="1:59">
      <c r="AO3321" s="103" t="n"/>
    </row>
    <row r="3322" spans="1:59">
      <c r="AO3322" s="103" t="n"/>
    </row>
    <row r="3323" spans="1:59">
      <c r="AO3323" s="103" t="n"/>
    </row>
    <row r="3324" spans="1:59">
      <c r="AO3324" s="103" t="n"/>
    </row>
    <row r="3325" spans="1:59">
      <c r="AO3325" s="103" t="n"/>
    </row>
    <row r="3326" spans="1:59">
      <c r="AO3326" s="103" t="n"/>
    </row>
    <row r="3327" spans="1:59">
      <c r="AO3327" s="103" t="n"/>
    </row>
    <row r="3328" spans="1:59">
      <c r="AO3328" s="103" t="n"/>
    </row>
    <row r="3329" spans="1:59">
      <c r="AO3329" s="103" t="n"/>
    </row>
    <row r="3330" spans="1:59">
      <c r="AO3330" s="103" t="n"/>
    </row>
    <row r="3331" spans="1:59">
      <c r="AO3331" s="103" t="n"/>
    </row>
    <row r="3332" spans="1:59">
      <c r="AO3332" s="103" t="n"/>
    </row>
    <row r="3333" spans="1:59">
      <c r="AO3333" s="103" t="n"/>
    </row>
    <row r="3334" spans="1:59">
      <c r="AO3334" s="103" t="n"/>
    </row>
    <row r="3335" spans="1:59">
      <c r="AO3335" s="103" t="n"/>
    </row>
    <row r="3336" spans="1:59">
      <c r="AO3336" s="103" t="n"/>
    </row>
    <row r="3337" spans="1:59">
      <c r="AO3337" s="103" t="n"/>
    </row>
    <row r="3338" spans="1:59">
      <c r="AO3338" s="103" t="n"/>
    </row>
    <row r="3339" spans="1:59">
      <c r="AO3339" s="103" t="n"/>
    </row>
    <row r="3340" spans="1:59">
      <c r="AO3340" s="103" t="n"/>
    </row>
    <row r="3341" spans="1:59">
      <c r="AO3341" s="103" t="n"/>
    </row>
    <row r="3342" spans="1:59">
      <c r="AO3342" s="103" t="n"/>
    </row>
    <row r="3343" spans="1:59">
      <c r="AO3343" s="103" t="n"/>
    </row>
    <row r="3344" spans="1:59">
      <c r="AO3344" s="103" t="n"/>
    </row>
    <row r="3345" spans="1:59">
      <c r="AO3345" s="103" t="n"/>
    </row>
    <row r="3346" spans="1:59">
      <c r="AO3346" s="103" t="n"/>
    </row>
    <row r="3347" spans="1:59">
      <c r="AO3347" s="103" t="n"/>
    </row>
    <row r="3348" spans="1:59">
      <c r="AO3348" s="103" t="n"/>
    </row>
    <row r="3349" spans="1:59">
      <c r="AO3349" s="103" t="n"/>
    </row>
    <row r="3350" spans="1:59">
      <c r="AO3350" s="103" t="n"/>
    </row>
    <row r="3351" spans="1:59">
      <c r="AO3351" s="103" t="n"/>
    </row>
    <row r="3352" spans="1:59">
      <c r="AO3352" s="103" t="n"/>
    </row>
    <row r="3353" spans="1:59">
      <c r="AO3353" s="103" t="n"/>
    </row>
    <row r="3354" spans="1:59">
      <c r="AO3354" s="103" t="n"/>
    </row>
    <row r="3355" spans="1:59">
      <c r="AO3355" s="103" t="n"/>
    </row>
    <row r="3356" spans="1:59">
      <c r="AO3356" s="103" t="n"/>
    </row>
    <row r="3357" spans="1:59">
      <c r="AO3357" s="103" t="n"/>
    </row>
    <row r="3358" spans="1:59">
      <c r="AO3358" s="103" t="n"/>
    </row>
    <row r="3359" spans="1:59">
      <c r="AO3359" s="103" t="n"/>
    </row>
    <row r="3360" spans="1:59">
      <c r="AO3360" s="103" t="n"/>
    </row>
    <row r="3361" spans="1:59">
      <c r="AO3361" s="103" t="n"/>
    </row>
    <row r="3362" spans="1:59">
      <c r="AO3362" s="103" t="n"/>
    </row>
    <row r="3363" spans="1:59">
      <c r="AO3363" s="103" t="n"/>
    </row>
    <row r="3364" spans="1:59">
      <c r="AO3364" s="103" t="n"/>
    </row>
    <row r="3365" spans="1:59">
      <c r="AO3365" s="103" t="n"/>
    </row>
    <row r="3366" spans="1:59">
      <c r="AO3366" s="103" t="n"/>
    </row>
    <row r="3367" spans="1:59">
      <c r="AO3367" s="103" t="n"/>
    </row>
    <row r="3368" spans="1:59">
      <c r="AO3368" s="103" t="n"/>
    </row>
    <row r="3369" spans="1:59">
      <c r="AO3369" s="103" t="n"/>
    </row>
    <row r="3370" spans="1:59">
      <c r="AO3370" s="103" t="n"/>
    </row>
    <row r="3371" spans="1:59">
      <c r="AO3371" s="103" t="n"/>
    </row>
    <row r="3372" spans="1:59">
      <c r="AO3372" s="103" t="n"/>
    </row>
    <row r="3373" spans="1:59">
      <c r="AO3373" s="103" t="n"/>
    </row>
    <row r="3374" spans="1:59">
      <c r="AO3374" s="103" t="n"/>
    </row>
    <row r="3375" spans="1:59">
      <c r="AO3375" s="103" t="n"/>
    </row>
    <row r="3376" spans="1:59">
      <c r="AO3376" s="103" t="n"/>
    </row>
    <row r="3377" spans="1:59">
      <c r="AO3377" s="103" t="n"/>
    </row>
    <row r="3378" spans="1:59">
      <c r="AO3378" s="103" t="n"/>
    </row>
    <row r="3379" spans="1:59">
      <c r="AO3379" s="103" t="n"/>
    </row>
    <row r="3380" spans="1:59">
      <c r="AO3380" s="103" t="n"/>
    </row>
    <row r="3381" spans="1:59">
      <c r="AO3381" s="103" t="n"/>
    </row>
    <row r="3382" spans="1:59">
      <c r="AO3382" s="103" t="n"/>
    </row>
    <row r="3383" spans="1:59">
      <c r="AO3383" s="103" t="n"/>
    </row>
    <row r="3384" spans="1:59">
      <c r="AO3384" s="103" t="n"/>
    </row>
    <row r="3385" spans="1:59">
      <c r="AO3385" s="103" t="n"/>
    </row>
    <row r="3386" spans="1:59">
      <c r="AO3386" s="103" t="n"/>
    </row>
    <row r="3387" spans="1:59">
      <c r="AO3387" s="103" t="n"/>
    </row>
    <row r="3388" spans="1:59">
      <c r="AO3388" s="103" t="n"/>
    </row>
    <row r="3389" spans="1:59">
      <c r="AO3389" s="103" t="n"/>
    </row>
    <row r="3390" spans="1:59">
      <c r="AO3390" s="103" t="n"/>
    </row>
    <row r="3391" spans="1:59">
      <c r="AO3391" s="103" t="n"/>
    </row>
    <row r="3392" spans="1:59">
      <c r="AO3392" s="103" t="n"/>
    </row>
    <row r="3393" spans="1:59">
      <c r="AO3393" s="103" t="n"/>
    </row>
    <row r="3394" spans="1:59">
      <c r="AO3394" s="103" t="n"/>
    </row>
    <row r="3395" spans="1:59">
      <c r="AO3395" s="103" t="n"/>
    </row>
    <row r="3396" spans="1:59">
      <c r="AO3396" s="103" t="n"/>
    </row>
    <row r="3397" spans="1:59">
      <c r="AO3397" s="103" t="n"/>
    </row>
    <row r="3398" spans="1:59">
      <c r="AO3398" s="103" t="n"/>
    </row>
    <row r="3399" spans="1:59">
      <c r="AO3399" s="103" t="n"/>
    </row>
    <row r="3400" spans="1:59">
      <c r="AO3400" s="103" t="n"/>
    </row>
    <row r="3401" spans="1:59">
      <c r="AO3401" s="103" t="n"/>
    </row>
    <row r="3402" spans="1:59">
      <c r="AO3402" s="103" t="n"/>
    </row>
    <row r="3403" spans="1:59">
      <c r="AO3403" s="103" t="n"/>
    </row>
    <row r="3404" spans="1:59">
      <c r="AO3404" s="103" t="n"/>
    </row>
    <row r="3405" spans="1:59">
      <c r="AO3405" s="103" t="n"/>
    </row>
    <row r="3406" spans="1:59">
      <c r="AO3406" s="103" t="n"/>
    </row>
    <row r="3407" spans="1:59">
      <c r="AO3407" s="103" t="n"/>
    </row>
    <row r="3408" spans="1:59">
      <c r="AO3408" s="103" t="n"/>
    </row>
    <row r="3409" spans="1:59">
      <c r="AO3409" s="103" t="n"/>
    </row>
    <row r="3410" spans="1:59">
      <c r="AO3410" s="103" t="n"/>
    </row>
    <row r="3411" spans="1:59">
      <c r="AO3411" s="103" t="n"/>
    </row>
    <row r="3412" spans="1:59">
      <c r="AO3412" s="103" t="n"/>
    </row>
    <row r="3413" spans="1:59">
      <c r="AO3413" s="103" t="n"/>
    </row>
    <row r="3414" spans="1:59">
      <c r="AO3414" s="103" t="n"/>
    </row>
    <row r="3415" spans="1:59">
      <c r="AO3415" s="103" t="n"/>
    </row>
    <row r="3416" spans="1:59">
      <c r="AO3416" s="103" t="n"/>
    </row>
    <row r="3417" spans="1:59">
      <c r="AO3417" s="103" t="n"/>
    </row>
    <row r="3418" spans="1:59">
      <c r="AO3418" s="103" t="n"/>
    </row>
    <row r="3419" spans="1:59">
      <c r="AO3419" s="103" t="n"/>
    </row>
    <row r="3420" spans="1:59">
      <c r="AO3420" s="103" t="n"/>
    </row>
    <row r="3421" spans="1:59">
      <c r="AO3421" s="103" t="n"/>
    </row>
    <row r="3422" spans="1:59">
      <c r="AO3422" s="103" t="n"/>
    </row>
    <row r="3423" spans="1:59">
      <c r="AO3423" s="103" t="n"/>
    </row>
    <row r="3424" spans="1:59">
      <c r="AO3424" s="103" t="n"/>
    </row>
    <row r="3425" spans="1:59">
      <c r="AO3425" s="103" t="n"/>
    </row>
    <row r="3426" spans="1:59">
      <c r="AO3426" s="103" t="n"/>
    </row>
    <row r="3427" spans="1:59">
      <c r="AO3427" s="103" t="n"/>
    </row>
    <row r="3428" spans="1:59">
      <c r="AO3428" s="103" t="n"/>
    </row>
    <row r="3429" spans="1:59">
      <c r="AO3429" s="103" t="n"/>
    </row>
    <row r="3430" spans="1:59">
      <c r="AO3430" s="103" t="n"/>
    </row>
    <row r="3431" spans="1:59">
      <c r="AO3431" s="103" t="n"/>
    </row>
    <row r="3432" spans="1:59">
      <c r="AO3432" s="103" t="n"/>
    </row>
    <row r="3433" spans="1:59">
      <c r="AO3433" s="103" t="n"/>
    </row>
    <row r="3434" spans="1:59">
      <c r="AO3434" s="103" t="n"/>
    </row>
    <row r="3435" spans="1:59">
      <c r="AO3435" s="103" t="n"/>
    </row>
    <row r="3436" spans="1:59">
      <c r="AO3436" s="103" t="n"/>
    </row>
    <row r="3437" spans="1:59">
      <c r="AO3437" s="103" t="n"/>
    </row>
    <row r="3438" spans="1:59">
      <c r="AO3438" s="103" t="n"/>
    </row>
    <row r="3439" spans="1:59">
      <c r="AO3439" s="103" t="n"/>
    </row>
    <row r="3440" spans="1:59">
      <c r="AO3440" s="103" t="n"/>
    </row>
    <row r="3441" spans="1:59">
      <c r="AO3441" s="103" t="n"/>
    </row>
    <row r="3442" spans="1:59">
      <c r="AO3442" s="103" t="n"/>
    </row>
    <row r="3443" spans="1:59">
      <c r="AO3443" s="103" t="n"/>
    </row>
    <row r="3444" spans="1:59">
      <c r="AO3444" s="103" t="n"/>
    </row>
    <row r="3445" spans="1:59">
      <c r="AO3445" s="103" t="n"/>
    </row>
    <row r="3446" spans="1:59">
      <c r="AO3446" s="103" t="n"/>
    </row>
    <row r="3447" spans="1:59">
      <c r="AO3447" s="103" t="n"/>
    </row>
    <row r="3448" spans="1:59">
      <c r="AO3448" s="103" t="n"/>
    </row>
    <row r="3449" spans="1:59">
      <c r="AO3449" s="103" t="n"/>
    </row>
    <row r="3450" spans="1:59">
      <c r="AO3450" s="103" t="n"/>
    </row>
    <row r="3451" spans="1:59">
      <c r="AO3451" s="103" t="n"/>
    </row>
    <row r="3452" spans="1:59">
      <c r="AO3452" s="103" t="n"/>
    </row>
    <row r="3453" spans="1:59">
      <c r="AO3453" s="103" t="n"/>
    </row>
    <row r="3454" spans="1:59">
      <c r="AO3454" s="103" t="n"/>
    </row>
    <row r="3455" spans="1:59">
      <c r="AO3455" s="103" t="n"/>
    </row>
    <row r="3456" spans="1:59">
      <c r="AO3456" s="103" t="n"/>
    </row>
    <row r="3457" spans="1:59">
      <c r="AO3457" s="103" t="n"/>
    </row>
    <row r="3458" spans="1:59">
      <c r="AO3458" s="103" t="n"/>
    </row>
    <row r="3459" spans="1:59">
      <c r="AO3459" s="103" t="n"/>
    </row>
    <row r="3460" spans="1:59">
      <c r="AO3460" s="103" t="n"/>
    </row>
    <row r="3461" spans="1:59">
      <c r="AO3461" s="103" t="n"/>
    </row>
    <row r="3462" spans="1:59">
      <c r="AO3462" s="103" t="n"/>
    </row>
    <row r="3463" spans="1:59">
      <c r="AO3463" s="103" t="n"/>
    </row>
    <row r="3464" spans="1:59">
      <c r="AO3464" s="103" t="n"/>
    </row>
    <row r="3465" spans="1:59">
      <c r="AO3465" s="103" t="n"/>
    </row>
    <row r="3466" spans="1:59">
      <c r="AO3466" s="103" t="n"/>
    </row>
    <row r="3467" spans="1:59">
      <c r="AO3467" s="103" t="n"/>
    </row>
    <row r="3468" spans="1:59">
      <c r="AO3468" s="103" t="n"/>
    </row>
    <row r="3469" spans="1:59">
      <c r="AO3469" s="103" t="n"/>
    </row>
    <row r="3470" spans="1:59">
      <c r="AO3470" s="103" t="n"/>
    </row>
    <row r="3471" spans="1:59">
      <c r="AO3471" s="103" t="n"/>
    </row>
    <row r="3472" spans="1:59">
      <c r="AO3472" s="103" t="n"/>
    </row>
    <row r="3473" spans="1:59">
      <c r="AO3473" s="103" t="n"/>
    </row>
    <row r="3474" spans="1:59">
      <c r="AO3474" s="103" t="n"/>
    </row>
    <row r="3475" spans="1:59">
      <c r="AO3475" s="103" t="n"/>
    </row>
    <row r="3476" spans="1:59">
      <c r="AO3476" s="103" t="n"/>
    </row>
    <row r="3477" spans="1:59">
      <c r="AO3477" s="103" t="n"/>
    </row>
    <row r="3478" spans="1:59">
      <c r="AO3478" s="103" t="n"/>
    </row>
    <row r="3479" spans="1:59">
      <c r="AO3479" s="103" t="n"/>
    </row>
    <row r="3480" spans="1:59">
      <c r="AO3480" s="103" t="n"/>
    </row>
    <row r="3481" spans="1:59">
      <c r="AO3481" s="103" t="n"/>
    </row>
    <row r="3482" spans="1:59">
      <c r="AO3482" s="103" t="n"/>
    </row>
    <row r="3483" spans="1:59">
      <c r="AO3483" s="103" t="n"/>
    </row>
    <row r="3484" spans="1:59">
      <c r="AO3484" s="103" t="n"/>
    </row>
    <row r="3485" spans="1:59">
      <c r="AO3485" s="103" t="n"/>
    </row>
    <row r="3486" spans="1:59">
      <c r="AO3486" s="103" t="n"/>
    </row>
    <row r="3487" spans="1:59">
      <c r="AO3487" s="103" t="n"/>
    </row>
    <row r="3488" spans="1:59">
      <c r="AO3488" s="103" t="n"/>
    </row>
    <row r="3489" spans="1:59">
      <c r="AO3489" s="103" t="n"/>
    </row>
    <row r="3490" spans="1:59">
      <c r="AO3490" s="103" t="n"/>
    </row>
    <row r="3491" spans="1:59">
      <c r="AO3491" s="103" t="n"/>
    </row>
    <row r="3492" spans="1:59">
      <c r="AO3492" s="103" t="n"/>
    </row>
    <row r="3493" spans="1:59">
      <c r="AO3493" s="103" t="n"/>
    </row>
    <row r="3494" spans="1:59">
      <c r="AO3494" s="103" t="n"/>
    </row>
    <row r="3495" spans="1:59">
      <c r="AO3495" s="103" t="n"/>
    </row>
    <row r="3496" spans="1:59">
      <c r="AO3496" s="103" t="n"/>
    </row>
    <row r="3497" spans="1:59">
      <c r="AO3497" s="103" t="n"/>
    </row>
    <row r="3498" spans="1:59">
      <c r="AO3498" s="103" t="n"/>
    </row>
    <row r="3499" spans="1:59">
      <c r="AO3499" s="103" t="n"/>
    </row>
    <row r="3500" spans="1:59">
      <c r="AO3500" s="103" t="n"/>
    </row>
    <row r="3501" spans="1:59">
      <c r="AO3501" s="103" t="n"/>
    </row>
    <row r="3502" spans="1:59">
      <c r="AO3502" s="103" t="n"/>
    </row>
    <row r="3503" spans="1:59">
      <c r="AO3503" s="103" t="n"/>
    </row>
    <row r="3504" spans="1:59">
      <c r="AO3504" s="103" t="n"/>
    </row>
    <row r="3505" spans="1:59">
      <c r="AO3505" s="103" t="n"/>
    </row>
    <row r="3506" spans="1:59">
      <c r="AO3506" s="103" t="n"/>
    </row>
    <row r="3507" spans="1:59">
      <c r="AO3507" s="103" t="n"/>
    </row>
    <row r="3508" spans="1:59">
      <c r="AO3508" s="103" t="n"/>
    </row>
    <row r="3509" spans="1:59">
      <c r="AO3509" s="103" t="n"/>
    </row>
    <row r="3510" spans="1:59">
      <c r="AO3510" s="103" t="n"/>
    </row>
    <row r="3511" spans="1:59">
      <c r="AO3511" s="103" t="n"/>
    </row>
    <row r="3512" spans="1:59">
      <c r="AO3512" s="103" t="n"/>
    </row>
    <row r="3513" spans="1:59">
      <c r="AO3513" s="103" t="n"/>
    </row>
    <row r="3514" spans="1:59">
      <c r="AO3514" s="103" t="n"/>
    </row>
    <row r="3515" spans="1:59">
      <c r="AO3515" s="103" t="n"/>
    </row>
    <row r="3516" spans="1:59">
      <c r="AO3516" s="103" t="n"/>
    </row>
    <row r="3517" spans="1:59">
      <c r="AO3517" s="103" t="n"/>
    </row>
    <row r="3518" spans="1:59">
      <c r="AO3518" s="103" t="n"/>
    </row>
    <row r="3519" spans="1:59">
      <c r="AO3519" s="103" t="n"/>
    </row>
    <row r="3520" spans="1:59">
      <c r="AO3520" s="103" t="n"/>
    </row>
    <row r="3521" spans="1:59">
      <c r="AO3521" s="103" t="n"/>
    </row>
    <row r="3522" spans="1:59">
      <c r="AO3522" s="103" t="n"/>
    </row>
    <row r="3523" spans="1:59">
      <c r="AO3523" s="103" t="n"/>
    </row>
    <row r="3524" spans="1:59">
      <c r="AO3524" s="103" t="n"/>
    </row>
    <row r="3525" spans="1:59">
      <c r="AO3525" s="103" t="n"/>
    </row>
    <row r="3526" spans="1:59">
      <c r="AO3526" s="103" t="n"/>
    </row>
    <row r="3527" spans="1:59">
      <c r="AO3527" s="103" t="n"/>
    </row>
    <row r="3528" spans="1:59">
      <c r="AO3528" s="103" t="n"/>
    </row>
    <row r="3529" spans="1:59">
      <c r="AO3529" s="103" t="n"/>
    </row>
    <row r="3530" spans="1:59">
      <c r="AO3530" s="103" t="n"/>
    </row>
    <row r="3531" spans="1:59">
      <c r="AO3531" s="103" t="n"/>
    </row>
    <row r="3532" spans="1:59">
      <c r="AO3532" s="103" t="n"/>
    </row>
    <row r="3533" spans="1:59">
      <c r="AO3533" s="103" t="n"/>
    </row>
    <row r="3534" spans="1:59">
      <c r="AO3534" s="103" t="n"/>
    </row>
    <row r="3535" spans="1:59">
      <c r="AO3535" s="103" t="n"/>
    </row>
    <row r="3536" spans="1:59">
      <c r="AO3536" s="103" t="n"/>
    </row>
    <row r="3537" spans="1:59">
      <c r="AO3537" s="103" t="n"/>
    </row>
    <row r="3538" spans="1:59">
      <c r="AO3538" s="103" t="n"/>
    </row>
    <row r="3539" spans="1:59">
      <c r="AO3539" s="103" t="n"/>
    </row>
    <row r="3540" spans="1:59">
      <c r="AO3540" s="103" t="n"/>
    </row>
    <row r="3541" spans="1:59">
      <c r="AO3541" s="103" t="n"/>
    </row>
    <row r="3542" spans="1:59">
      <c r="AO3542" s="103" t="n"/>
    </row>
    <row r="3543" spans="1:59">
      <c r="AO3543" s="103" t="n"/>
    </row>
    <row r="3544" spans="1:59">
      <c r="AO3544" s="103" t="n"/>
    </row>
    <row r="3545" spans="1:59">
      <c r="AO3545" s="103" t="n"/>
    </row>
    <row r="3546" spans="1:59">
      <c r="AO3546" s="103" t="n"/>
    </row>
    <row r="3547" spans="1:59">
      <c r="AO3547" s="103" t="n"/>
    </row>
    <row r="3548" spans="1:59">
      <c r="AO3548" s="103" t="n"/>
    </row>
    <row r="3549" spans="1:59">
      <c r="AO3549" s="103" t="n"/>
    </row>
    <row r="3550" spans="1:59">
      <c r="AO3550" s="103" t="n"/>
    </row>
    <row r="3551" spans="1:59">
      <c r="AO3551" s="103" t="n"/>
    </row>
    <row r="3552" spans="1:59">
      <c r="AO3552" s="103" t="n"/>
    </row>
    <row r="3553" spans="1:59">
      <c r="AO3553" s="103" t="n"/>
    </row>
    <row r="3554" spans="1:59">
      <c r="AO3554" s="103" t="n"/>
    </row>
    <row r="3555" spans="1:59">
      <c r="AO3555" s="103" t="n"/>
    </row>
    <row r="3556" spans="1:59">
      <c r="AO3556" s="103" t="n"/>
    </row>
    <row r="3557" spans="1:59">
      <c r="AO3557" s="103" t="n"/>
    </row>
    <row r="3558" spans="1:59">
      <c r="AO3558" s="103" t="n"/>
    </row>
    <row r="3559" spans="1:59">
      <c r="AO3559" s="103" t="n"/>
    </row>
    <row r="3560" spans="1:59">
      <c r="AO3560" s="103" t="n"/>
    </row>
    <row r="3561" spans="1:59">
      <c r="AO3561" s="103" t="n"/>
    </row>
    <row r="3562" spans="1:59">
      <c r="AO3562" s="103" t="n"/>
    </row>
    <row r="3563" spans="1:59">
      <c r="AO3563" s="103" t="n"/>
    </row>
    <row r="3564" spans="1:59">
      <c r="AO3564" s="103" t="n"/>
    </row>
    <row r="3565" spans="1:59">
      <c r="AO3565" s="103" t="n"/>
    </row>
    <row r="3566" spans="1:59">
      <c r="AO3566" s="103" t="n"/>
    </row>
    <row r="3567" spans="1:59">
      <c r="AO3567" s="103" t="n"/>
    </row>
    <row r="3568" spans="1:59">
      <c r="AO3568" s="103" t="n"/>
    </row>
    <row r="3569" spans="1:59">
      <c r="AO3569" s="103" t="n"/>
    </row>
    <row r="3570" spans="1:59">
      <c r="AO3570" s="103" t="n"/>
    </row>
    <row r="3571" spans="1:59">
      <c r="AO3571" s="103" t="n"/>
    </row>
    <row r="3572" spans="1:59">
      <c r="AO3572" s="103" t="n"/>
    </row>
    <row r="3573" spans="1:59">
      <c r="AO3573" s="103" t="n"/>
    </row>
    <row r="3574" spans="1:59">
      <c r="AO3574" s="103" t="n"/>
    </row>
    <row r="3575" spans="1:59">
      <c r="AO3575" s="103" t="n"/>
    </row>
    <row r="3576" spans="1:59">
      <c r="AO3576" s="103" t="n"/>
    </row>
    <row r="3577" spans="1:59">
      <c r="AO3577" s="103" t="n"/>
    </row>
    <row r="3578" spans="1:59">
      <c r="AO3578" s="103" t="n"/>
    </row>
    <row r="3579" spans="1:59">
      <c r="AO3579" s="103" t="n"/>
    </row>
    <row r="3580" spans="1:59">
      <c r="AO3580" s="103" t="n"/>
    </row>
    <row r="3581" spans="1:59">
      <c r="AO3581" s="103" t="n"/>
    </row>
    <row r="3582" spans="1:59">
      <c r="AO3582" s="103" t="n"/>
    </row>
    <row r="3583" spans="1:59">
      <c r="AO3583" s="103" t="n"/>
    </row>
    <row r="3584" spans="1:59">
      <c r="AO3584" s="103" t="n"/>
    </row>
    <row r="3585" spans="1:59">
      <c r="AO3585" s="103" t="n"/>
    </row>
    <row r="3586" spans="1:59">
      <c r="AO3586" s="103" t="n"/>
    </row>
    <row r="3587" spans="1:59">
      <c r="AO3587" s="103" t="n"/>
    </row>
    <row r="3588" spans="1:59">
      <c r="AO3588" s="103" t="n"/>
    </row>
    <row r="3589" spans="1:59">
      <c r="AO3589" s="103" t="n"/>
    </row>
    <row r="3590" spans="1:59">
      <c r="AO3590" s="103" t="n"/>
    </row>
    <row r="3591" spans="1:59">
      <c r="AO3591" s="103" t="n"/>
    </row>
    <row r="3592" spans="1:59">
      <c r="AO3592" s="103" t="n"/>
    </row>
    <row r="3593" spans="1:59">
      <c r="AO3593" s="103" t="n"/>
    </row>
    <row r="3594" spans="1:59">
      <c r="AO3594" s="103" t="n"/>
    </row>
    <row r="3595" spans="1:59">
      <c r="AO3595" s="103" t="n"/>
    </row>
    <row r="3596" spans="1:59">
      <c r="AO3596" s="103" t="n"/>
    </row>
    <row r="3597" spans="1:59">
      <c r="AO3597" s="103" t="n"/>
    </row>
    <row r="3598" spans="1:59">
      <c r="AO3598" s="103" t="n"/>
    </row>
    <row r="3599" spans="1:59">
      <c r="AO3599" s="103" t="n"/>
    </row>
    <row r="3600" spans="1:59">
      <c r="AO3600" s="103" t="n"/>
    </row>
    <row r="3601" spans="1:59">
      <c r="AO3601" s="103" t="n"/>
    </row>
    <row r="3602" spans="1:59">
      <c r="AO3602" s="103" t="n"/>
    </row>
    <row r="3603" spans="1:59">
      <c r="AO3603" s="103" t="n"/>
    </row>
    <row r="3604" spans="1:59">
      <c r="AO3604" s="103" t="n"/>
    </row>
    <row r="3605" spans="1:59">
      <c r="AO3605" s="103" t="n"/>
    </row>
    <row r="3606" spans="1:59">
      <c r="AO3606" s="103" t="n"/>
    </row>
    <row r="3607" spans="1:59">
      <c r="AO3607" s="103" t="n"/>
    </row>
    <row r="3608" spans="1:59">
      <c r="AO3608" s="103" t="n"/>
    </row>
    <row r="3609" spans="1:59">
      <c r="AO3609" s="103" t="n"/>
    </row>
    <row r="3610" spans="1:59">
      <c r="AO3610" s="103" t="n"/>
    </row>
    <row r="3611" spans="1:59">
      <c r="AO3611" s="103" t="n"/>
    </row>
    <row r="3612" spans="1:59">
      <c r="AO3612" s="103" t="n"/>
    </row>
    <row r="3613" spans="1:59">
      <c r="AO3613" s="103" t="n"/>
    </row>
    <row r="3614" spans="1:59">
      <c r="AO3614" s="103" t="n"/>
    </row>
    <row r="3615" spans="1:59">
      <c r="AO3615" s="103" t="n"/>
    </row>
    <row r="3616" spans="1:59">
      <c r="AO3616" s="103" t="n"/>
    </row>
    <row r="3617" spans="1:59">
      <c r="AO3617" s="103" t="n"/>
    </row>
    <row r="3618" spans="1:59">
      <c r="AO3618" s="103" t="n"/>
    </row>
    <row r="3619" spans="1:59">
      <c r="AO3619" s="103" t="n"/>
    </row>
    <row r="3620" spans="1:59">
      <c r="AO3620" s="103" t="n"/>
    </row>
    <row r="3621" spans="1:59">
      <c r="AO3621" s="103" t="n"/>
    </row>
    <row r="3622" spans="1:59">
      <c r="AO3622" s="103" t="n"/>
    </row>
    <row r="3623" spans="1:59">
      <c r="AO3623" s="103" t="n"/>
    </row>
    <row r="3624" spans="1:59">
      <c r="AO3624" s="103" t="n"/>
    </row>
    <row r="3625" spans="1:59">
      <c r="AO3625" s="103" t="n"/>
    </row>
    <row r="3626" spans="1:59">
      <c r="AO3626" s="103" t="n"/>
    </row>
    <row r="3627" spans="1:59">
      <c r="AO3627" s="103" t="n"/>
    </row>
    <row r="3628" spans="1:59">
      <c r="AO3628" s="103" t="n"/>
    </row>
    <row r="3629" spans="1:59">
      <c r="AO3629" s="103" t="n"/>
    </row>
    <row r="3630" spans="1:59">
      <c r="AO3630" s="103" t="n"/>
    </row>
    <row r="3631" spans="1:59">
      <c r="AO3631" s="103" t="n"/>
    </row>
    <row r="3632" spans="1:59">
      <c r="AO3632" s="103" t="n"/>
    </row>
    <row r="3633" spans="1:59">
      <c r="AO3633" s="103" t="n"/>
    </row>
    <row r="3634" spans="1:59">
      <c r="AO3634" s="103" t="n"/>
    </row>
    <row r="3635" spans="1:59">
      <c r="AO3635" s="103" t="n"/>
    </row>
    <row r="3636" spans="1:59">
      <c r="AO3636" s="103" t="n"/>
    </row>
    <row r="3637" spans="1:59">
      <c r="AO3637" s="103" t="n"/>
    </row>
    <row r="3638" spans="1:59">
      <c r="AO3638" s="103" t="n"/>
    </row>
    <row r="3639" spans="1:59">
      <c r="AO3639" s="103" t="n"/>
    </row>
    <row r="3640" spans="1:59">
      <c r="AO3640" s="103" t="n"/>
    </row>
    <row r="3641" spans="1:59">
      <c r="AO3641" s="103" t="n"/>
    </row>
    <row r="3642" spans="1:59">
      <c r="AO3642" s="103" t="n"/>
    </row>
    <row r="3643" spans="1:59">
      <c r="AO3643" s="103" t="n"/>
    </row>
    <row r="3644" spans="1:59">
      <c r="AO3644" s="103" t="n"/>
    </row>
    <row r="3645" spans="1:59">
      <c r="AO3645" s="103" t="n"/>
    </row>
    <row r="3646" spans="1:59">
      <c r="AO3646" s="103" t="n"/>
    </row>
    <row r="3647" spans="1:59">
      <c r="AO3647" s="103" t="n"/>
    </row>
    <row r="3648" spans="1:59">
      <c r="AO3648" s="103" t="n"/>
    </row>
    <row r="3649" spans="1:59">
      <c r="AO3649" s="103" t="n"/>
    </row>
    <row r="3650" spans="1:59">
      <c r="AO3650" s="103" t="n"/>
    </row>
    <row r="3651" spans="1:59">
      <c r="AO3651" s="103" t="n"/>
    </row>
    <row r="3652" spans="1:59">
      <c r="AO3652" s="103" t="n"/>
    </row>
    <row r="3653" spans="1:59">
      <c r="AO3653" s="103" t="n"/>
    </row>
    <row r="3654" spans="1:59">
      <c r="AO3654" s="103" t="n"/>
    </row>
    <row r="3655" spans="1:59">
      <c r="AO3655" s="103" t="n"/>
    </row>
    <row r="3656" spans="1:59">
      <c r="AO3656" s="103" t="n"/>
    </row>
    <row r="3657" spans="1:59">
      <c r="AO3657" s="103" t="n"/>
    </row>
    <row r="3658" spans="1:59">
      <c r="AO3658" s="103" t="n"/>
    </row>
    <row r="3659" spans="1:59">
      <c r="AO3659" s="103" t="n"/>
    </row>
    <row r="3660" spans="1:59">
      <c r="AO3660" s="103" t="n"/>
    </row>
    <row r="3661" spans="1:59">
      <c r="AO3661" s="103" t="n"/>
    </row>
    <row r="3662" spans="1:59">
      <c r="AO3662" s="103" t="n"/>
    </row>
    <row r="3663" spans="1:59">
      <c r="AO3663" s="103" t="n"/>
    </row>
    <row r="3664" spans="1:59">
      <c r="AO3664" s="103" t="n"/>
    </row>
    <row r="3665" spans="1:59">
      <c r="AO3665" s="103" t="n"/>
    </row>
    <row r="3666" spans="1:59">
      <c r="AO3666" s="103" t="n"/>
    </row>
    <row r="3667" spans="1:59">
      <c r="AO3667" s="103" t="n"/>
    </row>
    <row r="3668" spans="1:59">
      <c r="AO3668" s="103" t="n"/>
    </row>
    <row r="3669" spans="1:59">
      <c r="AO3669" s="103" t="n"/>
    </row>
    <row r="3670" spans="1:59">
      <c r="AO3670" s="103" t="n"/>
    </row>
    <row r="3671" spans="1:59">
      <c r="AO3671" s="103" t="n"/>
    </row>
    <row r="3672" spans="1:59">
      <c r="AO3672" s="103" t="n"/>
    </row>
    <row r="3673" spans="1:59">
      <c r="AO3673" s="103" t="n"/>
    </row>
    <row r="3674" spans="1:59">
      <c r="AO3674" s="103" t="n"/>
    </row>
    <row r="3675" spans="1:59">
      <c r="AO3675" s="103" t="n"/>
    </row>
    <row r="3676" spans="1:59">
      <c r="AO3676" s="103" t="n"/>
    </row>
    <row r="3677" spans="1:59">
      <c r="AO3677" s="103" t="n"/>
    </row>
    <row r="3678" spans="1:59">
      <c r="AO3678" s="103" t="n"/>
    </row>
    <row r="3679" spans="1:59">
      <c r="AO3679" s="103" t="n"/>
    </row>
    <row r="3680" spans="1:59">
      <c r="AO3680" s="103" t="n"/>
    </row>
    <row r="3681" spans="1:59">
      <c r="AO3681" s="103" t="n"/>
    </row>
    <row r="3682" spans="1:59">
      <c r="AO3682" s="103" t="n"/>
    </row>
    <row r="3683" spans="1:59">
      <c r="AO3683" s="103" t="n"/>
    </row>
    <row r="3684" spans="1:59">
      <c r="AO3684" s="103" t="n"/>
    </row>
    <row r="3685" spans="1:59">
      <c r="AO3685" s="103" t="n"/>
    </row>
    <row r="3686" spans="1:59">
      <c r="AO3686" s="103" t="n"/>
    </row>
    <row r="3687" spans="1:59">
      <c r="AO3687" s="103" t="n"/>
    </row>
    <row r="3688" spans="1:59">
      <c r="AO3688" s="103" t="n"/>
    </row>
    <row r="3689" spans="1:59">
      <c r="AO3689" s="103" t="n"/>
    </row>
    <row r="3690" spans="1:59">
      <c r="AO3690" s="103" t="n"/>
    </row>
    <row r="3691" spans="1:59">
      <c r="AO3691" s="103" t="n"/>
    </row>
    <row r="3692" spans="1:59">
      <c r="AO3692" s="103" t="n"/>
    </row>
    <row r="3693" spans="1:59">
      <c r="AO3693" s="103" t="n"/>
    </row>
    <row r="3694" spans="1:59">
      <c r="AO3694" s="103" t="n"/>
    </row>
    <row r="3695" spans="1:59">
      <c r="AO3695" s="103" t="n"/>
    </row>
    <row r="3696" spans="1:59">
      <c r="AO3696" s="103" t="n"/>
    </row>
    <row r="3697" spans="1:59">
      <c r="AO3697" s="103" t="n"/>
    </row>
    <row r="3698" spans="1:59">
      <c r="AO3698" s="103" t="n"/>
    </row>
    <row r="3699" spans="1:59">
      <c r="AO3699" s="103" t="n"/>
    </row>
    <row r="3700" spans="1:59">
      <c r="AO3700" s="103" t="n"/>
    </row>
    <row r="3701" spans="1:59">
      <c r="AO3701" s="103" t="n"/>
    </row>
    <row r="3702" spans="1:59">
      <c r="AO3702" s="103" t="n"/>
    </row>
    <row r="3703" spans="1:59">
      <c r="AO3703" s="103" t="n"/>
    </row>
    <row r="3704" spans="1:59">
      <c r="AO3704" s="103" t="n"/>
    </row>
    <row r="3705" spans="1:59">
      <c r="AO3705" s="103" t="n"/>
    </row>
    <row r="3706" spans="1:59">
      <c r="AO3706" s="103" t="n"/>
    </row>
    <row r="3707" spans="1:59">
      <c r="AO3707" s="103" t="n"/>
    </row>
    <row r="3708" spans="1:59">
      <c r="AO3708" s="103" t="n"/>
    </row>
    <row r="3709" spans="1:59">
      <c r="AO3709" s="103" t="n"/>
    </row>
    <row r="3710" spans="1:59">
      <c r="AO3710" s="103" t="n"/>
    </row>
    <row r="3711" spans="1:59">
      <c r="AO3711" s="103" t="n"/>
    </row>
    <row r="3712" spans="1:59">
      <c r="AO3712" s="103" t="n"/>
    </row>
    <row r="3713" spans="1:59">
      <c r="AO3713" s="103" t="n"/>
    </row>
    <row r="3714" spans="1:59">
      <c r="AO3714" s="103" t="n"/>
    </row>
    <row r="3715" spans="1:59">
      <c r="AO3715" s="103" t="n"/>
    </row>
    <row r="3716" spans="1:59">
      <c r="AO3716" s="103" t="n"/>
    </row>
    <row r="3717" spans="1:59">
      <c r="AO3717" s="103" t="n"/>
    </row>
    <row r="3718" spans="1:59">
      <c r="AO3718" s="103" t="n"/>
    </row>
    <row r="3719" spans="1:59">
      <c r="AO3719" s="103" t="n"/>
    </row>
    <row r="3720" spans="1:59">
      <c r="AO3720" s="103" t="n"/>
    </row>
    <row r="3721" spans="1:59">
      <c r="AO3721" s="103" t="n"/>
    </row>
    <row r="3722" spans="1:59">
      <c r="AO3722" s="103" t="n"/>
    </row>
    <row r="3723" spans="1:59">
      <c r="AO3723" s="103" t="n"/>
    </row>
    <row r="3724" spans="1:59">
      <c r="AO3724" s="103" t="n"/>
    </row>
    <row r="3725" spans="1:59">
      <c r="AO3725" s="103" t="n"/>
    </row>
    <row r="3726" spans="1:59">
      <c r="AO3726" s="103" t="n"/>
    </row>
    <row r="3727" spans="1:59">
      <c r="AO3727" s="103" t="n"/>
    </row>
    <row r="3728" spans="1:59">
      <c r="AO3728" s="103" t="n"/>
    </row>
    <row r="3729" spans="1:59">
      <c r="AO3729" s="103" t="n"/>
    </row>
    <row r="3730" spans="1:59">
      <c r="AO3730" s="103" t="n"/>
    </row>
    <row r="3731" spans="1:59">
      <c r="AO3731" s="103" t="n"/>
    </row>
    <row r="3732" spans="1:59">
      <c r="AO3732" s="103" t="n"/>
    </row>
    <row r="3733" spans="1:59">
      <c r="AO3733" s="103" t="n"/>
    </row>
    <row r="3734" spans="1:59">
      <c r="AO3734" s="103" t="n"/>
    </row>
    <row r="3735" spans="1:59">
      <c r="AO3735" s="103" t="n"/>
    </row>
    <row r="3736" spans="1:59">
      <c r="AO3736" s="103" t="n"/>
    </row>
    <row r="3737" spans="1:59">
      <c r="AO3737" s="103" t="n"/>
    </row>
    <row r="3738" spans="1:59">
      <c r="AO3738" s="103" t="n"/>
    </row>
    <row r="3739" spans="1:59">
      <c r="AO3739" s="103" t="n"/>
    </row>
    <row r="3740" spans="1:59">
      <c r="AO3740" s="103" t="n"/>
    </row>
    <row r="3741" spans="1:59">
      <c r="AO3741" s="103" t="n"/>
    </row>
    <row r="3742" spans="1:59">
      <c r="AO3742" s="103" t="n"/>
    </row>
    <row r="3743" spans="1:59">
      <c r="AO3743" s="103" t="n"/>
    </row>
    <row r="3744" spans="1:59">
      <c r="AO3744" s="103" t="n"/>
    </row>
    <row r="3745" spans="1:59">
      <c r="AO3745" s="103" t="n"/>
    </row>
    <row r="3746" spans="1:59">
      <c r="AO3746" s="103" t="n"/>
    </row>
    <row r="3747" spans="1:59">
      <c r="AO3747" s="103" t="n"/>
    </row>
    <row r="3748" spans="1:59">
      <c r="AO3748" s="103" t="n"/>
    </row>
    <row r="3749" spans="1:59">
      <c r="AO3749" s="103" t="n"/>
    </row>
    <row r="3750" spans="1:59">
      <c r="AO3750" s="103" t="n"/>
    </row>
    <row r="3751" spans="1:59">
      <c r="AO3751" s="103" t="n"/>
    </row>
    <row r="3752" spans="1:59">
      <c r="AO3752" s="103" t="n"/>
    </row>
    <row r="3753" spans="1:59">
      <c r="AO3753" s="103" t="n"/>
    </row>
    <row r="3754" spans="1:59">
      <c r="AO3754" s="103" t="n"/>
    </row>
    <row r="3755" spans="1:59">
      <c r="AO3755" s="103" t="n"/>
    </row>
    <row r="3756" spans="1:59">
      <c r="AO3756" s="103" t="n"/>
    </row>
    <row r="3757" spans="1:59">
      <c r="AO3757" s="103" t="n"/>
    </row>
    <row r="3758" spans="1:59">
      <c r="AO3758" s="103" t="n"/>
    </row>
    <row r="3759" spans="1:59">
      <c r="AO3759" s="103" t="n"/>
    </row>
    <row r="3760" spans="1:59">
      <c r="AO3760" s="103" t="n"/>
    </row>
    <row r="3761" spans="1:59">
      <c r="AO3761" s="103" t="n"/>
    </row>
    <row r="3762" spans="1:59">
      <c r="AO3762" s="103" t="n"/>
    </row>
    <row r="3763" spans="1:59">
      <c r="AO3763" s="103" t="n"/>
    </row>
    <row r="3764" spans="1:59">
      <c r="AO3764" s="103" t="n"/>
    </row>
    <row r="3765" spans="1:59">
      <c r="AO3765" s="103" t="n"/>
    </row>
    <row r="3766" spans="1:59">
      <c r="AO3766" s="103" t="n"/>
    </row>
    <row r="3767" spans="1:59">
      <c r="AO3767" s="103" t="n"/>
    </row>
    <row r="3768" spans="1:59">
      <c r="AO3768" s="103" t="n"/>
    </row>
    <row r="3769" spans="1:59">
      <c r="AO3769" s="103" t="n"/>
    </row>
    <row r="3770" spans="1:59">
      <c r="AO3770" s="103" t="n"/>
    </row>
    <row r="3771" spans="1:59">
      <c r="AO3771" s="103" t="n"/>
    </row>
    <row r="3772" spans="1:59">
      <c r="AO3772" s="103" t="n"/>
    </row>
    <row r="3773" spans="1:59">
      <c r="AO3773" s="103" t="n"/>
    </row>
    <row r="3774" spans="1:59">
      <c r="AO3774" s="103" t="n"/>
    </row>
    <row r="3775" spans="1:59">
      <c r="AO3775" s="103" t="n"/>
    </row>
    <row r="3776" spans="1:59">
      <c r="AO3776" s="103" t="n"/>
    </row>
    <row r="3777" spans="1:59">
      <c r="AO3777" s="103" t="n"/>
    </row>
    <row r="3778" spans="1:59">
      <c r="AO3778" s="103" t="n"/>
    </row>
    <row r="3779" spans="1:59">
      <c r="AO3779" s="103" t="n"/>
    </row>
    <row r="3780" spans="1:59">
      <c r="AO3780" s="103" t="n"/>
    </row>
    <row r="3781" spans="1:59">
      <c r="AO3781" s="103" t="n"/>
    </row>
    <row r="3782" spans="1:59">
      <c r="AO3782" s="103" t="n"/>
    </row>
    <row r="3783" spans="1:59">
      <c r="AO3783" s="103" t="n"/>
    </row>
    <row r="3784" spans="1:59">
      <c r="AO3784" s="103" t="n"/>
    </row>
    <row r="3785" spans="1:59">
      <c r="AO3785" s="103" t="n"/>
    </row>
    <row r="3786" spans="1:59">
      <c r="AO3786" s="103" t="n"/>
    </row>
    <row r="3787" spans="1:59">
      <c r="AO3787" s="103" t="n"/>
    </row>
    <row r="3788" spans="1:59">
      <c r="AO3788" s="103" t="n"/>
    </row>
    <row r="3789" spans="1:59">
      <c r="AO3789" s="103" t="n"/>
    </row>
    <row r="3790" spans="1:59">
      <c r="AO3790" s="103" t="n"/>
    </row>
    <row r="3791" spans="1:59">
      <c r="AO3791" s="103" t="n"/>
    </row>
    <row r="3792" spans="1:59">
      <c r="AO3792" s="103" t="n"/>
    </row>
    <row r="3793" spans="1:59">
      <c r="AO3793" s="103" t="n"/>
    </row>
    <row r="3794" spans="1:59">
      <c r="AO3794" s="103" t="n"/>
    </row>
    <row r="3795" spans="1:59">
      <c r="AO3795" s="103" t="n"/>
    </row>
    <row r="3796" spans="1:59">
      <c r="AO3796" s="103" t="n"/>
    </row>
    <row r="3797" spans="1:59">
      <c r="AO3797" s="103" t="n"/>
    </row>
    <row r="3798" spans="1:59">
      <c r="AO3798" s="103" t="n"/>
    </row>
    <row r="3799" spans="1:59">
      <c r="AO3799" s="103" t="n"/>
    </row>
    <row r="3800" spans="1:59">
      <c r="AO3800" s="103" t="n"/>
    </row>
    <row r="3801" spans="1:59">
      <c r="AO3801" s="103" t="n"/>
    </row>
    <row r="3802" spans="1:59">
      <c r="AO3802" s="103" t="n"/>
    </row>
    <row r="3803" spans="1:59">
      <c r="AO3803" s="103" t="n"/>
    </row>
    <row r="3804" spans="1:59">
      <c r="AO3804" s="103" t="n"/>
    </row>
    <row r="3805" spans="1:59">
      <c r="AO3805" s="103" t="n"/>
    </row>
    <row r="3806" spans="1:59">
      <c r="AO3806" s="103" t="n"/>
    </row>
    <row r="3807" spans="1:59">
      <c r="AO3807" s="103" t="n"/>
    </row>
    <row r="3808" spans="1:59">
      <c r="AO3808" s="103" t="n"/>
    </row>
    <row r="3809" spans="1:59">
      <c r="AO3809" s="103" t="n"/>
    </row>
    <row r="3810" spans="1:59">
      <c r="AO3810" s="103" t="n"/>
    </row>
    <row r="3811" spans="1:59">
      <c r="AO3811" s="103" t="n"/>
    </row>
    <row r="3812" spans="1:59">
      <c r="AO3812" s="103" t="n"/>
    </row>
    <row r="3813" spans="1:59">
      <c r="AO3813" s="103" t="n"/>
    </row>
    <row r="3814" spans="1:59">
      <c r="AO3814" s="103" t="n"/>
    </row>
    <row r="3815" spans="1:59">
      <c r="AO3815" s="103" t="n"/>
    </row>
    <row r="3816" spans="1:59">
      <c r="AO3816" s="103" t="n"/>
    </row>
    <row r="3817" spans="1:59">
      <c r="AO3817" s="103" t="n"/>
    </row>
    <row r="3818" spans="1:59">
      <c r="AO3818" s="103" t="n"/>
    </row>
    <row r="3819" spans="1:59">
      <c r="AO3819" s="103" t="n"/>
    </row>
    <row r="3820" spans="1:59">
      <c r="AO3820" s="103" t="n"/>
    </row>
    <row r="3821" spans="1:59">
      <c r="AO3821" s="103" t="n"/>
    </row>
    <row r="3822" spans="1:59">
      <c r="AO3822" s="103" t="n"/>
    </row>
    <row r="3823" spans="1:59">
      <c r="AO3823" s="103" t="n"/>
    </row>
    <row r="3824" spans="1:59">
      <c r="AO3824" s="103" t="n"/>
    </row>
    <row r="3825" spans="1:59">
      <c r="AO3825" s="103" t="n"/>
    </row>
    <row r="3826" spans="1:59">
      <c r="AO3826" s="103" t="n"/>
    </row>
    <row r="3827" spans="1:59">
      <c r="AO3827" s="103" t="n"/>
    </row>
    <row r="3828" spans="1:59">
      <c r="AO3828" s="103" t="n"/>
    </row>
    <row r="3829" spans="1:59">
      <c r="AO3829" s="103" t="n"/>
    </row>
    <row r="3830" spans="1:59">
      <c r="AO3830" s="103" t="n"/>
    </row>
    <row r="3831" spans="1:59">
      <c r="AO3831" s="103" t="n"/>
    </row>
    <row r="3832" spans="1:59">
      <c r="AO3832" s="103" t="n"/>
    </row>
    <row r="3833" spans="1:59">
      <c r="AO3833" s="103" t="n"/>
    </row>
    <row r="3834" spans="1:59">
      <c r="AO3834" s="103" t="n"/>
    </row>
    <row r="3835" spans="1:59">
      <c r="AO3835" s="103" t="n"/>
    </row>
    <row r="3836" spans="1:59">
      <c r="AO3836" s="103" t="n"/>
    </row>
    <row r="3837" spans="1:59">
      <c r="AO3837" s="103" t="n"/>
    </row>
    <row r="3838" spans="1:59">
      <c r="AO3838" s="103" t="n"/>
    </row>
    <row r="3839" spans="1:59">
      <c r="AO3839" s="103" t="n"/>
    </row>
    <row r="3840" spans="1:59">
      <c r="AO3840" s="103" t="n"/>
    </row>
    <row r="3841" spans="1:59">
      <c r="AO3841" s="103" t="n"/>
    </row>
    <row r="3842" spans="1:59">
      <c r="AO3842" s="103" t="n"/>
    </row>
    <row r="3843" spans="1:59">
      <c r="AO3843" s="103" t="n"/>
    </row>
    <row r="3844" spans="1:59">
      <c r="AO3844" s="103" t="n"/>
    </row>
    <row r="3845" spans="1:59">
      <c r="AO3845" s="103" t="n"/>
    </row>
    <row r="3846" spans="1:59">
      <c r="AO3846" s="103" t="n"/>
    </row>
    <row r="3847" spans="1:59">
      <c r="AO3847" s="103" t="n"/>
    </row>
    <row r="3848" spans="1:59">
      <c r="AO3848" s="103" t="n"/>
    </row>
    <row r="3849" spans="1:59">
      <c r="AO3849" s="103" t="n"/>
    </row>
    <row r="3850" spans="1:59">
      <c r="AO3850" s="103" t="n"/>
    </row>
    <row r="3851" spans="1:59">
      <c r="AO3851" s="103" t="n"/>
    </row>
    <row r="3852" spans="1:59">
      <c r="AO3852" s="103" t="n"/>
    </row>
    <row r="3853" spans="1:59">
      <c r="AO3853" s="103" t="n"/>
    </row>
    <row r="3854" spans="1:59">
      <c r="AO3854" s="103" t="n"/>
    </row>
    <row r="3855" spans="1:59">
      <c r="AO3855" s="103" t="n"/>
    </row>
    <row r="3856" spans="1:59">
      <c r="AO3856" s="103" t="n"/>
    </row>
    <row r="3857" spans="1:59">
      <c r="AO3857" s="103" t="n"/>
    </row>
    <row r="3858" spans="1:59">
      <c r="AO3858" s="103" t="n"/>
    </row>
    <row r="3859" spans="1:59">
      <c r="AO3859" s="103" t="n"/>
    </row>
    <row r="3860" spans="1:59">
      <c r="AO3860" s="103" t="n"/>
    </row>
    <row r="3861" spans="1:59">
      <c r="AO3861" s="103" t="n"/>
    </row>
    <row r="3862" spans="1:59">
      <c r="AO3862" s="103" t="n"/>
    </row>
    <row r="3863" spans="1:59">
      <c r="AO3863" s="103" t="n"/>
    </row>
    <row r="3864" spans="1:59">
      <c r="AO3864" s="103" t="n"/>
    </row>
    <row r="3865" spans="1:59">
      <c r="AO3865" s="103" t="n"/>
    </row>
    <row r="3866" spans="1:59">
      <c r="AO3866" s="103" t="n"/>
    </row>
    <row r="3867" spans="1:59">
      <c r="AO3867" s="103" t="n"/>
    </row>
    <row r="3868" spans="1:59">
      <c r="AO3868" s="103" t="n"/>
    </row>
    <row r="3869" spans="1:59">
      <c r="AO3869" s="103" t="n"/>
    </row>
    <row r="3870" spans="1:59">
      <c r="AO3870" s="103" t="n"/>
    </row>
    <row r="3871" spans="1:59">
      <c r="AO3871" s="103" t="n"/>
    </row>
    <row r="3872" spans="1:59">
      <c r="AO3872" s="103" t="n"/>
    </row>
    <row r="3873" spans="1:59">
      <c r="AO3873" s="103" t="n"/>
    </row>
    <row r="3874" spans="1:59">
      <c r="AO3874" s="103" t="n"/>
    </row>
    <row r="3875" spans="1:59">
      <c r="AO3875" s="103" t="n"/>
    </row>
    <row r="3876" spans="1:59">
      <c r="AO3876" s="103" t="n"/>
    </row>
    <row r="3877" spans="1:59">
      <c r="AO3877" s="103" t="n"/>
    </row>
    <row r="3878" spans="1:59">
      <c r="AO3878" s="103" t="n"/>
    </row>
    <row r="3879" spans="1:59">
      <c r="AO3879" s="103" t="n"/>
    </row>
    <row r="3880" spans="1:59">
      <c r="AO3880" s="103" t="n"/>
    </row>
    <row r="3881" spans="1:59">
      <c r="AO3881" s="103" t="n"/>
    </row>
    <row r="3882" spans="1:59">
      <c r="AO3882" s="103" t="n"/>
    </row>
    <row r="3883" spans="1:59">
      <c r="AO3883" s="103" t="n"/>
    </row>
    <row r="3884" spans="1:59">
      <c r="AO3884" s="103" t="n"/>
    </row>
    <row r="3885" spans="1:59">
      <c r="AO3885" s="103" t="n"/>
    </row>
    <row r="3886" spans="1:59">
      <c r="AO3886" s="103" t="n"/>
    </row>
    <row r="3887" spans="1:59">
      <c r="AO3887" s="103" t="n"/>
    </row>
    <row r="3888" spans="1:59">
      <c r="AO3888" s="103" t="n"/>
    </row>
    <row r="3889" spans="1:59">
      <c r="AO3889" s="103" t="n"/>
    </row>
    <row r="3890" spans="1:59">
      <c r="AO3890" s="103" t="n"/>
    </row>
    <row r="3891" spans="1:59">
      <c r="AO3891" s="103" t="n"/>
    </row>
    <row r="3892" spans="1:59">
      <c r="AO3892" s="103" t="n"/>
    </row>
    <row r="3893" spans="1:59">
      <c r="AO3893" s="103" t="n"/>
    </row>
    <row r="3894" spans="1:59">
      <c r="AO3894" s="103" t="n"/>
    </row>
    <row r="3895" spans="1:59">
      <c r="AO3895" s="103" t="n"/>
    </row>
    <row r="3896" spans="1:59">
      <c r="AO3896" s="103" t="n"/>
    </row>
    <row r="3897" spans="1:59">
      <c r="AO3897" s="103" t="n"/>
    </row>
    <row r="3898" spans="1:59">
      <c r="AO3898" s="103" t="n"/>
    </row>
    <row r="3899" spans="1:59">
      <c r="AO3899" s="103" t="n"/>
    </row>
    <row r="3900" spans="1:59">
      <c r="AO3900" s="103" t="n"/>
    </row>
    <row r="3901" spans="1:59">
      <c r="AO3901" s="103" t="n"/>
    </row>
    <row r="3902" spans="1:59">
      <c r="AO3902" s="103" t="n"/>
    </row>
    <row r="3903" spans="1:59">
      <c r="AO3903" s="103" t="n"/>
    </row>
    <row r="3904" spans="1:59">
      <c r="AO3904" s="103" t="n"/>
    </row>
    <row r="3905" spans="1:59">
      <c r="AO3905" s="103" t="n"/>
    </row>
    <row r="3906" spans="1:59">
      <c r="AO3906" s="103" t="n"/>
    </row>
    <row r="3907" spans="1:59">
      <c r="AO3907" s="103" t="n"/>
    </row>
    <row r="3908" spans="1:59">
      <c r="AO3908" s="103" t="n"/>
    </row>
    <row r="3909" spans="1:59">
      <c r="AO3909" s="103" t="n"/>
    </row>
    <row r="3910" spans="1:59">
      <c r="AO3910" s="103" t="n"/>
    </row>
    <row r="3911" spans="1:59">
      <c r="AO3911" s="103" t="n"/>
    </row>
    <row r="3912" spans="1:59">
      <c r="AO3912" s="103" t="n"/>
    </row>
    <row r="3913" spans="1:59">
      <c r="AO3913" s="103" t="n"/>
    </row>
    <row r="3914" spans="1:59">
      <c r="AO3914" s="103" t="n"/>
    </row>
    <row r="3915" spans="1:59">
      <c r="AO3915" s="103" t="n"/>
    </row>
    <row r="3916" spans="1:59">
      <c r="AO3916" s="103" t="n"/>
    </row>
    <row r="3917" spans="1:59">
      <c r="AO3917" s="103" t="n"/>
    </row>
    <row r="3918" spans="1:59">
      <c r="AO3918" s="103" t="n"/>
    </row>
    <row r="3919" spans="1:59">
      <c r="AO3919" s="103" t="n"/>
    </row>
    <row r="3920" spans="1:59">
      <c r="AO3920" s="103" t="n"/>
    </row>
    <row r="3921" spans="1:59">
      <c r="AO3921" s="103" t="n"/>
    </row>
    <row r="3922" spans="1:59">
      <c r="AO3922" s="103" t="n"/>
    </row>
    <row r="3923" spans="1:59">
      <c r="AO3923" s="103" t="n"/>
    </row>
    <row r="3924" spans="1:59">
      <c r="AO3924" s="103" t="n"/>
    </row>
    <row r="3925" spans="1:59">
      <c r="AO3925" s="103" t="n"/>
    </row>
    <row r="3926" spans="1:59">
      <c r="AO3926" s="103" t="n"/>
    </row>
    <row r="3927" spans="1:59">
      <c r="AO3927" s="103" t="n"/>
    </row>
    <row r="3928" spans="1:59">
      <c r="AO3928" s="103" t="n"/>
    </row>
    <row r="3929" spans="1:59">
      <c r="AO3929" s="103" t="n"/>
    </row>
    <row r="3930" spans="1:59">
      <c r="AO3930" s="103" t="n"/>
    </row>
    <row r="3931" spans="1:59">
      <c r="AO3931" s="103" t="n"/>
    </row>
    <row r="3932" spans="1:59">
      <c r="AO3932" s="103" t="n"/>
    </row>
    <row r="3933" spans="1:59">
      <c r="AO3933" s="103" t="n"/>
    </row>
    <row r="3934" spans="1:59">
      <c r="AO3934" s="103" t="n"/>
    </row>
    <row r="3935" spans="1:59">
      <c r="AO3935" s="103" t="n"/>
    </row>
    <row r="3936" spans="1:59">
      <c r="AO3936" s="103" t="n"/>
    </row>
    <row r="3937" spans="1:59">
      <c r="AO3937" s="103" t="n"/>
    </row>
    <row r="3938" spans="1:59">
      <c r="AO3938" s="103" t="n"/>
    </row>
    <row r="3939" spans="1:59">
      <c r="AO3939" s="103" t="n"/>
    </row>
    <row r="3940" spans="1:59">
      <c r="AO3940" s="103" t="n"/>
    </row>
    <row r="3941" spans="1:59">
      <c r="AO3941" s="103" t="n"/>
    </row>
    <row r="3942" spans="1:59">
      <c r="AO3942" s="103" t="n"/>
    </row>
    <row r="3943" spans="1:59">
      <c r="AO3943" s="103" t="n"/>
    </row>
    <row r="3944" spans="1:59">
      <c r="AO3944" s="103" t="n"/>
    </row>
    <row r="3945" spans="1:59">
      <c r="AO3945" s="103" t="n"/>
    </row>
    <row r="3946" spans="1:59">
      <c r="AO3946" s="103" t="n"/>
    </row>
    <row r="3947" spans="1:59">
      <c r="AO3947" s="103" t="n"/>
    </row>
    <row r="3948" spans="1:59">
      <c r="AO3948" s="103" t="n"/>
    </row>
    <row r="3949" spans="1:59">
      <c r="AO3949" s="103" t="n"/>
    </row>
    <row r="3950" spans="1:59">
      <c r="AO3950" s="103" t="n"/>
    </row>
    <row r="3951" spans="1:59">
      <c r="AO3951" s="103" t="n"/>
    </row>
    <row r="3952" spans="1:59">
      <c r="AO3952" s="103" t="n"/>
    </row>
    <row r="3953" spans="1:59">
      <c r="AO3953" s="103" t="n"/>
    </row>
    <row r="3954" spans="1:59">
      <c r="AO3954" s="103" t="n"/>
    </row>
    <row r="3955" spans="1:59">
      <c r="AO3955" s="103" t="n"/>
    </row>
    <row r="3956" spans="1:59">
      <c r="AO3956" s="103" t="n"/>
    </row>
    <row r="3957" spans="1:59">
      <c r="AO3957" s="103" t="n"/>
    </row>
    <row r="3958" spans="1:59">
      <c r="AO3958" s="103" t="n"/>
    </row>
    <row r="3959" spans="1:59">
      <c r="AO3959" s="103" t="n"/>
    </row>
    <row r="3960" spans="1:59">
      <c r="AO3960" s="103" t="n"/>
    </row>
    <row r="3961" spans="1:59">
      <c r="AO3961" s="103" t="n"/>
    </row>
    <row r="3962" spans="1:59">
      <c r="AO3962" s="103" t="n"/>
    </row>
    <row r="3963" spans="1:59">
      <c r="AO3963" s="103" t="n"/>
    </row>
    <row r="3964" spans="1:59">
      <c r="AO3964" s="103" t="n"/>
    </row>
    <row r="3965" spans="1:59">
      <c r="AO3965" s="103" t="n"/>
    </row>
    <row r="3966" spans="1:59">
      <c r="AO3966" s="103" t="n"/>
    </row>
    <row r="3967" spans="1:59">
      <c r="AO3967" s="103" t="n"/>
    </row>
    <row r="3968" spans="1:59">
      <c r="AO3968" s="103" t="n"/>
    </row>
    <row r="3969" spans="1:59">
      <c r="AO3969" s="103" t="n"/>
    </row>
    <row r="3970" spans="1:59">
      <c r="AO3970" s="103" t="n"/>
    </row>
    <row r="3971" spans="1:59">
      <c r="AO3971" s="103" t="n"/>
    </row>
    <row r="3972" spans="1:59">
      <c r="AO3972" s="103" t="n"/>
    </row>
    <row r="3973" spans="1:59">
      <c r="AO3973" s="103" t="n"/>
    </row>
    <row r="3974" spans="1:59">
      <c r="AO3974" s="103" t="n"/>
    </row>
    <row r="3975" spans="1:59">
      <c r="AO3975" s="103" t="n"/>
    </row>
    <row r="3976" spans="1:59">
      <c r="AO3976" s="103" t="n"/>
    </row>
    <row r="3977" spans="1:59">
      <c r="AO3977" s="103" t="n"/>
    </row>
    <row r="3978" spans="1:59">
      <c r="AO3978" s="103" t="n"/>
    </row>
    <row r="3979" spans="1:59">
      <c r="AO3979" s="103" t="n"/>
    </row>
    <row r="3980" spans="1:59">
      <c r="AO3980" s="103" t="n"/>
    </row>
    <row r="3981" spans="1:59">
      <c r="AO3981" s="103" t="n"/>
    </row>
    <row r="3982" spans="1:59">
      <c r="AO3982" s="103" t="n"/>
    </row>
    <row r="3983" spans="1:59">
      <c r="AO3983" s="103" t="n"/>
    </row>
    <row r="3984" spans="1:59">
      <c r="AO3984" s="103" t="n"/>
    </row>
    <row r="3985" spans="1:59">
      <c r="AO3985" s="103" t="n"/>
    </row>
    <row r="3986" spans="1:59">
      <c r="AO3986" s="103" t="n"/>
    </row>
    <row r="3987" spans="1:59">
      <c r="AO3987" s="103" t="n"/>
    </row>
    <row r="3988" spans="1:59">
      <c r="AO3988" s="103" t="n"/>
    </row>
    <row r="3989" spans="1:59">
      <c r="AO3989" s="103" t="n"/>
    </row>
    <row r="3990" spans="1:59">
      <c r="AO3990" s="103" t="n"/>
    </row>
    <row r="3991" spans="1:59">
      <c r="AO3991" s="103" t="n"/>
    </row>
    <row r="3992" spans="1:59">
      <c r="AO3992" s="103" t="n"/>
    </row>
    <row r="3993" spans="1:59">
      <c r="AO3993" s="103" t="n"/>
    </row>
    <row r="3994" spans="1:59">
      <c r="AO3994" s="103" t="n"/>
    </row>
    <row r="3995" spans="1:59">
      <c r="AO3995" s="103" t="n"/>
    </row>
    <row r="3996" spans="1:59">
      <c r="AO3996" s="103" t="n"/>
    </row>
    <row r="3997" spans="1:59">
      <c r="AO3997" s="103" t="n"/>
    </row>
    <row r="3998" spans="1:59">
      <c r="AO3998" s="103" t="n"/>
    </row>
    <row r="3999" spans="1:59">
      <c r="AO3999" s="103" t="n"/>
    </row>
    <row r="4000" spans="1:59">
      <c r="AO4000" s="103" t="n"/>
    </row>
    <row r="4001" spans="1:59">
      <c r="AO4001" s="103" t="n"/>
    </row>
    <row r="4002" spans="1:59">
      <c r="AO4002" s="103" t="n"/>
    </row>
    <row r="4003" spans="1:59">
      <c r="AO4003" s="103" t="n"/>
    </row>
    <row r="4004" spans="1:59">
      <c r="AO4004" s="103" t="n"/>
    </row>
    <row r="4005" spans="1:59">
      <c r="AO4005" s="103" t="n"/>
    </row>
    <row r="4006" spans="1:59">
      <c r="AO4006" s="103" t="n"/>
    </row>
    <row r="4007" spans="1:59">
      <c r="AO4007" s="103" t="n"/>
    </row>
    <row r="4008" spans="1:59">
      <c r="AO4008" s="103" t="n"/>
    </row>
    <row r="4009" spans="1:59">
      <c r="AO4009" s="103" t="n"/>
    </row>
    <row r="4010" spans="1:59">
      <c r="AO4010" s="103" t="n"/>
    </row>
    <row r="4011" spans="1:59">
      <c r="AO4011" s="103" t="n"/>
    </row>
    <row r="4012" spans="1:59">
      <c r="AO4012" s="103" t="n"/>
    </row>
    <row r="4013" spans="1:59">
      <c r="AO4013" s="103" t="n"/>
    </row>
    <row r="4014" spans="1:59">
      <c r="AO4014" s="103" t="n"/>
    </row>
    <row r="4015" spans="1:59">
      <c r="AO4015" s="103" t="n"/>
    </row>
    <row r="4016" spans="1:59">
      <c r="AO4016" s="103" t="n"/>
    </row>
    <row r="4017" spans="1:59">
      <c r="AO4017" s="103" t="n"/>
    </row>
    <row r="4018" spans="1:59">
      <c r="AO4018" s="103" t="n"/>
    </row>
    <row r="4019" spans="1:59">
      <c r="AO4019" s="103" t="n"/>
    </row>
    <row r="4020" spans="1:59">
      <c r="AO4020" s="103" t="n"/>
    </row>
    <row r="4021" spans="1:59">
      <c r="AO4021" s="103" t="n"/>
    </row>
    <row r="4022" spans="1:59">
      <c r="AO4022" s="103" t="n"/>
    </row>
    <row r="4023" spans="1:59">
      <c r="AO4023" s="103" t="n"/>
    </row>
    <row r="4024" spans="1:59">
      <c r="AO4024" s="103" t="n"/>
    </row>
    <row r="4025" spans="1:59">
      <c r="AO4025" s="103" t="n"/>
    </row>
    <row r="4026" spans="1:59">
      <c r="AO4026" s="103" t="n"/>
    </row>
    <row r="4027" spans="1:59">
      <c r="AO4027" s="103" t="n"/>
    </row>
    <row r="4028" spans="1:59">
      <c r="AO4028" s="103" t="n"/>
    </row>
    <row r="4029" spans="1:59">
      <c r="AO4029" s="103" t="n"/>
    </row>
    <row r="4030" spans="1:59">
      <c r="AO4030" s="103" t="n"/>
    </row>
    <row r="4031" spans="1:59">
      <c r="AO4031" s="103" t="n"/>
    </row>
    <row r="4032" spans="1:59">
      <c r="AO4032" s="103" t="n"/>
    </row>
    <row r="4033" spans="1:59">
      <c r="AO4033" s="103" t="n"/>
    </row>
    <row r="4034" spans="1:59">
      <c r="AO4034" s="103" t="n"/>
    </row>
    <row r="4035" spans="1:59">
      <c r="AO4035" s="103" t="n"/>
    </row>
    <row r="4036" spans="1:59">
      <c r="AO4036" s="103" t="n"/>
    </row>
    <row r="4037" spans="1:59">
      <c r="AO4037" s="103" t="n"/>
    </row>
    <row r="4038" spans="1:59">
      <c r="AO4038" s="103" t="n"/>
    </row>
    <row r="4039" spans="1:59">
      <c r="AO4039" s="103" t="n"/>
    </row>
    <row r="4040" spans="1:59">
      <c r="AO4040" s="103" t="n"/>
    </row>
    <row r="4041" spans="1:59">
      <c r="AO4041" s="103" t="n"/>
    </row>
    <row r="4042" spans="1:59">
      <c r="AO4042" s="103" t="n"/>
    </row>
    <row r="4043" spans="1:59">
      <c r="AO4043" s="103" t="n"/>
    </row>
    <row r="4044" spans="1:59">
      <c r="AO4044" s="103" t="n"/>
    </row>
    <row r="4045" spans="1:59">
      <c r="AO4045" s="103" t="n"/>
    </row>
    <row r="4046" spans="1:59">
      <c r="AO4046" s="103" t="n"/>
    </row>
    <row r="4047" spans="1:59">
      <c r="AO4047" s="103" t="n"/>
    </row>
    <row r="4048" spans="1:59">
      <c r="AO4048" s="103" t="n"/>
    </row>
    <row r="4049" spans="1:59">
      <c r="AO4049" s="103" t="n"/>
    </row>
    <row r="4050" spans="1:59">
      <c r="AO4050" s="103" t="n"/>
    </row>
    <row r="4051" spans="1:59">
      <c r="AO4051" s="103" t="n"/>
    </row>
    <row r="4052" spans="1:59">
      <c r="AO4052" s="103" t="n"/>
    </row>
    <row r="4053" spans="1:59">
      <c r="AO4053" s="103" t="n"/>
    </row>
    <row r="4054" spans="1:59">
      <c r="AO4054" s="103" t="n"/>
    </row>
    <row r="4055" spans="1:59">
      <c r="AO4055" s="103" t="n"/>
    </row>
    <row r="4056" spans="1:59">
      <c r="AO4056" s="103" t="n"/>
    </row>
    <row r="4057" spans="1:59">
      <c r="AO4057" s="103" t="n"/>
    </row>
    <row r="4058" spans="1:59">
      <c r="AO4058" s="103" t="n"/>
    </row>
    <row r="4059" spans="1:59">
      <c r="AO4059" s="103" t="n"/>
    </row>
    <row r="4060" spans="1:59">
      <c r="AO4060" s="103" t="n"/>
    </row>
    <row r="4061" spans="1:59">
      <c r="AO4061" s="103" t="n"/>
    </row>
    <row r="4062" spans="1:59">
      <c r="AO4062" s="103" t="n"/>
    </row>
    <row r="4063" spans="1:59">
      <c r="AO4063" s="103" t="n"/>
    </row>
    <row r="4064" spans="1:59">
      <c r="AO4064" s="103" t="n"/>
    </row>
    <row r="4065" spans="1:59">
      <c r="AO4065" s="103" t="n"/>
    </row>
    <row r="4066" spans="1:59">
      <c r="AO4066" s="103" t="n"/>
    </row>
    <row r="4067" spans="1:59">
      <c r="AO4067" s="103" t="n"/>
    </row>
    <row r="4068" spans="1:59">
      <c r="AO4068" s="103" t="n"/>
    </row>
    <row r="4069" spans="1:59">
      <c r="AO4069" s="103" t="n"/>
    </row>
    <row r="4070" spans="1:59">
      <c r="AO4070" s="103" t="n"/>
    </row>
    <row r="4071" spans="1:59">
      <c r="AO4071" s="103" t="n"/>
    </row>
    <row r="4072" spans="1:59">
      <c r="AO4072" s="103" t="n"/>
    </row>
    <row r="4073" spans="1:59">
      <c r="AO4073" s="103" t="n"/>
    </row>
    <row r="4074" spans="1:59">
      <c r="AO4074" s="103" t="n"/>
    </row>
    <row r="4075" spans="1:59">
      <c r="AO4075" s="103" t="n"/>
    </row>
    <row r="4076" spans="1:59">
      <c r="AO4076" s="103" t="n"/>
    </row>
    <row r="4077" spans="1:59">
      <c r="AO4077" s="103" t="n"/>
    </row>
    <row r="4078" spans="1:59">
      <c r="AO4078" s="103" t="n"/>
    </row>
    <row r="4079" spans="1:59">
      <c r="AO4079" s="103" t="n"/>
    </row>
    <row r="4080" spans="1:59">
      <c r="AO4080" s="103" t="n"/>
    </row>
    <row r="4081" spans="1:59">
      <c r="AO4081" s="103" t="n"/>
    </row>
    <row r="4082" spans="1:59">
      <c r="AO4082" s="103" t="n"/>
    </row>
    <row r="4083" spans="1:59">
      <c r="AO4083" s="103" t="n"/>
    </row>
    <row r="4084" spans="1:59">
      <c r="AO4084" s="103" t="n"/>
    </row>
    <row r="4085" spans="1:59">
      <c r="AO4085" s="103" t="n"/>
    </row>
    <row r="4086" spans="1:59">
      <c r="AO4086" s="103" t="n"/>
    </row>
    <row r="4087" spans="1:59">
      <c r="AO4087" s="103" t="n"/>
    </row>
    <row r="4088" spans="1:59">
      <c r="AO4088" s="103" t="n"/>
    </row>
    <row r="4089" spans="1:59">
      <c r="AO4089" s="103" t="n"/>
    </row>
    <row r="4090" spans="1:59">
      <c r="AO4090" s="103" t="n"/>
    </row>
    <row r="4091" spans="1:59">
      <c r="AO4091" s="103" t="n"/>
    </row>
    <row r="4092" spans="1:59">
      <c r="AO4092" s="103" t="n"/>
    </row>
    <row r="4093" spans="1:59">
      <c r="AO4093" s="103" t="n"/>
    </row>
    <row r="4094" spans="1:59">
      <c r="AO4094" s="103" t="n"/>
    </row>
    <row r="4095" spans="1:59">
      <c r="AO4095" s="103" t="n"/>
    </row>
    <row r="4096" spans="1:59">
      <c r="AO4096" s="103" t="n"/>
    </row>
    <row r="4097" spans="1:59">
      <c r="AO4097" s="103" t="n"/>
    </row>
    <row r="4098" spans="1:59">
      <c r="AO4098" s="103" t="n"/>
    </row>
    <row r="4099" spans="1:59">
      <c r="AO4099" s="103" t="n"/>
    </row>
    <row r="4100" spans="1:59">
      <c r="AO4100" s="103" t="n"/>
    </row>
    <row r="4101" spans="1:59">
      <c r="AO4101" s="103" t="n"/>
    </row>
    <row r="4102" spans="1:59">
      <c r="AO4102" s="103" t="n"/>
    </row>
    <row r="4103" spans="1:59">
      <c r="AO4103" s="103" t="n"/>
    </row>
    <row r="4104" spans="1:59">
      <c r="AO4104" s="103" t="n"/>
    </row>
    <row r="4105" spans="1:59">
      <c r="AO4105" s="103" t="n"/>
    </row>
    <row r="4106" spans="1:59">
      <c r="AO4106" s="103" t="n"/>
    </row>
    <row r="4107" spans="1:59">
      <c r="AO4107" s="103" t="n"/>
    </row>
    <row r="4108" spans="1:59">
      <c r="AO4108" s="103" t="n"/>
    </row>
    <row r="4109" spans="1:59">
      <c r="AO4109" s="103" t="n"/>
    </row>
    <row r="4110" spans="1:59">
      <c r="AO4110" s="103" t="n"/>
    </row>
    <row r="4111" spans="1:59">
      <c r="AO4111" s="103" t="n"/>
    </row>
    <row r="4112" spans="1:59">
      <c r="AO4112" s="103" t="n"/>
    </row>
    <row r="4113" spans="1:59">
      <c r="AO4113" s="103" t="n"/>
    </row>
    <row r="4114" spans="1:59">
      <c r="AO4114" s="103" t="n"/>
    </row>
    <row r="4115" spans="1:59">
      <c r="AO4115" s="103" t="n"/>
    </row>
    <row r="4116" spans="1:59">
      <c r="AO4116" s="103" t="n"/>
    </row>
    <row r="4117" spans="1:59">
      <c r="AO4117" s="103" t="n"/>
    </row>
    <row r="4118" spans="1:59">
      <c r="AO4118" s="103" t="n"/>
    </row>
    <row r="4119" spans="1:59">
      <c r="AO4119" s="103" t="n"/>
    </row>
    <row r="4120" spans="1:59">
      <c r="AO4120" s="103" t="n"/>
    </row>
    <row r="4121" spans="1:59">
      <c r="AO4121" s="103" t="n"/>
    </row>
    <row r="4122" spans="1:59">
      <c r="AO4122" s="103" t="n"/>
    </row>
    <row r="4123" spans="1:59">
      <c r="AO4123" s="103" t="n"/>
    </row>
    <row r="4124" spans="1:59">
      <c r="AO4124" s="103" t="n"/>
    </row>
    <row r="4125" spans="1:59">
      <c r="AO4125" s="103" t="n"/>
    </row>
    <row r="4126" spans="1:59">
      <c r="AO4126" s="103" t="n"/>
    </row>
    <row r="4127" spans="1:59">
      <c r="AO4127" s="103" t="n"/>
    </row>
    <row r="4128" spans="1:59">
      <c r="AO4128" s="103" t="n"/>
    </row>
    <row r="4129" spans="1:59">
      <c r="AO4129" s="103" t="n"/>
    </row>
    <row r="4130" spans="1:59">
      <c r="AO4130" s="103" t="n"/>
    </row>
    <row r="4131" spans="1:59">
      <c r="AO4131" s="103" t="n"/>
    </row>
    <row r="4132" spans="1:59">
      <c r="AO4132" s="103" t="n"/>
    </row>
    <row r="4133" spans="1:59">
      <c r="AO4133" s="103" t="n"/>
    </row>
    <row r="4134" spans="1:59">
      <c r="AO4134" s="103" t="n"/>
    </row>
    <row r="4135" spans="1:59">
      <c r="AO4135" s="103" t="n"/>
    </row>
    <row r="4136" spans="1:59">
      <c r="AO4136" s="103" t="n"/>
    </row>
    <row r="4137" spans="1:59">
      <c r="AO4137" s="103" t="n"/>
    </row>
    <row r="4138" spans="1:59">
      <c r="AO4138" s="103" t="n"/>
    </row>
    <row r="4139" spans="1:59">
      <c r="AO4139" s="103" t="n"/>
    </row>
    <row r="4140" spans="1:59">
      <c r="AO4140" s="103" t="n"/>
    </row>
    <row r="4141" spans="1:59">
      <c r="AO4141" s="103" t="n"/>
    </row>
    <row r="4142" spans="1:59">
      <c r="AO4142" s="103" t="n"/>
    </row>
    <row r="4143" spans="1:59">
      <c r="AO4143" s="103" t="n"/>
    </row>
    <row r="4144" spans="1:59">
      <c r="AO4144" s="103" t="n"/>
    </row>
    <row r="4145" spans="1:59">
      <c r="AO4145" s="103" t="n"/>
    </row>
    <row r="4146" spans="1:59">
      <c r="AO4146" s="103" t="n"/>
    </row>
    <row r="4147" spans="1:59">
      <c r="AO4147" s="103" t="n"/>
    </row>
    <row r="4148" spans="1:59">
      <c r="AO4148" s="103" t="n"/>
    </row>
    <row r="4149" spans="1:59">
      <c r="AO4149" s="103" t="n"/>
    </row>
    <row r="4150" spans="1:59">
      <c r="AO4150" s="103" t="n"/>
    </row>
    <row r="4151" spans="1:59">
      <c r="AO4151" s="103" t="n"/>
    </row>
    <row r="4152" spans="1:59">
      <c r="AO4152" s="103" t="n"/>
    </row>
    <row r="4153" spans="1:59">
      <c r="AO4153" s="103" t="n"/>
    </row>
    <row r="4154" spans="1:59">
      <c r="AO4154" s="103" t="n"/>
    </row>
    <row r="4155" spans="1:59">
      <c r="AO4155" s="103" t="n"/>
    </row>
    <row r="4156" spans="1:59">
      <c r="AO4156" s="103" t="n"/>
    </row>
    <row r="4157" spans="1:59">
      <c r="AO4157" s="103" t="n"/>
    </row>
    <row r="4158" spans="1:59">
      <c r="AO4158" s="103" t="n"/>
    </row>
    <row r="4159" spans="1:59">
      <c r="AO4159" s="103" t="n"/>
    </row>
    <row r="4160" spans="1:59">
      <c r="AO4160" s="103" t="n"/>
    </row>
    <row r="4161" spans="1:59">
      <c r="AO4161" s="103" t="n"/>
    </row>
    <row r="4162" spans="1:59">
      <c r="AO4162" s="103" t="n"/>
    </row>
    <row r="4163" spans="1:59">
      <c r="AO4163" s="103" t="n"/>
    </row>
    <row r="4164" spans="1:59">
      <c r="AO4164" s="103" t="n"/>
    </row>
    <row r="4165" spans="1:59">
      <c r="AO4165" s="103" t="n"/>
    </row>
    <row r="4166" spans="1:59">
      <c r="AO4166" s="103" t="n"/>
    </row>
    <row r="4167" spans="1:59">
      <c r="AO4167" s="103" t="n"/>
    </row>
    <row r="4168" spans="1:59">
      <c r="AO4168" s="103" t="n"/>
    </row>
    <row r="4169" spans="1:59">
      <c r="AO4169" s="103" t="n"/>
    </row>
    <row r="4170" spans="1:59">
      <c r="AO4170" s="103" t="n"/>
    </row>
    <row r="4171" spans="1:59">
      <c r="AO4171" s="103" t="n"/>
    </row>
    <row r="4172" spans="1:59">
      <c r="AO4172" s="103" t="n"/>
    </row>
    <row r="4173" spans="1:59">
      <c r="AO4173" s="103" t="n"/>
    </row>
    <row r="4174" spans="1:59">
      <c r="AO4174" s="103" t="n"/>
    </row>
    <row r="4175" spans="1:59">
      <c r="AO4175" s="103" t="n"/>
    </row>
    <row r="4176" spans="1:59">
      <c r="AO4176" s="103" t="n"/>
    </row>
    <row r="4177" spans="1:59">
      <c r="AO4177" s="103" t="n"/>
    </row>
    <row r="4178" spans="1:59">
      <c r="AO4178" s="103" t="n"/>
    </row>
    <row r="4179" spans="1:59">
      <c r="AO4179" s="103" t="n"/>
    </row>
    <row r="4180" spans="1:59">
      <c r="AO4180" s="103" t="n"/>
    </row>
    <row r="4181" spans="1:59">
      <c r="AO4181" s="103" t="n"/>
    </row>
    <row r="4182" spans="1:59">
      <c r="AO4182" s="103" t="n"/>
    </row>
    <row r="4183" spans="1:59">
      <c r="AO4183" s="103" t="n"/>
    </row>
    <row r="4184" spans="1:59">
      <c r="AO4184" s="103" t="n"/>
    </row>
    <row r="4185" spans="1:59">
      <c r="AO4185" s="103" t="n"/>
    </row>
    <row r="4186" spans="1:59">
      <c r="AO4186" s="103" t="n"/>
    </row>
    <row r="4187" spans="1:59">
      <c r="AO4187" s="103" t="n"/>
    </row>
    <row r="4188" spans="1:59">
      <c r="AO4188" s="103" t="n"/>
    </row>
    <row r="4189" spans="1:59">
      <c r="AO4189" s="103" t="n"/>
    </row>
    <row r="4190" spans="1:59">
      <c r="AO4190" s="103" t="n"/>
    </row>
    <row r="4191" spans="1:59">
      <c r="AO4191" s="103" t="n"/>
    </row>
    <row r="4192" spans="1:59">
      <c r="AO4192" s="103" t="n"/>
    </row>
    <row r="4193" spans="1:59">
      <c r="AO4193" s="103" t="n"/>
    </row>
    <row r="4194" spans="1:59">
      <c r="AO4194" s="103" t="n"/>
    </row>
    <row r="4195" spans="1:59">
      <c r="AO4195" s="103" t="n"/>
    </row>
    <row r="4196" spans="1:59">
      <c r="AO4196" s="103" t="n"/>
    </row>
    <row r="4197" spans="1:59">
      <c r="AO4197" s="103" t="n"/>
    </row>
    <row r="4198" spans="1:59">
      <c r="AO4198" s="103" t="n"/>
    </row>
    <row r="4199" spans="1:59">
      <c r="AO4199" s="103" t="n"/>
    </row>
    <row r="4200" spans="1:59">
      <c r="AO4200" s="103" t="n"/>
    </row>
    <row r="4201" spans="1:59">
      <c r="AO4201" s="103" t="n"/>
    </row>
    <row r="4202" spans="1:59">
      <c r="AO4202" s="103" t="n"/>
    </row>
    <row r="4203" spans="1:59">
      <c r="AO4203" s="103" t="n"/>
    </row>
    <row r="4204" spans="1:59">
      <c r="AO4204" s="103" t="n"/>
    </row>
    <row r="4205" spans="1:59">
      <c r="AO4205" s="103" t="n"/>
    </row>
    <row r="4206" spans="1:59">
      <c r="AO4206" s="103" t="n"/>
    </row>
    <row r="4207" spans="1:59">
      <c r="AO4207" s="103" t="n"/>
    </row>
    <row r="4208" spans="1:59">
      <c r="AO4208" s="103" t="n"/>
    </row>
    <row r="4209" spans="1:59">
      <c r="AO4209" s="103" t="n"/>
    </row>
    <row r="4210" spans="1:59">
      <c r="AO4210" s="103" t="n"/>
    </row>
    <row r="4211" spans="1:59">
      <c r="AO4211" s="103" t="n"/>
    </row>
    <row r="4212" spans="1:59">
      <c r="AO4212" s="103" t="n"/>
    </row>
    <row r="4213" spans="1:59">
      <c r="AO4213" s="103" t="n"/>
    </row>
    <row r="4214" spans="1:59">
      <c r="AO4214" s="103" t="n"/>
    </row>
    <row r="4215" spans="1:59">
      <c r="AO4215" s="103" t="n"/>
    </row>
    <row r="4216" spans="1:59">
      <c r="AO4216" s="103" t="n"/>
    </row>
    <row r="4217" spans="1:59">
      <c r="AO4217" s="103" t="n"/>
    </row>
    <row r="4218" spans="1:59">
      <c r="AO4218" s="103" t="n"/>
    </row>
    <row r="4219" spans="1:59">
      <c r="AO4219" s="103" t="n"/>
    </row>
    <row r="4220" spans="1:59">
      <c r="AO4220" s="103" t="n"/>
    </row>
    <row r="4221" spans="1:59">
      <c r="AO4221" s="103" t="n"/>
    </row>
    <row r="4222" spans="1:59">
      <c r="AO4222" s="103" t="n"/>
    </row>
    <row r="4223" spans="1:59">
      <c r="AO4223" s="103" t="n"/>
    </row>
    <row r="4224" spans="1:59">
      <c r="AO4224" s="103" t="n"/>
    </row>
    <row r="4225" spans="1:59">
      <c r="AO4225" s="103" t="n"/>
    </row>
    <row r="4226" spans="1:59">
      <c r="AO4226" s="103" t="n"/>
    </row>
    <row r="4227" spans="1:59">
      <c r="AO4227" s="103" t="n"/>
    </row>
    <row r="4228" spans="1:59">
      <c r="AO4228" s="103" t="n"/>
    </row>
    <row r="4229" spans="1:59">
      <c r="AO4229" s="103" t="n"/>
    </row>
    <row r="4230" spans="1:59">
      <c r="AO4230" s="103" t="n"/>
    </row>
    <row r="4231" spans="1:59">
      <c r="AO4231" s="103" t="n"/>
    </row>
    <row r="4232" spans="1:59">
      <c r="AO4232" s="103" t="n"/>
    </row>
    <row r="4233" spans="1:59">
      <c r="AO4233" s="103" t="n"/>
    </row>
    <row r="4234" spans="1:59">
      <c r="AO4234" s="103" t="n"/>
    </row>
    <row r="4235" spans="1:59">
      <c r="AO4235" s="103" t="n"/>
    </row>
    <row r="4236" spans="1:59">
      <c r="AO4236" s="103" t="n"/>
    </row>
    <row r="4237" spans="1:59">
      <c r="AO4237" s="103" t="n"/>
    </row>
    <row r="4238" spans="1:59">
      <c r="AO4238" s="103" t="n"/>
    </row>
    <row r="4239" spans="1:59">
      <c r="AO4239" s="103" t="n"/>
    </row>
    <row r="4240" spans="1:59">
      <c r="AO4240" s="103" t="n"/>
    </row>
    <row r="4241" spans="1:59">
      <c r="AO4241" s="103" t="n"/>
    </row>
    <row r="4242" spans="1:59">
      <c r="AO4242" s="103" t="n"/>
    </row>
    <row r="4243" spans="1:59">
      <c r="AO4243" s="103" t="n"/>
    </row>
    <row r="4244" spans="1:59">
      <c r="AO4244" s="103" t="n"/>
    </row>
    <row r="4245" spans="1:59">
      <c r="AO4245" s="103" t="n"/>
    </row>
    <row r="4246" spans="1:59">
      <c r="AO4246" s="103" t="n"/>
    </row>
    <row r="4247" spans="1:59">
      <c r="AO4247" s="103" t="n"/>
    </row>
    <row r="4248" spans="1:59">
      <c r="AO4248" s="103" t="n"/>
    </row>
    <row r="4249" spans="1:59">
      <c r="AO4249" s="103" t="n"/>
    </row>
    <row r="4250" spans="1:59">
      <c r="AO4250" s="103" t="n"/>
    </row>
    <row r="4251" spans="1:59">
      <c r="AO4251" s="103" t="n"/>
    </row>
    <row r="4252" spans="1:59">
      <c r="AO4252" s="103" t="n"/>
    </row>
    <row r="4253" spans="1:59">
      <c r="AO4253" s="103" t="n"/>
    </row>
    <row r="4254" spans="1:59">
      <c r="AO4254" s="103" t="n"/>
    </row>
    <row r="4255" spans="1:59">
      <c r="AO4255" s="103" t="n"/>
    </row>
    <row r="4256" spans="1:59">
      <c r="AO4256" s="103" t="n"/>
    </row>
    <row r="4257" spans="1:59">
      <c r="AO4257" s="103" t="n"/>
    </row>
    <row r="4258" spans="1:59">
      <c r="AO4258" s="103" t="n"/>
    </row>
    <row r="4259" spans="1:59">
      <c r="AO4259" s="103" t="n"/>
    </row>
    <row r="4260" spans="1:59">
      <c r="AO4260" s="103" t="n"/>
    </row>
    <row r="4261" spans="1:59">
      <c r="AO4261" s="103" t="n"/>
    </row>
    <row r="4262" spans="1:59">
      <c r="AO4262" s="103" t="n"/>
    </row>
    <row r="4263" spans="1:59">
      <c r="AO4263" s="103" t="n"/>
    </row>
    <row r="4264" spans="1:59">
      <c r="AO4264" s="103" t="n"/>
    </row>
    <row r="4265" spans="1:59">
      <c r="AO4265" s="103" t="n"/>
    </row>
    <row r="4266" spans="1:59">
      <c r="AO4266" s="103" t="n"/>
    </row>
    <row r="4267" spans="1:59">
      <c r="AO4267" s="103" t="n"/>
    </row>
    <row r="4268" spans="1:59">
      <c r="AO4268" s="103" t="n"/>
    </row>
    <row r="4269" spans="1:59">
      <c r="AO4269" s="103" t="n"/>
    </row>
    <row r="4270" spans="1:59">
      <c r="AO4270" s="103" t="n"/>
    </row>
    <row r="4271" spans="1:59">
      <c r="AO4271" s="103" t="n"/>
    </row>
    <row r="4272" spans="1:59">
      <c r="AO4272" s="103" t="n"/>
    </row>
    <row r="4273" spans="1:59">
      <c r="AO4273" s="103" t="n"/>
    </row>
    <row r="4274" spans="1:59">
      <c r="AO4274" s="103" t="n"/>
    </row>
    <row r="4275" spans="1:59">
      <c r="AO4275" s="103" t="n"/>
    </row>
    <row r="4276" spans="1:59">
      <c r="AO4276" s="103" t="n"/>
    </row>
    <row r="4277" spans="1:59">
      <c r="AO4277" s="103" t="n"/>
    </row>
    <row r="4278" spans="1:59">
      <c r="AO4278" s="103" t="n"/>
    </row>
    <row r="4279" spans="1:59">
      <c r="AO4279" s="103" t="n"/>
    </row>
    <row r="4280" spans="1:59">
      <c r="AO4280" s="103" t="n"/>
    </row>
    <row r="4281" spans="1:59">
      <c r="AO4281" s="103" t="n"/>
    </row>
    <row r="4282" spans="1:59">
      <c r="AO4282" s="103" t="n"/>
    </row>
    <row r="4283" spans="1:59">
      <c r="AO4283" s="103" t="n"/>
    </row>
    <row r="4284" spans="1:59">
      <c r="AO4284" s="103" t="n"/>
    </row>
    <row r="4285" spans="1:59">
      <c r="AO4285" s="103" t="n"/>
    </row>
    <row r="4286" spans="1:59">
      <c r="AO4286" s="103" t="n"/>
    </row>
    <row r="4287" spans="1:59">
      <c r="AO4287" s="103" t="n"/>
    </row>
    <row r="4288" spans="1:59">
      <c r="AO4288" s="103" t="n"/>
    </row>
    <row r="4289" spans="1:59">
      <c r="AO4289" s="103" t="n"/>
    </row>
    <row r="4290" spans="1:59">
      <c r="AO4290" s="103" t="n"/>
    </row>
    <row r="4291" spans="1:59">
      <c r="AO4291" s="103" t="n"/>
    </row>
    <row r="4292" spans="1:59">
      <c r="AO4292" s="103" t="n"/>
    </row>
    <row r="4293" spans="1:59">
      <c r="AO4293" s="103" t="n"/>
    </row>
    <row r="4294" spans="1:59">
      <c r="AO4294" s="103" t="n"/>
    </row>
    <row r="4295" spans="1:59">
      <c r="AO4295" s="103" t="n"/>
    </row>
    <row r="4296" spans="1:59">
      <c r="AO4296" s="103" t="n"/>
    </row>
    <row r="4297" spans="1:59">
      <c r="AO4297" s="103" t="n"/>
    </row>
    <row r="4298" spans="1:59">
      <c r="AO4298" s="103" t="n"/>
    </row>
    <row r="4299" spans="1:59">
      <c r="AO4299" s="103" t="n"/>
    </row>
    <row r="4300" spans="1:59">
      <c r="AO4300" s="103" t="n"/>
    </row>
    <row r="4301" spans="1:59">
      <c r="AO4301" s="103" t="n"/>
    </row>
    <row r="4302" spans="1:59">
      <c r="AO4302" s="103" t="n"/>
    </row>
    <row r="4303" spans="1:59">
      <c r="AO4303" s="103" t="n"/>
    </row>
    <row r="4304" spans="1:59">
      <c r="AO4304" s="103" t="n"/>
    </row>
    <row r="4305" spans="1:59">
      <c r="AO4305" s="103" t="n"/>
    </row>
    <row r="4306" spans="1:59">
      <c r="AO4306" s="103" t="n"/>
    </row>
    <row r="4307" spans="1:59">
      <c r="AO4307" s="103" t="n"/>
    </row>
    <row r="4308" spans="1:59">
      <c r="AO4308" s="103" t="n"/>
    </row>
    <row r="4309" spans="1:59">
      <c r="AO4309" s="103" t="n"/>
    </row>
    <row r="4310" spans="1:59">
      <c r="AO4310" s="103" t="n"/>
    </row>
    <row r="4311" spans="1:59">
      <c r="AO4311" s="103" t="n"/>
    </row>
    <row r="4312" spans="1:59">
      <c r="AO4312" s="103" t="n"/>
    </row>
    <row r="4313" spans="1:59">
      <c r="AO4313" s="103" t="n"/>
    </row>
    <row r="4314" spans="1:59">
      <c r="AO4314" s="103" t="n"/>
    </row>
    <row r="4315" spans="1:59">
      <c r="AO4315" s="103" t="n"/>
    </row>
    <row r="4316" spans="1:59">
      <c r="AO4316" s="103" t="n"/>
    </row>
    <row r="4317" spans="1:59">
      <c r="AO4317" s="103" t="n"/>
    </row>
    <row r="4318" spans="1:59">
      <c r="AO4318" s="103" t="n"/>
    </row>
    <row r="4319" spans="1:59">
      <c r="AO4319" s="103" t="n"/>
    </row>
    <row r="4320" spans="1:59">
      <c r="AO4320" s="103" t="n"/>
    </row>
    <row r="4321" spans="1:59">
      <c r="AO4321" s="103" t="n"/>
    </row>
    <row r="4322" spans="1:59">
      <c r="AO4322" s="103" t="n"/>
    </row>
    <row r="4323" spans="1:59">
      <c r="AO4323" s="103" t="n"/>
    </row>
    <row r="4324" spans="1:59">
      <c r="AO4324" s="103" t="n"/>
    </row>
    <row r="4325" spans="1:59">
      <c r="AO4325" s="103" t="n"/>
    </row>
    <row r="4326" spans="1:59">
      <c r="AO4326" s="103" t="n"/>
    </row>
    <row r="4327" spans="1:59">
      <c r="AO4327" s="103" t="n"/>
    </row>
    <row r="4328" spans="1:59">
      <c r="AO4328" s="103" t="n"/>
    </row>
    <row r="4329" spans="1:59">
      <c r="AO4329" s="103" t="n"/>
    </row>
    <row r="4330" spans="1:59">
      <c r="AO4330" s="103" t="n"/>
    </row>
    <row r="4331" spans="1:59">
      <c r="AO4331" s="103" t="n"/>
    </row>
    <row r="4332" spans="1:59">
      <c r="AO4332" s="103" t="n"/>
    </row>
    <row r="4333" spans="1:59">
      <c r="AO4333" s="103" t="n"/>
    </row>
    <row r="4334" spans="1:59">
      <c r="AO4334" s="103" t="n"/>
    </row>
    <row r="4335" spans="1:59">
      <c r="AO4335" s="103" t="n"/>
    </row>
    <row r="4336" spans="1:59">
      <c r="AO4336" s="103" t="n"/>
    </row>
    <row r="4337" spans="1:59">
      <c r="AO4337" s="103" t="n"/>
    </row>
    <row r="4338" spans="1:59">
      <c r="AO4338" s="103" t="n"/>
    </row>
    <row r="4339" spans="1:59">
      <c r="AO4339" s="103" t="n"/>
    </row>
    <row r="4340" spans="1:59">
      <c r="AO4340" s="103" t="n"/>
    </row>
    <row r="4341" spans="1:59">
      <c r="AO4341" s="103" t="n"/>
    </row>
    <row r="4342" spans="1:59">
      <c r="AO4342" s="103" t="n"/>
    </row>
    <row r="4343" spans="1:59">
      <c r="AO4343" s="103" t="n"/>
    </row>
    <row r="4344" spans="1:59">
      <c r="AO4344" s="103" t="n"/>
    </row>
    <row r="4345" spans="1:59">
      <c r="AO4345" s="103" t="n"/>
    </row>
    <row r="4346" spans="1:59">
      <c r="AO4346" s="103" t="n"/>
    </row>
    <row r="4347" spans="1:59">
      <c r="AO4347" s="103" t="n"/>
    </row>
    <row r="4348" spans="1:59">
      <c r="AO4348" s="103" t="n"/>
    </row>
    <row r="4349" spans="1:59">
      <c r="AO4349" s="103" t="n"/>
    </row>
    <row r="4350" spans="1:59">
      <c r="AO4350" s="103" t="n"/>
    </row>
    <row r="4351" spans="1:59">
      <c r="AO4351" s="103" t="n"/>
    </row>
    <row r="4352" spans="1:59">
      <c r="AO4352" s="103" t="n"/>
    </row>
    <row r="4353" spans="1:59">
      <c r="AO4353" s="103" t="n"/>
    </row>
    <row r="4354" spans="1:59">
      <c r="AO4354" s="103" t="n"/>
    </row>
    <row r="4355" spans="1:59">
      <c r="AO4355" s="103" t="n"/>
    </row>
    <row r="4356" spans="1:59">
      <c r="AO4356" s="103" t="n"/>
    </row>
    <row r="4357" spans="1:59">
      <c r="AO4357" s="103" t="n"/>
    </row>
    <row r="4358" spans="1:59">
      <c r="AO4358" s="103" t="n"/>
    </row>
    <row r="4359" spans="1:59">
      <c r="AO4359" s="103" t="n"/>
    </row>
    <row r="4360" spans="1:59">
      <c r="AO4360" s="103" t="n"/>
    </row>
    <row r="4361" spans="1:59">
      <c r="AO4361" s="103" t="n"/>
    </row>
    <row r="4362" spans="1:59">
      <c r="AO4362" s="103" t="n"/>
    </row>
    <row r="4363" spans="1:59">
      <c r="AO4363" s="103" t="n"/>
    </row>
    <row r="4364" spans="1:59">
      <c r="AO4364" s="103" t="n"/>
    </row>
    <row r="4365" spans="1:59">
      <c r="AO4365" s="103" t="n"/>
    </row>
    <row r="4366" spans="1:59">
      <c r="AO4366" s="103" t="n"/>
    </row>
    <row r="4367" spans="1:59">
      <c r="AO4367" s="103" t="n"/>
    </row>
    <row r="4368" spans="1:59">
      <c r="AO4368" s="103" t="n"/>
    </row>
    <row r="4369" spans="1:59">
      <c r="AO4369" s="103" t="n"/>
    </row>
    <row r="4370" spans="1:59">
      <c r="AO4370" s="103" t="n"/>
    </row>
    <row r="4371" spans="1:59">
      <c r="AO4371" s="103" t="n"/>
    </row>
    <row r="4372" spans="1:59">
      <c r="AO4372" s="103" t="n"/>
    </row>
    <row r="4373" spans="1:59">
      <c r="AO4373" s="103" t="n"/>
    </row>
    <row r="4374" spans="1:59">
      <c r="AO4374" s="103" t="n"/>
    </row>
    <row r="4375" spans="1:59">
      <c r="AO4375" s="103" t="n"/>
    </row>
    <row r="4376" spans="1:59">
      <c r="AO4376" s="103" t="n"/>
    </row>
    <row r="4377" spans="1:59">
      <c r="AO4377" s="103" t="n"/>
    </row>
    <row r="4378" spans="1:59">
      <c r="AO4378" s="103" t="n"/>
    </row>
    <row r="4379" spans="1:59">
      <c r="AO4379" s="103" t="n"/>
    </row>
    <row r="4380" spans="1:59">
      <c r="AO4380" s="103" t="n"/>
    </row>
    <row r="4381" spans="1:59">
      <c r="AO4381" s="103" t="n"/>
    </row>
    <row r="4382" spans="1:59">
      <c r="AO4382" s="103" t="n"/>
    </row>
    <row r="4383" spans="1:59">
      <c r="AO4383" s="103" t="n"/>
    </row>
    <row r="4384" spans="1:59">
      <c r="AO4384" s="103" t="n"/>
    </row>
    <row r="4385" spans="1:59">
      <c r="AO4385" s="103" t="n"/>
    </row>
    <row r="4386" spans="1:59">
      <c r="AO4386" s="103" t="n"/>
    </row>
    <row r="4387" spans="1:59">
      <c r="AO4387" s="103" t="n"/>
    </row>
    <row r="4388" spans="1:59">
      <c r="AO4388" s="103" t="n"/>
    </row>
    <row r="4389" spans="1:59">
      <c r="AO4389" s="103" t="n"/>
    </row>
    <row r="4390" spans="1:59">
      <c r="AO4390" s="103" t="n"/>
    </row>
    <row r="4391" spans="1:59">
      <c r="AO4391" s="103" t="n"/>
    </row>
    <row r="4392" spans="1:59">
      <c r="AO4392" s="103" t="n"/>
    </row>
    <row r="4393" spans="1:59">
      <c r="AO4393" s="103" t="n"/>
    </row>
    <row r="4394" spans="1:59">
      <c r="AO4394" s="103" t="n"/>
    </row>
    <row r="4395" spans="1:59">
      <c r="AO4395" s="103" t="n"/>
    </row>
    <row r="4396" spans="1:59">
      <c r="AO4396" s="103" t="n"/>
    </row>
    <row r="4397" spans="1:59">
      <c r="AO4397" s="103" t="n"/>
    </row>
    <row r="4398" spans="1:59">
      <c r="AO4398" s="103" t="n"/>
    </row>
    <row r="4399" spans="1:59">
      <c r="AO4399" s="103" t="n"/>
    </row>
    <row r="4400" spans="1:59">
      <c r="AO4400" s="103" t="n"/>
    </row>
    <row r="4401" spans="1:59">
      <c r="AO4401" s="103" t="n"/>
    </row>
    <row r="4402" spans="1:59">
      <c r="AO4402" s="103" t="n"/>
    </row>
    <row r="4403" spans="1:59">
      <c r="AO4403" s="103" t="n"/>
    </row>
    <row r="4404" spans="1:59">
      <c r="AO4404" s="103" t="n"/>
    </row>
    <row r="4405" spans="1:59">
      <c r="AO4405" s="103" t="n"/>
    </row>
    <row r="4406" spans="1:59">
      <c r="AO4406" s="103" t="n"/>
    </row>
    <row r="4407" spans="1:59">
      <c r="AO4407" s="103" t="n"/>
    </row>
    <row r="4408" spans="1:59">
      <c r="AO4408" s="103" t="n"/>
    </row>
    <row r="4409" spans="1:59">
      <c r="AO4409" s="103" t="n"/>
    </row>
    <row r="4410" spans="1:59">
      <c r="AO4410" s="103" t="n"/>
    </row>
    <row r="4411" spans="1:59">
      <c r="AO4411" s="103" t="n"/>
    </row>
    <row r="4412" spans="1:59">
      <c r="AO4412" s="103" t="n"/>
    </row>
    <row r="4413" spans="1:59">
      <c r="AO4413" s="103" t="n"/>
    </row>
    <row r="4414" spans="1:59">
      <c r="AO4414" s="103" t="n"/>
    </row>
    <row r="4415" spans="1:59">
      <c r="AO4415" s="103" t="n"/>
    </row>
    <row r="4416" spans="1:59">
      <c r="AO4416" s="103" t="n"/>
    </row>
    <row r="4417" spans="1:59">
      <c r="AO4417" s="103" t="n"/>
    </row>
    <row r="4418" spans="1:59">
      <c r="AO4418" s="103" t="n"/>
    </row>
    <row r="4419" spans="1:59">
      <c r="AO4419" s="103" t="n"/>
    </row>
    <row r="4420" spans="1:59">
      <c r="AO4420" s="103" t="n"/>
    </row>
    <row r="4421" spans="1:59">
      <c r="AO4421" s="103" t="n"/>
    </row>
    <row r="4422" spans="1:59">
      <c r="AO4422" s="103" t="n"/>
    </row>
    <row r="4423" spans="1:59">
      <c r="AO4423" s="103" t="n"/>
    </row>
    <row r="4424" spans="1:59">
      <c r="AO4424" s="103" t="n"/>
    </row>
    <row r="4425" spans="1:59">
      <c r="AO4425" s="103" t="n"/>
    </row>
    <row r="4426" spans="1:59">
      <c r="AO4426" s="103" t="n"/>
    </row>
    <row r="4427" spans="1:59">
      <c r="AO4427" s="103" t="n"/>
    </row>
    <row r="4428" spans="1:59">
      <c r="AO4428" s="103" t="n"/>
    </row>
    <row r="4429" spans="1:59">
      <c r="AO4429" s="103" t="n"/>
    </row>
    <row r="4430" spans="1:59">
      <c r="AO4430" s="103" t="n"/>
    </row>
    <row r="4431" spans="1:59">
      <c r="AO4431" s="103" t="n"/>
    </row>
    <row r="4432" spans="1:59">
      <c r="AO4432" s="103" t="n"/>
    </row>
    <row r="4433" spans="1:59">
      <c r="AO4433" s="103" t="n"/>
    </row>
    <row r="4434" spans="1:59">
      <c r="AO4434" s="103" t="n"/>
    </row>
    <row r="4435" spans="1:59">
      <c r="AO4435" s="103" t="n"/>
    </row>
    <row r="4436" spans="1:59">
      <c r="AO4436" s="103" t="n"/>
    </row>
    <row r="4437" spans="1:59">
      <c r="AO4437" s="103" t="n"/>
    </row>
    <row r="4438" spans="1:59">
      <c r="AO4438" s="103" t="n"/>
    </row>
    <row r="4439" spans="1:59">
      <c r="AO4439" s="103" t="n"/>
    </row>
    <row r="4440" spans="1:59">
      <c r="AO4440" s="103" t="n"/>
    </row>
    <row r="4441" spans="1:59">
      <c r="AO4441" s="103" t="n"/>
    </row>
    <row r="4442" spans="1:59">
      <c r="AO4442" s="103" t="n"/>
    </row>
    <row r="4443" spans="1:59">
      <c r="AO4443" s="103" t="n"/>
    </row>
    <row r="4444" spans="1:59">
      <c r="AO4444" s="103" t="n"/>
    </row>
    <row r="4445" spans="1:59">
      <c r="AO4445" s="103" t="n"/>
    </row>
    <row r="4446" spans="1:59">
      <c r="AO4446" s="103" t="n"/>
    </row>
    <row r="4447" spans="1:59">
      <c r="AO4447" s="103" t="n"/>
    </row>
    <row r="4448" spans="1:59">
      <c r="AO4448" s="103" t="n"/>
    </row>
    <row r="4449" spans="1:59">
      <c r="AO4449" s="103" t="n"/>
    </row>
    <row r="4450" spans="1:59">
      <c r="AO4450" s="103" t="n"/>
    </row>
    <row r="4451" spans="1:59">
      <c r="AO4451" s="103" t="n"/>
    </row>
    <row r="4452" spans="1:59">
      <c r="AO4452" s="103" t="n"/>
    </row>
    <row r="4453" spans="1:59">
      <c r="AO4453" s="103" t="n"/>
    </row>
    <row r="4454" spans="1:59">
      <c r="AO4454" s="103" t="n"/>
    </row>
    <row r="4455" spans="1:59">
      <c r="AO4455" s="103" t="n"/>
    </row>
    <row r="4456" spans="1:59">
      <c r="AO4456" s="103" t="n"/>
    </row>
    <row r="4457" spans="1:59">
      <c r="AO4457" s="103" t="n"/>
    </row>
    <row r="4458" spans="1:59">
      <c r="AO4458" s="103" t="n"/>
    </row>
    <row r="4459" spans="1:59">
      <c r="AO4459" s="103" t="n"/>
    </row>
    <row r="4460" spans="1:59">
      <c r="AO4460" s="103" t="n"/>
    </row>
    <row r="4461" spans="1:59">
      <c r="AO4461" s="103" t="n"/>
    </row>
    <row r="4462" spans="1:59">
      <c r="AO4462" s="103" t="n"/>
    </row>
    <row r="4463" spans="1:59">
      <c r="AO4463" s="103" t="n"/>
    </row>
    <row r="4464" spans="1:59">
      <c r="AO4464" s="103" t="n"/>
    </row>
    <row r="4465" spans="1:59">
      <c r="AO4465" s="103" t="n"/>
    </row>
    <row r="4466" spans="1:59">
      <c r="AO4466" s="103" t="n"/>
    </row>
    <row r="4467" spans="1:59">
      <c r="AO4467" s="103" t="n"/>
    </row>
    <row r="4468" spans="1:59">
      <c r="AO4468" s="103" t="n"/>
    </row>
    <row r="4469" spans="1:59">
      <c r="AO4469" s="103" t="n"/>
    </row>
    <row r="4470" spans="1:59">
      <c r="AO4470" s="103" t="n"/>
    </row>
    <row r="4471" spans="1:59">
      <c r="AO4471" s="103" t="n"/>
    </row>
    <row r="4472" spans="1:59">
      <c r="AO4472" s="103" t="n"/>
    </row>
    <row r="4473" spans="1:59">
      <c r="AO4473" s="103" t="n"/>
    </row>
    <row r="4474" spans="1:59">
      <c r="AO4474" s="103" t="n"/>
    </row>
    <row r="4475" spans="1:59">
      <c r="AO4475" s="103" t="n"/>
    </row>
    <row r="4476" spans="1:59">
      <c r="AO4476" s="103" t="n"/>
    </row>
    <row r="4477" spans="1:59">
      <c r="AO4477" s="103" t="n"/>
    </row>
    <row r="4478" spans="1:59">
      <c r="AO4478" s="103" t="n"/>
    </row>
    <row r="4479" spans="1:59">
      <c r="AO4479" s="103" t="n"/>
    </row>
    <row r="4480" spans="1:59">
      <c r="AO4480" s="103" t="n"/>
    </row>
    <row r="4481" spans="1:59">
      <c r="AO4481" s="103" t="n"/>
    </row>
    <row r="4482" spans="1:59">
      <c r="AO4482" s="103" t="n"/>
    </row>
    <row r="4483" spans="1:59">
      <c r="AO4483" s="103" t="n"/>
    </row>
    <row r="4484" spans="1:59">
      <c r="AO4484" s="103" t="n"/>
    </row>
    <row r="4485" spans="1:59">
      <c r="AO4485" s="103" t="n"/>
    </row>
    <row r="4486" spans="1:59">
      <c r="AO4486" s="103" t="n"/>
    </row>
    <row r="4487" spans="1:59">
      <c r="AO4487" s="103" t="n"/>
    </row>
    <row r="4488" spans="1:59">
      <c r="AO4488" s="103" t="n"/>
    </row>
    <row r="4489" spans="1:59">
      <c r="AO4489" s="103" t="n"/>
    </row>
    <row r="4490" spans="1:59">
      <c r="AO4490" s="103" t="n"/>
    </row>
    <row r="4491" spans="1:59">
      <c r="AO4491" s="103" t="n"/>
    </row>
    <row r="4492" spans="1:59">
      <c r="AO4492" s="103" t="n"/>
    </row>
    <row r="4493" spans="1:59">
      <c r="AO4493" s="103" t="n"/>
    </row>
    <row r="4494" spans="1:59">
      <c r="AO4494" s="103" t="n"/>
    </row>
    <row r="4495" spans="1:59">
      <c r="AO4495" s="103" t="n"/>
    </row>
    <row r="4496" spans="1:59">
      <c r="AO4496" s="103" t="n"/>
    </row>
    <row r="4497" spans="1:59">
      <c r="AO4497" s="103" t="n"/>
    </row>
    <row r="4498" spans="1:59">
      <c r="AO4498" s="103" t="n"/>
    </row>
    <row r="4499" spans="1:59">
      <c r="AO4499" s="103" t="n"/>
    </row>
    <row r="4500" spans="1:59">
      <c r="AO4500" s="103" t="n"/>
    </row>
    <row r="4501" spans="1:59">
      <c r="AO4501" s="103" t="n"/>
    </row>
    <row r="4502" spans="1:59">
      <c r="AO4502" s="103" t="n"/>
    </row>
    <row r="4503" spans="1:59">
      <c r="AO4503" s="103" t="n"/>
    </row>
    <row r="4504" spans="1:59">
      <c r="AO4504" s="103" t="n"/>
    </row>
    <row r="4505" spans="1:59">
      <c r="AO4505" s="103" t="n"/>
    </row>
    <row r="4506" spans="1:59">
      <c r="AO4506" s="103" t="n"/>
    </row>
    <row r="4507" spans="1:59">
      <c r="AO4507" s="103" t="n"/>
    </row>
    <row r="4508" spans="1:59">
      <c r="AO4508" s="103" t="n"/>
    </row>
    <row r="4509" spans="1:59">
      <c r="AO4509" s="103" t="n"/>
    </row>
    <row r="4510" spans="1:59">
      <c r="AO4510" s="103" t="n"/>
    </row>
    <row r="4511" spans="1:59">
      <c r="AO4511" s="103" t="n"/>
    </row>
    <row r="4512" spans="1:59">
      <c r="AO4512" s="103" t="n"/>
    </row>
    <row r="4513" spans="1:59">
      <c r="AO4513" s="103" t="n"/>
    </row>
    <row r="4514" spans="1:59">
      <c r="AO4514" s="103" t="n"/>
    </row>
    <row r="4515" spans="1:59">
      <c r="AO4515" s="103" t="n"/>
    </row>
    <row r="4516" spans="1:59">
      <c r="AO4516" s="103" t="n"/>
    </row>
    <row r="4517" spans="1:59">
      <c r="AO4517" s="103" t="n"/>
    </row>
    <row r="4518" spans="1:59">
      <c r="AO4518" s="103" t="n"/>
    </row>
    <row r="4519" spans="1:59">
      <c r="AO4519" s="103" t="n"/>
    </row>
    <row r="4520" spans="1:59">
      <c r="AO4520" s="103" t="n"/>
    </row>
    <row r="4521" spans="1:59">
      <c r="AO4521" s="103" t="n"/>
    </row>
    <row r="4522" spans="1:59">
      <c r="AO4522" s="103" t="n"/>
    </row>
    <row r="4523" spans="1:59">
      <c r="AO4523" s="103" t="n"/>
    </row>
    <row r="4524" spans="1:59">
      <c r="AO4524" s="103" t="n"/>
    </row>
    <row r="4525" spans="1:59">
      <c r="AO4525" s="103" t="n"/>
    </row>
    <row r="4526" spans="1:59">
      <c r="AO4526" s="103" t="n"/>
    </row>
    <row r="4527" spans="1:59">
      <c r="AO4527" s="103" t="n"/>
    </row>
    <row r="4528" spans="1:59">
      <c r="AO4528" s="103" t="n"/>
    </row>
    <row r="4529" spans="1:59">
      <c r="AO4529" s="103" t="n"/>
    </row>
    <row r="4530" spans="1:59">
      <c r="AO4530" s="103" t="n"/>
    </row>
    <row r="4531" spans="1:59">
      <c r="AO4531" s="103" t="n"/>
    </row>
    <row r="4532" spans="1:59">
      <c r="AO4532" s="103" t="n"/>
    </row>
    <row r="4533" spans="1:59">
      <c r="AO4533" s="103" t="n"/>
    </row>
    <row r="4534" spans="1:59">
      <c r="AO4534" s="103" t="n"/>
    </row>
    <row r="4535" spans="1:59">
      <c r="AO4535" s="103" t="n"/>
    </row>
    <row r="4536" spans="1:59">
      <c r="AO4536" s="103" t="n"/>
    </row>
    <row r="4537" spans="1:59">
      <c r="AO4537" s="103" t="n"/>
    </row>
    <row r="4538" spans="1:59">
      <c r="AO4538" s="103" t="n"/>
    </row>
    <row r="4539" spans="1:59">
      <c r="AO4539" s="103" t="n"/>
    </row>
    <row r="4540" spans="1:59">
      <c r="AO4540" s="103" t="n"/>
    </row>
    <row r="4541" spans="1:59">
      <c r="AO4541" s="103" t="n"/>
    </row>
    <row r="4542" spans="1:59">
      <c r="AO4542" s="103" t="n"/>
    </row>
    <row r="4543" spans="1:59">
      <c r="AO4543" s="103" t="n"/>
    </row>
    <row r="4544" spans="1:59">
      <c r="AO4544" s="103" t="n"/>
    </row>
    <row r="4545" spans="1:59">
      <c r="AO4545" s="103" t="n"/>
    </row>
    <row r="4546" spans="1:59">
      <c r="AO4546" s="103" t="n"/>
    </row>
    <row r="4547" spans="1:59">
      <c r="AO4547" s="103" t="n"/>
    </row>
    <row r="4548" spans="1:59">
      <c r="AO4548" s="103" t="n"/>
    </row>
    <row r="4549" spans="1:59">
      <c r="AO4549" s="103" t="n"/>
    </row>
    <row r="4550" spans="1:59">
      <c r="AO4550" s="103" t="n"/>
    </row>
    <row r="4551" spans="1:59">
      <c r="AO4551" s="103" t="n"/>
    </row>
    <row r="4552" spans="1:59">
      <c r="AO4552" s="103" t="n"/>
    </row>
    <row r="4553" spans="1:59">
      <c r="AO4553" s="103" t="n"/>
    </row>
    <row r="4554" spans="1:59">
      <c r="AO4554" s="103" t="n"/>
    </row>
    <row r="4555" spans="1:59">
      <c r="AO4555" s="103" t="n"/>
    </row>
    <row r="4556" spans="1:59">
      <c r="AO4556" s="103" t="n"/>
    </row>
    <row r="4557" spans="1:59">
      <c r="AO4557" s="103" t="n"/>
    </row>
    <row r="4558" spans="1:59">
      <c r="AO4558" s="103" t="n"/>
    </row>
    <row r="4559" spans="1:59">
      <c r="AO4559" s="103" t="n"/>
    </row>
    <row r="4560" spans="1:59">
      <c r="AO4560" s="103" t="n"/>
    </row>
    <row r="4561" spans="1:59">
      <c r="AO4561" s="103" t="n"/>
    </row>
    <row r="4562" spans="1:59">
      <c r="AO4562" s="103" t="n"/>
    </row>
    <row r="4563" spans="1:59">
      <c r="AO4563" s="103" t="n"/>
    </row>
    <row r="4564" spans="1:59">
      <c r="AO4564" s="103" t="n"/>
    </row>
    <row r="4565" spans="1:59">
      <c r="AO4565" s="103" t="n"/>
    </row>
    <row r="4566" spans="1:59">
      <c r="AO4566" s="103" t="n"/>
    </row>
    <row r="4567" spans="1:59">
      <c r="AO4567" s="103" t="n"/>
    </row>
    <row r="4568" spans="1:59">
      <c r="AO4568" s="103" t="n"/>
    </row>
    <row r="4569" spans="1:59">
      <c r="AO4569" s="103" t="n"/>
    </row>
    <row r="4570" spans="1:59">
      <c r="AO4570" s="103" t="n"/>
    </row>
    <row r="4571" spans="1:59">
      <c r="AO4571" s="103" t="n"/>
    </row>
    <row r="4572" spans="1:59">
      <c r="AO4572" s="103" t="n"/>
    </row>
    <row r="4573" spans="1:59">
      <c r="AO4573" s="103" t="n"/>
    </row>
    <row r="4574" spans="1:59">
      <c r="AO4574" s="103" t="n"/>
    </row>
    <row r="4575" spans="1:59">
      <c r="AO4575" s="103" t="n"/>
    </row>
    <row r="4576" spans="1:59">
      <c r="AO4576" s="103" t="n"/>
    </row>
    <row r="4577" spans="1:59">
      <c r="AO4577" s="103" t="n"/>
    </row>
    <row r="4578" spans="1:59">
      <c r="AO4578" s="103" t="n"/>
    </row>
    <row r="4579" spans="1:59">
      <c r="AO4579" s="103" t="n"/>
    </row>
    <row r="4580" spans="1:59">
      <c r="AO4580" s="103" t="n"/>
    </row>
    <row r="4581" spans="1:59">
      <c r="AO4581" s="103" t="n"/>
    </row>
    <row r="4582" spans="1:59">
      <c r="AO4582" s="103" t="n"/>
    </row>
    <row r="4583" spans="1:59">
      <c r="AO4583" s="103" t="n"/>
    </row>
    <row r="4584" spans="1:59">
      <c r="AO4584" s="103" t="n"/>
    </row>
    <row r="4585" spans="1:59">
      <c r="AO4585" s="103" t="n"/>
    </row>
    <row r="4586" spans="1:59">
      <c r="AO4586" s="103" t="n"/>
    </row>
    <row r="4587" spans="1:59">
      <c r="AO4587" s="103" t="n"/>
    </row>
    <row r="4588" spans="1:59">
      <c r="AO4588" s="103" t="n"/>
    </row>
    <row r="4589" spans="1:59">
      <c r="AO4589" s="103" t="n"/>
    </row>
    <row r="4590" spans="1:59">
      <c r="AO4590" s="103" t="n"/>
    </row>
    <row r="4591" spans="1:59">
      <c r="AO4591" s="103" t="n"/>
    </row>
    <row r="4592" spans="1:59">
      <c r="AO4592" s="103" t="n"/>
    </row>
    <row r="4593" spans="1:59">
      <c r="AO4593" s="103" t="n"/>
    </row>
    <row r="4594" spans="1:59">
      <c r="AO4594" s="103" t="n"/>
    </row>
    <row r="4595" spans="1:59">
      <c r="AO4595" s="103" t="n"/>
    </row>
    <row r="4596" spans="1:59">
      <c r="AO4596" s="103" t="n"/>
    </row>
    <row r="4597" spans="1:59">
      <c r="AO4597" s="103" t="n"/>
    </row>
    <row r="4598" spans="1:59">
      <c r="AO4598" s="103" t="n"/>
    </row>
    <row r="4599" spans="1:59">
      <c r="AO4599" s="103" t="n"/>
    </row>
    <row r="4600" spans="1:59">
      <c r="AO4600" s="103" t="n"/>
    </row>
    <row r="4601" spans="1:59">
      <c r="AO4601" s="103" t="n"/>
    </row>
    <row r="4602" spans="1:59">
      <c r="AO4602" s="103" t="n"/>
    </row>
    <row r="4603" spans="1:59">
      <c r="AO4603" s="103" t="n"/>
    </row>
    <row r="4604" spans="1:59">
      <c r="AO4604" s="103" t="n"/>
    </row>
    <row r="4605" spans="1:59">
      <c r="AO4605" s="103" t="n"/>
    </row>
    <row r="4606" spans="1:59">
      <c r="AO4606" s="103" t="n"/>
    </row>
    <row r="4607" spans="1:59">
      <c r="AO4607" s="103" t="n"/>
    </row>
    <row r="4608" spans="1:59">
      <c r="AO4608" s="103" t="n"/>
    </row>
    <row r="4609" spans="1:59">
      <c r="AO4609" s="103" t="n"/>
    </row>
    <row r="4610" spans="1:59">
      <c r="AO4610" s="103" t="n"/>
    </row>
    <row r="4611" spans="1:59">
      <c r="AO4611" s="103" t="n"/>
    </row>
    <row r="4612" spans="1:59">
      <c r="AO4612" s="103" t="n"/>
    </row>
    <row r="4613" spans="1:59">
      <c r="AO4613" s="103" t="n"/>
    </row>
    <row r="4614" spans="1:59">
      <c r="AO4614" s="103" t="n"/>
    </row>
    <row r="4615" spans="1:59">
      <c r="AO4615" s="103" t="n"/>
    </row>
    <row r="4616" spans="1:59">
      <c r="AO4616" s="103" t="n"/>
    </row>
    <row r="4617" spans="1:59">
      <c r="AO4617" s="103" t="n"/>
    </row>
    <row r="4618" spans="1:59">
      <c r="AO4618" s="103" t="n"/>
    </row>
    <row r="4619" spans="1:59">
      <c r="AO4619" s="103" t="n"/>
    </row>
    <row r="4620" spans="1:59">
      <c r="AO4620" s="103" t="n"/>
    </row>
    <row r="4621" spans="1:59">
      <c r="AO4621" s="103" t="n"/>
    </row>
    <row r="4622" spans="1:59">
      <c r="AO4622" s="103" t="n"/>
    </row>
    <row r="4623" spans="1:59">
      <c r="AO4623" s="103" t="n"/>
    </row>
    <row r="4624" spans="1:59">
      <c r="AO4624" s="103" t="n"/>
    </row>
    <row r="4625" spans="1:59">
      <c r="AO4625" s="103" t="n"/>
    </row>
    <row r="4626" spans="1:59">
      <c r="AO4626" s="103" t="n"/>
    </row>
    <row r="4627" spans="1:59">
      <c r="AO4627" s="103" t="n"/>
    </row>
    <row r="4628" spans="1:59">
      <c r="AO4628" s="103" t="n"/>
    </row>
    <row r="4629" spans="1:59">
      <c r="AO4629" s="103" t="n"/>
    </row>
    <row r="4630" spans="1:59">
      <c r="AO4630" s="103" t="n"/>
    </row>
    <row r="4631" spans="1:59">
      <c r="AO4631" s="103" t="n"/>
    </row>
    <row r="4632" spans="1:59">
      <c r="AO4632" s="103" t="n"/>
    </row>
    <row r="4633" spans="1:59">
      <c r="AO4633" s="103" t="n"/>
    </row>
    <row r="4634" spans="1:59">
      <c r="AO4634" s="103" t="n"/>
    </row>
    <row r="4635" spans="1:59">
      <c r="AO4635" s="103" t="n"/>
    </row>
    <row r="4636" spans="1:59">
      <c r="AO4636" s="103" t="n"/>
    </row>
    <row r="4637" spans="1:59">
      <c r="AO4637" s="103" t="n"/>
    </row>
    <row r="4638" spans="1:59">
      <c r="AO4638" s="103" t="n"/>
    </row>
    <row r="4639" spans="1:59">
      <c r="AO4639" s="103" t="n"/>
    </row>
    <row r="4640" spans="1:59">
      <c r="AO4640" s="103" t="n"/>
    </row>
    <row r="4641" spans="1:59">
      <c r="AO4641" s="103" t="n"/>
    </row>
    <row r="4642" spans="1:59">
      <c r="AO4642" s="103" t="n"/>
    </row>
    <row r="4643" spans="1:59">
      <c r="AO4643" s="103" t="n"/>
    </row>
    <row r="4644" spans="1:59">
      <c r="AO4644" s="103" t="n"/>
    </row>
    <row r="4645" spans="1:59">
      <c r="AO4645" s="103" t="n"/>
    </row>
    <row r="4646" spans="1:59">
      <c r="AO4646" s="103" t="n"/>
    </row>
    <row r="4647" spans="1:59">
      <c r="AO4647" s="103" t="n"/>
    </row>
    <row r="4648" spans="1:59">
      <c r="AO4648" s="103" t="n"/>
    </row>
    <row r="4649" spans="1:59">
      <c r="AO4649" s="103" t="n"/>
    </row>
    <row r="4650" spans="1:59">
      <c r="AO4650" s="103" t="n"/>
    </row>
    <row r="4651" spans="1:59">
      <c r="AO4651" s="103" t="n"/>
    </row>
    <row r="4652" spans="1:59">
      <c r="AO4652" s="103" t="n"/>
    </row>
    <row r="4653" spans="1:59">
      <c r="AO4653" s="103" t="n"/>
    </row>
    <row r="4654" spans="1:59">
      <c r="AO4654" s="103" t="n"/>
    </row>
    <row r="4655" spans="1:59">
      <c r="AO4655" s="103" t="n"/>
    </row>
    <row r="4656" spans="1:59">
      <c r="AO4656" s="103" t="n"/>
    </row>
    <row r="4657" spans="1:59">
      <c r="AO4657" s="103" t="n"/>
    </row>
    <row r="4658" spans="1:59">
      <c r="AO4658" s="103" t="n"/>
    </row>
    <row r="4659" spans="1:59">
      <c r="AO4659" s="103" t="n"/>
    </row>
    <row r="4660" spans="1:59">
      <c r="AO4660" s="103" t="n"/>
    </row>
    <row r="4661" spans="1:59">
      <c r="AO4661" s="103" t="n"/>
    </row>
    <row r="4662" spans="1:59">
      <c r="AO4662" s="103" t="n"/>
    </row>
    <row r="4663" spans="1:59">
      <c r="AO4663" s="103" t="n"/>
    </row>
    <row r="4664" spans="1:59">
      <c r="AO4664" s="103" t="n"/>
    </row>
    <row r="4665" spans="1:59">
      <c r="AO4665" s="103" t="n"/>
    </row>
    <row r="4666" spans="1:59">
      <c r="AO4666" s="103" t="n"/>
    </row>
    <row r="4667" spans="1:59">
      <c r="AO4667" s="103" t="n"/>
    </row>
    <row r="4668" spans="1:59">
      <c r="AO4668" s="103" t="n"/>
    </row>
    <row r="4669" spans="1:59">
      <c r="AO4669" s="103" t="n"/>
    </row>
    <row r="4670" spans="1:59">
      <c r="AO4670" s="103" t="n"/>
    </row>
    <row r="4671" spans="1:59">
      <c r="AO4671" s="103" t="n"/>
    </row>
    <row r="4672" spans="1:59">
      <c r="AO4672" s="103" t="n"/>
    </row>
    <row r="4673" spans="1:59">
      <c r="AO4673" s="103" t="n"/>
    </row>
    <row r="4674" spans="1:59">
      <c r="AO4674" s="103" t="n"/>
    </row>
    <row r="4675" spans="1:59">
      <c r="AO4675" s="103" t="n"/>
    </row>
    <row r="4676" spans="1:59">
      <c r="AO4676" s="103" t="n"/>
    </row>
    <row r="4677" spans="1:59">
      <c r="AO4677" s="103" t="n"/>
    </row>
    <row r="4678" spans="1:59">
      <c r="AO4678" s="103" t="n"/>
    </row>
    <row r="4679" spans="1:59">
      <c r="AO4679" s="103" t="n"/>
    </row>
    <row r="4680" spans="1:59">
      <c r="AO4680" s="103" t="n"/>
    </row>
    <row r="4681" spans="1:59">
      <c r="AO4681" s="103" t="n"/>
    </row>
    <row r="4682" spans="1:59">
      <c r="AO4682" s="103" t="n"/>
    </row>
    <row r="4683" spans="1:59">
      <c r="AO4683" s="103" t="n"/>
    </row>
    <row r="4684" spans="1:59">
      <c r="AO4684" s="103" t="n"/>
    </row>
    <row r="4685" spans="1:59">
      <c r="AO4685" s="103" t="n"/>
    </row>
    <row r="4686" spans="1:59">
      <c r="AO4686" s="103" t="n"/>
    </row>
    <row r="4687" spans="1:59">
      <c r="AO4687" s="103" t="n"/>
    </row>
    <row r="4688" spans="1:59">
      <c r="AO4688" s="103" t="n"/>
    </row>
    <row r="4689" spans="1:59">
      <c r="AO4689" s="103" t="n"/>
    </row>
    <row r="4690" spans="1:59">
      <c r="AO4690" s="103" t="n"/>
    </row>
    <row r="4691" spans="1:59">
      <c r="AO4691" s="103" t="n"/>
    </row>
    <row r="4692" spans="1:59">
      <c r="AO4692" s="103" t="n"/>
    </row>
    <row r="4693" spans="1:59">
      <c r="AO4693" s="103" t="n"/>
    </row>
    <row r="4694" spans="1:59">
      <c r="AO4694" s="103" t="n"/>
    </row>
    <row r="4695" spans="1:59">
      <c r="AO4695" s="103" t="n"/>
    </row>
    <row r="4696" spans="1:59">
      <c r="AO4696" s="103" t="n"/>
    </row>
    <row r="4697" spans="1:59">
      <c r="AO4697" s="103" t="n"/>
    </row>
    <row r="4698" spans="1:59">
      <c r="AO4698" s="103" t="n"/>
    </row>
    <row r="4699" spans="1:59">
      <c r="AO4699" s="103" t="n"/>
    </row>
    <row r="4700" spans="1:59">
      <c r="AO4700" s="103" t="n"/>
    </row>
    <row r="4701" spans="1:59">
      <c r="AO4701" s="103" t="n"/>
    </row>
    <row r="4702" spans="1:59">
      <c r="AO4702" s="103" t="n"/>
    </row>
    <row r="4703" spans="1:59">
      <c r="AO4703" s="103" t="n"/>
    </row>
    <row r="4704" spans="1:59">
      <c r="AO4704" s="103" t="n"/>
    </row>
    <row r="4705" spans="1:59">
      <c r="AO4705" s="103" t="n"/>
    </row>
    <row r="4706" spans="1:59">
      <c r="AO4706" s="103" t="n"/>
    </row>
    <row r="4707" spans="1:59">
      <c r="AO4707" s="103" t="n"/>
    </row>
    <row r="4708" spans="1:59">
      <c r="AO4708" s="103" t="n"/>
    </row>
    <row r="4709" spans="1:59">
      <c r="AO4709" s="103" t="n"/>
    </row>
    <row r="4710" spans="1:59">
      <c r="AO4710" s="103" t="n"/>
    </row>
    <row r="4711" spans="1:59">
      <c r="AO4711" s="103" t="n"/>
    </row>
    <row r="4712" spans="1:59">
      <c r="AO4712" s="103" t="n"/>
    </row>
    <row r="4713" spans="1:59">
      <c r="AO4713" s="103" t="n"/>
    </row>
    <row r="4714" spans="1:59">
      <c r="AO4714" s="103" t="n"/>
    </row>
    <row r="4715" spans="1:59">
      <c r="AO4715" s="103" t="n"/>
    </row>
    <row r="4716" spans="1:59">
      <c r="AO4716" s="103" t="n"/>
    </row>
    <row r="4717" spans="1:59">
      <c r="AO4717" s="103" t="n"/>
    </row>
    <row r="4718" spans="1:59">
      <c r="AO4718" s="103" t="n"/>
    </row>
    <row r="4719" spans="1:59">
      <c r="AO4719" s="103" t="n"/>
    </row>
    <row r="4720" spans="1:59">
      <c r="AO4720" s="103" t="n"/>
    </row>
    <row r="4721" spans="1:59">
      <c r="AO4721" s="103" t="n"/>
    </row>
    <row r="4722" spans="1:59">
      <c r="AO4722" s="103" t="n"/>
    </row>
    <row r="4723" spans="1:59">
      <c r="AO4723" s="103" t="n"/>
    </row>
    <row r="4724" spans="1:59">
      <c r="AO4724" s="103" t="n"/>
    </row>
    <row r="4725" spans="1:59">
      <c r="AO4725" s="103" t="n"/>
    </row>
    <row r="4726" spans="1:59">
      <c r="AO4726" s="103" t="n"/>
    </row>
    <row r="4727" spans="1:59">
      <c r="AO4727" s="103" t="n"/>
    </row>
    <row r="4728" spans="1:59">
      <c r="AO4728" s="103" t="n"/>
    </row>
    <row r="4729" spans="1:59">
      <c r="AO4729" s="103" t="n"/>
    </row>
    <row r="4730" spans="1:59">
      <c r="AO4730" s="103" t="n"/>
    </row>
    <row r="4731" spans="1:59">
      <c r="AO4731" s="103" t="n"/>
    </row>
    <row r="4732" spans="1:59">
      <c r="AO4732" s="103" t="n"/>
    </row>
    <row r="4733" spans="1:59">
      <c r="AO4733" s="103" t="n"/>
    </row>
    <row r="4734" spans="1:59">
      <c r="AO4734" s="103" t="n"/>
    </row>
    <row r="4735" spans="1:59">
      <c r="AO4735" s="103" t="n"/>
    </row>
    <row r="4736" spans="1:59">
      <c r="AO4736" s="103" t="n"/>
    </row>
    <row r="4737" spans="1:59">
      <c r="AO4737" s="103" t="n"/>
    </row>
    <row r="4738" spans="1:59">
      <c r="AO4738" s="103" t="n"/>
    </row>
    <row r="4739" spans="1:59">
      <c r="AO4739" s="103" t="n"/>
    </row>
    <row r="4740" spans="1:59">
      <c r="AO4740" s="103" t="n"/>
    </row>
    <row r="4741" spans="1:59">
      <c r="AO4741" s="103" t="n"/>
    </row>
    <row r="4742" spans="1:59">
      <c r="AO4742" s="103" t="n"/>
    </row>
    <row r="4743" spans="1:59">
      <c r="AO4743" s="103" t="n"/>
    </row>
    <row r="4744" spans="1:59">
      <c r="AO4744" s="103" t="n"/>
    </row>
    <row r="4745" spans="1:59">
      <c r="AO4745" s="103" t="n"/>
    </row>
    <row r="4746" spans="1:59">
      <c r="AO4746" s="103" t="n"/>
    </row>
    <row r="4747" spans="1:59">
      <c r="AO4747" s="103" t="n"/>
    </row>
    <row r="4748" spans="1:59">
      <c r="AO4748" s="103" t="n"/>
    </row>
    <row r="4749" spans="1:59">
      <c r="AO4749" s="103" t="n"/>
    </row>
    <row r="4750" spans="1:59">
      <c r="AO4750" s="103" t="n"/>
    </row>
    <row r="4751" spans="1:59">
      <c r="AO4751" s="103" t="n"/>
    </row>
    <row r="4752" spans="1:59">
      <c r="AO4752" s="103" t="n"/>
    </row>
    <row r="4753" spans="1:59">
      <c r="AO4753" s="103" t="n"/>
    </row>
    <row r="4754" spans="1:59">
      <c r="AO4754" s="103" t="n"/>
    </row>
    <row r="4755" spans="1:59">
      <c r="AO4755" s="103" t="n"/>
    </row>
    <row r="4756" spans="1:59">
      <c r="AO4756" s="103" t="n"/>
    </row>
    <row r="4757" spans="1:59">
      <c r="AO4757" s="103" t="n"/>
    </row>
    <row r="4758" spans="1:59">
      <c r="AO4758" s="103" t="n"/>
    </row>
    <row r="4759" spans="1:59">
      <c r="AO4759" s="103" t="n"/>
    </row>
    <row r="4760" spans="1:59">
      <c r="AO4760" s="103" t="n"/>
    </row>
    <row r="4761" spans="1:59">
      <c r="AO4761" s="103" t="n"/>
    </row>
    <row r="4762" spans="1:59">
      <c r="AO4762" s="103" t="n"/>
    </row>
    <row r="4763" spans="1:59">
      <c r="AO4763" s="103" t="n"/>
    </row>
    <row r="4764" spans="1:59">
      <c r="AO4764" s="103" t="n"/>
    </row>
    <row r="4765" spans="1:59">
      <c r="AO4765" s="103" t="n"/>
    </row>
    <row r="4766" spans="1:59">
      <c r="AO4766" s="103" t="n"/>
    </row>
    <row r="4767" spans="1:59">
      <c r="AO4767" s="103" t="n"/>
    </row>
    <row r="4768" spans="1:59">
      <c r="AO4768" s="103" t="n"/>
    </row>
    <row r="4769" spans="1:59">
      <c r="AO4769" s="103" t="n"/>
    </row>
    <row r="4770" spans="1:59">
      <c r="AO4770" s="103" t="n"/>
    </row>
    <row r="4771" spans="1:59">
      <c r="AO4771" s="103" t="n"/>
    </row>
    <row r="4772" spans="1:59">
      <c r="AO4772" s="103" t="n"/>
    </row>
    <row r="4773" spans="1:59">
      <c r="AO4773" s="103" t="n"/>
    </row>
    <row r="4774" spans="1:59">
      <c r="AO4774" s="103" t="n"/>
    </row>
    <row r="4775" spans="1:59">
      <c r="AO4775" s="103" t="n"/>
    </row>
    <row r="4776" spans="1:59">
      <c r="AO4776" s="103" t="n"/>
    </row>
    <row r="4777" spans="1:59">
      <c r="AO4777" s="103" t="n"/>
    </row>
    <row r="4778" spans="1:59">
      <c r="AO4778" s="103" t="n"/>
    </row>
    <row r="4779" spans="1:59">
      <c r="AO4779" s="103" t="n"/>
    </row>
    <row r="4780" spans="1:59">
      <c r="AO4780" s="103" t="n"/>
    </row>
    <row r="4781" spans="1:59">
      <c r="AO4781" s="103" t="n"/>
    </row>
    <row r="4782" spans="1:59">
      <c r="AO4782" s="103" t="n"/>
    </row>
    <row r="4783" spans="1:59">
      <c r="AO4783" s="103" t="n"/>
    </row>
    <row r="4784" spans="1:59">
      <c r="AO4784" s="103" t="n"/>
    </row>
    <row r="4785" spans="1:59">
      <c r="AO4785" s="103" t="n"/>
    </row>
    <row r="4786" spans="1:59">
      <c r="AO4786" s="103" t="n"/>
    </row>
    <row r="4787" spans="1:59">
      <c r="AO4787" s="103" t="n"/>
    </row>
    <row r="4788" spans="1:59">
      <c r="AO4788" s="103" t="n"/>
    </row>
    <row r="4789" spans="1:59">
      <c r="AO4789" s="103" t="n"/>
    </row>
    <row r="4790" spans="1:59">
      <c r="AO4790" s="103" t="n"/>
    </row>
    <row r="4791" spans="1:59">
      <c r="AO4791" s="103" t="n"/>
    </row>
    <row r="4792" spans="1:59">
      <c r="AO4792" s="103" t="n"/>
    </row>
    <row r="4793" spans="1:59">
      <c r="AO4793" s="103" t="n"/>
    </row>
    <row r="4794" spans="1:59">
      <c r="AO4794" s="103" t="n"/>
    </row>
    <row r="4795" spans="1:59">
      <c r="AO4795" s="103" t="n"/>
    </row>
    <row r="4796" spans="1:59">
      <c r="AO4796" s="103" t="n"/>
    </row>
    <row r="4797" spans="1:59">
      <c r="AO4797" s="103" t="n"/>
    </row>
    <row r="4798" spans="1:59">
      <c r="AO4798" s="103" t="n"/>
    </row>
    <row r="4799" spans="1:59">
      <c r="AO4799" s="103" t="n"/>
    </row>
    <row r="4800" spans="1:59">
      <c r="AO4800" s="103" t="n"/>
    </row>
    <row r="4801" spans="1:59">
      <c r="AO4801" s="103" t="n"/>
    </row>
    <row r="4802" spans="1:59">
      <c r="AO4802" s="103" t="n"/>
    </row>
    <row r="4803" spans="1:59">
      <c r="AO4803" s="103" t="n"/>
    </row>
    <row r="4804" spans="1:59">
      <c r="AO4804" s="103" t="n"/>
    </row>
    <row r="4805" spans="1:59">
      <c r="AO4805" s="103" t="n"/>
    </row>
    <row r="4806" spans="1:59">
      <c r="AO4806" s="103" t="n"/>
    </row>
    <row r="4807" spans="1:59">
      <c r="AO4807" s="103" t="n"/>
    </row>
    <row r="4808" spans="1:59">
      <c r="AO4808" s="103" t="n"/>
    </row>
    <row r="4809" spans="1:59">
      <c r="AO4809" s="103" t="n"/>
    </row>
    <row r="4810" spans="1:59">
      <c r="AO4810" s="103" t="n"/>
    </row>
    <row r="4811" spans="1:59">
      <c r="AO4811" s="103" t="n"/>
    </row>
    <row r="4812" spans="1:59">
      <c r="AO4812" s="103" t="n"/>
    </row>
    <row r="4813" spans="1:59">
      <c r="AO4813" s="103" t="n"/>
    </row>
    <row r="4814" spans="1:59">
      <c r="AO4814" s="103" t="n"/>
    </row>
    <row r="4815" spans="1:59">
      <c r="AO4815" s="103" t="n"/>
    </row>
    <row r="4816" spans="1:59">
      <c r="AO4816" s="103" t="n"/>
    </row>
    <row r="4817" spans="1:59">
      <c r="AO4817" s="103" t="n"/>
    </row>
    <row r="4818" spans="1:59">
      <c r="AO4818" s="103" t="n"/>
    </row>
    <row r="4819" spans="1:59">
      <c r="AO4819" s="103" t="n"/>
    </row>
    <row r="4820" spans="1:59">
      <c r="AO4820" s="103" t="n"/>
    </row>
    <row r="4821" spans="1:59">
      <c r="AO4821" s="103" t="n"/>
    </row>
    <row r="4822" spans="1:59">
      <c r="AO4822" s="103" t="n"/>
    </row>
    <row r="4823" spans="1:59">
      <c r="AO4823" s="103" t="n"/>
    </row>
    <row r="4824" spans="1:59">
      <c r="AO4824" s="103" t="n"/>
    </row>
    <row r="4825" spans="1:59">
      <c r="AO4825" s="103" t="n"/>
    </row>
    <row r="4826" spans="1:59">
      <c r="AO4826" s="103" t="n"/>
    </row>
    <row r="4827" spans="1:59">
      <c r="AO4827" s="103" t="n"/>
    </row>
    <row r="4828" spans="1:59">
      <c r="AO4828" s="103" t="n"/>
    </row>
    <row r="4829" spans="1:59">
      <c r="AO4829" s="103" t="n"/>
    </row>
    <row r="4830" spans="1:59">
      <c r="AO4830" s="103" t="n"/>
    </row>
    <row r="4831" spans="1:59">
      <c r="AO4831" s="103" t="n"/>
    </row>
    <row r="4832" spans="1:59">
      <c r="AO4832" s="103" t="n"/>
    </row>
    <row r="4833" spans="1:59">
      <c r="AO4833" s="103" t="n"/>
    </row>
    <row r="4834" spans="1:59">
      <c r="AO4834" s="103" t="n"/>
    </row>
    <row r="4835" spans="1:59">
      <c r="AO4835" s="103" t="n"/>
    </row>
    <row r="4836" spans="1:59">
      <c r="AO4836" s="103" t="n"/>
    </row>
    <row r="4837" spans="1:59">
      <c r="AO4837" s="103" t="n"/>
    </row>
    <row r="4838" spans="1:59">
      <c r="AO4838" s="103" t="n"/>
    </row>
    <row r="4839" spans="1:59">
      <c r="AO4839" s="103" t="n"/>
    </row>
    <row r="4840" spans="1:59">
      <c r="AO4840" s="103" t="n"/>
    </row>
    <row r="4841" spans="1:59">
      <c r="AO4841" s="103" t="n"/>
    </row>
    <row r="4842" spans="1:59">
      <c r="AO4842" s="103" t="n"/>
    </row>
    <row r="4843" spans="1:59">
      <c r="AO4843" s="103" t="n"/>
    </row>
    <row r="4844" spans="1:59">
      <c r="AO4844" s="103" t="n"/>
    </row>
    <row r="4845" spans="1:59">
      <c r="AO4845" s="103" t="n"/>
    </row>
    <row r="4846" spans="1:59">
      <c r="AO4846" s="103" t="n"/>
    </row>
    <row r="4847" spans="1:59">
      <c r="AO4847" s="103" t="n"/>
    </row>
    <row r="4848" spans="1:59">
      <c r="AO4848" s="103" t="n"/>
    </row>
    <row r="4849" spans="1:59">
      <c r="AO4849" s="103" t="n"/>
    </row>
    <row r="4850" spans="1:59">
      <c r="AO4850" s="103" t="n"/>
    </row>
    <row r="4851" spans="1:59">
      <c r="AO4851" s="103" t="n"/>
    </row>
    <row r="4852" spans="1:59">
      <c r="AO4852" s="103" t="n"/>
    </row>
    <row r="4853" spans="1:59">
      <c r="AO4853" s="103" t="n"/>
    </row>
    <row r="4854" spans="1:59">
      <c r="AO4854" s="103" t="n"/>
    </row>
    <row r="4855" spans="1:59">
      <c r="AO4855" s="103" t="n"/>
    </row>
    <row r="4856" spans="1:59">
      <c r="AO4856" s="103" t="n"/>
    </row>
    <row r="4857" spans="1:59">
      <c r="AO4857" s="103" t="n"/>
    </row>
    <row r="4858" spans="1:59">
      <c r="AO4858" s="103" t="n"/>
    </row>
    <row r="4859" spans="1:59">
      <c r="AO4859" s="103" t="n"/>
    </row>
    <row r="4860" spans="1:59">
      <c r="AO4860" s="103" t="n"/>
    </row>
    <row r="4861" spans="1:59">
      <c r="AO4861" s="103" t="n"/>
    </row>
    <row r="4862" spans="1:59">
      <c r="AO4862" s="103" t="n"/>
    </row>
    <row r="4863" spans="1:59">
      <c r="AO4863" s="103" t="n"/>
    </row>
    <row r="4864" spans="1:59">
      <c r="AO4864" s="103" t="n"/>
    </row>
    <row r="4865" spans="1:59">
      <c r="AO4865" s="103" t="n"/>
    </row>
    <row r="4866" spans="1:59">
      <c r="AO4866" s="103" t="n"/>
    </row>
    <row r="4867" spans="1:59">
      <c r="AO4867" s="103" t="n"/>
    </row>
    <row r="4868" spans="1:59">
      <c r="AO4868" s="103" t="n"/>
    </row>
    <row r="4869" spans="1:59">
      <c r="AO4869" s="103" t="n"/>
    </row>
    <row r="4870" spans="1:59">
      <c r="AO4870" s="103" t="n"/>
    </row>
    <row r="4871" spans="1:59">
      <c r="AO4871" s="103" t="n"/>
    </row>
    <row r="4872" spans="1:59">
      <c r="AO4872" s="103" t="n"/>
    </row>
    <row r="4873" spans="1:59">
      <c r="AO4873" s="103" t="n"/>
    </row>
    <row r="4874" spans="1:59">
      <c r="AO4874" s="103" t="n"/>
    </row>
    <row r="4875" spans="1:59">
      <c r="AO4875" s="103" t="n"/>
    </row>
    <row r="4876" spans="1:59">
      <c r="AO4876" s="103" t="n"/>
    </row>
    <row r="4877" spans="1:59">
      <c r="AO4877" s="103" t="n"/>
    </row>
    <row r="4878" spans="1:59">
      <c r="AO4878" s="103" t="n"/>
    </row>
    <row r="4879" spans="1:59">
      <c r="AO4879" s="103" t="n"/>
    </row>
    <row r="4880" spans="1:59">
      <c r="AO4880" s="103" t="n"/>
    </row>
    <row r="4881" spans="1:59">
      <c r="AO4881" s="103" t="n"/>
    </row>
    <row r="4882" spans="1:59">
      <c r="AO4882" s="103" t="n"/>
    </row>
    <row r="4883" spans="1:59">
      <c r="AO4883" s="103" t="n"/>
    </row>
    <row r="4884" spans="1:59">
      <c r="AO4884" s="103" t="n"/>
    </row>
    <row r="4885" spans="1:59">
      <c r="AO4885" s="103" t="n"/>
    </row>
    <row r="4886" spans="1:59">
      <c r="AO4886" s="103" t="n"/>
    </row>
    <row r="4887" spans="1:59">
      <c r="AO4887" s="103" t="n"/>
    </row>
    <row r="4888" spans="1:59">
      <c r="AO4888" s="103" t="n"/>
    </row>
    <row r="4889" spans="1:59">
      <c r="AO4889" s="103" t="n"/>
    </row>
    <row r="4890" spans="1:59">
      <c r="AO4890" s="103" t="n"/>
    </row>
    <row r="4891" spans="1:59">
      <c r="AO4891" s="103" t="n"/>
    </row>
    <row r="4892" spans="1:59">
      <c r="AO4892" s="103" t="n"/>
    </row>
    <row r="4893" spans="1:59">
      <c r="AO4893" s="103" t="n"/>
    </row>
    <row r="4894" spans="1:59">
      <c r="AO4894" s="103" t="n"/>
    </row>
    <row r="4895" spans="1:59">
      <c r="AO4895" s="103" t="n"/>
    </row>
    <row r="4896" spans="1:59">
      <c r="AO4896" s="103" t="n"/>
    </row>
    <row r="4897" spans="1:59">
      <c r="AO4897" s="103" t="n"/>
    </row>
    <row r="4898" spans="1:59">
      <c r="AO4898" s="103" t="n"/>
    </row>
    <row r="4899" spans="1:59">
      <c r="AO4899" s="103" t="n"/>
    </row>
    <row r="4900" spans="1:59">
      <c r="AO4900" s="103" t="n"/>
    </row>
    <row r="4901" spans="1:59">
      <c r="AO4901" s="103" t="n"/>
    </row>
    <row r="4902" spans="1:59">
      <c r="AO4902" s="103" t="n"/>
    </row>
    <row r="4903" spans="1:59">
      <c r="AO4903" s="103" t="n"/>
    </row>
    <row r="4904" spans="1:59">
      <c r="AO4904" s="103" t="n"/>
    </row>
    <row r="4905" spans="1:59">
      <c r="AO4905" s="103" t="n"/>
    </row>
    <row r="4906" spans="1:59">
      <c r="AO4906" s="103" t="n"/>
    </row>
    <row r="4907" spans="1:59">
      <c r="AO4907" s="103" t="n"/>
    </row>
    <row r="4908" spans="1:59">
      <c r="AO4908" s="103" t="n"/>
    </row>
    <row r="4909" spans="1:59">
      <c r="AO4909" s="103" t="n"/>
    </row>
    <row r="4910" spans="1:59">
      <c r="AO4910" s="103" t="n"/>
    </row>
    <row r="4911" spans="1:59">
      <c r="AO4911" s="103" t="n"/>
    </row>
    <row r="4912" spans="1:59">
      <c r="AO4912" s="103" t="n"/>
    </row>
    <row r="4913" spans="1:59">
      <c r="AO4913" s="103" t="n"/>
    </row>
    <row r="4914" spans="1:59">
      <c r="AO4914" s="103" t="n"/>
    </row>
    <row r="4915" spans="1:59">
      <c r="AO4915" s="103" t="n"/>
    </row>
    <row r="4916" spans="1:59">
      <c r="AO4916" s="103" t="n"/>
    </row>
    <row r="4917" spans="1:59">
      <c r="AO4917" s="103" t="n"/>
    </row>
    <row r="4918" spans="1:59">
      <c r="AO4918" s="103" t="n"/>
    </row>
    <row r="4919" spans="1:59">
      <c r="AO4919" s="103" t="n"/>
    </row>
    <row r="4920" spans="1:59">
      <c r="AO4920" s="103" t="n"/>
    </row>
    <row r="4921" spans="1:59">
      <c r="AO4921" s="103" t="n"/>
    </row>
    <row r="4922" spans="1:59">
      <c r="AO4922" s="103" t="n"/>
    </row>
    <row r="4923" spans="1:59">
      <c r="AO4923" s="103" t="n"/>
    </row>
    <row r="4924" spans="1:59">
      <c r="AO4924" s="103" t="n"/>
    </row>
    <row r="4925" spans="1:59">
      <c r="AO4925" s="103" t="n"/>
    </row>
    <row r="4926" spans="1:59">
      <c r="AO4926" s="103" t="n"/>
    </row>
    <row r="4927" spans="1:59">
      <c r="AO4927" s="103" t="n"/>
    </row>
    <row r="4928" spans="1:59">
      <c r="AO4928" s="103" t="n"/>
    </row>
    <row r="4929" spans="1:59">
      <c r="AO4929" s="103" t="n"/>
    </row>
    <row r="4930" spans="1:59">
      <c r="AO4930" s="103" t="n"/>
    </row>
    <row r="4931" spans="1:59">
      <c r="AO4931" s="103" t="n"/>
    </row>
    <row r="4932" spans="1:59">
      <c r="AO4932" s="103" t="n"/>
    </row>
    <row r="4933" spans="1:59">
      <c r="AO4933" s="103" t="n"/>
    </row>
    <row r="4934" spans="1:59">
      <c r="AO4934" s="103" t="n"/>
    </row>
    <row r="4935" spans="1:59">
      <c r="AO4935" s="103" t="n"/>
    </row>
    <row r="4936" spans="1:59">
      <c r="AO4936" s="103" t="n"/>
    </row>
    <row r="4937" spans="1:59">
      <c r="AO4937" s="103" t="n"/>
    </row>
    <row r="4938" spans="1:59">
      <c r="AO4938" s="103" t="n"/>
    </row>
    <row r="4939" spans="1:59">
      <c r="AO4939" s="103" t="n"/>
    </row>
    <row r="4940" spans="1:59">
      <c r="AO4940" s="103" t="n"/>
    </row>
    <row r="4941" spans="1:59">
      <c r="AO4941" s="103" t="n"/>
    </row>
    <row r="4942" spans="1:59">
      <c r="AO4942" s="103" t="n"/>
    </row>
    <row r="4943" spans="1:59">
      <c r="AO4943" s="103" t="n"/>
    </row>
    <row r="4944" spans="1:59">
      <c r="AO4944" s="103" t="n"/>
    </row>
    <row r="4945" spans="1:59">
      <c r="AO4945" s="103" t="n"/>
    </row>
    <row r="4946" spans="1:59">
      <c r="AO4946" s="103" t="n"/>
    </row>
    <row r="4947" spans="1:59">
      <c r="AO4947" s="103" t="n"/>
    </row>
    <row r="4948" spans="1:59">
      <c r="AO4948" s="103" t="n"/>
    </row>
    <row r="4949" spans="1:59">
      <c r="AO4949" s="103" t="n"/>
    </row>
    <row r="4950" spans="1:59">
      <c r="AO4950" s="103" t="n"/>
    </row>
    <row r="4951" spans="1:59">
      <c r="AO4951" s="103" t="n"/>
    </row>
    <row r="4952" spans="1:59">
      <c r="AO4952" s="103" t="n"/>
    </row>
    <row r="4953" spans="1:59">
      <c r="AO4953" s="103" t="n"/>
    </row>
    <row r="4954" spans="1:59">
      <c r="AO4954" s="103" t="n"/>
    </row>
    <row r="4955" spans="1:59">
      <c r="AO4955" s="103" t="n"/>
    </row>
    <row r="4956" spans="1:59">
      <c r="AO4956" s="103" t="n"/>
    </row>
    <row r="4957" spans="1:59">
      <c r="AO4957" s="103" t="n"/>
    </row>
    <row r="4958" spans="1:59">
      <c r="AO4958" s="103" t="n"/>
    </row>
    <row r="4959" spans="1:59">
      <c r="AO4959" s="103" t="n"/>
    </row>
    <row r="4960" spans="1:59">
      <c r="AO4960" s="103" t="n"/>
    </row>
    <row r="4961" spans="1:59">
      <c r="AO4961" s="103" t="n"/>
    </row>
    <row r="4962" spans="1:59">
      <c r="AO4962" s="103" t="n"/>
    </row>
    <row r="4963" spans="1:59">
      <c r="AO4963" s="103" t="n"/>
    </row>
    <row r="4964" spans="1:59">
      <c r="AO4964" s="103" t="n"/>
    </row>
    <row r="4965" spans="1:59">
      <c r="AO4965" s="103" t="n"/>
    </row>
    <row r="4966" spans="1:59">
      <c r="AO4966" s="103" t="n"/>
    </row>
    <row r="4967" spans="1:59">
      <c r="AO4967" s="103" t="n"/>
    </row>
    <row r="4968" spans="1:59">
      <c r="AO4968" s="103" t="n"/>
    </row>
    <row r="4969" spans="1:59">
      <c r="AO4969" s="103" t="n"/>
    </row>
    <row r="4970" spans="1:59">
      <c r="AO4970" s="103" t="n"/>
    </row>
    <row r="4971" spans="1:59">
      <c r="AO4971" s="103" t="n"/>
    </row>
    <row r="4972" spans="1:59">
      <c r="AO4972" s="103" t="n"/>
    </row>
    <row r="4973" spans="1:59">
      <c r="AO4973" s="103" t="n"/>
    </row>
    <row r="4974" spans="1:59">
      <c r="AO4974" s="103" t="n"/>
    </row>
    <row r="4975" spans="1:59">
      <c r="AO4975" s="103" t="n"/>
    </row>
    <row r="4976" spans="1:59">
      <c r="AO4976" s="103" t="n"/>
    </row>
    <row r="4977" spans="1:59">
      <c r="AO4977" s="103" t="n"/>
    </row>
    <row r="4978" spans="1:59">
      <c r="AO4978" s="103" t="n"/>
    </row>
    <row r="4979" spans="1:59">
      <c r="AO4979" s="103" t="n"/>
    </row>
    <row r="4980" spans="1:59">
      <c r="AO4980" s="103" t="n"/>
    </row>
    <row r="4981" spans="1:59">
      <c r="AO4981" s="103" t="n"/>
    </row>
    <row r="4982" spans="1:59">
      <c r="AO4982" s="103" t="n"/>
    </row>
    <row r="4983" spans="1:59">
      <c r="AO4983" s="103" t="n"/>
    </row>
    <row r="4984" spans="1:59">
      <c r="AO4984" s="103" t="n"/>
    </row>
    <row r="4985" spans="1:59">
      <c r="AO4985" s="103" t="n"/>
    </row>
    <row r="4986" spans="1:59">
      <c r="AO4986" s="103" t="n"/>
    </row>
    <row r="4987" spans="1:59">
      <c r="AO4987" s="103" t="n"/>
    </row>
    <row r="4988" spans="1:59">
      <c r="AO4988" s="103" t="n"/>
    </row>
    <row r="4989" spans="1:59">
      <c r="AO4989" s="103" t="n"/>
    </row>
    <row r="4990" spans="1:59">
      <c r="AO4990" s="103" t="n"/>
    </row>
    <row r="4991" spans="1:59">
      <c r="AO4991" s="103" t="n"/>
    </row>
    <row r="4992" spans="1:59">
      <c r="AO4992" s="103" t="n"/>
    </row>
    <row r="4993" spans="1:59">
      <c r="AO4993" s="103" t="n"/>
    </row>
    <row r="4994" spans="1:59">
      <c r="AO4994" s="103" t="n"/>
    </row>
    <row r="4995" spans="1:59">
      <c r="AO4995" s="103" t="n"/>
    </row>
    <row r="4996" spans="1:59">
      <c r="AO4996" s="103" t="n"/>
    </row>
    <row r="4997" spans="1:59">
      <c r="AO4997" s="103" t="n"/>
    </row>
    <row r="4998" spans="1:59">
      <c r="AO4998" s="103" t="n"/>
    </row>
    <row r="4999" spans="1:59">
      <c r="AO4999" s="103" t="n"/>
    </row>
    <row r="5000" spans="1:59">
      <c r="AO5000" s="103" t="n"/>
    </row>
    <row r="5001" spans="1:59">
      <c r="AO5001" s="103" t="n"/>
    </row>
    <row r="5002" spans="1:59">
      <c r="AO5002" s="103" t="n"/>
    </row>
    <row r="5003" spans="1:59">
      <c r="AO5003" s="103" t="n"/>
    </row>
    <row r="5004" spans="1:59">
      <c r="AO5004" s="103" t="n"/>
    </row>
    <row r="5005" spans="1:59">
      <c r="AO5005" s="103" t="n"/>
    </row>
    <row r="5006" spans="1:59">
      <c r="AO5006" s="103" t="n"/>
    </row>
    <row r="5007" spans="1:59">
      <c r="AO5007" s="103" t="n"/>
    </row>
    <row r="5008" spans="1:59">
      <c r="AO5008" s="103" t="n"/>
    </row>
    <row r="5009" spans="1:59">
      <c r="AO5009" s="103" t="n"/>
    </row>
    <row r="5010" spans="1:59">
      <c r="AO5010" s="103" t="n"/>
    </row>
    <row r="5011" spans="1:59">
      <c r="AO5011" s="103" t="n"/>
    </row>
    <row r="5012" spans="1:59">
      <c r="AO5012" s="103" t="n"/>
    </row>
    <row r="5013" spans="1:59">
      <c r="AO5013" s="103" t="n"/>
    </row>
    <row r="5014" spans="1:59">
      <c r="AO5014" s="103" t="n"/>
    </row>
    <row r="5015" spans="1:59">
      <c r="AO5015" s="103" t="n"/>
    </row>
    <row r="5016" spans="1:59">
      <c r="AO5016" s="103" t="n"/>
    </row>
    <row r="5017" spans="1:59">
      <c r="AO5017" s="103" t="n"/>
    </row>
    <row r="5018" spans="1:59">
      <c r="AO5018" s="103" t="n"/>
    </row>
    <row r="5019" spans="1:59">
      <c r="AO5019" s="103" t="n"/>
    </row>
    <row r="5020" spans="1:59">
      <c r="AO5020" s="103" t="n"/>
    </row>
    <row r="5021" spans="1:59">
      <c r="AO5021" s="103" t="n"/>
    </row>
    <row r="5022" spans="1:59">
      <c r="AO5022" s="103" t="n"/>
    </row>
    <row r="5023" spans="1:59">
      <c r="AO5023" s="103" t="n"/>
    </row>
    <row r="5024" spans="1:59">
      <c r="AO5024" s="103" t="n"/>
    </row>
    <row r="5025" spans="1:59">
      <c r="AO5025" s="103" t="n"/>
    </row>
    <row r="5026" spans="1:59">
      <c r="AO5026" s="103" t="n"/>
    </row>
    <row r="5027" spans="1:59">
      <c r="AO5027" s="103" t="n"/>
    </row>
    <row r="5028" spans="1:59">
      <c r="AO5028" s="103" t="n"/>
    </row>
    <row r="5029" spans="1:59">
      <c r="AO5029" s="103" t="n"/>
    </row>
    <row r="5030" spans="1:59">
      <c r="AO5030" s="103" t="n"/>
    </row>
    <row r="5031" spans="1:59">
      <c r="AO5031" s="103" t="n"/>
    </row>
    <row r="5032" spans="1:59">
      <c r="AO5032" s="103" t="n"/>
    </row>
    <row r="5033" spans="1:59">
      <c r="AO5033" s="103" t="n"/>
    </row>
    <row r="5034" spans="1:59">
      <c r="AO5034" s="103" t="n"/>
    </row>
    <row r="5035" spans="1:59">
      <c r="AO5035" s="103" t="n"/>
    </row>
    <row r="5036" spans="1:59">
      <c r="AO5036" s="103" t="n"/>
    </row>
    <row r="5037" spans="1:59">
      <c r="AO5037" s="103" t="n"/>
    </row>
    <row r="5038" spans="1:59">
      <c r="AO5038" s="103" t="n"/>
    </row>
    <row r="5039" spans="1:59">
      <c r="AO5039" s="103" t="n"/>
    </row>
    <row r="5040" spans="1:59">
      <c r="AO5040" s="103" t="n"/>
    </row>
    <row r="5041" spans="1:59">
      <c r="AO5041" s="103" t="n"/>
    </row>
    <row r="5042" spans="1:59">
      <c r="AO5042" s="103" t="n"/>
    </row>
    <row r="5043" spans="1:59">
      <c r="AO5043" s="103" t="n"/>
    </row>
    <row r="5044" spans="1:59">
      <c r="AO5044" s="103" t="n"/>
    </row>
    <row r="5045" spans="1:59">
      <c r="AO5045" s="103" t="n"/>
    </row>
    <row r="5046" spans="1:59">
      <c r="AO5046" s="103" t="n"/>
    </row>
    <row r="5047" spans="1:59">
      <c r="AO5047" s="103" t="n"/>
    </row>
    <row r="5048" spans="1:59">
      <c r="AO5048" s="103" t="n"/>
    </row>
    <row r="5049" spans="1:59">
      <c r="AO5049" s="103" t="n"/>
    </row>
    <row r="5050" spans="1:59">
      <c r="AO5050" s="103" t="n"/>
    </row>
    <row r="5051" spans="1:59">
      <c r="AO5051" s="103" t="n"/>
    </row>
    <row r="5052" spans="1:59">
      <c r="AO5052" s="103" t="n"/>
    </row>
    <row r="5053" spans="1:59">
      <c r="AO5053" s="103" t="n"/>
    </row>
    <row r="5054" spans="1:59">
      <c r="AO5054" s="103" t="n"/>
    </row>
    <row r="5055" spans="1:59">
      <c r="AO5055" s="103" t="n"/>
    </row>
    <row r="5056" spans="1:59">
      <c r="AO5056" s="103" t="n"/>
    </row>
    <row r="5057" spans="1:59">
      <c r="AO5057" s="103" t="n"/>
    </row>
    <row r="5058" spans="1:59">
      <c r="AO5058" s="103" t="n"/>
    </row>
    <row r="5059" spans="1:59">
      <c r="AO5059" s="103" t="n"/>
    </row>
    <row r="5060" spans="1:59">
      <c r="AO5060" s="103" t="n"/>
    </row>
    <row r="5061" spans="1:59">
      <c r="AO5061" s="103" t="n"/>
    </row>
    <row r="5062" spans="1:59">
      <c r="AO5062" s="103" t="n"/>
    </row>
    <row r="5063" spans="1:59">
      <c r="AO5063" s="103" t="n"/>
    </row>
    <row r="5064" spans="1:59">
      <c r="AO5064" s="103" t="n"/>
    </row>
    <row r="5065" spans="1:59">
      <c r="AO5065" s="103" t="n"/>
    </row>
    <row r="5066" spans="1:59">
      <c r="AO5066" s="103" t="n"/>
    </row>
    <row r="5067" spans="1:59">
      <c r="AO5067" s="103" t="n"/>
    </row>
    <row r="5068" spans="1:59">
      <c r="AO5068" s="103" t="n"/>
    </row>
    <row r="5069" spans="1:59">
      <c r="AO5069" s="103" t="n"/>
    </row>
    <row r="5070" spans="1:59">
      <c r="AO5070" s="103" t="n"/>
    </row>
    <row r="5071" spans="1:59">
      <c r="AO5071" s="103" t="n"/>
    </row>
    <row r="5072" spans="1:59">
      <c r="AO5072" s="103" t="n"/>
    </row>
    <row r="5073" spans="1:59">
      <c r="AO5073" s="103" t="n"/>
    </row>
    <row r="5074" spans="1:59">
      <c r="AO5074" s="103" t="n"/>
    </row>
    <row r="5075" spans="1:59">
      <c r="AO5075" s="103" t="n"/>
    </row>
    <row r="5076" spans="1:59">
      <c r="AO5076" s="103" t="n"/>
    </row>
    <row r="5077" spans="1:59">
      <c r="AO5077" s="103" t="n"/>
    </row>
    <row r="5078" spans="1:59">
      <c r="AO5078" s="103" t="n"/>
    </row>
    <row r="5079" spans="1:59">
      <c r="AO5079" s="103" t="n"/>
    </row>
    <row r="5080" spans="1:59">
      <c r="AO5080" s="103" t="n"/>
    </row>
    <row r="5081" spans="1:59">
      <c r="AO5081" s="103" t="n"/>
    </row>
    <row r="5082" spans="1:59">
      <c r="AO5082" s="103" t="n"/>
    </row>
    <row r="5083" spans="1:59">
      <c r="AO5083" s="103" t="n"/>
    </row>
    <row r="5084" spans="1:59">
      <c r="AO5084" s="103" t="n"/>
    </row>
    <row r="5085" spans="1:59">
      <c r="AO5085" s="103" t="n"/>
    </row>
    <row r="5086" spans="1:59">
      <c r="AO5086" s="103" t="n"/>
    </row>
    <row r="5087" spans="1:59">
      <c r="AO5087" s="103" t="n"/>
    </row>
    <row r="5088" spans="1:59">
      <c r="AO5088" s="103" t="n"/>
    </row>
    <row r="5089" spans="1:59">
      <c r="AO5089" s="103" t="n"/>
    </row>
    <row r="5090" spans="1:59">
      <c r="AO5090" s="103" t="n"/>
    </row>
    <row r="5091" spans="1:59">
      <c r="AO5091" s="103" t="n"/>
    </row>
    <row r="5092" spans="1:59">
      <c r="AO5092" s="103" t="n"/>
    </row>
    <row r="5093" spans="1:59">
      <c r="AO5093" s="103" t="n"/>
    </row>
    <row r="5094" spans="1:59">
      <c r="AO5094" s="103" t="n"/>
    </row>
    <row r="5095" spans="1:59">
      <c r="AO5095" s="103" t="n"/>
    </row>
    <row r="5096" spans="1:59">
      <c r="AO5096" s="103" t="n"/>
    </row>
    <row r="5097" spans="1:59">
      <c r="AO5097" s="103" t="n"/>
    </row>
    <row r="5098" spans="1:59">
      <c r="AO5098" s="103" t="n"/>
    </row>
    <row r="5099" spans="1:59">
      <c r="AO5099" s="103" t="n"/>
    </row>
    <row r="5100" spans="1:59">
      <c r="AO5100" s="103" t="n"/>
    </row>
    <row r="5101" spans="1:59">
      <c r="AO5101" s="103" t="n"/>
    </row>
    <row r="5102" spans="1:59">
      <c r="AO5102" s="103" t="n"/>
    </row>
    <row r="5103" spans="1:59">
      <c r="AO5103" s="103" t="n"/>
    </row>
    <row r="5104" spans="1:59">
      <c r="AO5104" s="103" t="n"/>
    </row>
    <row r="5105" spans="1:59">
      <c r="AO5105" s="103" t="n"/>
    </row>
    <row r="5106" spans="1:59">
      <c r="AO5106" s="103" t="n"/>
    </row>
    <row r="5107" spans="1:59">
      <c r="AO5107" s="103" t="n"/>
    </row>
    <row r="5108" spans="1:59">
      <c r="AO5108" s="103" t="n"/>
    </row>
    <row r="5109" spans="1:59">
      <c r="AO5109" s="103" t="n"/>
    </row>
    <row r="5110" spans="1:59">
      <c r="AO5110" s="103" t="n"/>
    </row>
    <row r="5111" spans="1:59">
      <c r="AO5111" s="103" t="n"/>
    </row>
    <row r="5112" spans="1:59">
      <c r="AO5112" s="103" t="n"/>
    </row>
    <row r="5113" spans="1:59">
      <c r="AO5113" s="103" t="n"/>
    </row>
    <row r="5114" spans="1:59">
      <c r="AO5114" s="103" t="n"/>
    </row>
    <row r="5115" spans="1:59">
      <c r="AO5115" s="103" t="n"/>
    </row>
    <row r="5116" spans="1:59">
      <c r="AO5116" s="103" t="n"/>
    </row>
    <row r="5117" spans="1:59">
      <c r="AO5117" s="103" t="n"/>
    </row>
    <row r="5118" spans="1:59">
      <c r="AO5118" s="103" t="n"/>
    </row>
    <row r="5119" spans="1:59">
      <c r="AO5119" s="103" t="n"/>
    </row>
    <row r="5120" spans="1:59">
      <c r="AO5120" s="103" t="n"/>
    </row>
    <row r="5121" spans="1:59">
      <c r="AO5121" s="103" t="n"/>
    </row>
    <row r="5122" spans="1:59">
      <c r="AO5122" s="103" t="n"/>
    </row>
    <row r="5123" spans="1:59">
      <c r="AO5123" s="103" t="n"/>
    </row>
    <row r="5124" spans="1:59">
      <c r="AO5124" s="103" t="n"/>
    </row>
    <row r="5125" spans="1:59">
      <c r="AO5125" s="103" t="n"/>
    </row>
    <row r="5126" spans="1:59">
      <c r="AO5126" s="103" t="n"/>
    </row>
    <row r="5127" spans="1:59">
      <c r="AO5127" s="103" t="n"/>
    </row>
    <row r="5128" spans="1:59">
      <c r="AO5128" s="103" t="n"/>
    </row>
    <row r="5129" spans="1:59">
      <c r="AO5129" s="103" t="n"/>
    </row>
    <row r="5130" spans="1:59">
      <c r="AO5130" s="103" t="n"/>
    </row>
    <row r="5131" spans="1:59">
      <c r="AO5131" s="103" t="n"/>
    </row>
    <row r="5132" spans="1:59">
      <c r="AO5132" s="103" t="n"/>
    </row>
    <row r="5133" spans="1:59">
      <c r="AO5133" s="103" t="n"/>
    </row>
    <row r="5134" spans="1:59">
      <c r="AO5134" s="103" t="n"/>
    </row>
    <row r="5135" spans="1:59">
      <c r="AO5135" s="103" t="n"/>
    </row>
    <row r="5136" spans="1:59">
      <c r="AO5136" s="103" t="n"/>
    </row>
    <row r="5137" spans="1:59">
      <c r="AO5137" s="103" t="n"/>
    </row>
    <row r="5138" spans="1:59">
      <c r="AO5138" s="103" t="n"/>
    </row>
    <row r="5139" spans="1:59">
      <c r="AO5139" s="103" t="n"/>
    </row>
    <row r="5140" spans="1:59">
      <c r="AO5140" s="103" t="n"/>
    </row>
    <row r="5141" spans="1:59">
      <c r="AO5141" s="103" t="n"/>
    </row>
    <row r="5142" spans="1:59">
      <c r="AO5142" s="103" t="n"/>
    </row>
    <row r="5143" spans="1:59">
      <c r="AO5143" s="103" t="n"/>
    </row>
    <row r="5144" spans="1:59">
      <c r="AO5144" s="103" t="n"/>
    </row>
    <row r="5145" spans="1:59">
      <c r="AO5145" s="103" t="n"/>
    </row>
    <row r="5146" spans="1:59">
      <c r="AO5146" s="103" t="n"/>
    </row>
    <row r="5147" spans="1:59">
      <c r="AO5147" s="103" t="n"/>
    </row>
    <row r="5148" spans="1:59">
      <c r="AO5148" s="103" t="n"/>
    </row>
    <row r="5149" spans="1:59">
      <c r="AO5149" s="103" t="n"/>
    </row>
    <row r="5150" spans="1:59">
      <c r="AO5150" s="103" t="n"/>
    </row>
    <row r="5151" spans="1:59">
      <c r="AO5151" s="103" t="n"/>
    </row>
    <row r="5152" spans="1:59">
      <c r="AO5152" s="103" t="n"/>
    </row>
    <row r="5153" spans="1:59">
      <c r="AO5153" s="103" t="n"/>
    </row>
    <row r="5154" spans="1:59">
      <c r="AO5154" s="103" t="n"/>
    </row>
    <row r="5155" spans="1:59">
      <c r="AO5155" s="103" t="n"/>
    </row>
    <row r="5156" spans="1:59">
      <c r="AO5156" s="103" t="n"/>
    </row>
    <row r="5157" spans="1:59">
      <c r="AO5157" s="103" t="n"/>
    </row>
    <row r="5158" spans="1:59">
      <c r="AO5158" s="103" t="n"/>
    </row>
    <row r="5159" spans="1:59">
      <c r="AO5159" s="103" t="n"/>
    </row>
    <row r="5160" spans="1:59">
      <c r="AO5160" s="103" t="n"/>
    </row>
    <row r="5161" spans="1:59">
      <c r="AO5161" s="103" t="n"/>
    </row>
    <row r="5162" spans="1:59">
      <c r="AO5162" s="103" t="n"/>
    </row>
    <row r="5163" spans="1:59">
      <c r="AO5163" s="103" t="n"/>
    </row>
    <row r="5164" spans="1:59">
      <c r="AO5164" s="103" t="n"/>
    </row>
    <row r="5165" spans="1:59">
      <c r="AO5165" s="103" t="n"/>
    </row>
    <row r="5166" spans="1:59">
      <c r="AO5166" s="103" t="n"/>
    </row>
    <row r="5167" spans="1:59">
      <c r="AO5167" s="103" t="n"/>
    </row>
    <row r="5168" spans="1:59">
      <c r="AO5168" s="103" t="n"/>
    </row>
    <row r="5169" spans="1:59">
      <c r="AO5169" s="103" t="n"/>
    </row>
    <row r="5170" spans="1:59">
      <c r="AO5170" s="103" t="n"/>
    </row>
    <row r="5171" spans="1:59">
      <c r="AO5171" s="103" t="n"/>
    </row>
    <row r="5172" spans="1:59">
      <c r="AO5172" s="103" t="n"/>
    </row>
    <row r="5173" spans="1:59">
      <c r="AO5173" s="103" t="n"/>
    </row>
    <row r="5174" spans="1:59">
      <c r="AO5174" s="103" t="n"/>
    </row>
    <row r="5175" spans="1:59">
      <c r="AO5175" s="103" t="n"/>
    </row>
    <row r="5176" spans="1:59">
      <c r="AO5176" s="103" t="n"/>
    </row>
    <row r="5177" spans="1:59">
      <c r="AO5177" s="103" t="n"/>
    </row>
    <row r="5178" spans="1:59">
      <c r="AO5178" s="103" t="n"/>
    </row>
    <row r="5179" spans="1:59">
      <c r="AO5179" s="103" t="n"/>
    </row>
    <row r="5180" spans="1:59">
      <c r="AO5180" s="103" t="n"/>
    </row>
    <row r="5181" spans="1:59">
      <c r="AO5181" s="103" t="n"/>
    </row>
    <row r="5182" spans="1:59">
      <c r="AO5182" s="103" t="n"/>
    </row>
    <row r="5183" spans="1:59">
      <c r="AO5183" s="103" t="n"/>
    </row>
    <row r="5184" spans="1:59">
      <c r="AO5184" s="103" t="n"/>
    </row>
    <row r="5185" spans="1:59">
      <c r="AO5185" s="103" t="n"/>
    </row>
    <row r="5186" spans="1:59">
      <c r="AO5186" s="103" t="n"/>
    </row>
    <row r="5187" spans="1:59">
      <c r="AO5187" s="103" t="n"/>
    </row>
    <row r="5188" spans="1:59">
      <c r="AO5188" s="103" t="n"/>
    </row>
    <row r="5189" spans="1:59">
      <c r="AO5189" s="103" t="n"/>
    </row>
    <row r="5190" spans="1:59">
      <c r="AO5190" s="103" t="n"/>
    </row>
    <row r="5191" spans="1:59">
      <c r="AO5191" s="103" t="n"/>
    </row>
    <row r="5192" spans="1:59">
      <c r="AO5192" s="103" t="n"/>
    </row>
    <row r="5193" spans="1:59">
      <c r="AO5193" s="103" t="n"/>
    </row>
    <row r="5194" spans="1:59">
      <c r="AO5194" s="103" t="n"/>
    </row>
    <row r="5195" spans="1:59">
      <c r="AO5195" s="103" t="n"/>
    </row>
    <row r="5196" spans="1:59">
      <c r="AO5196" s="103" t="n"/>
    </row>
    <row r="5197" spans="1:59">
      <c r="AO5197" s="103" t="n"/>
    </row>
    <row r="5198" spans="1:59">
      <c r="AO5198" s="103" t="n"/>
    </row>
    <row r="5199" spans="1:59">
      <c r="AO5199" s="103" t="n"/>
    </row>
    <row r="5200" spans="1:59">
      <c r="AO5200" s="103" t="n"/>
    </row>
    <row r="5201" spans="1:59">
      <c r="AO5201" s="103" t="n"/>
    </row>
    <row r="5202" spans="1:59">
      <c r="AO5202" s="103" t="n"/>
    </row>
    <row r="5203" spans="1:59">
      <c r="AO5203" s="103" t="n"/>
    </row>
    <row r="5204" spans="1:59">
      <c r="AO5204" s="103" t="n"/>
    </row>
    <row r="5205" spans="1:59">
      <c r="AO5205" s="103" t="n"/>
    </row>
    <row r="5206" spans="1:59">
      <c r="AO5206" s="103" t="n"/>
    </row>
    <row r="5207" spans="1:59">
      <c r="AO5207" s="103" t="n"/>
    </row>
    <row r="5208" spans="1:59">
      <c r="AO5208" s="103" t="n"/>
    </row>
    <row r="5209" spans="1:59">
      <c r="AO5209" s="103" t="n"/>
    </row>
    <row r="5210" spans="1:59">
      <c r="AO5210" s="103" t="n"/>
    </row>
    <row r="5211" spans="1:59">
      <c r="AO5211" s="103" t="n"/>
    </row>
    <row r="5212" spans="1:59">
      <c r="AO5212" s="103" t="n"/>
    </row>
    <row r="5213" spans="1:59">
      <c r="AO5213" s="103" t="n"/>
    </row>
    <row r="5214" spans="1:59">
      <c r="AO5214" s="103" t="n"/>
    </row>
    <row r="5215" spans="1:59">
      <c r="AO5215" s="103" t="n"/>
    </row>
    <row r="5216" spans="1:59">
      <c r="AO5216" s="103" t="n"/>
    </row>
    <row r="5217" spans="1:59">
      <c r="AO5217" s="103" t="n"/>
    </row>
    <row r="5218" spans="1:59">
      <c r="AO5218" s="103" t="n"/>
    </row>
    <row r="5219" spans="1:59">
      <c r="AO5219" s="103" t="n"/>
    </row>
    <row r="5220" spans="1:59">
      <c r="AO5220" s="103" t="n"/>
    </row>
    <row r="5221" spans="1:59">
      <c r="AO5221" s="103" t="n"/>
    </row>
    <row r="5222" spans="1:59">
      <c r="AO5222" s="103" t="n"/>
    </row>
    <row r="5223" spans="1:59">
      <c r="AO5223" s="103" t="n"/>
    </row>
    <row r="5224" spans="1:59">
      <c r="AO5224" s="103" t="n"/>
    </row>
    <row r="5225" spans="1:59">
      <c r="AO5225" s="103" t="n"/>
    </row>
    <row r="5226" spans="1:59">
      <c r="AO5226" s="103" t="n"/>
    </row>
    <row r="5227" spans="1:59">
      <c r="AO5227" s="103" t="n"/>
    </row>
    <row r="5228" spans="1:59">
      <c r="AO5228" s="103" t="n"/>
    </row>
    <row r="5229" spans="1:59">
      <c r="AO5229" s="103" t="n"/>
    </row>
    <row r="5230" spans="1:59">
      <c r="AO5230" s="103" t="n"/>
    </row>
    <row r="5231" spans="1:59">
      <c r="AO5231" s="103" t="n"/>
    </row>
    <row r="5232" spans="1:59">
      <c r="AO5232" s="103" t="n"/>
    </row>
    <row r="5233" spans="1:59">
      <c r="AO5233" s="103" t="n"/>
    </row>
    <row r="5234" spans="1:59">
      <c r="AO5234" s="103" t="n"/>
    </row>
    <row r="5235" spans="1:59">
      <c r="AO5235" s="103" t="n"/>
    </row>
    <row r="5236" spans="1:59">
      <c r="AO5236" s="103" t="n"/>
    </row>
    <row r="5237" spans="1:59">
      <c r="AO5237" s="103" t="n"/>
    </row>
    <row r="5238" spans="1:59">
      <c r="AO5238" s="103" t="n"/>
    </row>
    <row r="5239" spans="1:59">
      <c r="AO5239" s="103" t="n"/>
    </row>
    <row r="5240" spans="1:59">
      <c r="AO5240" s="103" t="n"/>
    </row>
    <row r="5241" spans="1:59">
      <c r="AO5241" s="103" t="n"/>
    </row>
    <row r="5242" spans="1:59">
      <c r="AO5242" s="103" t="n"/>
    </row>
    <row r="5243" spans="1:59">
      <c r="AO5243" s="103" t="n"/>
    </row>
    <row r="5244" spans="1:59">
      <c r="AO5244" s="103" t="n"/>
    </row>
    <row r="5245" spans="1:59">
      <c r="AO5245" s="103" t="n"/>
    </row>
    <row r="5246" spans="1:59">
      <c r="AO5246" s="103" t="n"/>
    </row>
    <row r="5247" spans="1:59">
      <c r="AO5247" s="103" t="n"/>
    </row>
    <row r="5248" spans="1:59">
      <c r="AO5248" s="103" t="n"/>
    </row>
    <row r="5249" spans="1:59">
      <c r="AO5249" s="103" t="n"/>
    </row>
    <row r="5250" spans="1:59">
      <c r="AO5250" s="103" t="n"/>
    </row>
    <row r="5251" spans="1:59">
      <c r="AO5251" s="103" t="n"/>
    </row>
    <row r="5252" spans="1:59">
      <c r="AO5252" s="103" t="n"/>
    </row>
    <row r="5253" spans="1:59">
      <c r="AO5253" s="103" t="n"/>
    </row>
    <row r="5254" spans="1:59">
      <c r="AO5254" s="103" t="n"/>
    </row>
    <row r="5255" spans="1:59">
      <c r="AO5255" s="103" t="n"/>
    </row>
    <row r="5256" spans="1:59">
      <c r="AO5256" s="103" t="n"/>
    </row>
    <row r="5257" spans="1:59">
      <c r="AO5257" s="103" t="n"/>
    </row>
    <row r="5258" spans="1:59">
      <c r="AO5258" s="103" t="n"/>
    </row>
    <row r="5259" spans="1:59">
      <c r="AO5259" s="103" t="n"/>
    </row>
    <row r="5260" spans="1:59">
      <c r="AO5260" s="103" t="n"/>
    </row>
    <row r="5261" spans="1:59">
      <c r="AO5261" s="103" t="n"/>
    </row>
    <row r="5262" spans="1:59">
      <c r="AO5262" s="103" t="n"/>
    </row>
    <row r="5263" spans="1:59">
      <c r="AO5263" s="103" t="n"/>
    </row>
    <row r="5264" spans="1:59">
      <c r="AO5264" s="103" t="n"/>
    </row>
    <row r="5265" spans="1:59">
      <c r="AO5265" s="103" t="n"/>
    </row>
    <row r="5266" spans="1:59">
      <c r="AO5266" s="103" t="n"/>
    </row>
    <row r="5267" spans="1:59">
      <c r="AO5267" s="103" t="n"/>
    </row>
    <row r="5268" spans="1:59">
      <c r="AO5268" s="103" t="n"/>
    </row>
    <row r="5269" spans="1:59">
      <c r="AO5269" s="103" t="n"/>
    </row>
    <row r="5270" spans="1:59">
      <c r="AO5270" s="103" t="n"/>
    </row>
    <row r="5271" spans="1:59">
      <c r="AO5271" s="103" t="n"/>
    </row>
    <row r="5272" spans="1:59">
      <c r="AO5272" s="103" t="n"/>
    </row>
    <row r="5273" spans="1:59">
      <c r="AO5273" s="103" t="n"/>
    </row>
    <row r="5274" spans="1:59">
      <c r="AO5274" s="103" t="n"/>
    </row>
    <row r="5275" spans="1:59">
      <c r="AO5275" s="103" t="n"/>
    </row>
    <row r="5276" spans="1:59">
      <c r="AO5276" s="103" t="n"/>
    </row>
    <row r="5277" spans="1:59">
      <c r="AO5277" s="103" t="n"/>
    </row>
    <row r="5278" spans="1:59">
      <c r="AO5278" s="103" t="n"/>
    </row>
    <row r="5279" spans="1:59">
      <c r="AO5279" s="103" t="n"/>
    </row>
    <row r="5280" spans="1:59">
      <c r="AO5280" s="103" t="n"/>
    </row>
    <row r="5281" spans="1:59">
      <c r="AO5281" s="103" t="n"/>
    </row>
    <row r="5282" spans="1:59">
      <c r="AO5282" s="103" t="n"/>
    </row>
    <row r="5283" spans="1:59">
      <c r="AO5283" s="103" t="n"/>
    </row>
    <row r="5284" spans="1:59">
      <c r="AO5284" s="103" t="n"/>
    </row>
    <row r="5285" spans="1:59">
      <c r="AO5285" s="103" t="n"/>
    </row>
    <row r="5286" spans="1:59">
      <c r="AO5286" s="103" t="n"/>
    </row>
    <row r="5287" spans="1:59">
      <c r="AO5287" s="103" t="n"/>
    </row>
    <row r="5288" spans="1:59">
      <c r="AO5288" s="103" t="n"/>
    </row>
    <row r="5289" spans="1:59">
      <c r="AO5289" s="103" t="n"/>
    </row>
    <row r="5290" spans="1:59">
      <c r="AO5290" s="103" t="n"/>
    </row>
    <row r="5291" spans="1:59">
      <c r="AO5291" s="103" t="n"/>
    </row>
    <row r="5292" spans="1:59">
      <c r="AO5292" s="103" t="n"/>
    </row>
    <row r="5293" spans="1:59">
      <c r="AO5293" s="103" t="n"/>
    </row>
    <row r="5294" spans="1:59">
      <c r="AO5294" s="103" t="n"/>
    </row>
    <row r="5295" spans="1:59">
      <c r="AO5295" s="103" t="n"/>
    </row>
    <row r="5296" spans="1:59">
      <c r="AO5296" s="103" t="n"/>
    </row>
    <row r="5297" spans="1:59">
      <c r="AO5297" s="103" t="n"/>
    </row>
    <row r="5298" spans="1:59">
      <c r="AO5298" s="103" t="n"/>
    </row>
    <row r="5299" spans="1:59">
      <c r="AO5299" s="103" t="n"/>
    </row>
    <row r="5300" spans="1:59">
      <c r="AO5300" s="103" t="n"/>
    </row>
    <row r="5301" spans="1:59">
      <c r="AO5301" s="103" t="n"/>
    </row>
    <row r="5302" spans="1:59">
      <c r="AO5302" s="103" t="n"/>
    </row>
    <row r="5303" spans="1:59">
      <c r="AO5303" s="103" t="n"/>
    </row>
    <row r="5304" spans="1:59">
      <c r="AO5304" s="103" t="n"/>
    </row>
    <row r="5305" spans="1:59">
      <c r="AO5305" s="103" t="n"/>
    </row>
    <row r="5306" spans="1:59">
      <c r="AO5306" s="103" t="n"/>
    </row>
    <row r="5307" spans="1:59">
      <c r="AO5307" s="103" t="n"/>
    </row>
    <row r="5308" spans="1:59">
      <c r="AO5308" s="103" t="n"/>
    </row>
    <row r="5309" spans="1:59">
      <c r="AO5309" s="103" t="n"/>
    </row>
    <row r="5310" spans="1:59">
      <c r="AO5310" s="103" t="n"/>
    </row>
    <row r="5311" spans="1:59">
      <c r="AO5311" s="103" t="n"/>
    </row>
    <row r="5312" spans="1:59">
      <c r="AO5312" s="103" t="n"/>
    </row>
    <row r="5313" spans="1:59">
      <c r="AO5313" s="103" t="n"/>
    </row>
    <row r="5314" spans="1:59">
      <c r="AO5314" s="103" t="n"/>
    </row>
    <row r="5315" spans="1:59">
      <c r="AO5315" s="103" t="n"/>
    </row>
    <row r="5316" spans="1:59">
      <c r="AO5316" s="103" t="n"/>
    </row>
    <row r="5317" spans="1:59">
      <c r="AO5317" s="103" t="n"/>
    </row>
    <row r="5318" spans="1:59">
      <c r="AO5318" s="103" t="n"/>
    </row>
    <row r="5319" spans="1:59">
      <c r="AO5319" s="103" t="n"/>
    </row>
    <row r="5320" spans="1:59">
      <c r="AO5320" s="103" t="n"/>
    </row>
    <row r="5321" spans="1:59">
      <c r="AO5321" s="103" t="n"/>
    </row>
    <row r="5322" spans="1:59">
      <c r="AO5322" s="103" t="n"/>
    </row>
    <row r="5323" spans="1:59">
      <c r="AO5323" s="103" t="n"/>
    </row>
    <row r="5324" spans="1:59">
      <c r="AO5324" s="103" t="n"/>
    </row>
    <row r="5325" spans="1:59">
      <c r="AO5325" s="103" t="n"/>
    </row>
    <row r="5326" spans="1:59">
      <c r="AO5326" s="103" t="n"/>
    </row>
    <row r="5327" spans="1:59">
      <c r="AO5327" s="103" t="n"/>
    </row>
    <row r="5328" spans="1:59">
      <c r="AO5328" s="103" t="n"/>
    </row>
    <row r="5329" spans="1:59">
      <c r="AO5329" s="103" t="n"/>
    </row>
    <row r="5330" spans="1:59">
      <c r="AO5330" s="103" t="n"/>
    </row>
    <row r="5331" spans="1:59">
      <c r="AO5331" s="103" t="n"/>
    </row>
    <row r="5332" spans="1:59">
      <c r="AO5332" s="103" t="n"/>
    </row>
    <row r="5333" spans="1:59">
      <c r="AO5333" s="103" t="n"/>
    </row>
    <row r="5334" spans="1:59">
      <c r="AO5334" s="103" t="n"/>
    </row>
    <row r="5335" spans="1:59">
      <c r="AO5335" s="103" t="n"/>
    </row>
    <row r="5336" spans="1:59">
      <c r="AO5336" s="103" t="n"/>
    </row>
    <row r="5337" spans="1:59">
      <c r="AO5337" s="103" t="n"/>
    </row>
    <row r="5338" spans="1:59">
      <c r="AO5338" s="103" t="n"/>
    </row>
    <row r="5339" spans="1:59">
      <c r="AO5339" s="103" t="n"/>
    </row>
    <row r="5340" spans="1:59">
      <c r="AO5340" s="103" t="n"/>
    </row>
    <row r="5341" spans="1:59">
      <c r="AO5341" s="103" t="n"/>
    </row>
    <row r="5342" spans="1:59">
      <c r="AO5342" s="103" t="n"/>
    </row>
    <row r="5343" spans="1:59">
      <c r="AO5343" s="103" t="n"/>
    </row>
    <row r="5344" spans="1:59">
      <c r="AO5344" s="103" t="n"/>
    </row>
    <row r="5345" spans="1:59">
      <c r="AO5345" s="103" t="n"/>
    </row>
    <row r="5346" spans="1:59">
      <c r="AO5346" s="103" t="n"/>
    </row>
    <row r="5347" spans="1:59">
      <c r="AO5347" s="103" t="n"/>
    </row>
    <row r="5348" spans="1:59">
      <c r="AO5348" s="103" t="n"/>
    </row>
    <row r="5349" spans="1:59">
      <c r="AO5349" s="103" t="n"/>
    </row>
    <row r="5350" spans="1:59">
      <c r="AO5350" s="103" t="n"/>
    </row>
    <row r="5351" spans="1:59">
      <c r="AO5351" s="103" t="n"/>
    </row>
    <row r="5352" spans="1:59">
      <c r="AO5352" s="103" t="n"/>
    </row>
    <row r="5353" spans="1:59">
      <c r="AO5353" s="103" t="n"/>
    </row>
    <row r="5354" spans="1:59">
      <c r="AO5354" s="103" t="n"/>
    </row>
    <row r="5355" spans="1:59">
      <c r="AO5355" s="103" t="n"/>
    </row>
    <row r="5356" spans="1:59">
      <c r="AO5356" s="103" t="n"/>
    </row>
    <row r="5357" spans="1:59">
      <c r="AO5357" s="103" t="n"/>
    </row>
    <row r="5358" spans="1:59">
      <c r="AO5358" s="103" t="n"/>
    </row>
    <row r="5359" spans="1:59">
      <c r="AO5359" s="103" t="n"/>
    </row>
    <row r="5360" spans="1:59">
      <c r="AO5360" s="103" t="n"/>
    </row>
    <row r="5361" spans="1:59">
      <c r="AO5361" s="103" t="n"/>
    </row>
    <row r="5362" spans="1:59">
      <c r="AO5362" s="103" t="n"/>
    </row>
    <row r="5363" spans="1:59">
      <c r="AO5363" s="103" t="n"/>
    </row>
    <row r="5364" spans="1:59">
      <c r="AO5364" s="103" t="n"/>
    </row>
    <row r="5365" spans="1:59">
      <c r="AO5365" s="103" t="n"/>
    </row>
    <row r="5366" spans="1:59">
      <c r="AO5366" s="103" t="n"/>
    </row>
    <row r="5367" spans="1:59">
      <c r="AO5367" s="103" t="n"/>
    </row>
    <row r="5368" spans="1:59">
      <c r="AO5368" s="103" t="n"/>
    </row>
    <row r="5369" spans="1:59">
      <c r="AO5369" s="103" t="n"/>
    </row>
    <row r="5370" spans="1:59">
      <c r="AO5370" s="103" t="n"/>
    </row>
    <row r="5371" spans="1:59">
      <c r="AO5371" s="103" t="n"/>
    </row>
    <row r="5372" spans="1:59">
      <c r="AO5372" s="103" t="n"/>
    </row>
    <row r="5373" spans="1:59">
      <c r="AO5373" s="103" t="n"/>
    </row>
    <row r="5374" spans="1:59">
      <c r="AO5374" s="103" t="n"/>
    </row>
    <row r="5375" spans="1:59">
      <c r="AO5375" s="103" t="n"/>
    </row>
    <row r="5376" spans="1:59">
      <c r="AO5376" s="103" t="n"/>
    </row>
    <row r="5377" spans="1:59">
      <c r="AO5377" s="103" t="n"/>
    </row>
    <row r="5378" spans="1:59">
      <c r="AO5378" s="103" t="n"/>
    </row>
    <row r="5379" spans="1:59">
      <c r="AO5379" s="103" t="n"/>
    </row>
    <row r="5380" spans="1:59">
      <c r="AO5380" s="103" t="n"/>
    </row>
    <row r="5381" spans="1:59">
      <c r="AO5381" s="103" t="n"/>
    </row>
    <row r="5382" spans="1:59">
      <c r="AO5382" s="103" t="n"/>
    </row>
    <row r="5383" spans="1:59">
      <c r="AO5383" s="103" t="n"/>
    </row>
    <row r="5384" spans="1:59">
      <c r="AO5384" s="103" t="n"/>
    </row>
    <row r="5385" spans="1:59">
      <c r="AO5385" s="103" t="n"/>
    </row>
    <row r="5386" spans="1:59">
      <c r="AO5386" s="103" t="n"/>
    </row>
    <row r="5387" spans="1:59">
      <c r="AO5387" s="103" t="n"/>
    </row>
    <row r="5388" spans="1:59">
      <c r="AO5388" s="103" t="n"/>
    </row>
    <row r="5389" spans="1:59">
      <c r="AO5389" s="103" t="n"/>
    </row>
    <row r="5390" spans="1:59">
      <c r="AO5390" s="103" t="n"/>
    </row>
    <row r="5391" spans="1:59">
      <c r="AO5391" s="103" t="n"/>
    </row>
    <row r="5392" spans="1:59">
      <c r="AO5392" s="103" t="n"/>
    </row>
    <row r="5393" spans="1:59">
      <c r="AO5393" s="103" t="n"/>
    </row>
    <row r="5394" spans="1:59">
      <c r="AO5394" s="103" t="n"/>
    </row>
    <row r="5395" spans="1:59">
      <c r="AO5395" s="103" t="n"/>
    </row>
    <row r="5396" spans="1:59">
      <c r="AO5396" s="103" t="n"/>
    </row>
    <row r="5397" spans="1:59">
      <c r="AO5397" s="103" t="n"/>
    </row>
    <row r="5398" spans="1:59">
      <c r="AO5398" s="103" t="n"/>
    </row>
    <row r="5399" spans="1:59">
      <c r="AO5399" s="103" t="n"/>
    </row>
    <row r="5400" spans="1:59">
      <c r="AO5400" s="103" t="n"/>
    </row>
    <row r="5401" spans="1:59">
      <c r="AO5401" s="103" t="n"/>
    </row>
    <row r="5402" spans="1:59">
      <c r="AO5402" s="103" t="n"/>
    </row>
    <row r="5403" spans="1:59">
      <c r="AO5403" s="103" t="n"/>
    </row>
    <row r="5404" spans="1:59">
      <c r="AO5404" s="103" t="n"/>
    </row>
    <row r="5405" spans="1:59">
      <c r="AO5405" s="103" t="n"/>
    </row>
    <row r="5406" spans="1:59">
      <c r="AO5406" s="103" t="n"/>
    </row>
    <row r="5407" spans="1:59">
      <c r="AO5407" s="103" t="n"/>
    </row>
    <row r="5408" spans="1:59">
      <c r="AO5408" s="103" t="n"/>
    </row>
    <row r="5409" spans="1:59">
      <c r="AO5409" s="103" t="n"/>
    </row>
    <row r="5410" spans="1:59">
      <c r="AO5410" s="103" t="n"/>
    </row>
    <row r="5411" spans="1:59">
      <c r="AO5411" s="103" t="n"/>
    </row>
    <row r="5412" spans="1:59">
      <c r="AO5412" s="103" t="n"/>
    </row>
    <row r="5413" spans="1:59">
      <c r="AO5413" s="103" t="n"/>
    </row>
    <row r="5414" spans="1:59">
      <c r="AO5414" s="103" t="n"/>
    </row>
    <row r="5415" spans="1:59">
      <c r="AO5415" s="103" t="n"/>
    </row>
    <row r="5416" spans="1:59">
      <c r="AO5416" s="103" t="n"/>
    </row>
    <row r="5417" spans="1:59">
      <c r="AO5417" s="103" t="n"/>
    </row>
    <row r="5418" spans="1:59">
      <c r="AO5418" s="103" t="n"/>
    </row>
    <row r="5419" spans="1:59">
      <c r="AO5419" s="103" t="n"/>
    </row>
    <row r="5420" spans="1:59">
      <c r="AO5420" s="103" t="n"/>
    </row>
    <row r="5421" spans="1:59">
      <c r="AO5421" s="103" t="n"/>
    </row>
    <row r="5422" spans="1:59">
      <c r="AO5422" s="103" t="n"/>
    </row>
    <row r="5423" spans="1:59">
      <c r="AO5423" s="103" t="n"/>
    </row>
    <row r="5424" spans="1:59">
      <c r="AO5424" s="103" t="n"/>
    </row>
    <row r="5425" spans="1:59">
      <c r="AO5425" s="103" t="n"/>
    </row>
    <row r="5426" spans="1:59">
      <c r="AO5426" s="103" t="n"/>
    </row>
    <row r="5427" spans="1:59">
      <c r="AO5427" s="103" t="n"/>
    </row>
    <row r="5428" spans="1:59">
      <c r="AO5428" s="103" t="n"/>
    </row>
    <row r="5429" spans="1:59">
      <c r="AO5429" s="103" t="n"/>
    </row>
    <row r="5430" spans="1:59">
      <c r="AO5430" s="103" t="n"/>
    </row>
    <row r="5431" spans="1:59">
      <c r="AO5431" s="103" t="n"/>
    </row>
    <row r="5432" spans="1:59">
      <c r="AO5432" s="103" t="n"/>
    </row>
    <row r="5433" spans="1:59">
      <c r="AO5433" s="103" t="n"/>
    </row>
    <row r="5434" spans="1:59">
      <c r="AO5434" s="103" t="n"/>
    </row>
    <row r="5435" spans="1:59">
      <c r="AO5435" s="103" t="n"/>
    </row>
    <row r="5436" spans="1:59">
      <c r="AO5436" s="103" t="n"/>
    </row>
    <row r="5437" spans="1:59">
      <c r="AO5437" s="103" t="n"/>
    </row>
    <row r="5438" spans="1:59">
      <c r="AO5438" s="103" t="n"/>
    </row>
    <row r="5439" spans="1:59">
      <c r="AO5439" s="103" t="n"/>
    </row>
    <row r="5440" spans="1:59">
      <c r="AO5440" s="103" t="n"/>
    </row>
    <row r="5441" spans="1:59">
      <c r="AO5441" s="103" t="n"/>
    </row>
    <row r="5442" spans="1:59">
      <c r="AO5442" s="103" t="n"/>
    </row>
    <row r="5443" spans="1:59">
      <c r="AO5443" s="103" t="n"/>
    </row>
    <row r="5444" spans="1:59">
      <c r="AO5444" s="103" t="n"/>
    </row>
    <row r="5445" spans="1:59">
      <c r="AO5445" s="103" t="n"/>
    </row>
    <row r="5446" spans="1:59">
      <c r="AO5446" s="103" t="n"/>
    </row>
    <row r="5447" spans="1:59">
      <c r="AO5447" s="103" t="n"/>
    </row>
    <row r="5448" spans="1:59">
      <c r="AO5448" s="103" t="n"/>
    </row>
    <row r="5449" spans="1:59">
      <c r="AO5449" s="103" t="n"/>
    </row>
    <row r="5450" spans="1:59">
      <c r="AO5450" s="103" t="n"/>
    </row>
    <row r="5451" spans="1:59">
      <c r="AO5451" s="103" t="n"/>
    </row>
    <row r="5452" spans="1:59">
      <c r="AO5452" s="103" t="n"/>
    </row>
    <row r="5453" spans="1:59">
      <c r="AO5453" s="103" t="n"/>
    </row>
    <row r="5454" spans="1:59">
      <c r="AO5454" s="103" t="n"/>
    </row>
    <row r="5455" spans="1:59">
      <c r="AO5455" s="103" t="n"/>
    </row>
    <row r="5456" spans="1:59">
      <c r="AO5456" s="103" t="n"/>
    </row>
    <row r="5457" spans="1:59">
      <c r="AO5457" s="103" t="n"/>
    </row>
    <row r="5458" spans="1:59">
      <c r="AO5458" s="103" t="n"/>
    </row>
    <row r="5459" spans="1:59">
      <c r="AO5459" s="103" t="n"/>
    </row>
    <row r="5460" spans="1:59">
      <c r="AO5460" s="103" t="n"/>
    </row>
    <row r="5461" spans="1:59">
      <c r="AO5461" s="103" t="n"/>
    </row>
    <row r="5462" spans="1:59">
      <c r="AO5462" s="103" t="n"/>
    </row>
    <row r="5463" spans="1:59">
      <c r="AO5463" s="103" t="n"/>
    </row>
    <row r="5464" spans="1:59">
      <c r="AO5464" s="103" t="n"/>
    </row>
    <row r="5465" spans="1:59">
      <c r="AO5465" s="103" t="n"/>
    </row>
    <row r="5466" spans="1:59">
      <c r="AO5466" s="103" t="n"/>
    </row>
    <row r="5467" spans="1:59">
      <c r="AO5467" s="103" t="n"/>
    </row>
    <row r="5468" spans="1:59">
      <c r="AO5468" s="103" t="n"/>
    </row>
    <row r="5469" spans="1:59">
      <c r="AO5469" s="103" t="n"/>
    </row>
    <row r="5470" spans="1:59">
      <c r="AO5470" s="103" t="n"/>
    </row>
    <row r="5471" spans="1:59">
      <c r="AO5471" s="103" t="n"/>
    </row>
    <row r="5472" spans="1:59">
      <c r="AO5472" s="103" t="n"/>
    </row>
    <row r="5473" spans="1:59">
      <c r="AO5473" s="103" t="n"/>
    </row>
    <row r="5474" spans="1:59">
      <c r="AO5474" s="103" t="n"/>
    </row>
    <row r="5475" spans="1:59">
      <c r="AO5475" s="103" t="n"/>
    </row>
    <row r="5476" spans="1:59">
      <c r="AO5476" s="103" t="n"/>
    </row>
    <row r="5477" spans="1:59">
      <c r="AO5477" s="103" t="n"/>
    </row>
    <row r="5478" spans="1:59">
      <c r="AO5478" s="103" t="n"/>
    </row>
    <row r="5479" spans="1:59">
      <c r="AO5479" s="103" t="n"/>
    </row>
    <row r="5480" spans="1:59">
      <c r="AO5480" s="103" t="n"/>
    </row>
    <row r="5481" spans="1:59">
      <c r="AO5481" s="103" t="n"/>
    </row>
    <row r="5482" spans="1:59">
      <c r="AO5482" s="103" t="n"/>
    </row>
    <row r="5483" spans="1:59">
      <c r="AO5483" s="103" t="n"/>
    </row>
    <row r="5484" spans="1:59">
      <c r="AO5484" s="103" t="n"/>
    </row>
    <row r="5485" spans="1:59">
      <c r="AO5485" s="103" t="n"/>
    </row>
    <row r="5486" spans="1:59">
      <c r="AO5486" s="103" t="n"/>
    </row>
    <row r="5487" spans="1:59">
      <c r="AO5487" s="103" t="n"/>
    </row>
    <row r="5488" spans="1:59">
      <c r="AO5488" s="103" t="n"/>
    </row>
    <row r="5489" spans="1:59">
      <c r="AO5489" s="103" t="n"/>
    </row>
    <row r="5490" spans="1:59">
      <c r="AO5490" s="103" t="n"/>
    </row>
    <row r="5491" spans="1:59">
      <c r="AO5491" s="103" t="n"/>
    </row>
    <row r="5492" spans="1:59">
      <c r="AO5492" s="103" t="n"/>
    </row>
    <row r="5493" spans="1:59">
      <c r="AO5493" s="103" t="n"/>
    </row>
    <row r="5494" spans="1:59">
      <c r="AO5494" s="103" t="n"/>
    </row>
    <row r="5495" spans="1:59">
      <c r="AO5495" s="103" t="n"/>
    </row>
    <row r="5496" spans="1:59">
      <c r="AO5496" s="103" t="n"/>
    </row>
    <row r="5497" spans="1:59">
      <c r="AO5497" s="103" t="n"/>
    </row>
    <row r="5498" spans="1:59">
      <c r="AO5498" s="103" t="n"/>
    </row>
    <row r="5499" spans="1:59">
      <c r="AO5499" s="103" t="n"/>
    </row>
    <row r="5500" spans="1:59">
      <c r="AO5500" s="103" t="n"/>
    </row>
    <row r="5501" spans="1:59">
      <c r="AO5501" s="103" t="n"/>
    </row>
    <row r="5502" spans="1:59">
      <c r="AO5502" s="103" t="n"/>
    </row>
    <row r="5503" spans="1:59">
      <c r="AO5503" s="103" t="n"/>
    </row>
    <row r="5504" spans="1:59">
      <c r="AO5504" s="103" t="n"/>
    </row>
    <row r="5505" spans="1:59">
      <c r="AO5505" s="103" t="n"/>
    </row>
    <row r="5506" spans="1:59">
      <c r="AO5506" s="103" t="n"/>
    </row>
    <row r="5507" spans="1:59">
      <c r="AO5507" s="103" t="n"/>
    </row>
    <row r="5508" spans="1:59">
      <c r="AO5508" s="103" t="n"/>
    </row>
    <row r="5509" spans="1:59">
      <c r="AO5509" s="103" t="n"/>
    </row>
    <row r="5510" spans="1:59">
      <c r="AO5510" s="103" t="n"/>
    </row>
    <row r="5511" spans="1:59">
      <c r="AO5511" s="103" t="n"/>
    </row>
    <row r="5512" spans="1:59">
      <c r="AO5512" s="103" t="n"/>
    </row>
    <row r="5513" spans="1:59">
      <c r="AO5513" s="103" t="n"/>
    </row>
    <row r="5514" spans="1:59">
      <c r="AO5514" s="103" t="n"/>
    </row>
    <row r="5515" spans="1:59">
      <c r="AO5515" s="103" t="n"/>
    </row>
    <row r="5516" spans="1:59">
      <c r="AO5516" s="103" t="n"/>
    </row>
    <row r="5517" spans="1:59">
      <c r="AO5517" s="103" t="n"/>
    </row>
    <row r="5518" spans="1:59">
      <c r="AO5518" s="103" t="n"/>
    </row>
    <row r="5519" spans="1:59">
      <c r="AO5519" s="103" t="n"/>
    </row>
    <row r="5520" spans="1:59">
      <c r="AO5520" s="103" t="n"/>
    </row>
    <row r="5521" spans="1:59">
      <c r="AO5521" s="103" t="n"/>
    </row>
    <row r="5522" spans="1:59">
      <c r="AO5522" s="103" t="n"/>
    </row>
    <row r="5523" spans="1:59">
      <c r="AO5523" s="103" t="n"/>
    </row>
    <row r="5524" spans="1:59">
      <c r="AO5524" s="103" t="n"/>
    </row>
    <row r="5525" spans="1:59">
      <c r="AO5525" s="103" t="n"/>
    </row>
    <row r="5526" spans="1:59">
      <c r="AO5526" s="103" t="n"/>
    </row>
    <row r="5527" spans="1:59">
      <c r="AO5527" s="103" t="n"/>
    </row>
    <row r="5528" spans="1:59">
      <c r="AO5528" s="103" t="n"/>
    </row>
    <row r="5529" spans="1:59">
      <c r="AO5529" s="103" t="n"/>
    </row>
    <row r="5530" spans="1:59">
      <c r="AO5530" s="103" t="n"/>
    </row>
    <row r="5531" spans="1:59">
      <c r="AO5531" s="103" t="n"/>
    </row>
    <row r="5532" spans="1:59">
      <c r="AO5532" s="103" t="n"/>
    </row>
    <row r="5533" spans="1:59">
      <c r="AO5533" s="103" t="n"/>
    </row>
    <row r="5534" spans="1:59">
      <c r="AO5534" s="103" t="n"/>
    </row>
    <row r="5535" spans="1:59">
      <c r="AO5535" s="103" t="n"/>
    </row>
    <row r="5536" spans="1:59">
      <c r="AO5536" s="103" t="n"/>
    </row>
    <row r="5537" spans="1:59">
      <c r="AO5537" s="103" t="n"/>
    </row>
    <row r="5538" spans="1:59">
      <c r="AO5538" s="103" t="n"/>
    </row>
    <row r="5539" spans="1:59">
      <c r="AO5539" s="103" t="n"/>
    </row>
    <row r="5540" spans="1:59">
      <c r="AO5540" s="103" t="n"/>
    </row>
    <row r="5541" spans="1:59">
      <c r="AO5541" s="103" t="n"/>
    </row>
    <row r="5542" spans="1:59">
      <c r="AO5542" s="103" t="n"/>
    </row>
    <row r="5543" spans="1:59">
      <c r="AO5543" s="103" t="n"/>
    </row>
    <row r="5544" spans="1:59">
      <c r="AO5544" s="103" t="n"/>
    </row>
    <row r="5545" spans="1:59">
      <c r="AO5545" s="103" t="n"/>
    </row>
    <row r="5546" spans="1:59">
      <c r="AO5546" s="103" t="n"/>
    </row>
    <row r="5547" spans="1:59">
      <c r="AO5547" s="103" t="n"/>
    </row>
    <row r="5548" spans="1:59">
      <c r="AO5548" s="103" t="n"/>
    </row>
    <row r="5549" spans="1:59">
      <c r="AO5549" s="103" t="n"/>
    </row>
    <row r="5550" spans="1:59">
      <c r="AO5550" s="103" t="n"/>
    </row>
    <row r="5551" spans="1:59">
      <c r="AO5551" s="103" t="n"/>
    </row>
    <row r="5552" spans="1:59">
      <c r="AO5552" s="103" t="n"/>
    </row>
    <row r="5553" spans="1:59">
      <c r="AO5553" s="103" t="n"/>
    </row>
    <row r="5554" spans="1:59">
      <c r="AO5554" s="103" t="n"/>
    </row>
    <row r="5555" spans="1:59">
      <c r="AO5555" s="103" t="n"/>
    </row>
    <row r="5556" spans="1:59">
      <c r="AO5556" s="103" t="n"/>
    </row>
    <row r="5557" spans="1:59">
      <c r="AO5557" s="103" t="n"/>
    </row>
    <row r="5558" spans="1:59">
      <c r="AO5558" s="103" t="n"/>
    </row>
    <row r="5559" spans="1:59">
      <c r="AO5559" s="103" t="n"/>
    </row>
    <row r="5560" spans="1:59">
      <c r="AO5560" s="103" t="n"/>
    </row>
    <row r="5561" spans="1:59">
      <c r="AO5561" s="103" t="n"/>
    </row>
    <row r="5562" spans="1:59">
      <c r="AO5562" s="103" t="n"/>
    </row>
    <row r="5563" spans="1:59">
      <c r="AO5563" s="103" t="n"/>
    </row>
    <row r="5564" spans="1:59">
      <c r="AO5564" s="103" t="n"/>
    </row>
    <row r="5565" spans="1:59">
      <c r="AO5565" s="103" t="n"/>
    </row>
    <row r="5566" spans="1:59">
      <c r="AO5566" s="103" t="n"/>
    </row>
    <row r="5567" spans="1:59">
      <c r="AO5567" s="103" t="n"/>
    </row>
    <row r="5568" spans="1:59">
      <c r="AO5568" s="103" t="n"/>
    </row>
    <row r="5569" spans="1:59">
      <c r="AO5569" s="103" t="n"/>
    </row>
    <row r="5570" spans="1:59">
      <c r="AO5570" s="103" t="n"/>
    </row>
    <row r="5571" spans="1:59">
      <c r="AO5571" s="103" t="n"/>
    </row>
    <row r="5572" spans="1:59">
      <c r="AO5572" s="103" t="n"/>
    </row>
    <row r="5573" spans="1:59">
      <c r="AO5573" s="103" t="n"/>
    </row>
    <row r="5574" spans="1:59">
      <c r="AO5574" s="103" t="n"/>
    </row>
    <row r="5575" spans="1:59">
      <c r="AO5575" s="103" t="n"/>
    </row>
    <row r="5576" spans="1:59">
      <c r="AO5576" s="103" t="n"/>
    </row>
    <row r="5577" spans="1:59">
      <c r="AO5577" s="103" t="n"/>
    </row>
    <row r="5578" spans="1:59">
      <c r="AO5578" s="103" t="n"/>
    </row>
    <row r="5579" spans="1:59">
      <c r="AO5579" s="103" t="n"/>
    </row>
    <row r="5580" spans="1:59">
      <c r="AO5580" s="103" t="n"/>
    </row>
    <row r="5581" spans="1:59">
      <c r="AO5581" s="103" t="n"/>
    </row>
    <row r="5582" spans="1:59">
      <c r="AO5582" s="103" t="n"/>
    </row>
    <row r="5583" spans="1:59">
      <c r="AO5583" s="103" t="n"/>
    </row>
    <row r="5584" spans="1:59">
      <c r="AO5584" s="103" t="n"/>
    </row>
    <row r="5585" spans="1:59">
      <c r="AO5585" s="103" t="n"/>
    </row>
    <row r="5586" spans="1:59">
      <c r="AO5586" s="103" t="n"/>
    </row>
    <row r="5587" spans="1:59">
      <c r="AO5587" s="103" t="n"/>
    </row>
    <row r="5588" spans="1:59">
      <c r="AO5588" s="103" t="n"/>
    </row>
    <row r="5589" spans="1:59">
      <c r="AO5589" s="103" t="n"/>
    </row>
    <row r="5590" spans="1:59">
      <c r="AO5590" s="103" t="n"/>
    </row>
    <row r="5591" spans="1:59">
      <c r="AO5591" s="103" t="n"/>
    </row>
    <row r="5592" spans="1:59">
      <c r="AO5592" s="103" t="n"/>
    </row>
    <row r="5593" spans="1:59">
      <c r="AO5593" s="103" t="n"/>
    </row>
    <row r="5594" spans="1:59">
      <c r="AO5594" s="103" t="n"/>
    </row>
    <row r="5595" spans="1:59">
      <c r="AO5595" s="103" t="n"/>
    </row>
    <row r="5596" spans="1:59">
      <c r="AO5596" s="103" t="n"/>
    </row>
    <row r="5597" spans="1:59">
      <c r="AO5597" s="103" t="n"/>
    </row>
    <row r="5598" spans="1:59">
      <c r="AO5598" s="103" t="n"/>
    </row>
    <row r="5599" spans="1:59">
      <c r="AO5599" s="103" t="n"/>
    </row>
    <row r="5600" spans="1:59">
      <c r="AO5600" s="103" t="n"/>
    </row>
    <row r="5601" spans="1:59">
      <c r="AO5601" s="103" t="n"/>
    </row>
    <row r="5602" spans="1:59">
      <c r="AO5602" s="103" t="n"/>
    </row>
    <row r="5603" spans="1:59">
      <c r="AO5603" s="103" t="n"/>
    </row>
    <row r="5604" spans="1:59">
      <c r="AO5604" s="103" t="n"/>
    </row>
    <row r="5605" spans="1:59">
      <c r="AO5605" s="103" t="n"/>
    </row>
    <row r="5606" spans="1:59">
      <c r="AO5606" s="103" t="n"/>
    </row>
    <row r="5607" spans="1:59">
      <c r="AO5607" s="103" t="n"/>
    </row>
    <row r="5608" spans="1:59">
      <c r="AO5608" s="103" t="n"/>
    </row>
    <row r="5609" spans="1:59">
      <c r="AO5609" s="103" t="n"/>
    </row>
    <row r="5610" spans="1:59">
      <c r="AO5610" s="103" t="n"/>
    </row>
    <row r="5611" spans="1:59">
      <c r="AO5611" s="103" t="n"/>
    </row>
    <row r="5612" spans="1:59">
      <c r="AO5612" s="103" t="n"/>
    </row>
    <row r="5613" spans="1:59">
      <c r="AO5613" s="103" t="n"/>
    </row>
    <row r="5614" spans="1:59">
      <c r="AO5614" s="103" t="n"/>
    </row>
    <row r="5615" spans="1:59">
      <c r="AO5615" s="103" t="n"/>
    </row>
    <row r="5616" spans="1:59">
      <c r="AO5616" s="103" t="n"/>
    </row>
    <row r="5617" spans="1:59">
      <c r="AO5617" s="103" t="n"/>
    </row>
    <row r="5618" spans="1:59">
      <c r="AO5618" s="103" t="n"/>
    </row>
    <row r="5619" spans="1:59">
      <c r="AO5619" s="103" t="n"/>
    </row>
    <row r="5620" spans="1:59">
      <c r="AO5620" s="103" t="n"/>
    </row>
    <row r="5621" spans="1:59">
      <c r="AO5621" s="103" t="n"/>
    </row>
    <row r="5622" spans="1:59">
      <c r="AO5622" s="103" t="n"/>
    </row>
    <row r="5623" spans="1:59">
      <c r="AO5623" s="103" t="n"/>
    </row>
    <row r="5624" spans="1:59">
      <c r="AO5624" s="103" t="n"/>
    </row>
    <row r="5625" spans="1:59">
      <c r="AO5625" s="103" t="n"/>
    </row>
    <row r="5626" spans="1:59">
      <c r="AO5626" s="103" t="n"/>
    </row>
    <row r="5627" spans="1:59">
      <c r="AO5627" s="103" t="n"/>
    </row>
    <row r="5628" spans="1:59">
      <c r="AO5628" s="103" t="n"/>
    </row>
    <row r="5629" spans="1:59">
      <c r="AO5629" s="103" t="n"/>
    </row>
    <row r="5630" spans="1:59">
      <c r="AO5630" s="103" t="n"/>
    </row>
    <row r="5631" spans="1:59">
      <c r="AO5631" s="103" t="n"/>
    </row>
    <row r="5632" spans="1:59">
      <c r="AO5632" s="103" t="n"/>
    </row>
    <row r="5633" spans="1:59">
      <c r="AO5633" s="103" t="n"/>
    </row>
    <row r="5634" spans="1:59">
      <c r="AO5634" s="103" t="n"/>
    </row>
    <row r="5635" spans="1:59">
      <c r="AO5635" s="103" t="n"/>
    </row>
    <row r="5636" spans="1:59">
      <c r="AO5636" s="103" t="n"/>
    </row>
    <row r="5637" spans="1:59">
      <c r="AO5637" s="103" t="n"/>
    </row>
    <row r="5638" spans="1:59">
      <c r="AO5638" s="103" t="n"/>
    </row>
    <row r="5639" spans="1:59">
      <c r="AO5639" s="103" t="n"/>
    </row>
    <row r="5640" spans="1:59">
      <c r="AO5640" s="103" t="n"/>
    </row>
    <row r="5641" spans="1:59">
      <c r="AO5641" s="103" t="n"/>
    </row>
    <row r="5642" spans="1:59">
      <c r="AO5642" s="103" t="n"/>
    </row>
    <row r="5643" spans="1:59">
      <c r="AO5643" s="103" t="n"/>
    </row>
    <row r="5644" spans="1:59">
      <c r="AO5644" s="103" t="n"/>
    </row>
    <row r="5645" spans="1:59">
      <c r="AO5645" s="103" t="n"/>
    </row>
    <row r="5646" spans="1:59">
      <c r="AO5646" s="103" t="n"/>
    </row>
    <row r="5647" spans="1:59">
      <c r="AO5647" s="103" t="n"/>
    </row>
    <row r="5648" spans="1:59">
      <c r="AO5648" s="103" t="n"/>
    </row>
    <row r="5649" spans="1:59">
      <c r="AO5649" s="103" t="n"/>
    </row>
    <row r="5650" spans="1:59">
      <c r="AO5650" s="103" t="n"/>
    </row>
    <row r="5651" spans="1:59">
      <c r="AO5651" s="103" t="n"/>
    </row>
    <row r="5652" spans="1:59">
      <c r="AO5652" s="103" t="n"/>
    </row>
    <row r="5653" spans="1:59">
      <c r="AO5653" s="103" t="n"/>
    </row>
    <row r="5654" spans="1:59">
      <c r="AO5654" s="103" t="n"/>
    </row>
    <row r="5655" spans="1:59">
      <c r="AO5655" s="103" t="n"/>
    </row>
    <row r="5656" spans="1:59">
      <c r="AO5656" s="103" t="n"/>
    </row>
    <row r="5657" spans="1:59">
      <c r="AO5657" s="103" t="n"/>
    </row>
    <row r="5658" spans="1:59">
      <c r="AO5658" s="103" t="n"/>
    </row>
    <row r="5659" spans="1:59">
      <c r="AO5659" s="103" t="n"/>
    </row>
    <row r="5660" spans="1:59">
      <c r="AO5660" s="103" t="n"/>
    </row>
    <row r="5661" spans="1:59">
      <c r="AO5661" s="103" t="n"/>
    </row>
    <row r="5662" spans="1:59">
      <c r="AO5662" s="103" t="n"/>
    </row>
    <row r="5663" spans="1:59">
      <c r="AO5663" s="103" t="n"/>
    </row>
    <row r="5664" spans="1:59">
      <c r="AO5664" s="103" t="n"/>
    </row>
    <row r="5665" spans="1:59">
      <c r="AO5665" s="103" t="n"/>
    </row>
    <row r="5666" spans="1:59">
      <c r="AO5666" s="103" t="n"/>
    </row>
    <row r="5667" spans="1:59">
      <c r="AO5667" s="103" t="n"/>
    </row>
    <row r="5668" spans="1:59">
      <c r="AO5668" s="103" t="n"/>
    </row>
    <row r="5669" spans="1:59">
      <c r="AO5669" s="103" t="n"/>
    </row>
    <row r="5670" spans="1:59">
      <c r="AO5670" s="103" t="n"/>
    </row>
    <row r="5671" spans="1:59">
      <c r="AO5671" s="103" t="n"/>
    </row>
    <row r="5672" spans="1:59">
      <c r="AO5672" s="103" t="n"/>
    </row>
    <row r="5673" spans="1:59">
      <c r="AO5673" s="103" t="n"/>
    </row>
    <row r="5674" spans="1:59">
      <c r="AO5674" s="103" t="n"/>
    </row>
    <row r="5675" spans="1:59">
      <c r="AO5675" s="103" t="n"/>
    </row>
    <row r="5676" spans="1:59">
      <c r="AO5676" s="103" t="n"/>
    </row>
    <row r="5677" spans="1:59">
      <c r="AO5677" s="103" t="n"/>
    </row>
    <row r="5678" spans="1:59">
      <c r="AO5678" s="103" t="n"/>
    </row>
    <row r="5679" spans="1:59">
      <c r="AO5679" s="103" t="n"/>
    </row>
    <row r="5680" spans="1:59">
      <c r="AO5680" s="103" t="n"/>
    </row>
    <row r="5681" spans="1:59">
      <c r="AO5681" s="103" t="n"/>
    </row>
    <row r="5682" spans="1:59">
      <c r="AO5682" s="103" t="n"/>
    </row>
    <row r="5683" spans="1:59">
      <c r="AO5683" s="103" t="n"/>
    </row>
    <row r="5684" spans="1:59">
      <c r="AO5684" s="103" t="n"/>
    </row>
    <row r="5685" spans="1:59">
      <c r="AO5685" s="103" t="n"/>
    </row>
    <row r="5686" spans="1:59">
      <c r="AO5686" s="103" t="n"/>
    </row>
    <row r="5687" spans="1:59">
      <c r="AO5687" s="103" t="n"/>
    </row>
    <row r="5688" spans="1:59">
      <c r="AO5688" s="103" t="n"/>
    </row>
    <row r="5689" spans="1:59">
      <c r="AO5689" s="103" t="n"/>
    </row>
    <row r="5690" spans="1:59">
      <c r="AO5690" s="103" t="n"/>
    </row>
    <row r="5691" spans="1:59">
      <c r="AO5691" s="103" t="n"/>
    </row>
    <row r="5692" spans="1:59">
      <c r="AO5692" s="103" t="n"/>
    </row>
    <row r="5693" spans="1:59">
      <c r="AO5693" s="103" t="n"/>
    </row>
    <row r="5694" spans="1:59">
      <c r="AO5694" s="103" t="n"/>
    </row>
    <row r="5695" spans="1:59">
      <c r="AO5695" s="103" t="n"/>
    </row>
    <row r="5696" spans="1:59">
      <c r="AO5696" s="103" t="n"/>
    </row>
    <row r="5697" spans="1:59">
      <c r="AO5697" s="103" t="n"/>
    </row>
    <row r="5698" spans="1:59">
      <c r="AO5698" s="103" t="n"/>
    </row>
    <row r="5699" spans="1:59">
      <c r="AO5699" s="103" t="n"/>
    </row>
    <row r="5700" spans="1:59">
      <c r="AO5700" s="103" t="n"/>
    </row>
    <row r="5701" spans="1:59">
      <c r="AO5701" s="103" t="n"/>
    </row>
    <row r="5702" spans="1:59">
      <c r="AO5702" s="103" t="n"/>
    </row>
    <row r="5703" spans="1:59">
      <c r="AO5703" s="103" t="n"/>
    </row>
    <row r="5704" spans="1:59">
      <c r="AO5704" s="103" t="n"/>
    </row>
    <row r="5705" spans="1:59">
      <c r="AO5705" s="103" t="n"/>
    </row>
    <row r="5706" spans="1:59">
      <c r="AO5706" s="103" t="n"/>
    </row>
    <row r="5707" spans="1:59">
      <c r="AO5707" s="103" t="n"/>
    </row>
    <row r="5708" spans="1:59">
      <c r="AO5708" s="103" t="n"/>
    </row>
    <row r="5709" spans="1:59">
      <c r="AO5709" s="103" t="n"/>
    </row>
    <row r="5710" spans="1:59">
      <c r="AO5710" s="103" t="n"/>
    </row>
    <row r="5711" spans="1:59">
      <c r="AO5711" s="103" t="n"/>
    </row>
    <row r="5712" spans="1:59">
      <c r="AO5712" s="103" t="n"/>
    </row>
    <row r="5713" spans="1:59">
      <c r="AO5713" s="103" t="n"/>
    </row>
    <row r="5714" spans="1:59">
      <c r="AO5714" s="103" t="n"/>
    </row>
    <row r="5715" spans="1:59">
      <c r="AO5715" s="103" t="n"/>
    </row>
    <row r="5716" spans="1:59">
      <c r="AO5716" s="103" t="n"/>
    </row>
    <row r="5717" spans="1:59">
      <c r="AO5717" s="103" t="n"/>
    </row>
    <row r="5718" spans="1:59">
      <c r="AO5718" s="103" t="n"/>
    </row>
    <row r="5719" spans="1:59">
      <c r="AO5719" s="103" t="n"/>
    </row>
    <row r="5720" spans="1:59">
      <c r="AO5720" s="103" t="n"/>
    </row>
    <row r="5721" spans="1:59">
      <c r="AO5721" s="103" t="n"/>
    </row>
    <row r="5722" spans="1:59">
      <c r="AO5722" s="103" t="n"/>
    </row>
    <row r="5723" spans="1:59">
      <c r="AO5723" s="103" t="n"/>
    </row>
    <row r="5724" spans="1:59">
      <c r="AO5724" s="103" t="n"/>
    </row>
    <row r="5725" spans="1:59">
      <c r="AO5725" s="103" t="n"/>
    </row>
    <row r="5726" spans="1:59">
      <c r="AO5726" s="103" t="n"/>
    </row>
    <row r="5727" spans="1:59">
      <c r="AO5727" s="103" t="n"/>
    </row>
    <row r="5728" spans="1:59">
      <c r="AO5728" s="103" t="n"/>
    </row>
    <row r="5729" spans="1:59">
      <c r="AO5729" s="103" t="n"/>
    </row>
    <row r="5730" spans="1:59">
      <c r="AO5730" s="103" t="n"/>
    </row>
    <row r="5731" spans="1:59">
      <c r="AO5731" s="103" t="n"/>
    </row>
    <row r="5732" spans="1:59">
      <c r="AO5732" s="103" t="n"/>
    </row>
    <row r="5733" spans="1:59">
      <c r="AO5733" s="103" t="n"/>
    </row>
    <row r="5734" spans="1:59">
      <c r="AO5734" s="103" t="n"/>
    </row>
    <row r="5735" spans="1:59">
      <c r="AO5735" s="103" t="n"/>
    </row>
    <row r="5736" spans="1:59">
      <c r="AO5736" s="103" t="n"/>
    </row>
    <row r="5737" spans="1:59">
      <c r="AO5737" s="103" t="n"/>
    </row>
    <row r="5738" spans="1:59">
      <c r="AO5738" s="103" t="n"/>
    </row>
    <row r="5739" spans="1:59">
      <c r="AO5739" s="103" t="n"/>
    </row>
    <row r="5740" spans="1:59">
      <c r="AO5740" s="103" t="n"/>
    </row>
    <row r="5741" spans="1:59">
      <c r="AO5741" s="103" t="n"/>
    </row>
    <row r="5742" spans="1:59">
      <c r="AO5742" s="103" t="n"/>
    </row>
    <row r="5743" spans="1:59">
      <c r="AO5743" s="103" t="n"/>
    </row>
    <row r="5744" spans="1:59">
      <c r="AO5744" s="103" t="n"/>
    </row>
    <row r="5745" spans="1:59">
      <c r="AO5745" s="103" t="n"/>
    </row>
    <row r="5746" spans="1:59">
      <c r="AO5746" s="103" t="n"/>
    </row>
    <row r="5747" spans="1:59">
      <c r="AO5747" s="103" t="n"/>
    </row>
    <row r="5748" spans="1:59">
      <c r="AO5748" s="103" t="n"/>
    </row>
    <row r="5749" spans="1:59">
      <c r="AO5749" s="103" t="n"/>
    </row>
    <row r="5750" spans="1:59">
      <c r="AO5750" s="103" t="n"/>
    </row>
    <row r="5751" spans="1:59">
      <c r="AO5751" s="103" t="n"/>
    </row>
    <row r="5752" spans="1:59">
      <c r="AO5752" s="103" t="n"/>
    </row>
    <row r="5753" spans="1:59">
      <c r="AO5753" s="103" t="n"/>
    </row>
    <row r="5754" spans="1:59">
      <c r="AO5754" s="103" t="n"/>
    </row>
    <row r="5755" spans="1:59">
      <c r="AO5755" s="103" t="n"/>
    </row>
    <row r="5756" spans="1:59">
      <c r="AO5756" s="103" t="n"/>
    </row>
    <row r="5757" spans="1:59">
      <c r="AO5757" s="103" t="n"/>
    </row>
    <row r="5758" spans="1:59">
      <c r="AO5758" s="103" t="n"/>
    </row>
    <row r="5759" spans="1:59">
      <c r="AO5759" s="103" t="n"/>
    </row>
    <row r="5760" spans="1:59">
      <c r="AO5760" s="103" t="n"/>
    </row>
    <row r="5761" spans="1:59">
      <c r="AO5761" s="103" t="n"/>
    </row>
    <row r="5762" spans="1:59">
      <c r="AO5762" s="103" t="n"/>
    </row>
    <row r="5763" spans="1:59">
      <c r="AO5763" s="103" t="n"/>
    </row>
    <row r="5764" spans="1:59">
      <c r="AO5764" s="103" t="n"/>
    </row>
    <row r="5765" spans="1:59">
      <c r="AO5765" s="103" t="n"/>
    </row>
    <row r="5766" spans="1:59">
      <c r="AO5766" s="103" t="n"/>
    </row>
    <row r="5767" spans="1:59">
      <c r="AO5767" s="103" t="n"/>
    </row>
    <row r="5768" spans="1:59">
      <c r="AO5768" s="103" t="n"/>
    </row>
    <row r="5769" spans="1:59">
      <c r="AO5769" s="103" t="n"/>
    </row>
    <row r="5770" spans="1:59">
      <c r="AO5770" s="103" t="n"/>
    </row>
    <row r="5771" spans="1:59">
      <c r="AO5771" s="103" t="n"/>
    </row>
    <row r="5772" spans="1:59">
      <c r="AO5772" s="103" t="n"/>
    </row>
    <row r="5773" spans="1:59">
      <c r="AO5773" s="103" t="n"/>
    </row>
    <row r="5774" spans="1:59">
      <c r="AO5774" s="103" t="n"/>
    </row>
    <row r="5775" spans="1:59">
      <c r="AO5775" s="103" t="n"/>
    </row>
    <row r="5776" spans="1:59">
      <c r="AO5776" s="103" t="n"/>
    </row>
    <row r="5777" spans="1:59">
      <c r="AO5777" s="103" t="n"/>
    </row>
    <row r="5778" spans="1:59">
      <c r="AO5778" s="103" t="n"/>
    </row>
    <row r="5779" spans="1:59">
      <c r="AO5779" s="103" t="n"/>
    </row>
    <row r="5780" spans="1:59">
      <c r="AO5780" s="103" t="n"/>
    </row>
    <row r="5781" spans="1:59">
      <c r="AO5781" s="103" t="n"/>
    </row>
    <row r="5782" spans="1:59">
      <c r="AO5782" s="103" t="n"/>
    </row>
    <row r="5783" spans="1:59">
      <c r="AO5783" s="103" t="n"/>
    </row>
    <row r="5784" spans="1:59">
      <c r="AO5784" s="103" t="n"/>
    </row>
    <row r="5785" spans="1:59">
      <c r="AO5785" s="103" t="n"/>
    </row>
    <row r="5786" spans="1:59">
      <c r="AO5786" s="103" t="n"/>
    </row>
    <row r="5787" spans="1:59">
      <c r="AO5787" s="103" t="n"/>
    </row>
    <row r="5788" spans="1:59">
      <c r="AO5788" s="103" t="n"/>
    </row>
    <row r="5789" spans="1:59">
      <c r="AO5789" s="103" t="n"/>
    </row>
    <row r="5790" spans="1:59">
      <c r="AO5790" s="103" t="n"/>
    </row>
    <row r="5791" spans="1:59">
      <c r="AO5791" s="103" t="n"/>
    </row>
    <row r="5792" spans="1:59">
      <c r="AO5792" s="103" t="n"/>
    </row>
    <row r="5793" spans="1:59">
      <c r="AO5793" s="103" t="n"/>
    </row>
    <row r="5794" spans="1:59">
      <c r="AO5794" s="103" t="n"/>
    </row>
    <row r="5795" spans="1:59">
      <c r="AO5795" s="103" t="n"/>
    </row>
    <row r="5796" spans="1:59">
      <c r="AO5796" s="103" t="n"/>
    </row>
    <row r="5797" spans="1:59">
      <c r="AO5797" s="103" t="n"/>
    </row>
    <row r="5798" spans="1:59">
      <c r="AO5798" s="103" t="n"/>
    </row>
    <row r="5799" spans="1:59">
      <c r="AO5799" s="103" t="n"/>
    </row>
    <row r="5800" spans="1:59">
      <c r="AO5800" s="103" t="n"/>
    </row>
    <row r="5801" spans="1:59">
      <c r="AO5801" s="103" t="n"/>
    </row>
    <row r="5802" spans="1:59">
      <c r="AO5802" s="103" t="n"/>
    </row>
    <row r="5803" spans="1:59">
      <c r="AO5803" s="103" t="n"/>
    </row>
    <row r="5804" spans="1:59">
      <c r="AO5804" s="103" t="n"/>
    </row>
    <row r="5805" spans="1:59">
      <c r="AO5805" s="103" t="n"/>
    </row>
    <row r="5806" spans="1:59">
      <c r="AO5806" s="103" t="n"/>
    </row>
    <row r="5807" spans="1:59">
      <c r="AO5807" s="103" t="n"/>
    </row>
    <row r="5808" spans="1:59">
      <c r="AO5808" s="103" t="n"/>
    </row>
    <row r="5809" spans="1:59">
      <c r="AO5809" s="103" t="n"/>
    </row>
    <row r="5810" spans="1:59">
      <c r="AO5810" s="103" t="n"/>
    </row>
    <row r="5811" spans="1:59">
      <c r="AO5811" s="103" t="n"/>
    </row>
    <row r="5812" spans="1:59">
      <c r="AO5812" s="103" t="n"/>
    </row>
    <row r="5813" spans="1:59">
      <c r="AO5813" s="103" t="n"/>
    </row>
    <row r="5814" spans="1:59">
      <c r="AO5814" s="103" t="n"/>
    </row>
    <row r="5815" spans="1:59">
      <c r="AO5815" s="103" t="n"/>
    </row>
    <row r="5816" spans="1:59">
      <c r="AO5816" s="103" t="n"/>
    </row>
    <row r="5817" spans="1:59">
      <c r="AO5817" s="103" t="n"/>
    </row>
    <row r="5818" spans="1:59">
      <c r="AO5818" s="103" t="n"/>
    </row>
    <row r="5819" spans="1:59">
      <c r="AO5819" s="103" t="n"/>
    </row>
    <row r="5820" spans="1:59">
      <c r="AO5820" s="103" t="n"/>
    </row>
    <row r="5821" spans="1:59">
      <c r="AO5821" s="103" t="n"/>
    </row>
    <row r="5822" spans="1:59">
      <c r="AO5822" s="103" t="n"/>
    </row>
    <row r="5823" spans="1:59">
      <c r="AO5823" s="103" t="n"/>
    </row>
    <row r="5824" spans="1:59">
      <c r="AO5824" s="103" t="n"/>
    </row>
    <row r="5825" spans="1:59">
      <c r="AO5825" s="103" t="n"/>
    </row>
    <row r="5826" spans="1:59">
      <c r="AO5826" s="103" t="n"/>
    </row>
    <row r="5827" spans="1:59">
      <c r="AO5827" s="103" t="n"/>
    </row>
    <row r="5828" spans="1:59">
      <c r="AO5828" s="103" t="n"/>
    </row>
    <row r="5829" spans="1:59">
      <c r="AO5829" s="103" t="n"/>
    </row>
    <row r="5830" spans="1:59">
      <c r="AO5830" s="103" t="n"/>
    </row>
    <row r="5831" spans="1:59">
      <c r="AO5831" s="103" t="n"/>
    </row>
    <row r="5832" spans="1:59">
      <c r="AO5832" s="103" t="n"/>
    </row>
    <row r="5833" spans="1:59">
      <c r="AO5833" s="103" t="n"/>
    </row>
    <row r="5834" spans="1:59">
      <c r="AO5834" s="103" t="n"/>
    </row>
    <row r="5835" spans="1:59">
      <c r="AO5835" s="103" t="n"/>
    </row>
    <row r="5836" spans="1:59">
      <c r="AO5836" s="103" t="n"/>
    </row>
    <row r="5837" spans="1:59">
      <c r="AO5837" s="103" t="n"/>
    </row>
    <row r="5838" spans="1:59">
      <c r="AO5838" s="103" t="n"/>
    </row>
    <row r="5839" spans="1:59">
      <c r="AO5839" s="103" t="n"/>
    </row>
    <row r="5840" spans="1:59">
      <c r="AO5840" s="103" t="n"/>
    </row>
    <row r="5841" spans="1:59">
      <c r="AO5841" s="103" t="n"/>
    </row>
    <row r="5842" spans="1:59">
      <c r="AO5842" s="103" t="n"/>
    </row>
    <row r="5843" spans="1:59">
      <c r="AO5843" s="103" t="n"/>
    </row>
    <row r="5844" spans="1:59">
      <c r="AO5844" s="103" t="n"/>
    </row>
    <row r="5845" spans="1:59">
      <c r="AO5845" s="103" t="n"/>
    </row>
    <row r="5846" spans="1:59">
      <c r="AO5846" s="103" t="n"/>
    </row>
    <row r="5847" spans="1:59">
      <c r="AO5847" s="103" t="n"/>
    </row>
    <row r="5848" spans="1:59">
      <c r="AO5848" s="103" t="n"/>
    </row>
    <row r="5849" spans="1:59">
      <c r="AO5849" s="103" t="n"/>
    </row>
    <row r="5850" spans="1:59">
      <c r="AO5850" s="103" t="n"/>
    </row>
    <row r="5851" spans="1:59">
      <c r="AO5851" s="103" t="n"/>
    </row>
    <row r="5852" spans="1:59">
      <c r="AO5852" s="103" t="n"/>
    </row>
    <row r="5853" spans="1:59">
      <c r="AO5853" s="103" t="n"/>
    </row>
    <row r="5854" spans="1:59">
      <c r="AO5854" s="103" t="n"/>
    </row>
    <row r="5855" spans="1:59">
      <c r="AO5855" s="103" t="n"/>
    </row>
    <row r="5856" spans="1:59">
      <c r="AO5856" s="103" t="n"/>
    </row>
    <row r="5857" spans="1:59">
      <c r="AO5857" s="103" t="n"/>
    </row>
    <row r="5858" spans="1:59">
      <c r="AO5858" s="103" t="n"/>
    </row>
    <row r="5859" spans="1:59">
      <c r="AO5859" s="103" t="n"/>
    </row>
    <row r="5860" spans="1:59">
      <c r="AO5860" s="103" t="n"/>
    </row>
    <row r="5861" spans="1:59">
      <c r="AO5861" s="103" t="n"/>
    </row>
    <row r="5862" spans="1:59">
      <c r="AO5862" s="103" t="n"/>
    </row>
    <row r="5863" spans="1:59">
      <c r="AO5863" s="103" t="n"/>
    </row>
    <row r="5864" spans="1:59">
      <c r="AO5864" s="103" t="n"/>
    </row>
    <row r="5865" spans="1:59">
      <c r="AO5865" s="103" t="n"/>
    </row>
    <row r="5866" spans="1:59">
      <c r="AO5866" s="103" t="n"/>
    </row>
    <row r="5867" spans="1:59">
      <c r="AO5867" s="103" t="n"/>
    </row>
    <row r="5868" spans="1:59">
      <c r="AO5868" s="103" t="n"/>
    </row>
    <row r="5869" spans="1:59">
      <c r="AO5869" s="103" t="n"/>
    </row>
    <row r="5870" spans="1:59">
      <c r="AO5870" s="103" t="n"/>
    </row>
    <row r="5871" spans="1:59">
      <c r="AO5871" s="103" t="n"/>
    </row>
    <row r="5872" spans="1:59">
      <c r="AO5872" s="103" t="n"/>
    </row>
    <row r="5873" spans="1:59">
      <c r="AO5873" s="103" t="n"/>
    </row>
    <row r="5874" spans="1:59">
      <c r="AO5874" s="103" t="n"/>
    </row>
    <row r="5875" spans="1:59">
      <c r="AO5875" s="103" t="n"/>
    </row>
    <row r="5876" spans="1:59">
      <c r="AO5876" s="103" t="n"/>
    </row>
    <row r="5877" spans="1:59">
      <c r="AO5877" s="103" t="n"/>
    </row>
    <row r="5878" spans="1:59">
      <c r="AO5878" s="103" t="n"/>
    </row>
    <row r="5879" spans="1:59">
      <c r="AO5879" s="103" t="n"/>
    </row>
    <row r="5880" spans="1:59">
      <c r="AO5880" s="103" t="n"/>
    </row>
    <row r="5881" spans="1:59">
      <c r="AO5881" s="103" t="n"/>
    </row>
    <row r="5882" spans="1:59">
      <c r="AO5882" s="103" t="n"/>
    </row>
    <row r="5883" spans="1:59">
      <c r="AO5883" s="103" t="n"/>
    </row>
    <row r="5884" spans="1:59">
      <c r="AO5884" s="103" t="n"/>
    </row>
    <row r="5885" spans="1:59">
      <c r="AO5885" s="103" t="n"/>
    </row>
    <row r="5886" spans="1:59">
      <c r="AO5886" s="103" t="n"/>
    </row>
    <row r="5887" spans="1:59">
      <c r="AO5887" s="103" t="n"/>
    </row>
    <row r="5888" spans="1:59">
      <c r="AO5888" s="103" t="n"/>
    </row>
    <row r="5889" spans="1:59">
      <c r="AO5889" s="103" t="n"/>
    </row>
    <row r="5890" spans="1:59">
      <c r="AO5890" s="103" t="n"/>
    </row>
    <row r="5891" spans="1:59">
      <c r="AO5891" s="103" t="n"/>
    </row>
    <row r="5892" spans="1:59">
      <c r="AO5892" s="103" t="n"/>
    </row>
    <row r="5893" spans="1:59">
      <c r="AO5893" s="103" t="n"/>
    </row>
    <row r="5894" spans="1:59">
      <c r="AO5894" s="103" t="n"/>
    </row>
    <row r="5895" spans="1:59">
      <c r="AO5895" s="103" t="n"/>
    </row>
    <row r="5896" spans="1:59">
      <c r="AO5896" s="103" t="n"/>
    </row>
    <row r="5897" spans="1:59">
      <c r="AO5897" s="103" t="n"/>
    </row>
    <row r="5898" spans="1:59">
      <c r="AO5898" s="103" t="n"/>
    </row>
    <row r="5899" spans="1:59">
      <c r="AO5899" s="103" t="n"/>
    </row>
    <row r="5900" spans="1:59">
      <c r="AO5900" s="103" t="n"/>
    </row>
    <row r="5901" spans="1:59">
      <c r="AO5901" s="103" t="n"/>
    </row>
    <row r="5902" spans="1:59">
      <c r="AO5902" s="103" t="n"/>
    </row>
    <row r="5903" spans="1:59">
      <c r="AO5903" s="103" t="n"/>
    </row>
    <row r="5904" spans="1:59">
      <c r="AO5904" s="103" t="n"/>
    </row>
    <row r="5905" spans="1:59">
      <c r="AO5905" s="103" t="n"/>
    </row>
    <row r="5906" spans="1:59">
      <c r="AO5906" s="103" t="n"/>
    </row>
    <row r="5907" spans="1:59">
      <c r="AO5907" s="103" t="n"/>
    </row>
    <row r="5908" spans="1:59">
      <c r="AO5908" s="103" t="n"/>
    </row>
    <row r="5909" spans="1:59">
      <c r="AO5909" s="103" t="n"/>
    </row>
    <row r="5910" spans="1:59">
      <c r="AO5910" s="103" t="n"/>
    </row>
    <row r="5911" spans="1:59">
      <c r="AO5911" s="103" t="n"/>
    </row>
    <row r="5912" spans="1:59">
      <c r="AO5912" s="103" t="n"/>
    </row>
    <row r="5913" spans="1:59">
      <c r="AO5913" s="103" t="n"/>
    </row>
    <row r="5914" spans="1:59">
      <c r="AO5914" s="103" t="n"/>
    </row>
    <row r="5915" spans="1:59">
      <c r="AO5915" s="103" t="n"/>
    </row>
    <row r="5916" spans="1:59">
      <c r="AO5916" s="103" t="n"/>
    </row>
    <row r="5917" spans="1:59">
      <c r="AO5917" s="103" t="n"/>
    </row>
    <row r="5918" spans="1:59">
      <c r="AO5918" s="103" t="n"/>
    </row>
    <row r="5919" spans="1:59">
      <c r="AO5919" s="103" t="n"/>
    </row>
    <row r="5920" spans="1:59">
      <c r="AO5920" s="103" t="n"/>
    </row>
    <row r="5921" spans="1:59">
      <c r="AO5921" s="103" t="n"/>
    </row>
    <row r="5922" spans="1:59">
      <c r="AO5922" s="103" t="n"/>
    </row>
    <row r="5923" spans="1:59">
      <c r="AO5923" s="103" t="n"/>
    </row>
    <row r="5924" spans="1:59">
      <c r="AO5924" s="103" t="n"/>
    </row>
    <row r="5925" spans="1:59">
      <c r="AO5925" s="103" t="n"/>
    </row>
    <row r="5926" spans="1:59">
      <c r="AO5926" s="103" t="n"/>
    </row>
    <row r="5927" spans="1:59">
      <c r="AO5927" s="103" t="n"/>
    </row>
    <row r="5928" spans="1:59">
      <c r="AO5928" s="103" t="n"/>
    </row>
    <row r="5929" spans="1:59">
      <c r="AO5929" s="103" t="n"/>
    </row>
    <row r="5930" spans="1:59">
      <c r="AO5930" s="103" t="n"/>
    </row>
    <row r="5931" spans="1:59">
      <c r="AO5931" s="103" t="n"/>
    </row>
    <row r="5932" spans="1:59">
      <c r="AO5932" s="103" t="n"/>
    </row>
    <row r="5933" spans="1:59">
      <c r="AO5933" s="103" t="n"/>
    </row>
    <row r="5934" spans="1:59">
      <c r="AO5934" s="103" t="n"/>
    </row>
    <row r="5935" spans="1:59">
      <c r="AO5935" s="103" t="n"/>
    </row>
    <row r="5936" spans="1:59">
      <c r="AO5936" s="103" t="n"/>
    </row>
    <row r="5937" spans="1:59">
      <c r="AO5937" s="103" t="n"/>
    </row>
    <row r="5938" spans="1:59">
      <c r="AO5938" s="103" t="n"/>
    </row>
    <row r="5939" spans="1:59">
      <c r="AO5939" s="103" t="n"/>
    </row>
    <row r="5940" spans="1:59">
      <c r="AO5940" s="103" t="n"/>
    </row>
    <row r="5941" spans="1:59">
      <c r="AO5941" s="103" t="n"/>
    </row>
    <row r="5942" spans="1:59">
      <c r="AO5942" s="103" t="n"/>
    </row>
    <row r="5943" spans="1:59">
      <c r="AO5943" s="103" t="n"/>
    </row>
    <row r="5944" spans="1:59">
      <c r="AO5944" s="103" t="n"/>
    </row>
    <row r="5945" spans="1:59">
      <c r="AO5945" s="103" t="n"/>
    </row>
    <row r="5946" spans="1:59">
      <c r="AO5946" s="103" t="n"/>
    </row>
    <row r="5947" spans="1:59">
      <c r="AO5947" s="103" t="n"/>
    </row>
    <row r="5948" spans="1:59">
      <c r="AO5948" s="103" t="n"/>
    </row>
    <row r="5949" spans="1:59">
      <c r="AO5949" s="103" t="n"/>
    </row>
    <row r="5950" spans="1:59">
      <c r="AO5950" s="103" t="n"/>
    </row>
    <row r="5951" spans="1:59">
      <c r="AO5951" s="103" t="n"/>
    </row>
    <row r="5952" spans="1:59">
      <c r="AO5952" s="103" t="n"/>
    </row>
    <row r="5953" spans="1:59">
      <c r="AO5953" s="103" t="n"/>
    </row>
    <row r="5954" spans="1:59">
      <c r="AO5954" s="103" t="n"/>
    </row>
    <row r="5955" spans="1:59">
      <c r="AO5955" s="103" t="n"/>
    </row>
    <row r="5956" spans="1:59">
      <c r="AO5956" s="103" t="n"/>
    </row>
    <row r="5957" spans="1:59">
      <c r="AO5957" s="103" t="n"/>
    </row>
    <row r="5958" spans="1:59">
      <c r="AO5958" s="103" t="n"/>
    </row>
    <row r="5959" spans="1:59">
      <c r="AO5959" s="103" t="n"/>
    </row>
    <row r="5960" spans="1:59">
      <c r="AO5960" s="103" t="n"/>
    </row>
    <row r="5961" spans="1:59">
      <c r="AO5961" s="103" t="n"/>
    </row>
    <row r="5962" spans="1:59">
      <c r="AO5962" s="103" t="n"/>
    </row>
    <row r="5963" spans="1:59">
      <c r="AO5963" s="103" t="n"/>
    </row>
    <row r="5964" spans="1:59">
      <c r="AO5964" s="103" t="n"/>
    </row>
    <row r="5965" spans="1:59">
      <c r="AO5965" s="103" t="n"/>
    </row>
    <row r="5966" spans="1:59">
      <c r="AO5966" s="103" t="n"/>
    </row>
    <row r="5967" spans="1:59">
      <c r="AO5967" s="103" t="n"/>
    </row>
    <row r="5968" spans="1:59">
      <c r="AO5968" s="103" t="n"/>
    </row>
    <row r="5969" spans="1:59">
      <c r="AO5969" s="103" t="n"/>
    </row>
    <row r="5970" spans="1:59">
      <c r="AO5970" s="103" t="n"/>
    </row>
    <row r="5971" spans="1:59">
      <c r="AO5971" s="103" t="n"/>
    </row>
    <row r="5972" spans="1:59">
      <c r="AO5972" s="103" t="n"/>
    </row>
    <row r="5973" spans="1:59">
      <c r="AO5973" s="103" t="n"/>
    </row>
    <row r="5974" spans="1:59">
      <c r="AO5974" s="103" t="n"/>
    </row>
    <row r="5975" spans="1:59">
      <c r="AO5975" s="103" t="n"/>
    </row>
    <row r="5976" spans="1:59">
      <c r="AO5976" s="103" t="n"/>
    </row>
    <row r="5977" spans="1:59">
      <c r="AO5977" s="103" t="n"/>
    </row>
    <row r="5978" spans="1:59">
      <c r="AO5978" s="103" t="n"/>
    </row>
    <row r="5979" spans="1:59">
      <c r="AO5979" s="103" t="n"/>
    </row>
    <row r="5980" spans="1:59">
      <c r="AO5980" s="103" t="n"/>
    </row>
    <row r="5981" spans="1:59">
      <c r="AO5981" s="103" t="n"/>
    </row>
    <row r="5982" spans="1:59">
      <c r="AO5982" s="103" t="n"/>
    </row>
    <row r="5983" spans="1:59">
      <c r="AO5983" s="103" t="n"/>
    </row>
    <row r="5984" spans="1:59">
      <c r="AO5984" s="103" t="n"/>
    </row>
    <row r="5985" spans="1:59">
      <c r="AO5985" s="103" t="n"/>
    </row>
    <row r="5986" spans="1:59">
      <c r="AO5986" s="103" t="n"/>
    </row>
    <row r="5987" spans="1:59">
      <c r="AO5987" s="103" t="n"/>
    </row>
    <row r="5988" spans="1:59">
      <c r="AO5988" s="103" t="n"/>
    </row>
    <row r="5989" spans="1:59">
      <c r="AO5989" s="103" t="n"/>
    </row>
    <row r="5990" spans="1:59">
      <c r="AO5990" s="103" t="n"/>
    </row>
    <row r="5991" spans="1:59">
      <c r="AO5991" s="103" t="n"/>
    </row>
    <row r="5992" spans="1:59">
      <c r="AO5992" s="103" t="n"/>
    </row>
    <row r="5993" spans="1:59">
      <c r="AO5993" s="103" t="n"/>
    </row>
    <row r="5994" spans="1:59">
      <c r="AO5994" s="103" t="n"/>
    </row>
    <row r="5995" spans="1:59">
      <c r="AO5995" s="103" t="n"/>
    </row>
    <row r="5996" spans="1:59">
      <c r="AO5996" s="103" t="n"/>
    </row>
    <row r="5997" spans="1:59">
      <c r="AO5997" s="103" t="n"/>
    </row>
    <row r="5998" spans="1:59">
      <c r="AO5998" s="103" t="n"/>
    </row>
    <row r="5999" spans="1:59">
      <c r="AO5999" s="103" t="n"/>
    </row>
    <row r="6000" spans="1:59">
      <c r="AO6000" s="103" t="n"/>
    </row>
    <row r="6001" spans="1:59">
      <c r="AO6001" s="103" t="n"/>
    </row>
    <row r="6002" spans="1:59">
      <c r="AO6002" s="103" t="n"/>
    </row>
    <row r="6003" spans="1:59">
      <c r="AO6003" s="103" t="n"/>
    </row>
    <row r="6004" spans="1:59">
      <c r="AO6004" s="103" t="n"/>
    </row>
    <row r="6005" spans="1:59">
      <c r="AO6005" s="103" t="n"/>
    </row>
    <row r="6006" spans="1:59">
      <c r="AO6006" s="103" t="n"/>
    </row>
    <row r="6007" spans="1:59">
      <c r="AO6007" s="103" t="n"/>
    </row>
    <row r="6008" spans="1:59">
      <c r="AO6008" s="103" t="n"/>
    </row>
    <row r="6009" spans="1:59">
      <c r="AO6009" s="103" t="n"/>
    </row>
    <row r="6010" spans="1:59">
      <c r="AO6010" s="103" t="n"/>
    </row>
    <row r="6011" spans="1:59">
      <c r="AO6011" s="103" t="n"/>
    </row>
    <row r="6012" spans="1:59">
      <c r="AO6012" s="103" t="n"/>
    </row>
    <row r="6013" spans="1:59">
      <c r="AO6013" s="103" t="n"/>
    </row>
    <row r="6014" spans="1:59">
      <c r="AO6014" s="103" t="n"/>
    </row>
    <row r="6015" spans="1:59">
      <c r="AO6015" s="103" t="n"/>
    </row>
    <row r="6016" spans="1:59">
      <c r="AO6016" s="103" t="n"/>
    </row>
    <row r="6017" spans="1:59">
      <c r="AO6017" s="103" t="n"/>
    </row>
    <row r="6018" spans="1:59">
      <c r="AO6018" s="103" t="n"/>
    </row>
    <row r="6019" spans="1:59">
      <c r="AO6019" s="103" t="n"/>
    </row>
    <row r="6020" spans="1:59">
      <c r="AO6020" s="103" t="n"/>
    </row>
    <row r="6021" spans="1:59">
      <c r="AO6021" s="103" t="n"/>
    </row>
    <row r="6022" spans="1:59">
      <c r="AO6022" s="103" t="n"/>
    </row>
    <row r="6023" spans="1:59">
      <c r="AO6023" s="103" t="n"/>
    </row>
    <row r="6024" spans="1:59">
      <c r="AO6024" s="103" t="n"/>
    </row>
    <row r="6025" spans="1:59">
      <c r="AO6025" s="103" t="n"/>
    </row>
    <row r="6026" spans="1:59">
      <c r="AO6026" s="103" t="n"/>
    </row>
    <row r="6027" spans="1:59">
      <c r="AO6027" s="103" t="n"/>
    </row>
    <row r="6028" spans="1:59">
      <c r="AO6028" s="103" t="n"/>
    </row>
    <row r="6029" spans="1:59">
      <c r="AO6029" s="103" t="n"/>
    </row>
    <row r="6030" spans="1:59">
      <c r="AO6030" s="103" t="n"/>
    </row>
    <row r="6031" spans="1:59">
      <c r="AO6031" s="103" t="n"/>
    </row>
    <row r="6032" spans="1:59">
      <c r="AO6032" s="103" t="n"/>
    </row>
    <row r="6033" spans="1:59">
      <c r="AO6033" s="103" t="n"/>
    </row>
    <row r="6034" spans="1:59">
      <c r="AO6034" s="103" t="n"/>
    </row>
    <row r="6035" spans="1:59">
      <c r="AO6035" s="103" t="n"/>
    </row>
    <row r="6036" spans="1:59">
      <c r="AO6036" s="103" t="n"/>
    </row>
    <row r="6037" spans="1:59">
      <c r="AO6037" s="103" t="n"/>
    </row>
    <row r="6038" spans="1:59">
      <c r="AO6038" s="103" t="n"/>
    </row>
    <row r="6039" spans="1:59">
      <c r="AO6039" s="103" t="n"/>
    </row>
    <row r="6040" spans="1:59">
      <c r="AO6040" s="103" t="n"/>
    </row>
    <row r="6041" spans="1:59">
      <c r="AO6041" s="103" t="n"/>
    </row>
    <row r="6042" spans="1:59">
      <c r="AO6042" s="103" t="n"/>
    </row>
    <row r="6043" spans="1:59">
      <c r="AO6043" s="103" t="n"/>
    </row>
    <row r="6044" spans="1:59">
      <c r="AO6044" s="103" t="n"/>
    </row>
    <row r="6045" spans="1:59">
      <c r="AO6045" s="103" t="n"/>
    </row>
    <row r="6046" spans="1:59">
      <c r="AO6046" s="103" t="n"/>
    </row>
    <row r="6047" spans="1:59">
      <c r="AO6047" s="103" t="n"/>
    </row>
    <row r="6048" spans="1:59">
      <c r="AO6048" s="103" t="n"/>
    </row>
    <row r="6049" spans="1:59">
      <c r="AO6049" s="103" t="n"/>
    </row>
    <row r="6050" spans="1:59">
      <c r="AO6050" s="103" t="n"/>
    </row>
    <row r="6051" spans="1:59">
      <c r="AO6051" s="103" t="n"/>
    </row>
    <row r="6052" spans="1:59">
      <c r="AO6052" s="103" t="n"/>
    </row>
    <row r="6053" spans="1:59">
      <c r="AO6053" s="103" t="n"/>
    </row>
    <row r="6054" spans="1:59">
      <c r="AO6054" s="103" t="n"/>
    </row>
    <row r="6055" spans="1:59">
      <c r="AO6055" s="103" t="n"/>
    </row>
    <row r="6056" spans="1:59">
      <c r="AO6056" s="103" t="n"/>
    </row>
    <row r="6057" spans="1:59">
      <c r="AO6057" s="103" t="n"/>
    </row>
    <row r="6058" spans="1:59">
      <c r="AO6058" s="103" t="n"/>
    </row>
    <row r="6059" spans="1:59">
      <c r="AO6059" s="103" t="n"/>
    </row>
    <row r="6060" spans="1:59">
      <c r="AO6060" s="103" t="n"/>
    </row>
    <row r="6061" spans="1:59">
      <c r="AO6061" s="103" t="n"/>
    </row>
    <row r="6062" spans="1:59">
      <c r="AO6062" s="103" t="n"/>
    </row>
    <row r="6063" spans="1:59">
      <c r="AO6063" s="103" t="n"/>
    </row>
    <row r="6064" spans="1:59">
      <c r="AO6064" s="103" t="n"/>
    </row>
    <row r="6065" spans="1:59">
      <c r="AO6065" s="103" t="n"/>
    </row>
    <row r="6066" spans="1:59">
      <c r="AO6066" s="103" t="n"/>
    </row>
    <row r="6067" spans="1:59">
      <c r="AO6067" s="103" t="n"/>
    </row>
    <row r="6068" spans="1:59">
      <c r="AO6068" s="103" t="n"/>
    </row>
    <row r="6069" spans="1:59">
      <c r="AO6069" s="103" t="n"/>
    </row>
    <row r="6070" spans="1:59">
      <c r="AO6070" s="103" t="n"/>
    </row>
    <row r="6071" spans="1:59">
      <c r="AO6071" s="103" t="n"/>
    </row>
    <row r="6072" spans="1:59">
      <c r="AO6072" s="103" t="n"/>
    </row>
    <row r="6073" spans="1:59">
      <c r="AO6073" s="103" t="n"/>
    </row>
    <row r="6074" spans="1:59">
      <c r="AO6074" s="103" t="n"/>
    </row>
    <row r="6075" spans="1:59">
      <c r="AO6075" s="103" t="n"/>
    </row>
    <row r="6076" spans="1:59">
      <c r="AO6076" s="103" t="n"/>
    </row>
    <row r="6077" spans="1:59">
      <c r="AO6077" s="103" t="n"/>
    </row>
    <row r="6078" spans="1:59">
      <c r="AO6078" s="103" t="n"/>
    </row>
    <row r="6079" spans="1:59">
      <c r="AO6079" s="103" t="n"/>
    </row>
    <row r="6080" spans="1:59">
      <c r="AO6080" s="103" t="n"/>
    </row>
    <row r="6081" spans="1:59">
      <c r="AO6081" s="103" t="n"/>
    </row>
    <row r="6082" spans="1:59">
      <c r="AO6082" s="103" t="n"/>
    </row>
    <row r="6083" spans="1:59">
      <c r="AO6083" s="103" t="n"/>
    </row>
    <row r="6084" spans="1:59">
      <c r="AO6084" s="103" t="n"/>
    </row>
    <row r="6085" spans="1:59">
      <c r="AO6085" s="103" t="n"/>
    </row>
    <row r="6086" spans="1:59">
      <c r="AO6086" s="103" t="n"/>
    </row>
    <row r="6087" spans="1:59">
      <c r="AO6087" s="103" t="n"/>
    </row>
    <row r="6088" spans="1:59">
      <c r="AO6088" s="103" t="n"/>
    </row>
    <row r="6089" spans="1:59">
      <c r="AO6089" s="103" t="n"/>
    </row>
    <row r="6090" spans="1:59">
      <c r="AO6090" s="103" t="n"/>
    </row>
    <row r="6091" spans="1:59">
      <c r="AO6091" s="103" t="n"/>
    </row>
    <row r="6092" spans="1:59">
      <c r="AO6092" s="103" t="n"/>
    </row>
    <row r="6093" spans="1:59">
      <c r="AO6093" s="103" t="n"/>
    </row>
    <row r="6094" spans="1:59">
      <c r="AO6094" s="103" t="n"/>
    </row>
    <row r="6095" spans="1:59">
      <c r="AO6095" s="103" t="n"/>
    </row>
    <row r="6096" spans="1:59">
      <c r="AO6096" s="103" t="n"/>
    </row>
    <row r="6097" spans="1:59">
      <c r="AO6097" s="103" t="n"/>
    </row>
    <row r="6098" spans="1:59">
      <c r="AO6098" s="103" t="n"/>
    </row>
    <row r="6099" spans="1:59">
      <c r="AO6099" s="103" t="n"/>
    </row>
    <row r="6100" spans="1:59">
      <c r="AO6100" s="103" t="n"/>
    </row>
    <row r="6101" spans="1:59">
      <c r="AO6101" s="103" t="n"/>
    </row>
    <row r="6102" spans="1:59">
      <c r="AO6102" s="103" t="n"/>
    </row>
    <row r="6103" spans="1:59">
      <c r="AO6103" s="103" t="n"/>
    </row>
    <row r="6104" spans="1:59">
      <c r="AO6104" s="103" t="n"/>
    </row>
    <row r="6105" spans="1:59">
      <c r="AO6105" s="103" t="n"/>
    </row>
    <row r="6106" spans="1:59">
      <c r="AO6106" s="103" t="n"/>
    </row>
    <row r="6107" spans="1:59">
      <c r="AO6107" s="103" t="n"/>
    </row>
    <row r="6108" spans="1:59">
      <c r="AO6108" s="103" t="n"/>
    </row>
    <row r="6109" spans="1:59">
      <c r="AO6109" s="103" t="n"/>
    </row>
    <row r="6110" spans="1:59">
      <c r="AO6110" s="103" t="n"/>
    </row>
    <row r="6111" spans="1:59">
      <c r="AO6111" s="103" t="n"/>
    </row>
    <row r="6112" spans="1:59">
      <c r="AO6112" s="103" t="n"/>
    </row>
    <row r="6113" spans="1:59">
      <c r="AO6113" s="103" t="n"/>
    </row>
    <row r="6114" spans="1:59">
      <c r="AO6114" s="103" t="n"/>
    </row>
    <row r="6115" spans="1:59">
      <c r="AO6115" s="103" t="n"/>
    </row>
    <row r="6116" spans="1:59">
      <c r="AO6116" s="103" t="n"/>
    </row>
    <row r="6117" spans="1:59">
      <c r="AO6117" s="103" t="n"/>
    </row>
    <row r="6118" spans="1:59">
      <c r="AO6118" s="103" t="n"/>
    </row>
    <row r="6119" spans="1:59">
      <c r="AO6119" s="103" t="n"/>
    </row>
    <row r="6120" spans="1:59">
      <c r="AO6120" s="103" t="n"/>
    </row>
    <row r="6121" spans="1:59">
      <c r="AO6121" s="103" t="n"/>
    </row>
    <row r="6122" spans="1:59">
      <c r="AO6122" s="103" t="n"/>
    </row>
    <row r="6123" spans="1:59">
      <c r="AO6123" s="103" t="n"/>
    </row>
    <row r="6124" spans="1:59">
      <c r="AO6124" s="103" t="n"/>
    </row>
    <row r="6125" spans="1:59">
      <c r="AO6125" s="103" t="n"/>
    </row>
    <row r="6126" spans="1:59">
      <c r="AO6126" s="103" t="n"/>
    </row>
    <row r="6127" spans="1:59">
      <c r="AO6127" s="103" t="n"/>
    </row>
    <row r="6128" spans="1:59">
      <c r="AO6128" s="103" t="n"/>
    </row>
    <row r="6129" spans="1:59">
      <c r="AO6129" s="103" t="n"/>
    </row>
    <row r="6130" spans="1:59">
      <c r="AO6130" s="103" t="n"/>
    </row>
    <row r="6131" spans="1:59">
      <c r="AO6131" s="103" t="n"/>
    </row>
    <row r="6132" spans="1:59">
      <c r="AO6132" s="103" t="n"/>
    </row>
    <row r="6133" spans="1:59">
      <c r="AO6133" s="103" t="n"/>
    </row>
    <row r="6134" spans="1:59">
      <c r="AO6134" s="103" t="n"/>
    </row>
    <row r="6135" spans="1:59">
      <c r="AO6135" s="103" t="n"/>
    </row>
    <row r="6136" spans="1:59">
      <c r="AO6136" s="103" t="n"/>
    </row>
    <row r="6137" spans="1:59">
      <c r="AO6137" s="103" t="n"/>
    </row>
    <row r="6138" spans="1:59">
      <c r="AO6138" s="103" t="n"/>
    </row>
    <row r="6139" spans="1:59">
      <c r="AO6139" s="103" t="n"/>
    </row>
    <row r="6140" spans="1:59">
      <c r="AO6140" s="103" t="n"/>
    </row>
    <row r="6141" spans="1:59">
      <c r="AO6141" s="103" t="n"/>
    </row>
    <row r="6142" spans="1:59">
      <c r="AO6142" s="103" t="n"/>
    </row>
    <row r="6143" spans="1:59">
      <c r="AO6143" s="103" t="n"/>
    </row>
    <row r="6144" spans="1:59">
      <c r="AO6144" s="103" t="n"/>
    </row>
    <row r="6145" spans="1:59">
      <c r="AO6145" s="103" t="n"/>
    </row>
    <row r="6146" spans="1:59">
      <c r="AO6146" s="103" t="n"/>
    </row>
    <row r="6147" spans="1:59">
      <c r="AO6147" s="103" t="n"/>
    </row>
    <row r="6148" spans="1:59">
      <c r="AO6148" s="103" t="n"/>
    </row>
    <row r="6149" spans="1:59">
      <c r="AO6149" s="103" t="n"/>
    </row>
    <row r="6150" spans="1:59">
      <c r="AO6150" s="103" t="n"/>
    </row>
    <row r="6151" spans="1:59">
      <c r="AO6151" s="103" t="n"/>
    </row>
    <row r="6152" spans="1:59">
      <c r="AO6152" s="103" t="n"/>
    </row>
    <row r="6153" spans="1:59">
      <c r="AO6153" s="103" t="n"/>
    </row>
    <row r="6154" spans="1:59">
      <c r="AO6154" s="103" t="n"/>
    </row>
    <row r="6155" spans="1:59">
      <c r="AO6155" s="103" t="n"/>
    </row>
    <row r="6156" spans="1:59">
      <c r="AO6156" s="103" t="n"/>
    </row>
    <row r="6157" spans="1:59">
      <c r="AO6157" s="103" t="n"/>
    </row>
    <row r="6158" spans="1:59">
      <c r="AO6158" s="103" t="n"/>
    </row>
    <row r="6159" spans="1:59">
      <c r="AO6159" s="103" t="n"/>
    </row>
    <row r="6160" spans="1:59">
      <c r="AO6160" s="103" t="n"/>
    </row>
    <row r="6161" spans="1:59">
      <c r="AO6161" s="103" t="n"/>
    </row>
    <row r="6162" spans="1:59">
      <c r="AO6162" s="103" t="n"/>
    </row>
    <row r="6163" spans="1:59">
      <c r="AO6163" s="103" t="n"/>
    </row>
    <row r="6164" spans="1:59">
      <c r="AO6164" s="103" t="n"/>
    </row>
    <row r="6165" spans="1:59">
      <c r="AO6165" s="103" t="n"/>
    </row>
    <row r="6166" spans="1:59">
      <c r="AO6166" s="103" t="n"/>
    </row>
    <row r="6167" spans="1:59">
      <c r="AO6167" s="103" t="n"/>
    </row>
    <row r="6168" spans="1:59">
      <c r="AO6168" s="103" t="n"/>
    </row>
    <row r="6169" spans="1:59">
      <c r="AO6169" s="103" t="n"/>
    </row>
    <row r="6170" spans="1:59">
      <c r="AO6170" s="103" t="n"/>
    </row>
    <row r="6171" spans="1:59">
      <c r="AO6171" s="103" t="n"/>
    </row>
    <row r="6172" spans="1:59">
      <c r="AO6172" s="103" t="n"/>
    </row>
    <row r="6173" spans="1:59">
      <c r="AO6173" s="103" t="n"/>
    </row>
    <row r="6174" spans="1:59">
      <c r="AO6174" s="103" t="n"/>
    </row>
    <row r="6175" spans="1:59">
      <c r="AO6175" s="103" t="n"/>
    </row>
    <row r="6176" spans="1:59">
      <c r="AO6176" s="103" t="n"/>
    </row>
    <row r="6177" spans="1:59">
      <c r="AO6177" s="103" t="n"/>
    </row>
    <row r="6178" spans="1:59">
      <c r="AO6178" s="103" t="n"/>
    </row>
    <row r="6179" spans="1:59">
      <c r="AO6179" s="103" t="n"/>
    </row>
    <row r="6180" spans="1:59">
      <c r="AO6180" s="103" t="n"/>
    </row>
    <row r="6181" spans="1:59">
      <c r="AO6181" s="103" t="n"/>
    </row>
    <row r="6182" spans="1:59">
      <c r="AO6182" s="103" t="n"/>
    </row>
    <row r="6183" spans="1:59">
      <c r="AO6183" s="103" t="n"/>
    </row>
    <row r="6184" spans="1:59">
      <c r="AO6184" s="103" t="n"/>
    </row>
    <row r="6185" spans="1:59">
      <c r="AO6185" s="103" t="n"/>
    </row>
    <row r="6186" spans="1:59">
      <c r="AO6186" s="103" t="n"/>
    </row>
    <row r="6187" spans="1:59">
      <c r="AO6187" s="103" t="n"/>
    </row>
    <row r="6188" spans="1:59">
      <c r="AO6188" s="103" t="n"/>
    </row>
    <row r="6189" spans="1:59">
      <c r="AO6189" s="103" t="n"/>
    </row>
    <row r="6190" spans="1:59">
      <c r="AO6190" s="103" t="n"/>
    </row>
    <row r="6191" spans="1:59">
      <c r="AO6191" s="103" t="n"/>
    </row>
    <row r="6192" spans="1:59">
      <c r="AO6192" s="103" t="n"/>
    </row>
    <row r="6193" spans="1:59">
      <c r="AO6193" s="103" t="n"/>
    </row>
    <row r="6194" spans="1:59">
      <c r="AO6194" s="103" t="n"/>
    </row>
    <row r="6195" spans="1:59">
      <c r="AO6195" s="103" t="n"/>
    </row>
    <row r="6196" spans="1:59">
      <c r="AO6196" s="103" t="n"/>
    </row>
    <row r="6197" spans="1:59">
      <c r="AO6197" s="103" t="n"/>
    </row>
    <row r="6198" spans="1:59">
      <c r="AO6198" s="103" t="n"/>
    </row>
    <row r="6199" spans="1:59">
      <c r="AO6199" s="103" t="n"/>
    </row>
    <row r="6200" spans="1:59">
      <c r="AO6200" s="103" t="n"/>
    </row>
    <row r="6201" spans="1:59">
      <c r="AO6201" s="103" t="n"/>
    </row>
    <row r="6202" spans="1:59">
      <c r="AO6202" s="103" t="n"/>
    </row>
    <row r="6203" spans="1:59">
      <c r="AO6203" s="103" t="n"/>
    </row>
    <row r="6204" spans="1:59">
      <c r="AO6204" s="103" t="n"/>
    </row>
    <row r="6205" spans="1:59">
      <c r="AO6205" s="103" t="n"/>
    </row>
    <row r="6206" spans="1:59">
      <c r="AO6206" s="103" t="n"/>
    </row>
    <row r="6207" spans="1:59">
      <c r="AO6207" s="103" t="n"/>
    </row>
    <row r="6208" spans="1:59">
      <c r="AO6208" s="103" t="n"/>
    </row>
    <row r="6209" spans="1:59">
      <c r="AO6209" s="103" t="n"/>
    </row>
    <row r="6210" spans="1:59">
      <c r="AO6210" s="103" t="n"/>
    </row>
    <row r="6211" spans="1:59">
      <c r="AO6211" s="103" t="n"/>
    </row>
    <row r="6212" spans="1:59">
      <c r="AO6212" s="103" t="n"/>
    </row>
    <row r="6213" spans="1:59">
      <c r="AO6213" s="103" t="n"/>
    </row>
    <row r="6214" spans="1:59">
      <c r="AO6214" s="103" t="n"/>
    </row>
    <row r="6215" spans="1:59">
      <c r="AO6215" s="103" t="n"/>
    </row>
    <row r="6216" spans="1:59">
      <c r="AO6216" s="103" t="n"/>
    </row>
    <row r="6217" spans="1:59">
      <c r="AO6217" s="103" t="n"/>
    </row>
    <row r="6218" spans="1:59">
      <c r="AO6218" s="103" t="n"/>
    </row>
    <row r="6219" spans="1:59">
      <c r="AO6219" s="103" t="n"/>
    </row>
    <row r="6220" spans="1:59">
      <c r="AO6220" s="103" t="n"/>
    </row>
    <row r="6221" spans="1:59">
      <c r="AO6221" s="103" t="n"/>
    </row>
    <row r="6222" spans="1:59">
      <c r="AO6222" s="103" t="n"/>
    </row>
    <row r="6223" spans="1:59">
      <c r="AO6223" s="103" t="n"/>
    </row>
    <row r="6224" spans="1:59">
      <c r="AO6224" s="103" t="n"/>
    </row>
    <row r="6225" spans="1:59">
      <c r="AO6225" s="103" t="n"/>
    </row>
    <row r="6226" spans="1:59">
      <c r="AO6226" s="103" t="n"/>
    </row>
    <row r="6227" spans="1:59">
      <c r="AO6227" s="103" t="n"/>
    </row>
    <row r="6228" spans="1:59">
      <c r="AO6228" s="103" t="n"/>
    </row>
    <row r="6229" spans="1:59">
      <c r="AO6229" s="103" t="n"/>
    </row>
    <row r="6230" spans="1:59">
      <c r="AO6230" s="103" t="n"/>
    </row>
    <row r="6231" spans="1:59">
      <c r="AO6231" s="103" t="n"/>
    </row>
    <row r="6232" spans="1:59">
      <c r="AO6232" s="103" t="n"/>
    </row>
    <row r="6233" spans="1:59">
      <c r="AO6233" s="103" t="n"/>
    </row>
    <row r="6234" spans="1:59">
      <c r="AO6234" s="103" t="n"/>
    </row>
    <row r="6235" spans="1:59">
      <c r="AO6235" s="103" t="n"/>
    </row>
    <row r="6236" spans="1:59">
      <c r="AO6236" s="103" t="n"/>
    </row>
    <row r="6237" spans="1:59">
      <c r="AO6237" s="103" t="n"/>
    </row>
    <row r="6238" spans="1:59">
      <c r="AO6238" s="103" t="n"/>
    </row>
    <row r="6239" spans="1:59">
      <c r="AO6239" s="103" t="n"/>
    </row>
    <row r="6240" spans="1:59">
      <c r="AO6240" s="103" t="n"/>
    </row>
    <row r="6241" spans="1:59">
      <c r="AO6241" s="103" t="n"/>
    </row>
    <row r="6242" spans="1:59">
      <c r="AO6242" s="103" t="n"/>
    </row>
    <row r="6243" spans="1:59">
      <c r="AO6243" s="103" t="n"/>
    </row>
    <row r="6244" spans="1:59">
      <c r="AO6244" s="103" t="n"/>
    </row>
    <row r="6245" spans="1:59">
      <c r="AO6245" s="103" t="n"/>
    </row>
    <row r="6246" spans="1:59">
      <c r="AO6246" s="103" t="n"/>
    </row>
    <row r="6247" spans="1:59">
      <c r="AO6247" s="103" t="n"/>
    </row>
    <row r="6248" spans="1:59">
      <c r="AO6248" s="103" t="n"/>
    </row>
    <row r="6249" spans="1:59">
      <c r="AO6249" s="103" t="n"/>
    </row>
    <row r="6250" spans="1:59">
      <c r="AO6250" s="103" t="n"/>
    </row>
    <row r="6251" spans="1:59">
      <c r="AO6251" s="103" t="n"/>
    </row>
    <row r="6252" spans="1:59">
      <c r="AO6252" s="103" t="n"/>
    </row>
    <row r="6253" spans="1:59">
      <c r="AO6253" s="103" t="n"/>
    </row>
    <row r="6254" spans="1:59">
      <c r="AO6254" s="103" t="n"/>
    </row>
    <row r="6255" spans="1:59">
      <c r="AO6255" s="103" t="n"/>
    </row>
    <row r="6256" spans="1:59">
      <c r="AO6256" s="103" t="n"/>
    </row>
    <row r="6257" spans="1:59">
      <c r="AO6257" s="103" t="n"/>
    </row>
    <row r="6258" spans="1:59">
      <c r="AO6258" s="103" t="n"/>
    </row>
    <row r="6259" spans="1:59">
      <c r="AO6259" s="103" t="n"/>
    </row>
    <row r="6260" spans="1:59">
      <c r="AO6260" s="103" t="n"/>
    </row>
    <row r="6261" spans="1:59">
      <c r="AO6261" s="103" t="n"/>
    </row>
    <row r="6262" spans="1:59">
      <c r="AO6262" s="103" t="n"/>
    </row>
    <row r="6263" spans="1:59">
      <c r="AO6263" s="103" t="n"/>
    </row>
    <row r="6264" spans="1:59">
      <c r="AO6264" s="103" t="n"/>
    </row>
    <row r="6265" spans="1:59">
      <c r="AO6265" s="103" t="n"/>
    </row>
    <row r="6266" spans="1:59">
      <c r="AO6266" s="103" t="n"/>
    </row>
    <row r="6267" spans="1:59">
      <c r="AO6267" s="103" t="n"/>
    </row>
    <row r="6268" spans="1:59">
      <c r="AO6268" s="103" t="n"/>
    </row>
    <row r="6269" spans="1:59">
      <c r="AO6269" s="103" t="n"/>
    </row>
    <row r="6270" spans="1:59">
      <c r="AO6270" s="103" t="n"/>
    </row>
    <row r="6271" spans="1:59">
      <c r="AO6271" s="103" t="n"/>
    </row>
    <row r="6272" spans="1:59">
      <c r="AO6272" s="103" t="n"/>
    </row>
    <row r="6273" spans="1:59">
      <c r="AO6273" s="103" t="n"/>
    </row>
    <row r="6274" spans="1:59">
      <c r="AO6274" s="103" t="n"/>
    </row>
    <row r="6275" spans="1:59">
      <c r="AO6275" s="103" t="n"/>
    </row>
    <row r="6276" spans="1:59">
      <c r="AO6276" s="103" t="n"/>
    </row>
    <row r="6277" spans="1:59">
      <c r="AO6277" s="103" t="n"/>
    </row>
    <row r="6278" spans="1:59">
      <c r="AO6278" s="103" t="n"/>
    </row>
    <row r="6279" spans="1:59">
      <c r="AO6279" s="103" t="n"/>
    </row>
    <row r="6280" spans="1:59">
      <c r="AO6280" s="103" t="n"/>
    </row>
    <row r="6281" spans="1:59">
      <c r="AO6281" s="103" t="n"/>
    </row>
    <row r="6282" spans="1:59">
      <c r="AO6282" s="103" t="n"/>
    </row>
    <row r="6283" spans="1:59">
      <c r="AO6283" s="103" t="n"/>
    </row>
    <row r="6284" spans="1:59">
      <c r="AO6284" s="103" t="n"/>
    </row>
    <row r="6285" spans="1:59">
      <c r="AO6285" s="103" t="n"/>
    </row>
    <row r="6286" spans="1:59">
      <c r="AO6286" s="103" t="n"/>
    </row>
    <row r="6287" spans="1:59">
      <c r="AO6287" s="103" t="n"/>
    </row>
    <row r="6288" spans="1:59">
      <c r="AO6288" s="103" t="n"/>
    </row>
    <row r="6289" spans="1:59">
      <c r="AO6289" s="103" t="n"/>
    </row>
    <row r="6290" spans="1:59">
      <c r="AO6290" s="103" t="n"/>
    </row>
    <row r="6291" spans="1:59">
      <c r="AO6291" s="103" t="n"/>
    </row>
    <row r="6292" spans="1:59">
      <c r="AO6292" s="103" t="n"/>
    </row>
    <row r="6293" spans="1:59">
      <c r="AO6293" s="103" t="n"/>
    </row>
    <row r="6294" spans="1:59">
      <c r="AO6294" s="103" t="n"/>
    </row>
    <row r="6295" spans="1:59">
      <c r="AO6295" s="103" t="n"/>
    </row>
    <row r="6296" spans="1:59">
      <c r="AO6296" s="103" t="n"/>
    </row>
    <row r="6297" spans="1:59">
      <c r="AO6297" s="103" t="n"/>
    </row>
    <row r="6298" spans="1:59">
      <c r="AO6298" s="103" t="n"/>
    </row>
    <row r="6299" spans="1:59">
      <c r="AO6299" s="103" t="n"/>
    </row>
    <row r="6300" spans="1:59">
      <c r="AO6300" s="103" t="n"/>
    </row>
    <row r="6301" spans="1:59">
      <c r="AO6301" s="103" t="n"/>
    </row>
    <row r="6302" spans="1:59">
      <c r="AO6302" s="103" t="n"/>
    </row>
    <row r="6303" spans="1:59">
      <c r="AO6303" s="103" t="n"/>
    </row>
    <row r="6304" spans="1:59">
      <c r="AO6304" s="103" t="n"/>
    </row>
    <row r="6305" spans="1:59">
      <c r="AO6305" s="103" t="n"/>
    </row>
    <row r="6306" spans="1:59">
      <c r="AO6306" s="103" t="n"/>
    </row>
    <row r="6307" spans="1:59">
      <c r="AO6307" s="103" t="n"/>
    </row>
    <row r="6308" spans="1:59">
      <c r="AO6308" s="103" t="n"/>
    </row>
    <row r="6309" spans="1:59">
      <c r="AO6309" s="103" t="n"/>
    </row>
    <row r="6310" spans="1:59">
      <c r="AO6310" s="103" t="n"/>
    </row>
    <row r="6311" spans="1:59">
      <c r="AO6311" s="103" t="n"/>
    </row>
    <row r="6312" spans="1:59">
      <c r="AO6312" s="103" t="n"/>
    </row>
    <row r="6313" spans="1:59">
      <c r="AO6313" s="103" t="n"/>
    </row>
    <row r="6314" spans="1:59">
      <c r="AO6314" s="103" t="n"/>
    </row>
    <row r="6315" spans="1:59">
      <c r="AO6315" s="103" t="n"/>
    </row>
    <row r="6316" spans="1:59">
      <c r="AO6316" s="103" t="n"/>
    </row>
    <row r="6317" spans="1:59">
      <c r="AO6317" s="103" t="n"/>
    </row>
    <row r="6318" spans="1:59">
      <c r="AO6318" s="103" t="n"/>
    </row>
    <row r="6319" spans="1:59">
      <c r="AO6319" s="103" t="n"/>
    </row>
    <row r="6320" spans="1:59">
      <c r="AO6320" s="103" t="n"/>
    </row>
    <row r="6321" spans="1:59">
      <c r="AO6321" s="103" t="n"/>
    </row>
    <row r="6322" spans="1:59">
      <c r="AO6322" s="103" t="n"/>
    </row>
    <row r="6323" spans="1:59">
      <c r="AO6323" s="103" t="n"/>
    </row>
    <row r="6324" spans="1:59">
      <c r="AO6324" s="103" t="n"/>
    </row>
    <row r="6325" spans="1:59">
      <c r="AO6325" s="103" t="n"/>
    </row>
    <row r="6326" spans="1:59">
      <c r="AO6326" s="103" t="n"/>
    </row>
    <row r="6327" spans="1:59">
      <c r="AO6327" s="103" t="n"/>
    </row>
    <row r="6328" spans="1:59">
      <c r="AO6328" s="103" t="n"/>
    </row>
    <row r="6329" spans="1:59">
      <c r="AO6329" s="103" t="n"/>
    </row>
    <row r="6330" spans="1:59">
      <c r="AO6330" s="103" t="n"/>
    </row>
    <row r="6331" spans="1:59">
      <c r="AO6331" s="103" t="n"/>
    </row>
    <row r="6332" spans="1:59">
      <c r="AO6332" s="103" t="n"/>
    </row>
    <row r="6333" spans="1:59">
      <c r="AO6333" s="103" t="n"/>
    </row>
    <row r="6334" spans="1:59">
      <c r="AO6334" s="103" t="n"/>
    </row>
    <row r="6335" spans="1:59">
      <c r="AO6335" s="103" t="n"/>
    </row>
    <row r="6336" spans="1:59">
      <c r="AO6336" s="103" t="n"/>
    </row>
    <row r="6337" spans="1:59">
      <c r="AO6337" s="103" t="n"/>
    </row>
    <row r="6338" spans="1:59">
      <c r="AO6338" s="103" t="n"/>
    </row>
    <row r="6339" spans="1:59">
      <c r="AO6339" s="103" t="n"/>
    </row>
    <row r="6340" spans="1:59">
      <c r="AO6340" s="103" t="n"/>
    </row>
    <row r="6341" spans="1:59">
      <c r="AO6341" s="103" t="n"/>
    </row>
    <row r="6342" spans="1:59">
      <c r="AO6342" s="103" t="n"/>
    </row>
    <row r="6343" spans="1:59">
      <c r="AO6343" s="103" t="n"/>
    </row>
    <row r="6344" spans="1:59">
      <c r="AO6344" s="103" t="n"/>
    </row>
    <row r="6345" spans="1:59">
      <c r="AO6345" s="103" t="n"/>
    </row>
    <row r="6346" spans="1:59">
      <c r="AO6346" s="103" t="n"/>
    </row>
    <row r="6347" spans="1:59">
      <c r="AO6347" s="103" t="n"/>
    </row>
    <row r="6348" spans="1:59">
      <c r="AO6348" s="103" t="n"/>
    </row>
    <row r="6349" spans="1:59">
      <c r="AO6349" s="103" t="n"/>
    </row>
    <row r="6350" spans="1:59">
      <c r="AO6350" s="103" t="n"/>
    </row>
    <row r="6351" spans="1:59">
      <c r="AO6351" s="103" t="n"/>
    </row>
    <row r="6352" spans="1:59">
      <c r="AO6352" s="103" t="n"/>
    </row>
    <row r="6353" spans="1:59">
      <c r="AO6353" s="103" t="n"/>
    </row>
    <row r="6354" spans="1:59">
      <c r="AO6354" s="103" t="n"/>
    </row>
    <row r="6355" spans="1:59">
      <c r="AO6355" s="103" t="n"/>
    </row>
    <row r="6356" spans="1:59">
      <c r="AO6356" s="103" t="n"/>
    </row>
    <row r="6357" spans="1:59">
      <c r="AO6357" s="103" t="n"/>
    </row>
    <row r="6358" spans="1:59">
      <c r="AO6358" s="103" t="n"/>
    </row>
    <row r="6359" spans="1:59">
      <c r="AO6359" s="103" t="n"/>
    </row>
    <row r="6360" spans="1:59">
      <c r="AO6360" s="103" t="n"/>
    </row>
    <row r="6361" spans="1:59">
      <c r="AO6361" s="103" t="n"/>
    </row>
    <row r="6362" spans="1:59">
      <c r="AO6362" s="103" t="n"/>
    </row>
    <row r="6363" spans="1:59">
      <c r="AO6363" s="103" t="n"/>
    </row>
    <row r="6364" spans="1:59">
      <c r="AO6364" s="103" t="n"/>
    </row>
    <row r="6365" spans="1:59">
      <c r="AO6365" s="103" t="n"/>
    </row>
    <row r="6366" spans="1:59">
      <c r="AO6366" s="103" t="n"/>
    </row>
    <row r="6367" spans="1:59">
      <c r="AO6367" s="103" t="n"/>
    </row>
    <row r="6368" spans="1:59">
      <c r="AO6368" s="103" t="n"/>
    </row>
    <row r="6369" spans="1:59">
      <c r="AO6369" s="103" t="n"/>
    </row>
    <row r="6370" spans="1:59">
      <c r="AO6370" s="103" t="n"/>
    </row>
    <row r="6371" spans="1:59">
      <c r="AO6371" s="103" t="n"/>
    </row>
    <row r="6372" spans="1:59">
      <c r="AO6372" s="103" t="n"/>
    </row>
    <row r="6373" spans="1:59">
      <c r="AO6373" s="103" t="n"/>
    </row>
    <row r="6374" spans="1:59">
      <c r="AO6374" s="103" t="n"/>
    </row>
    <row r="6375" spans="1:59">
      <c r="AO6375" s="103" t="n"/>
    </row>
    <row r="6376" spans="1:59">
      <c r="AO6376" s="103" t="n"/>
    </row>
    <row r="6377" spans="1:59">
      <c r="AO6377" s="103" t="n"/>
    </row>
    <row r="6378" spans="1:59">
      <c r="AO6378" s="103" t="n"/>
    </row>
    <row r="6379" spans="1:59">
      <c r="AO6379" s="103" t="n"/>
    </row>
    <row r="6380" spans="1:59">
      <c r="AO6380" s="103" t="n"/>
    </row>
    <row r="6381" spans="1:59">
      <c r="AO6381" s="103" t="n"/>
    </row>
    <row r="6382" spans="1:59">
      <c r="AO6382" s="103" t="n"/>
    </row>
    <row r="6383" spans="1:59">
      <c r="AO6383" s="103" t="n"/>
    </row>
    <row r="6384" spans="1:59">
      <c r="AO6384" s="103" t="n"/>
    </row>
    <row r="6385" spans="1:59">
      <c r="AO6385" s="103" t="n"/>
    </row>
    <row r="6386" spans="1:59">
      <c r="AO6386" s="103" t="n"/>
    </row>
    <row r="6387" spans="1:59">
      <c r="AO6387" s="103" t="n"/>
    </row>
    <row r="6388" spans="1:59">
      <c r="AO6388" s="103" t="n"/>
    </row>
    <row r="6389" spans="1:59">
      <c r="AO6389" s="103" t="n"/>
    </row>
    <row r="6390" spans="1:59">
      <c r="AO6390" s="103" t="n"/>
    </row>
    <row r="6391" spans="1:59">
      <c r="AO6391" s="103" t="n"/>
    </row>
    <row r="6392" spans="1:59">
      <c r="AO6392" s="103" t="n"/>
    </row>
    <row r="6393" spans="1:59">
      <c r="AO6393" s="103" t="n"/>
    </row>
    <row r="6394" spans="1:59">
      <c r="AO6394" s="103" t="n"/>
    </row>
    <row r="6395" spans="1:59">
      <c r="AO6395" s="103" t="n"/>
    </row>
    <row r="6396" spans="1:59">
      <c r="AO6396" s="103" t="n"/>
    </row>
    <row r="6397" spans="1:59">
      <c r="AO6397" s="103" t="n"/>
    </row>
    <row r="6398" spans="1:59">
      <c r="AO6398" s="103" t="n"/>
    </row>
    <row r="6399" spans="1:59">
      <c r="AO6399" s="103" t="n"/>
    </row>
    <row r="6400" spans="1:59">
      <c r="AO6400" s="103" t="n"/>
    </row>
    <row r="6401" spans="1:59">
      <c r="AO6401" s="103" t="n"/>
    </row>
    <row r="6402" spans="1:59">
      <c r="AO6402" s="103" t="n"/>
    </row>
    <row r="6403" spans="1:59">
      <c r="AO6403" s="103" t="n"/>
    </row>
    <row r="6404" spans="1:59">
      <c r="AO6404" s="103" t="n"/>
    </row>
    <row r="6405" spans="1:59">
      <c r="AO6405" s="103" t="n"/>
    </row>
    <row r="6406" spans="1:59">
      <c r="AO6406" s="103" t="n"/>
    </row>
    <row r="6407" spans="1:59">
      <c r="AO6407" s="103" t="n"/>
    </row>
    <row r="6408" spans="1:59">
      <c r="AO6408" s="103" t="n"/>
    </row>
    <row r="6409" spans="1:59">
      <c r="AO6409" s="103" t="n"/>
    </row>
    <row r="6410" spans="1:59">
      <c r="AO6410" s="103" t="n"/>
    </row>
    <row r="6411" spans="1:59">
      <c r="AO6411" s="103" t="n"/>
    </row>
    <row r="6412" spans="1:59">
      <c r="AO6412" s="103" t="n"/>
    </row>
    <row r="6413" spans="1:59">
      <c r="AO6413" s="103" t="n"/>
    </row>
    <row r="6414" spans="1:59">
      <c r="AO6414" s="103" t="n"/>
    </row>
    <row r="6415" spans="1:59">
      <c r="AO6415" s="103" t="n"/>
    </row>
    <row r="6416" spans="1:59">
      <c r="AO6416" s="103" t="n"/>
    </row>
    <row r="6417" spans="1:59">
      <c r="AO6417" s="103" t="n"/>
    </row>
    <row r="6418" spans="1:59">
      <c r="AO6418" s="103" t="n"/>
    </row>
    <row r="6419" spans="1:59">
      <c r="AO6419" s="103" t="n"/>
    </row>
    <row r="6420" spans="1:59">
      <c r="AO6420" s="103" t="n"/>
    </row>
    <row r="6421" spans="1:59">
      <c r="AO6421" s="103" t="n"/>
    </row>
    <row r="6422" spans="1:59">
      <c r="AO6422" s="103" t="n"/>
    </row>
    <row r="6423" spans="1:59">
      <c r="AO6423" s="103" t="n"/>
    </row>
    <row r="6424" spans="1:59">
      <c r="AO6424" s="103" t="n"/>
    </row>
    <row r="6425" spans="1:59">
      <c r="AO6425" s="103" t="n"/>
    </row>
    <row r="6426" spans="1:59">
      <c r="AO6426" s="103" t="n"/>
    </row>
    <row r="6427" spans="1:59">
      <c r="AO6427" s="103" t="n"/>
    </row>
    <row r="6428" spans="1:59">
      <c r="AO6428" s="103" t="n"/>
    </row>
    <row r="6429" spans="1:59">
      <c r="AO6429" s="103" t="n"/>
    </row>
    <row r="6430" spans="1:59">
      <c r="AO6430" s="103" t="n"/>
    </row>
    <row r="6431" spans="1:59">
      <c r="AO6431" s="103" t="n"/>
    </row>
    <row r="6432" spans="1:59">
      <c r="AO6432" s="103" t="n"/>
    </row>
    <row r="6433" spans="1:59">
      <c r="AO6433" s="103" t="n"/>
    </row>
    <row r="6434" spans="1:59">
      <c r="AO6434" s="103" t="n"/>
    </row>
    <row r="6435" spans="1:59">
      <c r="AO6435" s="103" t="n"/>
    </row>
    <row r="6436" spans="1:59">
      <c r="AO6436" s="103" t="n"/>
    </row>
    <row r="6437" spans="1:59">
      <c r="AO6437" s="103" t="n"/>
    </row>
    <row r="6438" spans="1:59">
      <c r="AO6438" s="103" t="n"/>
    </row>
    <row r="6439" spans="1:59">
      <c r="AO6439" s="103" t="n"/>
    </row>
    <row r="6440" spans="1:59">
      <c r="AO6440" s="103" t="n"/>
    </row>
    <row r="6441" spans="1:59">
      <c r="AO6441" s="103" t="n"/>
    </row>
    <row r="6442" spans="1:59">
      <c r="AO6442" s="103" t="n"/>
    </row>
    <row r="6443" spans="1:59">
      <c r="AO6443" s="103" t="n"/>
    </row>
    <row r="6444" spans="1:59">
      <c r="AO6444" s="103" t="n"/>
    </row>
    <row r="6445" spans="1:59">
      <c r="AO6445" s="103" t="n"/>
    </row>
    <row r="6446" spans="1:59">
      <c r="AO6446" s="103" t="n"/>
    </row>
    <row r="6447" spans="1:59">
      <c r="AO6447" s="103" t="n"/>
    </row>
    <row r="6448" spans="1:59">
      <c r="AO6448" s="103" t="n"/>
    </row>
    <row r="6449" spans="1:59">
      <c r="AO6449" s="103" t="n"/>
    </row>
    <row r="6450" spans="1:59">
      <c r="AO6450" s="103" t="n"/>
    </row>
    <row r="6451" spans="1:59">
      <c r="AO6451" s="103" t="n"/>
    </row>
    <row r="6452" spans="1:59">
      <c r="AO6452" s="103" t="n"/>
    </row>
    <row r="6453" spans="1:59">
      <c r="AO6453" s="103" t="n"/>
    </row>
    <row r="6454" spans="1:59">
      <c r="AO6454" s="103" t="n"/>
    </row>
    <row r="6455" spans="1:59">
      <c r="AO6455" s="103" t="n"/>
    </row>
    <row r="6456" spans="1:59">
      <c r="AO6456" s="103" t="n"/>
    </row>
    <row r="6457" spans="1:59">
      <c r="AO6457" s="103" t="n"/>
    </row>
    <row r="6458" spans="1:59">
      <c r="AO6458" s="103" t="n"/>
    </row>
    <row r="6459" spans="1:59">
      <c r="AO6459" s="103" t="n"/>
    </row>
    <row r="6460" spans="1:59">
      <c r="AO6460" s="103" t="n"/>
    </row>
    <row r="6461" spans="1:59">
      <c r="AO6461" s="103" t="n"/>
    </row>
    <row r="6462" spans="1:59">
      <c r="AO6462" s="103" t="n"/>
    </row>
    <row r="6463" spans="1:59">
      <c r="AO6463" s="103" t="n"/>
    </row>
    <row r="6464" spans="1:59">
      <c r="AO6464" s="103" t="n"/>
    </row>
    <row r="6465" spans="1:59">
      <c r="AO6465" s="103" t="n"/>
    </row>
    <row r="6466" spans="1:59">
      <c r="AO6466" s="103" t="n"/>
    </row>
    <row r="6467" spans="1:59">
      <c r="AO6467" s="103" t="n"/>
    </row>
    <row r="6468" spans="1:59">
      <c r="AO6468" s="103" t="n"/>
    </row>
    <row r="6469" spans="1:59">
      <c r="AO6469" s="103" t="n"/>
    </row>
    <row r="6470" spans="1:59">
      <c r="AO6470" s="103" t="n"/>
    </row>
    <row r="6471" spans="1:59">
      <c r="AO6471" s="103" t="n"/>
    </row>
    <row r="6472" spans="1:59">
      <c r="AO6472" s="103" t="n"/>
    </row>
    <row r="6473" spans="1:59">
      <c r="AO6473" s="103" t="n"/>
    </row>
    <row r="6474" spans="1:59">
      <c r="AO6474" s="103" t="n"/>
    </row>
    <row r="6475" spans="1:59">
      <c r="AO6475" s="103" t="n"/>
    </row>
    <row r="6476" spans="1:59">
      <c r="AO6476" s="103" t="n"/>
    </row>
    <row r="6477" spans="1:59">
      <c r="AO6477" s="103" t="n"/>
    </row>
    <row r="6478" spans="1:59">
      <c r="AO6478" s="103" t="n"/>
    </row>
    <row r="6479" spans="1:59">
      <c r="AO6479" s="103" t="n"/>
    </row>
    <row r="6480" spans="1:59">
      <c r="AO6480" s="103" t="n"/>
    </row>
    <row r="6481" spans="1:59">
      <c r="AO6481" s="103" t="n"/>
    </row>
    <row r="6482" spans="1:59">
      <c r="AO6482" s="103" t="n"/>
    </row>
    <row r="6483" spans="1:59">
      <c r="AO6483" s="103" t="n"/>
    </row>
    <row r="6484" spans="1:59">
      <c r="AO6484" s="103" t="n"/>
    </row>
    <row r="6485" spans="1:59">
      <c r="AO6485" s="103" t="n"/>
    </row>
    <row r="6486" spans="1:59">
      <c r="AO6486" s="103" t="n"/>
    </row>
    <row r="6487" spans="1:59">
      <c r="AO6487" s="103" t="n"/>
    </row>
    <row r="6488" spans="1:59">
      <c r="AO6488" s="103" t="n"/>
    </row>
    <row r="6489" spans="1:59">
      <c r="AO6489" s="103" t="n"/>
    </row>
    <row r="6490" spans="1:59">
      <c r="AO6490" s="103" t="n"/>
    </row>
    <row r="6491" spans="1:59">
      <c r="AO6491" s="103" t="n"/>
    </row>
    <row r="6492" spans="1:59">
      <c r="AO6492" s="103" t="n"/>
    </row>
    <row r="6493" spans="1:59">
      <c r="AO6493" s="103" t="n"/>
    </row>
    <row r="6494" spans="1:59">
      <c r="AO6494" s="103" t="n"/>
    </row>
    <row r="6495" spans="1:59">
      <c r="AO6495" s="103" t="n"/>
    </row>
    <row r="6496" spans="1:59">
      <c r="AO6496" s="103" t="n"/>
    </row>
    <row r="6497" spans="1:59">
      <c r="AO6497" s="103" t="n"/>
    </row>
    <row r="6498" spans="1:59">
      <c r="AO6498" s="103" t="n"/>
    </row>
    <row r="6499" spans="1:59">
      <c r="AO6499" s="103" t="n"/>
    </row>
    <row r="6500" spans="1:59">
      <c r="AO6500" s="103" t="n"/>
    </row>
    <row r="6501" spans="1:59">
      <c r="AO6501" s="103" t="n"/>
    </row>
    <row r="6502" spans="1:59">
      <c r="AO6502" s="103" t="n"/>
    </row>
    <row r="6503" spans="1:59">
      <c r="AO6503" s="103" t="n"/>
    </row>
    <row r="6504" spans="1:59">
      <c r="AO6504" s="103" t="n"/>
    </row>
    <row r="6505" spans="1:59">
      <c r="AO6505" s="103" t="n"/>
    </row>
    <row r="6506" spans="1:59">
      <c r="AO6506" s="103" t="n"/>
    </row>
    <row r="6507" spans="1:59">
      <c r="AO6507" s="103" t="n"/>
    </row>
    <row r="6508" spans="1:59">
      <c r="AO6508" s="103" t="n"/>
    </row>
    <row r="6509" spans="1:59">
      <c r="AO6509" s="103" t="n"/>
    </row>
    <row r="6510" spans="1:59">
      <c r="AO6510" s="103" t="n"/>
    </row>
    <row r="6511" spans="1:59">
      <c r="AO6511" s="103" t="n"/>
    </row>
    <row r="6512" spans="1:59">
      <c r="AO6512" s="103" t="n"/>
    </row>
    <row r="6513" spans="1:59">
      <c r="AO6513" s="103" t="n"/>
    </row>
    <row r="6514" spans="1:59">
      <c r="AO6514" s="103" t="n"/>
    </row>
    <row r="6515" spans="1:59">
      <c r="AO6515" s="103" t="n"/>
    </row>
    <row r="6516" spans="1:59">
      <c r="AO6516" s="103" t="n"/>
    </row>
    <row r="6517" spans="1:59">
      <c r="AO6517" s="103" t="n"/>
    </row>
    <row r="6518" spans="1:59">
      <c r="AO6518" s="103" t="n"/>
    </row>
    <row r="6519" spans="1:59">
      <c r="AO6519" s="103" t="n"/>
    </row>
    <row r="6520" spans="1:59">
      <c r="AO6520" s="103" t="n"/>
    </row>
    <row r="6521" spans="1:59">
      <c r="AO6521" s="103" t="n"/>
    </row>
    <row r="6522" spans="1:59">
      <c r="AO6522" s="103" t="n"/>
    </row>
    <row r="6523" spans="1:59">
      <c r="AO6523" s="103" t="n"/>
    </row>
    <row r="6524" spans="1:59">
      <c r="AO6524" s="103" t="n"/>
    </row>
    <row r="6525" spans="1:59">
      <c r="AO6525" s="103" t="n"/>
    </row>
    <row r="6526" spans="1:59">
      <c r="AO6526" s="103" t="n"/>
    </row>
    <row r="6527" spans="1:59">
      <c r="AO6527" s="103" t="n"/>
    </row>
    <row r="6528" spans="1:59">
      <c r="AO6528" s="103" t="n"/>
    </row>
    <row r="6529" spans="1:59">
      <c r="AO6529" s="103" t="n"/>
    </row>
    <row r="6530" spans="1:59">
      <c r="AO6530" s="103" t="n"/>
    </row>
    <row r="6531" spans="1:59">
      <c r="AO6531" s="103" t="n"/>
    </row>
    <row r="6532" spans="1:59">
      <c r="AO6532" s="103" t="n"/>
    </row>
    <row r="6533" spans="1:59">
      <c r="AO6533" s="103" t="n"/>
    </row>
    <row r="6534" spans="1:59">
      <c r="AO6534" s="103" t="n"/>
    </row>
    <row r="6535" spans="1:59">
      <c r="AO6535" s="103" t="n"/>
    </row>
    <row r="6536" spans="1:59">
      <c r="AO6536" s="103" t="n"/>
    </row>
    <row r="6537" spans="1:59">
      <c r="AO6537" s="103" t="n"/>
    </row>
    <row r="6538" spans="1:59">
      <c r="AO6538" s="103" t="n"/>
    </row>
    <row r="6539" spans="1:59">
      <c r="AO6539" s="103" t="n"/>
    </row>
    <row r="6540" spans="1:59">
      <c r="AO6540" s="103" t="n"/>
    </row>
    <row r="6541" spans="1:59">
      <c r="AO6541" s="103" t="n"/>
    </row>
    <row r="6542" spans="1:59">
      <c r="AO6542" s="103" t="n"/>
    </row>
    <row r="6543" spans="1:59">
      <c r="AO6543" s="103" t="n"/>
    </row>
    <row r="6544" spans="1:59">
      <c r="AO6544" s="103" t="n"/>
    </row>
    <row r="6545" spans="1:59">
      <c r="AO6545" s="103" t="n"/>
    </row>
    <row r="6546" spans="1:59">
      <c r="AO6546" s="103" t="n"/>
    </row>
    <row r="6547" spans="1:59">
      <c r="AO6547" s="103" t="n"/>
    </row>
    <row r="6548" spans="1:59">
      <c r="AO6548" s="103" t="n"/>
    </row>
    <row r="6549" spans="1:59">
      <c r="AO6549" s="103" t="n"/>
    </row>
    <row r="6550" spans="1:59">
      <c r="AO6550" s="103" t="n"/>
    </row>
    <row r="6551" spans="1:59">
      <c r="AO6551" s="103" t="n"/>
    </row>
    <row r="6552" spans="1:59">
      <c r="AO6552" s="103" t="n"/>
    </row>
    <row r="6553" spans="1:59">
      <c r="AO6553" s="103" t="n"/>
    </row>
    <row r="6554" spans="1:59">
      <c r="AO6554" s="103" t="n"/>
    </row>
    <row r="6555" spans="1:59">
      <c r="AO6555" s="103" t="n"/>
    </row>
    <row r="6556" spans="1:59">
      <c r="AO6556" s="103" t="n"/>
    </row>
    <row r="6557" spans="1:59">
      <c r="AO6557" s="103" t="n"/>
    </row>
    <row r="6558" spans="1:59">
      <c r="AO6558" s="103" t="n"/>
    </row>
    <row r="6559" spans="1:59">
      <c r="AO6559" s="103" t="n"/>
    </row>
    <row r="6560" spans="1:59">
      <c r="AO6560" s="103" t="n"/>
    </row>
    <row r="6561" spans="1:59">
      <c r="AO6561" s="103" t="n"/>
    </row>
    <row r="6562" spans="1:59">
      <c r="AO6562" s="103" t="n"/>
    </row>
    <row r="6563" spans="1:59">
      <c r="AO6563" s="103" t="n"/>
    </row>
    <row r="6564" spans="1:59">
      <c r="AO6564" s="103" t="n"/>
    </row>
    <row r="6565" spans="1:59">
      <c r="AO6565" s="103" t="n"/>
    </row>
    <row r="6566" spans="1:59">
      <c r="AO6566" s="103" t="n"/>
    </row>
    <row r="6567" spans="1:59">
      <c r="AO6567" s="103" t="n"/>
    </row>
    <row r="6568" spans="1:59">
      <c r="AO6568" s="103" t="n"/>
    </row>
    <row r="6569" spans="1:59">
      <c r="AO6569" s="103" t="n"/>
    </row>
    <row r="6570" spans="1:59">
      <c r="AO6570" s="103" t="n"/>
    </row>
    <row r="6571" spans="1:59">
      <c r="AO6571" s="103" t="n"/>
    </row>
    <row r="6572" spans="1:59">
      <c r="AO6572" s="103" t="n"/>
    </row>
    <row r="6573" spans="1:59">
      <c r="AO6573" s="103" t="n"/>
    </row>
    <row r="6574" spans="1:59">
      <c r="AO6574" s="103" t="n"/>
    </row>
    <row r="6575" spans="1:59">
      <c r="AO6575" s="103" t="n"/>
    </row>
    <row r="6576" spans="1:59">
      <c r="AO6576" s="103" t="n"/>
    </row>
    <row r="6577" spans="1:59">
      <c r="AO6577" s="103" t="n"/>
    </row>
    <row r="6578" spans="1:59">
      <c r="AO6578" s="103" t="n"/>
    </row>
    <row r="6579" spans="1:59">
      <c r="AO6579" s="103" t="n"/>
    </row>
    <row r="6580" spans="1:59">
      <c r="AO6580" s="103" t="n"/>
    </row>
    <row r="6581" spans="1:59">
      <c r="AO6581" s="103" t="n"/>
    </row>
    <row r="6582" spans="1:59">
      <c r="AO6582" s="103" t="n"/>
    </row>
    <row r="6583" spans="1:59">
      <c r="AO6583" s="103" t="n"/>
    </row>
    <row r="6584" spans="1:59">
      <c r="AO6584" s="103" t="n"/>
    </row>
    <row r="6585" spans="1:59">
      <c r="AO6585" s="103" t="n"/>
    </row>
    <row r="6586" spans="1:59">
      <c r="AO6586" s="103" t="n"/>
    </row>
    <row r="6587" spans="1:59">
      <c r="AO6587" s="103" t="n"/>
    </row>
    <row r="6588" spans="1:59">
      <c r="AO6588" s="103" t="n"/>
    </row>
    <row r="6589" spans="1:59">
      <c r="AO6589" s="103" t="n"/>
    </row>
    <row r="6590" spans="1:59">
      <c r="AO6590" s="103" t="n"/>
    </row>
    <row r="6591" spans="1:59">
      <c r="AO6591" s="103" t="n"/>
    </row>
    <row r="6592" spans="1:59">
      <c r="AO6592" s="103" t="n"/>
    </row>
    <row r="6593" spans="1:59">
      <c r="AO6593" s="103" t="n"/>
    </row>
    <row r="6594" spans="1:59">
      <c r="AO6594" s="103" t="n"/>
    </row>
    <row r="6595" spans="1:59">
      <c r="AO6595" s="103" t="n"/>
    </row>
    <row r="6596" spans="1:59">
      <c r="AO6596" s="103" t="n"/>
    </row>
    <row r="6597" spans="1:59">
      <c r="AO6597" s="103" t="n"/>
    </row>
    <row r="6598" spans="1:59">
      <c r="AO6598" s="103" t="n"/>
    </row>
    <row r="6599" spans="1:59">
      <c r="AO6599" s="103" t="n"/>
    </row>
    <row r="6600" spans="1:59">
      <c r="AO6600" s="103" t="n"/>
    </row>
    <row r="6601" spans="1:59">
      <c r="AO6601" s="103" t="n"/>
    </row>
    <row r="6602" spans="1:59">
      <c r="AO6602" s="103" t="n"/>
    </row>
    <row r="6603" spans="1:59">
      <c r="AO6603" s="103" t="n"/>
    </row>
    <row r="6604" spans="1:59">
      <c r="AO6604" s="103" t="n"/>
    </row>
    <row r="6605" spans="1:59">
      <c r="AO6605" s="103" t="n"/>
    </row>
    <row r="6606" spans="1:59">
      <c r="AO6606" s="103" t="n"/>
    </row>
    <row r="6607" spans="1:59">
      <c r="AO6607" s="103" t="n"/>
    </row>
    <row r="6608" spans="1:59">
      <c r="AO6608" s="103" t="n"/>
    </row>
    <row r="6609" spans="1:59">
      <c r="AO6609" s="103" t="n"/>
    </row>
    <row r="6610" spans="1:59">
      <c r="AO6610" s="103" t="n"/>
    </row>
    <row r="6611" spans="1:59">
      <c r="AO6611" s="103" t="n"/>
    </row>
    <row r="6612" spans="1:59">
      <c r="AO6612" s="103" t="n"/>
    </row>
    <row r="6613" spans="1:59">
      <c r="AO6613" s="103" t="n"/>
    </row>
    <row r="6614" spans="1:59">
      <c r="AO6614" s="103" t="n"/>
    </row>
    <row r="6615" spans="1:59">
      <c r="AO6615" s="103" t="n"/>
    </row>
    <row r="6616" spans="1:59">
      <c r="AO6616" s="103" t="n"/>
    </row>
    <row r="6617" spans="1:59">
      <c r="AO6617" s="103" t="n"/>
    </row>
    <row r="6618" spans="1:59">
      <c r="AO6618" s="103" t="n"/>
    </row>
    <row r="6619" spans="1:59">
      <c r="AO6619" s="103" t="n"/>
    </row>
    <row r="6620" spans="1:59">
      <c r="AO6620" s="103" t="n"/>
    </row>
    <row r="6621" spans="1:59">
      <c r="AO6621" s="103" t="n"/>
    </row>
    <row r="6622" spans="1:59">
      <c r="AO6622" s="103" t="n"/>
    </row>
    <row r="6623" spans="1:59">
      <c r="AO6623" s="103" t="n"/>
    </row>
    <row r="6624" spans="1:59">
      <c r="AO6624" s="103" t="n"/>
    </row>
    <row r="6625" spans="1:59">
      <c r="AO6625" s="103" t="n"/>
    </row>
    <row r="6626" spans="1:59">
      <c r="AO6626" s="103" t="n"/>
    </row>
    <row r="6627" spans="1:59">
      <c r="AO6627" s="103" t="n"/>
    </row>
    <row r="6628" spans="1:59">
      <c r="AO6628" s="103" t="n"/>
    </row>
    <row r="6629" spans="1:59">
      <c r="AO6629" s="103" t="n"/>
    </row>
    <row r="6630" spans="1:59">
      <c r="AO6630" s="103" t="n"/>
    </row>
    <row r="6631" spans="1:59">
      <c r="AO6631" s="103" t="n"/>
    </row>
    <row r="6632" spans="1:59">
      <c r="AO6632" s="103" t="n"/>
    </row>
    <row r="6633" spans="1:59">
      <c r="AO6633" s="103" t="n"/>
    </row>
    <row r="6634" spans="1:59">
      <c r="AO6634" s="103" t="n"/>
    </row>
    <row r="6635" spans="1:59">
      <c r="AO6635" s="103" t="n"/>
    </row>
    <row r="6636" spans="1:59">
      <c r="AO6636" s="103" t="n"/>
    </row>
    <row r="6637" spans="1:59">
      <c r="AO6637" s="103" t="n"/>
    </row>
    <row r="6638" spans="1:59">
      <c r="AO6638" s="103" t="n"/>
    </row>
    <row r="6639" spans="1:59">
      <c r="AO6639" s="103" t="n"/>
    </row>
    <row r="6640" spans="1:59">
      <c r="AO6640" s="103" t="n"/>
    </row>
    <row r="6641" spans="1:59">
      <c r="AO6641" s="103" t="n"/>
    </row>
    <row r="6642" spans="1:59">
      <c r="AO6642" s="103" t="n"/>
    </row>
    <row r="6643" spans="1:59">
      <c r="AO6643" s="103" t="n"/>
    </row>
    <row r="6644" spans="1:59">
      <c r="AO6644" s="103" t="n"/>
    </row>
    <row r="6645" spans="1:59">
      <c r="AO6645" s="103" t="n"/>
    </row>
    <row r="6646" spans="1:59">
      <c r="AO6646" s="103" t="n"/>
    </row>
    <row r="6647" spans="1:59">
      <c r="AO6647" s="103" t="n"/>
    </row>
    <row r="6648" spans="1:59">
      <c r="AO6648" s="103" t="n"/>
    </row>
    <row r="6649" spans="1:59">
      <c r="AO6649" s="103" t="n"/>
    </row>
    <row r="6650" spans="1:59">
      <c r="AO6650" s="103" t="n"/>
    </row>
    <row r="6651" spans="1:59">
      <c r="AO6651" s="103" t="n"/>
    </row>
    <row r="6652" spans="1:59">
      <c r="AO6652" s="103" t="n"/>
    </row>
    <row r="6653" spans="1:59">
      <c r="AO6653" s="103" t="n"/>
    </row>
    <row r="6654" spans="1:59">
      <c r="AO6654" s="103" t="n"/>
    </row>
    <row r="6655" spans="1:59">
      <c r="AO6655" s="103" t="n"/>
    </row>
    <row r="6656" spans="1:59">
      <c r="AO6656" s="103" t="n"/>
    </row>
    <row r="6657" spans="1:59">
      <c r="AO6657" s="103" t="n"/>
    </row>
    <row r="6658" spans="1:59">
      <c r="AO6658" s="103" t="n"/>
    </row>
    <row r="6659" spans="1:59">
      <c r="AO6659" s="103" t="n"/>
    </row>
    <row r="6660" spans="1:59">
      <c r="AO6660" s="103" t="n"/>
    </row>
    <row r="6661" spans="1:59">
      <c r="AO6661" s="103" t="n"/>
    </row>
    <row r="6662" spans="1:59">
      <c r="AO6662" s="103" t="n"/>
    </row>
    <row r="6663" spans="1:59">
      <c r="AO6663" s="103" t="n"/>
    </row>
    <row r="6664" spans="1:59">
      <c r="AO6664" s="103" t="n"/>
    </row>
    <row r="6665" spans="1:59">
      <c r="AO6665" s="103" t="n"/>
    </row>
    <row r="6666" spans="1:59">
      <c r="AO6666" s="103" t="n"/>
    </row>
    <row r="6667" spans="1:59">
      <c r="AO6667" s="103" t="n"/>
    </row>
    <row r="6668" spans="1:59">
      <c r="AO6668" s="103" t="n"/>
    </row>
    <row r="6669" spans="1:59">
      <c r="AO6669" s="103" t="n"/>
    </row>
    <row r="6670" spans="1:59">
      <c r="AO6670" s="103" t="n"/>
    </row>
    <row r="6671" spans="1:59">
      <c r="AO6671" s="103" t="n"/>
    </row>
    <row r="6672" spans="1:59">
      <c r="AO6672" s="103" t="n"/>
    </row>
    <row r="6673" spans="1:59">
      <c r="AO6673" s="103" t="n"/>
    </row>
    <row r="6674" spans="1:59">
      <c r="AO6674" s="103" t="n"/>
    </row>
    <row r="6675" spans="1:59">
      <c r="AO6675" s="103" t="n"/>
    </row>
    <row r="6676" spans="1:59">
      <c r="AO6676" s="103" t="n"/>
    </row>
    <row r="6677" spans="1:59">
      <c r="AO6677" s="103" t="n"/>
    </row>
    <row r="6678" spans="1:59">
      <c r="AO6678" s="103" t="n"/>
    </row>
    <row r="6679" spans="1:59">
      <c r="AO6679" s="103" t="n"/>
    </row>
    <row r="6680" spans="1:59">
      <c r="AO6680" s="103" t="n"/>
    </row>
    <row r="6681" spans="1:59">
      <c r="AO6681" s="103" t="n"/>
    </row>
    <row r="6682" spans="1:59">
      <c r="AO6682" s="103" t="n"/>
    </row>
    <row r="6683" spans="1:59">
      <c r="AO6683" s="103" t="n"/>
    </row>
    <row r="6684" spans="1:59">
      <c r="AO6684" s="103" t="n"/>
    </row>
    <row r="6685" spans="1:59">
      <c r="AO6685" s="103" t="n"/>
    </row>
    <row r="6686" spans="1:59">
      <c r="AO6686" s="103" t="n"/>
    </row>
    <row r="6687" spans="1:59">
      <c r="AO6687" s="103" t="n"/>
    </row>
    <row r="6688" spans="1:59">
      <c r="AO6688" s="103" t="n"/>
    </row>
    <row r="6689" spans="1:59">
      <c r="AO6689" s="103" t="n"/>
    </row>
    <row r="6690" spans="1:59">
      <c r="AO6690" s="103" t="n"/>
    </row>
    <row r="6691" spans="1:59">
      <c r="AO6691" s="103" t="n"/>
    </row>
    <row r="6692" spans="1:59">
      <c r="AO6692" s="103" t="n"/>
    </row>
    <row r="6693" spans="1:59">
      <c r="AO6693" s="103" t="n"/>
    </row>
    <row r="6694" spans="1:59">
      <c r="AO6694" s="103" t="n"/>
    </row>
    <row r="6695" spans="1:59">
      <c r="AO6695" s="103" t="n"/>
    </row>
    <row r="6696" spans="1:59">
      <c r="AO6696" s="103" t="n"/>
    </row>
    <row r="6697" spans="1:59">
      <c r="AO6697" s="103" t="n"/>
    </row>
    <row r="6698" spans="1:59">
      <c r="AO6698" s="103" t="n"/>
    </row>
    <row r="6699" spans="1:59">
      <c r="AO6699" s="103" t="n"/>
    </row>
    <row r="6700" spans="1:59">
      <c r="AO6700" s="103" t="n"/>
    </row>
    <row r="6701" spans="1:59">
      <c r="AO6701" s="103" t="n"/>
    </row>
    <row r="6702" spans="1:59">
      <c r="AO6702" s="103" t="n"/>
    </row>
    <row r="6703" spans="1:59">
      <c r="AO6703" s="103" t="n"/>
    </row>
    <row r="6704" spans="1:59">
      <c r="AO6704" s="103" t="n"/>
    </row>
    <row r="6705" spans="1:59">
      <c r="AO6705" s="103" t="n"/>
    </row>
    <row r="6706" spans="1:59">
      <c r="AO6706" s="103" t="n"/>
    </row>
    <row r="6707" spans="1:59">
      <c r="AO6707" s="103" t="n"/>
    </row>
    <row r="6708" spans="1:59">
      <c r="AO6708" s="103" t="n"/>
    </row>
    <row r="6709" spans="1:59">
      <c r="AO6709" s="103" t="n"/>
    </row>
    <row r="6710" spans="1:59">
      <c r="AO6710" s="103" t="n"/>
    </row>
    <row r="6711" spans="1:59">
      <c r="AO6711" s="103" t="n"/>
    </row>
    <row r="6712" spans="1:59">
      <c r="AO6712" s="103" t="n"/>
    </row>
    <row r="6713" spans="1:59">
      <c r="AO6713" s="103" t="n"/>
    </row>
    <row r="6714" spans="1:59">
      <c r="AO6714" s="103" t="n"/>
    </row>
    <row r="6715" spans="1:59">
      <c r="AO6715" s="103" t="n"/>
    </row>
    <row r="6716" spans="1:59">
      <c r="AO6716" s="103" t="n"/>
    </row>
    <row r="6717" spans="1:59">
      <c r="AO6717" s="103" t="n"/>
    </row>
    <row r="6718" spans="1:59">
      <c r="AO6718" s="103" t="n"/>
    </row>
    <row r="6719" spans="1:59">
      <c r="AO6719" s="103" t="n"/>
    </row>
    <row r="6720" spans="1:59">
      <c r="AO6720" s="103" t="n"/>
    </row>
    <row r="6721" spans="1:59">
      <c r="AO6721" s="103" t="n"/>
    </row>
    <row r="6722" spans="1:59">
      <c r="AO6722" s="103" t="n"/>
    </row>
    <row r="6723" spans="1:59">
      <c r="AO6723" s="103" t="n"/>
    </row>
    <row r="6724" spans="1:59">
      <c r="AO6724" s="103" t="n"/>
    </row>
    <row r="6725" spans="1:59">
      <c r="AO6725" s="103" t="n"/>
    </row>
    <row r="6726" spans="1:59">
      <c r="AO6726" s="103" t="n"/>
    </row>
    <row r="6727" spans="1:59">
      <c r="AO6727" s="103" t="n"/>
    </row>
    <row r="6728" spans="1:59">
      <c r="AO6728" s="103" t="n"/>
    </row>
    <row r="6729" spans="1:59">
      <c r="AO6729" s="103" t="n"/>
    </row>
    <row r="6730" spans="1:59">
      <c r="AO6730" s="103" t="n"/>
    </row>
    <row r="6731" spans="1:59">
      <c r="AO6731" s="103" t="n"/>
    </row>
    <row r="6732" spans="1:59">
      <c r="AO6732" s="103" t="n"/>
    </row>
    <row r="6733" spans="1:59">
      <c r="AO6733" s="103" t="n"/>
    </row>
    <row r="6734" spans="1:59">
      <c r="AO6734" s="103" t="n"/>
    </row>
    <row r="6735" spans="1:59">
      <c r="AO6735" s="103" t="n"/>
    </row>
    <row r="6736" spans="1:59">
      <c r="AO6736" s="103" t="n"/>
    </row>
    <row r="6737" spans="1:59">
      <c r="AO6737" s="103" t="n"/>
    </row>
    <row r="6738" spans="1:59">
      <c r="AO6738" s="103" t="n"/>
    </row>
    <row r="6739" spans="1:59">
      <c r="AO6739" s="103" t="n"/>
    </row>
    <row r="6740" spans="1:59">
      <c r="AO6740" s="103" t="n"/>
    </row>
    <row r="6741" spans="1:59">
      <c r="AO6741" s="103" t="n"/>
    </row>
    <row r="6742" spans="1:59">
      <c r="AO6742" s="103" t="n"/>
    </row>
    <row r="6743" spans="1:59">
      <c r="AO6743" s="103" t="n"/>
    </row>
    <row r="6744" spans="1:59">
      <c r="AO6744" s="103" t="n"/>
    </row>
    <row r="6745" spans="1:59">
      <c r="AO6745" s="103" t="n"/>
    </row>
    <row r="6746" spans="1:59">
      <c r="AO6746" s="103" t="n"/>
    </row>
    <row r="6747" spans="1:59">
      <c r="AO6747" s="103" t="n"/>
    </row>
    <row r="6748" spans="1:59">
      <c r="AO6748" s="103" t="n"/>
    </row>
    <row r="6749" spans="1:59">
      <c r="AO6749" s="103" t="n"/>
    </row>
    <row r="6750" spans="1:59">
      <c r="AO6750" s="103" t="n"/>
    </row>
    <row r="6751" spans="1:59">
      <c r="AO6751" s="103" t="n"/>
    </row>
    <row r="6752" spans="1:59">
      <c r="AO6752" s="103" t="n"/>
    </row>
    <row r="6753" spans="1:59">
      <c r="AO6753" s="103" t="n"/>
    </row>
    <row r="6754" spans="1:59">
      <c r="AO6754" s="103" t="n"/>
    </row>
    <row r="6755" spans="1:59">
      <c r="AO6755" s="103" t="n"/>
    </row>
    <row r="6756" spans="1:59">
      <c r="AO6756" s="103" t="n"/>
    </row>
    <row r="6757" spans="1:59">
      <c r="AO6757" s="103" t="n"/>
    </row>
    <row r="6758" spans="1:59">
      <c r="AO6758" s="103" t="n"/>
    </row>
    <row r="6759" spans="1:59">
      <c r="AO6759" s="103" t="n"/>
    </row>
    <row r="6760" spans="1:59">
      <c r="AO6760" s="103" t="n"/>
    </row>
    <row r="6761" spans="1:59">
      <c r="AO6761" s="103" t="n"/>
    </row>
    <row r="6762" spans="1:59">
      <c r="AO6762" s="103" t="n"/>
    </row>
    <row r="6763" spans="1:59">
      <c r="AO6763" s="103" t="n"/>
    </row>
    <row r="6764" spans="1:59">
      <c r="AO6764" s="103" t="n"/>
    </row>
    <row r="6765" spans="1:59">
      <c r="AO6765" s="103" t="n"/>
    </row>
    <row r="6766" spans="1:59">
      <c r="AO6766" s="103" t="n"/>
    </row>
    <row r="6767" spans="1:59">
      <c r="AO6767" s="103" t="n"/>
    </row>
    <row r="6768" spans="1:59">
      <c r="AO6768" s="103" t="n"/>
    </row>
    <row r="6769" spans="1:59">
      <c r="AO6769" s="103" t="n"/>
    </row>
    <row r="6770" spans="1:59">
      <c r="AO6770" s="103" t="n"/>
    </row>
    <row r="6771" spans="1:59">
      <c r="AO6771" s="103" t="n"/>
    </row>
    <row r="6772" spans="1:59">
      <c r="AO6772" s="103" t="n"/>
    </row>
    <row r="6773" spans="1:59">
      <c r="AO6773" s="103" t="n"/>
    </row>
    <row r="6774" spans="1:59">
      <c r="AO6774" s="103" t="n"/>
    </row>
    <row r="6775" spans="1:59">
      <c r="AO6775" s="103" t="n"/>
    </row>
    <row r="6776" spans="1:59">
      <c r="AO6776" s="103" t="n"/>
    </row>
    <row r="6777" spans="1:59">
      <c r="AO6777" s="103" t="n"/>
    </row>
    <row r="6778" spans="1:59">
      <c r="AO6778" s="103" t="n"/>
    </row>
    <row r="6779" spans="1:59">
      <c r="AO6779" s="103" t="n"/>
    </row>
    <row r="6780" spans="1:59">
      <c r="AO6780" s="103" t="n"/>
    </row>
    <row r="6781" spans="1:59">
      <c r="AO6781" s="103" t="n"/>
    </row>
    <row r="6782" spans="1:59">
      <c r="AO6782" s="103" t="n"/>
    </row>
    <row r="6783" spans="1:59">
      <c r="AO6783" s="103" t="n"/>
    </row>
    <row r="6784" spans="1:59">
      <c r="AO6784" s="103" t="n"/>
    </row>
    <row r="6785" spans="1:59">
      <c r="AO6785" s="103" t="n"/>
    </row>
    <row r="6786" spans="1:59">
      <c r="AO6786" s="103" t="n"/>
    </row>
    <row r="6787" spans="1:59">
      <c r="AO6787" s="103" t="n"/>
    </row>
    <row r="6788" spans="1:59">
      <c r="AO6788" s="103" t="n"/>
    </row>
    <row r="6789" spans="1:59">
      <c r="AO6789" s="103" t="n"/>
    </row>
    <row r="6790" spans="1:59">
      <c r="AO6790" s="103" t="n"/>
    </row>
    <row r="6791" spans="1:59">
      <c r="AO6791" s="103" t="n"/>
    </row>
    <row r="6792" spans="1:59">
      <c r="AO6792" s="103" t="n"/>
    </row>
    <row r="6793" spans="1:59">
      <c r="AO6793" s="103" t="n"/>
    </row>
    <row r="6794" spans="1:59">
      <c r="AO6794" s="103" t="n"/>
    </row>
    <row r="6795" spans="1:59">
      <c r="AO6795" s="103" t="n"/>
    </row>
    <row r="6796" spans="1:59">
      <c r="AO6796" s="103" t="n"/>
    </row>
    <row r="6797" spans="1:59">
      <c r="AO6797" s="103" t="n"/>
    </row>
    <row r="6798" spans="1:59">
      <c r="AO6798" s="103" t="n"/>
    </row>
    <row r="6799" spans="1:59">
      <c r="AO6799" s="103" t="n"/>
    </row>
    <row r="6800" spans="1:59">
      <c r="AO6800" s="103" t="n"/>
    </row>
    <row r="6801" spans="1:59">
      <c r="AO6801" s="103" t="n"/>
    </row>
    <row r="6802" spans="1:59">
      <c r="AO6802" s="103" t="n"/>
    </row>
    <row r="6803" spans="1:59">
      <c r="AO6803" s="103" t="n"/>
    </row>
    <row r="6804" spans="1:59">
      <c r="AO6804" s="103" t="n"/>
    </row>
    <row r="6805" spans="1:59">
      <c r="AO6805" s="103" t="n"/>
    </row>
    <row r="6806" spans="1:59">
      <c r="AO6806" s="103" t="n"/>
    </row>
    <row r="6807" spans="1:59">
      <c r="AO6807" s="103" t="n"/>
    </row>
    <row r="6808" spans="1:59">
      <c r="AO6808" s="103" t="n"/>
    </row>
    <row r="6809" spans="1:59">
      <c r="AO6809" s="103" t="n"/>
    </row>
    <row r="6810" spans="1:59">
      <c r="AO6810" s="103" t="n"/>
    </row>
    <row r="6811" spans="1:59">
      <c r="AO6811" s="103" t="n"/>
    </row>
    <row r="6812" spans="1:59">
      <c r="AO6812" s="103" t="n"/>
    </row>
    <row r="6813" spans="1:59">
      <c r="AO6813" s="103" t="n"/>
    </row>
    <row r="6814" spans="1:59">
      <c r="AO6814" s="103" t="n"/>
    </row>
    <row r="6815" spans="1:59">
      <c r="AO6815" s="103" t="n"/>
    </row>
    <row r="6816" spans="1:59">
      <c r="AO6816" s="103" t="n"/>
    </row>
    <row r="6817" spans="1:59">
      <c r="AO6817" s="103" t="n"/>
    </row>
    <row r="6818" spans="1:59">
      <c r="AO6818" s="103" t="n"/>
    </row>
    <row r="6819" spans="1:59">
      <c r="AO6819" s="103" t="n"/>
    </row>
    <row r="6820" spans="1:59">
      <c r="AO6820" s="103" t="n"/>
    </row>
    <row r="6821" spans="1:59">
      <c r="AO6821" s="103" t="n"/>
    </row>
    <row r="6822" spans="1:59">
      <c r="AO6822" s="103" t="n"/>
    </row>
    <row r="6823" spans="1:59">
      <c r="AO6823" s="103" t="n"/>
    </row>
    <row r="6824" spans="1:59">
      <c r="AO6824" s="103" t="n"/>
    </row>
    <row r="6825" spans="1:59">
      <c r="AO6825" s="103" t="n"/>
    </row>
    <row r="6826" spans="1:59">
      <c r="AO6826" s="103" t="n"/>
    </row>
    <row r="6827" spans="1:59">
      <c r="AO6827" s="103" t="n"/>
    </row>
    <row r="6828" spans="1:59">
      <c r="AO6828" s="103" t="n"/>
    </row>
    <row r="6829" spans="1:59">
      <c r="AO6829" s="103" t="n"/>
    </row>
    <row r="6830" spans="1:59">
      <c r="AO6830" s="103" t="n"/>
    </row>
    <row r="6831" spans="1:59">
      <c r="AO6831" s="103" t="n"/>
    </row>
    <row r="6832" spans="1:59">
      <c r="AO6832" s="103" t="n"/>
    </row>
    <row r="6833" spans="1:59">
      <c r="AO6833" s="103" t="n"/>
    </row>
    <row r="6834" spans="1:59">
      <c r="AO6834" s="103" t="n"/>
    </row>
    <row r="6835" spans="1:59">
      <c r="AO6835" s="103" t="n"/>
    </row>
    <row r="6836" spans="1:59">
      <c r="AO6836" s="103" t="n"/>
    </row>
    <row r="6837" spans="1:59">
      <c r="AO6837" s="103" t="n"/>
    </row>
    <row r="6838" spans="1:59">
      <c r="AO6838" s="103" t="n"/>
    </row>
    <row r="6839" spans="1:59">
      <c r="AO6839" s="103" t="n"/>
    </row>
    <row r="6840" spans="1:59">
      <c r="AO6840" s="103" t="n"/>
    </row>
    <row r="6841" spans="1:59">
      <c r="AO6841" s="103" t="n"/>
    </row>
    <row r="6842" spans="1:59">
      <c r="AO6842" s="103" t="n"/>
    </row>
    <row r="6843" spans="1:59">
      <c r="AO6843" s="103" t="n"/>
    </row>
    <row r="6844" spans="1:59">
      <c r="AO6844" s="103" t="n"/>
    </row>
    <row r="6845" spans="1:59">
      <c r="AO6845" s="103" t="n"/>
    </row>
    <row r="6846" spans="1:59">
      <c r="AO6846" s="103" t="n"/>
    </row>
    <row r="6847" spans="1:59">
      <c r="AO6847" s="103" t="n"/>
    </row>
    <row r="6848" spans="1:59">
      <c r="AO6848" s="103" t="n"/>
    </row>
    <row r="6849" spans="1:59">
      <c r="AO6849" s="103" t="n"/>
    </row>
    <row r="6850" spans="1:59">
      <c r="AO6850" s="103" t="n"/>
    </row>
    <row r="6851" spans="1:59">
      <c r="AO6851" s="103" t="n"/>
    </row>
    <row r="6852" spans="1:59">
      <c r="AO6852" s="103" t="n"/>
    </row>
    <row r="6853" spans="1:59">
      <c r="AO6853" s="103" t="n"/>
    </row>
    <row r="6854" spans="1:59">
      <c r="AO6854" s="103" t="n"/>
    </row>
    <row r="6855" spans="1:59">
      <c r="AO6855" s="103" t="n"/>
    </row>
    <row r="6856" spans="1:59">
      <c r="AO6856" s="103" t="n"/>
    </row>
    <row r="6857" spans="1:59">
      <c r="AO6857" s="103" t="n"/>
    </row>
    <row r="6858" spans="1:59">
      <c r="AO6858" s="103" t="n"/>
    </row>
    <row r="6859" spans="1:59">
      <c r="AO6859" s="103" t="n"/>
    </row>
    <row r="6860" spans="1:59">
      <c r="AO6860" s="103" t="n"/>
    </row>
    <row r="6861" spans="1:59">
      <c r="AO6861" s="103" t="n"/>
    </row>
    <row r="6862" spans="1:59">
      <c r="AO6862" s="103" t="n"/>
    </row>
    <row r="6863" spans="1:59">
      <c r="AO6863" s="103" t="n"/>
    </row>
    <row r="6864" spans="1:59">
      <c r="AO6864" s="103" t="n"/>
    </row>
    <row r="6865" spans="1:59">
      <c r="AO6865" s="103" t="n"/>
    </row>
    <row r="6866" spans="1:59">
      <c r="AO6866" s="103" t="n"/>
    </row>
    <row r="6867" spans="1:59">
      <c r="AO6867" s="103" t="n"/>
    </row>
    <row r="6868" spans="1:59">
      <c r="AO6868" s="103" t="n"/>
    </row>
    <row r="6869" spans="1:59">
      <c r="AO6869" s="103" t="n"/>
    </row>
    <row r="6870" spans="1:59">
      <c r="AO6870" s="103" t="n"/>
    </row>
    <row r="6871" spans="1:59">
      <c r="AO6871" s="103" t="n"/>
    </row>
    <row r="6872" spans="1:59">
      <c r="AO6872" s="103" t="n"/>
    </row>
    <row r="6873" spans="1:59">
      <c r="AO6873" s="103" t="n"/>
    </row>
    <row r="6874" spans="1:59">
      <c r="AO6874" s="103" t="n"/>
    </row>
    <row r="6875" spans="1:59">
      <c r="AO6875" s="103" t="n"/>
    </row>
    <row r="6876" spans="1:59">
      <c r="AO6876" s="103" t="n"/>
    </row>
    <row r="6877" spans="1:59">
      <c r="AO6877" s="103" t="n"/>
    </row>
    <row r="6878" spans="1:59">
      <c r="AO6878" s="103" t="n"/>
    </row>
    <row r="6879" spans="1:59">
      <c r="AO6879" s="103" t="n"/>
    </row>
    <row r="6880" spans="1:59">
      <c r="AO6880" s="103" t="n"/>
    </row>
    <row r="6881" spans="1:59">
      <c r="AO6881" s="103" t="n"/>
    </row>
    <row r="6882" spans="1:59">
      <c r="AO6882" s="103" t="n"/>
    </row>
    <row r="6883" spans="1:59">
      <c r="AO6883" s="103" t="n"/>
    </row>
    <row r="6884" spans="1:59">
      <c r="AO6884" s="103" t="n"/>
    </row>
    <row r="6885" spans="1:59">
      <c r="AO6885" s="103" t="n"/>
    </row>
    <row r="6886" spans="1:59">
      <c r="AO6886" s="103" t="n"/>
    </row>
    <row r="6887" spans="1:59">
      <c r="AO6887" s="103" t="n"/>
    </row>
    <row r="6888" spans="1:59">
      <c r="AO6888" s="103" t="n"/>
    </row>
    <row r="6889" spans="1:59">
      <c r="AO6889" s="103" t="n"/>
    </row>
    <row r="6890" spans="1:59">
      <c r="AO6890" s="103" t="n"/>
    </row>
    <row r="6891" spans="1:59">
      <c r="AO6891" s="103" t="n"/>
    </row>
    <row r="6892" spans="1:59">
      <c r="AO6892" s="103" t="n"/>
    </row>
    <row r="6893" spans="1:59">
      <c r="AO6893" s="103" t="n"/>
    </row>
    <row r="6894" spans="1:59">
      <c r="AO6894" s="103" t="n"/>
    </row>
    <row r="6895" spans="1:59">
      <c r="AO6895" s="103" t="n"/>
    </row>
    <row r="6896" spans="1:59">
      <c r="AO6896" s="103" t="n"/>
    </row>
    <row r="6897" spans="1:59">
      <c r="AO6897" s="103" t="n"/>
    </row>
    <row r="6898" spans="1:59">
      <c r="AO6898" s="103" t="n"/>
    </row>
    <row r="6899" spans="1:59">
      <c r="AO6899" s="103" t="n"/>
    </row>
    <row r="6900" spans="1:59">
      <c r="AO6900" s="103" t="n"/>
    </row>
    <row r="6901" spans="1:59">
      <c r="AO6901" s="103" t="n"/>
    </row>
    <row r="6902" spans="1:59">
      <c r="AO6902" s="103" t="n"/>
    </row>
    <row r="6903" spans="1:59">
      <c r="AO6903" s="103" t="n"/>
    </row>
    <row r="6904" spans="1:59">
      <c r="AO6904" s="103" t="n"/>
    </row>
    <row r="6905" spans="1:59">
      <c r="AO6905" s="103" t="n"/>
    </row>
    <row r="6906" spans="1:59">
      <c r="AO6906" s="103" t="n"/>
    </row>
    <row r="6907" spans="1:59">
      <c r="AO6907" s="103" t="n"/>
    </row>
    <row r="6908" spans="1:59">
      <c r="AO6908" s="103" t="n"/>
    </row>
    <row r="6909" spans="1:59">
      <c r="AO6909" s="103" t="n"/>
    </row>
    <row r="6910" spans="1:59">
      <c r="AO6910" s="103" t="n"/>
    </row>
    <row r="6911" spans="1:59">
      <c r="AO6911" s="103" t="n"/>
    </row>
    <row r="6912" spans="1:59">
      <c r="AO6912" s="103" t="n"/>
    </row>
    <row r="6913" spans="1:59">
      <c r="AO6913" s="103" t="n"/>
    </row>
    <row r="6914" spans="1:59">
      <c r="AO6914" s="103" t="n"/>
    </row>
    <row r="6915" spans="1:59">
      <c r="AO6915" s="103" t="n"/>
    </row>
    <row r="6916" spans="1:59">
      <c r="AO6916" s="103" t="n"/>
    </row>
    <row r="6917" spans="1:59">
      <c r="AO6917" s="103" t="n"/>
    </row>
    <row r="6918" spans="1:59">
      <c r="AO6918" s="103" t="n"/>
    </row>
    <row r="6919" spans="1:59">
      <c r="AO6919" s="103" t="n"/>
    </row>
    <row r="6920" spans="1:59">
      <c r="AO6920" s="103" t="n"/>
    </row>
    <row r="6921" spans="1:59">
      <c r="AO6921" s="103" t="n"/>
    </row>
    <row r="6922" spans="1:59">
      <c r="AO6922" s="103" t="n"/>
    </row>
    <row r="6923" spans="1:59">
      <c r="AO6923" s="103" t="n"/>
    </row>
    <row r="6924" spans="1:59">
      <c r="AO6924" s="103" t="n"/>
    </row>
    <row r="6925" spans="1:59">
      <c r="AO6925" s="103" t="n"/>
    </row>
    <row r="6926" spans="1:59">
      <c r="AO6926" s="103" t="n"/>
    </row>
    <row r="6927" spans="1:59">
      <c r="AO6927" s="103" t="n"/>
    </row>
    <row r="6928" spans="1:59">
      <c r="AO6928" s="103" t="n"/>
    </row>
    <row r="6929" spans="1:59">
      <c r="AO6929" s="103" t="n"/>
    </row>
    <row r="6930" spans="1:59">
      <c r="AO6930" s="103" t="n"/>
    </row>
    <row r="6931" spans="1:59">
      <c r="AO6931" s="103" t="n"/>
    </row>
    <row r="6932" spans="1:59">
      <c r="AO6932" s="103" t="n"/>
    </row>
    <row r="6933" spans="1:59">
      <c r="AO6933" s="103" t="n"/>
    </row>
    <row r="6934" spans="1:59">
      <c r="AO6934" s="103" t="n"/>
    </row>
    <row r="6935" spans="1:59">
      <c r="AO6935" s="103" t="n"/>
    </row>
    <row r="6936" spans="1:59">
      <c r="AO6936" s="103" t="n"/>
    </row>
    <row r="6937" spans="1:59">
      <c r="AO6937" s="103" t="n"/>
    </row>
    <row r="6938" spans="1:59">
      <c r="AO6938" s="103" t="n"/>
    </row>
    <row r="6939" spans="1:59">
      <c r="AO6939" s="103" t="n"/>
    </row>
    <row r="6940" spans="1:59">
      <c r="AO6940" s="103" t="n"/>
    </row>
    <row r="6941" spans="1:59">
      <c r="AO6941" s="103" t="n"/>
    </row>
    <row r="6942" spans="1:59">
      <c r="AO6942" s="103" t="n"/>
    </row>
    <row r="6943" spans="1:59">
      <c r="AO6943" s="103" t="n"/>
    </row>
    <row r="6944" spans="1:59">
      <c r="AO6944" s="103" t="n"/>
    </row>
    <row r="6945" spans="1:59">
      <c r="AO6945" s="103" t="n"/>
    </row>
    <row r="6946" spans="1:59">
      <c r="AO6946" s="103" t="n"/>
    </row>
    <row r="6947" spans="1:59">
      <c r="AO6947" s="103" t="n"/>
    </row>
    <row r="6948" spans="1:59">
      <c r="AO6948" s="103" t="n"/>
    </row>
    <row r="6949" spans="1:59">
      <c r="AO6949" s="103" t="n"/>
    </row>
    <row r="6950" spans="1:59">
      <c r="AO6950" s="103" t="n"/>
    </row>
    <row r="6951" spans="1:59">
      <c r="AO6951" s="103" t="n"/>
    </row>
    <row r="6952" spans="1:59">
      <c r="AO6952" s="103" t="n"/>
    </row>
    <row r="6953" spans="1:59">
      <c r="AO6953" s="103" t="n"/>
    </row>
    <row r="6954" spans="1:59">
      <c r="AO6954" s="103" t="n"/>
    </row>
    <row r="6955" spans="1:59">
      <c r="AO6955" s="103" t="n"/>
    </row>
    <row r="6956" spans="1:59">
      <c r="AO6956" s="103" t="n"/>
    </row>
    <row r="6957" spans="1:59">
      <c r="AO6957" s="103" t="n"/>
    </row>
    <row r="6958" spans="1:59">
      <c r="AO6958" s="103" t="n"/>
    </row>
    <row r="6959" spans="1:59">
      <c r="AO6959" s="103" t="n"/>
    </row>
    <row r="6960" spans="1:59">
      <c r="AO6960" s="103" t="n"/>
    </row>
    <row r="6961" spans="1:59">
      <c r="AO6961" s="103" t="n"/>
    </row>
    <row r="6962" spans="1:59">
      <c r="AO6962" s="103" t="n"/>
    </row>
    <row r="6963" spans="1:59">
      <c r="AO6963" s="103" t="n"/>
    </row>
    <row r="6964" spans="1:59">
      <c r="AO6964" s="103" t="n"/>
    </row>
    <row r="6965" spans="1:59">
      <c r="AO6965" s="103" t="n"/>
    </row>
    <row r="6966" spans="1:59">
      <c r="AO6966" s="103" t="n"/>
    </row>
    <row r="6967" spans="1:59">
      <c r="AO6967" s="103" t="n"/>
    </row>
    <row r="6968" spans="1:59">
      <c r="AO6968" s="103" t="n"/>
    </row>
    <row r="6969" spans="1:59">
      <c r="AO6969" s="103" t="n"/>
    </row>
    <row r="6970" spans="1:59">
      <c r="AO6970" s="103" t="n"/>
    </row>
    <row r="6971" spans="1:59">
      <c r="AO6971" s="103" t="n"/>
    </row>
    <row r="6972" spans="1:59">
      <c r="AO6972" s="103" t="n"/>
    </row>
    <row r="6973" spans="1:59">
      <c r="AO6973" s="103" t="n"/>
    </row>
    <row r="6974" spans="1:59">
      <c r="AO6974" s="103" t="n"/>
    </row>
    <row r="6975" spans="1:59">
      <c r="AO6975" s="103" t="n"/>
    </row>
    <row r="6976" spans="1:59">
      <c r="AO6976" s="103" t="n"/>
    </row>
    <row r="6977" spans="1:59">
      <c r="AO6977" s="103" t="n"/>
    </row>
    <row r="6978" spans="1:59">
      <c r="AO6978" s="103" t="n"/>
    </row>
    <row r="6979" spans="1:59">
      <c r="AO6979" s="103" t="n"/>
    </row>
    <row r="6980" spans="1:59">
      <c r="AO6980" s="103" t="n"/>
    </row>
    <row r="6981" spans="1:59">
      <c r="AO6981" s="103" t="n"/>
    </row>
    <row r="6982" spans="1:59">
      <c r="AO6982" s="103" t="n"/>
    </row>
    <row r="6983" spans="1:59">
      <c r="AO6983" s="103" t="n"/>
    </row>
    <row r="6984" spans="1:59">
      <c r="AO6984" s="103" t="n"/>
    </row>
    <row r="6985" spans="1:59">
      <c r="AO6985" s="103" t="n"/>
    </row>
    <row r="6986" spans="1:59">
      <c r="AO6986" s="103" t="n"/>
    </row>
    <row r="6987" spans="1:59">
      <c r="AO6987" s="103" t="n"/>
    </row>
    <row r="6988" spans="1:59">
      <c r="AO6988" s="103" t="n"/>
    </row>
    <row r="6989" spans="1:59">
      <c r="AO6989" s="103" t="n"/>
    </row>
    <row r="6990" spans="1:59">
      <c r="AO6990" s="103" t="n"/>
    </row>
    <row r="6991" spans="1:59">
      <c r="AO6991" s="103" t="n"/>
    </row>
    <row r="6992" spans="1:59">
      <c r="AO6992" s="103" t="n"/>
    </row>
    <row r="6993" spans="1:59">
      <c r="AO6993" s="103" t="n"/>
    </row>
    <row r="6994" spans="1:59">
      <c r="AO6994" s="103" t="n"/>
    </row>
    <row r="6995" spans="1:59">
      <c r="AO6995" s="103" t="n"/>
    </row>
    <row r="6996" spans="1:59">
      <c r="AO6996" s="103" t="n"/>
    </row>
    <row r="6997" spans="1:59">
      <c r="AO6997" s="103" t="n"/>
    </row>
    <row r="6998" spans="1:59">
      <c r="AO6998" s="103" t="n"/>
    </row>
    <row r="6999" spans="1:59">
      <c r="AO6999" s="103" t="n"/>
    </row>
    <row r="7000" spans="1:59">
      <c r="AO7000" s="103" t="n"/>
    </row>
    <row r="7001" spans="1:59">
      <c r="AO7001" s="103" t="n"/>
    </row>
    <row r="7002" spans="1:59">
      <c r="AO7002" s="103" t="n"/>
    </row>
    <row r="7003" spans="1:59">
      <c r="AO7003" s="103" t="n"/>
    </row>
    <row r="7004" spans="1:59">
      <c r="AO7004" s="103" t="n"/>
    </row>
    <row r="7005" spans="1:59">
      <c r="AO7005" s="103" t="n"/>
    </row>
    <row r="7006" spans="1:59">
      <c r="AO7006" s="103" t="n"/>
    </row>
    <row r="7007" spans="1:59">
      <c r="AO7007" s="103" t="n"/>
    </row>
    <row r="7008" spans="1:59">
      <c r="AO7008" s="103" t="n"/>
    </row>
    <row r="7009" spans="1:59">
      <c r="AO7009" s="103" t="n"/>
    </row>
    <row r="7010" spans="1:59">
      <c r="AO7010" s="103" t="n"/>
    </row>
    <row r="7011" spans="1:59">
      <c r="AO7011" s="103" t="n"/>
    </row>
    <row r="7012" spans="1:59">
      <c r="AO7012" s="103" t="n"/>
    </row>
    <row r="7013" spans="1:59">
      <c r="AO7013" s="103" t="n"/>
    </row>
    <row r="7014" spans="1:59">
      <c r="AO7014" s="103" t="n"/>
    </row>
    <row r="7015" spans="1:59">
      <c r="AO7015" s="103" t="n"/>
    </row>
    <row r="7016" spans="1:59">
      <c r="AO7016" s="103" t="n"/>
    </row>
    <row r="7017" spans="1:59">
      <c r="AO7017" s="103" t="n"/>
    </row>
    <row r="7018" spans="1:59">
      <c r="AO7018" s="103" t="n"/>
    </row>
    <row r="7019" spans="1:59">
      <c r="AO7019" s="103" t="n"/>
    </row>
    <row r="7020" spans="1:59">
      <c r="AO7020" s="103" t="n"/>
    </row>
    <row r="7021" spans="1:59">
      <c r="AO7021" s="103" t="n"/>
    </row>
    <row r="7022" spans="1:59">
      <c r="AO7022" s="103" t="n"/>
    </row>
    <row r="7023" spans="1:59">
      <c r="AO7023" s="103" t="n"/>
    </row>
    <row r="7024" spans="1:59">
      <c r="AO7024" s="103" t="n"/>
    </row>
    <row r="7025" spans="1:59">
      <c r="AO7025" s="103" t="n"/>
    </row>
    <row r="7026" spans="1:59">
      <c r="AO7026" s="103" t="n"/>
    </row>
    <row r="7027" spans="1:59">
      <c r="AO7027" s="103" t="n"/>
    </row>
    <row r="7028" spans="1:59">
      <c r="AO7028" s="103" t="n"/>
    </row>
    <row r="7029" spans="1:59">
      <c r="AO7029" s="103" t="n"/>
    </row>
    <row r="7030" spans="1:59">
      <c r="AO7030" s="103" t="n"/>
    </row>
    <row r="7031" spans="1:59">
      <c r="AO7031" s="103" t="n"/>
    </row>
    <row r="7032" spans="1:59">
      <c r="AO7032" s="103" t="n"/>
    </row>
    <row r="7033" spans="1:59">
      <c r="AO7033" s="103" t="n"/>
    </row>
    <row r="7034" spans="1:59">
      <c r="AO7034" s="103" t="n"/>
    </row>
    <row r="7035" spans="1:59">
      <c r="AO7035" s="103" t="n"/>
    </row>
    <row r="7036" spans="1:59">
      <c r="AO7036" s="103" t="n"/>
    </row>
    <row r="7037" spans="1:59">
      <c r="AO7037" s="103" t="n"/>
    </row>
    <row r="7038" spans="1:59">
      <c r="AO7038" s="103" t="n"/>
    </row>
    <row r="7039" spans="1:59">
      <c r="AO7039" s="103" t="n"/>
    </row>
    <row r="7040" spans="1:59">
      <c r="AO7040" s="103" t="n"/>
    </row>
    <row r="7041" spans="1:59">
      <c r="AO7041" s="103" t="n"/>
    </row>
    <row r="7042" spans="1:59">
      <c r="AO7042" s="103" t="n"/>
    </row>
    <row r="7043" spans="1:59">
      <c r="AO7043" s="103" t="n"/>
    </row>
    <row r="7044" spans="1:59">
      <c r="AO7044" s="103" t="n"/>
    </row>
    <row r="7045" spans="1:59">
      <c r="AO7045" s="103" t="n"/>
    </row>
    <row r="7046" spans="1:59">
      <c r="AO7046" s="103" t="n"/>
    </row>
    <row r="7047" spans="1:59">
      <c r="AO7047" s="103" t="n"/>
    </row>
    <row r="7048" spans="1:59">
      <c r="AO7048" s="103" t="n"/>
    </row>
    <row r="7049" spans="1:59">
      <c r="AO7049" s="103" t="n"/>
    </row>
    <row r="7050" spans="1:59">
      <c r="AO7050" s="103" t="n"/>
    </row>
    <row r="7051" spans="1:59">
      <c r="AO7051" s="103" t="n"/>
    </row>
    <row r="7052" spans="1:59">
      <c r="AO7052" s="103" t="n"/>
    </row>
    <row r="7053" spans="1:59">
      <c r="AO7053" s="103" t="n"/>
    </row>
    <row r="7054" spans="1:59">
      <c r="AO7054" s="103" t="n"/>
    </row>
    <row r="7055" spans="1:59">
      <c r="AO7055" s="103" t="n"/>
    </row>
    <row r="7056" spans="1:59">
      <c r="AO7056" s="103" t="n"/>
    </row>
    <row r="7057" spans="1:59">
      <c r="AO7057" s="103" t="n"/>
    </row>
    <row r="7058" spans="1:59">
      <c r="AO7058" s="103" t="n"/>
    </row>
    <row r="7059" spans="1:59">
      <c r="AO7059" s="103" t="n"/>
    </row>
    <row r="7060" spans="1:59">
      <c r="AO7060" s="103" t="n"/>
    </row>
    <row r="7061" spans="1:59">
      <c r="AO7061" s="103" t="n"/>
    </row>
    <row r="7062" spans="1:59">
      <c r="AO7062" s="103" t="n"/>
    </row>
    <row r="7063" spans="1:59">
      <c r="AO7063" s="103" t="n"/>
    </row>
    <row r="7064" spans="1:59">
      <c r="AO7064" s="103" t="n"/>
    </row>
    <row r="7065" spans="1:59">
      <c r="AO7065" s="103" t="n"/>
    </row>
    <row r="7066" spans="1:59">
      <c r="AO7066" s="103" t="n"/>
    </row>
    <row r="7067" spans="1:59">
      <c r="AO7067" s="103" t="n"/>
    </row>
    <row r="7068" spans="1:59">
      <c r="AO7068" s="103" t="n"/>
    </row>
    <row r="7069" spans="1:59">
      <c r="AO7069" s="103" t="n"/>
    </row>
    <row r="7070" spans="1:59">
      <c r="AO7070" s="103" t="n"/>
    </row>
    <row r="7071" spans="1:59">
      <c r="AO7071" s="103" t="n"/>
    </row>
    <row r="7072" spans="1:59">
      <c r="AO7072" s="103" t="n"/>
    </row>
    <row r="7073" spans="1:59">
      <c r="AO7073" s="103" t="n"/>
    </row>
    <row r="7074" spans="1:59">
      <c r="AO7074" s="103" t="n"/>
    </row>
    <row r="7075" spans="1:59">
      <c r="AO7075" s="103" t="n"/>
    </row>
    <row r="7076" spans="1:59">
      <c r="AO7076" s="103" t="n"/>
    </row>
    <row r="7077" spans="1:59">
      <c r="AO7077" s="103" t="n"/>
    </row>
    <row r="7078" spans="1:59">
      <c r="AO7078" s="103" t="n"/>
    </row>
    <row r="7079" spans="1:59">
      <c r="AO7079" s="103" t="n"/>
    </row>
    <row r="7080" spans="1:59">
      <c r="AO7080" s="103" t="n"/>
    </row>
    <row r="7081" spans="1:59">
      <c r="AO7081" s="103" t="n"/>
    </row>
    <row r="7082" spans="1:59">
      <c r="AO7082" s="103" t="n"/>
    </row>
    <row r="7083" spans="1:59">
      <c r="AO7083" s="103" t="n"/>
    </row>
    <row r="7084" spans="1:59">
      <c r="AO7084" s="103" t="n"/>
    </row>
    <row r="7085" spans="1:59">
      <c r="AO7085" s="103" t="n"/>
    </row>
    <row r="7086" spans="1:59">
      <c r="AO7086" s="103" t="n"/>
    </row>
    <row r="7087" spans="1:59">
      <c r="AO7087" s="103" t="n"/>
    </row>
    <row r="7088" spans="1:59">
      <c r="AO7088" s="103" t="n"/>
    </row>
    <row r="7089" spans="1:59">
      <c r="AO7089" s="103" t="n"/>
    </row>
    <row r="7090" spans="1:59">
      <c r="AO7090" s="103" t="n"/>
    </row>
    <row r="7091" spans="1:59">
      <c r="AO7091" s="103" t="n"/>
    </row>
    <row r="7092" spans="1:59">
      <c r="AO7092" s="103" t="n"/>
    </row>
    <row r="7093" spans="1:59">
      <c r="AO7093" s="103" t="n"/>
    </row>
    <row r="7094" spans="1:59">
      <c r="AO7094" s="103" t="n"/>
    </row>
    <row r="7095" spans="1:59">
      <c r="AO7095" s="103" t="n"/>
    </row>
    <row r="7096" spans="1:59">
      <c r="AO7096" s="103" t="n"/>
    </row>
    <row r="7097" spans="1:59">
      <c r="AO7097" s="103" t="n"/>
    </row>
    <row r="7098" spans="1:59">
      <c r="AO7098" s="103" t="n"/>
    </row>
    <row r="7099" spans="1:59">
      <c r="AO7099" s="103" t="n"/>
    </row>
    <row r="7100" spans="1:59">
      <c r="AO7100" s="103" t="n"/>
    </row>
    <row r="7101" spans="1:59">
      <c r="AO7101" s="103" t="n"/>
    </row>
    <row r="7102" spans="1:59">
      <c r="AO7102" s="103" t="n"/>
    </row>
    <row r="7103" spans="1:59">
      <c r="AO7103" s="103" t="n"/>
    </row>
    <row r="7104" spans="1:59">
      <c r="AO7104" s="103" t="n"/>
    </row>
    <row r="7105" spans="1:59">
      <c r="AO7105" s="103" t="n"/>
    </row>
    <row r="7106" spans="1:59">
      <c r="AO7106" s="103" t="n"/>
    </row>
    <row r="7107" spans="1:59">
      <c r="AO7107" s="103" t="n"/>
    </row>
    <row r="7108" spans="1:59">
      <c r="AO7108" s="103" t="n"/>
    </row>
    <row r="7109" spans="1:59">
      <c r="AO7109" s="103" t="n"/>
    </row>
    <row r="7110" spans="1:59">
      <c r="AO7110" s="103" t="n"/>
    </row>
    <row r="7111" spans="1:59">
      <c r="AO7111" s="103" t="n"/>
    </row>
    <row r="7112" spans="1:59">
      <c r="AO7112" s="103" t="n"/>
    </row>
    <row r="7113" spans="1:59">
      <c r="AO7113" s="103" t="n"/>
    </row>
    <row r="7114" spans="1:59">
      <c r="AO7114" s="103" t="n"/>
    </row>
    <row r="7115" spans="1:59">
      <c r="AO7115" s="103" t="n"/>
    </row>
    <row r="7116" spans="1:59">
      <c r="AO7116" s="103" t="n"/>
    </row>
    <row r="7117" spans="1:59">
      <c r="AO7117" s="103" t="n"/>
    </row>
    <row r="7118" spans="1:59">
      <c r="AO7118" s="103" t="n"/>
    </row>
    <row r="7119" spans="1:59">
      <c r="AO7119" s="103" t="n"/>
    </row>
    <row r="7120" spans="1:59">
      <c r="AO7120" s="103" t="n"/>
    </row>
    <row r="7121" spans="1:59">
      <c r="AO7121" s="103" t="n"/>
    </row>
    <row r="7122" spans="1:59">
      <c r="AO7122" s="103" t="n"/>
    </row>
    <row r="7123" spans="1:59">
      <c r="AO7123" s="103" t="n"/>
    </row>
    <row r="7124" spans="1:59">
      <c r="AO7124" s="103" t="n"/>
    </row>
    <row r="7125" spans="1:59">
      <c r="AO7125" s="103" t="n"/>
    </row>
    <row r="7126" spans="1:59">
      <c r="AO7126" s="103" t="n"/>
    </row>
    <row r="7127" spans="1:59">
      <c r="AO7127" s="103" t="n"/>
    </row>
    <row r="7128" spans="1:59">
      <c r="AO7128" s="103" t="n"/>
    </row>
    <row r="7129" spans="1:59">
      <c r="AO7129" s="103" t="n"/>
    </row>
    <row r="7130" spans="1:59">
      <c r="AO7130" s="103" t="n"/>
    </row>
    <row r="7131" spans="1:59">
      <c r="AO7131" s="103" t="n"/>
    </row>
    <row r="7132" spans="1:59">
      <c r="AO7132" s="103" t="n"/>
    </row>
    <row r="7133" spans="1:59">
      <c r="AO7133" s="103" t="n"/>
    </row>
    <row r="7134" spans="1:59">
      <c r="AO7134" s="103" t="n"/>
    </row>
    <row r="7135" spans="1:59">
      <c r="AO7135" s="103" t="n"/>
    </row>
    <row r="7136" spans="1:59">
      <c r="AO7136" s="103" t="n"/>
    </row>
    <row r="7137" spans="1:59">
      <c r="AO7137" s="103" t="n"/>
    </row>
    <row r="7138" spans="1:59">
      <c r="AO7138" s="103" t="n"/>
    </row>
    <row r="7139" spans="1:59">
      <c r="AO7139" s="103" t="n"/>
    </row>
    <row r="7140" spans="1:59">
      <c r="AO7140" s="103" t="n"/>
    </row>
    <row r="7141" spans="1:59">
      <c r="AO7141" s="103" t="n"/>
    </row>
    <row r="7142" spans="1:59">
      <c r="AO7142" s="103" t="n"/>
    </row>
    <row r="7143" spans="1:59">
      <c r="AO7143" s="103" t="n"/>
    </row>
    <row r="7144" spans="1:59">
      <c r="AO7144" s="103" t="n"/>
    </row>
    <row r="7145" spans="1:59">
      <c r="AO7145" s="103" t="n"/>
    </row>
    <row r="7146" spans="1:59">
      <c r="AO7146" s="103" t="n"/>
    </row>
    <row r="7147" spans="1:59">
      <c r="AO7147" s="103" t="n"/>
    </row>
    <row r="7148" spans="1:59">
      <c r="AO7148" s="103" t="n"/>
    </row>
    <row r="7149" spans="1:59">
      <c r="AO7149" s="103" t="n"/>
    </row>
    <row r="7150" spans="1:59">
      <c r="AO7150" s="103" t="n"/>
    </row>
    <row r="7151" spans="1:59">
      <c r="AO7151" s="103" t="n"/>
    </row>
    <row r="7152" spans="1:59">
      <c r="AO7152" s="103" t="n"/>
    </row>
    <row r="7153" spans="1:59">
      <c r="AO7153" s="103" t="n"/>
    </row>
    <row r="7154" spans="1:59">
      <c r="AO7154" s="103" t="n"/>
    </row>
    <row r="7155" spans="1:59">
      <c r="AO7155" s="103" t="n"/>
    </row>
    <row r="7156" spans="1:59">
      <c r="AO7156" s="103" t="n"/>
    </row>
    <row r="7157" spans="1:59">
      <c r="AO7157" s="103" t="n"/>
    </row>
    <row r="7158" spans="1:59">
      <c r="AO7158" s="103" t="n"/>
    </row>
    <row r="7159" spans="1:59">
      <c r="AO7159" s="103" t="n"/>
    </row>
    <row r="7160" spans="1:59">
      <c r="AO7160" s="103" t="n"/>
    </row>
    <row r="7161" spans="1:59">
      <c r="AO7161" s="103" t="n"/>
    </row>
    <row r="7162" spans="1:59">
      <c r="AO7162" s="103" t="n"/>
    </row>
    <row r="7163" spans="1:59">
      <c r="AO7163" s="103" t="n"/>
    </row>
    <row r="7164" spans="1:59">
      <c r="AO7164" s="103" t="n"/>
    </row>
    <row r="7165" spans="1:59">
      <c r="AO7165" s="103" t="n"/>
    </row>
    <row r="7166" spans="1:59">
      <c r="AO7166" s="103" t="n"/>
    </row>
    <row r="7167" spans="1:59">
      <c r="AO7167" s="103" t="n"/>
    </row>
    <row r="7168" spans="1:59">
      <c r="AO7168" s="103" t="n"/>
    </row>
    <row r="7169" spans="1:59">
      <c r="AO7169" s="103" t="n"/>
    </row>
    <row r="7170" spans="1:59">
      <c r="AO7170" s="103" t="n"/>
    </row>
    <row r="7171" spans="1:59">
      <c r="AO7171" s="103" t="n"/>
    </row>
    <row r="7172" spans="1:59">
      <c r="AO7172" s="103" t="n"/>
    </row>
    <row r="7173" spans="1:59">
      <c r="AO7173" s="103" t="n"/>
    </row>
    <row r="7174" spans="1:59">
      <c r="AO7174" s="103" t="n"/>
    </row>
    <row r="7175" spans="1:59">
      <c r="AO7175" s="103" t="n"/>
    </row>
    <row r="7176" spans="1:59">
      <c r="AO7176" s="103" t="n"/>
    </row>
    <row r="7177" spans="1:59">
      <c r="AO7177" s="103" t="n"/>
    </row>
    <row r="7178" spans="1:59">
      <c r="AO7178" s="103" t="n"/>
    </row>
    <row r="7179" spans="1:59">
      <c r="AO7179" s="103" t="n"/>
    </row>
    <row r="7180" spans="1:59">
      <c r="AO7180" s="103" t="n"/>
    </row>
    <row r="7181" spans="1:59">
      <c r="AO7181" s="103" t="n"/>
    </row>
    <row r="7182" spans="1:59">
      <c r="AO7182" s="103" t="n"/>
    </row>
    <row r="7183" spans="1:59">
      <c r="AO7183" s="103" t="n"/>
    </row>
    <row r="7184" spans="1:59">
      <c r="AO7184" s="103" t="n"/>
    </row>
    <row r="7185" spans="1:59">
      <c r="AO7185" s="103" t="n"/>
    </row>
    <row r="7186" spans="1:59">
      <c r="AO7186" s="103" t="n"/>
    </row>
    <row r="7187" spans="1:59">
      <c r="AO7187" s="103" t="n"/>
    </row>
    <row r="7188" spans="1:59">
      <c r="AO7188" s="103" t="n"/>
    </row>
    <row r="7189" spans="1:59">
      <c r="AO7189" s="103" t="n"/>
    </row>
    <row r="7190" spans="1:59">
      <c r="AO7190" s="103" t="n"/>
    </row>
    <row r="7191" spans="1:59">
      <c r="AO7191" s="103" t="n"/>
    </row>
    <row r="7192" spans="1:59">
      <c r="AO7192" s="103" t="n"/>
    </row>
    <row r="7193" spans="1:59">
      <c r="AO7193" s="103" t="n"/>
    </row>
    <row r="7194" spans="1:59">
      <c r="AO7194" s="103" t="n"/>
    </row>
    <row r="7195" spans="1:59">
      <c r="AO7195" s="103" t="n"/>
    </row>
    <row r="7196" spans="1:59">
      <c r="AO7196" s="103" t="n"/>
    </row>
    <row r="7197" spans="1:59">
      <c r="AO7197" s="103" t="n"/>
    </row>
    <row r="7198" spans="1:59">
      <c r="AO7198" s="103" t="n"/>
    </row>
    <row r="7199" spans="1:59">
      <c r="AO7199" s="103" t="n"/>
    </row>
    <row r="7200" spans="1:59">
      <c r="AO7200" s="103" t="n"/>
    </row>
    <row r="7201" spans="1:59">
      <c r="AO7201" s="103" t="n"/>
    </row>
    <row r="7202" spans="1:59">
      <c r="AO7202" s="103" t="n"/>
    </row>
    <row r="7203" spans="1:59">
      <c r="AO7203" s="103" t="n"/>
    </row>
    <row r="7204" spans="1:59">
      <c r="AO7204" s="103" t="n"/>
    </row>
    <row r="7205" spans="1:59">
      <c r="AO7205" s="103" t="n"/>
    </row>
    <row r="7206" spans="1:59">
      <c r="AO7206" s="103" t="n"/>
    </row>
    <row r="7207" spans="1:59">
      <c r="AO7207" s="103" t="n"/>
    </row>
    <row r="7208" spans="1:59">
      <c r="AO7208" s="103" t="n"/>
    </row>
    <row r="7209" spans="1:59">
      <c r="AO7209" s="103" t="n"/>
    </row>
    <row r="7210" spans="1:59">
      <c r="AO7210" s="103" t="n"/>
    </row>
    <row r="7211" spans="1:59">
      <c r="AO7211" s="103" t="n"/>
    </row>
    <row r="7212" spans="1:59">
      <c r="AO7212" s="103" t="n"/>
    </row>
    <row r="7213" spans="1:59">
      <c r="AO7213" s="103" t="n"/>
    </row>
    <row r="7214" spans="1:59">
      <c r="AO7214" s="103" t="n"/>
    </row>
    <row r="7215" spans="1:59">
      <c r="AO7215" s="103" t="n"/>
    </row>
    <row r="7216" spans="1:59">
      <c r="AO7216" s="103" t="n"/>
    </row>
    <row r="7217" spans="1:59">
      <c r="AO7217" s="103" t="n"/>
    </row>
    <row r="7218" spans="1:59">
      <c r="AO7218" s="103" t="n"/>
    </row>
    <row r="7219" spans="1:59">
      <c r="AO7219" s="103" t="n"/>
    </row>
    <row r="7220" spans="1:59">
      <c r="AO7220" s="103" t="n"/>
    </row>
    <row r="7221" spans="1:59">
      <c r="AO7221" s="103" t="n"/>
    </row>
    <row r="7222" spans="1:59">
      <c r="AO7222" s="103" t="n"/>
    </row>
    <row r="7223" spans="1:59">
      <c r="AO7223" s="103" t="n"/>
    </row>
    <row r="7224" spans="1:59">
      <c r="AO7224" s="103" t="n"/>
    </row>
    <row r="7225" spans="1:59">
      <c r="AO7225" s="103" t="n"/>
    </row>
    <row r="7226" spans="1:59">
      <c r="AO7226" s="103" t="n"/>
    </row>
    <row r="7227" spans="1:59">
      <c r="AO7227" s="103" t="n"/>
    </row>
    <row r="7228" spans="1:59">
      <c r="AO7228" s="103" t="n"/>
    </row>
    <row r="7229" spans="1:59">
      <c r="AO7229" s="103" t="n"/>
    </row>
    <row r="7230" spans="1:59">
      <c r="AO7230" s="103" t="n"/>
    </row>
    <row r="7231" spans="1:59">
      <c r="AO7231" s="103" t="n"/>
    </row>
    <row r="7232" spans="1:59">
      <c r="AO7232" s="103" t="n"/>
    </row>
    <row r="7233" spans="1:59">
      <c r="AO7233" s="103" t="n"/>
    </row>
    <row r="7234" spans="1:59">
      <c r="AO7234" s="103" t="n"/>
    </row>
    <row r="7235" spans="1:59">
      <c r="AO7235" s="103" t="n"/>
    </row>
    <row r="7236" spans="1:59">
      <c r="AO7236" s="103" t="n"/>
    </row>
    <row r="7237" spans="1:59">
      <c r="AO7237" s="103" t="n"/>
    </row>
    <row r="7238" spans="1:59">
      <c r="AO7238" s="103" t="n"/>
    </row>
    <row r="7239" spans="1:59">
      <c r="AO7239" s="103" t="n"/>
    </row>
    <row r="7240" spans="1:59">
      <c r="AO7240" s="103" t="n"/>
    </row>
    <row r="7241" spans="1:59">
      <c r="AO7241" s="103" t="n"/>
    </row>
    <row r="7242" spans="1:59">
      <c r="AO7242" s="103" t="n"/>
    </row>
    <row r="7243" spans="1:59">
      <c r="AO7243" s="103" t="n"/>
    </row>
    <row r="7244" spans="1:59">
      <c r="AO7244" s="103" t="n"/>
    </row>
    <row r="7245" spans="1:59">
      <c r="AO7245" s="103" t="n"/>
    </row>
    <row r="7246" spans="1:59">
      <c r="AO7246" s="103" t="n"/>
    </row>
    <row r="7247" spans="1:59">
      <c r="AO7247" s="103" t="n"/>
    </row>
    <row r="7248" spans="1:59">
      <c r="AO7248" s="103" t="n"/>
    </row>
    <row r="7249" spans="1:59">
      <c r="AO7249" s="103" t="n"/>
    </row>
    <row r="7250" spans="1:59">
      <c r="AO7250" s="103" t="n"/>
    </row>
    <row r="7251" spans="1:59">
      <c r="AO7251" s="103" t="n"/>
    </row>
    <row r="7252" spans="1:59">
      <c r="AO7252" s="103" t="n"/>
    </row>
    <row r="7253" spans="1:59">
      <c r="AO7253" s="103" t="n"/>
    </row>
    <row r="7254" spans="1:59">
      <c r="AO7254" s="103" t="n"/>
    </row>
    <row r="7255" spans="1:59">
      <c r="AO7255" s="103" t="n"/>
    </row>
    <row r="7256" spans="1:59">
      <c r="AO7256" s="103" t="n"/>
    </row>
    <row r="7257" spans="1:59">
      <c r="AO7257" s="103" t="n"/>
    </row>
    <row r="7258" spans="1:59">
      <c r="AO7258" s="103" t="n"/>
    </row>
    <row r="7259" spans="1:59">
      <c r="AO7259" s="103" t="n"/>
    </row>
    <row r="7260" spans="1:59">
      <c r="AO7260" s="103" t="n"/>
    </row>
    <row r="7261" spans="1:59">
      <c r="AO7261" s="103" t="n"/>
    </row>
    <row r="7262" spans="1:59">
      <c r="AO7262" s="103" t="n"/>
    </row>
    <row r="7263" spans="1:59">
      <c r="AO7263" s="103" t="n"/>
    </row>
    <row r="7264" spans="1:59">
      <c r="AO7264" s="103" t="n"/>
    </row>
    <row r="7265" spans="1:59">
      <c r="AO7265" s="103" t="n"/>
    </row>
    <row r="7266" spans="1:59">
      <c r="AO7266" s="103" t="n"/>
    </row>
    <row r="7267" spans="1:59">
      <c r="AO7267" s="103" t="n"/>
    </row>
    <row r="7268" spans="1:59">
      <c r="AO7268" s="103" t="n"/>
    </row>
    <row r="7269" spans="1:59">
      <c r="AO7269" s="103" t="n"/>
    </row>
    <row r="7270" spans="1:59">
      <c r="AO7270" s="103" t="n"/>
    </row>
    <row r="7271" spans="1:59">
      <c r="AO7271" s="103" t="n"/>
    </row>
    <row r="7272" spans="1:59">
      <c r="AO7272" s="103" t="n"/>
    </row>
    <row r="7273" spans="1:59">
      <c r="AO7273" s="103" t="n"/>
    </row>
    <row r="7274" spans="1:59">
      <c r="AO7274" s="103" t="n"/>
    </row>
    <row r="7275" spans="1:59">
      <c r="AO7275" s="103" t="n"/>
    </row>
    <row r="7276" spans="1:59">
      <c r="AO7276" s="103" t="n"/>
    </row>
    <row r="7277" spans="1:59">
      <c r="AO7277" s="103" t="n"/>
    </row>
    <row r="7278" spans="1:59">
      <c r="AO7278" s="103" t="n"/>
    </row>
    <row r="7279" spans="1:59">
      <c r="AO7279" s="103" t="n"/>
    </row>
    <row r="7280" spans="1:59">
      <c r="AO7280" s="103" t="n"/>
    </row>
    <row r="7281" spans="1:59">
      <c r="AO7281" s="103" t="n"/>
    </row>
    <row r="7282" spans="1:59">
      <c r="AO7282" s="103" t="n"/>
    </row>
    <row r="7283" spans="1:59">
      <c r="AO7283" s="103" t="n"/>
    </row>
    <row r="7284" spans="1:59">
      <c r="AO7284" s="103" t="n"/>
    </row>
    <row r="7285" spans="1:59">
      <c r="AO7285" s="103" t="n"/>
    </row>
    <row r="7286" spans="1:59">
      <c r="AO7286" s="103" t="n"/>
    </row>
    <row r="7287" spans="1:59">
      <c r="AO7287" s="103" t="n"/>
    </row>
    <row r="7288" spans="1:59">
      <c r="AO7288" s="103" t="n"/>
    </row>
    <row r="7289" spans="1:59">
      <c r="AO7289" s="103" t="n"/>
    </row>
    <row r="7290" spans="1:59">
      <c r="AO7290" s="103" t="n"/>
    </row>
    <row r="7291" spans="1:59">
      <c r="AO7291" s="103" t="n"/>
    </row>
    <row r="7292" spans="1:59">
      <c r="AO7292" s="103" t="n"/>
    </row>
    <row r="7293" spans="1:59">
      <c r="AO7293" s="103" t="n"/>
    </row>
    <row r="7294" spans="1:59">
      <c r="AO7294" s="103" t="n"/>
    </row>
    <row r="7295" spans="1:59">
      <c r="AO7295" s="103" t="n"/>
    </row>
    <row r="7296" spans="1:59">
      <c r="AO7296" s="103" t="n"/>
    </row>
    <row r="7297" spans="1:59">
      <c r="AO7297" s="103" t="n"/>
    </row>
    <row r="7298" spans="1:59">
      <c r="AO7298" s="103" t="n"/>
    </row>
    <row r="7299" spans="1:59">
      <c r="AO7299" s="103" t="n"/>
    </row>
    <row r="7300" spans="1:59">
      <c r="AO7300" s="103" t="n"/>
    </row>
    <row r="7301" spans="1:59">
      <c r="AO7301" s="103" t="n"/>
    </row>
    <row r="7302" spans="1:59">
      <c r="AO7302" s="103" t="n"/>
    </row>
    <row r="7303" spans="1:59">
      <c r="AO7303" s="103" t="n"/>
    </row>
    <row r="7304" spans="1:59">
      <c r="AO7304" s="103" t="n"/>
    </row>
    <row r="7305" spans="1:59">
      <c r="AO7305" s="103" t="n"/>
    </row>
    <row r="7306" spans="1:59">
      <c r="AO7306" s="103" t="n"/>
    </row>
    <row r="7307" spans="1:59">
      <c r="AO7307" s="103" t="n"/>
    </row>
    <row r="7308" spans="1:59">
      <c r="AO7308" s="103" t="n"/>
    </row>
    <row r="7309" spans="1:59">
      <c r="AO7309" s="103" t="n"/>
    </row>
    <row r="7310" spans="1:59">
      <c r="AO7310" s="103" t="n"/>
    </row>
    <row r="7311" spans="1:59">
      <c r="AO7311" s="103" t="n"/>
    </row>
    <row r="7312" spans="1:59">
      <c r="AO7312" s="103" t="n"/>
    </row>
    <row r="7313" spans="1:59">
      <c r="AO7313" s="103" t="n"/>
    </row>
    <row r="7314" spans="1:59">
      <c r="AO7314" s="103" t="n"/>
    </row>
    <row r="7315" spans="1:59">
      <c r="AO7315" s="103" t="n"/>
    </row>
    <row r="7316" spans="1:59">
      <c r="AO7316" s="103" t="n"/>
    </row>
    <row r="7317" spans="1:59">
      <c r="AO7317" s="103" t="n"/>
    </row>
    <row r="7318" spans="1:59">
      <c r="AO7318" s="103" t="n"/>
    </row>
    <row r="7319" spans="1:59">
      <c r="AO7319" s="103" t="n"/>
    </row>
    <row r="7320" spans="1:59">
      <c r="AO7320" s="103" t="n"/>
    </row>
    <row r="7321" spans="1:59">
      <c r="AO7321" s="103" t="n"/>
    </row>
    <row r="7322" spans="1:59">
      <c r="AO7322" s="103" t="n"/>
    </row>
    <row r="7323" spans="1:59">
      <c r="AO7323" s="103" t="n"/>
    </row>
    <row r="7324" spans="1:59">
      <c r="AO7324" s="103" t="n"/>
    </row>
    <row r="7325" spans="1:59">
      <c r="AO7325" s="103" t="n"/>
    </row>
    <row r="7326" spans="1:59">
      <c r="AO7326" s="103" t="n"/>
    </row>
    <row r="7327" spans="1:59">
      <c r="AO7327" s="103" t="n"/>
    </row>
    <row r="7328" spans="1:59">
      <c r="AO7328" s="103" t="n"/>
    </row>
    <row r="7329" spans="1:59">
      <c r="AO7329" s="103" t="n"/>
    </row>
    <row r="7330" spans="1:59">
      <c r="AO7330" s="103" t="n"/>
    </row>
    <row r="7331" spans="1:59">
      <c r="AO7331" s="103" t="n"/>
    </row>
    <row r="7332" spans="1:59">
      <c r="AO7332" s="103" t="n"/>
    </row>
    <row r="7333" spans="1:59">
      <c r="AO7333" s="103" t="n"/>
    </row>
    <row r="7334" spans="1:59">
      <c r="AO7334" s="103" t="n"/>
    </row>
    <row r="7335" spans="1:59">
      <c r="AO7335" s="103" t="n"/>
    </row>
    <row r="7336" spans="1:59">
      <c r="AO7336" s="103" t="n"/>
    </row>
    <row r="7337" spans="1:59">
      <c r="AO7337" s="103" t="n"/>
    </row>
    <row r="7338" spans="1:59">
      <c r="AO7338" s="103" t="n"/>
    </row>
    <row r="7339" spans="1:59">
      <c r="AO7339" s="103" t="n"/>
    </row>
    <row r="7340" spans="1:59">
      <c r="AO7340" s="103" t="n"/>
    </row>
    <row r="7341" spans="1:59">
      <c r="AO7341" s="103" t="n"/>
    </row>
    <row r="7342" spans="1:59">
      <c r="AO7342" s="103" t="n"/>
    </row>
    <row r="7343" spans="1:59">
      <c r="AO7343" s="103" t="n"/>
    </row>
    <row r="7344" spans="1:59">
      <c r="AO7344" s="103" t="n"/>
    </row>
    <row r="7345" spans="1:59">
      <c r="AO7345" s="103" t="n"/>
    </row>
    <row r="7346" spans="1:59">
      <c r="AO7346" s="103" t="n"/>
    </row>
    <row r="7347" spans="1:59">
      <c r="AO7347" s="103" t="n"/>
    </row>
    <row r="7348" spans="1:59">
      <c r="AO7348" s="103" t="n"/>
    </row>
    <row r="7349" spans="1:59">
      <c r="AO7349" s="103" t="n"/>
    </row>
    <row r="7350" spans="1:59">
      <c r="AO7350" s="103" t="n"/>
    </row>
    <row r="7351" spans="1:59">
      <c r="AO7351" s="103" t="n"/>
    </row>
    <row r="7352" spans="1:59">
      <c r="AO7352" s="103" t="n"/>
    </row>
    <row r="7353" spans="1:59">
      <c r="AO7353" s="103" t="n"/>
    </row>
    <row r="7354" spans="1:59">
      <c r="AO7354" s="103" t="n"/>
    </row>
    <row r="7355" spans="1:59">
      <c r="AO7355" s="103" t="n"/>
    </row>
    <row r="7356" spans="1:59">
      <c r="AO7356" s="103" t="n"/>
    </row>
    <row r="7357" spans="1:59">
      <c r="AO7357" s="103" t="n"/>
    </row>
    <row r="7358" spans="1:59">
      <c r="AO7358" s="103" t="n"/>
    </row>
    <row r="7359" spans="1:59">
      <c r="AO7359" s="103" t="n"/>
    </row>
    <row r="7360" spans="1:59">
      <c r="AO7360" s="103" t="n"/>
    </row>
    <row r="7361" spans="1:59">
      <c r="AO7361" s="103" t="n"/>
    </row>
    <row r="7362" spans="1:59">
      <c r="AO7362" s="103" t="n"/>
    </row>
    <row r="7363" spans="1:59">
      <c r="AO7363" s="103" t="n"/>
    </row>
    <row r="7364" spans="1:59">
      <c r="AO7364" s="103" t="n"/>
    </row>
    <row r="7365" spans="1:59">
      <c r="AO7365" s="103" t="n"/>
    </row>
    <row r="7366" spans="1:59">
      <c r="AO7366" s="103" t="n"/>
    </row>
    <row r="7367" spans="1:59">
      <c r="AO7367" s="103" t="n"/>
    </row>
    <row r="7368" spans="1:59">
      <c r="AO7368" s="103" t="n"/>
    </row>
    <row r="7369" spans="1:59">
      <c r="AO7369" s="103" t="n"/>
    </row>
    <row r="7370" spans="1:59">
      <c r="AO7370" s="103" t="n"/>
    </row>
    <row r="7371" spans="1:59">
      <c r="AO7371" s="103" t="n"/>
    </row>
    <row r="7372" spans="1:59">
      <c r="AO7372" s="103" t="n"/>
    </row>
    <row r="7373" spans="1:59">
      <c r="AO7373" s="103" t="n"/>
    </row>
    <row r="7374" spans="1:59">
      <c r="AO7374" s="103" t="n"/>
    </row>
    <row r="7375" spans="1:59">
      <c r="AO7375" s="103" t="n"/>
    </row>
    <row r="7376" spans="1:59">
      <c r="AO7376" s="103" t="n"/>
    </row>
    <row r="7377" spans="1:59">
      <c r="AO7377" s="103" t="n"/>
    </row>
    <row r="7378" spans="1:59">
      <c r="AO7378" s="103" t="n"/>
    </row>
    <row r="7379" spans="1:59">
      <c r="AO7379" s="103" t="n"/>
    </row>
    <row r="7380" spans="1:59">
      <c r="AO7380" s="103" t="n"/>
    </row>
    <row r="7381" spans="1:59">
      <c r="AO7381" s="103" t="n"/>
    </row>
    <row r="7382" spans="1:59">
      <c r="AO7382" s="103" t="n"/>
    </row>
    <row r="7383" spans="1:59">
      <c r="AO7383" s="103" t="n"/>
    </row>
    <row r="7384" spans="1:59">
      <c r="AO7384" s="103" t="n"/>
    </row>
    <row r="7385" spans="1:59">
      <c r="AO7385" s="103" t="n"/>
    </row>
    <row r="7386" spans="1:59">
      <c r="AO7386" s="103" t="n"/>
    </row>
    <row r="7387" spans="1:59">
      <c r="AO7387" s="103" t="n"/>
    </row>
    <row r="7388" spans="1:59">
      <c r="AO7388" s="103" t="n"/>
    </row>
    <row r="7389" spans="1:59">
      <c r="AO7389" s="103" t="n"/>
    </row>
    <row r="7390" spans="1:59">
      <c r="AO7390" s="103" t="n"/>
    </row>
    <row r="7391" spans="1:59">
      <c r="AO7391" s="103" t="n"/>
    </row>
    <row r="7392" spans="1:59">
      <c r="AO7392" s="103" t="n"/>
    </row>
    <row r="7393" spans="1:59">
      <c r="AO7393" s="103" t="n"/>
    </row>
    <row r="7394" spans="1:59">
      <c r="AO7394" s="103" t="n"/>
    </row>
    <row r="7395" spans="1:59">
      <c r="AO7395" s="103" t="n"/>
    </row>
    <row r="7396" spans="1:59">
      <c r="AO7396" s="103" t="n"/>
    </row>
    <row r="7397" spans="1:59">
      <c r="AO7397" s="103" t="n"/>
    </row>
    <row r="7398" spans="1:59">
      <c r="AO7398" s="103" t="n"/>
    </row>
    <row r="7399" spans="1:59">
      <c r="AO7399" s="103" t="n"/>
    </row>
    <row r="7400" spans="1:59">
      <c r="AO7400" s="103" t="n"/>
    </row>
    <row r="7401" spans="1:59">
      <c r="AO7401" s="103" t="n"/>
    </row>
    <row r="7402" spans="1:59">
      <c r="AO7402" s="103" t="n"/>
    </row>
    <row r="7403" spans="1:59">
      <c r="AO7403" s="103" t="n"/>
    </row>
    <row r="7404" spans="1:59">
      <c r="AO7404" s="103" t="n"/>
    </row>
    <row r="7405" spans="1:59">
      <c r="AO7405" s="103" t="n"/>
    </row>
    <row r="7406" spans="1:59">
      <c r="AO7406" s="103" t="n"/>
    </row>
    <row r="7407" spans="1:59">
      <c r="AO7407" s="103" t="n"/>
    </row>
    <row r="7408" spans="1:59">
      <c r="AO7408" s="103" t="n"/>
    </row>
    <row r="7409" spans="1:59">
      <c r="AO7409" s="103" t="n"/>
    </row>
    <row r="7410" spans="1:59">
      <c r="AO7410" s="103" t="n"/>
    </row>
    <row r="7411" spans="1:59">
      <c r="AO7411" s="103" t="n"/>
    </row>
    <row r="7412" spans="1:59">
      <c r="AO7412" s="103" t="n"/>
    </row>
    <row r="7413" spans="1:59">
      <c r="AO7413" s="103" t="n"/>
    </row>
    <row r="7414" spans="1:59">
      <c r="AO7414" s="103" t="n"/>
    </row>
    <row r="7415" spans="1:59">
      <c r="AO7415" s="103" t="n"/>
    </row>
    <row r="7416" spans="1:59">
      <c r="AO7416" s="103" t="n"/>
    </row>
    <row r="7417" spans="1:59">
      <c r="AO7417" s="103" t="n"/>
    </row>
    <row r="7418" spans="1:59">
      <c r="AO7418" s="103" t="n"/>
    </row>
    <row r="7419" spans="1:59">
      <c r="AO7419" s="103" t="n"/>
    </row>
    <row r="7420" spans="1:59">
      <c r="AO7420" s="103" t="n"/>
    </row>
    <row r="7421" spans="1:59">
      <c r="AO7421" s="103" t="n"/>
    </row>
    <row r="7422" spans="1:59">
      <c r="AO7422" s="103" t="n"/>
    </row>
    <row r="7423" spans="1:59">
      <c r="AO7423" s="103" t="n"/>
    </row>
    <row r="7424" spans="1:59">
      <c r="AO7424" s="103" t="n"/>
    </row>
    <row r="7425" spans="1:59">
      <c r="AO7425" s="103" t="n"/>
    </row>
    <row r="7426" spans="1:59">
      <c r="AO7426" s="103" t="n"/>
    </row>
    <row r="7427" spans="1:59">
      <c r="AO7427" s="103" t="n"/>
    </row>
    <row r="7428" spans="1:59">
      <c r="AO7428" s="103" t="n"/>
    </row>
    <row r="7429" spans="1:59">
      <c r="AO7429" s="103" t="n"/>
    </row>
    <row r="7430" spans="1:59">
      <c r="AO7430" s="103" t="n"/>
    </row>
    <row r="7431" spans="1:59">
      <c r="AO7431" s="103" t="n"/>
    </row>
    <row r="7432" spans="1:59">
      <c r="AO7432" s="103" t="n"/>
    </row>
    <row r="7433" spans="1:59">
      <c r="AO7433" s="103" t="n"/>
    </row>
    <row r="7434" spans="1:59">
      <c r="AO7434" s="103" t="n"/>
    </row>
    <row r="7435" spans="1:59">
      <c r="AO7435" s="103" t="n"/>
    </row>
    <row r="7436" spans="1:59">
      <c r="AO7436" s="103" t="n"/>
    </row>
    <row r="7437" spans="1:59">
      <c r="AO7437" s="103" t="n"/>
    </row>
    <row r="7438" spans="1:59">
      <c r="AO7438" s="103" t="n"/>
    </row>
    <row r="7439" spans="1:59">
      <c r="AO7439" s="103" t="n"/>
    </row>
    <row r="7440" spans="1:59">
      <c r="AO7440" s="103" t="n"/>
    </row>
    <row r="7441" spans="1:59">
      <c r="AO7441" s="103" t="n"/>
    </row>
    <row r="7442" spans="1:59">
      <c r="AO7442" s="103" t="n"/>
    </row>
    <row r="7443" spans="1:59">
      <c r="AO7443" s="103" t="n"/>
    </row>
    <row r="7444" spans="1:59">
      <c r="AO7444" s="103" t="n"/>
    </row>
    <row r="7445" spans="1:59">
      <c r="AO7445" s="103" t="n"/>
    </row>
    <row r="7446" spans="1:59">
      <c r="AO7446" s="103" t="n"/>
    </row>
    <row r="7447" spans="1:59">
      <c r="AO7447" s="103" t="n"/>
    </row>
    <row r="7448" spans="1:59">
      <c r="AO7448" s="103" t="n"/>
    </row>
    <row r="7449" spans="1:59">
      <c r="AO7449" s="103" t="n"/>
    </row>
    <row r="7450" spans="1:59">
      <c r="AO7450" s="103" t="n"/>
    </row>
    <row r="7451" spans="1:59">
      <c r="AO7451" s="103" t="n"/>
    </row>
    <row r="7452" spans="1:59">
      <c r="AO7452" s="103" t="n"/>
    </row>
    <row r="7453" spans="1:59">
      <c r="AO7453" s="103" t="n"/>
    </row>
    <row r="7454" spans="1:59">
      <c r="AO7454" s="103" t="n"/>
    </row>
    <row r="7455" spans="1:59">
      <c r="AO7455" s="103" t="n"/>
    </row>
    <row r="7456" spans="1:59">
      <c r="AO7456" s="103" t="n"/>
    </row>
    <row r="7457" spans="1:59">
      <c r="AO7457" s="103" t="n"/>
    </row>
    <row r="7458" spans="1:59">
      <c r="AO7458" s="103" t="n"/>
    </row>
    <row r="7459" spans="1:59">
      <c r="AO7459" s="103" t="n"/>
    </row>
    <row r="7460" spans="1:59">
      <c r="AO7460" s="103" t="n"/>
    </row>
    <row r="7461" spans="1:59">
      <c r="AO7461" s="103" t="n"/>
    </row>
    <row r="7462" spans="1:59">
      <c r="AO7462" s="103" t="n"/>
    </row>
    <row r="7463" spans="1:59">
      <c r="AO7463" s="103" t="n"/>
    </row>
    <row r="7464" spans="1:59">
      <c r="AO7464" s="103" t="n"/>
    </row>
    <row r="7465" spans="1:59">
      <c r="AO7465" s="103" t="n"/>
    </row>
    <row r="7466" spans="1:59">
      <c r="AO7466" s="103" t="n"/>
    </row>
    <row r="7467" spans="1:59">
      <c r="AO7467" s="103" t="n"/>
    </row>
    <row r="7468" spans="1:59">
      <c r="AO7468" s="103" t="n"/>
    </row>
    <row r="7469" spans="1:59">
      <c r="AO7469" s="103" t="n"/>
    </row>
    <row r="7470" spans="1:59">
      <c r="AO7470" s="103" t="n"/>
    </row>
    <row r="7471" spans="1:59">
      <c r="AO7471" s="103" t="n"/>
    </row>
    <row r="7472" spans="1:59">
      <c r="AO7472" s="103" t="n"/>
    </row>
    <row r="7473" spans="1:59">
      <c r="AO7473" s="103" t="n"/>
    </row>
    <row r="7474" spans="1:59">
      <c r="AO7474" s="103" t="n"/>
    </row>
    <row r="7475" spans="1:59">
      <c r="AO7475" s="103" t="n"/>
    </row>
    <row r="7476" spans="1:59">
      <c r="AO7476" s="103" t="n"/>
    </row>
    <row r="7477" spans="1:59">
      <c r="AO7477" s="103" t="n"/>
    </row>
    <row r="7478" spans="1:59">
      <c r="AO7478" s="103" t="n"/>
    </row>
    <row r="7479" spans="1:59">
      <c r="AO7479" s="103" t="n"/>
    </row>
    <row r="7480" spans="1:59">
      <c r="AO7480" s="103" t="n"/>
    </row>
    <row r="7481" spans="1:59">
      <c r="AO7481" s="103" t="n"/>
    </row>
    <row r="7482" spans="1:59">
      <c r="AO7482" s="103" t="n"/>
    </row>
    <row r="7483" spans="1:59">
      <c r="AO7483" s="103" t="n"/>
    </row>
    <row r="7484" spans="1:59">
      <c r="AO7484" s="103" t="n"/>
    </row>
    <row r="7485" spans="1:59">
      <c r="AO7485" s="103" t="n"/>
    </row>
    <row r="7486" spans="1:59">
      <c r="AO7486" s="103" t="n"/>
    </row>
    <row r="7487" spans="1:59">
      <c r="AO7487" s="103" t="n"/>
    </row>
    <row r="7488" spans="1:59">
      <c r="AO7488" s="103" t="n"/>
    </row>
    <row r="7489" spans="1:59">
      <c r="AO7489" s="103" t="n"/>
    </row>
    <row r="7490" spans="1:59">
      <c r="AO7490" s="103" t="n"/>
    </row>
    <row r="7491" spans="1:59">
      <c r="AO7491" s="103" t="n"/>
    </row>
    <row r="7492" spans="1:59">
      <c r="AO7492" s="103" t="n"/>
    </row>
    <row r="7493" spans="1:59">
      <c r="AO7493" s="103" t="n"/>
    </row>
    <row r="7494" spans="1:59">
      <c r="AO7494" s="103" t="n"/>
    </row>
    <row r="7495" spans="1:59">
      <c r="AO7495" s="103" t="n"/>
    </row>
    <row r="7496" spans="1:59">
      <c r="AO7496" s="103" t="n"/>
    </row>
    <row r="7497" spans="1:59">
      <c r="AO7497" s="103" t="n"/>
    </row>
    <row r="7498" spans="1:59">
      <c r="AO7498" s="103" t="n"/>
    </row>
    <row r="7499" spans="1:59">
      <c r="AO7499" s="103" t="n"/>
    </row>
    <row r="7500" spans="1:59">
      <c r="AO7500" s="103" t="n"/>
    </row>
    <row r="7501" spans="1:59">
      <c r="AO7501" s="103" t="n"/>
    </row>
    <row r="7502" spans="1:59">
      <c r="AO7502" s="103" t="n"/>
    </row>
    <row r="7503" spans="1:59">
      <c r="AO7503" s="103" t="n"/>
    </row>
    <row r="7504" spans="1:59">
      <c r="AO7504" s="103" t="n"/>
    </row>
    <row r="7505" spans="1:59">
      <c r="AO7505" s="103" t="n"/>
    </row>
    <row r="7506" spans="1:59">
      <c r="AO7506" s="103" t="n"/>
    </row>
    <row r="7507" spans="1:59">
      <c r="AO7507" s="103" t="n"/>
    </row>
    <row r="7508" spans="1:59">
      <c r="AO7508" s="103" t="n"/>
    </row>
    <row r="7509" spans="1:59">
      <c r="AO7509" s="103" t="n"/>
    </row>
    <row r="7510" spans="1:59">
      <c r="AO7510" s="103" t="n"/>
    </row>
    <row r="7511" spans="1:59">
      <c r="AO7511" s="103" t="n"/>
    </row>
    <row r="7512" spans="1:59">
      <c r="AO7512" s="103" t="n"/>
    </row>
    <row r="7513" spans="1:59">
      <c r="AO7513" s="103" t="n"/>
    </row>
    <row r="7514" spans="1:59">
      <c r="AO7514" s="103" t="n"/>
    </row>
    <row r="7515" spans="1:59">
      <c r="AO7515" s="103" t="n"/>
    </row>
    <row r="7516" spans="1:59">
      <c r="AO7516" s="103" t="n"/>
    </row>
    <row r="7517" spans="1:59">
      <c r="AO7517" s="103" t="n"/>
    </row>
    <row r="7518" spans="1:59">
      <c r="AO7518" s="103" t="n"/>
    </row>
    <row r="7519" spans="1:59">
      <c r="AO7519" s="103" t="n"/>
    </row>
    <row r="7520" spans="1:59">
      <c r="AO7520" s="103" t="n"/>
    </row>
    <row r="7521" spans="1:59">
      <c r="AO7521" s="103" t="n"/>
    </row>
    <row r="7522" spans="1:59">
      <c r="AO7522" s="103" t="n"/>
    </row>
    <row r="7523" spans="1:59">
      <c r="AO7523" s="103" t="n"/>
    </row>
    <row r="7524" spans="1:59">
      <c r="AO7524" s="103" t="n"/>
    </row>
    <row r="7525" spans="1:59">
      <c r="AO7525" s="103" t="n"/>
    </row>
    <row r="7526" spans="1:59">
      <c r="AO7526" s="103" t="n"/>
    </row>
    <row r="7527" spans="1:59">
      <c r="AO7527" s="103" t="n"/>
    </row>
    <row r="7528" spans="1:59">
      <c r="AO7528" s="103" t="n"/>
    </row>
    <row r="7529" spans="1:59">
      <c r="AO7529" s="103" t="n"/>
    </row>
    <row r="7530" spans="1:59">
      <c r="AO7530" s="103" t="n"/>
    </row>
    <row r="7531" spans="1:59">
      <c r="AO7531" s="103" t="n"/>
    </row>
    <row r="7532" spans="1:59">
      <c r="AO7532" s="103" t="n"/>
    </row>
    <row r="7533" spans="1:59">
      <c r="AO7533" s="103" t="n"/>
    </row>
    <row r="7534" spans="1:59">
      <c r="AO7534" s="103" t="n"/>
    </row>
    <row r="7535" spans="1:59">
      <c r="AO7535" s="103" t="n"/>
    </row>
    <row r="7536" spans="1:59">
      <c r="AO7536" s="103" t="n"/>
    </row>
    <row r="7537" spans="1:59">
      <c r="AO7537" s="103" t="n"/>
    </row>
    <row r="7538" spans="1:59">
      <c r="AO7538" s="103" t="n"/>
    </row>
    <row r="7539" spans="1:59">
      <c r="AO7539" s="103" t="n"/>
    </row>
    <row r="7540" spans="1:59">
      <c r="AO7540" s="103" t="n"/>
    </row>
    <row r="7541" spans="1:59">
      <c r="AO7541" s="103" t="n"/>
    </row>
    <row r="7542" spans="1:59">
      <c r="AO7542" s="103" t="n"/>
    </row>
    <row r="7543" spans="1:59">
      <c r="AO7543" s="103" t="n"/>
    </row>
    <row r="7544" spans="1:59">
      <c r="AO7544" s="103" t="n"/>
    </row>
    <row r="7545" spans="1:59">
      <c r="AO7545" s="103" t="n"/>
    </row>
    <row r="7546" spans="1:59">
      <c r="AO7546" s="103" t="n"/>
    </row>
    <row r="7547" spans="1:59">
      <c r="AO7547" s="103" t="n"/>
    </row>
    <row r="7548" spans="1:59">
      <c r="AO7548" s="103" t="n"/>
    </row>
    <row r="7549" spans="1:59">
      <c r="AO7549" s="103" t="n"/>
    </row>
    <row r="7550" spans="1:59">
      <c r="AO7550" s="103" t="n"/>
    </row>
    <row r="7551" spans="1:59">
      <c r="AO7551" s="103" t="n"/>
    </row>
    <row r="7552" spans="1:59">
      <c r="AO7552" s="103" t="n"/>
    </row>
    <row r="7553" spans="1:59">
      <c r="AO7553" s="103" t="n"/>
    </row>
    <row r="7554" spans="1:59">
      <c r="AO7554" s="103" t="n"/>
    </row>
    <row r="7555" spans="1:59">
      <c r="AO7555" s="103" t="n"/>
    </row>
    <row r="7556" spans="1:59">
      <c r="AO7556" s="103" t="n"/>
    </row>
    <row r="7557" spans="1:59">
      <c r="AO7557" s="103" t="n"/>
    </row>
    <row r="7558" spans="1:59">
      <c r="AO7558" s="103" t="n"/>
    </row>
    <row r="7559" spans="1:59">
      <c r="AO7559" s="103" t="n"/>
    </row>
    <row r="7560" spans="1:59">
      <c r="AO7560" s="103" t="n"/>
    </row>
    <row r="7561" spans="1:59">
      <c r="AO7561" s="103" t="n"/>
    </row>
    <row r="7562" spans="1:59">
      <c r="AO7562" s="103" t="n"/>
    </row>
    <row r="7563" spans="1:59">
      <c r="AO7563" s="103" t="n"/>
    </row>
    <row r="7564" spans="1:59">
      <c r="AO7564" s="103" t="n"/>
    </row>
    <row r="7565" spans="1:59">
      <c r="AO7565" s="103" t="n"/>
    </row>
    <row r="7566" spans="1:59">
      <c r="AO7566" s="103" t="n"/>
    </row>
    <row r="7567" spans="1:59">
      <c r="AO7567" s="103" t="n"/>
    </row>
    <row r="7568" spans="1:59">
      <c r="AO7568" s="103" t="n"/>
    </row>
    <row r="7569" spans="1:59">
      <c r="AO7569" s="103" t="n"/>
    </row>
    <row r="7570" spans="1:59">
      <c r="AO7570" s="103" t="n"/>
    </row>
    <row r="7571" spans="1:59">
      <c r="AO7571" s="103" t="n"/>
    </row>
    <row r="7572" spans="1:59">
      <c r="AO7572" s="103" t="n"/>
    </row>
    <row r="7573" spans="1:59">
      <c r="AO7573" s="103" t="n"/>
    </row>
    <row r="7574" spans="1:59">
      <c r="AO7574" s="103" t="n"/>
    </row>
    <row r="7575" spans="1:59">
      <c r="AO7575" s="103" t="n"/>
    </row>
    <row r="7576" spans="1:59">
      <c r="AO7576" s="103" t="n"/>
    </row>
    <row r="7577" spans="1:59">
      <c r="AO7577" s="103" t="n"/>
    </row>
    <row r="7578" spans="1:59">
      <c r="AO7578" s="103" t="n"/>
    </row>
    <row r="7579" spans="1:59">
      <c r="AO7579" s="103" t="n"/>
    </row>
    <row r="7580" spans="1:59">
      <c r="AO7580" s="103" t="n"/>
    </row>
    <row r="7581" spans="1:59">
      <c r="AO7581" s="103" t="n"/>
    </row>
    <row r="7582" spans="1:59">
      <c r="AO7582" s="103" t="n"/>
    </row>
    <row r="7583" spans="1:59">
      <c r="AO7583" s="103" t="n"/>
    </row>
    <row r="7584" spans="1:59">
      <c r="AO7584" s="103" t="n"/>
    </row>
    <row r="7585" spans="1:59">
      <c r="AO7585" s="103" t="n"/>
    </row>
    <row r="7586" spans="1:59">
      <c r="AO7586" s="103" t="n"/>
    </row>
    <row r="7587" spans="1:59">
      <c r="AO7587" s="103" t="n"/>
    </row>
    <row r="7588" spans="1:59">
      <c r="AO7588" s="103" t="n"/>
    </row>
    <row r="7589" spans="1:59">
      <c r="AO7589" s="103" t="n"/>
    </row>
    <row r="7590" spans="1:59">
      <c r="AO7590" s="103" t="n"/>
    </row>
    <row r="7591" spans="1:59">
      <c r="AO7591" s="103" t="n"/>
    </row>
    <row r="7592" spans="1:59">
      <c r="AO7592" s="103" t="n"/>
    </row>
    <row r="7593" spans="1:59">
      <c r="AO7593" s="103" t="n"/>
    </row>
    <row r="7594" spans="1:59">
      <c r="AO7594" s="103" t="n"/>
    </row>
    <row r="7595" spans="1:59">
      <c r="AO7595" s="103" t="n"/>
    </row>
    <row r="7596" spans="1:59">
      <c r="AO7596" s="103" t="n"/>
    </row>
    <row r="7597" spans="1:59">
      <c r="AO7597" s="103" t="n"/>
    </row>
    <row r="7598" spans="1:59">
      <c r="AO7598" s="103" t="n"/>
    </row>
    <row r="7599" spans="1:59">
      <c r="AO7599" s="103" t="n"/>
    </row>
    <row r="7600" spans="1:59">
      <c r="AO7600" s="103" t="n"/>
    </row>
    <row r="7601" spans="1:59">
      <c r="AO7601" s="103" t="n"/>
    </row>
    <row r="7602" spans="1:59">
      <c r="AO7602" s="103" t="n"/>
    </row>
    <row r="7603" spans="1:59">
      <c r="AO7603" s="103" t="n"/>
    </row>
    <row r="7604" spans="1:59">
      <c r="AO7604" s="103" t="n"/>
    </row>
    <row r="7605" spans="1:59">
      <c r="AO7605" s="103" t="n"/>
    </row>
    <row r="7606" spans="1:59">
      <c r="AO7606" s="103" t="n"/>
    </row>
    <row r="7607" spans="1:59">
      <c r="AO7607" s="103" t="n"/>
    </row>
    <row r="7608" spans="1:59">
      <c r="AO7608" s="103" t="n"/>
    </row>
    <row r="7609" spans="1:59">
      <c r="AO7609" s="103" t="n"/>
    </row>
    <row r="7610" spans="1:59">
      <c r="AO7610" s="103" t="n"/>
    </row>
    <row r="7611" spans="1:59">
      <c r="AO7611" s="103" t="n"/>
    </row>
    <row r="7612" spans="1:59">
      <c r="AO7612" s="103" t="n"/>
    </row>
    <row r="7613" spans="1:59">
      <c r="AO7613" s="103" t="n"/>
    </row>
    <row r="7614" spans="1:59">
      <c r="AO7614" s="103" t="n"/>
    </row>
    <row r="7615" spans="1:59">
      <c r="AO7615" s="103" t="n"/>
    </row>
    <row r="7616" spans="1:59">
      <c r="AO7616" s="103" t="n"/>
    </row>
    <row r="7617" spans="1:59">
      <c r="AO7617" s="103" t="n"/>
    </row>
    <row r="7618" spans="1:59">
      <c r="AO7618" s="103" t="n"/>
    </row>
    <row r="7619" spans="1:59">
      <c r="AO7619" s="103" t="n"/>
    </row>
    <row r="7620" spans="1:59">
      <c r="AO7620" s="103" t="n"/>
    </row>
    <row r="7621" spans="1:59">
      <c r="AO7621" s="103" t="n"/>
    </row>
    <row r="7622" spans="1:59">
      <c r="AO7622" s="103" t="n"/>
    </row>
    <row r="7623" spans="1:59">
      <c r="AO7623" s="103" t="n"/>
    </row>
    <row r="7624" spans="1:59">
      <c r="AO7624" s="103" t="n"/>
    </row>
    <row r="7625" spans="1:59">
      <c r="AO7625" s="103" t="n"/>
    </row>
    <row r="7626" spans="1:59">
      <c r="AO7626" s="103" t="n"/>
    </row>
    <row r="7627" spans="1:59">
      <c r="AO7627" s="103" t="n"/>
    </row>
    <row r="7628" spans="1:59">
      <c r="AO7628" s="103" t="n"/>
    </row>
    <row r="7629" spans="1:59">
      <c r="AO7629" s="103" t="n"/>
    </row>
    <row r="7630" spans="1:59">
      <c r="AO7630" s="103" t="n"/>
    </row>
    <row r="7631" spans="1:59">
      <c r="AO7631" s="103" t="n"/>
    </row>
    <row r="7632" spans="1:59">
      <c r="AO7632" s="103" t="n"/>
    </row>
    <row r="7633" spans="1:59">
      <c r="AO7633" s="103" t="n"/>
    </row>
    <row r="7634" spans="1:59">
      <c r="AO7634" s="103" t="n"/>
    </row>
    <row r="7635" spans="1:59">
      <c r="AO7635" s="103" t="n"/>
    </row>
    <row r="7636" spans="1:59">
      <c r="AO7636" s="103" t="n"/>
    </row>
    <row r="7637" spans="1:59">
      <c r="AO7637" s="103" t="n"/>
    </row>
    <row r="7638" spans="1:59">
      <c r="AO7638" s="103" t="n"/>
    </row>
    <row r="7639" spans="1:59">
      <c r="AO7639" s="103" t="n"/>
    </row>
    <row r="7640" spans="1:59">
      <c r="AO7640" s="103" t="n"/>
    </row>
    <row r="7641" spans="1:59">
      <c r="AO7641" s="103" t="n"/>
    </row>
    <row r="7642" spans="1:59">
      <c r="AO7642" s="103" t="n"/>
    </row>
    <row r="7643" spans="1:59">
      <c r="AO7643" s="103" t="n"/>
    </row>
    <row r="7644" spans="1:59">
      <c r="AO7644" s="103" t="n"/>
    </row>
    <row r="7645" spans="1:59">
      <c r="AO7645" s="103" t="n"/>
    </row>
    <row r="7646" spans="1:59">
      <c r="AO7646" s="103" t="n"/>
    </row>
    <row r="7647" spans="1:59">
      <c r="AO7647" s="103" t="n"/>
    </row>
    <row r="7648" spans="1:59">
      <c r="AO7648" s="103" t="n"/>
    </row>
    <row r="7649" spans="1:59">
      <c r="AO7649" s="103" t="n"/>
    </row>
    <row r="7650" spans="1:59">
      <c r="AO7650" s="103" t="n"/>
    </row>
    <row r="7651" spans="1:59">
      <c r="AO7651" s="103" t="n"/>
    </row>
    <row r="7652" spans="1:59">
      <c r="AO7652" s="103" t="n"/>
    </row>
    <row r="7653" spans="1:59">
      <c r="AO7653" s="103" t="n"/>
    </row>
    <row r="7654" spans="1:59">
      <c r="AO7654" s="103" t="n"/>
    </row>
    <row r="7655" spans="1:59">
      <c r="AO7655" s="103" t="n"/>
    </row>
    <row r="7656" spans="1:59">
      <c r="AO7656" s="103" t="n"/>
    </row>
    <row r="7657" spans="1:59">
      <c r="AO7657" s="103" t="n"/>
    </row>
    <row r="7658" spans="1:59">
      <c r="AO7658" s="103" t="n"/>
    </row>
    <row r="7659" spans="1:59">
      <c r="AO7659" s="103" t="n"/>
    </row>
    <row r="7660" spans="1:59">
      <c r="AO7660" s="103" t="n"/>
    </row>
    <row r="7661" spans="1:59">
      <c r="AO7661" s="103" t="n"/>
    </row>
    <row r="7662" spans="1:59">
      <c r="AO7662" s="103" t="n"/>
    </row>
    <row r="7663" spans="1:59">
      <c r="AO7663" s="103" t="n"/>
    </row>
    <row r="7664" spans="1:59">
      <c r="AO7664" s="103" t="n"/>
    </row>
    <row r="7665" spans="1:59">
      <c r="AO7665" s="103" t="n"/>
    </row>
    <row r="7666" spans="1:59">
      <c r="AO7666" s="103" t="n"/>
    </row>
    <row r="7667" spans="1:59">
      <c r="AO7667" s="103" t="n"/>
    </row>
    <row r="7668" spans="1:59">
      <c r="AO7668" s="103" t="n"/>
    </row>
    <row r="7669" spans="1:59">
      <c r="AO7669" s="103" t="n"/>
    </row>
    <row r="7670" spans="1:59">
      <c r="AO7670" s="103" t="n"/>
    </row>
    <row r="7671" spans="1:59">
      <c r="AO7671" s="103" t="n"/>
    </row>
    <row r="7672" spans="1:59">
      <c r="AO7672" s="103" t="n"/>
    </row>
    <row r="7673" spans="1:59">
      <c r="AO7673" s="103" t="n"/>
    </row>
    <row r="7674" spans="1:59">
      <c r="AO7674" s="103" t="n"/>
    </row>
    <row r="7675" spans="1:59">
      <c r="AO7675" s="103" t="n"/>
    </row>
    <row r="7676" spans="1:59">
      <c r="AO7676" s="103" t="n"/>
    </row>
    <row r="7677" spans="1:59">
      <c r="AO7677" s="103" t="n"/>
    </row>
    <row r="7678" spans="1:59">
      <c r="AO7678" s="103" t="n"/>
    </row>
    <row r="7679" spans="1:59">
      <c r="AO7679" s="103" t="n"/>
    </row>
    <row r="7680" spans="1:59">
      <c r="AO7680" s="103" t="n"/>
    </row>
    <row r="7681" spans="1:59">
      <c r="AO7681" s="103" t="n"/>
    </row>
    <row r="7682" spans="1:59">
      <c r="AO7682" s="103" t="n"/>
    </row>
    <row r="7683" spans="1:59">
      <c r="AO7683" s="103" t="n"/>
    </row>
    <row r="7684" spans="1:59">
      <c r="AO7684" s="103" t="n"/>
    </row>
    <row r="7685" spans="1:59">
      <c r="AO7685" s="103" t="n"/>
    </row>
    <row r="7686" spans="1:59">
      <c r="AO7686" s="103" t="n"/>
    </row>
    <row r="7687" spans="1:59">
      <c r="AO7687" s="103" t="n"/>
    </row>
    <row r="7688" spans="1:59">
      <c r="AO7688" s="103" t="n"/>
    </row>
    <row r="7689" spans="1:59">
      <c r="AO7689" s="103" t="n"/>
    </row>
    <row r="7690" spans="1:59">
      <c r="AO7690" s="103" t="n"/>
    </row>
    <row r="7691" spans="1:59">
      <c r="AO7691" s="103" t="n"/>
    </row>
    <row r="7692" spans="1:59">
      <c r="AO7692" s="103" t="n"/>
    </row>
    <row r="7693" spans="1:59">
      <c r="AO7693" s="103" t="n"/>
    </row>
    <row r="7694" spans="1:59">
      <c r="AO7694" s="103" t="n"/>
    </row>
    <row r="7695" spans="1:59">
      <c r="AO7695" s="103" t="n"/>
    </row>
    <row r="7696" spans="1:59">
      <c r="AO7696" s="103" t="n"/>
    </row>
    <row r="7697" spans="1:59">
      <c r="AO7697" s="103" t="n"/>
    </row>
    <row r="7698" spans="1:59">
      <c r="AO7698" s="103" t="n"/>
    </row>
    <row r="7699" spans="1:59">
      <c r="AO7699" s="103" t="n"/>
    </row>
    <row r="7700" spans="1:59">
      <c r="AO7700" s="103" t="n"/>
    </row>
    <row r="7701" spans="1:59">
      <c r="AO7701" s="103" t="n"/>
    </row>
    <row r="7702" spans="1:59">
      <c r="AO7702" s="103" t="n"/>
    </row>
    <row r="7703" spans="1:59">
      <c r="AO7703" s="103" t="n"/>
    </row>
    <row r="7704" spans="1:59">
      <c r="AO7704" s="103" t="n"/>
    </row>
    <row r="7705" spans="1:59">
      <c r="AO7705" s="103" t="n"/>
    </row>
    <row r="7706" spans="1:59">
      <c r="AO7706" s="103" t="n"/>
    </row>
    <row r="7707" spans="1:59">
      <c r="AO7707" s="103" t="n"/>
    </row>
    <row r="7708" spans="1:59">
      <c r="AO7708" s="103" t="n"/>
    </row>
    <row r="7709" spans="1:59">
      <c r="AO7709" s="103" t="n"/>
    </row>
    <row r="7710" spans="1:59">
      <c r="AO7710" s="103" t="n"/>
    </row>
    <row r="7711" spans="1:59">
      <c r="AO7711" s="103" t="n"/>
    </row>
    <row r="7712" spans="1:59">
      <c r="AO7712" s="103" t="n"/>
    </row>
    <row r="7713" spans="1:59">
      <c r="AO7713" s="103" t="n"/>
    </row>
    <row r="7714" spans="1:59">
      <c r="AO7714" s="103" t="n"/>
    </row>
    <row r="7715" spans="1:59">
      <c r="AO7715" s="103" t="n"/>
    </row>
    <row r="7716" spans="1:59">
      <c r="AO7716" s="103" t="n"/>
    </row>
    <row r="7717" spans="1:59">
      <c r="AO7717" s="103" t="n"/>
    </row>
    <row r="7718" spans="1:59">
      <c r="AO7718" s="103" t="n"/>
    </row>
    <row r="7719" spans="1:59">
      <c r="AO7719" s="103" t="n"/>
    </row>
    <row r="7720" spans="1:59">
      <c r="AO7720" s="103" t="n"/>
    </row>
    <row r="7721" spans="1:59">
      <c r="AO7721" s="103" t="n"/>
    </row>
    <row r="7722" spans="1:59">
      <c r="AO7722" s="103" t="n"/>
    </row>
    <row r="7723" spans="1:59">
      <c r="AO7723" s="103" t="n"/>
    </row>
    <row r="7724" spans="1:59">
      <c r="AO7724" s="103" t="n"/>
    </row>
    <row r="7725" spans="1:59">
      <c r="AO7725" s="103" t="n"/>
    </row>
    <row r="7726" spans="1:59">
      <c r="AO7726" s="103" t="n"/>
    </row>
    <row r="7727" spans="1:59">
      <c r="AO7727" s="103" t="n"/>
    </row>
    <row r="7728" spans="1:59">
      <c r="AO7728" s="103" t="n"/>
    </row>
    <row r="7729" spans="1:59">
      <c r="AO7729" s="103" t="n"/>
    </row>
    <row r="7730" spans="1:59">
      <c r="AO7730" s="103" t="n"/>
    </row>
    <row r="7731" spans="1:59">
      <c r="AO7731" s="103" t="n"/>
    </row>
    <row r="7732" spans="1:59">
      <c r="AO7732" s="103" t="n"/>
    </row>
    <row r="7733" spans="1:59">
      <c r="AO7733" s="103" t="n"/>
    </row>
    <row r="7734" spans="1:59">
      <c r="AO7734" s="103" t="n"/>
    </row>
    <row r="7735" spans="1:59">
      <c r="AO7735" s="103" t="n"/>
    </row>
    <row r="7736" spans="1:59">
      <c r="AO7736" s="103" t="n"/>
    </row>
    <row r="7737" spans="1:59">
      <c r="AO7737" s="103" t="n"/>
    </row>
    <row r="7738" spans="1:59">
      <c r="AO7738" s="103" t="n"/>
    </row>
    <row r="7739" spans="1:59">
      <c r="AO7739" s="103" t="n"/>
    </row>
    <row r="7740" spans="1:59">
      <c r="AO7740" s="103" t="n"/>
    </row>
    <row r="7741" spans="1:59">
      <c r="AO7741" s="103" t="n"/>
    </row>
    <row r="7742" spans="1:59">
      <c r="AO7742" s="103" t="n"/>
    </row>
    <row r="7743" spans="1:59">
      <c r="AO7743" s="103" t="n"/>
    </row>
    <row r="7744" spans="1:59">
      <c r="AO7744" s="103" t="n"/>
    </row>
    <row r="7745" spans="1:59">
      <c r="AO7745" s="103" t="n"/>
    </row>
    <row r="7746" spans="1:59">
      <c r="AO7746" s="103" t="n"/>
    </row>
    <row r="7747" spans="1:59">
      <c r="AO7747" s="103" t="n"/>
    </row>
    <row r="7748" spans="1:59">
      <c r="AO7748" s="103" t="n"/>
    </row>
    <row r="7749" spans="1:59">
      <c r="AO7749" s="103" t="n"/>
    </row>
    <row r="7750" spans="1:59">
      <c r="AO7750" s="103" t="n"/>
    </row>
    <row r="7751" spans="1:59">
      <c r="AO7751" s="103" t="n"/>
    </row>
    <row r="7752" spans="1:59">
      <c r="AO7752" s="103" t="n"/>
    </row>
    <row r="7753" spans="1:59">
      <c r="AO7753" s="103" t="n"/>
    </row>
    <row r="7754" spans="1:59">
      <c r="AO7754" s="103" t="n"/>
    </row>
    <row r="7755" spans="1:59">
      <c r="AO7755" s="103" t="n"/>
    </row>
    <row r="7756" spans="1:59">
      <c r="AO7756" s="103" t="n"/>
    </row>
    <row r="7757" spans="1:59">
      <c r="AO7757" s="103" t="n"/>
    </row>
    <row r="7758" spans="1:59">
      <c r="AO7758" s="103" t="n"/>
    </row>
    <row r="7759" spans="1:59">
      <c r="AO7759" s="103" t="n"/>
    </row>
    <row r="7760" spans="1:59">
      <c r="AO7760" s="103" t="n"/>
    </row>
    <row r="7761" spans="1:59">
      <c r="AO7761" s="103" t="n"/>
    </row>
    <row r="7762" spans="1:59">
      <c r="AO7762" s="103" t="n"/>
    </row>
    <row r="7763" spans="1:59">
      <c r="AO7763" s="103" t="n"/>
    </row>
    <row r="7764" spans="1:59">
      <c r="AO7764" s="103" t="n"/>
    </row>
    <row r="7765" spans="1:59">
      <c r="AO7765" s="103" t="n"/>
    </row>
    <row r="7766" spans="1:59">
      <c r="AO7766" s="103" t="n"/>
    </row>
    <row r="7767" spans="1:59">
      <c r="AO7767" s="103" t="n"/>
    </row>
    <row r="7768" spans="1:59">
      <c r="AO7768" s="103" t="n"/>
    </row>
    <row r="7769" spans="1:59">
      <c r="AO7769" s="103" t="n"/>
    </row>
    <row r="7770" spans="1:59">
      <c r="AO7770" s="103" t="n"/>
    </row>
    <row r="7771" spans="1:59">
      <c r="AO7771" s="103" t="n"/>
    </row>
    <row r="7772" spans="1:59">
      <c r="AO7772" s="103" t="n"/>
    </row>
    <row r="7773" spans="1:59">
      <c r="AO7773" s="103" t="n"/>
    </row>
    <row r="7774" spans="1:59">
      <c r="AO7774" s="103" t="n"/>
    </row>
    <row r="7775" spans="1:59">
      <c r="AO7775" s="103" t="n"/>
    </row>
    <row r="7776" spans="1:59">
      <c r="AO7776" s="103" t="n"/>
    </row>
    <row r="7777" spans="1:59">
      <c r="AO7777" s="103" t="n"/>
    </row>
    <row r="7778" spans="1:59">
      <c r="AO7778" s="103" t="n"/>
    </row>
    <row r="7779" spans="1:59">
      <c r="AO7779" s="103" t="n"/>
    </row>
    <row r="7780" spans="1:59">
      <c r="AO7780" s="103" t="n"/>
    </row>
    <row r="7781" spans="1:59">
      <c r="AO7781" s="103" t="n"/>
    </row>
    <row r="7782" spans="1:59">
      <c r="AO7782" s="103" t="n"/>
    </row>
    <row r="7783" spans="1:59">
      <c r="AO7783" s="103" t="n"/>
    </row>
    <row r="7784" spans="1:59">
      <c r="AO7784" s="103" t="n"/>
    </row>
    <row r="7785" spans="1:59">
      <c r="AO7785" s="103" t="n"/>
    </row>
    <row r="7786" spans="1:59">
      <c r="AO7786" s="103" t="n"/>
    </row>
    <row r="7787" spans="1:59">
      <c r="AO7787" s="103" t="n"/>
    </row>
    <row r="7788" spans="1:59">
      <c r="AO7788" s="103" t="n"/>
    </row>
    <row r="7789" spans="1:59">
      <c r="AO7789" s="103" t="n"/>
    </row>
    <row r="7790" spans="1:59">
      <c r="AO7790" s="103" t="n"/>
    </row>
    <row r="7791" spans="1:59">
      <c r="AO7791" s="103" t="n"/>
    </row>
    <row r="7792" spans="1:59">
      <c r="AO7792" s="103" t="n"/>
    </row>
    <row r="7793" spans="1:59">
      <c r="AO7793" s="103" t="n"/>
    </row>
    <row r="7794" spans="1:59">
      <c r="AO7794" s="103" t="n"/>
    </row>
    <row r="7795" spans="1:59">
      <c r="AO7795" s="103" t="n"/>
    </row>
    <row r="7796" spans="1:59">
      <c r="AO7796" s="103" t="n"/>
    </row>
    <row r="7797" spans="1:59">
      <c r="AO7797" s="103" t="n"/>
    </row>
    <row r="7798" spans="1:59">
      <c r="AO7798" s="103" t="n"/>
    </row>
    <row r="7799" spans="1:59">
      <c r="AO7799" s="103" t="n"/>
    </row>
    <row r="7800" spans="1:59">
      <c r="AO7800" s="103" t="n"/>
    </row>
    <row r="7801" spans="1:59">
      <c r="AO7801" s="103" t="n"/>
    </row>
    <row r="7802" spans="1:59">
      <c r="AO7802" s="103" t="n"/>
    </row>
    <row r="7803" spans="1:59">
      <c r="AO7803" s="103" t="n"/>
    </row>
    <row r="7804" spans="1:59">
      <c r="AO7804" s="103" t="n"/>
    </row>
    <row r="7805" spans="1:59">
      <c r="AO7805" s="103" t="n"/>
    </row>
    <row r="7806" spans="1:59">
      <c r="AO7806" s="103" t="n"/>
    </row>
    <row r="7807" spans="1:59">
      <c r="AO7807" s="103" t="n"/>
    </row>
    <row r="7808" spans="1:59">
      <c r="AO7808" s="103" t="n"/>
    </row>
    <row r="7809" spans="1:59">
      <c r="AO7809" s="103" t="n"/>
    </row>
    <row r="7810" spans="1:59">
      <c r="AO7810" s="103" t="n"/>
    </row>
    <row r="7811" spans="1:59">
      <c r="AO7811" s="103" t="n"/>
    </row>
    <row r="7812" spans="1:59">
      <c r="AO7812" s="103" t="n"/>
    </row>
    <row r="7813" spans="1:59">
      <c r="AO7813" s="103" t="n"/>
    </row>
    <row r="7814" spans="1:59">
      <c r="AO7814" s="103" t="n"/>
    </row>
    <row r="7815" spans="1:59">
      <c r="AO7815" s="103" t="n"/>
    </row>
    <row r="7816" spans="1:59">
      <c r="AO7816" s="103" t="n"/>
    </row>
    <row r="7817" spans="1:59">
      <c r="AO7817" s="103" t="n"/>
    </row>
    <row r="7818" spans="1:59">
      <c r="AO7818" s="103" t="n"/>
    </row>
    <row r="7819" spans="1:59">
      <c r="AO7819" s="103" t="n"/>
    </row>
    <row r="7820" spans="1:59">
      <c r="AO7820" s="103" t="n"/>
    </row>
    <row r="7821" spans="1:59">
      <c r="AO7821" s="103" t="n"/>
    </row>
    <row r="7822" spans="1:59">
      <c r="AO7822" s="103" t="n"/>
    </row>
    <row r="7823" spans="1:59">
      <c r="AO7823" s="103" t="n"/>
    </row>
    <row r="7824" spans="1:59">
      <c r="AO7824" s="103" t="n"/>
    </row>
    <row r="7825" spans="1:59">
      <c r="AO7825" s="103" t="n"/>
    </row>
    <row r="7826" spans="1:59">
      <c r="AO7826" s="103" t="n"/>
    </row>
    <row r="7827" spans="1:59">
      <c r="AO7827" s="103" t="n"/>
    </row>
    <row r="7828" spans="1:59">
      <c r="AO7828" s="103" t="n"/>
    </row>
    <row r="7829" spans="1:59">
      <c r="AO7829" s="103" t="n"/>
    </row>
    <row r="7830" spans="1:59">
      <c r="AO7830" s="103" t="n"/>
    </row>
    <row r="7831" spans="1:59">
      <c r="AO7831" s="103" t="n"/>
    </row>
    <row r="7832" spans="1:59">
      <c r="AO7832" s="103" t="n"/>
    </row>
    <row r="7833" spans="1:59">
      <c r="AO7833" s="103" t="n"/>
    </row>
    <row r="7834" spans="1:59">
      <c r="AO7834" s="103" t="n"/>
    </row>
    <row r="7835" spans="1:59">
      <c r="AO7835" s="103" t="n"/>
    </row>
    <row r="7836" spans="1:59">
      <c r="AO7836" s="103" t="n"/>
    </row>
    <row r="7837" spans="1:59">
      <c r="AO7837" s="103" t="n"/>
    </row>
    <row r="7838" spans="1:59">
      <c r="AO7838" s="103" t="n"/>
    </row>
    <row r="7839" spans="1:59">
      <c r="AO7839" s="103" t="n"/>
    </row>
    <row r="7840" spans="1:59">
      <c r="AO7840" s="103" t="n"/>
    </row>
    <row r="7841" spans="1:59">
      <c r="AO7841" s="103" t="n"/>
    </row>
    <row r="7842" spans="1:59">
      <c r="AO7842" s="103" t="n"/>
    </row>
    <row r="7843" spans="1:59">
      <c r="AO7843" s="103" t="n"/>
    </row>
    <row r="7844" spans="1:59">
      <c r="AO7844" s="103" t="n"/>
    </row>
    <row r="7845" spans="1:59">
      <c r="AO7845" s="103" t="n"/>
    </row>
    <row r="7846" spans="1:59">
      <c r="AO7846" s="103" t="n"/>
    </row>
    <row r="7847" spans="1:59">
      <c r="AO7847" s="103" t="n"/>
    </row>
    <row r="7848" spans="1:59">
      <c r="AO7848" s="103" t="n"/>
    </row>
    <row r="7849" spans="1:59">
      <c r="AO7849" s="103" t="n"/>
    </row>
    <row r="7850" spans="1:59">
      <c r="AO7850" s="103" t="n"/>
    </row>
    <row r="7851" spans="1:59">
      <c r="AO7851" s="103" t="n"/>
    </row>
    <row r="7852" spans="1:59">
      <c r="AO7852" s="103" t="n"/>
    </row>
    <row r="7853" spans="1:59">
      <c r="AO7853" s="103" t="n"/>
    </row>
    <row r="7854" spans="1:59">
      <c r="AO7854" s="103" t="n"/>
    </row>
    <row r="7855" spans="1:59">
      <c r="AO7855" s="103" t="n"/>
    </row>
    <row r="7856" spans="1:59">
      <c r="AO7856" s="103" t="n"/>
    </row>
    <row r="7857" spans="1:59">
      <c r="AO7857" s="103" t="n"/>
    </row>
    <row r="7858" spans="1:59">
      <c r="AO7858" s="103" t="n"/>
    </row>
    <row r="7859" spans="1:59">
      <c r="AO7859" s="103" t="n"/>
    </row>
    <row r="7860" spans="1:59">
      <c r="AO7860" s="103" t="n"/>
    </row>
    <row r="7861" spans="1:59">
      <c r="AO7861" s="103" t="n"/>
    </row>
    <row r="7862" spans="1:59">
      <c r="AO7862" s="103" t="n"/>
    </row>
    <row r="7863" spans="1:59">
      <c r="AO7863" s="103" t="n"/>
    </row>
    <row r="7864" spans="1:59">
      <c r="AO7864" s="103" t="n"/>
    </row>
    <row r="7865" spans="1:59">
      <c r="AO7865" s="103" t="n"/>
    </row>
    <row r="7866" spans="1:59">
      <c r="AO7866" s="103" t="n"/>
    </row>
    <row r="7867" spans="1:59">
      <c r="AO7867" s="103" t="n"/>
    </row>
    <row r="7868" spans="1:59">
      <c r="AO7868" s="103" t="n"/>
    </row>
    <row r="7869" spans="1:59">
      <c r="AO7869" s="103" t="n"/>
    </row>
    <row r="7870" spans="1:59">
      <c r="AO7870" s="103" t="n"/>
    </row>
    <row r="7871" spans="1:59">
      <c r="AO7871" s="103" t="n"/>
    </row>
    <row r="7872" spans="1:59">
      <c r="AO7872" s="103" t="n"/>
    </row>
    <row r="7873" spans="1:59">
      <c r="AO7873" s="103" t="n"/>
    </row>
    <row r="7874" spans="1:59">
      <c r="AO7874" s="103" t="n"/>
    </row>
    <row r="7875" spans="1:59">
      <c r="AO7875" s="103" t="n"/>
    </row>
    <row r="7876" spans="1:59">
      <c r="AO7876" s="103" t="n"/>
    </row>
    <row r="7877" spans="1:59">
      <c r="AO7877" s="103" t="n"/>
    </row>
    <row r="7878" spans="1:59">
      <c r="AO7878" s="103" t="n"/>
    </row>
    <row r="7879" spans="1:59">
      <c r="AO7879" s="103" t="n"/>
    </row>
    <row r="7880" spans="1:59">
      <c r="AO7880" s="103" t="n"/>
    </row>
    <row r="7881" spans="1:59">
      <c r="AO7881" s="103" t="n"/>
    </row>
    <row r="7882" spans="1:59">
      <c r="AO7882" s="103" t="n"/>
    </row>
    <row r="7883" spans="1:59">
      <c r="AO7883" s="103" t="n"/>
    </row>
    <row r="7884" spans="1:59">
      <c r="AO7884" s="103" t="n"/>
    </row>
    <row r="7885" spans="1:59">
      <c r="AO7885" s="103" t="n"/>
    </row>
    <row r="7886" spans="1:59">
      <c r="AO7886" s="103" t="n"/>
    </row>
    <row r="7887" spans="1:59">
      <c r="AO7887" s="103" t="n"/>
    </row>
    <row r="7888" spans="1:59">
      <c r="AO7888" s="103" t="n"/>
    </row>
    <row r="7889" spans="1:59">
      <c r="AO7889" s="103" t="n"/>
    </row>
    <row r="7890" spans="1:59">
      <c r="AO7890" s="103" t="n"/>
    </row>
    <row r="7891" spans="1:59">
      <c r="AO7891" s="103" t="n"/>
    </row>
    <row r="7892" spans="1:59">
      <c r="AO7892" s="103" t="n"/>
    </row>
    <row r="7893" spans="1:59">
      <c r="AO7893" s="103" t="n"/>
    </row>
    <row r="7894" spans="1:59">
      <c r="AO7894" s="103" t="n"/>
    </row>
    <row r="7895" spans="1:59">
      <c r="AO7895" s="103" t="n"/>
    </row>
    <row r="7896" spans="1:59">
      <c r="AO7896" s="103" t="n"/>
    </row>
    <row r="7897" spans="1:59">
      <c r="AO7897" s="103" t="n"/>
    </row>
    <row r="7898" spans="1:59">
      <c r="AO7898" s="103" t="n"/>
    </row>
    <row r="7899" spans="1:59">
      <c r="AO7899" s="103" t="n"/>
    </row>
    <row r="7900" spans="1:59">
      <c r="AO7900" s="103" t="n"/>
    </row>
    <row r="7901" spans="1:59">
      <c r="AO7901" s="103" t="n"/>
    </row>
    <row r="7902" spans="1:59">
      <c r="AO7902" s="103" t="n"/>
    </row>
    <row r="7903" spans="1:59">
      <c r="AO7903" s="103" t="n"/>
    </row>
    <row r="7904" spans="1:59">
      <c r="AO7904" s="103" t="n"/>
    </row>
    <row r="7905" spans="1:59">
      <c r="AO7905" s="103" t="n"/>
    </row>
    <row r="7906" spans="1:59">
      <c r="AO7906" s="103" t="n"/>
    </row>
    <row r="7907" spans="1:59">
      <c r="AO7907" s="103" t="n"/>
    </row>
    <row r="7908" spans="1:59">
      <c r="AO7908" s="103" t="n"/>
    </row>
    <row r="7909" spans="1:59">
      <c r="AO7909" s="103" t="n"/>
    </row>
    <row r="7910" spans="1:59">
      <c r="AO7910" s="103" t="n"/>
    </row>
    <row r="7911" spans="1:59">
      <c r="AO7911" s="103" t="n"/>
    </row>
    <row r="7912" spans="1:59">
      <c r="AO7912" s="103" t="n"/>
    </row>
    <row r="7913" spans="1:59">
      <c r="AO7913" s="103" t="n"/>
    </row>
    <row r="7914" spans="1:59">
      <c r="AO7914" s="103" t="n"/>
    </row>
    <row r="7915" spans="1:59">
      <c r="AO7915" s="103" t="n"/>
    </row>
    <row r="7916" spans="1:59">
      <c r="AO7916" s="103" t="n"/>
    </row>
    <row r="7917" spans="1:59">
      <c r="AO7917" s="103" t="n"/>
    </row>
    <row r="7918" spans="1:59">
      <c r="AO7918" s="103" t="n"/>
    </row>
    <row r="7919" spans="1:59">
      <c r="AO7919" s="103" t="n"/>
    </row>
    <row r="7920" spans="1:59">
      <c r="AO7920" s="103" t="n"/>
    </row>
    <row r="7921" spans="1:59">
      <c r="AO7921" s="103" t="n"/>
    </row>
    <row r="7922" spans="1:59">
      <c r="AO7922" s="103" t="n"/>
    </row>
    <row r="7923" spans="1:59">
      <c r="AO7923" s="103" t="n"/>
    </row>
    <row r="7924" spans="1:59">
      <c r="AO7924" s="103" t="n"/>
    </row>
    <row r="7925" spans="1:59">
      <c r="AO7925" s="103" t="n"/>
    </row>
    <row r="7926" spans="1:59">
      <c r="AO7926" s="103" t="n"/>
    </row>
    <row r="7927" spans="1:59">
      <c r="AO7927" s="103" t="n"/>
    </row>
    <row r="7928" spans="1:59">
      <c r="AO7928" s="103" t="n"/>
    </row>
    <row r="7929" spans="1:59">
      <c r="AO7929" s="103" t="n"/>
    </row>
    <row r="7930" spans="1:59">
      <c r="AO7930" s="103" t="n"/>
    </row>
    <row r="7931" spans="1:59">
      <c r="AO7931" s="103" t="n"/>
    </row>
    <row r="7932" spans="1:59">
      <c r="AO7932" s="103" t="n"/>
    </row>
    <row r="7933" spans="1:59">
      <c r="AO7933" s="103" t="n"/>
    </row>
    <row r="7934" spans="1:59">
      <c r="AO7934" s="103" t="n"/>
    </row>
    <row r="7935" spans="1:59">
      <c r="AO7935" s="103" t="n"/>
    </row>
    <row r="7936" spans="1:59">
      <c r="AO7936" s="103" t="n"/>
    </row>
    <row r="7937" spans="1:59">
      <c r="AO7937" s="103" t="n"/>
    </row>
    <row r="7938" spans="1:59">
      <c r="AO7938" s="103" t="n"/>
    </row>
    <row r="7939" spans="1:59">
      <c r="AO7939" s="103" t="n"/>
    </row>
    <row r="7940" spans="1:59">
      <c r="AO7940" s="103" t="n"/>
    </row>
    <row r="7941" spans="1:59">
      <c r="AO7941" s="103" t="n"/>
    </row>
    <row r="7942" spans="1:59">
      <c r="AO7942" s="103" t="n"/>
    </row>
    <row r="7943" spans="1:59">
      <c r="AO7943" s="103" t="n"/>
    </row>
    <row r="7944" spans="1:59">
      <c r="AO7944" s="103" t="n"/>
    </row>
    <row r="7945" spans="1:59">
      <c r="AO7945" s="103" t="n"/>
    </row>
    <row r="7946" spans="1:59">
      <c r="AO7946" s="103" t="n"/>
    </row>
    <row r="7947" spans="1:59">
      <c r="AO7947" s="103" t="n"/>
    </row>
    <row r="7948" spans="1:59">
      <c r="AO7948" s="103" t="n"/>
    </row>
    <row r="7949" spans="1:59">
      <c r="AO7949" s="103" t="n"/>
    </row>
    <row r="7950" spans="1:59">
      <c r="AO7950" s="103" t="n"/>
    </row>
    <row r="7951" spans="1:59">
      <c r="AO7951" s="103" t="n"/>
    </row>
    <row r="7952" spans="1:59">
      <c r="AO7952" s="103" t="n"/>
    </row>
    <row r="7953" spans="1:59">
      <c r="AO7953" s="103" t="n"/>
    </row>
    <row r="7954" spans="1:59">
      <c r="AO7954" s="103" t="n"/>
    </row>
    <row r="7955" spans="1:59">
      <c r="AO7955" s="103" t="n"/>
    </row>
    <row r="7956" spans="1:59">
      <c r="AO7956" s="103" t="n"/>
    </row>
    <row r="7957" spans="1:59">
      <c r="AO7957" s="103" t="n"/>
    </row>
    <row r="7958" spans="1:59">
      <c r="AO7958" s="103" t="n"/>
    </row>
    <row r="7959" spans="1:59">
      <c r="AO7959" s="103" t="n"/>
    </row>
    <row r="7960" spans="1:59">
      <c r="AO7960" s="103" t="n"/>
    </row>
    <row r="7961" spans="1:59">
      <c r="AO7961" s="103" t="n"/>
    </row>
    <row r="7962" spans="1:59">
      <c r="AO7962" s="103" t="n"/>
    </row>
    <row r="7963" spans="1:59">
      <c r="AO7963" s="103" t="n"/>
    </row>
    <row r="7964" spans="1:59">
      <c r="AO7964" s="103" t="n"/>
    </row>
    <row r="7965" spans="1:59">
      <c r="AO7965" s="103" t="n"/>
    </row>
    <row r="7966" spans="1:59">
      <c r="AO7966" s="103" t="n"/>
    </row>
    <row r="7967" spans="1:59">
      <c r="AO7967" s="103" t="n"/>
    </row>
    <row r="7968" spans="1:59">
      <c r="AO7968" s="103" t="n"/>
    </row>
    <row r="7969" spans="1:59">
      <c r="AO7969" s="103" t="n"/>
    </row>
    <row r="7970" spans="1:59">
      <c r="AO7970" s="103" t="n"/>
    </row>
    <row r="7971" spans="1:59">
      <c r="AO7971" s="103" t="n"/>
    </row>
    <row r="7972" spans="1:59">
      <c r="AO7972" s="103" t="n"/>
    </row>
    <row r="7973" spans="1:59">
      <c r="AO7973" s="103" t="n"/>
    </row>
    <row r="7974" spans="1:59">
      <c r="AO7974" s="103" t="n"/>
    </row>
    <row r="7975" spans="1:59">
      <c r="AO7975" s="103" t="n"/>
    </row>
    <row r="7976" spans="1:59">
      <c r="AO7976" s="103" t="n"/>
    </row>
    <row r="7977" spans="1:59">
      <c r="AO7977" s="103" t="n"/>
    </row>
    <row r="7978" spans="1:59">
      <c r="AO7978" s="103" t="n"/>
    </row>
    <row r="7979" spans="1:59">
      <c r="AO7979" s="103" t="n"/>
    </row>
    <row r="7980" spans="1:59">
      <c r="AO7980" s="103" t="n"/>
    </row>
    <row r="7981" spans="1:59">
      <c r="AO7981" s="103" t="n"/>
    </row>
    <row r="7982" spans="1:59">
      <c r="AO7982" s="103" t="n"/>
    </row>
    <row r="7983" spans="1:59">
      <c r="AO7983" s="103" t="n"/>
    </row>
    <row r="7984" spans="1:59">
      <c r="AO7984" s="103" t="n"/>
    </row>
    <row r="7985" spans="1:59">
      <c r="AO7985" s="103" t="n"/>
    </row>
    <row r="7986" spans="1:59">
      <c r="AO7986" s="103" t="n"/>
    </row>
    <row r="7987" spans="1:59">
      <c r="AO7987" s="103" t="n"/>
    </row>
    <row r="7988" spans="1:59">
      <c r="AO7988" s="103" t="n"/>
    </row>
    <row r="7989" spans="1:59">
      <c r="AO7989" s="103" t="n"/>
    </row>
    <row r="7990" spans="1:59">
      <c r="AO7990" s="103" t="n"/>
    </row>
    <row r="7991" spans="1:59">
      <c r="AO7991" s="103" t="n"/>
    </row>
    <row r="7992" spans="1:59">
      <c r="AO7992" s="103" t="n"/>
    </row>
    <row r="7993" spans="1:59">
      <c r="AO7993" s="103" t="n"/>
    </row>
    <row r="7994" spans="1:59">
      <c r="AO7994" s="103" t="n"/>
    </row>
    <row r="7995" spans="1:59">
      <c r="AO7995" s="103" t="n"/>
    </row>
    <row r="7996" spans="1:59">
      <c r="AO7996" s="103" t="n"/>
    </row>
    <row r="7997" spans="1:59">
      <c r="AO7997" s="103" t="n"/>
    </row>
    <row r="7998" spans="1:59">
      <c r="AO7998" s="103" t="n"/>
    </row>
    <row r="7999" spans="1:59">
      <c r="AO7999" s="103" t="n"/>
    </row>
    <row r="8000" spans="1:59">
      <c r="AO8000" s="103" t="n"/>
    </row>
    <row r="8001" spans="1:59">
      <c r="AO8001" s="103" t="n"/>
    </row>
    <row r="8002" spans="1:59">
      <c r="AO8002" s="103" t="n"/>
    </row>
    <row r="8003" spans="1:59">
      <c r="AO8003" s="103" t="n"/>
    </row>
    <row r="8004" spans="1:59">
      <c r="AO8004" s="103" t="n"/>
    </row>
    <row r="8005" spans="1:59">
      <c r="AO8005" s="103" t="n"/>
    </row>
    <row r="8006" spans="1:59">
      <c r="AO8006" s="103" t="n"/>
    </row>
    <row r="8007" spans="1:59">
      <c r="AO8007" s="103" t="n"/>
    </row>
    <row r="8008" spans="1:59">
      <c r="AO8008" s="103" t="n"/>
    </row>
    <row r="8009" spans="1:59">
      <c r="AO8009" s="103" t="n"/>
    </row>
    <row r="8010" spans="1:59">
      <c r="AO8010" s="103" t="n"/>
    </row>
    <row r="8011" spans="1:59">
      <c r="AO8011" s="103" t="n"/>
    </row>
    <row r="8012" spans="1:59">
      <c r="AO8012" s="103" t="n"/>
    </row>
    <row r="8013" spans="1:59">
      <c r="AO8013" s="103" t="n"/>
    </row>
    <row r="8014" spans="1:59">
      <c r="AO8014" s="103" t="n"/>
    </row>
    <row r="8015" spans="1:59">
      <c r="AO8015" s="103" t="n"/>
    </row>
    <row r="8016" spans="1:59">
      <c r="AO8016" s="103" t="n"/>
    </row>
    <row r="8017" spans="1:59">
      <c r="AO8017" s="103" t="n"/>
    </row>
    <row r="8018" spans="1:59">
      <c r="AO8018" s="103" t="n"/>
    </row>
    <row r="8019" spans="1:59">
      <c r="AO8019" s="103" t="n"/>
    </row>
    <row r="8020" spans="1:59">
      <c r="AO8020" s="103" t="n"/>
    </row>
    <row r="8021" spans="1:59">
      <c r="AO8021" s="103" t="n"/>
    </row>
    <row r="8022" spans="1:59">
      <c r="AO8022" s="103" t="n"/>
    </row>
    <row r="8023" spans="1:59">
      <c r="AO8023" s="103" t="n"/>
    </row>
    <row r="8024" spans="1:59">
      <c r="AO8024" s="103" t="n"/>
    </row>
    <row r="8025" spans="1:59">
      <c r="AO8025" s="103" t="n"/>
    </row>
    <row r="8026" spans="1:59">
      <c r="AO8026" s="103" t="n"/>
    </row>
    <row r="8027" spans="1:59">
      <c r="AO8027" s="103" t="n"/>
    </row>
    <row r="8028" spans="1:59">
      <c r="AO8028" s="103" t="n"/>
    </row>
    <row r="8029" spans="1:59">
      <c r="AO8029" s="103" t="n"/>
    </row>
    <row r="8030" spans="1:59">
      <c r="AO8030" s="103" t="n"/>
    </row>
    <row r="8031" spans="1:59">
      <c r="AO8031" s="103" t="n"/>
    </row>
    <row r="8032" spans="1:59">
      <c r="AO8032" s="103" t="n"/>
    </row>
    <row r="8033" spans="1:59">
      <c r="AO8033" s="103" t="n"/>
    </row>
    <row r="8034" spans="1:59">
      <c r="AO8034" s="103" t="n"/>
    </row>
    <row r="8035" spans="1:59">
      <c r="AO8035" s="103" t="n"/>
    </row>
    <row r="8036" spans="1:59">
      <c r="AO8036" s="103" t="n"/>
    </row>
    <row r="8037" spans="1:59">
      <c r="AO8037" s="103" t="n"/>
    </row>
    <row r="8038" spans="1:59">
      <c r="AO8038" s="103" t="n"/>
    </row>
    <row r="8039" spans="1:59">
      <c r="AO8039" s="103" t="n"/>
    </row>
    <row r="8040" spans="1:59">
      <c r="AO8040" s="103" t="n"/>
    </row>
    <row r="8041" spans="1:59">
      <c r="AO8041" s="103" t="n"/>
    </row>
    <row r="8042" spans="1:59">
      <c r="AO8042" s="103" t="n"/>
    </row>
    <row r="8043" spans="1:59">
      <c r="AO8043" s="103" t="n"/>
    </row>
    <row r="8044" spans="1:59">
      <c r="AO8044" s="103" t="n"/>
    </row>
    <row r="8045" spans="1:59">
      <c r="AO8045" s="103" t="n"/>
    </row>
    <row r="8046" spans="1:59">
      <c r="AO8046" s="103" t="n"/>
    </row>
    <row r="8047" spans="1:59">
      <c r="AO8047" s="103" t="n"/>
    </row>
    <row r="8048" spans="1:59">
      <c r="AO8048" s="103" t="n"/>
    </row>
    <row r="8049" spans="1:59">
      <c r="AO8049" s="103" t="n"/>
    </row>
    <row r="8050" spans="1:59">
      <c r="AO8050" s="103" t="n"/>
    </row>
    <row r="8051" spans="1:59">
      <c r="AO8051" s="103" t="n"/>
    </row>
    <row r="8052" spans="1:59">
      <c r="AO8052" s="103" t="n"/>
    </row>
    <row r="8053" spans="1:59">
      <c r="AO8053" s="103" t="n"/>
    </row>
    <row r="8054" spans="1:59">
      <c r="AO8054" s="103" t="n"/>
    </row>
    <row r="8055" spans="1:59">
      <c r="AO8055" s="103" t="n"/>
    </row>
    <row r="8056" spans="1:59">
      <c r="AO8056" s="103" t="n"/>
    </row>
    <row r="8057" spans="1:59">
      <c r="AO8057" s="103" t="n"/>
    </row>
    <row r="8058" spans="1:59">
      <c r="AO8058" s="103" t="n"/>
    </row>
    <row r="8059" spans="1:59">
      <c r="AO8059" s="103" t="n"/>
    </row>
    <row r="8060" spans="1:59">
      <c r="AO8060" s="103" t="n"/>
    </row>
    <row r="8061" spans="1:59">
      <c r="AO8061" s="103" t="n"/>
    </row>
    <row r="8062" spans="1:59">
      <c r="AO8062" s="103" t="n"/>
    </row>
    <row r="8063" spans="1:59">
      <c r="AO8063" s="103" t="n"/>
    </row>
    <row r="8064" spans="1:59">
      <c r="AO8064" s="103" t="n"/>
    </row>
    <row r="8065" spans="1:59">
      <c r="AO8065" s="103" t="n"/>
    </row>
    <row r="8066" spans="1:59">
      <c r="AO8066" s="103" t="n"/>
    </row>
    <row r="8067" spans="1:59">
      <c r="AO8067" s="103" t="n"/>
    </row>
    <row r="8068" spans="1:59">
      <c r="AO8068" s="103" t="n"/>
    </row>
    <row r="8069" spans="1:59">
      <c r="AO8069" s="103" t="n"/>
    </row>
    <row r="8070" spans="1:59">
      <c r="AO8070" s="103" t="n"/>
    </row>
    <row r="8071" spans="1:59">
      <c r="AO8071" s="103" t="n"/>
    </row>
    <row r="8072" spans="1:59">
      <c r="AO8072" s="103" t="n"/>
    </row>
    <row r="8073" spans="1:59">
      <c r="AO8073" s="103" t="n"/>
    </row>
    <row r="8074" spans="1:59">
      <c r="AO8074" s="103" t="n"/>
    </row>
    <row r="8075" spans="1:59">
      <c r="AO8075" s="103" t="n"/>
    </row>
    <row r="8076" spans="1:59">
      <c r="AO8076" s="103" t="n"/>
    </row>
    <row r="8077" spans="1:59">
      <c r="AO8077" s="103" t="n"/>
    </row>
    <row r="8078" spans="1:59">
      <c r="AO8078" s="103" t="n"/>
    </row>
    <row r="8079" spans="1:59">
      <c r="AO8079" s="103" t="n"/>
    </row>
    <row r="8080" spans="1:59">
      <c r="AO8080" s="103" t="n"/>
    </row>
    <row r="8081" spans="1:59">
      <c r="AO8081" s="103" t="n"/>
    </row>
    <row r="8082" spans="1:59">
      <c r="AO8082" s="103" t="n"/>
    </row>
    <row r="8083" spans="1:59">
      <c r="AO8083" s="103" t="n"/>
    </row>
    <row r="8084" spans="1:59">
      <c r="AO8084" s="103" t="n"/>
    </row>
    <row r="8085" spans="1:59">
      <c r="AO8085" s="103" t="n"/>
    </row>
    <row r="8086" spans="1:59">
      <c r="AO8086" s="103" t="n"/>
    </row>
    <row r="8087" spans="1:59">
      <c r="AO8087" s="103" t="n"/>
    </row>
    <row r="8088" spans="1:59">
      <c r="AO8088" s="103" t="n"/>
    </row>
    <row r="8089" spans="1:59">
      <c r="AO8089" s="103" t="n"/>
    </row>
    <row r="8090" spans="1:59">
      <c r="AO8090" s="103" t="n"/>
    </row>
    <row r="8091" spans="1:59">
      <c r="AO8091" s="103" t="n"/>
    </row>
    <row r="8092" spans="1:59">
      <c r="AO8092" s="103" t="n"/>
    </row>
    <row r="8093" spans="1:59">
      <c r="AO8093" s="103" t="n"/>
    </row>
    <row r="8094" spans="1:59">
      <c r="AO8094" s="103" t="n"/>
    </row>
    <row r="8095" spans="1:59">
      <c r="AO8095" s="103" t="n"/>
    </row>
    <row r="8096" spans="1:59">
      <c r="AO8096" s="103" t="n"/>
    </row>
    <row r="8097" spans="1:59">
      <c r="AO8097" s="103" t="n"/>
    </row>
    <row r="8098" spans="1:59">
      <c r="AO8098" s="103" t="n"/>
    </row>
    <row r="8099" spans="1:59">
      <c r="AO8099" s="103" t="n"/>
    </row>
    <row r="8100" spans="1:59">
      <c r="AO8100" s="103" t="n"/>
    </row>
    <row r="8101" spans="1:59">
      <c r="AO8101" s="103" t="n"/>
    </row>
    <row r="8102" spans="1:59">
      <c r="AO8102" s="103" t="n"/>
    </row>
    <row r="8103" spans="1:59">
      <c r="AO8103" s="103" t="n"/>
    </row>
    <row r="8104" spans="1:59">
      <c r="AO8104" s="103" t="n"/>
    </row>
    <row r="8105" spans="1:59">
      <c r="AO8105" s="103" t="n"/>
    </row>
    <row r="8106" spans="1:59">
      <c r="AO8106" s="103" t="n"/>
    </row>
    <row r="8107" spans="1:59">
      <c r="AO8107" s="103" t="n"/>
    </row>
    <row r="8108" spans="1:59">
      <c r="AO8108" s="103" t="n"/>
    </row>
    <row r="8109" spans="1:59">
      <c r="AO8109" s="103" t="n"/>
    </row>
    <row r="8110" spans="1:59">
      <c r="AO8110" s="103" t="n"/>
    </row>
    <row r="8111" spans="1:59">
      <c r="AO8111" s="103" t="n"/>
    </row>
    <row r="8112" spans="1:59">
      <c r="AO8112" s="103" t="n"/>
    </row>
    <row r="8113" spans="1:59">
      <c r="AO8113" s="103" t="n"/>
    </row>
    <row r="8114" spans="1:59">
      <c r="AO8114" s="103" t="n"/>
    </row>
    <row r="8115" spans="1:59">
      <c r="AO8115" s="103" t="n"/>
    </row>
    <row r="8116" spans="1:59">
      <c r="AO8116" s="103" t="n"/>
    </row>
    <row r="8117" spans="1:59">
      <c r="AO8117" s="103" t="n"/>
    </row>
    <row r="8118" spans="1:59">
      <c r="AO8118" s="103" t="n"/>
    </row>
    <row r="8119" spans="1:59">
      <c r="AO8119" s="103" t="n"/>
    </row>
    <row r="8120" spans="1:59">
      <c r="AO8120" s="103" t="n"/>
    </row>
    <row r="8121" spans="1:59">
      <c r="AO8121" s="103" t="n"/>
    </row>
    <row r="8122" spans="1:59">
      <c r="AO8122" s="103" t="n"/>
    </row>
    <row r="8123" spans="1:59">
      <c r="AO8123" s="103" t="n"/>
    </row>
    <row r="8124" spans="1:59">
      <c r="AO8124" s="103" t="n"/>
    </row>
    <row r="8125" spans="1:59">
      <c r="AO8125" s="103" t="n"/>
    </row>
    <row r="8126" spans="1:59">
      <c r="AO8126" s="103" t="n"/>
    </row>
    <row r="8127" spans="1:59">
      <c r="AO8127" s="103" t="n"/>
    </row>
    <row r="8128" spans="1:59">
      <c r="AO8128" s="103" t="n"/>
    </row>
    <row r="8129" spans="1:59">
      <c r="AO8129" s="103" t="n"/>
    </row>
    <row r="8130" spans="1:59">
      <c r="AO8130" s="103" t="n"/>
    </row>
    <row r="8131" spans="1:59">
      <c r="AO8131" s="103" t="n"/>
    </row>
    <row r="8132" spans="1:59">
      <c r="AO8132" s="103" t="n"/>
    </row>
    <row r="8133" spans="1:59">
      <c r="AO8133" s="103" t="n"/>
    </row>
    <row r="8134" spans="1:59">
      <c r="AO8134" s="103" t="n"/>
    </row>
    <row r="8135" spans="1:59">
      <c r="AO8135" s="103" t="n"/>
    </row>
    <row r="8136" spans="1:59">
      <c r="AO8136" s="103" t="n"/>
    </row>
    <row r="8137" spans="1:59">
      <c r="AO8137" s="103" t="n"/>
    </row>
    <row r="8138" spans="1:59">
      <c r="AO8138" s="103" t="n"/>
    </row>
    <row r="8139" spans="1:59">
      <c r="AO8139" s="103" t="n"/>
    </row>
    <row r="8140" spans="1:59">
      <c r="AO8140" s="103" t="n"/>
    </row>
    <row r="8141" spans="1:59">
      <c r="AO8141" s="103" t="n"/>
    </row>
    <row r="8142" spans="1:59">
      <c r="AO8142" s="103" t="n"/>
    </row>
    <row r="8143" spans="1:59">
      <c r="AO8143" s="103" t="n"/>
    </row>
    <row r="8144" spans="1:59">
      <c r="AO8144" s="103" t="n"/>
    </row>
    <row r="8145" spans="1:59">
      <c r="AO8145" s="103" t="n"/>
    </row>
    <row r="8146" spans="1:59">
      <c r="AO8146" s="103" t="n"/>
    </row>
    <row r="8147" spans="1:59">
      <c r="AO8147" s="103" t="n"/>
    </row>
    <row r="8148" spans="1:59">
      <c r="AO8148" s="103" t="n"/>
    </row>
    <row r="8149" spans="1:59">
      <c r="AO8149" s="103" t="n"/>
    </row>
    <row r="8150" spans="1:59">
      <c r="AO8150" s="103" t="n"/>
    </row>
    <row r="8151" spans="1:59">
      <c r="AO8151" s="103" t="n"/>
    </row>
    <row r="8152" spans="1:59">
      <c r="AO8152" s="103" t="n"/>
    </row>
    <row r="8153" spans="1:59">
      <c r="AO8153" s="103" t="n"/>
    </row>
    <row r="8154" spans="1:59">
      <c r="AO8154" s="103" t="n"/>
    </row>
    <row r="8155" spans="1:59">
      <c r="AO8155" s="103" t="n"/>
    </row>
    <row r="8156" spans="1:59">
      <c r="AO8156" s="103" t="n"/>
    </row>
    <row r="8157" spans="1:59">
      <c r="AO8157" s="103" t="n"/>
    </row>
    <row r="8158" spans="1:59">
      <c r="AO8158" s="103" t="n"/>
    </row>
    <row r="8159" spans="1:59">
      <c r="AO8159" s="103" t="n"/>
    </row>
    <row r="8160" spans="1:59">
      <c r="AO8160" s="103" t="n"/>
    </row>
    <row r="8161" spans="1:59">
      <c r="AO8161" s="103" t="n"/>
    </row>
    <row r="8162" spans="1:59">
      <c r="AO8162" s="103" t="n"/>
    </row>
    <row r="8163" spans="1:59">
      <c r="AO8163" s="103" t="n"/>
    </row>
    <row r="8164" spans="1:59">
      <c r="AO8164" s="103" t="n"/>
    </row>
    <row r="8165" spans="1:59">
      <c r="AO8165" s="103" t="n"/>
    </row>
    <row r="8166" spans="1:59">
      <c r="AO8166" s="103" t="n"/>
    </row>
    <row r="8167" spans="1:59">
      <c r="AO8167" s="103" t="n"/>
    </row>
    <row r="8168" spans="1:59">
      <c r="AO8168" s="103" t="n"/>
    </row>
    <row r="8169" spans="1:59">
      <c r="AO8169" s="103" t="n"/>
    </row>
    <row r="8170" spans="1:59">
      <c r="AO8170" s="103" t="n"/>
    </row>
    <row r="8171" spans="1:59">
      <c r="AO8171" s="103" t="n"/>
    </row>
    <row r="8172" spans="1:59">
      <c r="AO8172" s="103" t="n"/>
    </row>
    <row r="8173" spans="1:59">
      <c r="AO8173" s="103" t="n"/>
    </row>
    <row r="8174" spans="1:59">
      <c r="AO8174" s="103" t="n"/>
    </row>
    <row r="8175" spans="1:59">
      <c r="AO8175" s="103" t="n"/>
    </row>
    <row r="8176" spans="1:59">
      <c r="AO8176" s="103" t="n"/>
    </row>
    <row r="8177" spans="1:59">
      <c r="AO8177" s="103" t="n"/>
    </row>
    <row r="8178" spans="1:59">
      <c r="AO8178" s="103" t="n"/>
    </row>
    <row r="8179" spans="1:59">
      <c r="AO8179" s="103" t="n"/>
    </row>
    <row r="8180" spans="1:59">
      <c r="AO8180" s="103" t="n"/>
    </row>
    <row r="8181" spans="1:59">
      <c r="AO8181" s="103" t="n"/>
    </row>
    <row r="8182" spans="1:59">
      <c r="AO8182" s="103" t="n"/>
    </row>
    <row r="8183" spans="1:59">
      <c r="AO8183" s="103" t="n"/>
    </row>
    <row r="8184" spans="1:59">
      <c r="AO8184" s="103" t="n"/>
    </row>
    <row r="8185" spans="1:59">
      <c r="AO8185" s="103" t="n"/>
    </row>
    <row r="8186" spans="1:59">
      <c r="AO8186" s="103" t="n"/>
    </row>
    <row r="8187" spans="1:59">
      <c r="AO8187" s="103" t="n"/>
    </row>
    <row r="8188" spans="1:59">
      <c r="AO8188" s="103" t="n"/>
    </row>
    <row r="8189" spans="1:59">
      <c r="AO8189" s="103" t="n"/>
    </row>
    <row r="8190" spans="1:59">
      <c r="AO8190" s="103" t="n"/>
    </row>
    <row r="8191" spans="1:59">
      <c r="AO8191" s="103" t="n"/>
    </row>
    <row r="8192" spans="1:59">
      <c r="AO8192" s="103" t="n"/>
    </row>
    <row r="8193" spans="1:59">
      <c r="AO8193" s="103" t="n"/>
    </row>
    <row r="8194" spans="1:59">
      <c r="AO8194" s="103" t="n"/>
    </row>
    <row r="8195" spans="1:59">
      <c r="AO8195" s="103" t="n"/>
    </row>
    <row r="8196" spans="1:59">
      <c r="AO8196" s="103" t="n"/>
    </row>
    <row r="8197" spans="1:59">
      <c r="AO8197" s="103" t="n"/>
    </row>
    <row r="8198" spans="1:59">
      <c r="AO8198" s="103" t="n"/>
    </row>
    <row r="8199" spans="1:59">
      <c r="AO8199" s="103" t="n"/>
    </row>
    <row r="8200" spans="1:59">
      <c r="AO8200" s="103" t="n"/>
    </row>
    <row r="8201" spans="1:59">
      <c r="AO8201" s="103" t="n"/>
    </row>
    <row r="8202" spans="1:59">
      <c r="AO8202" s="103" t="n"/>
    </row>
    <row r="8203" spans="1:59">
      <c r="AO8203" s="103" t="n"/>
    </row>
    <row r="8204" spans="1:59">
      <c r="AO8204" s="103" t="n"/>
    </row>
    <row r="8205" spans="1:59">
      <c r="AO8205" s="103" t="n"/>
    </row>
    <row r="8206" spans="1:59">
      <c r="AO8206" s="103" t="n"/>
    </row>
    <row r="8207" spans="1:59">
      <c r="AO8207" s="103" t="n"/>
    </row>
    <row r="8208" spans="1:59">
      <c r="AO8208" s="103" t="n"/>
    </row>
    <row r="8209" spans="1:59">
      <c r="AO8209" s="103" t="n"/>
    </row>
    <row r="8210" spans="1:59">
      <c r="AO8210" s="103" t="n"/>
    </row>
    <row r="8211" spans="1:59">
      <c r="AO8211" s="103" t="n"/>
    </row>
    <row r="8212" spans="1:59">
      <c r="AO8212" s="103" t="n"/>
    </row>
    <row r="8213" spans="1:59">
      <c r="AO8213" s="103" t="n"/>
    </row>
    <row r="8214" spans="1:59">
      <c r="AO8214" s="103" t="n"/>
    </row>
    <row r="8215" spans="1:59">
      <c r="AO8215" s="103" t="n"/>
    </row>
    <row r="8216" spans="1:59">
      <c r="AO8216" s="103" t="n"/>
    </row>
    <row r="8217" spans="1:59">
      <c r="AO8217" s="103" t="n"/>
    </row>
    <row r="8218" spans="1:59">
      <c r="AO8218" s="103" t="n"/>
    </row>
    <row r="8219" spans="1:59">
      <c r="AO8219" s="103" t="n"/>
    </row>
    <row r="8220" spans="1:59">
      <c r="AO8220" s="103" t="n"/>
    </row>
    <row r="8221" spans="1:59">
      <c r="AO8221" s="103" t="n"/>
    </row>
    <row r="8222" spans="1:59">
      <c r="AO8222" s="103" t="n"/>
    </row>
    <row r="8223" spans="1:59">
      <c r="AO8223" s="103" t="n"/>
    </row>
    <row r="8224" spans="1:59">
      <c r="AO8224" s="103" t="n"/>
    </row>
    <row r="8225" spans="1:59">
      <c r="AO8225" s="103" t="n"/>
    </row>
    <row r="8226" spans="1:59">
      <c r="AO8226" s="103" t="n"/>
    </row>
    <row r="8227" spans="1:59">
      <c r="AO8227" s="103" t="n"/>
    </row>
    <row r="8228" spans="1:59">
      <c r="AO8228" s="103" t="n"/>
    </row>
    <row r="8229" spans="1:59">
      <c r="AO8229" s="103" t="n"/>
    </row>
    <row r="8230" spans="1:59">
      <c r="AO8230" s="103" t="n"/>
    </row>
    <row r="8231" spans="1:59">
      <c r="AO8231" s="103" t="n"/>
    </row>
    <row r="8232" spans="1:59">
      <c r="AO8232" s="103" t="n"/>
    </row>
    <row r="8233" spans="1:59">
      <c r="AO8233" s="103" t="n"/>
    </row>
    <row r="8234" spans="1:59">
      <c r="AO8234" s="103" t="n"/>
    </row>
    <row r="8235" spans="1:59">
      <c r="AO8235" s="103" t="n"/>
    </row>
    <row r="8236" spans="1:59">
      <c r="AO8236" s="103" t="n"/>
    </row>
    <row r="8237" spans="1:59">
      <c r="AO8237" s="103" t="n"/>
    </row>
    <row r="8238" spans="1:59">
      <c r="AO8238" s="103" t="n"/>
    </row>
    <row r="8239" spans="1:59">
      <c r="AO8239" s="103" t="n"/>
    </row>
    <row r="8240" spans="1:59">
      <c r="AO8240" s="103" t="n"/>
    </row>
    <row r="8241" spans="1:59">
      <c r="AO8241" s="103" t="n"/>
    </row>
    <row r="8242" spans="1:59">
      <c r="AO8242" s="103" t="n"/>
    </row>
    <row r="8243" spans="1:59">
      <c r="AO8243" s="103" t="n"/>
    </row>
    <row r="8244" spans="1:59">
      <c r="AO8244" s="103" t="n"/>
    </row>
    <row r="8245" spans="1:59">
      <c r="AO8245" s="103" t="n"/>
    </row>
    <row r="8246" spans="1:59">
      <c r="AO8246" s="103" t="n"/>
    </row>
    <row r="8247" spans="1:59">
      <c r="AO8247" s="103" t="n"/>
    </row>
    <row r="8248" spans="1:59">
      <c r="AO8248" s="103" t="n"/>
    </row>
    <row r="8249" spans="1:59">
      <c r="AO8249" s="103" t="n"/>
    </row>
    <row r="8250" spans="1:59">
      <c r="AO8250" s="103" t="n"/>
    </row>
    <row r="8251" spans="1:59">
      <c r="AO8251" s="103" t="n"/>
    </row>
    <row r="8252" spans="1:59">
      <c r="AO8252" s="103" t="n"/>
    </row>
    <row r="8253" spans="1:59">
      <c r="AO8253" s="103" t="n"/>
    </row>
    <row r="8254" spans="1:59">
      <c r="AO8254" s="103" t="n"/>
    </row>
    <row r="8255" spans="1:59">
      <c r="AO8255" s="103" t="n"/>
    </row>
    <row r="8256" spans="1:59">
      <c r="AO8256" s="103" t="n"/>
    </row>
    <row r="8257" spans="1:59">
      <c r="AO8257" s="103" t="n"/>
    </row>
    <row r="8258" spans="1:59">
      <c r="AO8258" s="103" t="n"/>
    </row>
    <row r="8259" spans="1:59">
      <c r="AO8259" s="103" t="n"/>
    </row>
    <row r="8260" spans="1:59">
      <c r="AO8260" s="103" t="n"/>
    </row>
    <row r="8261" spans="1:59">
      <c r="AO8261" s="103" t="n"/>
    </row>
    <row r="8262" spans="1:59">
      <c r="AO8262" s="103" t="n"/>
    </row>
    <row r="8263" spans="1:59">
      <c r="AO8263" s="103" t="n"/>
    </row>
    <row r="8264" spans="1:59">
      <c r="AO8264" s="103" t="n"/>
    </row>
    <row r="8265" spans="1:59">
      <c r="AO8265" s="103" t="n"/>
    </row>
    <row r="8266" spans="1:59">
      <c r="AO8266" s="103" t="n"/>
    </row>
    <row r="8267" spans="1:59">
      <c r="AO8267" s="103" t="n"/>
    </row>
    <row r="8268" spans="1:59">
      <c r="AO8268" s="103" t="n"/>
    </row>
    <row r="8269" spans="1:59">
      <c r="AO8269" s="103" t="n"/>
    </row>
    <row r="8270" spans="1:59">
      <c r="AO8270" s="103" t="n"/>
    </row>
    <row r="8271" spans="1:59">
      <c r="AO8271" s="103" t="n"/>
    </row>
    <row r="8272" spans="1:59">
      <c r="AO8272" s="103" t="n"/>
    </row>
    <row r="8273" spans="1:59">
      <c r="AO8273" s="103" t="n"/>
    </row>
    <row r="8274" spans="1:59">
      <c r="AO8274" s="103" t="n"/>
    </row>
    <row r="8275" spans="1:59">
      <c r="AO8275" s="103" t="n"/>
    </row>
    <row r="8276" spans="1:59">
      <c r="AO8276" s="103" t="n"/>
    </row>
    <row r="8277" spans="1:59">
      <c r="AO8277" s="103" t="n"/>
    </row>
    <row r="8278" spans="1:59">
      <c r="AO8278" s="103" t="n"/>
    </row>
    <row r="8279" spans="1:59">
      <c r="AO8279" s="103" t="n"/>
    </row>
    <row r="8280" spans="1:59">
      <c r="AO8280" s="103" t="n"/>
    </row>
    <row r="8281" spans="1:59">
      <c r="AO8281" s="103" t="n"/>
    </row>
    <row r="8282" spans="1:59">
      <c r="AO8282" s="103" t="n"/>
    </row>
    <row r="8283" spans="1:59">
      <c r="AO8283" s="103" t="n"/>
    </row>
    <row r="8284" spans="1:59">
      <c r="AO8284" s="103" t="n"/>
    </row>
    <row r="8285" spans="1:59">
      <c r="AO8285" s="103" t="n"/>
    </row>
    <row r="8286" spans="1:59">
      <c r="AO8286" s="103" t="n"/>
    </row>
    <row r="8287" spans="1:59">
      <c r="AO8287" s="103" t="n"/>
    </row>
    <row r="8288" spans="1:59">
      <c r="AO8288" s="103" t="n"/>
    </row>
    <row r="8289" spans="1:59">
      <c r="AO8289" s="103" t="n"/>
    </row>
    <row r="8290" spans="1:59">
      <c r="AO8290" s="103" t="n"/>
    </row>
    <row r="8291" spans="1:59">
      <c r="AO8291" s="103" t="n"/>
    </row>
    <row r="8292" spans="1:59">
      <c r="AO8292" s="103" t="n"/>
    </row>
    <row r="8293" spans="1:59">
      <c r="AO8293" s="103" t="n"/>
    </row>
    <row r="8294" spans="1:59">
      <c r="AO8294" s="103" t="n"/>
    </row>
    <row r="8295" spans="1:59">
      <c r="AO8295" s="103" t="n"/>
    </row>
    <row r="8296" spans="1:59">
      <c r="AO8296" s="103" t="n"/>
    </row>
    <row r="8297" spans="1:59">
      <c r="AO8297" s="103" t="n"/>
    </row>
    <row r="8298" spans="1:59">
      <c r="AO8298" s="103" t="n"/>
    </row>
    <row r="8299" spans="1:59">
      <c r="AO8299" s="103" t="n"/>
    </row>
    <row r="8300" spans="1:59">
      <c r="AO8300" s="103" t="n"/>
    </row>
    <row r="8301" spans="1:59">
      <c r="AO8301" s="103" t="n"/>
    </row>
    <row r="8302" spans="1:59">
      <c r="AO8302" s="103" t="n"/>
    </row>
    <row r="8303" spans="1:59">
      <c r="AO8303" s="103" t="n"/>
    </row>
    <row r="8304" spans="1:59">
      <c r="AO8304" s="103" t="n"/>
    </row>
    <row r="8305" spans="1:59">
      <c r="AO8305" s="103" t="n"/>
    </row>
    <row r="8306" spans="1:59">
      <c r="AO8306" s="103" t="n"/>
    </row>
    <row r="8307" spans="1:59">
      <c r="AO8307" s="103" t="n"/>
    </row>
    <row r="8308" spans="1:59">
      <c r="AO8308" s="103" t="n"/>
    </row>
    <row r="8309" spans="1:59">
      <c r="AO8309" s="103" t="n"/>
    </row>
    <row r="8310" spans="1:59">
      <c r="AO8310" s="103" t="n"/>
    </row>
    <row r="8311" spans="1:59">
      <c r="AO8311" s="103" t="n"/>
    </row>
    <row r="8312" spans="1:59">
      <c r="AO8312" s="103" t="n"/>
    </row>
    <row r="8313" spans="1:59">
      <c r="AO8313" s="103" t="n"/>
    </row>
    <row r="8314" spans="1:59">
      <c r="AO8314" s="103" t="n"/>
    </row>
    <row r="8315" spans="1:59">
      <c r="AO8315" s="103" t="n"/>
    </row>
    <row r="8316" spans="1:59">
      <c r="AO8316" s="103" t="n"/>
    </row>
    <row r="8317" spans="1:59">
      <c r="AO8317" s="103" t="n"/>
    </row>
    <row r="8318" spans="1:59">
      <c r="AO8318" s="103" t="n"/>
    </row>
    <row r="8319" spans="1:59">
      <c r="AO8319" s="103" t="n"/>
    </row>
    <row r="8320" spans="1:59">
      <c r="AO8320" s="103" t="n"/>
    </row>
    <row r="8321" spans="1:59">
      <c r="AO8321" s="103" t="n"/>
    </row>
    <row r="8322" spans="1:59">
      <c r="AO8322" s="103" t="n"/>
    </row>
    <row r="8323" spans="1:59">
      <c r="AO8323" s="103" t="n"/>
    </row>
    <row r="8324" spans="1:59">
      <c r="AO8324" s="103" t="n"/>
    </row>
    <row r="8325" spans="1:59">
      <c r="AO8325" s="103" t="n"/>
    </row>
    <row r="8326" spans="1:59">
      <c r="AO8326" s="103" t="n"/>
    </row>
    <row r="8327" spans="1:59">
      <c r="AO8327" s="103" t="n"/>
    </row>
    <row r="8328" spans="1:59">
      <c r="AO8328" s="103" t="n"/>
    </row>
    <row r="8329" spans="1:59">
      <c r="AO8329" s="103" t="n"/>
    </row>
    <row r="8330" spans="1:59">
      <c r="AO8330" s="103" t="n"/>
    </row>
    <row r="8331" spans="1:59">
      <c r="AO8331" s="103" t="n"/>
    </row>
    <row r="8332" spans="1:59">
      <c r="AO8332" s="103" t="n"/>
    </row>
    <row r="8333" spans="1:59">
      <c r="AO8333" s="103" t="n"/>
    </row>
    <row r="8334" spans="1:59">
      <c r="AO8334" s="103" t="n"/>
    </row>
    <row r="8335" spans="1:59">
      <c r="AO8335" s="103" t="n"/>
    </row>
    <row r="8336" spans="1:59">
      <c r="AO8336" s="103" t="n"/>
    </row>
    <row r="8337" spans="1:59">
      <c r="AO8337" s="103" t="n"/>
    </row>
    <row r="8338" spans="1:59">
      <c r="AO8338" s="103" t="n"/>
    </row>
    <row r="8339" spans="1:59">
      <c r="AO8339" s="103" t="n"/>
    </row>
    <row r="8340" spans="1:59">
      <c r="AO8340" s="103" t="n"/>
    </row>
    <row r="8341" spans="1:59">
      <c r="AO8341" s="103" t="n"/>
    </row>
    <row r="8342" spans="1:59">
      <c r="AO8342" s="103" t="n"/>
    </row>
    <row r="8343" spans="1:59">
      <c r="AO8343" s="103" t="n"/>
    </row>
    <row r="8344" spans="1:59">
      <c r="AO8344" s="103" t="n"/>
    </row>
    <row r="8345" spans="1:59">
      <c r="AO8345" s="103" t="n"/>
    </row>
    <row r="8346" spans="1:59">
      <c r="AO8346" s="103" t="n"/>
    </row>
    <row r="8347" spans="1:59">
      <c r="AO8347" s="103" t="n"/>
    </row>
    <row r="8348" spans="1:59">
      <c r="AO8348" s="103" t="n"/>
    </row>
    <row r="8349" spans="1:59">
      <c r="AO8349" s="103" t="n"/>
    </row>
    <row r="8350" spans="1:59">
      <c r="AO8350" s="103" t="n"/>
    </row>
    <row r="8351" spans="1:59">
      <c r="AO8351" s="103" t="n"/>
    </row>
    <row r="8352" spans="1:59">
      <c r="AO8352" s="103" t="n"/>
    </row>
    <row r="8353" spans="1:59">
      <c r="AO8353" s="103" t="n"/>
    </row>
    <row r="8354" spans="1:59">
      <c r="AO8354" s="103" t="n"/>
    </row>
    <row r="8355" spans="1:59">
      <c r="AO8355" s="103" t="n"/>
    </row>
    <row r="8356" spans="1:59">
      <c r="AO8356" s="103" t="n"/>
    </row>
    <row r="8357" spans="1:59">
      <c r="AO8357" s="103" t="n"/>
    </row>
    <row r="8358" spans="1:59">
      <c r="AO8358" s="103" t="n"/>
    </row>
    <row r="8359" spans="1:59">
      <c r="AO8359" s="103" t="n"/>
    </row>
    <row r="8360" spans="1:59">
      <c r="AO8360" s="103" t="n"/>
    </row>
    <row r="8361" spans="1:59">
      <c r="AO8361" s="103" t="n"/>
    </row>
    <row r="8362" spans="1:59">
      <c r="AO8362" s="103" t="n"/>
    </row>
    <row r="8363" spans="1:59">
      <c r="AO8363" s="103" t="n"/>
    </row>
    <row r="8364" spans="1:59">
      <c r="AO8364" s="103" t="n"/>
    </row>
    <row r="8365" spans="1:59">
      <c r="AO8365" s="103" t="n"/>
    </row>
    <row r="8366" spans="1:59">
      <c r="AO8366" s="103" t="n"/>
    </row>
    <row r="8367" spans="1:59">
      <c r="AO8367" s="103" t="n"/>
    </row>
    <row r="8368" spans="1:59">
      <c r="AO8368" s="103" t="n"/>
    </row>
    <row r="8369" spans="1:59">
      <c r="AO8369" s="103" t="n"/>
    </row>
    <row r="8370" spans="1:59">
      <c r="AO8370" s="103" t="n"/>
    </row>
    <row r="8371" spans="1:59">
      <c r="AO8371" s="103" t="n"/>
    </row>
    <row r="8372" spans="1:59">
      <c r="AO8372" s="103" t="n"/>
    </row>
    <row r="8373" spans="1:59">
      <c r="AO8373" s="103" t="n"/>
    </row>
    <row r="8374" spans="1:59">
      <c r="AO8374" s="103" t="n"/>
    </row>
    <row r="8375" spans="1:59">
      <c r="AO8375" s="103" t="n"/>
    </row>
    <row r="8376" spans="1:59">
      <c r="AO8376" s="103" t="n"/>
    </row>
    <row r="8377" spans="1:59">
      <c r="AO8377" s="103" t="n"/>
    </row>
    <row r="8378" spans="1:59">
      <c r="AO8378" s="103" t="n"/>
    </row>
    <row r="8379" spans="1:59">
      <c r="AO8379" s="103" t="n"/>
    </row>
    <row r="8380" spans="1:59">
      <c r="AO8380" s="103" t="n"/>
    </row>
    <row r="8381" spans="1:59">
      <c r="AO8381" s="103" t="n"/>
    </row>
    <row r="8382" spans="1:59">
      <c r="AO8382" s="103" t="n"/>
    </row>
    <row r="8383" spans="1:59">
      <c r="AO8383" s="103" t="n"/>
    </row>
    <row r="8384" spans="1:59">
      <c r="AO8384" s="103" t="n"/>
    </row>
    <row r="8385" spans="1:59">
      <c r="AO8385" s="103" t="n"/>
    </row>
    <row r="8386" spans="1:59">
      <c r="AO8386" s="103" t="n"/>
    </row>
    <row r="8387" spans="1:59">
      <c r="AO8387" s="103" t="n"/>
    </row>
    <row r="8388" spans="1:59">
      <c r="AO8388" s="103" t="n"/>
    </row>
    <row r="8389" spans="1:59">
      <c r="AO8389" s="103" t="n"/>
    </row>
    <row r="8390" spans="1:59">
      <c r="AO8390" s="103" t="n"/>
    </row>
    <row r="8391" spans="1:59">
      <c r="AO8391" s="103" t="n"/>
    </row>
    <row r="8392" spans="1:59">
      <c r="AO8392" s="103" t="n"/>
    </row>
    <row r="8393" spans="1:59">
      <c r="AO8393" s="103" t="n"/>
    </row>
    <row r="8394" spans="1:59">
      <c r="AO8394" s="103" t="n"/>
    </row>
    <row r="8395" spans="1:59">
      <c r="AO8395" s="103" t="n"/>
    </row>
    <row r="8396" spans="1:59">
      <c r="AO8396" s="103" t="n"/>
    </row>
    <row r="8397" spans="1:59">
      <c r="AO8397" s="103" t="n"/>
    </row>
    <row r="8398" spans="1:59">
      <c r="AO8398" s="103" t="n"/>
    </row>
    <row r="8399" spans="1:59">
      <c r="AO8399" s="103" t="n"/>
    </row>
    <row r="8400" spans="1:59">
      <c r="AO8400" s="103" t="n"/>
    </row>
    <row r="8401" spans="1:59">
      <c r="AO8401" s="103" t="n"/>
    </row>
    <row r="8402" spans="1:59">
      <c r="AO8402" s="103" t="n"/>
    </row>
    <row r="8403" spans="1:59">
      <c r="AO8403" s="103" t="n"/>
    </row>
    <row r="8404" spans="1:59">
      <c r="AO8404" s="103" t="n"/>
    </row>
    <row r="8405" spans="1:59">
      <c r="AO8405" s="103" t="n"/>
    </row>
    <row r="8406" spans="1:59">
      <c r="AO8406" s="103" t="n"/>
    </row>
    <row r="8407" spans="1:59">
      <c r="AO8407" s="103" t="n"/>
    </row>
    <row r="8408" spans="1:59">
      <c r="AO8408" s="103" t="n"/>
    </row>
    <row r="8409" spans="1:59">
      <c r="AO8409" s="103" t="n"/>
    </row>
    <row r="8410" spans="1:59">
      <c r="AO8410" s="103" t="n"/>
    </row>
    <row r="8411" spans="1:59">
      <c r="AO8411" s="103" t="n"/>
    </row>
    <row r="8412" spans="1:59">
      <c r="AO8412" s="103" t="n"/>
    </row>
    <row r="8413" spans="1:59">
      <c r="AO8413" s="103" t="n"/>
    </row>
    <row r="8414" spans="1:59">
      <c r="AO8414" s="103" t="n"/>
    </row>
    <row r="8415" spans="1:59">
      <c r="AO8415" s="103" t="n"/>
    </row>
    <row r="8416" spans="1:59">
      <c r="AO8416" s="103" t="n"/>
    </row>
    <row r="8417" spans="1:59">
      <c r="AO8417" s="103" t="n"/>
    </row>
    <row r="8418" spans="1:59">
      <c r="AO8418" s="103" t="n"/>
    </row>
    <row r="8419" spans="1:59">
      <c r="AO8419" s="103" t="n"/>
    </row>
    <row r="8420" spans="1:59">
      <c r="AO8420" s="103" t="n"/>
    </row>
    <row r="8421" spans="1:59">
      <c r="AO8421" s="103" t="n"/>
    </row>
    <row r="8422" spans="1:59">
      <c r="AO8422" s="103" t="n"/>
    </row>
    <row r="8423" spans="1:59">
      <c r="AO8423" s="103" t="n"/>
    </row>
    <row r="8424" spans="1:59">
      <c r="AO8424" s="103" t="n"/>
    </row>
    <row r="8425" spans="1:59">
      <c r="AO8425" s="103" t="n"/>
    </row>
    <row r="8426" spans="1:59">
      <c r="AO8426" s="103" t="n"/>
    </row>
    <row r="8427" spans="1:59">
      <c r="AO8427" s="103" t="n"/>
    </row>
    <row r="8428" spans="1:59">
      <c r="AO8428" s="103" t="n"/>
    </row>
    <row r="8429" spans="1:59">
      <c r="AO8429" s="103" t="n"/>
    </row>
    <row r="8430" spans="1:59">
      <c r="AO8430" s="103" t="n"/>
    </row>
    <row r="8431" spans="1:59">
      <c r="AO8431" s="103" t="n"/>
    </row>
    <row r="8432" spans="1:59">
      <c r="AO8432" s="103" t="n"/>
    </row>
    <row r="8433" spans="1:59">
      <c r="AO8433" s="103" t="n"/>
    </row>
    <row r="8434" spans="1:59">
      <c r="AO8434" s="103" t="n"/>
    </row>
    <row r="8435" spans="1:59">
      <c r="AO8435" s="103" t="n"/>
    </row>
    <row r="8436" spans="1:59">
      <c r="AO8436" s="103" t="n"/>
    </row>
    <row r="8437" spans="1:59">
      <c r="AO8437" s="103" t="n"/>
    </row>
    <row r="8438" spans="1:59">
      <c r="AO8438" s="103" t="n"/>
    </row>
    <row r="8439" spans="1:59">
      <c r="AO8439" s="103" t="n"/>
    </row>
    <row r="8440" spans="1:59">
      <c r="AO8440" s="103" t="n"/>
    </row>
    <row r="8441" spans="1:59">
      <c r="AO8441" s="103" t="n"/>
    </row>
    <row r="8442" spans="1:59">
      <c r="AO8442" s="103" t="n"/>
    </row>
    <row r="8443" spans="1:59">
      <c r="AO8443" s="103" t="n"/>
    </row>
    <row r="8444" spans="1:59">
      <c r="AO8444" s="103" t="n"/>
    </row>
    <row r="8445" spans="1:59">
      <c r="AO8445" s="103" t="n"/>
    </row>
    <row r="8446" spans="1:59">
      <c r="AO8446" s="103" t="n"/>
    </row>
    <row r="8447" spans="1:59">
      <c r="AO8447" s="103" t="n"/>
    </row>
    <row r="8448" spans="1:59">
      <c r="AO8448" s="103" t="n"/>
    </row>
    <row r="8449" spans="1:59">
      <c r="AO8449" s="103" t="n"/>
    </row>
    <row r="8450" spans="1:59">
      <c r="AO8450" s="103" t="n"/>
    </row>
    <row r="8451" spans="1:59">
      <c r="AO8451" s="103" t="n"/>
    </row>
    <row r="8452" spans="1:59">
      <c r="AO8452" s="103" t="n"/>
    </row>
    <row r="8453" spans="1:59">
      <c r="AO8453" s="103" t="n"/>
    </row>
    <row r="8454" spans="1:59">
      <c r="AO8454" s="103" t="n"/>
    </row>
    <row r="8455" spans="1:59">
      <c r="AO8455" s="103" t="n"/>
    </row>
    <row r="8456" spans="1:59">
      <c r="AO8456" s="103" t="n"/>
    </row>
    <row r="8457" spans="1:59">
      <c r="AO8457" s="103" t="n"/>
    </row>
    <row r="8458" spans="1:59">
      <c r="AO8458" s="103" t="n"/>
    </row>
    <row r="8459" spans="1:59">
      <c r="AO8459" s="103" t="n"/>
    </row>
    <row r="8460" spans="1:59">
      <c r="AO8460" s="103" t="n"/>
    </row>
    <row r="8461" spans="1:59">
      <c r="AO8461" s="103" t="n"/>
    </row>
    <row r="8462" spans="1:59">
      <c r="AO8462" s="103" t="n"/>
    </row>
    <row r="8463" spans="1:59">
      <c r="AO8463" s="103" t="n"/>
    </row>
    <row r="8464" spans="1:59">
      <c r="AO8464" s="103" t="n"/>
    </row>
    <row r="8465" spans="1:59">
      <c r="AO8465" s="103" t="n"/>
    </row>
    <row r="8466" spans="1:59">
      <c r="AO8466" s="103" t="n"/>
    </row>
    <row r="8467" spans="1:59">
      <c r="AO8467" s="103" t="n"/>
    </row>
    <row r="8468" spans="1:59">
      <c r="AO8468" s="103" t="n"/>
    </row>
    <row r="8469" spans="1:59">
      <c r="AO8469" s="103" t="n"/>
    </row>
    <row r="8470" spans="1:59">
      <c r="AO8470" s="103" t="n"/>
    </row>
    <row r="8471" spans="1:59">
      <c r="AO8471" s="103" t="n"/>
    </row>
    <row r="8472" spans="1:59">
      <c r="AO8472" s="103" t="n"/>
    </row>
    <row r="8473" spans="1:59">
      <c r="AO8473" s="103" t="n"/>
    </row>
    <row r="8474" spans="1:59">
      <c r="AO8474" s="103" t="n"/>
    </row>
    <row r="8475" spans="1:59">
      <c r="AO8475" s="103" t="n"/>
    </row>
    <row r="8476" spans="1:59">
      <c r="AO8476" s="103" t="n"/>
    </row>
    <row r="8477" spans="1:59">
      <c r="AO8477" s="103" t="n"/>
    </row>
    <row r="8478" spans="1:59">
      <c r="AO8478" s="103" t="n"/>
    </row>
    <row r="8479" spans="1:59">
      <c r="AO8479" s="103" t="n"/>
    </row>
    <row r="8480" spans="1:59">
      <c r="AO8480" s="103" t="n"/>
    </row>
    <row r="8481" spans="1:59">
      <c r="AO8481" s="103" t="n"/>
    </row>
    <row r="8482" spans="1:59">
      <c r="AO8482" s="103" t="n"/>
    </row>
    <row r="8483" spans="1:59">
      <c r="AO8483" s="103" t="n"/>
    </row>
    <row r="8484" spans="1:59">
      <c r="AO8484" s="103" t="n"/>
    </row>
    <row r="8485" spans="1:59">
      <c r="AO8485" s="103" t="n"/>
    </row>
    <row r="8486" spans="1:59">
      <c r="AO8486" s="103" t="n"/>
    </row>
    <row r="8487" spans="1:59">
      <c r="AO8487" s="103" t="n"/>
    </row>
    <row r="8488" spans="1:59">
      <c r="AO8488" s="103" t="n"/>
    </row>
    <row r="8489" spans="1:59">
      <c r="AO8489" s="103" t="n"/>
    </row>
    <row r="8490" spans="1:59">
      <c r="AO8490" s="103" t="n"/>
    </row>
    <row r="8491" spans="1:59">
      <c r="AO8491" s="103" t="n"/>
    </row>
    <row r="8492" spans="1:59">
      <c r="AO8492" s="103" t="n"/>
    </row>
    <row r="8493" spans="1:59">
      <c r="AO8493" s="103" t="n"/>
    </row>
    <row r="8494" spans="1:59">
      <c r="AO8494" s="103" t="n"/>
    </row>
    <row r="8495" spans="1:59">
      <c r="AO8495" s="103" t="n"/>
    </row>
    <row r="8496" spans="1:59">
      <c r="AO8496" s="103" t="n"/>
    </row>
    <row r="8497" spans="1:59">
      <c r="AO8497" s="103" t="n"/>
    </row>
    <row r="8498" spans="1:59">
      <c r="AO8498" s="103" t="n"/>
    </row>
    <row r="8499" spans="1:59">
      <c r="AO8499" s="103" t="n"/>
    </row>
    <row r="8500" spans="1:59">
      <c r="AO8500" s="103" t="n"/>
    </row>
    <row r="8501" spans="1:59">
      <c r="AO8501" s="103" t="n"/>
    </row>
    <row r="8502" spans="1:59">
      <c r="AO8502" s="103" t="n"/>
    </row>
    <row r="8503" spans="1:59">
      <c r="AO8503" s="103" t="n"/>
    </row>
    <row r="8504" spans="1:59">
      <c r="AO8504" s="103" t="n"/>
    </row>
    <row r="8505" spans="1:59">
      <c r="AO8505" s="103" t="n"/>
    </row>
    <row r="8506" spans="1:59">
      <c r="AO8506" s="103" t="n"/>
    </row>
    <row r="8507" spans="1:59">
      <c r="AO8507" s="103" t="n"/>
    </row>
    <row r="8508" spans="1:59">
      <c r="AO8508" s="103" t="n"/>
    </row>
    <row r="8509" spans="1:59">
      <c r="AO8509" s="103" t="n"/>
    </row>
    <row r="8510" spans="1:59">
      <c r="AO8510" s="103" t="n"/>
    </row>
    <row r="8511" spans="1:59">
      <c r="AO8511" s="103" t="n"/>
    </row>
    <row r="8512" spans="1:59">
      <c r="AO8512" s="103" t="n"/>
    </row>
    <row r="8513" spans="1:59">
      <c r="AO8513" s="103" t="n"/>
    </row>
    <row r="8514" spans="1:59">
      <c r="AO8514" s="103" t="n"/>
    </row>
    <row r="8515" spans="1:59">
      <c r="AO8515" s="103" t="n"/>
    </row>
    <row r="8516" spans="1:59">
      <c r="AO8516" s="103" t="n"/>
    </row>
    <row r="8517" spans="1:59">
      <c r="AO8517" s="103" t="n"/>
    </row>
    <row r="8518" spans="1:59">
      <c r="AO8518" s="103" t="n"/>
    </row>
    <row r="8519" spans="1:59">
      <c r="AO8519" s="103" t="n"/>
    </row>
    <row r="8520" spans="1:59">
      <c r="AO8520" s="103" t="n"/>
    </row>
    <row r="8521" spans="1:59">
      <c r="AO8521" s="103" t="n"/>
    </row>
    <row r="8522" spans="1:59">
      <c r="AO8522" s="103" t="n"/>
    </row>
    <row r="8523" spans="1:59">
      <c r="AO8523" s="103" t="n"/>
    </row>
    <row r="8524" spans="1:59">
      <c r="AO8524" s="103" t="n"/>
    </row>
    <row r="8525" spans="1:59">
      <c r="AO8525" s="103" t="n"/>
    </row>
    <row r="8526" spans="1:59">
      <c r="AO8526" s="103" t="n"/>
    </row>
    <row r="8527" spans="1:59">
      <c r="AO8527" s="103" t="n"/>
    </row>
    <row r="8528" spans="1:59">
      <c r="AO8528" s="103" t="n"/>
    </row>
    <row r="8529" spans="1:59">
      <c r="AO8529" s="103" t="n"/>
    </row>
    <row r="8530" spans="1:59">
      <c r="AO8530" s="103" t="n"/>
    </row>
    <row r="8531" spans="1:59">
      <c r="AO8531" s="103" t="n"/>
    </row>
    <row r="8532" spans="1:59">
      <c r="AO8532" s="103" t="n"/>
    </row>
    <row r="8533" spans="1:59">
      <c r="AO8533" s="103" t="n"/>
    </row>
    <row r="8534" spans="1:59">
      <c r="AO8534" s="103" t="n"/>
    </row>
    <row r="8535" spans="1:59">
      <c r="AO8535" s="103" t="n"/>
    </row>
    <row r="8536" spans="1:59">
      <c r="AO8536" s="103" t="n"/>
    </row>
    <row r="8537" spans="1:59">
      <c r="AO8537" s="103" t="n"/>
    </row>
    <row r="8538" spans="1:59">
      <c r="AO8538" s="103" t="n"/>
    </row>
    <row r="8539" spans="1:59">
      <c r="AO8539" s="103" t="n"/>
    </row>
    <row r="8540" spans="1:59">
      <c r="AO8540" s="103" t="n"/>
    </row>
    <row r="8541" spans="1:59">
      <c r="AO8541" s="103" t="n"/>
    </row>
    <row r="8542" spans="1:59">
      <c r="AO8542" s="103" t="n"/>
    </row>
    <row r="8543" spans="1:59">
      <c r="AO8543" s="103" t="n"/>
    </row>
    <row r="8544" spans="1:59">
      <c r="AO8544" s="103" t="n"/>
    </row>
    <row r="8545" spans="1:59">
      <c r="AO8545" s="103" t="n"/>
    </row>
    <row r="8546" spans="1:59">
      <c r="AO8546" s="103" t="n"/>
    </row>
    <row r="8547" spans="1:59">
      <c r="AO8547" s="103" t="n"/>
    </row>
    <row r="8548" spans="1:59">
      <c r="AO8548" s="103" t="n"/>
    </row>
    <row r="8549" spans="1:59">
      <c r="AO8549" s="103" t="n"/>
    </row>
    <row r="8550" spans="1:59">
      <c r="AO8550" s="103" t="n"/>
    </row>
    <row r="8551" spans="1:59">
      <c r="AO8551" s="103" t="n"/>
    </row>
    <row r="8552" spans="1:59">
      <c r="AO8552" s="103" t="n"/>
    </row>
    <row r="8553" spans="1:59">
      <c r="AO8553" s="103" t="n"/>
    </row>
    <row r="8554" spans="1:59">
      <c r="AO8554" s="103" t="n"/>
    </row>
    <row r="8555" spans="1:59">
      <c r="AO8555" s="103" t="n"/>
    </row>
    <row r="8556" spans="1:59">
      <c r="AO8556" s="103" t="n"/>
    </row>
    <row r="8557" spans="1:59">
      <c r="AO8557" s="103" t="n"/>
    </row>
    <row r="8558" spans="1:59">
      <c r="AO8558" s="103" t="n"/>
    </row>
    <row r="8559" spans="1:59">
      <c r="AO8559" s="103" t="n"/>
    </row>
    <row r="8560" spans="1:59">
      <c r="AO8560" s="103" t="n"/>
    </row>
    <row r="8561" spans="1:59">
      <c r="AO8561" s="103" t="n"/>
    </row>
    <row r="8562" spans="1:59">
      <c r="AO8562" s="103" t="n"/>
    </row>
    <row r="8563" spans="1:59">
      <c r="AO8563" s="103" t="n"/>
    </row>
    <row r="8564" spans="1:59">
      <c r="AO8564" s="103" t="n"/>
    </row>
    <row r="8565" spans="1:59">
      <c r="AO8565" s="103" t="n"/>
    </row>
    <row r="8566" spans="1:59">
      <c r="AO8566" s="103" t="n"/>
    </row>
    <row r="8567" spans="1:59">
      <c r="AO8567" s="103" t="n"/>
    </row>
    <row r="8568" spans="1:59">
      <c r="AO8568" s="103" t="n"/>
    </row>
    <row r="8569" spans="1:59">
      <c r="AO8569" s="103" t="n"/>
    </row>
    <row r="8570" spans="1:59">
      <c r="AO8570" s="103" t="n"/>
    </row>
    <row r="8571" spans="1:59">
      <c r="AO8571" s="103" t="n"/>
    </row>
    <row r="8572" spans="1:59">
      <c r="AO8572" s="103" t="n"/>
    </row>
    <row r="8573" spans="1:59">
      <c r="AO8573" s="103" t="n"/>
    </row>
    <row r="8574" spans="1:59">
      <c r="AO8574" s="103" t="n"/>
    </row>
    <row r="8575" spans="1:59">
      <c r="AO8575" s="103" t="n"/>
    </row>
    <row r="8576" spans="1:59">
      <c r="AO8576" s="103" t="n"/>
    </row>
    <row r="8577" spans="1:59">
      <c r="AO8577" s="103" t="n"/>
    </row>
    <row r="8578" spans="1:59">
      <c r="AO8578" s="103" t="n"/>
    </row>
    <row r="8579" spans="1:59">
      <c r="AO8579" s="103" t="n"/>
    </row>
    <row r="8580" spans="1:59">
      <c r="AO8580" s="103" t="n"/>
    </row>
    <row r="8581" spans="1:59">
      <c r="AO8581" s="103" t="n"/>
    </row>
    <row r="8582" spans="1:59">
      <c r="AO8582" s="103" t="n"/>
    </row>
    <row r="8583" spans="1:59">
      <c r="AO8583" s="103" t="n"/>
    </row>
    <row r="8584" spans="1:59">
      <c r="AO8584" s="103" t="n"/>
    </row>
    <row r="8585" spans="1:59">
      <c r="AO8585" s="103" t="n"/>
    </row>
    <row r="8586" spans="1:59">
      <c r="AO8586" s="103" t="n"/>
    </row>
    <row r="8587" spans="1:59">
      <c r="AO8587" s="103" t="n"/>
    </row>
    <row r="8588" spans="1:59">
      <c r="AO8588" s="103" t="n"/>
    </row>
    <row r="8589" spans="1:59">
      <c r="AO8589" s="103" t="n"/>
    </row>
    <row r="8590" spans="1:59">
      <c r="AO8590" s="103" t="n"/>
    </row>
    <row r="8591" spans="1:59">
      <c r="AO8591" s="103" t="n"/>
    </row>
    <row r="8592" spans="1:59">
      <c r="AO8592" s="103" t="n"/>
    </row>
    <row r="8593" spans="1:59">
      <c r="AO8593" s="103" t="n"/>
    </row>
    <row r="8594" spans="1:59">
      <c r="AO8594" s="103" t="n"/>
    </row>
    <row r="8595" spans="1:59">
      <c r="AO8595" s="103" t="n"/>
    </row>
    <row r="8596" spans="1:59">
      <c r="AO8596" s="103" t="n"/>
    </row>
    <row r="8597" spans="1:59">
      <c r="AO8597" s="103" t="n"/>
    </row>
    <row r="8598" spans="1:59">
      <c r="AO8598" s="103" t="n"/>
    </row>
    <row r="8599" spans="1:59">
      <c r="AO8599" s="103" t="n"/>
    </row>
    <row r="8600" spans="1:59">
      <c r="AO8600" s="103" t="n"/>
    </row>
    <row r="8601" spans="1:59">
      <c r="AO8601" s="103" t="n"/>
    </row>
    <row r="8602" spans="1:59">
      <c r="AO8602" s="103" t="n"/>
    </row>
    <row r="8603" spans="1:59">
      <c r="AO8603" s="103" t="n"/>
    </row>
    <row r="8604" spans="1:59">
      <c r="AO8604" s="103" t="n"/>
    </row>
    <row r="8605" spans="1:59">
      <c r="AO8605" s="103" t="n"/>
    </row>
    <row r="8606" spans="1:59">
      <c r="AO8606" s="103" t="n"/>
    </row>
    <row r="8607" spans="1:59">
      <c r="AO8607" s="103" t="n"/>
    </row>
    <row r="8608" spans="1:59">
      <c r="AO8608" s="103" t="n"/>
    </row>
    <row r="8609" spans="1:59">
      <c r="AO8609" s="103" t="n"/>
    </row>
    <row r="8610" spans="1:59">
      <c r="AO8610" s="103" t="n"/>
    </row>
    <row r="8611" spans="1:59">
      <c r="AO8611" s="103" t="n"/>
    </row>
    <row r="8612" spans="1:59">
      <c r="AO8612" s="103" t="n"/>
    </row>
    <row r="8613" spans="1:59">
      <c r="AO8613" s="103" t="n"/>
    </row>
    <row r="8614" spans="1:59">
      <c r="AO8614" s="103" t="n"/>
    </row>
    <row r="8615" spans="1:59">
      <c r="AO8615" s="103" t="n"/>
    </row>
    <row r="8616" spans="1:59">
      <c r="AO8616" s="103" t="n"/>
    </row>
    <row r="8617" spans="1:59">
      <c r="AO8617" s="103" t="n"/>
    </row>
    <row r="8618" spans="1:59">
      <c r="AO8618" s="103" t="n"/>
    </row>
    <row r="8619" spans="1:59">
      <c r="AO8619" s="103" t="n"/>
    </row>
    <row r="8620" spans="1:59">
      <c r="AO8620" s="103" t="n"/>
    </row>
    <row r="8621" spans="1:59">
      <c r="AO8621" s="103" t="n"/>
    </row>
    <row r="8622" spans="1:59">
      <c r="AO8622" s="103" t="n"/>
    </row>
    <row r="8623" spans="1:59">
      <c r="AO8623" s="103" t="n"/>
    </row>
    <row r="8624" spans="1:59">
      <c r="AO8624" s="103" t="n"/>
    </row>
    <row r="8625" spans="1:59">
      <c r="AO8625" s="103" t="n"/>
    </row>
    <row r="8626" spans="1:59">
      <c r="AO8626" s="103" t="n"/>
    </row>
    <row r="8627" spans="1:59">
      <c r="AO8627" s="103" t="n"/>
    </row>
    <row r="8628" spans="1:59">
      <c r="AO8628" s="103" t="n"/>
    </row>
    <row r="8629" spans="1:59">
      <c r="AO8629" s="103" t="n"/>
    </row>
    <row r="8630" spans="1:59">
      <c r="AO8630" s="103" t="n"/>
    </row>
    <row r="8631" spans="1:59">
      <c r="AO8631" s="103" t="n"/>
    </row>
    <row r="8632" spans="1:59">
      <c r="AO8632" s="103" t="n"/>
    </row>
    <row r="8633" spans="1:59">
      <c r="AO8633" s="103" t="n"/>
    </row>
    <row r="8634" spans="1:59">
      <c r="AO8634" s="103" t="n"/>
    </row>
    <row r="8635" spans="1:59">
      <c r="AO8635" s="103" t="n"/>
    </row>
    <row r="8636" spans="1:59">
      <c r="AO8636" s="103" t="n"/>
    </row>
    <row r="8637" spans="1:59">
      <c r="AO8637" s="103" t="n"/>
    </row>
    <row r="8638" spans="1:59">
      <c r="AO8638" s="103" t="n"/>
    </row>
    <row r="8639" spans="1:59">
      <c r="AO8639" s="103" t="n"/>
    </row>
    <row r="8640" spans="1:59">
      <c r="AO8640" s="103" t="n"/>
    </row>
    <row r="8641" spans="1:59">
      <c r="AO8641" s="103" t="n"/>
    </row>
    <row r="8642" spans="1:59">
      <c r="AO8642" s="103" t="n"/>
    </row>
    <row r="8643" spans="1:59">
      <c r="AO8643" s="103" t="n"/>
    </row>
    <row r="8644" spans="1:59">
      <c r="AO8644" s="103" t="n"/>
    </row>
    <row r="8645" spans="1:59">
      <c r="AO8645" s="103" t="n"/>
    </row>
    <row r="8646" spans="1:59">
      <c r="AO8646" s="103" t="n"/>
    </row>
    <row r="8647" spans="1:59">
      <c r="AO8647" s="103" t="n"/>
    </row>
    <row r="8648" spans="1:59">
      <c r="AO8648" s="103" t="n"/>
    </row>
    <row r="8649" spans="1:59">
      <c r="AO8649" s="103" t="n"/>
    </row>
    <row r="8650" spans="1:59">
      <c r="AO8650" s="103" t="n"/>
    </row>
    <row r="8651" spans="1:59">
      <c r="AO8651" s="103" t="n"/>
    </row>
    <row r="8652" spans="1:59">
      <c r="AO8652" s="103" t="n"/>
    </row>
    <row r="8653" spans="1:59">
      <c r="AO8653" s="103" t="n"/>
    </row>
    <row r="8654" spans="1:59">
      <c r="AO8654" s="103" t="n"/>
    </row>
    <row r="8655" spans="1:59">
      <c r="AO8655" s="103" t="n"/>
    </row>
    <row r="8656" spans="1:59">
      <c r="AO8656" s="103" t="n"/>
    </row>
    <row r="8657" spans="1:59">
      <c r="AO8657" s="103" t="n"/>
    </row>
    <row r="8658" spans="1:59">
      <c r="AO8658" s="103" t="n"/>
    </row>
    <row r="8659" spans="1:59">
      <c r="AO8659" s="103" t="n"/>
    </row>
    <row r="8660" spans="1:59">
      <c r="AO8660" s="103" t="n"/>
    </row>
    <row r="8661" spans="1:59">
      <c r="AO8661" s="103" t="n"/>
    </row>
    <row r="8662" spans="1:59">
      <c r="AO8662" s="103" t="n"/>
    </row>
    <row r="8663" spans="1:59">
      <c r="AO8663" s="103" t="n"/>
    </row>
    <row r="8664" spans="1:59">
      <c r="AO8664" s="103" t="n"/>
    </row>
    <row r="8665" spans="1:59">
      <c r="AO8665" s="103" t="n"/>
    </row>
    <row r="8666" spans="1:59">
      <c r="AO8666" s="103" t="n"/>
    </row>
    <row r="8667" spans="1:59">
      <c r="AO8667" s="103" t="n"/>
    </row>
    <row r="8668" spans="1:59">
      <c r="AO8668" s="103" t="n"/>
    </row>
    <row r="8669" spans="1:59">
      <c r="AO8669" s="103" t="n"/>
    </row>
    <row r="8670" spans="1:59">
      <c r="AO8670" s="103" t="n"/>
    </row>
    <row r="8671" spans="1:59">
      <c r="AO8671" s="103" t="n"/>
    </row>
    <row r="8672" spans="1:59">
      <c r="AO8672" s="103" t="n"/>
    </row>
    <row r="8673" spans="1:59">
      <c r="AO8673" s="103" t="n"/>
    </row>
    <row r="8674" spans="1:59">
      <c r="AO8674" s="103" t="n"/>
    </row>
    <row r="8675" spans="1:59">
      <c r="AO8675" s="103" t="n"/>
    </row>
    <row r="8676" spans="1:59">
      <c r="AO8676" s="103" t="n"/>
    </row>
    <row r="8677" spans="1:59">
      <c r="AO8677" s="103" t="n"/>
    </row>
    <row r="8678" spans="1:59">
      <c r="AO8678" s="103" t="n"/>
    </row>
    <row r="8679" spans="1:59">
      <c r="AO8679" s="103" t="n"/>
    </row>
    <row r="8680" spans="1:59">
      <c r="AO8680" s="103" t="n"/>
    </row>
    <row r="8681" spans="1:59">
      <c r="AO8681" s="103" t="n"/>
    </row>
    <row r="8682" spans="1:59">
      <c r="AO8682" s="103" t="n"/>
    </row>
    <row r="8683" spans="1:59">
      <c r="AO8683" s="103" t="n"/>
    </row>
    <row r="8684" spans="1:59">
      <c r="AO8684" s="103" t="n"/>
    </row>
    <row r="8685" spans="1:59">
      <c r="AO8685" s="103" t="n"/>
    </row>
    <row r="8686" spans="1:59">
      <c r="AO8686" s="103" t="n"/>
    </row>
    <row r="8687" spans="1:59">
      <c r="AO8687" s="103" t="n"/>
    </row>
    <row r="8688" spans="1:59">
      <c r="AO8688" s="103" t="n"/>
    </row>
    <row r="8689" spans="1:59">
      <c r="AO8689" s="103" t="n"/>
    </row>
    <row r="8690" spans="1:59">
      <c r="AO8690" s="103" t="n"/>
    </row>
    <row r="8691" spans="1:59">
      <c r="AO8691" s="103" t="n"/>
    </row>
    <row r="8692" spans="1:59">
      <c r="AO8692" s="103" t="n"/>
    </row>
    <row r="8693" spans="1:59">
      <c r="AO8693" s="103" t="n"/>
    </row>
    <row r="8694" spans="1:59">
      <c r="AO8694" s="103" t="n"/>
    </row>
    <row r="8695" spans="1:59">
      <c r="AO8695" s="103" t="n"/>
    </row>
    <row r="8696" spans="1:59">
      <c r="AO8696" s="103" t="n"/>
    </row>
    <row r="8697" spans="1:59">
      <c r="AO8697" s="103" t="n"/>
    </row>
    <row r="8698" spans="1:59">
      <c r="AO8698" s="103" t="n"/>
    </row>
    <row r="8699" spans="1:59">
      <c r="AO8699" s="103" t="n"/>
    </row>
    <row r="8700" spans="1:59">
      <c r="AO8700" s="103" t="n"/>
    </row>
    <row r="8701" spans="1:59">
      <c r="AO8701" s="103" t="n"/>
    </row>
    <row r="8702" spans="1:59">
      <c r="AO8702" s="103" t="n"/>
    </row>
    <row r="8703" spans="1:59">
      <c r="AO8703" s="103" t="n"/>
    </row>
    <row r="8704" spans="1:59">
      <c r="AO8704" s="103" t="n"/>
    </row>
    <row r="8705" spans="1:59">
      <c r="AO8705" s="103" t="n"/>
    </row>
    <row r="8706" spans="1:59">
      <c r="AO8706" s="103" t="n"/>
    </row>
    <row r="8707" spans="1:59">
      <c r="AO8707" s="103" t="n"/>
    </row>
    <row r="8708" spans="1:59">
      <c r="AO8708" s="103" t="n"/>
    </row>
    <row r="8709" spans="1:59">
      <c r="AO8709" s="103" t="n"/>
    </row>
    <row r="8710" spans="1:59">
      <c r="AO8710" s="103" t="n"/>
    </row>
    <row r="8711" spans="1:59">
      <c r="AO8711" s="103" t="n"/>
    </row>
    <row r="8712" spans="1:59">
      <c r="AO8712" s="103" t="n"/>
    </row>
    <row r="8713" spans="1:59">
      <c r="AO8713" s="103" t="n"/>
    </row>
    <row r="8714" spans="1:59">
      <c r="AO8714" s="103" t="n"/>
    </row>
    <row r="8715" spans="1:59">
      <c r="AO8715" s="103" t="n"/>
    </row>
    <row r="8716" spans="1:59">
      <c r="AO8716" s="103" t="n"/>
    </row>
    <row r="8717" spans="1:59">
      <c r="AO8717" s="103" t="n"/>
    </row>
    <row r="8718" spans="1:59">
      <c r="AO8718" s="103" t="n"/>
    </row>
    <row r="8719" spans="1:59">
      <c r="AO8719" s="103" t="n"/>
    </row>
    <row r="8720" spans="1:59">
      <c r="AO8720" s="103" t="n"/>
    </row>
    <row r="8721" spans="1:59">
      <c r="AO8721" s="103" t="n"/>
    </row>
    <row r="8722" spans="1:59">
      <c r="AO8722" s="103" t="n"/>
    </row>
    <row r="8723" spans="1:59">
      <c r="AO8723" s="103" t="n"/>
    </row>
    <row r="8724" spans="1:59">
      <c r="AO8724" s="103" t="n"/>
    </row>
    <row r="8725" spans="1:59">
      <c r="AO8725" s="103" t="n"/>
    </row>
    <row r="8726" spans="1:59">
      <c r="AO8726" s="103" t="n"/>
    </row>
    <row r="8727" spans="1:59">
      <c r="AO8727" s="103" t="n"/>
    </row>
    <row r="8728" spans="1:59">
      <c r="AO8728" s="103" t="n"/>
    </row>
    <row r="8729" spans="1:59">
      <c r="AO8729" s="103" t="n"/>
    </row>
    <row r="8730" spans="1:59">
      <c r="AO8730" s="103" t="n"/>
    </row>
    <row r="8731" spans="1:59">
      <c r="AO8731" s="103" t="n"/>
    </row>
    <row r="8732" spans="1:59">
      <c r="AO8732" s="103" t="n"/>
    </row>
    <row r="8733" spans="1:59">
      <c r="AO8733" s="103" t="n"/>
    </row>
    <row r="8734" spans="1:59">
      <c r="AO8734" s="103" t="n"/>
    </row>
    <row r="8735" spans="1:59">
      <c r="AO8735" s="103" t="n"/>
    </row>
    <row r="8736" spans="1:59">
      <c r="AO8736" s="103" t="n"/>
    </row>
    <row r="8737" spans="1:59">
      <c r="AO8737" s="103" t="n"/>
    </row>
    <row r="8738" spans="1:59">
      <c r="AO8738" s="103" t="n"/>
    </row>
    <row r="8739" spans="1:59">
      <c r="AO8739" s="103" t="n"/>
    </row>
    <row r="8740" spans="1:59">
      <c r="AO8740" s="103" t="n"/>
    </row>
    <row r="8741" spans="1:59">
      <c r="AO8741" s="103" t="n"/>
    </row>
    <row r="8742" spans="1:59">
      <c r="AO8742" s="103" t="n"/>
    </row>
    <row r="8743" spans="1:59">
      <c r="AO8743" s="103" t="n"/>
    </row>
    <row r="8744" spans="1:59">
      <c r="AO8744" s="103" t="n"/>
    </row>
    <row r="8745" spans="1:59">
      <c r="AO8745" s="103" t="n"/>
    </row>
    <row r="8746" spans="1:59">
      <c r="AO8746" s="103" t="n"/>
    </row>
    <row r="8747" spans="1:59">
      <c r="AO8747" s="103" t="n"/>
    </row>
    <row r="8748" spans="1:59">
      <c r="AO8748" s="103" t="n"/>
    </row>
    <row r="8749" spans="1:59">
      <c r="AO8749" s="103" t="n"/>
    </row>
    <row r="8750" spans="1:59">
      <c r="AO8750" s="103" t="n"/>
    </row>
    <row r="8751" spans="1:59">
      <c r="AO8751" s="103" t="n"/>
    </row>
    <row r="8752" spans="1:59">
      <c r="AO8752" s="103" t="n"/>
    </row>
    <row r="8753" spans="1:59">
      <c r="AO8753" s="103" t="n"/>
    </row>
    <row r="8754" spans="1:59">
      <c r="AO8754" s="103" t="n"/>
    </row>
    <row r="8755" spans="1:59">
      <c r="AO8755" s="103" t="n"/>
    </row>
    <row r="8756" spans="1:59">
      <c r="AO8756" s="103" t="n"/>
    </row>
    <row r="8757" spans="1:59">
      <c r="AO8757" s="103" t="n"/>
    </row>
    <row r="8758" spans="1:59">
      <c r="AO8758" s="103" t="n"/>
    </row>
    <row r="8759" spans="1:59">
      <c r="AO8759" s="103" t="n"/>
    </row>
    <row r="8760" spans="1:59">
      <c r="AO8760" s="103" t="n"/>
    </row>
    <row r="8761" spans="1:59">
      <c r="AO8761" s="103" t="n"/>
    </row>
    <row r="8762" spans="1:59">
      <c r="AO8762" s="103" t="n"/>
    </row>
    <row r="8763" spans="1:59">
      <c r="AO8763" s="103" t="n"/>
    </row>
    <row r="8764" spans="1:59">
      <c r="AO8764" s="103" t="n"/>
    </row>
    <row r="8765" spans="1:59">
      <c r="AO8765" s="103" t="n"/>
    </row>
    <row r="8766" spans="1:59">
      <c r="AO8766" s="103" t="n"/>
    </row>
    <row r="8767" spans="1:59">
      <c r="AO8767" s="103" t="n"/>
    </row>
    <row r="8768" spans="1:59">
      <c r="AO8768" s="103" t="n"/>
    </row>
    <row r="8769" spans="1:59">
      <c r="AO8769" s="103" t="n"/>
    </row>
    <row r="8770" spans="1:59">
      <c r="AO8770" s="103" t="n"/>
    </row>
    <row r="8771" spans="1:59">
      <c r="AO8771" s="103" t="n"/>
    </row>
    <row r="8772" spans="1:59">
      <c r="AO8772" s="103" t="n"/>
    </row>
    <row r="8773" spans="1:59">
      <c r="AO8773" s="103" t="n"/>
    </row>
    <row r="8774" spans="1:59">
      <c r="AO8774" s="103" t="n"/>
    </row>
    <row r="8775" spans="1:59">
      <c r="AO8775" s="103" t="n"/>
    </row>
    <row r="8776" spans="1:59">
      <c r="AO8776" s="103" t="n"/>
    </row>
    <row r="8777" spans="1:59">
      <c r="AO8777" s="103" t="n"/>
    </row>
    <row r="8778" spans="1:59">
      <c r="AO8778" s="103" t="n"/>
    </row>
    <row r="8779" spans="1:59">
      <c r="AO8779" s="103" t="n"/>
    </row>
    <row r="8780" spans="1:59">
      <c r="AO8780" s="103" t="n"/>
    </row>
    <row r="8781" spans="1:59">
      <c r="AO8781" s="103" t="n"/>
    </row>
    <row r="8782" spans="1:59">
      <c r="AO8782" s="103" t="n"/>
    </row>
    <row r="8783" spans="1:59">
      <c r="AO8783" s="103" t="n"/>
    </row>
    <row r="8784" spans="1:59">
      <c r="AO8784" s="103" t="n"/>
    </row>
    <row r="8785" spans="1:59">
      <c r="AO8785" s="103" t="n"/>
    </row>
    <row r="8786" spans="1:59">
      <c r="AO8786" s="103" t="n"/>
    </row>
    <row r="8787" spans="1:59">
      <c r="AO8787" s="103" t="n"/>
    </row>
    <row r="8788" spans="1:59">
      <c r="AO8788" s="103" t="n"/>
    </row>
    <row r="8789" spans="1:59">
      <c r="AO8789" s="103" t="n"/>
    </row>
    <row r="8790" spans="1:59">
      <c r="AO8790" s="103" t="n"/>
    </row>
    <row r="8791" spans="1:59">
      <c r="AO8791" s="103" t="n"/>
    </row>
    <row r="8792" spans="1:59">
      <c r="AO8792" s="103" t="n"/>
    </row>
    <row r="8793" spans="1:59">
      <c r="AO8793" s="103" t="n"/>
    </row>
    <row r="8794" spans="1:59">
      <c r="AO8794" s="103" t="n"/>
    </row>
    <row r="8795" spans="1:59">
      <c r="AO8795" s="103" t="n"/>
    </row>
    <row r="8796" spans="1:59">
      <c r="AO8796" s="103" t="n"/>
    </row>
    <row r="8797" spans="1:59">
      <c r="AO8797" s="103" t="n"/>
    </row>
    <row r="8798" spans="1:59">
      <c r="AO8798" s="103" t="n"/>
    </row>
    <row r="8799" spans="1:59">
      <c r="AO8799" s="103" t="n"/>
    </row>
    <row r="8800" spans="1:59">
      <c r="AO8800" s="103" t="n"/>
    </row>
    <row r="8801" spans="1:59">
      <c r="AO8801" s="103" t="n"/>
    </row>
    <row r="8802" spans="1:59">
      <c r="AO8802" s="103" t="n"/>
    </row>
    <row r="8803" spans="1:59">
      <c r="AO8803" s="103" t="n"/>
    </row>
    <row r="8804" spans="1:59">
      <c r="AO8804" s="103" t="n"/>
    </row>
    <row r="8805" spans="1:59">
      <c r="AO8805" s="103" t="n"/>
    </row>
    <row r="8806" spans="1:59">
      <c r="AO8806" s="103" t="n"/>
    </row>
    <row r="8807" spans="1:59">
      <c r="AO8807" s="103" t="n"/>
    </row>
    <row r="8808" spans="1:59">
      <c r="AO8808" s="103" t="n"/>
    </row>
    <row r="8809" spans="1:59">
      <c r="AO8809" s="103" t="n"/>
    </row>
    <row r="8810" spans="1:59">
      <c r="AO8810" s="103" t="n"/>
    </row>
    <row r="8811" spans="1:59">
      <c r="AO8811" s="103" t="n"/>
    </row>
    <row r="8812" spans="1:59">
      <c r="AO8812" s="103" t="n"/>
    </row>
    <row r="8813" spans="1:59">
      <c r="AO8813" s="103" t="n"/>
    </row>
    <row r="8814" spans="1:59">
      <c r="AO8814" s="103" t="n"/>
    </row>
    <row r="8815" spans="1:59">
      <c r="AO8815" s="103" t="n"/>
    </row>
    <row r="8816" spans="1:59">
      <c r="AO8816" s="103" t="n"/>
    </row>
    <row r="8817" spans="1:59">
      <c r="AO8817" s="103" t="n"/>
    </row>
    <row r="8818" spans="1:59">
      <c r="AO8818" s="103" t="n"/>
    </row>
    <row r="8819" spans="1:59">
      <c r="AO8819" s="103" t="n"/>
    </row>
    <row r="8820" spans="1:59">
      <c r="AO8820" s="103" t="n"/>
    </row>
    <row r="8821" spans="1:59">
      <c r="AO8821" s="103" t="n"/>
    </row>
    <row r="8822" spans="1:59">
      <c r="AO8822" s="103" t="n"/>
    </row>
    <row r="8823" spans="1:59">
      <c r="AO8823" s="103" t="n"/>
    </row>
    <row r="8824" spans="1:59">
      <c r="AO8824" s="103" t="n"/>
    </row>
    <row r="8825" spans="1:59">
      <c r="AO8825" s="103" t="n"/>
    </row>
    <row r="8826" spans="1:59">
      <c r="AO8826" s="103" t="n"/>
    </row>
    <row r="8827" spans="1:59">
      <c r="AO8827" s="103" t="n"/>
    </row>
    <row r="8828" spans="1:59">
      <c r="AO8828" s="103" t="n"/>
    </row>
    <row r="8829" spans="1:59">
      <c r="AO8829" s="103" t="n"/>
    </row>
    <row r="8830" spans="1:59">
      <c r="AO8830" s="103" t="n"/>
    </row>
    <row r="8831" spans="1:59">
      <c r="AO8831" s="103" t="n"/>
    </row>
    <row r="8832" spans="1:59">
      <c r="AO8832" s="103" t="n"/>
    </row>
    <row r="8833" spans="1:59">
      <c r="AO8833" s="103" t="n"/>
    </row>
    <row r="8834" spans="1:59">
      <c r="AO8834" s="103" t="n"/>
    </row>
    <row r="8835" spans="1:59">
      <c r="AO8835" s="103" t="n"/>
    </row>
    <row r="8836" spans="1:59">
      <c r="AO8836" s="103" t="n"/>
    </row>
    <row r="8837" spans="1:59">
      <c r="AO8837" s="103" t="n"/>
    </row>
    <row r="8838" spans="1:59">
      <c r="AO8838" s="103" t="n"/>
    </row>
    <row r="8839" spans="1:59">
      <c r="AO8839" s="103" t="n"/>
    </row>
    <row r="8840" spans="1:59">
      <c r="AO8840" s="103" t="n"/>
    </row>
    <row r="8841" spans="1:59">
      <c r="AO8841" s="103" t="n"/>
    </row>
    <row r="8842" spans="1:59">
      <c r="AO8842" s="103" t="n"/>
    </row>
    <row r="8843" spans="1:59">
      <c r="AO8843" s="103" t="n"/>
    </row>
    <row r="8844" spans="1:59">
      <c r="AO8844" s="103" t="n"/>
    </row>
    <row r="8845" spans="1:59">
      <c r="AO8845" s="103" t="n"/>
    </row>
    <row r="8846" spans="1:59">
      <c r="AO8846" s="103" t="n"/>
    </row>
    <row r="8847" spans="1:59">
      <c r="AO8847" s="103" t="n"/>
    </row>
    <row r="8848" spans="1:59">
      <c r="AO8848" s="103" t="n"/>
    </row>
    <row r="8849" spans="1:59">
      <c r="AO8849" s="103" t="n"/>
    </row>
    <row r="8850" spans="1:59">
      <c r="AO8850" s="103" t="n"/>
    </row>
    <row r="8851" spans="1:59">
      <c r="AO8851" s="103" t="n"/>
    </row>
    <row r="8852" spans="1:59">
      <c r="AO8852" s="103" t="n"/>
    </row>
    <row r="8853" spans="1:59">
      <c r="AO8853" s="103" t="n"/>
    </row>
    <row r="8854" spans="1:59">
      <c r="AO8854" s="103" t="n"/>
    </row>
    <row r="8855" spans="1:59">
      <c r="AO8855" s="103" t="n"/>
    </row>
    <row r="8856" spans="1:59">
      <c r="AO8856" s="103" t="n"/>
    </row>
    <row r="8857" spans="1:59">
      <c r="AO8857" s="103" t="n"/>
    </row>
    <row r="8858" spans="1:59">
      <c r="AO8858" s="103" t="n"/>
    </row>
    <row r="8859" spans="1:59">
      <c r="AO8859" s="103" t="n"/>
    </row>
    <row r="8860" spans="1:59">
      <c r="AO8860" s="103" t="n"/>
    </row>
    <row r="8861" spans="1:59">
      <c r="AO8861" s="103" t="n"/>
    </row>
    <row r="8862" spans="1:59">
      <c r="AO8862" s="103" t="n"/>
    </row>
    <row r="8863" spans="1:59">
      <c r="AO8863" s="103" t="n"/>
    </row>
    <row r="8864" spans="1:59">
      <c r="AO8864" s="103" t="n"/>
    </row>
    <row r="8865" spans="1:59">
      <c r="AO8865" s="103" t="n"/>
    </row>
    <row r="8866" spans="1:59">
      <c r="AO8866" s="103" t="n"/>
    </row>
    <row r="8867" spans="1:59">
      <c r="AO8867" s="103" t="n"/>
    </row>
    <row r="8868" spans="1:59">
      <c r="AO8868" s="103" t="n"/>
    </row>
    <row r="8869" spans="1:59">
      <c r="AO8869" s="103" t="n"/>
    </row>
    <row r="8870" spans="1:59">
      <c r="AO8870" s="103" t="n"/>
    </row>
    <row r="8871" spans="1:59">
      <c r="AO8871" s="103" t="n"/>
    </row>
    <row r="8872" spans="1:59">
      <c r="AO8872" s="103" t="n"/>
    </row>
    <row r="8873" spans="1:59">
      <c r="AO8873" s="103" t="n"/>
    </row>
    <row r="8874" spans="1:59">
      <c r="AO8874" s="103" t="n"/>
    </row>
    <row r="8875" spans="1:59">
      <c r="AO8875" s="103" t="n"/>
    </row>
    <row r="8876" spans="1:59">
      <c r="AO8876" s="103" t="n"/>
    </row>
    <row r="8877" spans="1:59">
      <c r="AO8877" s="103" t="n"/>
    </row>
    <row r="8878" spans="1:59">
      <c r="AO8878" s="103" t="n"/>
    </row>
    <row r="8879" spans="1:59">
      <c r="AO8879" s="103" t="n"/>
    </row>
    <row r="8880" spans="1:59">
      <c r="AO8880" s="103" t="n"/>
    </row>
    <row r="8881" spans="1:59">
      <c r="AO8881" s="103" t="n"/>
    </row>
    <row r="8882" spans="1:59">
      <c r="AO8882" s="103" t="n"/>
    </row>
    <row r="8883" spans="1:59">
      <c r="AO8883" s="103" t="n"/>
    </row>
    <row r="8884" spans="1:59">
      <c r="AO8884" s="103" t="n"/>
    </row>
    <row r="8885" spans="1:59">
      <c r="AO8885" s="103" t="n"/>
    </row>
    <row r="8886" spans="1:59">
      <c r="AO8886" s="103" t="n"/>
    </row>
    <row r="8887" spans="1:59">
      <c r="AO8887" s="103" t="n"/>
    </row>
    <row r="8888" spans="1:59">
      <c r="AO8888" s="103" t="n"/>
    </row>
    <row r="8889" spans="1:59">
      <c r="AO8889" s="103" t="n"/>
    </row>
    <row r="8890" spans="1:59">
      <c r="AO8890" s="103" t="n"/>
    </row>
    <row r="8891" spans="1:59">
      <c r="AO8891" s="103" t="n"/>
    </row>
    <row r="8892" spans="1:59">
      <c r="AO8892" s="103" t="n"/>
    </row>
    <row r="8893" spans="1:59">
      <c r="AO8893" s="103" t="n"/>
    </row>
    <row r="8894" spans="1:59">
      <c r="AO8894" s="103" t="n"/>
    </row>
    <row r="8895" spans="1:59">
      <c r="AO8895" s="103" t="n"/>
    </row>
    <row r="8896" spans="1:59">
      <c r="AO8896" s="103" t="n"/>
    </row>
    <row r="8897" spans="1:59">
      <c r="AO8897" s="103" t="n"/>
    </row>
    <row r="8898" spans="1:59">
      <c r="AO8898" s="103" t="n"/>
    </row>
    <row r="8899" spans="1:59">
      <c r="AO8899" s="103" t="n"/>
    </row>
    <row r="8900" spans="1:59">
      <c r="AO8900" s="103" t="n"/>
    </row>
    <row r="8901" spans="1:59">
      <c r="AO8901" s="103" t="n"/>
    </row>
    <row r="8902" spans="1:59">
      <c r="AO8902" s="103" t="n"/>
    </row>
    <row r="8903" spans="1:59">
      <c r="AO8903" s="103" t="n"/>
    </row>
    <row r="8904" spans="1:59">
      <c r="AO8904" s="103" t="n"/>
    </row>
    <row r="8905" spans="1:59">
      <c r="AO8905" s="103" t="n"/>
    </row>
    <row r="8906" spans="1:59">
      <c r="AO8906" s="103" t="n"/>
    </row>
    <row r="8907" spans="1:59">
      <c r="AO8907" s="103" t="n"/>
    </row>
    <row r="8908" spans="1:59">
      <c r="AO8908" s="103" t="n"/>
    </row>
    <row r="8909" spans="1:59">
      <c r="AO8909" s="103" t="n"/>
    </row>
    <row r="8910" spans="1:59">
      <c r="AO8910" s="103" t="n"/>
    </row>
    <row r="8911" spans="1:59">
      <c r="AO8911" s="103" t="n"/>
    </row>
    <row r="8912" spans="1:59">
      <c r="AO8912" s="103" t="n"/>
    </row>
    <row r="8913" spans="1:59">
      <c r="AO8913" s="103" t="n"/>
    </row>
    <row r="8914" spans="1:59">
      <c r="AO8914" s="103" t="n"/>
    </row>
    <row r="8915" spans="1:59">
      <c r="AO8915" s="103" t="n"/>
    </row>
    <row r="8916" spans="1:59">
      <c r="AO8916" s="103" t="n"/>
    </row>
    <row r="8917" spans="1:59">
      <c r="AO8917" s="103" t="n"/>
    </row>
    <row r="8918" spans="1:59">
      <c r="AO8918" s="103" t="n"/>
    </row>
    <row r="8919" spans="1:59">
      <c r="AO8919" s="103" t="n"/>
    </row>
    <row r="8920" spans="1:59">
      <c r="AO8920" s="103" t="n"/>
    </row>
    <row r="8921" spans="1:59">
      <c r="AO8921" s="103" t="n"/>
    </row>
    <row r="8922" spans="1:59">
      <c r="AO8922" s="103" t="n"/>
    </row>
    <row r="8923" spans="1:59">
      <c r="AO8923" s="103" t="n"/>
    </row>
    <row r="8924" spans="1:59">
      <c r="AO8924" s="103" t="n"/>
    </row>
    <row r="8925" spans="1:59">
      <c r="AO8925" s="103" t="n"/>
    </row>
    <row r="8926" spans="1:59">
      <c r="AO8926" s="103" t="n"/>
    </row>
    <row r="8927" spans="1:59">
      <c r="AO8927" s="103" t="n"/>
    </row>
    <row r="8928" spans="1:59">
      <c r="AO8928" s="103" t="n"/>
    </row>
    <row r="8929" spans="1:59">
      <c r="AO8929" s="103" t="n"/>
    </row>
    <row r="8930" spans="1:59">
      <c r="AO8930" s="103" t="n"/>
    </row>
    <row r="8931" spans="1:59">
      <c r="AO8931" s="103" t="n"/>
    </row>
    <row r="8932" spans="1:59">
      <c r="AO8932" s="103" t="n"/>
    </row>
    <row r="8933" spans="1:59">
      <c r="AO8933" s="103" t="n"/>
    </row>
    <row r="8934" spans="1:59">
      <c r="AO8934" s="103" t="n"/>
    </row>
    <row r="8935" spans="1:59">
      <c r="AO8935" s="103" t="n"/>
    </row>
    <row r="8936" spans="1:59">
      <c r="AO8936" s="103" t="n"/>
    </row>
    <row r="8937" spans="1:59">
      <c r="AO8937" s="103" t="n"/>
    </row>
    <row r="8938" spans="1:59">
      <c r="AO8938" s="103" t="n"/>
    </row>
    <row r="8939" spans="1:59">
      <c r="AO8939" s="103" t="n"/>
    </row>
    <row r="8940" spans="1:59">
      <c r="AO8940" s="103" t="n"/>
    </row>
    <row r="8941" spans="1:59">
      <c r="AO8941" s="103" t="n"/>
    </row>
    <row r="8942" spans="1:59">
      <c r="AO8942" s="103" t="n"/>
    </row>
    <row r="8943" spans="1:59">
      <c r="AO8943" s="103" t="n"/>
    </row>
    <row r="8944" spans="1:59">
      <c r="AO8944" s="103" t="n"/>
    </row>
    <row r="8945" spans="1:59">
      <c r="AO8945" s="103" t="n"/>
    </row>
    <row r="8946" spans="1:59">
      <c r="AO8946" s="103" t="n"/>
    </row>
    <row r="8947" spans="1:59">
      <c r="AO8947" s="103" t="n"/>
    </row>
    <row r="8948" spans="1:59">
      <c r="AO8948" s="103" t="n"/>
    </row>
    <row r="8949" spans="1:59">
      <c r="AO8949" s="103" t="n"/>
    </row>
    <row r="8950" spans="1:59">
      <c r="AO8950" s="103" t="n"/>
    </row>
    <row r="8951" spans="1:59">
      <c r="AO8951" s="103" t="n"/>
    </row>
    <row r="8952" spans="1:59">
      <c r="AO8952" s="103" t="n"/>
    </row>
    <row r="8953" spans="1:59">
      <c r="AO8953" s="103" t="n"/>
    </row>
    <row r="8954" spans="1:59">
      <c r="AO8954" s="103" t="n"/>
    </row>
    <row r="8955" spans="1:59">
      <c r="AO8955" s="103" t="n"/>
    </row>
    <row r="8956" spans="1:59">
      <c r="AO8956" s="103" t="n"/>
    </row>
    <row r="8957" spans="1:59">
      <c r="AO8957" s="103" t="n"/>
    </row>
    <row r="8958" spans="1:59">
      <c r="AO8958" s="103" t="n"/>
    </row>
    <row r="8959" spans="1:59">
      <c r="AO8959" s="103" t="n"/>
    </row>
    <row r="8960" spans="1:59">
      <c r="AO8960" s="103" t="n"/>
    </row>
    <row r="8961" spans="1:59">
      <c r="AO8961" s="103" t="n"/>
    </row>
    <row r="8962" spans="1:59">
      <c r="AO8962" s="103" t="n"/>
    </row>
    <row r="8963" spans="1:59">
      <c r="AO8963" s="103" t="n"/>
    </row>
    <row r="8964" spans="1:59">
      <c r="AO8964" s="103" t="n"/>
    </row>
    <row r="8965" spans="1:59">
      <c r="AO8965" s="103" t="n"/>
    </row>
    <row r="8966" spans="1:59">
      <c r="AO8966" s="103" t="n"/>
    </row>
    <row r="8967" spans="1:59">
      <c r="AO8967" s="103" t="n"/>
    </row>
    <row r="8968" spans="1:59">
      <c r="AO8968" s="103" t="n"/>
    </row>
    <row r="8969" spans="1:59">
      <c r="AO8969" s="103" t="n"/>
    </row>
    <row r="8970" spans="1:59">
      <c r="AO8970" s="103" t="n"/>
    </row>
    <row r="8971" spans="1:59">
      <c r="AO8971" s="103" t="n"/>
    </row>
    <row r="8972" spans="1:59">
      <c r="AO8972" s="103" t="n"/>
    </row>
    <row r="8973" spans="1:59">
      <c r="AO8973" s="103" t="n"/>
    </row>
    <row r="8974" spans="1:59">
      <c r="AO8974" s="103" t="n"/>
    </row>
    <row r="8975" spans="1:59">
      <c r="AO8975" s="103" t="n"/>
    </row>
    <row r="8976" spans="1:59">
      <c r="AO8976" s="103" t="n"/>
    </row>
    <row r="8977" spans="1:59">
      <c r="AO8977" s="103" t="n"/>
    </row>
    <row r="8978" spans="1:59">
      <c r="AO8978" s="103" t="n"/>
    </row>
    <row r="8979" spans="1:59">
      <c r="AO8979" s="103" t="n"/>
    </row>
    <row r="8980" spans="1:59">
      <c r="AO8980" s="103" t="n"/>
    </row>
    <row r="8981" spans="1:59">
      <c r="AO8981" s="103" t="n"/>
    </row>
    <row r="8982" spans="1:59">
      <c r="AO8982" s="103" t="n"/>
    </row>
    <row r="8983" spans="1:59">
      <c r="AO8983" s="103" t="n"/>
    </row>
    <row r="8984" spans="1:59">
      <c r="AO8984" s="103" t="n"/>
    </row>
    <row r="8985" spans="1:59">
      <c r="AO8985" s="103" t="n"/>
    </row>
    <row r="8986" spans="1:59">
      <c r="AO8986" s="103" t="n"/>
    </row>
    <row r="8987" spans="1:59">
      <c r="AO8987" s="103" t="n"/>
    </row>
    <row r="8988" spans="1:59">
      <c r="AO8988" s="103" t="n"/>
    </row>
    <row r="8989" spans="1:59">
      <c r="AO8989" s="103" t="n"/>
    </row>
    <row r="8990" spans="1:59">
      <c r="AO8990" s="103" t="n"/>
    </row>
    <row r="8991" spans="1:59">
      <c r="AO8991" s="103" t="n"/>
    </row>
    <row r="8992" spans="1:59">
      <c r="AO8992" s="103" t="n"/>
    </row>
    <row r="8993" spans="1:59">
      <c r="AO8993" s="103" t="n"/>
    </row>
    <row r="8994" spans="1:59">
      <c r="AO8994" s="103" t="n"/>
    </row>
    <row r="8995" spans="1:59">
      <c r="AO8995" s="103" t="n"/>
    </row>
    <row r="8996" spans="1:59">
      <c r="AO8996" s="103" t="n"/>
    </row>
    <row r="8997" spans="1:59">
      <c r="AO8997" s="103" t="n"/>
    </row>
    <row r="8998" spans="1:59">
      <c r="AO8998" s="103" t="n"/>
    </row>
    <row r="8999" spans="1:59">
      <c r="AO8999" s="103" t="n"/>
    </row>
    <row r="9000" spans="1:59">
      <c r="AO9000" s="103" t="n"/>
    </row>
    <row r="9001" spans="1:59">
      <c r="AO9001" s="103" t="n"/>
    </row>
    <row r="9002" spans="1:59">
      <c r="AO9002" s="103" t="n"/>
    </row>
    <row r="9003" spans="1:59">
      <c r="AO9003" s="103" t="n"/>
    </row>
    <row r="9004" spans="1:59">
      <c r="AO9004" s="103" t="n"/>
    </row>
    <row r="9005" spans="1:59">
      <c r="AO9005" s="103" t="n"/>
    </row>
    <row r="9006" spans="1:59">
      <c r="AO9006" s="103" t="n"/>
    </row>
    <row r="9007" spans="1:59">
      <c r="AO9007" s="103" t="n"/>
    </row>
    <row r="9008" spans="1:59">
      <c r="AO9008" s="103" t="n"/>
    </row>
    <row r="9009" spans="1:59">
      <c r="AO9009" s="103" t="n"/>
    </row>
    <row r="9010" spans="1:59">
      <c r="AO9010" s="103" t="n"/>
    </row>
    <row r="9011" spans="1:59">
      <c r="AO9011" s="103" t="n"/>
    </row>
    <row r="9012" spans="1:59">
      <c r="AO9012" s="103" t="n"/>
    </row>
    <row r="9013" spans="1:59">
      <c r="AO9013" s="103" t="n"/>
    </row>
    <row r="9014" spans="1:59">
      <c r="AO9014" s="103" t="n"/>
    </row>
    <row r="9015" spans="1:59">
      <c r="AO9015" s="103" t="n"/>
    </row>
    <row r="9016" spans="1:59">
      <c r="AO9016" s="103" t="n"/>
    </row>
    <row r="9017" spans="1:59">
      <c r="AO9017" s="103" t="n"/>
    </row>
    <row r="9018" spans="1:59">
      <c r="AO9018" s="103" t="n"/>
    </row>
    <row r="9019" spans="1:59">
      <c r="AO9019" s="103" t="n"/>
    </row>
    <row r="9020" spans="1:59">
      <c r="AO9020" s="103" t="n"/>
    </row>
    <row r="9021" spans="1:59">
      <c r="AO9021" s="103" t="n"/>
    </row>
    <row r="9022" spans="1:59">
      <c r="AO9022" s="103" t="n"/>
    </row>
    <row r="9023" spans="1:59">
      <c r="AO9023" s="103" t="n"/>
    </row>
    <row r="9024" spans="1:59">
      <c r="AO9024" s="103" t="n"/>
    </row>
    <row r="9025" spans="1:59">
      <c r="AO9025" s="103" t="n"/>
    </row>
    <row r="9026" spans="1:59">
      <c r="AO9026" s="103" t="n"/>
    </row>
    <row r="9027" spans="1:59">
      <c r="AO9027" s="103" t="n"/>
    </row>
    <row r="9028" spans="1:59">
      <c r="AO9028" s="103" t="n"/>
    </row>
    <row r="9029" spans="1:59">
      <c r="AO9029" s="103" t="n"/>
    </row>
    <row r="9030" spans="1:59">
      <c r="AO9030" s="103" t="n"/>
    </row>
    <row r="9031" spans="1:59">
      <c r="AO9031" s="103" t="n"/>
    </row>
    <row r="9032" spans="1:59">
      <c r="AO9032" s="103" t="n"/>
    </row>
    <row r="9033" spans="1:59">
      <c r="AO9033" s="103" t="n"/>
    </row>
    <row r="9034" spans="1:59">
      <c r="AO9034" s="103" t="n"/>
    </row>
    <row r="9035" spans="1:59">
      <c r="AO9035" s="103" t="n"/>
    </row>
    <row r="9036" spans="1:59">
      <c r="AO9036" s="103" t="n"/>
    </row>
    <row r="9037" spans="1:59">
      <c r="AO9037" s="103" t="n"/>
    </row>
    <row r="9038" spans="1:59">
      <c r="AO9038" s="103" t="n"/>
    </row>
    <row r="9039" spans="1:59">
      <c r="AO9039" s="103" t="n"/>
    </row>
    <row r="9040" spans="1:59">
      <c r="AO9040" s="103" t="n"/>
    </row>
    <row r="9041" spans="1:59">
      <c r="AO9041" s="103" t="n"/>
    </row>
    <row r="9042" spans="1:59">
      <c r="AO9042" s="103" t="n"/>
    </row>
    <row r="9043" spans="1:59">
      <c r="AO9043" s="103" t="n"/>
    </row>
    <row r="9044" spans="1:59">
      <c r="AO9044" s="103" t="n"/>
    </row>
    <row r="9045" spans="1:59">
      <c r="AO9045" s="103" t="n"/>
    </row>
    <row r="9046" spans="1:59">
      <c r="AO9046" s="103" t="n"/>
    </row>
    <row r="9047" spans="1:59">
      <c r="AO9047" s="103" t="n"/>
    </row>
    <row r="9048" spans="1:59">
      <c r="AO9048" s="103" t="n"/>
    </row>
    <row r="9049" spans="1:59">
      <c r="AO9049" s="103" t="n"/>
    </row>
    <row r="9050" spans="1:59">
      <c r="AO9050" s="103" t="n"/>
    </row>
    <row r="9051" spans="1:59">
      <c r="AO9051" s="103" t="n"/>
    </row>
    <row r="9052" spans="1:59">
      <c r="AO9052" s="103" t="n"/>
    </row>
    <row r="9053" spans="1:59">
      <c r="AO9053" s="103" t="n"/>
    </row>
    <row r="9054" spans="1:59">
      <c r="AO9054" s="103" t="n"/>
    </row>
    <row r="9055" spans="1:59">
      <c r="AO9055" s="103" t="n"/>
    </row>
    <row r="9056" spans="1:59">
      <c r="AO9056" s="103" t="n"/>
    </row>
    <row r="9057" spans="1:59">
      <c r="AO9057" s="103" t="n"/>
    </row>
    <row r="9058" spans="1:59">
      <c r="AO9058" s="103" t="n"/>
    </row>
    <row r="9059" spans="1:59">
      <c r="AO9059" s="103" t="n"/>
    </row>
    <row r="9060" spans="1:59">
      <c r="AO9060" s="103" t="n"/>
    </row>
    <row r="9061" spans="1:59">
      <c r="AO9061" s="103" t="n"/>
    </row>
    <row r="9062" spans="1:59">
      <c r="AO9062" s="103" t="n"/>
    </row>
    <row r="9063" spans="1:59">
      <c r="AO9063" s="103" t="n"/>
    </row>
    <row r="9064" spans="1:59">
      <c r="AO9064" s="103" t="n"/>
    </row>
    <row r="9065" spans="1:59">
      <c r="AO9065" s="103" t="n"/>
    </row>
    <row r="9066" spans="1:59">
      <c r="AO9066" s="103" t="n"/>
    </row>
    <row r="9067" spans="1:59">
      <c r="AO9067" s="103" t="n"/>
    </row>
    <row r="9068" spans="1:59">
      <c r="AO9068" s="103" t="n"/>
    </row>
    <row r="9069" spans="1:59">
      <c r="AO9069" s="103" t="n"/>
    </row>
    <row r="9070" spans="1:59">
      <c r="AO9070" s="103" t="n"/>
    </row>
    <row r="9071" spans="1:59">
      <c r="AO9071" s="103" t="n"/>
    </row>
    <row r="9072" spans="1:59">
      <c r="AO9072" s="103" t="n"/>
    </row>
    <row r="9073" spans="1:59">
      <c r="AO9073" s="103" t="n"/>
    </row>
    <row r="9074" spans="1:59">
      <c r="AO9074" s="103" t="n"/>
    </row>
    <row r="9075" spans="1:59">
      <c r="AO9075" s="103" t="n"/>
    </row>
    <row r="9076" spans="1:59">
      <c r="AO9076" s="103" t="n"/>
    </row>
    <row r="9077" spans="1:59">
      <c r="AO9077" s="103" t="n"/>
    </row>
    <row r="9078" spans="1:59">
      <c r="AO9078" s="103" t="n"/>
    </row>
    <row r="9079" spans="1:59">
      <c r="AO9079" s="103" t="n"/>
    </row>
    <row r="9080" spans="1:59">
      <c r="AO9080" s="103" t="n"/>
    </row>
    <row r="9081" spans="1:59">
      <c r="AO9081" s="103" t="n"/>
    </row>
    <row r="9082" spans="1:59">
      <c r="AO9082" s="103" t="n"/>
    </row>
    <row r="9083" spans="1:59">
      <c r="AO9083" s="103" t="n"/>
    </row>
    <row r="9084" spans="1:59">
      <c r="AO9084" s="103" t="n"/>
    </row>
    <row r="9085" spans="1:59">
      <c r="AO9085" s="103" t="n"/>
    </row>
    <row r="9086" spans="1:59">
      <c r="AO9086" s="103" t="n"/>
    </row>
    <row r="9087" spans="1:59">
      <c r="AO9087" s="103" t="n"/>
    </row>
    <row r="9088" spans="1:59">
      <c r="AO9088" s="103" t="n"/>
    </row>
    <row r="9089" spans="1:59">
      <c r="AO9089" s="103" t="n"/>
    </row>
    <row r="9090" spans="1:59">
      <c r="AO9090" s="103" t="n"/>
    </row>
    <row r="9091" spans="1:59">
      <c r="AO9091" s="103" t="n"/>
    </row>
    <row r="9092" spans="1:59">
      <c r="AO9092" s="103" t="n"/>
    </row>
    <row r="9093" spans="1:59">
      <c r="AO9093" s="103" t="n"/>
    </row>
    <row r="9094" spans="1:59">
      <c r="AO9094" s="103" t="n"/>
    </row>
    <row r="9095" spans="1:59">
      <c r="AO9095" s="103" t="n"/>
    </row>
    <row r="9096" spans="1:59">
      <c r="AO9096" s="103" t="n"/>
    </row>
    <row r="9097" spans="1:59">
      <c r="AO9097" s="103" t="n"/>
    </row>
    <row r="9098" spans="1:59">
      <c r="AO9098" s="103" t="n"/>
    </row>
    <row r="9099" spans="1:59">
      <c r="AO9099" s="103" t="n"/>
    </row>
    <row r="9100" spans="1:59">
      <c r="AO9100" s="103" t="n"/>
    </row>
    <row r="9101" spans="1:59">
      <c r="AO9101" s="103" t="n"/>
    </row>
    <row r="9102" spans="1:59">
      <c r="AO9102" s="103" t="n"/>
    </row>
    <row r="9103" spans="1:59">
      <c r="AO9103" s="103" t="n"/>
    </row>
    <row r="9104" spans="1:59">
      <c r="AO9104" s="103" t="n"/>
    </row>
    <row r="9105" spans="1:59">
      <c r="AO9105" s="103" t="n"/>
    </row>
    <row r="9106" spans="1:59">
      <c r="AO9106" s="103" t="n"/>
    </row>
    <row r="9107" spans="1:59">
      <c r="AO9107" s="103" t="n"/>
    </row>
    <row r="9108" spans="1:59">
      <c r="AO9108" s="103" t="n"/>
    </row>
    <row r="9109" spans="1:59">
      <c r="AO9109" s="103" t="n"/>
    </row>
    <row r="9110" spans="1:59">
      <c r="AO9110" s="103" t="n"/>
    </row>
    <row r="9111" spans="1:59">
      <c r="AO9111" s="103" t="n"/>
    </row>
    <row r="9112" spans="1:59">
      <c r="AO9112" s="103" t="n"/>
    </row>
    <row r="9113" spans="1:59">
      <c r="AO9113" s="103" t="n"/>
    </row>
    <row r="9114" spans="1:59">
      <c r="AO9114" s="103" t="n"/>
    </row>
    <row r="9115" spans="1:59">
      <c r="AO9115" s="103" t="n"/>
    </row>
    <row r="9116" spans="1:59">
      <c r="AO9116" s="103" t="n"/>
    </row>
    <row r="9117" spans="1:59">
      <c r="AO9117" s="103" t="n"/>
    </row>
    <row r="9118" spans="1:59">
      <c r="AO9118" s="103" t="n"/>
    </row>
    <row r="9119" spans="1:59">
      <c r="AO9119" s="103" t="n"/>
    </row>
    <row r="9120" spans="1:59">
      <c r="AO9120" s="103" t="n"/>
    </row>
    <row r="9121" spans="1:59">
      <c r="AO9121" s="103" t="n"/>
    </row>
    <row r="9122" spans="1:59">
      <c r="AO9122" s="103" t="n"/>
    </row>
    <row r="9123" spans="1:59">
      <c r="AO9123" s="103" t="n"/>
    </row>
    <row r="9124" spans="1:59">
      <c r="AO9124" s="103" t="n"/>
    </row>
    <row r="9125" spans="1:59">
      <c r="AO9125" s="103" t="n"/>
    </row>
    <row r="9126" spans="1:59">
      <c r="AO9126" s="103" t="n"/>
    </row>
    <row r="9127" spans="1:59">
      <c r="AO9127" s="103" t="n"/>
    </row>
    <row r="9128" spans="1:59">
      <c r="AO9128" s="103" t="n"/>
    </row>
    <row r="9129" spans="1:59">
      <c r="AO9129" s="103" t="n"/>
    </row>
    <row r="9130" spans="1:59">
      <c r="AO9130" s="103" t="n"/>
    </row>
    <row r="9131" spans="1:59">
      <c r="AO9131" s="103" t="n"/>
    </row>
    <row r="9132" spans="1:59">
      <c r="AO9132" s="103" t="n"/>
    </row>
    <row r="9133" spans="1:59">
      <c r="AO9133" s="103" t="n"/>
    </row>
    <row r="9134" spans="1:59">
      <c r="AO9134" s="103" t="n"/>
    </row>
    <row r="9135" spans="1:59">
      <c r="AO9135" s="103" t="n"/>
    </row>
    <row r="9136" spans="1:59">
      <c r="AO9136" s="103" t="n"/>
    </row>
    <row r="9137" spans="1:59">
      <c r="AO9137" s="103" t="n"/>
    </row>
    <row r="9138" spans="1:59">
      <c r="AO9138" s="103" t="n"/>
    </row>
    <row r="9139" spans="1:59">
      <c r="AO9139" s="103" t="n"/>
    </row>
    <row r="9140" spans="1:59">
      <c r="AO9140" s="103" t="n"/>
    </row>
    <row r="9141" spans="1:59">
      <c r="AO9141" s="103" t="n"/>
    </row>
    <row r="9142" spans="1:59">
      <c r="AO9142" s="103" t="n"/>
    </row>
    <row r="9143" spans="1:59">
      <c r="AO9143" s="103" t="n"/>
    </row>
    <row r="9144" spans="1:59">
      <c r="AO9144" s="103" t="n"/>
    </row>
    <row r="9145" spans="1:59">
      <c r="AO9145" s="103" t="n"/>
    </row>
    <row r="9146" spans="1:59">
      <c r="AO9146" s="103" t="n"/>
    </row>
    <row r="9147" spans="1:59">
      <c r="AO9147" s="103" t="n"/>
    </row>
    <row r="9148" spans="1:59">
      <c r="AO9148" s="103" t="n"/>
    </row>
    <row r="9149" spans="1:59">
      <c r="AO9149" s="103" t="n"/>
    </row>
    <row r="9150" spans="1:59">
      <c r="AO9150" s="103" t="n"/>
    </row>
    <row r="9151" spans="1:59">
      <c r="AO9151" s="103" t="n"/>
    </row>
    <row r="9152" spans="1:59">
      <c r="AO9152" s="103" t="n"/>
    </row>
    <row r="9153" spans="1:59">
      <c r="AO9153" s="103" t="n"/>
    </row>
    <row r="9154" spans="1:59">
      <c r="AO9154" s="103" t="n"/>
    </row>
    <row r="9155" spans="1:59">
      <c r="AO9155" s="103" t="n"/>
    </row>
    <row r="9156" spans="1:59">
      <c r="AO9156" s="103" t="n"/>
    </row>
    <row r="9157" spans="1:59">
      <c r="AO9157" s="103" t="n"/>
    </row>
    <row r="9158" spans="1:59">
      <c r="AO9158" s="103" t="n"/>
    </row>
    <row r="9159" spans="1:59">
      <c r="AO9159" s="103" t="n"/>
    </row>
    <row r="9160" spans="1:59">
      <c r="AO9160" s="103" t="n"/>
    </row>
    <row r="9161" spans="1:59">
      <c r="AO9161" s="103" t="n"/>
    </row>
    <row r="9162" spans="1:59">
      <c r="AO9162" s="103" t="n"/>
    </row>
    <row r="9163" spans="1:59">
      <c r="AO9163" s="103" t="n"/>
    </row>
    <row r="9164" spans="1:59">
      <c r="AO9164" s="103" t="n"/>
    </row>
    <row r="9165" spans="1:59">
      <c r="AO9165" s="103" t="n"/>
    </row>
    <row r="9166" spans="1:59">
      <c r="AO9166" s="103" t="n"/>
    </row>
    <row r="9167" spans="1:59">
      <c r="AO9167" s="103" t="n"/>
    </row>
    <row r="9168" spans="1:59">
      <c r="AO9168" s="103" t="n"/>
    </row>
    <row r="9169" spans="1:59">
      <c r="AO9169" s="103" t="n"/>
    </row>
    <row r="9170" spans="1:59">
      <c r="AO9170" s="103" t="n"/>
    </row>
    <row r="9171" spans="1:59">
      <c r="AO9171" s="103" t="n"/>
    </row>
    <row r="9172" spans="1:59">
      <c r="AO9172" s="103" t="n"/>
    </row>
    <row r="9173" spans="1:59">
      <c r="AO9173" s="103" t="n"/>
    </row>
    <row r="9174" spans="1:59">
      <c r="AO9174" s="103" t="n"/>
    </row>
    <row r="9175" spans="1:59">
      <c r="AO9175" s="103" t="n"/>
    </row>
    <row r="9176" spans="1:59">
      <c r="AO9176" s="103" t="n"/>
    </row>
    <row r="9177" spans="1:59">
      <c r="AO9177" s="103" t="n"/>
    </row>
    <row r="9178" spans="1:59">
      <c r="AO9178" s="103" t="n"/>
    </row>
    <row r="9179" spans="1:59">
      <c r="AO9179" s="103" t="n"/>
    </row>
    <row r="9180" spans="1:59">
      <c r="AO9180" s="103" t="n"/>
    </row>
    <row r="9181" spans="1:59">
      <c r="AO9181" s="103" t="n"/>
    </row>
    <row r="9182" spans="1:59">
      <c r="AO9182" s="103" t="n"/>
    </row>
    <row r="9183" spans="1:59">
      <c r="AO9183" s="103" t="n"/>
    </row>
    <row r="9184" spans="1:59">
      <c r="AO9184" s="103" t="n"/>
    </row>
    <row r="9185" spans="1:59">
      <c r="AO9185" s="103" t="n"/>
    </row>
    <row r="9186" spans="1:59">
      <c r="AO9186" s="103" t="n"/>
    </row>
    <row r="9187" spans="1:59">
      <c r="AO9187" s="103" t="n"/>
    </row>
    <row r="9188" spans="1:59">
      <c r="AO9188" s="103" t="n"/>
    </row>
    <row r="9189" spans="1:59">
      <c r="AO9189" s="103" t="n"/>
    </row>
    <row r="9190" spans="1:59">
      <c r="AO9190" s="103" t="n"/>
    </row>
    <row r="9191" spans="1:59">
      <c r="AO9191" s="103" t="n"/>
    </row>
    <row r="9192" spans="1:59">
      <c r="AO9192" s="103" t="n"/>
    </row>
    <row r="9193" spans="1:59">
      <c r="AO9193" s="103" t="n"/>
    </row>
    <row r="9194" spans="1:59">
      <c r="AO9194" s="103" t="n"/>
    </row>
    <row r="9195" spans="1:59">
      <c r="AO9195" s="103" t="n"/>
    </row>
    <row r="9196" spans="1:59">
      <c r="AO9196" s="103" t="n"/>
    </row>
    <row r="9197" spans="1:59">
      <c r="AO9197" s="103" t="n"/>
    </row>
    <row r="9198" spans="1:59">
      <c r="AO9198" s="103" t="n"/>
    </row>
    <row r="9199" spans="1:59">
      <c r="AO9199" s="103" t="n"/>
    </row>
    <row r="9200" spans="1:59">
      <c r="AO9200" s="103" t="n"/>
    </row>
    <row r="9201" spans="1:59">
      <c r="AO9201" s="103" t="n"/>
    </row>
    <row r="9202" spans="1:59">
      <c r="AO9202" s="103" t="n"/>
    </row>
    <row r="9203" spans="1:59">
      <c r="AO9203" s="103" t="n"/>
    </row>
    <row r="9204" spans="1:59">
      <c r="AO9204" s="103" t="n"/>
    </row>
    <row r="9205" spans="1:59">
      <c r="AO9205" s="103" t="n"/>
    </row>
    <row r="9206" spans="1:59">
      <c r="AO9206" s="103" t="n"/>
    </row>
    <row r="9207" spans="1:59">
      <c r="AO9207" s="103" t="n"/>
    </row>
    <row r="9208" spans="1:59">
      <c r="AO9208" s="103" t="n"/>
    </row>
    <row r="9209" spans="1:59">
      <c r="AO9209" s="103" t="n"/>
    </row>
    <row r="9210" spans="1:59">
      <c r="AO9210" s="103" t="n"/>
    </row>
    <row r="9211" spans="1:59">
      <c r="AO9211" s="103" t="n"/>
    </row>
    <row r="9212" spans="1:59">
      <c r="AO9212" s="103" t="n"/>
    </row>
    <row r="9213" spans="1:59">
      <c r="AO9213" s="103" t="n"/>
    </row>
    <row r="9214" spans="1:59">
      <c r="AO9214" s="103" t="n"/>
    </row>
    <row r="9215" spans="1:59">
      <c r="AO9215" s="103" t="n"/>
    </row>
    <row r="9216" spans="1:59">
      <c r="AO9216" s="103" t="n"/>
    </row>
    <row r="9217" spans="1:59">
      <c r="AO9217" s="103" t="n"/>
    </row>
    <row r="9218" spans="1:59">
      <c r="AO9218" s="103" t="n"/>
    </row>
    <row r="9219" spans="1:59">
      <c r="AO9219" s="103" t="n"/>
    </row>
    <row r="9220" spans="1:59">
      <c r="AO9220" s="103" t="n"/>
    </row>
    <row r="9221" spans="1:59">
      <c r="AO9221" s="103" t="n"/>
    </row>
    <row r="9222" spans="1:59">
      <c r="AO9222" s="103" t="n"/>
    </row>
    <row r="9223" spans="1:59">
      <c r="AO9223" s="103" t="n"/>
    </row>
    <row r="9224" spans="1:59">
      <c r="AO9224" s="103" t="n"/>
    </row>
    <row r="9225" spans="1:59">
      <c r="AO9225" s="103" t="n"/>
    </row>
    <row r="9226" spans="1:59">
      <c r="AO9226" s="103" t="n"/>
    </row>
    <row r="9227" spans="1:59">
      <c r="AO9227" s="103" t="n"/>
    </row>
    <row r="9228" spans="1:59">
      <c r="AO9228" s="103" t="n"/>
    </row>
    <row r="9229" spans="1:59">
      <c r="AO9229" s="103" t="n"/>
    </row>
    <row r="9230" spans="1:59">
      <c r="AO9230" s="103" t="n"/>
    </row>
    <row r="9231" spans="1:59">
      <c r="AO9231" s="103" t="n"/>
    </row>
    <row r="9232" spans="1:59">
      <c r="AO9232" s="103" t="n"/>
    </row>
    <row r="9233" spans="1:59">
      <c r="AO9233" s="103" t="n"/>
    </row>
    <row r="9234" spans="1:59">
      <c r="AO9234" s="103" t="n"/>
    </row>
    <row r="9235" spans="1:59">
      <c r="AO9235" s="103" t="n"/>
    </row>
    <row r="9236" spans="1:59">
      <c r="AO9236" s="103" t="n"/>
    </row>
    <row r="9237" spans="1:59">
      <c r="AO9237" s="103" t="n"/>
    </row>
    <row r="9238" spans="1:59">
      <c r="AO9238" s="103" t="n"/>
    </row>
    <row r="9239" spans="1:59">
      <c r="AO9239" s="103" t="n"/>
    </row>
    <row r="9240" spans="1:59">
      <c r="AO9240" s="103" t="n"/>
    </row>
    <row r="9241" spans="1:59">
      <c r="AO9241" s="103" t="n"/>
    </row>
    <row r="9242" spans="1:59">
      <c r="AO9242" s="103" t="n"/>
    </row>
    <row r="9243" spans="1:59">
      <c r="AO9243" s="103" t="n"/>
    </row>
    <row r="9244" spans="1:59">
      <c r="AO9244" s="103" t="n"/>
    </row>
    <row r="9245" spans="1:59">
      <c r="AO9245" s="103" t="n"/>
    </row>
    <row r="9246" spans="1:59">
      <c r="AO9246" s="103" t="n"/>
    </row>
    <row r="9247" spans="1:59">
      <c r="AO9247" s="103" t="n"/>
    </row>
    <row r="9248" spans="1:59">
      <c r="AO9248" s="103" t="n"/>
    </row>
    <row r="9249" spans="1:59">
      <c r="AO9249" s="103" t="n"/>
    </row>
    <row r="9250" spans="1:59">
      <c r="AO9250" s="103" t="n"/>
    </row>
    <row r="9251" spans="1:59">
      <c r="AO9251" s="103" t="n"/>
    </row>
    <row r="9252" spans="1:59">
      <c r="AO9252" s="103" t="n"/>
    </row>
    <row r="9253" spans="1:59">
      <c r="AO9253" s="103" t="n"/>
    </row>
    <row r="9254" spans="1:59">
      <c r="AO9254" s="103" t="n"/>
    </row>
    <row r="9255" spans="1:59">
      <c r="AO9255" s="103" t="n"/>
    </row>
    <row r="9256" spans="1:59">
      <c r="AO9256" s="103" t="n"/>
    </row>
    <row r="9257" spans="1:59">
      <c r="AO9257" s="103" t="n"/>
    </row>
    <row r="9258" spans="1:59">
      <c r="AO9258" s="103" t="n"/>
    </row>
    <row r="9259" spans="1:59">
      <c r="AO9259" s="103" t="n"/>
    </row>
    <row r="9260" spans="1:59">
      <c r="AO9260" s="103" t="n"/>
    </row>
    <row r="9261" spans="1:59">
      <c r="AO9261" s="103" t="n"/>
    </row>
    <row r="9262" spans="1:59">
      <c r="AO9262" s="103" t="n"/>
    </row>
    <row r="9263" spans="1:59">
      <c r="AO9263" s="103" t="n"/>
    </row>
    <row r="9264" spans="1:59">
      <c r="AO9264" s="103" t="n"/>
    </row>
    <row r="9265" spans="1:59">
      <c r="AO9265" s="103" t="n"/>
    </row>
    <row r="9266" spans="1:59">
      <c r="AO9266" s="103" t="n"/>
    </row>
    <row r="9267" spans="1:59">
      <c r="AO9267" s="103" t="n"/>
    </row>
    <row r="9268" spans="1:59">
      <c r="AO9268" s="103" t="n"/>
    </row>
    <row r="9269" spans="1:59">
      <c r="AO9269" s="103" t="n"/>
    </row>
    <row r="9270" spans="1:59">
      <c r="AO9270" s="103" t="n"/>
    </row>
    <row r="9271" spans="1:59">
      <c r="AO9271" s="103" t="n"/>
    </row>
    <row r="9272" spans="1:59">
      <c r="AO9272" s="103" t="n"/>
    </row>
    <row r="9273" spans="1:59">
      <c r="AO9273" s="103" t="n"/>
    </row>
    <row r="9274" spans="1:59">
      <c r="AO9274" s="103" t="n"/>
    </row>
    <row r="9275" spans="1:59">
      <c r="AO9275" s="103" t="n"/>
    </row>
    <row r="9276" spans="1:59">
      <c r="AO9276" s="103" t="n"/>
    </row>
    <row r="9277" spans="1:59">
      <c r="AO9277" s="103" t="n"/>
    </row>
    <row r="9278" spans="1:59">
      <c r="AO9278" s="103" t="n"/>
    </row>
    <row r="9279" spans="1:59">
      <c r="AO9279" s="103" t="n"/>
    </row>
    <row r="9280" spans="1:59">
      <c r="AO9280" s="103" t="n"/>
    </row>
    <row r="9281" spans="1:59">
      <c r="AO9281" s="103" t="n"/>
    </row>
    <row r="9282" spans="1:59">
      <c r="AO9282" s="103" t="n"/>
    </row>
    <row r="9283" spans="1:59">
      <c r="AO9283" s="103" t="n"/>
    </row>
    <row r="9284" spans="1:59">
      <c r="AO9284" s="103" t="n"/>
    </row>
    <row r="9285" spans="1:59">
      <c r="AO9285" s="103" t="n"/>
    </row>
    <row r="9286" spans="1:59">
      <c r="AO9286" s="103" t="n"/>
    </row>
    <row r="9287" spans="1:59">
      <c r="AO9287" s="103" t="n"/>
    </row>
    <row r="9288" spans="1:59">
      <c r="AO9288" s="103" t="n"/>
    </row>
    <row r="9289" spans="1:59">
      <c r="AO9289" s="103" t="n"/>
    </row>
    <row r="9290" spans="1:59">
      <c r="AO9290" s="103" t="n"/>
    </row>
    <row r="9291" spans="1:59">
      <c r="AO9291" s="103" t="n"/>
    </row>
    <row r="9292" spans="1:59">
      <c r="AO9292" s="103" t="n"/>
    </row>
    <row r="9293" spans="1:59">
      <c r="AO9293" s="103" t="n"/>
    </row>
    <row r="9294" spans="1:59">
      <c r="AO9294" s="103" t="n"/>
    </row>
    <row r="9295" spans="1:59">
      <c r="AO9295" s="103" t="n"/>
    </row>
    <row r="9296" spans="1:59">
      <c r="AO9296" s="103" t="n"/>
    </row>
    <row r="9297" spans="1:59">
      <c r="AO9297" s="103" t="n"/>
    </row>
    <row r="9298" spans="1:59">
      <c r="AO9298" s="103" t="n"/>
    </row>
    <row r="9299" spans="1:59">
      <c r="AO9299" s="103" t="n"/>
    </row>
    <row r="9300" spans="1:59">
      <c r="AO9300" s="103" t="n"/>
    </row>
    <row r="9301" spans="1:59">
      <c r="AO9301" s="103" t="n"/>
    </row>
    <row r="9302" spans="1:59">
      <c r="AO9302" s="103" t="n"/>
    </row>
    <row r="9303" spans="1:59">
      <c r="AO9303" s="103" t="n"/>
    </row>
    <row r="9304" spans="1:59">
      <c r="AO9304" s="103" t="n"/>
    </row>
    <row r="9305" spans="1:59">
      <c r="AO9305" s="103" t="n"/>
    </row>
    <row r="9306" spans="1:59">
      <c r="AO9306" s="103" t="n"/>
    </row>
    <row r="9307" spans="1:59">
      <c r="AO9307" s="103" t="n"/>
    </row>
    <row r="9308" spans="1:59">
      <c r="AO9308" s="103" t="n"/>
    </row>
    <row r="9309" spans="1:59">
      <c r="AO9309" s="103" t="n"/>
    </row>
    <row r="9310" spans="1:59">
      <c r="AO9310" s="103" t="n"/>
    </row>
    <row r="9311" spans="1:59">
      <c r="AO9311" s="103" t="n"/>
    </row>
    <row r="9312" spans="1:59">
      <c r="AO9312" s="103" t="n"/>
    </row>
    <row r="9313" spans="1:59">
      <c r="AO9313" s="103" t="n"/>
    </row>
    <row r="9314" spans="1:59">
      <c r="AO9314" s="103" t="n"/>
    </row>
    <row r="9315" spans="1:59">
      <c r="AO9315" s="103" t="n"/>
    </row>
    <row r="9316" spans="1:59">
      <c r="AO9316" s="103" t="n"/>
    </row>
    <row r="9317" spans="1:59">
      <c r="AO9317" s="103" t="n"/>
    </row>
    <row r="9318" spans="1:59">
      <c r="AO9318" s="103" t="n"/>
    </row>
    <row r="9319" spans="1:59">
      <c r="AO9319" s="103" t="n"/>
    </row>
    <row r="9320" spans="1:59">
      <c r="AO9320" s="103" t="n"/>
    </row>
    <row r="9321" spans="1:59">
      <c r="AO9321" s="103" t="n"/>
    </row>
    <row r="9322" spans="1:59">
      <c r="AO9322" s="103" t="n"/>
    </row>
    <row r="9323" spans="1:59">
      <c r="AO9323" s="103" t="n"/>
    </row>
    <row r="9324" spans="1:59">
      <c r="AO9324" s="103" t="n"/>
    </row>
    <row r="9325" spans="1:59">
      <c r="AO9325" s="103" t="n"/>
    </row>
    <row r="9326" spans="1:59">
      <c r="AO9326" s="103" t="n"/>
    </row>
    <row r="9327" spans="1:59">
      <c r="AO9327" s="103" t="n"/>
    </row>
    <row r="9328" spans="1:59">
      <c r="AO9328" s="103" t="n"/>
    </row>
    <row r="9329" spans="1:59">
      <c r="AO9329" s="103" t="n"/>
    </row>
    <row r="9330" spans="1:59">
      <c r="AO9330" s="103" t="n"/>
    </row>
    <row r="9331" spans="1:59">
      <c r="AO9331" s="103" t="n"/>
    </row>
    <row r="9332" spans="1:59">
      <c r="AO9332" s="103" t="n"/>
    </row>
    <row r="9333" spans="1:59">
      <c r="AO9333" s="103" t="n"/>
    </row>
    <row r="9334" spans="1:59">
      <c r="AO9334" s="103" t="n"/>
    </row>
    <row r="9335" spans="1:59">
      <c r="AO9335" s="103" t="n"/>
    </row>
    <row r="9336" spans="1:59">
      <c r="AO9336" s="103" t="n"/>
    </row>
    <row r="9337" spans="1:59">
      <c r="AO9337" s="103" t="n"/>
    </row>
    <row r="9338" spans="1:59">
      <c r="AO9338" s="103" t="n"/>
    </row>
    <row r="9339" spans="1:59">
      <c r="AO9339" s="103" t="n"/>
    </row>
    <row r="9340" spans="1:59">
      <c r="AO9340" s="103" t="n"/>
    </row>
    <row r="9341" spans="1:59">
      <c r="AO9341" s="103" t="n"/>
    </row>
    <row r="9342" spans="1:59">
      <c r="AO9342" s="103" t="n"/>
    </row>
    <row r="9343" spans="1:59">
      <c r="AO9343" s="103" t="n"/>
    </row>
    <row r="9344" spans="1:59">
      <c r="AO9344" s="103" t="n"/>
    </row>
    <row r="9345" spans="1:59">
      <c r="AO9345" s="103" t="n"/>
    </row>
    <row r="9346" spans="1:59">
      <c r="AO9346" s="103" t="n"/>
    </row>
    <row r="9347" spans="1:59">
      <c r="AO9347" s="103" t="n"/>
    </row>
    <row r="9348" spans="1:59">
      <c r="AO9348" s="103" t="n"/>
    </row>
    <row r="9349" spans="1:59">
      <c r="AO9349" s="103" t="n"/>
    </row>
    <row r="9350" spans="1:59">
      <c r="AO9350" s="103" t="n"/>
    </row>
    <row r="9351" spans="1:59">
      <c r="AO9351" s="103" t="n"/>
    </row>
    <row r="9352" spans="1:59">
      <c r="AO9352" s="103" t="n"/>
    </row>
    <row r="9353" spans="1:59">
      <c r="AO9353" s="103" t="n"/>
    </row>
    <row r="9354" spans="1:59">
      <c r="AO9354" s="103" t="n"/>
    </row>
    <row r="9355" spans="1:59">
      <c r="AO9355" s="103" t="n"/>
    </row>
    <row r="9356" spans="1:59">
      <c r="AO9356" s="103" t="n"/>
    </row>
    <row r="9357" spans="1:59">
      <c r="AO9357" s="103" t="n"/>
    </row>
    <row r="9358" spans="1:59">
      <c r="AO9358" s="103" t="n"/>
    </row>
    <row r="9359" spans="1:59">
      <c r="AO9359" s="103" t="n"/>
    </row>
    <row r="9360" spans="1:59">
      <c r="AO9360" s="103" t="n"/>
    </row>
    <row r="9361" spans="1:59">
      <c r="AO9361" s="103" t="n"/>
    </row>
    <row r="9362" spans="1:59">
      <c r="AO9362" s="103" t="n"/>
    </row>
    <row r="9363" spans="1:59">
      <c r="AO9363" s="103" t="n"/>
    </row>
    <row r="9364" spans="1:59">
      <c r="AO9364" s="103" t="n"/>
    </row>
    <row r="9365" spans="1:59">
      <c r="AO9365" s="103" t="n"/>
    </row>
    <row r="9366" spans="1:59">
      <c r="AO9366" s="103" t="n"/>
    </row>
    <row r="9367" spans="1:59">
      <c r="AO9367" s="103" t="n"/>
    </row>
    <row r="9368" spans="1:59">
      <c r="AO9368" s="103" t="n"/>
    </row>
    <row r="9369" spans="1:59">
      <c r="AO9369" s="103" t="n"/>
    </row>
    <row r="9370" spans="1:59">
      <c r="AO9370" s="103" t="n"/>
    </row>
    <row r="9371" spans="1:59">
      <c r="AO9371" s="103" t="n"/>
    </row>
    <row r="9372" spans="1:59">
      <c r="AO9372" s="103" t="n"/>
    </row>
    <row r="9373" spans="1:59">
      <c r="AO9373" s="103" t="n"/>
    </row>
    <row r="9374" spans="1:59">
      <c r="AO9374" s="103" t="n"/>
    </row>
    <row r="9375" spans="1:59">
      <c r="AO9375" s="103" t="n"/>
    </row>
    <row r="9376" spans="1:59">
      <c r="AO9376" s="103" t="n"/>
    </row>
    <row r="9377" spans="1:59">
      <c r="AO9377" s="103" t="n"/>
    </row>
    <row r="9378" spans="1:59">
      <c r="AO9378" s="103" t="n"/>
    </row>
    <row r="9379" spans="1:59">
      <c r="AO9379" s="103" t="n"/>
    </row>
    <row r="9380" spans="1:59">
      <c r="AO9380" s="103" t="n"/>
    </row>
    <row r="9381" spans="1:59">
      <c r="AO9381" s="103" t="n"/>
    </row>
    <row r="9382" spans="1:59">
      <c r="AO9382" s="103" t="n"/>
    </row>
    <row r="9383" spans="1:59">
      <c r="AO9383" s="103" t="n"/>
    </row>
    <row r="9384" spans="1:59">
      <c r="AO9384" s="103" t="n"/>
    </row>
    <row r="9385" spans="1:59">
      <c r="AO9385" s="103" t="n"/>
    </row>
    <row r="9386" spans="1:59">
      <c r="AO9386" s="103" t="n"/>
    </row>
    <row r="9387" spans="1:59">
      <c r="AO9387" s="103" t="n"/>
    </row>
    <row r="9388" spans="1:59">
      <c r="AO9388" s="103" t="n"/>
    </row>
    <row r="9389" spans="1:59">
      <c r="AO9389" s="103" t="n"/>
    </row>
    <row r="9390" spans="1:59">
      <c r="AO9390" s="103" t="n"/>
    </row>
    <row r="9391" spans="1:59">
      <c r="AO9391" s="103" t="n"/>
    </row>
    <row r="9392" spans="1:59">
      <c r="AO9392" s="103" t="n"/>
    </row>
    <row r="9393" spans="1:59">
      <c r="AO9393" s="103" t="n"/>
    </row>
    <row r="9394" spans="1:59">
      <c r="AO9394" s="103" t="n"/>
    </row>
    <row r="9395" spans="1:59">
      <c r="AO9395" s="103" t="n"/>
    </row>
    <row r="9396" spans="1:59">
      <c r="AO9396" s="103" t="n"/>
    </row>
    <row r="9397" spans="1:59">
      <c r="AO9397" s="103" t="n"/>
    </row>
    <row r="9398" spans="1:59">
      <c r="AO9398" s="103" t="n"/>
    </row>
    <row r="9399" spans="1:59">
      <c r="AO9399" s="103" t="n"/>
    </row>
    <row r="9400" spans="1:59">
      <c r="AO9400" s="103" t="n"/>
    </row>
    <row r="9401" spans="1:59">
      <c r="AO9401" s="103" t="n"/>
    </row>
    <row r="9402" spans="1:59">
      <c r="AO9402" s="103" t="n"/>
    </row>
    <row r="9403" spans="1:59">
      <c r="AO9403" s="103" t="n"/>
    </row>
    <row r="9404" spans="1:59">
      <c r="AO9404" s="103" t="n"/>
    </row>
    <row r="9405" spans="1:59">
      <c r="AO9405" s="103" t="n"/>
    </row>
    <row r="9406" spans="1:59">
      <c r="AO9406" s="103" t="n"/>
    </row>
    <row r="9407" spans="1:59">
      <c r="AO9407" s="103" t="n"/>
    </row>
    <row r="9408" spans="1:59">
      <c r="AO9408" s="103" t="n"/>
    </row>
    <row r="9409" spans="1:59">
      <c r="AO9409" s="103" t="n"/>
    </row>
    <row r="9410" spans="1:59">
      <c r="AO9410" s="103" t="n"/>
    </row>
    <row r="9411" spans="1:59">
      <c r="AO9411" s="103" t="n"/>
    </row>
    <row r="9412" spans="1:59">
      <c r="AO9412" s="103" t="n"/>
    </row>
    <row r="9413" spans="1:59">
      <c r="AO9413" s="103" t="n"/>
    </row>
    <row r="9414" spans="1:59">
      <c r="AO9414" s="103" t="n"/>
    </row>
    <row r="9415" spans="1:59">
      <c r="AO9415" s="103" t="n"/>
    </row>
    <row r="9416" spans="1:59">
      <c r="AO9416" s="103" t="n"/>
    </row>
    <row r="9417" spans="1:59">
      <c r="AO9417" s="103" t="n"/>
    </row>
    <row r="9418" spans="1:59">
      <c r="AO9418" s="103" t="n"/>
    </row>
    <row r="9419" spans="1:59">
      <c r="AO9419" s="103" t="n"/>
    </row>
    <row r="9420" spans="1:59">
      <c r="AO9420" s="103" t="n"/>
    </row>
    <row r="9421" spans="1:59">
      <c r="AO9421" s="103" t="n"/>
    </row>
    <row r="9422" spans="1:59">
      <c r="AO9422" s="103" t="n"/>
    </row>
    <row r="9423" spans="1:59">
      <c r="AO9423" s="103" t="n"/>
    </row>
    <row r="9424" spans="1:59">
      <c r="AO9424" s="103" t="n"/>
    </row>
    <row r="9425" spans="1:59">
      <c r="AO9425" s="103" t="n"/>
    </row>
    <row r="9426" spans="1:59">
      <c r="AO9426" s="103" t="n"/>
    </row>
    <row r="9427" spans="1:59">
      <c r="AO9427" s="103" t="n"/>
    </row>
    <row r="9428" spans="1:59">
      <c r="AO9428" s="103" t="n"/>
    </row>
    <row r="9429" spans="1:59">
      <c r="AO9429" s="103" t="n"/>
    </row>
    <row r="9430" spans="1:59">
      <c r="AO9430" s="103" t="n"/>
    </row>
    <row r="9431" spans="1:59">
      <c r="AO9431" s="103" t="n"/>
    </row>
    <row r="9432" spans="1:59">
      <c r="AO9432" s="103" t="n"/>
    </row>
    <row r="9433" spans="1:59">
      <c r="AO9433" s="103" t="n"/>
    </row>
    <row r="9434" spans="1:59">
      <c r="AO9434" s="103" t="n"/>
    </row>
    <row r="9435" spans="1:59">
      <c r="AO9435" s="103" t="n"/>
    </row>
    <row r="9436" spans="1:59">
      <c r="AO9436" s="103" t="n"/>
    </row>
    <row r="9437" spans="1:59">
      <c r="AO9437" s="103" t="n"/>
    </row>
    <row r="9438" spans="1:59">
      <c r="AO9438" s="103" t="n"/>
    </row>
    <row r="9439" spans="1:59">
      <c r="AO9439" s="103" t="n"/>
    </row>
    <row r="9440" spans="1:59">
      <c r="AO9440" s="103" t="n"/>
    </row>
    <row r="9441" spans="1:59">
      <c r="AO9441" s="103" t="n"/>
    </row>
    <row r="9442" spans="1:59">
      <c r="AO9442" s="103" t="n"/>
    </row>
    <row r="9443" spans="1:59">
      <c r="AO9443" s="103" t="n"/>
    </row>
    <row r="9444" spans="1:59">
      <c r="AO9444" s="103" t="n"/>
    </row>
    <row r="9445" spans="1:59">
      <c r="AO9445" s="103" t="n"/>
    </row>
    <row r="9446" spans="1:59">
      <c r="AO9446" s="103" t="n"/>
    </row>
    <row r="9447" spans="1:59">
      <c r="AO9447" s="103" t="n"/>
    </row>
    <row r="9448" spans="1:59">
      <c r="AO9448" s="103" t="n"/>
    </row>
    <row r="9449" spans="1:59">
      <c r="AO9449" s="103" t="n"/>
    </row>
    <row r="9450" spans="1:59">
      <c r="AO9450" s="103" t="n"/>
    </row>
    <row r="9451" spans="1:59">
      <c r="AO9451" s="103" t="n"/>
    </row>
    <row r="9452" spans="1:59">
      <c r="AO9452" s="103" t="n"/>
    </row>
    <row r="9453" spans="1:59">
      <c r="AO9453" s="103" t="n"/>
    </row>
    <row r="9454" spans="1:59">
      <c r="AO9454" s="103" t="n"/>
    </row>
    <row r="9455" spans="1:59">
      <c r="AO9455" s="103" t="n"/>
    </row>
    <row r="9456" spans="1:59">
      <c r="AO9456" s="103" t="n"/>
    </row>
    <row r="9457" spans="1:59">
      <c r="AO9457" s="103" t="n"/>
    </row>
    <row r="9458" spans="1:59">
      <c r="AO9458" s="103" t="n"/>
    </row>
    <row r="9459" spans="1:59">
      <c r="AO9459" s="103" t="n"/>
    </row>
    <row r="9460" spans="1:59">
      <c r="AO9460" s="103" t="n"/>
    </row>
    <row r="9461" spans="1:59">
      <c r="AO9461" s="103" t="n"/>
    </row>
    <row r="9462" spans="1:59">
      <c r="AO9462" s="103" t="n"/>
    </row>
    <row r="9463" spans="1:59">
      <c r="AO9463" s="103" t="n"/>
    </row>
    <row r="9464" spans="1:59">
      <c r="AO9464" s="103" t="n"/>
    </row>
    <row r="9465" spans="1:59">
      <c r="AO9465" s="103" t="n"/>
    </row>
    <row r="9466" spans="1:59">
      <c r="AO9466" s="103" t="n"/>
    </row>
    <row r="9467" spans="1:59">
      <c r="AO9467" s="103" t="n"/>
    </row>
    <row r="9468" spans="1:59">
      <c r="AO9468" s="103" t="n"/>
    </row>
    <row r="9469" spans="1:59">
      <c r="AO9469" s="103" t="n"/>
    </row>
    <row r="9470" spans="1:59">
      <c r="AO9470" s="103" t="n"/>
    </row>
    <row r="9471" spans="1:59">
      <c r="AO9471" s="103" t="n"/>
    </row>
    <row r="9472" spans="1:59">
      <c r="AO9472" s="103" t="n"/>
    </row>
    <row r="9473" spans="1:59">
      <c r="AO9473" s="103" t="n"/>
    </row>
    <row r="9474" spans="1:59">
      <c r="AO9474" s="103" t="n"/>
    </row>
    <row r="9475" spans="1:59">
      <c r="AO9475" s="103" t="n"/>
    </row>
    <row r="9476" spans="1:59">
      <c r="AO9476" s="103" t="n"/>
    </row>
    <row r="9477" spans="1:59">
      <c r="AO9477" s="103" t="n"/>
    </row>
    <row r="9478" spans="1:59">
      <c r="AO9478" s="103" t="n"/>
    </row>
    <row r="9479" spans="1:59">
      <c r="AO9479" s="103" t="n"/>
    </row>
    <row r="9480" spans="1:59">
      <c r="AO9480" s="103" t="n"/>
    </row>
    <row r="9481" spans="1:59">
      <c r="AO9481" s="103" t="n"/>
    </row>
    <row r="9482" spans="1:59">
      <c r="AO9482" s="103" t="n"/>
    </row>
    <row r="9483" spans="1:59">
      <c r="AO9483" s="103" t="n"/>
    </row>
    <row r="9484" spans="1:59">
      <c r="AO9484" s="103" t="n"/>
    </row>
    <row r="9485" spans="1:59">
      <c r="AO9485" s="103" t="n"/>
    </row>
    <row r="9486" spans="1:59">
      <c r="AO9486" s="103" t="n"/>
    </row>
    <row r="9487" spans="1:59">
      <c r="AO9487" s="103" t="n"/>
    </row>
    <row r="9488" spans="1:59">
      <c r="AO9488" s="103" t="n"/>
    </row>
    <row r="9489" spans="1:59">
      <c r="AO9489" s="103" t="n"/>
    </row>
    <row r="9490" spans="1:59">
      <c r="AO9490" s="103" t="n"/>
    </row>
    <row r="9491" spans="1:59">
      <c r="AO9491" s="103" t="n"/>
    </row>
    <row r="9492" spans="1:59">
      <c r="AO9492" s="103" t="n"/>
    </row>
    <row r="9493" spans="1:59">
      <c r="AO9493" s="103" t="n"/>
    </row>
    <row r="9494" spans="1:59">
      <c r="AO9494" s="103" t="n"/>
    </row>
    <row r="9495" spans="1:59">
      <c r="AO9495" s="103" t="n"/>
    </row>
    <row r="9496" spans="1:59">
      <c r="AO9496" s="103" t="n"/>
    </row>
    <row r="9497" spans="1:59">
      <c r="AO9497" s="103" t="n"/>
    </row>
    <row r="9498" spans="1:59">
      <c r="AO9498" s="103" t="n"/>
    </row>
    <row r="9499" spans="1:59">
      <c r="AO9499" s="103" t="n"/>
    </row>
    <row r="9500" spans="1:59">
      <c r="AO9500" s="103" t="n"/>
    </row>
    <row r="9501" spans="1:59">
      <c r="AO9501" s="103" t="n"/>
    </row>
    <row r="9502" spans="1:59">
      <c r="AO9502" s="103" t="n"/>
    </row>
    <row r="9503" spans="1:59">
      <c r="AO9503" s="103" t="n"/>
    </row>
    <row r="9504" spans="1:59">
      <c r="AO9504" s="103" t="n"/>
    </row>
    <row r="9505" spans="1:59">
      <c r="AO9505" s="103" t="n"/>
    </row>
    <row r="9506" spans="1:59">
      <c r="AO9506" s="103" t="n"/>
    </row>
    <row r="9507" spans="1:59">
      <c r="AO9507" s="103" t="n"/>
    </row>
    <row r="9508" spans="1:59">
      <c r="AO9508" s="103" t="n"/>
    </row>
    <row r="9509" spans="1:59">
      <c r="AO9509" s="103" t="n"/>
    </row>
    <row r="9510" spans="1:59">
      <c r="AO9510" s="103" t="n"/>
    </row>
    <row r="9511" spans="1:59">
      <c r="AO9511" s="103" t="n"/>
    </row>
    <row r="9512" spans="1:59">
      <c r="AO9512" s="103" t="n"/>
    </row>
    <row r="9513" spans="1:59">
      <c r="AO9513" s="103" t="n"/>
    </row>
    <row r="9514" spans="1:59">
      <c r="AO9514" s="103" t="n"/>
    </row>
    <row r="9515" spans="1:59">
      <c r="AO9515" s="103" t="n"/>
    </row>
    <row r="9516" spans="1:59">
      <c r="AO9516" s="103" t="n"/>
    </row>
    <row r="9517" spans="1:59">
      <c r="AO9517" s="103" t="n"/>
    </row>
    <row r="9518" spans="1:59">
      <c r="AO9518" s="103" t="n"/>
    </row>
    <row r="9519" spans="1:59">
      <c r="AO9519" s="103" t="n"/>
    </row>
    <row r="9520" spans="1:59">
      <c r="AO9520" s="103" t="n"/>
    </row>
    <row r="9521" spans="1:59">
      <c r="AO9521" s="103" t="n"/>
    </row>
    <row r="9522" spans="1:59">
      <c r="AO9522" s="103" t="n"/>
    </row>
    <row r="9523" spans="1:59">
      <c r="AO9523" s="103" t="n"/>
    </row>
    <row r="9524" spans="1:59">
      <c r="AO9524" s="103" t="n"/>
    </row>
    <row r="9525" spans="1:59">
      <c r="AO9525" s="103" t="n"/>
    </row>
    <row r="9526" spans="1:59">
      <c r="AO9526" s="103" t="n"/>
    </row>
    <row r="9527" spans="1:59">
      <c r="AO9527" s="103" t="n"/>
    </row>
    <row r="9528" spans="1:59">
      <c r="AO9528" s="103" t="n"/>
    </row>
    <row r="9529" spans="1:59">
      <c r="AO9529" s="103" t="n"/>
    </row>
    <row r="9530" spans="1:59">
      <c r="AO9530" s="103" t="n"/>
    </row>
    <row r="9531" spans="1:59">
      <c r="AO9531" s="103" t="n"/>
    </row>
    <row r="9532" spans="1:59">
      <c r="AO9532" s="103" t="n"/>
    </row>
    <row r="9533" spans="1:59">
      <c r="AO9533" s="103" t="n"/>
    </row>
    <row r="9534" spans="1:59">
      <c r="AO9534" s="103" t="n"/>
    </row>
    <row r="9535" spans="1:59">
      <c r="AO9535" s="103" t="n"/>
    </row>
    <row r="9536" spans="1:59">
      <c r="AO9536" s="103" t="n"/>
    </row>
    <row r="9537" spans="1:59">
      <c r="AO9537" s="103" t="n"/>
    </row>
    <row r="9538" spans="1:59">
      <c r="AO9538" s="103" t="n"/>
    </row>
    <row r="9539" spans="1:59">
      <c r="AO9539" s="103" t="n"/>
    </row>
    <row r="9540" spans="1:59">
      <c r="AO9540" s="103" t="n"/>
    </row>
    <row r="9541" spans="1:59">
      <c r="AO9541" s="103" t="n"/>
    </row>
    <row r="9542" spans="1:59">
      <c r="AO9542" s="103" t="n"/>
    </row>
    <row r="9543" spans="1:59">
      <c r="AO9543" s="103" t="n"/>
    </row>
    <row r="9544" spans="1:59">
      <c r="AO9544" s="103" t="n"/>
    </row>
    <row r="9545" spans="1:59">
      <c r="AO9545" s="103" t="n"/>
    </row>
    <row r="9546" spans="1:59">
      <c r="AO9546" s="103" t="n"/>
    </row>
    <row r="9547" spans="1:59">
      <c r="AO9547" s="103" t="n"/>
    </row>
    <row r="9548" spans="1:59">
      <c r="AO9548" s="103" t="n"/>
    </row>
    <row r="9549" spans="1:59">
      <c r="AO9549" s="103" t="n"/>
    </row>
    <row r="9550" spans="1:59">
      <c r="AO9550" s="103" t="n"/>
    </row>
    <row r="9551" spans="1:59">
      <c r="AO9551" s="103" t="n"/>
    </row>
    <row r="9552" spans="1:59">
      <c r="AO9552" s="103" t="n"/>
    </row>
    <row r="9553" spans="1:59">
      <c r="AO9553" s="103" t="n"/>
    </row>
    <row r="9554" spans="1:59">
      <c r="AO9554" s="103" t="n"/>
    </row>
    <row r="9555" spans="1:59">
      <c r="AO9555" s="103" t="n"/>
    </row>
    <row r="9556" spans="1:59">
      <c r="AO9556" s="103" t="n"/>
    </row>
    <row r="9557" spans="1:59">
      <c r="AO9557" s="103" t="n"/>
    </row>
    <row r="9558" spans="1:59">
      <c r="AO9558" s="103" t="n"/>
    </row>
    <row r="9559" spans="1:59">
      <c r="AO9559" s="103" t="n"/>
    </row>
    <row r="9560" spans="1:59">
      <c r="AO9560" s="103" t="n"/>
    </row>
    <row r="9561" spans="1:59">
      <c r="AO9561" s="103" t="n"/>
    </row>
    <row r="9562" spans="1:59">
      <c r="AO9562" s="103" t="n"/>
    </row>
    <row r="9563" spans="1:59">
      <c r="AO9563" s="103" t="n"/>
    </row>
    <row r="9564" spans="1:59">
      <c r="AO9564" s="103" t="n"/>
    </row>
    <row r="9565" spans="1:59">
      <c r="AO9565" s="103" t="n"/>
    </row>
    <row r="9566" spans="1:59">
      <c r="AO9566" s="103" t="n"/>
    </row>
    <row r="9567" spans="1:59">
      <c r="AO9567" s="103" t="n"/>
    </row>
    <row r="9568" spans="1:59">
      <c r="AO9568" s="103" t="n"/>
    </row>
    <row r="9569" spans="1:59">
      <c r="AO9569" s="103" t="n"/>
    </row>
    <row r="9570" spans="1:59">
      <c r="AO9570" s="103" t="n"/>
    </row>
    <row r="9571" spans="1:59">
      <c r="AO9571" s="103" t="n"/>
    </row>
    <row r="9572" spans="1:59">
      <c r="AO9572" s="103" t="n"/>
    </row>
    <row r="9573" spans="1:59">
      <c r="AO9573" s="103" t="n"/>
    </row>
    <row r="9574" spans="1:59">
      <c r="AO9574" s="103" t="n"/>
    </row>
    <row r="9575" spans="1:59">
      <c r="AO9575" s="103" t="n"/>
    </row>
    <row r="9576" spans="1:59">
      <c r="AO9576" s="103" t="n"/>
    </row>
    <row r="9577" spans="1:59">
      <c r="AO9577" s="103" t="n"/>
    </row>
    <row r="9578" spans="1:59">
      <c r="AO9578" s="103" t="n"/>
    </row>
    <row r="9579" spans="1:59">
      <c r="AO9579" s="103" t="n"/>
    </row>
    <row r="9580" spans="1:59">
      <c r="AO9580" s="103" t="n"/>
    </row>
    <row r="9581" spans="1:59">
      <c r="AO9581" s="103" t="n"/>
    </row>
    <row r="9582" spans="1:59">
      <c r="AO9582" s="103" t="n"/>
    </row>
    <row r="9583" spans="1:59">
      <c r="AO9583" s="103" t="n"/>
    </row>
    <row r="9584" spans="1:59">
      <c r="AO9584" s="103" t="n"/>
    </row>
    <row r="9585" spans="1:59">
      <c r="AO9585" s="103" t="n"/>
    </row>
    <row r="9586" spans="1:59">
      <c r="AO9586" s="103" t="n"/>
    </row>
    <row r="9587" spans="1:59">
      <c r="AO9587" s="103" t="n"/>
    </row>
    <row r="9588" spans="1:59">
      <c r="AO9588" s="103" t="n"/>
    </row>
    <row r="9589" spans="1:59">
      <c r="AO9589" s="103" t="n"/>
    </row>
    <row r="9590" spans="1:59">
      <c r="AO9590" s="103" t="n"/>
    </row>
    <row r="9591" spans="1:59">
      <c r="AO9591" s="103" t="n"/>
    </row>
    <row r="9592" spans="1:59">
      <c r="AO9592" s="103" t="n"/>
    </row>
    <row r="9593" spans="1:59">
      <c r="AO9593" s="103" t="n"/>
    </row>
    <row r="9594" spans="1:59">
      <c r="AO9594" s="103" t="n"/>
    </row>
    <row r="9595" spans="1:59">
      <c r="AO9595" s="103" t="n"/>
    </row>
    <row r="9596" spans="1:59">
      <c r="AO9596" s="103" t="n"/>
    </row>
    <row r="9597" spans="1:59">
      <c r="AO9597" s="103" t="n"/>
    </row>
    <row r="9598" spans="1:59">
      <c r="AO9598" s="103" t="n"/>
    </row>
    <row r="9599" spans="1:59">
      <c r="AO9599" s="103" t="n"/>
    </row>
    <row r="9600" spans="1:59">
      <c r="AO9600" s="103" t="n"/>
    </row>
    <row r="9601" spans="1:59">
      <c r="AO9601" s="103" t="n"/>
    </row>
    <row r="9602" spans="1:59">
      <c r="AO9602" s="103" t="n"/>
    </row>
    <row r="9603" spans="1:59">
      <c r="AO9603" s="103" t="n"/>
    </row>
    <row r="9604" spans="1:59">
      <c r="AO9604" s="103" t="n"/>
    </row>
    <row r="9605" spans="1:59">
      <c r="AO9605" s="103" t="n"/>
    </row>
    <row r="9606" spans="1:59">
      <c r="AO9606" s="103" t="n"/>
    </row>
    <row r="9607" spans="1:59">
      <c r="AO9607" s="103" t="n"/>
    </row>
    <row r="9608" spans="1:59">
      <c r="AO9608" s="103" t="n"/>
    </row>
    <row r="9609" spans="1:59">
      <c r="AO9609" s="103" t="n"/>
    </row>
    <row r="9610" spans="1:59">
      <c r="AO9610" s="103" t="n"/>
    </row>
    <row r="9611" spans="1:59">
      <c r="AO9611" s="103" t="n"/>
    </row>
    <row r="9612" spans="1:59">
      <c r="AO9612" s="103" t="n"/>
    </row>
    <row r="9613" spans="1:59">
      <c r="AO9613" s="103" t="n"/>
    </row>
    <row r="9614" spans="1:59">
      <c r="AO9614" s="103" t="n"/>
    </row>
    <row r="9615" spans="1:59">
      <c r="AO9615" s="103" t="n"/>
    </row>
    <row r="9616" spans="1:59">
      <c r="AO9616" s="103" t="n"/>
    </row>
    <row r="9617" spans="1:59">
      <c r="AO9617" s="103" t="n"/>
    </row>
    <row r="9618" spans="1:59">
      <c r="AO9618" s="103" t="n"/>
    </row>
    <row r="9619" spans="1:59">
      <c r="AO9619" s="103" t="n"/>
    </row>
    <row r="9620" spans="1:59">
      <c r="AO9620" s="103" t="n"/>
    </row>
    <row r="9621" spans="1:59">
      <c r="AO9621" s="103" t="n"/>
    </row>
    <row r="9622" spans="1:59">
      <c r="AO9622" s="103" t="n"/>
    </row>
    <row r="9623" spans="1:59">
      <c r="AO9623" s="103" t="n"/>
    </row>
    <row r="9624" spans="1:59">
      <c r="AO9624" s="103" t="n"/>
    </row>
    <row r="9625" spans="1:59">
      <c r="AO9625" s="103" t="n"/>
    </row>
    <row r="9626" spans="1:59">
      <c r="AO9626" s="103" t="n"/>
    </row>
    <row r="9627" spans="1:59">
      <c r="AO9627" s="103" t="n"/>
    </row>
    <row r="9628" spans="1:59">
      <c r="AO9628" s="103" t="n"/>
    </row>
    <row r="9629" spans="1:59">
      <c r="AO9629" s="103" t="n"/>
    </row>
    <row r="9630" spans="1:59">
      <c r="AO9630" s="103" t="n"/>
    </row>
    <row r="9631" spans="1:59">
      <c r="AO9631" s="103" t="n"/>
    </row>
    <row r="9632" spans="1:59">
      <c r="AO9632" s="103" t="n"/>
    </row>
    <row r="9633" spans="1:59">
      <c r="AO9633" s="103" t="n"/>
    </row>
    <row r="9634" spans="1:59">
      <c r="AO9634" s="103" t="n"/>
    </row>
    <row r="9635" spans="1:59">
      <c r="AO9635" s="103" t="n"/>
    </row>
    <row r="9636" spans="1:59">
      <c r="AO9636" s="103" t="n"/>
    </row>
    <row r="9637" spans="1:59">
      <c r="AO9637" s="103" t="n"/>
    </row>
    <row r="9638" spans="1:59">
      <c r="AO9638" s="103" t="n"/>
    </row>
    <row r="9639" spans="1:59">
      <c r="AO9639" s="103" t="n"/>
    </row>
    <row r="9640" spans="1:59">
      <c r="AO9640" s="103" t="n"/>
    </row>
    <row r="9641" spans="1:59">
      <c r="AO9641" s="103" t="n"/>
    </row>
    <row r="9642" spans="1:59">
      <c r="AO9642" s="103" t="n"/>
    </row>
    <row r="9643" spans="1:59">
      <c r="AO9643" s="103" t="n"/>
    </row>
    <row r="9644" spans="1:59">
      <c r="AO9644" s="103" t="n"/>
    </row>
    <row r="9645" spans="1:59">
      <c r="AO9645" s="103" t="n"/>
    </row>
    <row r="9646" spans="1:59">
      <c r="AO9646" s="103" t="n"/>
    </row>
    <row r="9647" spans="1:59">
      <c r="AO9647" s="103" t="n"/>
    </row>
    <row r="9648" spans="1:59">
      <c r="AO9648" s="103" t="n"/>
    </row>
    <row r="9649" spans="1:59">
      <c r="AO9649" s="103" t="n"/>
    </row>
    <row r="9650" spans="1:59">
      <c r="AO9650" s="103" t="n"/>
    </row>
    <row r="9651" spans="1:59">
      <c r="AO9651" s="103" t="n"/>
    </row>
    <row r="9652" spans="1:59">
      <c r="AO9652" s="103" t="n"/>
    </row>
    <row r="9653" spans="1:59">
      <c r="AO9653" s="103" t="n"/>
    </row>
    <row r="9654" spans="1:59">
      <c r="AO9654" s="103" t="n"/>
    </row>
    <row r="9655" spans="1:59">
      <c r="AO9655" s="103" t="n"/>
    </row>
    <row r="9656" spans="1:59">
      <c r="AO9656" s="103" t="n"/>
    </row>
    <row r="9657" spans="1:59">
      <c r="AO9657" s="103" t="n"/>
    </row>
    <row r="9658" spans="1:59">
      <c r="AO9658" s="103" t="n"/>
    </row>
    <row r="9659" spans="1:59">
      <c r="AO9659" s="103" t="n"/>
    </row>
    <row r="9660" spans="1:59">
      <c r="AO9660" s="103" t="n"/>
    </row>
    <row r="9661" spans="1:59">
      <c r="AO9661" s="103" t="n"/>
    </row>
    <row r="9662" spans="1:59">
      <c r="AO9662" s="103" t="n"/>
    </row>
    <row r="9663" spans="1:59">
      <c r="AO9663" s="103" t="n"/>
    </row>
    <row r="9664" spans="1:59">
      <c r="AO9664" s="103" t="n"/>
    </row>
    <row r="9665" spans="1:59">
      <c r="AO9665" s="103" t="n"/>
    </row>
    <row r="9666" spans="1:59">
      <c r="AO9666" s="103" t="n"/>
    </row>
    <row r="9667" spans="1:59">
      <c r="AO9667" s="103" t="n"/>
    </row>
    <row r="9668" spans="1:59">
      <c r="AO9668" s="103" t="n"/>
    </row>
    <row r="9669" spans="1:59">
      <c r="AO9669" s="103" t="n"/>
    </row>
    <row r="9670" spans="1:59">
      <c r="AO9670" s="103" t="n"/>
    </row>
    <row r="9671" spans="1:59">
      <c r="AO9671" s="103" t="n"/>
    </row>
    <row r="9672" spans="1:59">
      <c r="AO9672" s="103" t="n"/>
    </row>
    <row r="9673" spans="1:59">
      <c r="AO9673" s="103" t="n"/>
    </row>
    <row r="9674" spans="1:59">
      <c r="AO9674" s="103" t="n"/>
    </row>
    <row r="9675" spans="1:59">
      <c r="AO9675" s="103" t="n"/>
    </row>
    <row r="9676" spans="1:59">
      <c r="AO9676" s="103" t="n"/>
    </row>
    <row r="9677" spans="1:59">
      <c r="AO9677" s="103" t="n"/>
    </row>
    <row r="9678" spans="1:59">
      <c r="AO9678" s="103" t="n"/>
    </row>
    <row r="9679" spans="1:59">
      <c r="AO9679" s="103" t="n"/>
    </row>
    <row r="9680" spans="1:59">
      <c r="AO9680" s="103" t="n"/>
    </row>
    <row r="9681" spans="1:59">
      <c r="AO9681" s="103" t="n"/>
    </row>
    <row r="9682" spans="1:59">
      <c r="AO9682" s="103" t="n"/>
    </row>
    <row r="9683" spans="1:59">
      <c r="AO9683" s="103" t="n"/>
    </row>
    <row r="9684" spans="1:59">
      <c r="AO9684" s="103" t="n"/>
    </row>
    <row r="9685" spans="1:59">
      <c r="AO9685" s="103" t="n"/>
    </row>
    <row r="9686" spans="1:59">
      <c r="AO9686" s="103" t="n"/>
    </row>
    <row r="9687" spans="1:59">
      <c r="AO9687" s="103" t="n"/>
    </row>
    <row r="9688" spans="1:59">
      <c r="AO9688" s="103" t="n"/>
    </row>
    <row r="9689" spans="1:59">
      <c r="AO9689" s="103" t="n"/>
    </row>
    <row r="9690" spans="1:59">
      <c r="AO9690" s="103" t="n"/>
    </row>
    <row r="9691" spans="1:59">
      <c r="AO9691" s="103" t="n"/>
    </row>
    <row r="9692" spans="1:59">
      <c r="AO9692" s="103" t="n"/>
    </row>
    <row r="9693" spans="1:59">
      <c r="AO9693" s="103" t="n"/>
    </row>
    <row r="9694" spans="1:59">
      <c r="AO9694" s="103" t="n"/>
    </row>
    <row r="9695" spans="1:59">
      <c r="AO9695" s="103" t="n"/>
    </row>
    <row r="9696" spans="1:59">
      <c r="AO9696" s="103" t="n"/>
    </row>
    <row r="9697" spans="1:59">
      <c r="AO9697" s="103" t="n"/>
    </row>
    <row r="9698" spans="1:59">
      <c r="AO9698" s="103" t="n"/>
    </row>
    <row r="9699" spans="1:59">
      <c r="AO9699" s="103" t="n"/>
    </row>
    <row r="9700" spans="1:59">
      <c r="AO9700" s="103" t="n"/>
    </row>
    <row r="9701" spans="1:59">
      <c r="AO9701" s="103" t="n"/>
    </row>
    <row r="9702" spans="1:59">
      <c r="AO9702" s="103" t="n"/>
    </row>
    <row r="9703" spans="1:59">
      <c r="AO9703" s="103" t="n"/>
    </row>
    <row r="9704" spans="1:59">
      <c r="AO9704" s="103" t="n"/>
    </row>
    <row r="9705" spans="1:59">
      <c r="AO9705" s="103" t="n"/>
    </row>
    <row r="9706" spans="1:59">
      <c r="AO9706" s="103" t="n"/>
    </row>
    <row r="9707" spans="1:59">
      <c r="AO9707" s="103" t="n"/>
    </row>
    <row r="9708" spans="1:59">
      <c r="AO9708" s="103" t="n"/>
    </row>
    <row r="9709" spans="1:59">
      <c r="AO9709" s="103" t="n"/>
    </row>
    <row r="9710" spans="1:59">
      <c r="AO9710" s="103" t="n"/>
    </row>
    <row r="9711" spans="1:59">
      <c r="AO9711" s="103" t="n"/>
    </row>
    <row r="9712" spans="1:59">
      <c r="AO9712" s="103" t="n"/>
    </row>
    <row r="9713" spans="1:59">
      <c r="AO9713" s="103" t="n"/>
    </row>
    <row r="9714" spans="1:59">
      <c r="AO9714" s="103" t="n"/>
    </row>
    <row r="9715" spans="1:59">
      <c r="AO9715" s="103" t="n"/>
    </row>
    <row r="9716" spans="1:59">
      <c r="AO9716" s="103" t="n"/>
    </row>
    <row r="9717" spans="1:59">
      <c r="AO9717" s="103" t="n"/>
    </row>
    <row r="9718" spans="1:59">
      <c r="AO9718" s="103" t="n"/>
    </row>
    <row r="9719" spans="1:59">
      <c r="AO9719" s="103" t="n"/>
    </row>
    <row r="9720" spans="1:59">
      <c r="AO9720" s="103" t="n"/>
    </row>
    <row r="9721" spans="1:59">
      <c r="AO9721" s="103" t="n"/>
    </row>
    <row r="9722" spans="1:59">
      <c r="AO9722" s="103" t="n"/>
    </row>
    <row r="9723" spans="1:59">
      <c r="AO9723" s="103" t="n"/>
    </row>
    <row r="9724" spans="1:59">
      <c r="AO9724" s="103" t="n"/>
    </row>
    <row r="9725" spans="1:59">
      <c r="AO9725" s="103" t="n"/>
    </row>
    <row r="9726" spans="1:59">
      <c r="AO9726" s="103" t="n"/>
    </row>
    <row r="9727" spans="1:59">
      <c r="AO9727" s="103" t="n"/>
    </row>
    <row r="9728" spans="1:59">
      <c r="AO9728" s="103" t="n"/>
    </row>
    <row r="9729" spans="1:59">
      <c r="AO9729" s="103" t="n"/>
    </row>
    <row r="9730" spans="1:59">
      <c r="AO9730" s="103" t="n"/>
    </row>
    <row r="9731" spans="1:59">
      <c r="AO9731" s="103" t="n"/>
    </row>
    <row r="9732" spans="1:59">
      <c r="AO9732" s="103" t="n"/>
    </row>
    <row r="9733" spans="1:59">
      <c r="AO9733" s="103" t="n"/>
    </row>
    <row r="9734" spans="1:59">
      <c r="AO9734" s="103" t="n"/>
    </row>
    <row r="9735" spans="1:59">
      <c r="AO9735" s="103" t="n"/>
    </row>
    <row r="9736" spans="1:59">
      <c r="AO9736" s="103" t="n"/>
    </row>
    <row r="9737" spans="1:59">
      <c r="AO9737" s="103" t="n"/>
    </row>
    <row r="9738" spans="1:59">
      <c r="AO9738" s="103" t="n"/>
    </row>
    <row r="9739" spans="1:59">
      <c r="AO9739" s="103" t="n"/>
    </row>
    <row r="9740" spans="1:59">
      <c r="AO9740" s="103" t="n"/>
    </row>
    <row r="9741" spans="1:59">
      <c r="AO9741" s="103" t="n"/>
    </row>
    <row r="9742" spans="1:59">
      <c r="AO9742" s="103" t="n"/>
    </row>
    <row r="9743" spans="1:59">
      <c r="AO9743" s="103" t="n"/>
    </row>
    <row r="9744" spans="1:59">
      <c r="AO9744" s="103" t="n"/>
    </row>
    <row r="9745" spans="1:59">
      <c r="AO9745" s="103" t="n"/>
    </row>
    <row r="9746" spans="1:59">
      <c r="AO9746" s="103" t="n"/>
    </row>
    <row r="9747" spans="1:59">
      <c r="AO9747" s="103" t="n"/>
    </row>
    <row r="9748" spans="1:59">
      <c r="AO9748" s="103" t="n"/>
    </row>
    <row r="9749" spans="1:59">
      <c r="AO9749" s="103" t="n"/>
    </row>
    <row r="9750" spans="1:59">
      <c r="AO9750" s="103" t="n"/>
    </row>
    <row r="9751" spans="1:59">
      <c r="AO9751" s="103" t="n"/>
    </row>
    <row r="9752" spans="1:59">
      <c r="AO9752" s="103" t="n"/>
    </row>
    <row r="9753" spans="1:59">
      <c r="AO9753" s="103" t="n"/>
    </row>
    <row r="9754" spans="1:59">
      <c r="AO9754" s="103" t="n"/>
    </row>
    <row r="9755" spans="1:59">
      <c r="AO9755" s="103" t="n"/>
    </row>
    <row r="9756" spans="1:59">
      <c r="AO9756" s="103" t="n"/>
    </row>
    <row r="9757" spans="1:59">
      <c r="AO9757" s="103" t="n"/>
    </row>
    <row r="9758" spans="1:59">
      <c r="AO9758" s="103" t="n"/>
    </row>
    <row r="9759" spans="1:59">
      <c r="AO9759" s="103" t="n"/>
    </row>
    <row r="9760" spans="1:59">
      <c r="AO9760" s="103" t="n"/>
    </row>
    <row r="9761" spans="1:59">
      <c r="AO9761" s="103" t="n"/>
    </row>
    <row r="9762" spans="1:59">
      <c r="AO9762" s="103" t="n"/>
    </row>
    <row r="9763" spans="1:59">
      <c r="AO9763" s="103" t="n"/>
    </row>
    <row r="9764" spans="1:59">
      <c r="AO9764" s="103" t="n"/>
    </row>
    <row r="9765" spans="1:59">
      <c r="AO9765" s="103" t="n"/>
    </row>
    <row r="9766" spans="1:59">
      <c r="AO9766" s="103" t="n"/>
    </row>
    <row r="9767" spans="1:59">
      <c r="AO9767" s="103" t="n"/>
    </row>
    <row r="9768" spans="1:59">
      <c r="AO9768" s="103" t="n"/>
    </row>
    <row r="9769" spans="1:59">
      <c r="AO9769" s="103" t="n"/>
    </row>
    <row r="9770" spans="1:59">
      <c r="AO9770" s="103" t="n"/>
    </row>
    <row r="9771" spans="1:59">
      <c r="AO9771" s="103" t="n"/>
    </row>
    <row r="9772" spans="1:59">
      <c r="AO9772" s="103" t="n"/>
    </row>
    <row r="9773" spans="1:59">
      <c r="AO9773" s="103" t="n"/>
    </row>
    <row r="9774" spans="1:59">
      <c r="AO9774" s="103" t="n"/>
    </row>
    <row r="9775" spans="1:59">
      <c r="AO9775" s="103" t="n"/>
    </row>
    <row r="9776" spans="1:59">
      <c r="AO9776" s="103" t="n"/>
    </row>
    <row r="9777" spans="1:59">
      <c r="AO9777" s="103" t="n"/>
    </row>
    <row r="9778" spans="1:59">
      <c r="AO9778" s="103" t="n"/>
    </row>
    <row r="9779" spans="1:59">
      <c r="AO9779" s="103" t="n"/>
    </row>
    <row r="9780" spans="1:59">
      <c r="AO9780" s="103" t="n"/>
    </row>
    <row r="9781" spans="1:59">
      <c r="AO9781" s="103" t="n"/>
    </row>
    <row r="9782" spans="1:59">
      <c r="AO9782" s="103" t="n"/>
    </row>
    <row r="9783" spans="1:59">
      <c r="AO9783" s="103" t="n"/>
    </row>
    <row r="9784" spans="1:59">
      <c r="AO9784" s="103" t="n"/>
    </row>
    <row r="9785" spans="1:59">
      <c r="AO9785" s="103" t="n"/>
    </row>
    <row r="9786" spans="1:59">
      <c r="AO9786" s="103" t="n"/>
    </row>
    <row r="9787" spans="1:59">
      <c r="AO9787" s="103" t="n"/>
    </row>
    <row r="9788" spans="1:59">
      <c r="AO9788" s="103" t="n"/>
    </row>
    <row r="9789" spans="1:59">
      <c r="AO9789" s="103" t="n"/>
    </row>
    <row r="9790" spans="1:59">
      <c r="AO9790" s="103" t="n"/>
    </row>
    <row r="9791" spans="1:59">
      <c r="AO9791" s="103" t="n"/>
    </row>
    <row r="9792" spans="1:59">
      <c r="AO9792" s="103" t="n"/>
    </row>
    <row r="9793" spans="1:59">
      <c r="AO9793" s="103" t="n"/>
    </row>
    <row r="9794" spans="1:59">
      <c r="AO9794" s="103" t="n"/>
    </row>
    <row r="9795" spans="1:59">
      <c r="AO9795" s="103" t="n"/>
    </row>
    <row r="9796" spans="1:59">
      <c r="AO9796" s="103" t="n"/>
    </row>
    <row r="9797" spans="1:59">
      <c r="AO9797" s="103" t="n"/>
    </row>
    <row r="9798" spans="1:59">
      <c r="AO9798" s="103" t="n"/>
    </row>
    <row r="9799" spans="1:59">
      <c r="AO9799" s="103" t="n"/>
    </row>
    <row r="9800" spans="1:59">
      <c r="AO9800" s="103" t="n"/>
    </row>
    <row r="9801" spans="1:59">
      <c r="AO9801" s="103" t="n"/>
    </row>
    <row r="9802" spans="1:59">
      <c r="AO9802" s="103" t="n"/>
    </row>
    <row r="9803" spans="1:59">
      <c r="AO9803" s="103" t="n"/>
    </row>
    <row r="9804" spans="1:59">
      <c r="AO9804" s="103" t="n"/>
    </row>
    <row r="9805" spans="1:59">
      <c r="AO9805" s="103" t="n"/>
    </row>
    <row r="9806" spans="1:59">
      <c r="AO9806" s="103" t="n"/>
    </row>
    <row r="9807" spans="1:59">
      <c r="AO9807" s="103" t="n"/>
    </row>
    <row r="9808" spans="1:59">
      <c r="AO9808" s="103" t="n"/>
    </row>
    <row r="9809" spans="1:59">
      <c r="AO9809" s="103" t="n"/>
    </row>
    <row r="9810" spans="1:59">
      <c r="AO9810" s="103" t="n"/>
    </row>
    <row r="9811" spans="1:59">
      <c r="AO9811" s="103" t="n"/>
    </row>
    <row r="9812" spans="1:59">
      <c r="AO9812" s="103" t="n"/>
    </row>
    <row r="9813" spans="1:59">
      <c r="AO9813" s="103" t="n"/>
    </row>
    <row r="9814" spans="1:59">
      <c r="AO9814" s="103" t="n"/>
    </row>
    <row r="9815" spans="1:59">
      <c r="AO9815" s="103" t="n"/>
    </row>
    <row r="9816" spans="1:59">
      <c r="AO9816" s="103" t="n"/>
    </row>
    <row r="9817" spans="1:59">
      <c r="AO9817" s="103" t="n"/>
    </row>
    <row r="9818" spans="1:59">
      <c r="AO9818" s="103" t="n"/>
    </row>
    <row r="9819" spans="1:59">
      <c r="AO9819" s="103" t="n"/>
    </row>
    <row r="9820" spans="1:59">
      <c r="AO9820" s="103" t="n"/>
    </row>
    <row r="9821" spans="1:59">
      <c r="AO9821" s="103" t="n"/>
    </row>
    <row r="9822" spans="1:59">
      <c r="AO9822" s="103" t="n"/>
    </row>
    <row r="9823" spans="1:59">
      <c r="AO9823" s="103" t="n"/>
    </row>
    <row r="9824" spans="1:59">
      <c r="AO9824" s="103" t="n"/>
    </row>
    <row r="9825" spans="1:59">
      <c r="AO9825" s="103" t="n"/>
    </row>
    <row r="9826" spans="1:59">
      <c r="AO9826" s="103" t="n"/>
    </row>
    <row r="9827" spans="1:59">
      <c r="AO9827" s="103" t="n"/>
    </row>
    <row r="9828" spans="1:59">
      <c r="AO9828" s="103" t="n"/>
    </row>
    <row r="9829" spans="1:59">
      <c r="AO9829" s="103" t="n"/>
    </row>
    <row r="9830" spans="1:59">
      <c r="AO9830" s="103" t="n"/>
    </row>
    <row r="9831" spans="1:59">
      <c r="AO9831" s="103" t="n"/>
    </row>
    <row r="9832" spans="1:59">
      <c r="AO9832" s="103" t="n"/>
    </row>
    <row r="9833" spans="1:59">
      <c r="AO9833" s="103" t="n"/>
    </row>
    <row r="9834" spans="1:59">
      <c r="AO9834" s="103" t="n"/>
    </row>
    <row r="9835" spans="1:59">
      <c r="AO9835" s="103" t="n"/>
    </row>
    <row r="9836" spans="1:59">
      <c r="AO9836" s="103" t="n"/>
    </row>
    <row r="9837" spans="1:59">
      <c r="AO9837" s="103" t="n"/>
    </row>
    <row r="9838" spans="1:59">
      <c r="AO9838" s="103" t="n"/>
    </row>
    <row r="9839" spans="1:59">
      <c r="AO9839" s="103" t="n"/>
    </row>
    <row r="9840" spans="1:59">
      <c r="AO9840" s="103" t="n"/>
    </row>
    <row r="9841" spans="1:59">
      <c r="AO9841" s="103" t="n"/>
    </row>
    <row r="9842" spans="1:59">
      <c r="AO9842" s="103" t="n"/>
    </row>
    <row r="9843" spans="1:59">
      <c r="AO9843" s="103" t="n"/>
    </row>
    <row r="9844" spans="1:59">
      <c r="AO9844" s="103" t="n"/>
    </row>
    <row r="9845" spans="1:59">
      <c r="AO9845" s="103" t="n"/>
    </row>
    <row r="9846" spans="1:59">
      <c r="AO9846" s="103" t="n"/>
    </row>
    <row r="9847" spans="1:59">
      <c r="AO9847" s="103" t="n"/>
    </row>
    <row r="9848" spans="1:59">
      <c r="AO9848" s="103" t="n"/>
    </row>
    <row r="9849" spans="1:59">
      <c r="AO9849" s="103" t="n"/>
    </row>
    <row r="9850" spans="1:59">
      <c r="AO9850" s="103" t="n"/>
    </row>
    <row r="9851" spans="1:59">
      <c r="AO9851" s="103" t="n"/>
    </row>
    <row r="9852" spans="1:59">
      <c r="AO9852" s="103" t="n"/>
    </row>
    <row r="9853" spans="1:59">
      <c r="AO9853" s="103" t="n"/>
    </row>
    <row r="9854" spans="1:59">
      <c r="AO9854" s="103" t="n"/>
    </row>
    <row r="9855" spans="1:59">
      <c r="AO9855" s="103" t="n"/>
    </row>
    <row r="9856" spans="1:59">
      <c r="AO9856" s="103" t="n"/>
    </row>
    <row r="9857" spans="1:59">
      <c r="AO9857" s="103" t="n"/>
    </row>
    <row r="9858" spans="1:59">
      <c r="AO9858" s="103" t="n"/>
    </row>
    <row r="9859" spans="1:59">
      <c r="AO9859" s="103" t="n"/>
    </row>
    <row r="9860" spans="1:59">
      <c r="AO9860" s="103" t="n"/>
    </row>
    <row r="9861" spans="1:59">
      <c r="AO9861" s="103" t="n"/>
    </row>
    <row r="9862" spans="1:59">
      <c r="AO9862" s="103" t="n"/>
    </row>
    <row r="9863" spans="1:59">
      <c r="AO9863" s="103" t="n"/>
    </row>
    <row r="9864" spans="1:59">
      <c r="AO9864" s="103" t="n"/>
    </row>
    <row r="9865" spans="1:59">
      <c r="AO9865" s="103" t="n"/>
    </row>
    <row r="9866" spans="1:59">
      <c r="AO9866" s="103" t="n"/>
    </row>
    <row r="9867" spans="1:59">
      <c r="AO9867" s="103" t="n"/>
    </row>
    <row r="9868" spans="1:59">
      <c r="AO9868" s="103" t="n"/>
    </row>
    <row r="9869" spans="1:59">
      <c r="AO9869" s="103" t="n"/>
    </row>
    <row r="9870" spans="1:59">
      <c r="AO9870" s="103" t="n"/>
    </row>
    <row r="9871" spans="1:59">
      <c r="AO9871" s="103" t="n"/>
    </row>
    <row r="9872" spans="1:59">
      <c r="AO9872" s="103" t="n"/>
    </row>
    <row r="9873" spans="1:59">
      <c r="AO9873" s="103" t="n"/>
    </row>
    <row r="9874" spans="1:59">
      <c r="AO9874" s="103" t="n"/>
    </row>
    <row r="9875" spans="1:59">
      <c r="AO9875" s="103" t="n"/>
    </row>
    <row r="9876" spans="1:59">
      <c r="AO9876" s="103" t="n"/>
    </row>
    <row r="9877" spans="1:59">
      <c r="AO9877" s="103" t="n"/>
    </row>
    <row r="9878" spans="1:59">
      <c r="AO9878" s="103" t="n"/>
    </row>
    <row r="9879" spans="1:59">
      <c r="AO9879" s="103" t="n"/>
    </row>
    <row r="9880" spans="1:59">
      <c r="AO9880" s="103" t="n"/>
    </row>
    <row r="9881" spans="1:59">
      <c r="AO9881" s="103" t="n"/>
    </row>
    <row r="9882" spans="1:59">
      <c r="AO9882" s="103" t="n"/>
    </row>
    <row r="9883" spans="1:59">
      <c r="AO9883" s="103" t="n"/>
    </row>
    <row r="9884" spans="1:59">
      <c r="AO9884" s="103" t="n"/>
    </row>
    <row r="9885" spans="1:59">
      <c r="AO9885" s="103" t="n"/>
    </row>
    <row r="9886" spans="1:59">
      <c r="AO9886" s="103" t="n"/>
    </row>
    <row r="9887" spans="1:59">
      <c r="AO9887" s="103" t="n"/>
    </row>
    <row r="9888" spans="1:59">
      <c r="AO9888" s="103" t="n"/>
    </row>
    <row r="9889" spans="1:59">
      <c r="AO9889" s="103" t="n"/>
    </row>
    <row r="9890" spans="1:59">
      <c r="AO9890" s="103" t="n"/>
    </row>
    <row r="9891" spans="1:59">
      <c r="AO9891" s="103" t="n"/>
    </row>
    <row r="9892" spans="1:59">
      <c r="AO9892" s="103" t="n"/>
    </row>
    <row r="9893" spans="1:59">
      <c r="AO9893" s="103" t="n"/>
    </row>
    <row r="9894" spans="1:59">
      <c r="AO9894" s="103" t="n"/>
    </row>
    <row r="9895" spans="1:59">
      <c r="AO9895" s="103" t="n"/>
    </row>
    <row r="9896" spans="1:59">
      <c r="AO9896" s="103" t="n"/>
    </row>
    <row r="9897" spans="1:59">
      <c r="AO9897" s="103" t="n"/>
    </row>
    <row r="9898" spans="1:59">
      <c r="AO9898" s="103" t="n"/>
    </row>
    <row r="9899" spans="1:59">
      <c r="AO9899" s="103" t="n"/>
    </row>
    <row r="9900" spans="1:59">
      <c r="AO9900" s="103" t="n"/>
    </row>
    <row r="9901" spans="1:59">
      <c r="AO9901" s="103" t="n"/>
    </row>
    <row r="9902" spans="1:59">
      <c r="AO9902" s="103" t="n"/>
    </row>
    <row r="9903" spans="1:59">
      <c r="AO9903" s="103" t="n"/>
    </row>
    <row r="9904" spans="1:59">
      <c r="AO9904" s="103" t="n"/>
    </row>
    <row r="9905" spans="1:59">
      <c r="AO9905" s="103" t="n"/>
    </row>
    <row r="9906" spans="1:59">
      <c r="AO9906" s="103" t="n"/>
    </row>
    <row r="9907" spans="1:59">
      <c r="AO9907" s="103" t="n"/>
    </row>
    <row r="9908" spans="1:59">
      <c r="AO9908" s="103" t="n"/>
    </row>
    <row r="9909" spans="1:59">
      <c r="AO9909" s="103" t="n"/>
    </row>
    <row r="9910" spans="1:59">
      <c r="AO9910" s="103" t="n"/>
    </row>
    <row r="9911" spans="1:59">
      <c r="AO9911" s="103" t="n"/>
    </row>
    <row r="9912" spans="1:59">
      <c r="AO9912" s="103" t="n"/>
    </row>
    <row r="9913" spans="1:59">
      <c r="AO9913" s="103" t="n"/>
    </row>
    <row r="9914" spans="1:59">
      <c r="AO9914" s="103" t="n"/>
    </row>
    <row r="9915" spans="1:59">
      <c r="AO9915" s="103" t="n"/>
    </row>
    <row r="9916" spans="1:59">
      <c r="AO9916" s="103" t="n"/>
    </row>
    <row r="9917" spans="1:59">
      <c r="AO9917" s="103" t="n"/>
    </row>
    <row r="9918" spans="1:59">
      <c r="AO9918" s="103" t="n"/>
    </row>
    <row r="9919" spans="1:59">
      <c r="AO9919" s="103" t="n"/>
    </row>
    <row r="9920" spans="1:59">
      <c r="AO9920" s="103" t="n"/>
    </row>
    <row r="9921" spans="1:59">
      <c r="AO9921" s="103" t="n"/>
    </row>
    <row r="9922" spans="1:59">
      <c r="AO9922" s="103" t="n"/>
    </row>
    <row r="9923" spans="1:59">
      <c r="AO9923" s="103" t="n"/>
    </row>
    <row r="9924" spans="1:59">
      <c r="AO9924" s="103" t="n"/>
    </row>
    <row r="9925" spans="1:59">
      <c r="AO9925" s="103" t="n"/>
    </row>
    <row r="9926" spans="1:59">
      <c r="AO9926" s="103" t="n"/>
    </row>
    <row r="9927" spans="1:59">
      <c r="AO9927" s="103" t="n"/>
    </row>
    <row r="9928" spans="1:59">
      <c r="AO9928" s="103" t="n"/>
    </row>
    <row r="9929" spans="1:59">
      <c r="AO9929" s="103" t="n"/>
    </row>
    <row r="9930" spans="1:59">
      <c r="AO9930" s="103" t="n"/>
    </row>
    <row r="9931" spans="1:59">
      <c r="AO9931" s="103" t="n"/>
    </row>
    <row r="9932" spans="1:59">
      <c r="AO9932" s="103" t="n"/>
    </row>
    <row r="9933" spans="1:59">
      <c r="AO9933" s="103" t="n"/>
    </row>
    <row r="9934" spans="1:59">
      <c r="AO9934" s="103" t="n"/>
    </row>
    <row r="9935" spans="1:59">
      <c r="AO9935" s="103" t="n"/>
    </row>
    <row r="9936" spans="1:59">
      <c r="AO9936" s="103" t="n"/>
    </row>
    <row r="9937" spans="1:59">
      <c r="AO9937" s="103" t="n"/>
    </row>
    <row r="9938" spans="1:59">
      <c r="AO9938" s="103" t="n"/>
    </row>
    <row r="9939" spans="1:59">
      <c r="AO9939" s="103" t="n"/>
    </row>
    <row r="9940" spans="1:59">
      <c r="AO9940" s="103" t="n"/>
    </row>
    <row r="9941" spans="1:59">
      <c r="AO9941" s="103" t="n"/>
    </row>
    <row r="9942" spans="1:59">
      <c r="AO9942" s="103" t="n"/>
    </row>
    <row r="9943" spans="1:59">
      <c r="AO9943" s="103" t="n"/>
    </row>
    <row r="9944" spans="1:59">
      <c r="AO9944" s="103" t="n"/>
    </row>
    <row r="9945" spans="1:59">
      <c r="AO9945" s="103" t="n"/>
    </row>
    <row r="9946" spans="1:59">
      <c r="AO9946" s="103" t="n"/>
    </row>
    <row r="9947" spans="1:59">
      <c r="AO9947" s="103" t="n"/>
    </row>
    <row r="9948" spans="1:59">
      <c r="AO9948" s="103" t="n"/>
    </row>
    <row r="9949" spans="1:59">
      <c r="AO9949" s="103" t="n"/>
    </row>
    <row r="9950" spans="1:59">
      <c r="AO9950" s="103" t="n"/>
    </row>
    <row r="9951" spans="1:59">
      <c r="AO9951" s="103" t="n"/>
    </row>
    <row r="9952" spans="1:59">
      <c r="AO9952" s="103" t="n"/>
    </row>
    <row r="9953" spans="1:59">
      <c r="AO9953" s="103" t="n"/>
    </row>
    <row r="9954" spans="1:59">
      <c r="AO9954" s="103" t="n"/>
    </row>
    <row r="9955" spans="1:59">
      <c r="AO9955" s="103" t="n"/>
    </row>
    <row r="9956" spans="1:59">
      <c r="AO9956" s="103" t="n"/>
    </row>
    <row r="9957" spans="1:59">
      <c r="AO9957" s="103" t="n"/>
    </row>
    <row r="9958" spans="1:59">
      <c r="AO9958" s="103" t="n"/>
    </row>
    <row r="9959" spans="1:59">
      <c r="AO9959" s="103" t="n"/>
    </row>
    <row r="9960" spans="1:59">
      <c r="AO9960" s="103" t="n"/>
    </row>
    <row r="9961" spans="1:59">
      <c r="AO9961" s="103" t="n"/>
    </row>
    <row r="9962" spans="1:59">
      <c r="AO9962" s="103" t="n"/>
    </row>
    <row r="9963" spans="1:59">
      <c r="AO9963" s="103" t="n"/>
    </row>
    <row r="9964" spans="1:59">
      <c r="AO9964" s="103" t="n"/>
    </row>
    <row r="9965" spans="1:59">
      <c r="AO9965" s="103" t="n"/>
    </row>
    <row r="9966" spans="1:59">
      <c r="AO9966" s="103" t="n"/>
    </row>
    <row r="9967" spans="1:59">
      <c r="AO9967" s="103" t="n"/>
    </row>
    <row r="9968" spans="1:59">
      <c r="AO9968" s="103" t="n"/>
    </row>
    <row r="9969" spans="1:59">
      <c r="AO9969" s="103" t="n"/>
    </row>
    <row r="9970" spans="1:59">
      <c r="AO9970" s="103" t="n"/>
    </row>
    <row r="9971" spans="1:59">
      <c r="AO9971" s="103" t="n"/>
    </row>
    <row r="9972" spans="1:59">
      <c r="AO9972" s="103" t="n"/>
    </row>
    <row r="9973" spans="1:59">
      <c r="AO9973" s="103" t="n"/>
    </row>
    <row r="9974" spans="1:59">
      <c r="AO9974" s="103" t="n"/>
    </row>
    <row r="9975" spans="1:59">
      <c r="AO9975" s="103" t="n"/>
    </row>
    <row r="9976" spans="1:59">
      <c r="AO9976" s="103" t="n"/>
    </row>
    <row r="9977" spans="1:59">
      <c r="AO9977" s="103" t="n"/>
    </row>
    <row r="9978" spans="1:59">
      <c r="AO9978" s="103" t="n"/>
    </row>
    <row r="9979" spans="1:59">
      <c r="AO9979" s="103" t="n"/>
    </row>
    <row r="9980" spans="1:59">
      <c r="AO9980" s="103" t="n"/>
    </row>
    <row r="9981" spans="1:59">
      <c r="AO9981" s="103" t="n"/>
    </row>
    <row r="9982" spans="1:59">
      <c r="AO9982" s="103" t="n"/>
    </row>
    <row r="9983" spans="1:59">
      <c r="AO9983" s="103" t="n"/>
    </row>
    <row r="9984" spans="1:59">
      <c r="AO9984" s="103" t="n"/>
    </row>
    <row r="9985" spans="1:59">
      <c r="AO9985" s="103" t="n"/>
    </row>
    <row r="9986" spans="1:59">
      <c r="AO9986" s="103" t="n"/>
    </row>
    <row r="9987" spans="1:59">
      <c r="AO9987" s="103" t="n"/>
    </row>
    <row r="9988" spans="1:59">
      <c r="AO9988" s="103" t="n"/>
    </row>
    <row r="9989" spans="1:59">
      <c r="AO9989" s="103" t="n"/>
    </row>
    <row r="9990" spans="1:59">
      <c r="AO9990" s="103" t="n"/>
    </row>
    <row r="9991" spans="1:59">
      <c r="AO9991" s="103" t="n"/>
    </row>
    <row r="9992" spans="1:59">
      <c r="AO9992" s="103" t="n"/>
    </row>
    <row r="9993" spans="1:59">
      <c r="AO9993" s="103" t="n"/>
    </row>
    <row r="9994" spans="1:59">
      <c r="AO9994" s="103" t="n"/>
    </row>
    <row r="9995" spans="1:59">
      <c r="AO9995" s="103" t="n"/>
    </row>
    <row r="9996" spans="1:59">
      <c r="AO9996" s="103" t="n"/>
    </row>
    <row r="9997" spans="1:59">
      <c r="AO9997" s="103" t="n"/>
    </row>
    <row r="9998" spans="1:59">
      <c r="AO9998" s="103" t="n"/>
    </row>
    <row r="9999" spans="1:59">
      <c r="AO9999" s="103" t="n"/>
    </row>
    <row r="10000" spans="1:59">
      <c r="AO10000" s="103" t="n"/>
    </row>
    <row r="10001" spans="1:59">
      <c r="AO10001" s="103" t="n"/>
    </row>
    <row r="10002" spans="1:59">
      <c r="AO10002" s="103" t="n"/>
    </row>
    <row r="10003" spans="1:59">
      <c r="AO10003" s="103" t="n"/>
    </row>
    <row r="10004" spans="1:59">
      <c r="AO10004" s="103" t="n"/>
    </row>
    <row r="10005" spans="1:59">
      <c r="AO10005" s="103" t="n"/>
    </row>
    <row r="10006" spans="1:59">
      <c r="AO10006" s="103" t="n"/>
    </row>
    <row r="10007" spans="1:59">
      <c r="AO10007" s="103" t="n"/>
    </row>
    <row r="10008" spans="1:59">
      <c r="AO10008" s="103" t="n"/>
    </row>
    <row r="10009" spans="1:59">
      <c r="AO10009" s="103" t="n"/>
    </row>
    <row r="10010" spans="1:59">
      <c r="AO10010" s="103" t="n"/>
    </row>
    <row r="10011" spans="1:59">
      <c r="AO10011" s="103" t="n"/>
    </row>
    <row r="10012" spans="1:59">
      <c r="AO10012" s="103" t="n"/>
    </row>
    <row r="10013" spans="1:59">
      <c r="AO10013" s="103" t="n"/>
    </row>
    <row r="10014" spans="1:59">
      <c r="AO10014" s="103" t="n"/>
    </row>
    <row r="10015" spans="1:59">
      <c r="AO10015" s="103" t="n"/>
    </row>
    <row r="10016" spans="1:59">
      <c r="AO10016" s="103" t="n"/>
    </row>
    <row r="10017" spans="1:59">
      <c r="AO10017" s="103" t="n"/>
    </row>
    <row r="10018" spans="1:59">
      <c r="AO10018" s="103" t="n"/>
    </row>
    <row r="10019" spans="1:59">
      <c r="AO10019" s="103" t="n"/>
    </row>
    <row r="10020" spans="1:59">
      <c r="AO10020" s="103" t="n"/>
    </row>
    <row r="10021" spans="1:59">
      <c r="AO10021" s="103" t="n"/>
    </row>
    <row r="10022" spans="1:59">
      <c r="AO10022" s="103" t="n"/>
    </row>
    <row r="10023" spans="1:59">
      <c r="AO10023" s="103" t="n"/>
    </row>
    <row r="10024" spans="1:59">
      <c r="AO10024" s="103" t="n"/>
    </row>
    <row r="10025" spans="1:59">
      <c r="AO10025" s="103" t="n"/>
    </row>
    <row r="10026" spans="1:59">
      <c r="AO10026" s="103" t="n"/>
    </row>
    <row r="10027" spans="1:59">
      <c r="AO10027" s="103" t="n"/>
    </row>
    <row r="10028" spans="1:59">
      <c r="AO10028" s="103" t="n"/>
    </row>
    <row r="10029" spans="1:59">
      <c r="AO10029" s="103" t="n"/>
    </row>
    <row r="10030" spans="1:59">
      <c r="AO10030" s="103" t="n"/>
    </row>
    <row r="10031" spans="1:59">
      <c r="AO10031" s="103" t="n"/>
    </row>
    <row r="10032" spans="1:59">
      <c r="AO10032" s="103" t="n"/>
    </row>
    <row r="10033" spans="1:59">
      <c r="AO10033" s="103" t="n"/>
    </row>
    <row r="10034" spans="1:59">
      <c r="AO10034" s="103" t="n"/>
    </row>
    <row r="10035" spans="1:59">
      <c r="AO10035" s="103" t="n"/>
    </row>
    <row r="10036" spans="1:59">
      <c r="AO10036" s="103" t="n"/>
    </row>
    <row r="10037" spans="1:59">
      <c r="AO10037" s="103" t="n"/>
    </row>
    <row r="10038" spans="1:59">
      <c r="AO10038" s="103" t="n"/>
    </row>
    <row r="10039" spans="1:59">
      <c r="AO10039" s="103" t="n"/>
    </row>
    <row r="10040" spans="1:59">
      <c r="AO10040" s="103" t="n"/>
    </row>
    <row r="10041" spans="1:59">
      <c r="AO10041" s="103" t="n"/>
    </row>
    <row r="10042" spans="1:59">
      <c r="AO10042" s="103" t="n"/>
    </row>
    <row r="10043" spans="1:59">
      <c r="AO10043" s="103" t="n"/>
    </row>
    <row r="10044" spans="1:59">
      <c r="AO10044" s="103" t="n"/>
    </row>
    <row r="10045" spans="1:59">
      <c r="AO10045" s="103" t="n"/>
    </row>
    <row r="10046" spans="1:59">
      <c r="AO10046" s="103" t="n"/>
    </row>
    <row r="10047" spans="1:59">
      <c r="AO10047" s="103" t="n"/>
    </row>
    <row r="10048" spans="1:59">
      <c r="AO10048" s="103" t="n"/>
    </row>
    <row r="10049" spans="1:59">
      <c r="AO10049" s="103" t="n"/>
    </row>
    <row r="10050" spans="1:59">
      <c r="AO10050" s="103" t="n"/>
    </row>
    <row r="10051" spans="1:59">
      <c r="AO10051" s="103" t="n"/>
    </row>
    <row r="10052" spans="1:59">
      <c r="AO10052" s="103" t="n"/>
    </row>
    <row r="10053" spans="1:59">
      <c r="AO10053" s="103" t="n"/>
    </row>
    <row r="10054" spans="1:59">
      <c r="AO10054" s="103" t="n"/>
    </row>
    <row r="10055" spans="1:59">
      <c r="AO10055" s="103" t="n"/>
    </row>
    <row r="10056" spans="1:59">
      <c r="AO10056" s="103" t="n"/>
    </row>
    <row r="10057" spans="1:59">
      <c r="AO10057" s="103" t="n"/>
    </row>
    <row r="10058" spans="1:59">
      <c r="AO10058" s="103" t="n"/>
    </row>
    <row r="10059" spans="1:59">
      <c r="AO10059" s="103" t="n"/>
    </row>
    <row r="10060" spans="1:59">
      <c r="AO10060" s="103" t="n"/>
    </row>
    <row r="10061" spans="1:59">
      <c r="AO10061" s="103" t="n"/>
    </row>
    <row r="10062" spans="1:59">
      <c r="AO10062" s="103" t="n"/>
    </row>
    <row r="10063" spans="1:59">
      <c r="AO10063" s="103" t="n"/>
    </row>
    <row r="10064" spans="1:59">
      <c r="AO10064" s="103" t="n"/>
    </row>
    <row r="10065" spans="1:59">
      <c r="AO10065" s="103" t="n"/>
    </row>
    <row r="10066" spans="1:59">
      <c r="AO10066" s="103" t="n"/>
    </row>
    <row r="10067" spans="1:59">
      <c r="AO10067" s="103" t="n"/>
    </row>
    <row r="10068" spans="1:59">
      <c r="AO10068" s="103" t="n"/>
    </row>
    <row r="10069" spans="1:59">
      <c r="AO10069" s="103" t="n"/>
    </row>
    <row r="10070" spans="1:59">
      <c r="AO10070" s="103" t="n"/>
    </row>
    <row r="10071" spans="1:59">
      <c r="AO10071" s="103" t="n"/>
    </row>
    <row r="10072" spans="1:59">
      <c r="AO10072" s="103" t="n"/>
    </row>
    <row r="10073" spans="1:59">
      <c r="AO10073" s="103" t="n"/>
    </row>
    <row r="10074" spans="1:59">
      <c r="AO10074" s="103" t="n"/>
    </row>
    <row r="10075" spans="1:59">
      <c r="AO10075" s="103" t="n"/>
    </row>
    <row r="10076" spans="1:59">
      <c r="AO10076" s="103" t="n"/>
    </row>
    <row r="10077" spans="1:59">
      <c r="AO10077" s="103" t="n"/>
    </row>
    <row r="10078" spans="1:59">
      <c r="AO10078" s="103" t="n"/>
    </row>
    <row r="10079" spans="1:59">
      <c r="AO10079" s="103" t="n"/>
    </row>
    <row r="10080" spans="1:59">
      <c r="AO10080" s="103" t="n"/>
    </row>
    <row r="10081" spans="1:59">
      <c r="AO10081" s="103" t="n"/>
    </row>
    <row r="10082" spans="1:59">
      <c r="AO10082" s="103" t="n"/>
    </row>
    <row r="10083" spans="1:59">
      <c r="AO10083" s="103" t="n"/>
    </row>
    <row r="10084" spans="1:59">
      <c r="AO10084" s="103" t="n"/>
    </row>
    <row r="10085" spans="1:59">
      <c r="AO10085" s="103" t="n"/>
    </row>
    <row r="10086" spans="1:59">
      <c r="AO10086" s="103" t="n"/>
    </row>
    <row r="10087" spans="1:59">
      <c r="AO10087" s="103" t="n"/>
    </row>
    <row r="10088" spans="1:59">
      <c r="AO10088" s="103" t="n"/>
    </row>
    <row r="10089" spans="1:59">
      <c r="AO10089" s="103" t="n"/>
    </row>
    <row r="10090" spans="1:59">
      <c r="AO10090" s="103" t="n"/>
    </row>
    <row r="10091" spans="1:59">
      <c r="AO10091" s="103" t="n"/>
    </row>
    <row r="10092" spans="1:59">
      <c r="AO10092" s="103" t="n"/>
    </row>
    <row r="10093" spans="1:59">
      <c r="AO10093" s="103" t="n"/>
    </row>
    <row r="10094" spans="1:59">
      <c r="AO10094" s="103" t="n"/>
    </row>
    <row r="10095" spans="1:59">
      <c r="AO10095" s="103" t="n"/>
    </row>
    <row r="10096" spans="1:59">
      <c r="AO10096" s="103" t="n"/>
    </row>
    <row r="10097" spans="1:59">
      <c r="AO10097" s="103" t="n"/>
    </row>
    <row r="10098" spans="1:59">
      <c r="AO10098" s="103" t="n"/>
    </row>
    <row r="10099" spans="1:59">
      <c r="AO10099" s="103" t="n"/>
    </row>
    <row r="10100" spans="1:59">
      <c r="AO10100" s="103" t="n"/>
    </row>
    <row r="10101" spans="1:59">
      <c r="AO10101" s="103" t="n"/>
    </row>
    <row r="10102" spans="1:59">
      <c r="AO10102" s="103" t="n"/>
    </row>
    <row r="10103" spans="1:59">
      <c r="AO10103" s="103" t="n"/>
    </row>
    <row r="10104" spans="1:59">
      <c r="AO10104" s="103" t="n"/>
    </row>
    <row r="10105" spans="1:59">
      <c r="AO10105" s="103" t="n"/>
    </row>
    <row r="10106" spans="1:59">
      <c r="AO10106" s="103" t="n"/>
    </row>
    <row r="10107" spans="1:59">
      <c r="AO10107" s="103" t="n"/>
    </row>
    <row r="10108" spans="1:59">
      <c r="AO10108" s="103" t="n"/>
    </row>
    <row r="10109" spans="1:59">
      <c r="AO10109" s="103" t="n"/>
    </row>
    <row r="10110" spans="1:59">
      <c r="AO10110" s="103" t="n"/>
    </row>
    <row r="10111" spans="1:59">
      <c r="AO10111" s="103" t="n"/>
    </row>
    <row r="10112" spans="1:59">
      <c r="AO10112" s="103" t="n"/>
    </row>
    <row r="10113" spans="1:59">
      <c r="AO10113" s="103" t="n"/>
    </row>
    <row r="10114" spans="1:59">
      <c r="AO10114" s="103" t="n"/>
    </row>
    <row r="10115" spans="1:59">
      <c r="AO10115" s="103" t="n"/>
    </row>
    <row r="10116" spans="1:59">
      <c r="AO10116" s="103" t="n"/>
    </row>
    <row r="10117" spans="1:59">
      <c r="AO10117" s="103" t="n"/>
    </row>
    <row r="10118" spans="1:59">
      <c r="AO10118" s="103" t="n"/>
    </row>
    <row r="10119" spans="1:59">
      <c r="AO10119" s="103" t="n"/>
    </row>
    <row r="10120" spans="1:59">
      <c r="AO10120" s="103" t="n"/>
    </row>
    <row r="10121" spans="1:59">
      <c r="AO10121" s="103" t="n"/>
    </row>
    <row r="10122" spans="1:59">
      <c r="AO10122" s="103" t="n"/>
    </row>
    <row r="10123" spans="1:59">
      <c r="AO10123" s="103" t="n"/>
    </row>
    <row r="10124" spans="1:59">
      <c r="AO10124" s="103" t="n"/>
    </row>
    <row r="10125" spans="1:59">
      <c r="AO10125" s="103" t="n"/>
    </row>
    <row r="10126" spans="1:59">
      <c r="AO10126" s="103" t="n"/>
    </row>
    <row r="10127" spans="1:59">
      <c r="AO10127" s="103" t="n"/>
    </row>
    <row r="10128" spans="1:59">
      <c r="AO10128" s="103" t="n"/>
    </row>
    <row r="10129" spans="1:59">
      <c r="AO10129" s="103" t="n"/>
    </row>
    <row r="10130" spans="1:59">
      <c r="AO10130" s="103" t="n"/>
    </row>
    <row r="10131" spans="1:59">
      <c r="AO10131" s="103" t="n"/>
    </row>
    <row r="10132" spans="1:59">
      <c r="AO10132" s="103" t="n"/>
    </row>
    <row r="10133" spans="1:59">
      <c r="AO10133" s="103" t="n"/>
    </row>
    <row r="10134" spans="1:59">
      <c r="AO10134" s="103" t="n"/>
    </row>
    <row r="10135" spans="1:59">
      <c r="AO10135" s="103" t="n"/>
    </row>
    <row r="10136" spans="1:59">
      <c r="AO10136" s="103" t="n"/>
    </row>
    <row r="10137" spans="1:59">
      <c r="AO10137" s="103" t="n"/>
    </row>
    <row r="10138" spans="1:59">
      <c r="AO10138" s="103" t="n"/>
    </row>
    <row r="10139" spans="1:59">
      <c r="AO10139" s="103" t="n"/>
    </row>
    <row r="10140" spans="1:59">
      <c r="AO10140" s="103" t="n"/>
    </row>
    <row r="10141" spans="1:59">
      <c r="AO10141" s="103" t="n"/>
    </row>
    <row r="10142" spans="1:59">
      <c r="AO10142" s="103" t="n"/>
    </row>
    <row r="10143" spans="1:59">
      <c r="AO10143" s="103" t="n"/>
    </row>
    <row r="10144" spans="1:59">
      <c r="AO10144" s="103" t="n"/>
    </row>
    <row r="10145" spans="1:59">
      <c r="AO10145" s="103" t="n"/>
    </row>
    <row r="10146" spans="1:59">
      <c r="AO10146" s="103" t="n"/>
    </row>
    <row r="10147" spans="1:59">
      <c r="AO10147" s="103" t="n"/>
    </row>
    <row r="10148" spans="1:59">
      <c r="AO10148" s="103" t="n"/>
    </row>
    <row r="10149" spans="1:59">
      <c r="AO10149" s="103" t="n"/>
    </row>
    <row r="10150" spans="1:59">
      <c r="AO10150" s="103" t="n"/>
    </row>
    <row r="10151" spans="1:59">
      <c r="AO10151" s="103" t="n"/>
    </row>
    <row r="10152" spans="1:59">
      <c r="AO10152" s="103" t="n"/>
    </row>
    <row r="10153" spans="1:59">
      <c r="AO10153" s="103" t="n"/>
    </row>
    <row r="10154" spans="1:59">
      <c r="AO10154" s="103" t="n"/>
    </row>
    <row r="10155" spans="1:59">
      <c r="AO10155" s="103" t="n"/>
    </row>
    <row r="10156" spans="1:59">
      <c r="AO10156" s="103" t="n"/>
    </row>
    <row r="10157" spans="1:59">
      <c r="AO10157" s="103" t="n"/>
    </row>
    <row r="10158" spans="1:59">
      <c r="AO10158" s="103" t="n"/>
    </row>
    <row r="10159" spans="1:59">
      <c r="AO10159" s="103" t="n"/>
    </row>
    <row r="10160" spans="1:59">
      <c r="AO10160" s="103" t="n"/>
    </row>
    <row r="10161" spans="1:59">
      <c r="AO10161" s="103" t="n"/>
    </row>
    <row r="10162" spans="1:59">
      <c r="AO10162" s="103" t="n"/>
    </row>
    <row r="10163" spans="1:59">
      <c r="AO10163" s="103" t="n"/>
    </row>
    <row r="10164" spans="1:59">
      <c r="AO10164" s="103" t="n"/>
    </row>
    <row r="10165" spans="1:59">
      <c r="AO10165" s="103" t="n"/>
    </row>
    <row r="10166" spans="1:59">
      <c r="AO10166" s="103" t="n"/>
    </row>
    <row r="10167" spans="1:59">
      <c r="AO10167" s="103" t="n"/>
    </row>
    <row r="10168" spans="1:59">
      <c r="AO10168" s="103" t="n"/>
    </row>
    <row r="10169" spans="1:59">
      <c r="AO10169" s="103" t="n"/>
    </row>
    <row r="10170" spans="1:59">
      <c r="AO10170" s="103" t="n"/>
    </row>
    <row r="10171" spans="1:59">
      <c r="AO10171" s="103" t="n"/>
    </row>
    <row r="10172" spans="1:59">
      <c r="AO10172" s="103" t="n"/>
    </row>
    <row r="10173" spans="1:59">
      <c r="AO10173" s="103" t="n"/>
    </row>
    <row r="10174" spans="1:59">
      <c r="AO10174" s="103" t="n"/>
    </row>
    <row r="10175" spans="1:59">
      <c r="AO10175" s="103" t="n"/>
    </row>
    <row r="10176" spans="1:59">
      <c r="AO10176" s="103" t="n"/>
    </row>
    <row r="10177" spans="1:59">
      <c r="AO10177" s="103" t="n"/>
    </row>
    <row r="10178" spans="1:59">
      <c r="AO10178" s="103" t="n"/>
    </row>
    <row r="10179" spans="1:59">
      <c r="AO10179" s="103" t="n"/>
    </row>
    <row r="10180" spans="1:59">
      <c r="AO10180" s="103" t="n"/>
    </row>
    <row r="10181" spans="1:59">
      <c r="AO10181" s="103" t="n"/>
    </row>
    <row r="10182" spans="1:59">
      <c r="AO10182" s="103" t="n"/>
    </row>
    <row r="10183" spans="1:59">
      <c r="AO10183" s="103" t="n"/>
    </row>
    <row r="10184" spans="1:59">
      <c r="AO10184" s="103" t="n"/>
    </row>
    <row r="10185" spans="1:59">
      <c r="AO10185" s="103" t="n"/>
    </row>
    <row r="10186" spans="1:59">
      <c r="AO10186" s="103" t="n"/>
    </row>
    <row r="10187" spans="1:59">
      <c r="AO10187" s="103" t="n"/>
    </row>
    <row r="10188" spans="1:59">
      <c r="AO10188" s="103" t="n"/>
    </row>
    <row r="10189" spans="1:59">
      <c r="AO10189" s="103" t="n"/>
    </row>
    <row r="10190" spans="1:59">
      <c r="AO10190" s="103" t="n"/>
    </row>
    <row r="10191" spans="1:59">
      <c r="AO10191" s="103" t="n"/>
    </row>
    <row r="10192" spans="1:59">
      <c r="AO10192" s="103" t="n"/>
    </row>
    <row r="10193" spans="1:59">
      <c r="AO10193" s="103" t="n"/>
    </row>
    <row r="10194" spans="1:59">
      <c r="AO10194" s="103" t="n"/>
    </row>
    <row r="10195" spans="1:59">
      <c r="AO10195" s="103" t="n"/>
    </row>
    <row r="10196" spans="1:59">
      <c r="AO10196" s="103" t="n"/>
    </row>
    <row r="10197" spans="1:59">
      <c r="AO10197" s="103" t="n"/>
    </row>
    <row r="10198" spans="1:59">
      <c r="AO10198" s="103" t="n"/>
    </row>
    <row r="10199" spans="1:59">
      <c r="AO10199" s="103" t="n"/>
    </row>
    <row r="10200" spans="1:59">
      <c r="AO10200" s="103" t="n"/>
    </row>
    <row r="10201" spans="1:59">
      <c r="AO10201" s="103" t="n"/>
    </row>
    <row r="10202" spans="1:59">
      <c r="AO10202" s="103" t="n"/>
    </row>
    <row r="10203" spans="1:59">
      <c r="AO10203" s="103" t="n"/>
    </row>
    <row r="10204" spans="1:59">
      <c r="AO10204" s="103" t="n"/>
    </row>
    <row r="10205" spans="1:59">
      <c r="AO10205" s="103" t="n"/>
    </row>
    <row r="10206" spans="1:59">
      <c r="AO10206" s="103" t="n"/>
    </row>
    <row r="10207" spans="1:59">
      <c r="AO10207" s="103" t="n"/>
    </row>
    <row r="10208" spans="1:59">
      <c r="AO10208" s="103" t="n"/>
    </row>
    <row r="10209" spans="1:59">
      <c r="AO10209" s="103" t="n"/>
    </row>
    <row r="10210" spans="1:59">
      <c r="AO10210" s="103" t="n"/>
    </row>
    <row r="10211" spans="1:59">
      <c r="AO10211" s="103" t="n"/>
    </row>
    <row r="10212" spans="1:59">
      <c r="AO10212" s="103" t="n"/>
    </row>
    <row r="10213" spans="1:59">
      <c r="AO10213" s="103" t="n"/>
    </row>
    <row r="10214" spans="1:59">
      <c r="AO10214" s="103" t="n"/>
    </row>
    <row r="10215" spans="1:59">
      <c r="AO10215" s="103" t="n"/>
    </row>
    <row r="10216" spans="1:59">
      <c r="AO10216" s="103" t="n"/>
    </row>
    <row r="10217" spans="1:59">
      <c r="AO10217" s="103" t="n"/>
    </row>
    <row r="10218" spans="1:59">
      <c r="AO10218" s="103" t="n"/>
    </row>
    <row r="10219" spans="1:59">
      <c r="AO10219" s="103" t="n"/>
    </row>
    <row r="10220" spans="1:59">
      <c r="AO10220" s="103" t="n"/>
    </row>
    <row r="10221" spans="1:59">
      <c r="AO10221" s="103" t="n"/>
    </row>
    <row r="10222" spans="1:59">
      <c r="AO10222" s="103" t="n"/>
    </row>
    <row r="10223" spans="1:59">
      <c r="AO10223" s="103" t="n"/>
    </row>
    <row r="10224" spans="1:59">
      <c r="AO10224" s="103" t="n"/>
    </row>
    <row r="10225" spans="1:59">
      <c r="AO10225" s="103" t="n"/>
    </row>
    <row r="10226" spans="1:59">
      <c r="AO10226" s="103" t="n"/>
    </row>
    <row r="10227" spans="1:59">
      <c r="AO10227" s="103" t="n"/>
    </row>
    <row r="10228" spans="1:59">
      <c r="AO10228" s="103" t="n"/>
    </row>
    <row r="10229" spans="1:59">
      <c r="AO10229" s="103" t="n"/>
    </row>
    <row r="10230" spans="1:59">
      <c r="AO10230" s="103" t="n"/>
    </row>
    <row r="10231" spans="1:59">
      <c r="AO10231" s="103" t="n"/>
    </row>
    <row r="10232" spans="1:59">
      <c r="AO10232" s="103" t="n"/>
    </row>
    <row r="10233" spans="1:59">
      <c r="AO10233" s="103" t="n"/>
    </row>
    <row r="10234" spans="1:59">
      <c r="AO10234" s="103" t="n"/>
    </row>
    <row r="10235" spans="1:59">
      <c r="AO10235" s="103" t="n"/>
    </row>
    <row r="10236" spans="1:59">
      <c r="AO10236" s="103" t="n"/>
    </row>
    <row r="10237" spans="1:59">
      <c r="AO10237" s="103" t="n"/>
    </row>
    <row r="10238" spans="1:59">
      <c r="AO10238" s="103" t="n"/>
    </row>
    <row r="10239" spans="1:59">
      <c r="AO10239" s="103" t="n"/>
    </row>
    <row r="10240" spans="1:59">
      <c r="AO10240" s="103" t="n"/>
    </row>
    <row r="10241" spans="1:59">
      <c r="AO10241" s="103" t="n"/>
    </row>
    <row r="10242" spans="1:59">
      <c r="AO10242" s="103" t="n"/>
    </row>
    <row r="10243" spans="1:59">
      <c r="AO10243" s="103" t="n"/>
    </row>
    <row r="10244" spans="1:59">
      <c r="AO10244" s="103" t="n"/>
    </row>
    <row r="10245" spans="1:59">
      <c r="AO10245" s="103" t="n"/>
    </row>
    <row r="10246" spans="1:59">
      <c r="AO10246" s="103" t="n"/>
    </row>
    <row r="10247" spans="1:59">
      <c r="AO10247" s="103" t="n"/>
    </row>
    <row r="10248" spans="1:59">
      <c r="AO10248" s="103" t="n"/>
    </row>
    <row r="10249" spans="1:59">
      <c r="AO10249" s="103" t="n"/>
    </row>
    <row r="10250" spans="1:59">
      <c r="AO10250" s="103" t="n"/>
    </row>
    <row r="10251" spans="1:59">
      <c r="AO10251" s="103" t="n"/>
    </row>
    <row r="10252" spans="1:59">
      <c r="AO10252" s="103" t="n"/>
    </row>
    <row r="10253" spans="1:59">
      <c r="AO10253" s="103" t="n"/>
    </row>
    <row r="10254" spans="1:59">
      <c r="AO10254" s="103" t="n"/>
    </row>
    <row r="10255" spans="1:59">
      <c r="AO10255" s="103" t="n"/>
    </row>
    <row r="10256" spans="1:59">
      <c r="AO10256" s="103" t="n"/>
    </row>
    <row r="10257" spans="1:59">
      <c r="AO10257" s="103" t="n"/>
    </row>
    <row r="10258" spans="1:59">
      <c r="AO10258" s="103" t="n"/>
    </row>
    <row r="10259" spans="1:59">
      <c r="AO10259" s="103" t="n"/>
    </row>
    <row r="10260" spans="1:59">
      <c r="AO10260" s="103" t="n"/>
    </row>
    <row r="10261" spans="1:59">
      <c r="AO10261" s="103" t="n"/>
    </row>
    <row r="10262" spans="1:59">
      <c r="AO10262" s="103" t="n"/>
    </row>
    <row r="10263" spans="1:59">
      <c r="AO10263" s="103" t="n"/>
    </row>
    <row r="10264" spans="1:59">
      <c r="AO10264" s="103" t="n"/>
    </row>
    <row r="10265" spans="1:59">
      <c r="AO10265" s="103" t="n"/>
    </row>
    <row r="10266" spans="1:59">
      <c r="AO10266" s="103" t="n"/>
    </row>
    <row r="10267" spans="1:59">
      <c r="AO10267" s="103" t="n"/>
    </row>
    <row r="10268" spans="1:59">
      <c r="AO10268" s="103" t="n"/>
    </row>
    <row r="10269" spans="1:59">
      <c r="AO10269" s="103" t="n"/>
    </row>
    <row r="10270" spans="1:59">
      <c r="AO10270" s="103" t="n"/>
    </row>
    <row r="10271" spans="1:59">
      <c r="AO10271" s="103" t="n"/>
    </row>
    <row r="10272" spans="1:59">
      <c r="AO10272" s="103" t="n"/>
    </row>
    <row r="10273" spans="1:59">
      <c r="AO10273" s="103" t="n"/>
    </row>
    <row r="10274" spans="1:59">
      <c r="AO10274" s="103" t="n"/>
    </row>
    <row r="10275" spans="1:59">
      <c r="AO10275" s="103" t="n"/>
    </row>
    <row r="10276" spans="1:59">
      <c r="AO10276" s="103" t="n"/>
    </row>
    <row r="10277" spans="1:59">
      <c r="AO10277" s="103" t="n"/>
    </row>
    <row r="10278" spans="1:59">
      <c r="AO10278" s="103" t="n"/>
    </row>
    <row r="10279" spans="1:59">
      <c r="AO10279" s="103" t="n"/>
    </row>
    <row r="10280" spans="1:59">
      <c r="AO10280" s="103" t="n"/>
    </row>
    <row r="10281" spans="1:59">
      <c r="AO10281" s="103" t="n"/>
    </row>
    <row r="10282" spans="1:59">
      <c r="AO10282" s="103" t="n"/>
    </row>
    <row r="10283" spans="1:59">
      <c r="AO10283" s="103" t="n"/>
    </row>
    <row r="10284" spans="1:59">
      <c r="AO10284" s="103" t="n"/>
    </row>
    <row r="10285" spans="1:59">
      <c r="AO10285" s="103" t="n"/>
    </row>
    <row r="10286" spans="1:59">
      <c r="AO10286" s="103" t="n"/>
    </row>
    <row r="10287" spans="1:59">
      <c r="AO10287" s="103" t="n"/>
    </row>
    <row r="10288" spans="1:59">
      <c r="AO10288" s="103" t="n"/>
    </row>
    <row r="10289" spans="1:59">
      <c r="AO10289" s="103" t="n"/>
    </row>
    <row r="10290" spans="1:59">
      <c r="AO10290" s="103" t="n"/>
    </row>
    <row r="10291" spans="1:59">
      <c r="AO10291" s="103" t="n"/>
    </row>
    <row r="10292" spans="1:59">
      <c r="AO10292" s="103" t="n"/>
    </row>
    <row r="10293" spans="1:59">
      <c r="AO10293" s="103" t="n"/>
    </row>
    <row r="10294" spans="1:59">
      <c r="AO10294" s="103" t="n"/>
    </row>
    <row r="10295" spans="1:59">
      <c r="AO10295" s="103" t="n"/>
    </row>
    <row r="10296" spans="1:59">
      <c r="AO10296" s="103" t="n"/>
    </row>
    <row r="10297" spans="1:59">
      <c r="AO10297" s="103" t="n"/>
    </row>
    <row r="10298" spans="1:59">
      <c r="AO10298" s="103" t="n"/>
    </row>
    <row r="10299" spans="1:59">
      <c r="AO10299" s="103" t="n"/>
    </row>
    <row r="10300" spans="1:59">
      <c r="AO10300" s="103" t="n"/>
    </row>
    <row r="10301" spans="1:59">
      <c r="AO10301" s="103" t="n"/>
    </row>
    <row r="10302" spans="1:59">
      <c r="AO10302" s="103" t="n"/>
    </row>
    <row r="10303" spans="1:59">
      <c r="AO10303" s="103" t="n"/>
    </row>
    <row r="10304" spans="1:59">
      <c r="AO10304" s="103" t="n"/>
    </row>
    <row r="10305" spans="1:59">
      <c r="AO10305" s="103" t="n"/>
    </row>
    <row r="10306" spans="1:59">
      <c r="AO10306" s="103" t="n"/>
    </row>
    <row r="10307" spans="1:59">
      <c r="AO10307" s="103" t="n"/>
    </row>
    <row r="10308" spans="1:59">
      <c r="AO10308" s="103" t="n"/>
    </row>
    <row r="10309" spans="1:59">
      <c r="AO10309" s="103" t="n"/>
    </row>
    <row r="10310" spans="1:59">
      <c r="AO10310" s="103" t="n"/>
    </row>
    <row r="10311" spans="1:59">
      <c r="AO10311" s="103" t="n"/>
    </row>
    <row r="10312" spans="1:59">
      <c r="AO10312" s="103" t="n"/>
    </row>
    <row r="10313" spans="1:59">
      <c r="AO10313" s="103" t="n"/>
    </row>
    <row r="10314" spans="1:59">
      <c r="AO10314" s="103" t="n"/>
    </row>
    <row r="10315" spans="1:59">
      <c r="AO10315" s="103" t="n"/>
    </row>
    <row r="10316" spans="1:59">
      <c r="AO10316" s="103" t="n"/>
    </row>
    <row r="10317" spans="1:59">
      <c r="AO10317" s="103" t="n"/>
    </row>
    <row r="10318" spans="1:59">
      <c r="AO10318" s="103" t="n"/>
    </row>
    <row r="10319" spans="1:59">
      <c r="AO10319" s="103" t="n"/>
    </row>
    <row r="10320" spans="1:59">
      <c r="AO10320" s="103" t="n"/>
    </row>
    <row r="10321" spans="1:59">
      <c r="AO10321" s="103" t="n"/>
    </row>
    <row r="10322" spans="1:59">
      <c r="AO10322" s="103" t="n"/>
    </row>
    <row r="10323" spans="1:59">
      <c r="AO10323" s="103" t="n"/>
    </row>
    <row r="10324" spans="1:59">
      <c r="AO10324" s="103" t="n"/>
    </row>
    <row r="10325" spans="1:59">
      <c r="AO10325" s="103" t="n"/>
    </row>
    <row r="10326" spans="1:59">
      <c r="AO10326" s="103" t="n"/>
    </row>
    <row r="10327" spans="1:59">
      <c r="AO10327" s="103" t="n"/>
    </row>
    <row r="10328" spans="1:59">
      <c r="AO10328" s="103" t="n"/>
    </row>
    <row r="10329" spans="1:59">
      <c r="AO10329" s="103" t="n"/>
    </row>
    <row r="10330" spans="1:59">
      <c r="AO10330" s="103" t="n"/>
    </row>
    <row r="10331" spans="1:59">
      <c r="AO10331" s="103" t="n"/>
    </row>
    <row r="10332" spans="1:59">
      <c r="AO10332" s="103" t="n"/>
    </row>
    <row r="10333" spans="1:59">
      <c r="AO10333" s="103" t="n"/>
    </row>
    <row r="10334" spans="1:59">
      <c r="AO10334" s="103" t="n"/>
    </row>
    <row r="10335" spans="1:59">
      <c r="AO10335" s="103" t="n"/>
    </row>
    <row r="10336" spans="1:59">
      <c r="AO10336" s="103" t="n"/>
    </row>
    <row r="10337" spans="1:59">
      <c r="AO10337" s="103" t="n"/>
    </row>
    <row r="10338" spans="1:59">
      <c r="AO10338" s="103" t="n"/>
    </row>
    <row r="10339" spans="1:59">
      <c r="AO10339" s="103" t="n"/>
    </row>
    <row r="10340" spans="1:59">
      <c r="AO10340" s="103" t="n"/>
    </row>
    <row r="10341" spans="1:59">
      <c r="AO10341" s="103" t="n"/>
    </row>
    <row r="10342" spans="1:59">
      <c r="AO10342" s="103" t="n"/>
    </row>
    <row r="10343" spans="1:59">
      <c r="AO10343" s="103" t="n"/>
    </row>
    <row r="10344" spans="1:59">
      <c r="AO10344" s="103" t="n"/>
    </row>
    <row r="10345" spans="1:59">
      <c r="AO10345" s="103" t="n"/>
    </row>
    <row r="10346" spans="1:59">
      <c r="AO10346" s="103" t="n"/>
    </row>
    <row r="10347" spans="1:59">
      <c r="AO10347" s="103" t="n"/>
    </row>
    <row r="10348" spans="1:59">
      <c r="AO10348" s="103" t="n"/>
    </row>
    <row r="10349" spans="1:59">
      <c r="AO10349" s="103" t="n"/>
    </row>
    <row r="10350" spans="1:59">
      <c r="AO10350" s="103" t="n"/>
    </row>
    <row r="10351" spans="1:59">
      <c r="AO10351" s="103" t="n"/>
    </row>
    <row r="10352" spans="1:59">
      <c r="AO10352" s="103" t="n"/>
    </row>
    <row r="10353" spans="1:59">
      <c r="AO10353" s="103" t="n"/>
    </row>
    <row r="10354" spans="1:59">
      <c r="AO10354" s="103" t="n"/>
    </row>
    <row r="10355" spans="1:59">
      <c r="AO10355" s="103" t="n"/>
    </row>
    <row r="10356" spans="1:59">
      <c r="AO10356" s="103" t="n"/>
    </row>
    <row r="10357" spans="1:59">
      <c r="AO10357" s="103" t="n"/>
    </row>
    <row r="10358" spans="1:59">
      <c r="AO10358" s="103" t="n"/>
    </row>
    <row r="10359" spans="1:59">
      <c r="AO10359" s="103" t="n"/>
    </row>
    <row r="10360" spans="1:59">
      <c r="AO10360" s="103" t="n"/>
    </row>
    <row r="10361" spans="1:59">
      <c r="AO10361" s="103" t="n"/>
    </row>
    <row r="10362" spans="1:59">
      <c r="AO10362" s="103" t="n"/>
    </row>
    <row r="10363" spans="1:59">
      <c r="AO10363" s="103" t="n"/>
    </row>
    <row r="10364" spans="1:59">
      <c r="AO10364" s="103" t="n"/>
    </row>
    <row r="10365" spans="1:59">
      <c r="AO10365" s="103" t="n"/>
    </row>
    <row r="10366" spans="1:59">
      <c r="AO10366" s="103" t="n"/>
    </row>
    <row r="10367" spans="1:59">
      <c r="AO10367" s="103" t="n"/>
    </row>
    <row r="10368" spans="1:59">
      <c r="AO10368" s="103" t="n"/>
    </row>
    <row r="10369" spans="1:59">
      <c r="AO10369" s="103" t="n"/>
    </row>
    <row r="10370" spans="1:59">
      <c r="AO10370" s="103" t="n"/>
    </row>
    <row r="10371" spans="1:59">
      <c r="AO10371" s="103" t="n"/>
    </row>
    <row r="10372" spans="1:59">
      <c r="AO10372" s="103" t="n"/>
    </row>
    <row r="10373" spans="1:59">
      <c r="AO10373" s="103" t="n"/>
    </row>
    <row r="10374" spans="1:59">
      <c r="AO10374" s="103" t="n"/>
    </row>
    <row r="10375" spans="1:59">
      <c r="AO10375" s="103" t="n"/>
    </row>
    <row r="10376" spans="1:59">
      <c r="AO10376" s="103" t="n"/>
    </row>
    <row r="10377" spans="1:59">
      <c r="AO10377" s="103" t="n"/>
    </row>
    <row r="10378" spans="1:59">
      <c r="AO10378" s="103" t="n"/>
    </row>
    <row r="10379" spans="1:59">
      <c r="AO10379" s="103" t="n"/>
    </row>
    <row r="10380" spans="1:59">
      <c r="AO10380" s="103" t="n"/>
    </row>
    <row r="10381" spans="1:59">
      <c r="AO10381" s="103" t="n"/>
    </row>
    <row r="10382" spans="1:59">
      <c r="AO10382" s="103" t="n"/>
    </row>
    <row r="10383" spans="1:59">
      <c r="AO10383" s="103" t="n"/>
    </row>
    <row r="10384" spans="1:59">
      <c r="AO10384" s="103" t="n"/>
    </row>
    <row r="10385" spans="1:59">
      <c r="AO10385" s="103" t="n"/>
    </row>
    <row r="10386" spans="1:59">
      <c r="AO10386" s="103" t="n"/>
    </row>
    <row r="10387" spans="1:59">
      <c r="AO10387" s="103" t="n"/>
    </row>
    <row r="10388" spans="1:59">
      <c r="AO10388" s="103" t="n"/>
    </row>
    <row r="10389" spans="1:59">
      <c r="AO10389" s="103" t="n"/>
    </row>
    <row r="10390" spans="1:59">
      <c r="AO10390" s="103" t="n"/>
    </row>
    <row r="10391" spans="1:59">
      <c r="AO10391" s="103" t="n"/>
    </row>
    <row r="10392" spans="1:59">
      <c r="AO10392" s="103" t="n"/>
    </row>
    <row r="10393" spans="1:59">
      <c r="AO10393" s="103" t="n"/>
    </row>
    <row r="10394" spans="1:59">
      <c r="AO10394" s="103" t="n"/>
    </row>
    <row r="10395" spans="1:59">
      <c r="AO10395" s="103" t="n"/>
    </row>
    <row r="10396" spans="1:59">
      <c r="AO10396" s="103" t="n"/>
    </row>
    <row r="10397" spans="1:59">
      <c r="AO10397" s="103" t="n"/>
    </row>
    <row r="10398" spans="1:59">
      <c r="AO10398" s="103" t="n"/>
    </row>
    <row r="10399" spans="1:59">
      <c r="AO10399" s="103" t="n"/>
    </row>
    <row r="10400" spans="1:59">
      <c r="AO10400" s="103" t="n"/>
    </row>
    <row r="10401" spans="1:59">
      <c r="AO10401" s="103" t="n"/>
    </row>
    <row r="10402" spans="1:59">
      <c r="AO10402" s="103" t="n"/>
    </row>
    <row r="10403" spans="1:59">
      <c r="AO10403" s="103" t="n"/>
    </row>
    <row r="10404" spans="1:59">
      <c r="AO10404" s="103" t="n"/>
    </row>
    <row r="10405" spans="1:59">
      <c r="AO10405" s="103" t="n"/>
    </row>
    <row r="10406" spans="1:59">
      <c r="AO10406" s="103" t="n"/>
    </row>
    <row r="10407" spans="1:59">
      <c r="AO10407" s="103" t="n"/>
    </row>
    <row r="10408" spans="1:59">
      <c r="AO10408" s="103" t="n"/>
    </row>
    <row r="10409" spans="1:59">
      <c r="AO10409" s="103" t="n"/>
    </row>
    <row r="10410" spans="1:59">
      <c r="AO10410" s="103" t="n"/>
    </row>
    <row r="10411" spans="1:59">
      <c r="AO10411" s="103" t="n"/>
    </row>
    <row r="10412" spans="1:59">
      <c r="AO10412" s="103" t="n"/>
    </row>
    <row r="10413" spans="1:59">
      <c r="AO10413" s="103" t="n"/>
    </row>
    <row r="10414" spans="1:59">
      <c r="AO10414" s="103" t="n"/>
    </row>
    <row r="10415" spans="1:59">
      <c r="AO10415" s="103" t="n"/>
    </row>
    <row r="10416" spans="1:59">
      <c r="AO10416" s="103" t="n"/>
    </row>
    <row r="10417" spans="1:59">
      <c r="AO10417" s="103" t="n"/>
    </row>
    <row r="10418" spans="1:59">
      <c r="AO10418" s="103" t="n"/>
    </row>
    <row r="10419" spans="1:59">
      <c r="AO10419" s="103" t="n"/>
    </row>
    <row r="10420" spans="1:59">
      <c r="AO10420" s="103" t="n"/>
    </row>
    <row r="10421" spans="1:59">
      <c r="AO10421" s="103" t="n"/>
    </row>
    <row r="10422" spans="1:59">
      <c r="AO10422" s="103" t="n"/>
    </row>
    <row r="10423" spans="1:59">
      <c r="AO10423" s="103" t="n"/>
    </row>
    <row r="10424" spans="1:59">
      <c r="AO10424" s="103" t="n"/>
    </row>
    <row r="10425" spans="1:59">
      <c r="AO10425" s="103" t="n"/>
    </row>
    <row r="10426" spans="1:59">
      <c r="AO10426" s="103" t="n"/>
    </row>
    <row r="10427" spans="1:59">
      <c r="AO10427" s="103" t="n"/>
    </row>
    <row r="10428" spans="1:59">
      <c r="AO10428" s="103" t="n"/>
    </row>
    <row r="10429" spans="1:59">
      <c r="AO10429" s="103" t="n"/>
    </row>
    <row r="10430" spans="1:59">
      <c r="AO10430" s="103" t="n"/>
    </row>
    <row r="10431" spans="1:59">
      <c r="AO10431" s="103" t="n"/>
    </row>
    <row r="10432" spans="1:59">
      <c r="AO10432" s="103" t="n"/>
    </row>
    <row r="10433" spans="1:59">
      <c r="AO10433" s="103" t="n"/>
    </row>
    <row r="10434" spans="1:59">
      <c r="AO10434" s="103" t="n"/>
    </row>
    <row r="10435" spans="1:59">
      <c r="AO10435" s="103" t="n"/>
    </row>
    <row r="10436" spans="1:59">
      <c r="AO10436" s="103" t="n"/>
    </row>
    <row r="10437" spans="1:59">
      <c r="AO10437" s="103" t="n"/>
    </row>
    <row r="10438" spans="1:59">
      <c r="AO10438" s="103" t="n"/>
    </row>
    <row r="10439" spans="1:59">
      <c r="AO10439" s="103" t="n"/>
    </row>
    <row r="10440" spans="1:59">
      <c r="AO10440" s="103" t="n"/>
    </row>
    <row r="10441" spans="1:59">
      <c r="AO10441" s="103" t="n"/>
    </row>
    <row r="10442" spans="1:59">
      <c r="AO10442" s="103" t="n"/>
    </row>
    <row r="10443" spans="1:59">
      <c r="AO10443" s="103" t="n"/>
    </row>
    <row r="10444" spans="1:59">
      <c r="AO10444" s="103" t="n"/>
    </row>
    <row r="10445" spans="1:59">
      <c r="AO10445" s="103" t="n"/>
    </row>
    <row r="10446" spans="1:59">
      <c r="AO10446" s="103" t="n"/>
    </row>
    <row r="10447" spans="1:59">
      <c r="AO10447" s="103" t="n"/>
    </row>
    <row r="10448" spans="1:59">
      <c r="AO10448" s="103" t="n"/>
    </row>
    <row r="10449" spans="1:59">
      <c r="AO10449" s="103" t="n"/>
    </row>
    <row r="10450" spans="1:59">
      <c r="AO10450" s="103" t="n"/>
    </row>
    <row r="10451" spans="1:59">
      <c r="AO10451" s="103" t="n"/>
    </row>
    <row r="10452" spans="1:59">
      <c r="AO10452" s="103" t="n"/>
    </row>
    <row r="10453" spans="1:59">
      <c r="AO10453" s="103" t="n"/>
    </row>
    <row r="10454" spans="1:59">
      <c r="AO10454" s="103" t="n"/>
    </row>
    <row r="10455" spans="1:59">
      <c r="AO10455" s="103" t="n"/>
    </row>
    <row r="10456" spans="1:59">
      <c r="AO10456" s="103" t="n"/>
    </row>
    <row r="10457" spans="1:59">
      <c r="AO10457" s="103" t="n"/>
    </row>
    <row r="10458" spans="1:59">
      <c r="AO10458" s="103" t="n"/>
    </row>
    <row r="10459" spans="1:59">
      <c r="AO10459" s="103" t="n"/>
    </row>
    <row r="10460" spans="1:59">
      <c r="AO10460" s="103" t="n"/>
    </row>
    <row r="10461" spans="1:59">
      <c r="AO10461" s="103" t="n"/>
    </row>
    <row r="10462" spans="1:59">
      <c r="AO10462" s="103" t="n"/>
    </row>
    <row r="10463" spans="1:59">
      <c r="AO10463" s="103" t="n"/>
    </row>
    <row r="10464" spans="1:59">
      <c r="AO10464" s="103" t="n"/>
    </row>
    <row r="10465" spans="1:59">
      <c r="AO10465" s="103" t="n"/>
    </row>
    <row r="10466" spans="1:59">
      <c r="AO10466" s="103" t="n"/>
    </row>
    <row r="10467" spans="1:59">
      <c r="AO10467" s="103" t="n"/>
    </row>
    <row r="10468" spans="1:59">
      <c r="AO10468" s="103" t="n"/>
    </row>
    <row r="10469" spans="1:59">
      <c r="AO10469" s="103" t="n"/>
    </row>
    <row r="10470" spans="1:59">
      <c r="AO10470" s="103" t="n"/>
    </row>
    <row r="10471" spans="1:59">
      <c r="AO10471" s="103" t="n"/>
    </row>
    <row r="10472" spans="1:59">
      <c r="AO10472" s="103" t="n"/>
    </row>
    <row r="10473" spans="1:59">
      <c r="AO10473" s="103" t="n"/>
    </row>
    <row r="10474" spans="1:59">
      <c r="AO10474" s="103" t="n"/>
    </row>
    <row r="10475" spans="1:59">
      <c r="AO10475" s="103" t="n"/>
    </row>
    <row r="10476" spans="1:59">
      <c r="AO10476" s="103" t="n"/>
    </row>
    <row r="10477" spans="1:59">
      <c r="AO10477" s="103" t="n"/>
    </row>
    <row r="10478" spans="1:59">
      <c r="AO10478" s="103" t="n"/>
    </row>
    <row r="10479" spans="1:59">
      <c r="AO10479" s="103" t="n"/>
    </row>
    <row r="10480" spans="1:59">
      <c r="AO10480" s="103" t="n"/>
    </row>
    <row r="10481" spans="1:59">
      <c r="AO10481" s="103" t="n"/>
    </row>
    <row r="10482" spans="1:59">
      <c r="AO10482" s="103" t="n"/>
    </row>
    <row r="10483" spans="1:59">
      <c r="AO10483" s="103" t="n"/>
    </row>
    <row r="10484" spans="1:59">
      <c r="AO10484" s="103" t="n"/>
    </row>
    <row r="10485" spans="1:59">
      <c r="AO10485" s="103" t="n"/>
    </row>
    <row r="10486" spans="1:59">
      <c r="AO10486" s="103" t="n"/>
    </row>
    <row r="10487" spans="1:59">
      <c r="AO10487" s="103" t="n"/>
    </row>
    <row r="10488" spans="1:59">
      <c r="AO10488" s="103" t="n"/>
    </row>
    <row r="10489" spans="1:59">
      <c r="AO10489" s="103" t="n"/>
    </row>
    <row r="10490" spans="1:59">
      <c r="AO10490" s="103" t="n"/>
    </row>
    <row r="10491" spans="1:59">
      <c r="AO10491" s="103" t="n"/>
    </row>
    <row r="10492" spans="1:59">
      <c r="AO10492" s="103" t="n"/>
    </row>
    <row r="10493" spans="1:59">
      <c r="AO10493" s="103" t="n"/>
    </row>
    <row r="10494" spans="1:59">
      <c r="AO10494" s="103" t="n"/>
    </row>
    <row r="10495" spans="1:59">
      <c r="AO10495" s="103" t="n"/>
    </row>
    <row r="10496" spans="1:59">
      <c r="AO10496" s="103" t="n"/>
    </row>
    <row r="10497" spans="1:59">
      <c r="AO10497" s="103" t="n"/>
    </row>
    <row r="10498" spans="1:59">
      <c r="AO10498" s="103" t="n"/>
    </row>
    <row r="10499" spans="1:59">
      <c r="AO10499" s="103" t="n"/>
    </row>
    <row r="10500" spans="1:59">
      <c r="AO10500" s="103" t="n"/>
    </row>
    <row r="10501" spans="1:59">
      <c r="AO10501" s="103" t="n"/>
    </row>
    <row r="10502" spans="1:59">
      <c r="AO10502" s="103" t="n"/>
    </row>
    <row r="10503" spans="1:59">
      <c r="AO10503" s="103" t="n"/>
    </row>
    <row r="10504" spans="1:59">
      <c r="AO10504" s="103" t="n"/>
    </row>
    <row r="10505" spans="1:59">
      <c r="AO10505" s="103" t="n"/>
    </row>
    <row r="10506" spans="1:59">
      <c r="AO10506" s="103" t="n"/>
    </row>
    <row r="10507" spans="1:59">
      <c r="AO10507" s="103" t="n"/>
    </row>
    <row r="10508" spans="1:59">
      <c r="AO10508" s="103" t="n"/>
    </row>
    <row r="10509" spans="1:59">
      <c r="AO10509" s="103" t="n"/>
    </row>
    <row r="10510" spans="1:59">
      <c r="AO10510" s="103" t="n"/>
    </row>
    <row r="10511" spans="1:59">
      <c r="AO10511" s="103" t="n"/>
    </row>
    <row r="10512" spans="1:59">
      <c r="AO10512" s="103" t="n"/>
    </row>
    <row r="10513" spans="1:59">
      <c r="AO10513" s="103" t="n"/>
    </row>
    <row r="10514" spans="1:59">
      <c r="AO10514" s="103" t="n"/>
    </row>
    <row r="10515" spans="1:59">
      <c r="AO10515" s="103" t="n"/>
    </row>
    <row r="10516" spans="1:59">
      <c r="AO10516" s="103" t="n"/>
    </row>
    <row r="10517" spans="1:59">
      <c r="AO10517" s="103" t="n"/>
    </row>
    <row r="10518" spans="1:59">
      <c r="AO10518" s="103" t="n"/>
    </row>
    <row r="10519" spans="1:59">
      <c r="AO10519" s="103" t="n"/>
    </row>
    <row r="10520" spans="1:59">
      <c r="AO10520" s="103" t="n"/>
    </row>
    <row r="10521" spans="1:59">
      <c r="AO10521" s="103" t="n"/>
    </row>
    <row r="10522" spans="1:59">
      <c r="AO10522" s="103" t="n"/>
    </row>
    <row r="10523" spans="1:59">
      <c r="AO10523" s="103" t="n"/>
    </row>
    <row r="10524" spans="1:59">
      <c r="AO10524" s="103" t="n"/>
    </row>
    <row r="10525" spans="1:59">
      <c r="AO10525" s="103" t="n"/>
    </row>
    <row r="10526" spans="1:59">
      <c r="AO10526" s="103" t="n"/>
    </row>
    <row r="10527" spans="1:59">
      <c r="AO10527" s="103" t="n"/>
    </row>
    <row r="10528" spans="1:59">
      <c r="AO10528" s="103" t="n"/>
    </row>
    <row r="10529" spans="1:59">
      <c r="AO10529" s="103" t="n"/>
    </row>
    <row r="10530" spans="1:59">
      <c r="AO10530" s="103" t="n"/>
    </row>
    <row r="10531" spans="1:59">
      <c r="AO10531" s="103" t="n"/>
    </row>
    <row r="10532" spans="1:59">
      <c r="AO10532" s="103" t="n"/>
    </row>
    <row r="10533" spans="1:59">
      <c r="AO10533" s="103" t="n"/>
    </row>
    <row r="10534" spans="1:59">
      <c r="AO10534" s="103" t="n"/>
    </row>
    <row r="10535" spans="1:59">
      <c r="AO10535" s="103" t="n"/>
    </row>
    <row r="10536" spans="1:59">
      <c r="AO10536" s="103" t="n"/>
    </row>
    <row r="10537" spans="1:59">
      <c r="AO10537" s="103" t="n"/>
    </row>
    <row r="10538" spans="1:59">
      <c r="AO10538" s="103" t="n"/>
    </row>
    <row r="10539" spans="1:59">
      <c r="AO10539" s="103" t="n"/>
    </row>
    <row r="10540" spans="1:59">
      <c r="AO10540" s="103" t="n"/>
    </row>
    <row r="10541" spans="1:59">
      <c r="AO10541" s="103" t="n"/>
    </row>
    <row r="10542" spans="1:59">
      <c r="AO10542" s="103" t="n"/>
    </row>
    <row r="10543" spans="1:59">
      <c r="AO10543" s="103" t="n"/>
    </row>
    <row r="10544" spans="1:59">
      <c r="AO10544" s="103" t="n"/>
    </row>
    <row r="10545" spans="1:59">
      <c r="AO10545" s="103" t="n"/>
    </row>
    <row r="10546" spans="1:59">
      <c r="AO10546" s="103" t="n"/>
    </row>
    <row r="10547" spans="1:59">
      <c r="AO10547" s="103" t="n"/>
    </row>
    <row r="10548" spans="1:59">
      <c r="AO10548" s="103" t="n"/>
    </row>
    <row r="10549" spans="1:59">
      <c r="AO10549" s="103" t="n"/>
    </row>
    <row r="10550" spans="1:59">
      <c r="AO10550" s="103" t="n"/>
    </row>
    <row r="10551" spans="1:59">
      <c r="AO10551" s="103" t="n"/>
    </row>
    <row r="10552" spans="1:59">
      <c r="AO10552" s="103" t="n"/>
    </row>
    <row r="10553" spans="1:59">
      <c r="AO10553" s="103" t="n"/>
    </row>
    <row r="10554" spans="1:59">
      <c r="AO10554" s="103" t="n"/>
    </row>
    <row r="10555" spans="1:59">
      <c r="AO10555" s="103" t="n"/>
    </row>
    <row r="10556" spans="1:59">
      <c r="AO10556" s="103" t="n"/>
    </row>
    <row r="10557" spans="1:59">
      <c r="AO10557" s="103" t="n"/>
    </row>
    <row r="10558" spans="1:59">
      <c r="AO10558" s="103" t="n"/>
    </row>
    <row r="10559" spans="1:59">
      <c r="AO10559" s="103" t="n"/>
    </row>
    <row r="10560" spans="1:59">
      <c r="AO10560" s="103" t="n"/>
    </row>
    <row r="10561" spans="1:59">
      <c r="AO10561" s="103" t="n"/>
    </row>
    <row r="10562" spans="1:59">
      <c r="AO10562" s="103" t="n"/>
    </row>
    <row r="10563" spans="1:59">
      <c r="AO10563" s="103" t="n"/>
    </row>
    <row r="10564" spans="1:59">
      <c r="AO10564" s="103" t="n"/>
    </row>
    <row r="10565" spans="1:59">
      <c r="AO10565" s="103" t="n"/>
    </row>
    <row r="10566" spans="1:59">
      <c r="AO10566" s="103" t="n"/>
    </row>
    <row r="10567" spans="1:59">
      <c r="AO10567" s="103" t="n"/>
    </row>
    <row r="10568" spans="1:59">
      <c r="AO10568" s="103" t="n"/>
    </row>
    <row r="10569" spans="1:59">
      <c r="AO10569" s="103" t="n"/>
    </row>
    <row r="10570" spans="1:59">
      <c r="AO10570" s="103" t="n"/>
    </row>
    <row r="10571" spans="1:59">
      <c r="AO10571" s="103" t="n"/>
    </row>
    <row r="10572" spans="1:59">
      <c r="AO10572" s="103" t="n"/>
    </row>
    <row r="10573" spans="1:59">
      <c r="AO10573" s="103" t="n"/>
    </row>
    <row r="10574" spans="1:59">
      <c r="AO10574" s="103" t="n"/>
    </row>
    <row r="10575" spans="1:59">
      <c r="AO10575" s="103" t="n"/>
    </row>
    <row r="10576" spans="1:59">
      <c r="AO10576" s="103" t="n"/>
    </row>
    <row r="10577" spans="1:59">
      <c r="AO10577" s="103" t="n"/>
    </row>
    <row r="10578" spans="1:59">
      <c r="AO10578" s="103" t="n"/>
    </row>
    <row r="10579" spans="1:59">
      <c r="AO10579" s="103" t="n"/>
    </row>
    <row r="10580" spans="1:59">
      <c r="AO10580" s="103" t="n"/>
    </row>
    <row r="10581" spans="1:59">
      <c r="AO10581" s="103" t="n"/>
    </row>
    <row r="10582" spans="1:59">
      <c r="AO10582" s="103" t="n"/>
    </row>
    <row r="10583" spans="1:59">
      <c r="AO10583" s="103" t="n"/>
    </row>
    <row r="10584" spans="1:59">
      <c r="AO10584" s="103" t="n"/>
    </row>
    <row r="10585" spans="1:59">
      <c r="AO10585" s="103" t="n"/>
    </row>
    <row r="10586" spans="1:59">
      <c r="AO10586" s="103" t="n"/>
    </row>
    <row r="10587" spans="1:59">
      <c r="AO10587" s="103" t="n"/>
    </row>
    <row r="10588" spans="1:59">
      <c r="AO10588" s="103" t="n"/>
    </row>
    <row r="10589" spans="1:59">
      <c r="AO10589" s="103" t="n"/>
    </row>
    <row r="10590" spans="1:59">
      <c r="AO10590" s="103" t="n"/>
    </row>
    <row r="10591" spans="1:59">
      <c r="AO10591" s="103" t="n"/>
    </row>
    <row r="10592" spans="1:59">
      <c r="AO10592" s="103" t="n"/>
    </row>
    <row r="10593" spans="1:59">
      <c r="AO10593" s="103" t="n"/>
    </row>
    <row r="10594" spans="1:59">
      <c r="AO10594" s="103" t="n"/>
    </row>
    <row r="10595" spans="1:59">
      <c r="AO10595" s="103" t="n"/>
    </row>
    <row r="10596" spans="1:59">
      <c r="AO10596" s="103" t="n"/>
    </row>
    <row r="10597" spans="1:59">
      <c r="AO10597" s="103" t="n"/>
    </row>
    <row r="10598" spans="1:59">
      <c r="AO10598" s="103" t="n"/>
    </row>
    <row r="10599" spans="1:59">
      <c r="AO10599" s="103" t="n"/>
    </row>
    <row r="10600" spans="1:59">
      <c r="AO10600" s="103" t="n"/>
    </row>
    <row r="10601" spans="1:59">
      <c r="AO10601" s="103" t="n"/>
    </row>
    <row r="10602" spans="1:59">
      <c r="AO10602" s="103" t="n"/>
    </row>
    <row r="10603" spans="1:59">
      <c r="AO10603" s="103" t="n"/>
    </row>
    <row r="10604" spans="1:59">
      <c r="AO10604" s="103" t="n"/>
    </row>
    <row r="10605" spans="1:59">
      <c r="AO10605" s="103" t="n"/>
    </row>
    <row r="10606" spans="1:59">
      <c r="AO10606" s="103" t="n"/>
    </row>
    <row r="10607" spans="1:59">
      <c r="AO10607" s="103" t="n"/>
    </row>
    <row r="10608" spans="1:59">
      <c r="AO10608" s="103" t="n"/>
    </row>
    <row r="10609" spans="1:59">
      <c r="AO10609" s="103" t="n"/>
    </row>
    <row r="10610" spans="1:59">
      <c r="AO10610" s="103" t="n"/>
    </row>
    <row r="10611" spans="1:59">
      <c r="AO10611" s="103" t="n"/>
    </row>
    <row r="10612" spans="1:59">
      <c r="AO10612" s="103" t="n"/>
    </row>
    <row r="10613" spans="1:59">
      <c r="AO10613" s="103" t="n"/>
    </row>
    <row r="10614" spans="1:59">
      <c r="AO10614" s="103" t="n"/>
    </row>
    <row r="10615" spans="1:59">
      <c r="AO10615" s="103" t="n"/>
    </row>
    <row r="10616" spans="1:59">
      <c r="AO10616" s="103" t="n"/>
    </row>
    <row r="10617" spans="1:59">
      <c r="AO10617" s="103" t="n"/>
    </row>
    <row r="10618" spans="1:59">
      <c r="AO10618" s="103" t="n"/>
    </row>
    <row r="10619" spans="1:59">
      <c r="AO10619" s="103" t="n"/>
    </row>
    <row r="10620" spans="1:59">
      <c r="AO10620" s="103" t="n"/>
    </row>
    <row r="10621" spans="1:59">
      <c r="AO10621" s="103" t="n"/>
    </row>
    <row r="10622" spans="1:59">
      <c r="AO10622" s="103" t="n"/>
    </row>
    <row r="10623" spans="1:59">
      <c r="AO10623" s="103" t="n"/>
    </row>
    <row r="10624" spans="1:59">
      <c r="AO10624" s="103" t="n"/>
    </row>
    <row r="10625" spans="1:59">
      <c r="AO10625" s="103" t="n"/>
    </row>
    <row r="10626" spans="1:59">
      <c r="AO10626" s="103" t="n"/>
    </row>
    <row r="10627" spans="1:59">
      <c r="AO10627" s="103" t="n"/>
    </row>
    <row r="10628" spans="1:59">
      <c r="AO10628" s="103" t="n"/>
    </row>
    <row r="10629" spans="1:59">
      <c r="AO10629" s="103" t="n"/>
    </row>
    <row r="10630" spans="1:59">
      <c r="AO10630" s="103" t="n"/>
    </row>
    <row r="10631" spans="1:59">
      <c r="AO10631" s="103" t="n"/>
    </row>
    <row r="10632" spans="1:59">
      <c r="AO10632" s="103" t="n"/>
    </row>
    <row r="10633" spans="1:59">
      <c r="AO10633" s="103" t="n"/>
    </row>
    <row r="10634" spans="1:59">
      <c r="AO10634" s="103" t="n"/>
    </row>
    <row r="10635" spans="1:59">
      <c r="AO10635" s="103" t="n"/>
    </row>
    <row r="10636" spans="1:59">
      <c r="AO10636" s="103" t="n"/>
    </row>
    <row r="10637" spans="1:59">
      <c r="AO10637" s="103" t="n"/>
    </row>
    <row r="10638" spans="1:59">
      <c r="AO10638" s="103" t="n"/>
    </row>
    <row r="10639" spans="1:59">
      <c r="AO10639" s="103" t="n"/>
    </row>
    <row r="10640" spans="1:59">
      <c r="AO10640" s="103" t="n"/>
    </row>
    <row r="10641" spans="1:59">
      <c r="AO10641" s="103" t="n"/>
    </row>
    <row r="10642" spans="1:59">
      <c r="AO10642" s="103" t="n"/>
    </row>
    <row r="10643" spans="1:59">
      <c r="AO10643" s="103" t="n"/>
    </row>
    <row r="10644" spans="1:59">
      <c r="AO10644" s="103" t="n"/>
    </row>
    <row r="10645" spans="1:59">
      <c r="AO10645" s="103" t="n"/>
    </row>
    <row r="10646" spans="1:59">
      <c r="AO10646" s="103" t="n"/>
    </row>
    <row r="10647" spans="1:59">
      <c r="AO10647" s="103" t="n"/>
    </row>
    <row r="10648" spans="1:59">
      <c r="AO10648" s="103" t="n"/>
    </row>
    <row r="10649" spans="1:59">
      <c r="AO10649" s="103" t="n"/>
    </row>
    <row r="10650" spans="1:59">
      <c r="AO10650" s="103" t="n"/>
    </row>
    <row r="10651" spans="1:59">
      <c r="AO10651" s="103" t="n"/>
    </row>
    <row r="10652" spans="1:59">
      <c r="AO10652" s="103" t="n"/>
    </row>
    <row r="10653" spans="1:59">
      <c r="AO10653" s="103" t="n"/>
    </row>
    <row r="10654" spans="1:59">
      <c r="AO10654" s="103" t="n"/>
    </row>
    <row r="10655" spans="1:59">
      <c r="AO10655" s="103" t="n"/>
    </row>
    <row r="10656" spans="1:59">
      <c r="AO10656" s="103" t="n"/>
    </row>
    <row r="10657" spans="1:59">
      <c r="AO10657" s="103" t="n"/>
    </row>
    <row r="10658" spans="1:59">
      <c r="AO10658" s="103" t="n"/>
    </row>
    <row r="10659" spans="1:59">
      <c r="AO10659" s="103" t="n"/>
    </row>
    <row r="10660" spans="1:59">
      <c r="AO10660" s="103" t="n"/>
    </row>
    <row r="10661" spans="1:59">
      <c r="AO10661" s="103" t="n"/>
    </row>
    <row r="10662" spans="1:59">
      <c r="AO10662" s="103" t="n"/>
    </row>
    <row r="10663" spans="1:59">
      <c r="AO10663" s="103" t="n"/>
    </row>
    <row r="10664" spans="1:59">
      <c r="AO10664" s="103" t="n"/>
    </row>
    <row r="10665" spans="1:59">
      <c r="AO10665" s="103" t="n"/>
    </row>
    <row r="10666" spans="1:59">
      <c r="AO10666" s="103" t="n"/>
    </row>
    <row r="10667" spans="1:59">
      <c r="AO10667" s="103" t="n"/>
    </row>
    <row r="10668" spans="1:59">
      <c r="AO10668" s="103" t="n"/>
    </row>
    <row r="10669" spans="1:59">
      <c r="AO10669" s="103" t="n"/>
    </row>
    <row r="10670" spans="1:59">
      <c r="AO10670" s="103" t="n"/>
    </row>
    <row r="10671" spans="1:59">
      <c r="AO10671" s="103" t="n"/>
    </row>
    <row r="10672" spans="1:59">
      <c r="AO10672" s="103" t="n"/>
    </row>
    <row r="10673" spans="1:59">
      <c r="AO10673" s="103" t="n"/>
    </row>
    <row r="10674" spans="1:59">
      <c r="AO10674" s="103" t="n"/>
    </row>
    <row r="10675" spans="1:59">
      <c r="AO10675" s="103" t="n"/>
    </row>
    <row r="10676" spans="1:59">
      <c r="AO10676" s="103" t="n"/>
    </row>
    <row r="10677" spans="1:59">
      <c r="AO10677" s="103" t="n"/>
    </row>
    <row r="10678" spans="1:59">
      <c r="AO10678" s="103" t="n"/>
    </row>
    <row r="10679" spans="1:59">
      <c r="AO10679" s="103" t="n"/>
    </row>
    <row r="10680" spans="1:59">
      <c r="AO10680" s="103" t="n"/>
    </row>
    <row r="10681" spans="1:59">
      <c r="AO10681" s="103" t="n"/>
    </row>
    <row r="10682" spans="1:59">
      <c r="AO10682" s="103" t="n"/>
    </row>
    <row r="10683" spans="1:59">
      <c r="AO10683" s="103" t="n"/>
    </row>
    <row r="10684" spans="1:59">
      <c r="AO10684" s="103" t="n"/>
    </row>
    <row r="10685" spans="1:59">
      <c r="AO10685" s="103" t="n"/>
    </row>
    <row r="10686" spans="1:59">
      <c r="AO10686" s="103" t="n"/>
    </row>
    <row r="10687" spans="1:59">
      <c r="AO10687" s="103" t="n"/>
    </row>
    <row r="10688" spans="1:59">
      <c r="AO10688" s="103" t="n"/>
    </row>
    <row r="10689" spans="1:59">
      <c r="AO10689" s="103" t="n"/>
    </row>
    <row r="10690" spans="1:59">
      <c r="AO10690" s="103" t="n"/>
    </row>
    <row r="10691" spans="1:59">
      <c r="AO10691" s="103" t="n"/>
    </row>
    <row r="10692" spans="1:59">
      <c r="AO10692" s="103" t="n"/>
    </row>
    <row r="10693" spans="1:59">
      <c r="AO10693" s="103" t="n"/>
    </row>
    <row r="10694" spans="1:59">
      <c r="AO10694" s="103" t="n"/>
    </row>
    <row r="10695" spans="1:59">
      <c r="AO10695" s="103" t="n"/>
    </row>
    <row r="10696" spans="1:59">
      <c r="AO10696" s="103" t="n"/>
    </row>
    <row r="10697" spans="1:59">
      <c r="AO10697" s="103" t="n"/>
    </row>
    <row r="10698" spans="1:59">
      <c r="AO10698" s="103" t="n"/>
    </row>
    <row r="10699" spans="1:59">
      <c r="AO10699" s="103" t="n"/>
    </row>
    <row r="10700" spans="1:59">
      <c r="AO10700" s="103" t="n"/>
    </row>
    <row r="10701" spans="1:59">
      <c r="AO10701" s="103" t="n"/>
    </row>
    <row r="10702" spans="1:59">
      <c r="AO10702" s="103" t="n"/>
    </row>
    <row r="10703" spans="1:59">
      <c r="AO10703" s="103" t="n"/>
    </row>
    <row r="10704" spans="1:59">
      <c r="AO10704" s="103" t="n"/>
    </row>
    <row r="10705" spans="1:59">
      <c r="AO10705" s="103" t="n"/>
    </row>
    <row r="10706" spans="1:59">
      <c r="AO10706" s="103" t="n"/>
    </row>
    <row r="10707" spans="1:59">
      <c r="AO10707" s="103" t="n"/>
    </row>
    <row r="10708" spans="1:59">
      <c r="AO10708" s="103" t="n"/>
    </row>
    <row r="10709" spans="1:59">
      <c r="AO10709" s="103" t="n"/>
    </row>
    <row r="10710" spans="1:59">
      <c r="AO10710" s="103" t="n"/>
    </row>
    <row r="10711" spans="1:59">
      <c r="AO10711" s="103" t="n"/>
    </row>
    <row r="10712" spans="1:59">
      <c r="AO10712" s="103" t="n"/>
    </row>
    <row r="10713" spans="1:59">
      <c r="AO10713" s="103" t="n"/>
    </row>
    <row r="10714" spans="1:59">
      <c r="AO10714" s="103" t="n"/>
    </row>
    <row r="10715" spans="1:59">
      <c r="AO10715" s="103" t="n"/>
    </row>
    <row r="10716" spans="1:59">
      <c r="AO10716" s="103" t="n"/>
    </row>
    <row r="10717" spans="1:59">
      <c r="AO10717" s="103" t="n"/>
    </row>
    <row r="10718" spans="1:59">
      <c r="AO10718" s="103" t="n"/>
    </row>
    <row r="10719" spans="1:59">
      <c r="AO10719" s="103" t="n"/>
    </row>
    <row r="10720" spans="1:59">
      <c r="AO10720" s="103" t="n"/>
    </row>
    <row r="10721" spans="1:59">
      <c r="AO10721" s="103" t="n"/>
    </row>
    <row r="10722" spans="1:59">
      <c r="AO10722" s="103" t="n"/>
    </row>
    <row r="10723" spans="1:59">
      <c r="AO10723" s="103" t="n"/>
    </row>
    <row r="10724" spans="1:59">
      <c r="AO10724" s="103" t="n"/>
    </row>
    <row r="10725" spans="1:59">
      <c r="AO10725" s="103" t="n"/>
    </row>
    <row r="10726" spans="1:59">
      <c r="AO10726" s="103" t="n"/>
    </row>
    <row r="10727" spans="1:59">
      <c r="AO10727" s="103" t="n"/>
    </row>
    <row r="10728" spans="1:59">
      <c r="AO10728" s="103" t="n"/>
    </row>
    <row r="10729" spans="1:59">
      <c r="AO10729" s="103" t="n"/>
    </row>
    <row r="10730" spans="1:59">
      <c r="AO10730" s="103" t="n"/>
    </row>
    <row r="10731" spans="1:59">
      <c r="AO10731" s="103" t="n"/>
    </row>
    <row r="10732" spans="1:59">
      <c r="AO10732" s="103" t="n"/>
    </row>
    <row r="10733" spans="1:59">
      <c r="AO10733" s="103" t="n"/>
    </row>
    <row r="10734" spans="1:59">
      <c r="AO10734" s="103" t="n"/>
    </row>
    <row r="10735" spans="1:59">
      <c r="AO10735" s="103" t="n"/>
    </row>
    <row r="10736" spans="1:59">
      <c r="AO10736" s="103" t="n"/>
    </row>
    <row r="10737" spans="1:59">
      <c r="AO10737" s="103" t="n"/>
    </row>
    <row r="10738" spans="1:59">
      <c r="AO10738" s="103" t="n"/>
    </row>
    <row r="10739" spans="1:59">
      <c r="AO10739" s="103" t="n"/>
    </row>
    <row r="10740" spans="1:59">
      <c r="AO10740" s="103" t="n"/>
    </row>
    <row r="10741" spans="1:59">
      <c r="AO10741" s="103" t="n"/>
    </row>
    <row r="10742" spans="1:59">
      <c r="AO10742" s="103" t="n"/>
    </row>
    <row r="10743" spans="1:59">
      <c r="AO10743" s="103" t="n"/>
    </row>
    <row r="10744" spans="1:59">
      <c r="AO10744" s="103" t="n"/>
    </row>
    <row r="10745" spans="1:59">
      <c r="AO10745" s="103" t="n"/>
    </row>
    <row r="10746" spans="1:59">
      <c r="AO10746" s="103" t="n"/>
    </row>
    <row r="10747" spans="1:59">
      <c r="AO10747" s="103" t="n"/>
    </row>
    <row r="10748" spans="1:59">
      <c r="AO10748" s="103" t="n"/>
    </row>
    <row r="10749" spans="1:59">
      <c r="AO10749" s="103" t="n"/>
    </row>
    <row r="10750" spans="1:59">
      <c r="AO10750" s="103" t="n"/>
    </row>
    <row r="10751" spans="1:59">
      <c r="AO10751" s="103" t="n"/>
    </row>
    <row r="10752" spans="1:59">
      <c r="AO10752" s="103" t="n"/>
    </row>
    <row r="10753" spans="1:59">
      <c r="AO10753" s="103" t="n"/>
    </row>
    <row r="10754" spans="1:59">
      <c r="AO10754" s="103" t="n"/>
    </row>
    <row r="10755" spans="1:59">
      <c r="AO10755" s="103" t="n"/>
    </row>
    <row r="10756" spans="1:59">
      <c r="AO10756" s="103" t="n"/>
    </row>
    <row r="10757" spans="1:59">
      <c r="AO10757" s="103" t="n"/>
    </row>
    <row r="10758" spans="1:59">
      <c r="AO10758" s="103" t="n"/>
    </row>
    <row r="10759" spans="1:59">
      <c r="AO10759" s="103" t="n"/>
    </row>
    <row r="10760" spans="1:59">
      <c r="AO10760" s="103" t="n"/>
    </row>
    <row r="10761" spans="1:59">
      <c r="AO10761" s="103" t="n"/>
    </row>
    <row r="10762" spans="1:59">
      <c r="AO10762" s="103" t="n"/>
    </row>
    <row r="10763" spans="1:59">
      <c r="AO10763" s="103" t="n"/>
    </row>
    <row r="10764" spans="1:59">
      <c r="AO10764" s="103" t="n"/>
    </row>
    <row r="10765" spans="1:59">
      <c r="AO10765" s="103" t="n"/>
    </row>
    <row r="10766" spans="1:59">
      <c r="AO10766" s="103" t="n"/>
    </row>
    <row r="10767" spans="1:59">
      <c r="AO10767" s="103" t="n"/>
    </row>
    <row r="10768" spans="1:59">
      <c r="AO10768" s="103" t="n"/>
    </row>
    <row r="10769" spans="1:59">
      <c r="AO10769" s="103" t="n"/>
    </row>
    <row r="10770" spans="1:59">
      <c r="AO10770" s="103" t="n"/>
    </row>
    <row r="10771" spans="1:59">
      <c r="AO10771" s="103" t="n"/>
    </row>
    <row r="10772" spans="1:59">
      <c r="AO10772" s="103" t="n"/>
    </row>
    <row r="10773" spans="1:59">
      <c r="AO10773" s="103" t="n"/>
    </row>
    <row r="10774" spans="1:59">
      <c r="AO10774" s="103" t="n"/>
    </row>
    <row r="10775" spans="1:59">
      <c r="AO10775" s="103" t="n"/>
    </row>
    <row r="10776" spans="1:59">
      <c r="AO10776" s="103" t="n"/>
    </row>
    <row r="10777" spans="1:59">
      <c r="AO10777" s="103" t="n"/>
    </row>
    <row r="10778" spans="1:59">
      <c r="AO10778" s="103" t="n"/>
    </row>
    <row r="10779" spans="1:59">
      <c r="AO10779" s="103" t="n"/>
    </row>
    <row r="10780" spans="1:59">
      <c r="AO10780" s="103" t="n"/>
    </row>
    <row r="10781" spans="1:59">
      <c r="AO10781" s="103" t="n"/>
    </row>
    <row r="10782" spans="1:59">
      <c r="AO10782" s="103" t="n"/>
    </row>
    <row r="10783" spans="1:59">
      <c r="AO10783" s="103" t="n"/>
    </row>
    <row r="10784" spans="1:59">
      <c r="AO10784" s="103" t="n"/>
    </row>
    <row r="10785" spans="1:59">
      <c r="AO10785" s="103" t="n"/>
    </row>
    <row r="10786" spans="1:59">
      <c r="AO10786" s="103" t="n"/>
    </row>
    <row r="10787" spans="1:59">
      <c r="AO10787" s="103" t="n"/>
    </row>
    <row r="10788" spans="1:59">
      <c r="AO10788" s="103" t="n"/>
    </row>
    <row r="10789" spans="1:59">
      <c r="AO10789" s="103" t="n"/>
    </row>
    <row r="10790" spans="1:59">
      <c r="AO10790" s="103" t="n"/>
    </row>
    <row r="10791" spans="1:59">
      <c r="AO10791" s="103" t="n"/>
    </row>
    <row r="10792" spans="1:59">
      <c r="AO10792" s="103" t="n"/>
    </row>
    <row r="10793" spans="1:59">
      <c r="AO10793" s="103" t="n"/>
    </row>
    <row r="10794" spans="1:59">
      <c r="AO10794" s="103" t="n"/>
    </row>
    <row r="10795" spans="1:59">
      <c r="AO10795" s="103" t="n"/>
    </row>
    <row r="10796" spans="1:59">
      <c r="AO10796" s="103" t="n"/>
    </row>
    <row r="10797" spans="1:59">
      <c r="AO10797" s="103" t="n"/>
    </row>
    <row r="10798" spans="1:59">
      <c r="AO10798" s="103" t="n"/>
    </row>
    <row r="10799" spans="1:59">
      <c r="AO10799" s="103" t="n"/>
    </row>
    <row r="10800" spans="1:59">
      <c r="AO10800" s="103" t="n"/>
    </row>
    <row r="10801" spans="1:59">
      <c r="AO10801" s="103" t="n"/>
    </row>
    <row r="10802" spans="1:59">
      <c r="AO10802" s="103" t="n"/>
    </row>
    <row r="10803" spans="1:59">
      <c r="AO10803" s="103" t="n"/>
    </row>
    <row r="10804" spans="1:59">
      <c r="AO10804" s="103" t="n"/>
    </row>
    <row r="10805" spans="1:59">
      <c r="AO10805" s="103" t="n"/>
    </row>
    <row r="10806" spans="1:59">
      <c r="AO10806" s="103" t="n"/>
    </row>
    <row r="10807" spans="1:59">
      <c r="AO10807" s="103" t="n"/>
    </row>
    <row r="10808" spans="1:59">
      <c r="AO10808" s="103" t="n"/>
    </row>
    <row r="10809" spans="1:59">
      <c r="AO10809" s="103" t="n"/>
    </row>
    <row r="10810" spans="1:59">
      <c r="AO10810" s="103" t="n"/>
    </row>
    <row r="10811" spans="1:59">
      <c r="AO10811" s="103" t="n"/>
    </row>
    <row r="10812" spans="1:59">
      <c r="AO10812" s="103" t="n"/>
    </row>
    <row r="10813" spans="1:59">
      <c r="AO10813" s="103" t="n"/>
    </row>
    <row r="10814" spans="1:59">
      <c r="AO10814" s="103" t="n"/>
    </row>
    <row r="10815" spans="1:59">
      <c r="AO10815" s="103" t="n"/>
    </row>
    <row r="10816" spans="1:59">
      <c r="AO10816" s="103" t="n"/>
    </row>
    <row r="10817" spans="1:59">
      <c r="AO10817" s="103" t="n"/>
    </row>
    <row r="10818" spans="1:59">
      <c r="AO10818" s="103" t="n"/>
    </row>
    <row r="10819" spans="1:59">
      <c r="AO10819" s="103" t="n"/>
    </row>
    <row r="10820" spans="1:59">
      <c r="AO10820" s="103" t="n"/>
    </row>
    <row r="10821" spans="1:59">
      <c r="AO10821" s="103" t="n"/>
    </row>
    <row r="10822" spans="1:59">
      <c r="AO10822" s="103" t="n"/>
    </row>
    <row r="10823" spans="1:59">
      <c r="AO10823" s="103" t="n"/>
    </row>
    <row r="10824" spans="1:59">
      <c r="AO10824" s="103" t="n"/>
    </row>
    <row r="10825" spans="1:59">
      <c r="AO10825" s="103" t="n"/>
    </row>
    <row r="10826" spans="1:59">
      <c r="AO10826" s="103" t="n"/>
    </row>
    <row r="10827" spans="1:59">
      <c r="AO10827" s="103" t="n"/>
    </row>
    <row r="10828" spans="1:59">
      <c r="AO10828" s="103" t="n"/>
    </row>
    <row r="10829" spans="1:59">
      <c r="AO10829" s="103" t="n"/>
    </row>
    <row r="10830" spans="1:59">
      <c r="AO10830" s="103" t="n"/>
    </row>
    <row r="10831" spans="1:59">
      <c r="AO10831" s="103" t="n"/>
    </row>
    <row r="10832" spans="1:59">
      <c r="AO10832" s="103" t="n"/>
    </row>
    <row r="10833" spans="1:59">
      <c r="AO10833" s="103" t="n"/>
    </row>
    <row r="10834" spans="1:59">
      <c r="AO10834" s="103" t="n"/>
    </row>
    <row r="10835" spans="1:59">
      <c r="AO10835" s="103" t="n"/>
    </row>
    <row r="10836" spans="1:59">
      <c r="AO10836" s="103" t="n"/>
    </row>
    <row r="10837" spans="1:59">
      <c r="AO10837" s="103" t="n"/>
    </row>
    <row r="10838" spans="1:59">
      <c r="AO10838" s="103" t="n"/>
    </row>
    <row r="10839" spans="1:59">
      <c r="AO10839" s="103" t="n"/>
    </row>
    <row r="10840" spans="1:59">
      <c r="AO10840" s="103" t="n"/>
    </row>
    <row r="10841" spans="1:59">
      <c r="AO10841" s="103" t="n"/>
    </row>
    <row r="10842" spans="1:59">
      <c r="AO10842" s="103" t="n"/>
    </row>
    <row r="10843" spans="1:59">
      <c r="AO10843" s="103" t="n"/>
    </row>
    <row r="10844" spans="1:59">
      <c r="AO10844" s="103" t="n"/>
    </row>
    <row r="10845" spans="1:59">
      <c r="AO10845" s="103" t="n"/>
    </row>
    <row r="10846" spans="1:59">
      <c r="AO10846" s="103" t="n"/>
    </row>
    <row r="10847" spans="1:59">
      <c r="AO10847" s="103" t="n"/>
    </row>
    <row r="10848" spans="1:59">
      <c r="AO10848" s="103" t="n"/>
    </row>
    <row r="10849" spans="1:59">
      <c r="AO10849" s="103" t="n"/>
    </row>
    <row r="10850" spans="1:59">
      <c r="AO10850" s="103" t="n"/>
    </row>
    <row r="10851" spans="1:59">
      <c r="AO10851" s="103" t="n"/>
    </row>
    <row r="10852" spans="1:59">
      <c r="AO10852" s="103" t="n"/>
    </row>
    <row r="10853" spans="1:59">
      <c r="AO10853" s="103" t="n"/>
    </row>
    <row r="10854" spans="1:59">
      <c r="AO10854" s="103" t="n"/>
    </row>
    <row r="10855" spans="1:59">
      <c r="AO10855" s="103" t="n"/>
    </row>
    <row r="10856" spans="1:59">
      <c r="AO10856" s="103" t="n"/>
    </row>
    <row r="10857" spans="1:59">
      <c r="AO10857" s="103" t="n"/>
    </row>
    <row r="10858" spans="1:59">
      <c r="AO10858" s="103" t="n"/>
    </row>
    <row r="10859" spans="1:59">
      <c r="AO10859" s="103" t="n"/>
    </row>
    <row r="10860" spans="1:59">
      <c r="AO10860" s="103" t="n"/>
    </row>
    <row r="10861" spans="1:59">
      <c r="AO10861" s="103" t="n"/>
    </row>
    <row r="10862" spans="1:59">
      <c r="AO10862" s="103" t="n"/>
    </row>
    <row r="10863" spans="1:59">
      <c r="AO10863" s="103" t="n"/>
    </row>
    <row r="10864" spans="1:59">
      <c r="AO10864" s="103" t="n"/>
    </row>
    <row r="10865" spans="1:59">
      <c r="AO10865" s="103" t="n"/>
    </row>
    <row r="10866" spans="1:59">
      <c r="AO10866" s="103" t="n"/>
    </row>
    <row r="10867" spans="1:59">
      <c r="AO10867" s="103" t="n"/>
    </row>
    <row r="10868" spans="1:59">
      <c r="AO10868" s="103" t="n"/>
    </row>
    <row r="10869" spans="1:59">
      <c r="AO10869" s="103" t="n"/>
    </row>
    <row r="10870" spans="1:59">
      <c r="AO10870" s="103" t="n"/>
    </row>
    <row r="10871" spans="1:59">
      <c r="AO10871" s="103" t="n"/>
    </row>
    <row r="10872" spans="1:59">
      <c r="AO10872" s="103" t="n"/>
    </row>
    <row r="10873" spans="1:59">
      <c r="AO10873" s="103" t="n"/>
    </row>
    <row r="10874" spans="1:59">
      <c r="AO10874" s="103" t="n"/>
    </row>
    <row r="10875" spans="1:59">
      <c r="AO10875" s="103" t="n"/>
    </row>
    <row r="10876" spans="1:59">
      <c r="AO10876" s="103" t="n"/>
    </row>
    <row r="10877" spans="1:59">
      <c r="AO10877" s="103" t="n"/>
    </row>
    <row r="10878" spans="1:59">
      <c r="AO10878" s="103" t="n"/>
    </row>
    <row r="10879" spans="1:59">
      <c r="AO10879" s="103" t="n"/>
    </row>
    <row r="10880" spans="1:59">
      <c r="AO10880" s="103" t="n"/>
    </row>
    <row r="10881" spans="1:59">
      <c r="AO10881" s="103" t="n"/>
    </row>
    <row r="10882" spans="1:59">
      <c r="AO10882" s="103" t="n"/>
    </row>
    <row r="10883" spans="1:59">
      <c r="AO10883" s="103" t="n"/>
    </row>
    <row r="10884" spans="1:59">
      <c r="AO10884" s="103" t="n"/>
    </row>
    <row r="10885" spans="1:59">
      <c r="AO10885" s="103" t="n"/>
    </row>
    <row r="10886" spans="1:59">
      <c r="AO10886" s="103" t="n"/>
    </row>
    <row r="10887" spans="1:59">
      <c r="AO10887" s="103" t="n"/>
    </row>
    <row r="10888" spans="1:59">
      <c r="AO10888" s="103" t="n"/>
    </row>
    <row r="10889" spans="1:59">
      <c r="AO10889" s="103" t="n"/>
    </row>
    <row r="10890" spans="1:59">
      <c r="AO10890" s="103" t="n"/>
    </row>
    <row r="10891" spans="1:59">
      <c r="AO10891" s="103" t="n"/>
    </row>
    <row r="10892" spans="1:59">
      <c r="AO10892" s="103" t="n"/>
    </row>
    <row r="10893" spans="1:59">
      <c r="AO10893" s="103" t="n"/>
    </row>
    <row r="10894" spans="1:59">
      <c r="AO10894" s="103" t="n"/>
    </row>
    <row r="10895" spans="1:59">
      <c r="AO10895" s="103" t="n"/>
    </row>
    <row r="10896" spans="1:59">
      <c r="AO10896" s="103" t="n"/>
    </row>
    <row r="10897" spans="1:59">
      <c r="AO10897" s="103" t="n"/>
    </row>
    <row r="10898" spans="1:59">
      <c r="AO10898" s="103" t="n"/>
    </row>
    <row r="10899" spans="1:59">
      <c r="AO10899" s="103" t="n"/>
    </row>
    <row r="10900" spans="1:59">
      <c r="AO10900" s="103" t="n"/>
    </row>
    <row r="10901" spans="1:59">
      <c r="AO10901" s="103" t="n"/>
    </row>
    <row r="10902" spans="1:59">
      <c r="AO10902" s="103" t="n"/>
    </row>
    <row r="10903" spans="1:59">
      <c r="AO10903" s="103" t="n"/>
    </row>
    <row r="10904" spans="1:59">
      <c r="AO10904" s="103" t="n"/>
    </row>
    <row r="10905" spans="1:59">
      <c r="AO10905" s="103" t="n"/>
    </row>
    <row r="10906" spans="1:59">
      <c r="AO10906" s="103" t="n"/>
    </row>
    <row r="10907" spans="1:59">
      <c r="AO10907" s="103" t="n"/>
    </row>
    <row r="10908" spans="1:59">
      <c r="AO10908" s="103" t="n"/>
    </row>
    <row r="10909" spans="1:59">
      <c r="AO10909" s="103" t="n"/>
    </row>
    <row r="10910" spans="1:59">
      <c r="AO10910" s="103" t="n"/>
    </row>
    <row r="10911" spans="1:59">
      <c r="AO10911" s="103" t="n"/>
    </row>
    <row r="10912" spans="1:59">
      <c r="AO10912" s="103" t="n"/>
    </row>
    <row r="10913" spans="1:59">
      <c r="AO10913" s="103" t="n"/>
    </row>
    <row r="10914" spans="1:59">
      <c r="AO10914" s="103" t="n"/>
    </row>
    <row r="10915" spans="1:59">
      <c r="AO10915" s="103" t="n"/>
    </row>
    <row r="10916" spans="1:59">
      <c r="AO10916" s="103" t="n"/>
    </row>
    <row r="10917" spans="1:59">
      <c r="AO10917" s="103" t="n"/>
    </row>
    <row r="10918" spans="1:59">
      <c r="AO10918" s="103" t="n"/>
    </row>
    <row r="10919" spans="1:59">
      <c r="AO10919" s="103" t="n"/>
    </row>
    <row r="10920" spans="1:59">
      <c r="AO10920" s="103" t="n"/>
    </row>
    <row r="10921" spans="1:59">
      <c r="AO10921" s="103" t="n"/>
    </row>
    <row r="10922" spans="1:59">
      <c r="AO10922" s="103" t="n"/>
    </row>
    <row r="10923" spans="1:59">
      <c r="AO10923" s="103" t="n"/>
    </row>
    <row r="10924" spans="1:59">
      <c r="AO10924" s="103" t="n"/>
    </row>
    <row r="10925" spans="1:59">
      <c r="AO10925" s="103" t="n"/>
    </row>
    <row r="10926" spans="1:59">
      <c r="AO10926" s="103" t="n"/>
    </row>
    <row r="10927" spans="1:59">
      <c r="AO10927" s="103" t="n"/>
    </row>
    <row r="10928" spans="1:59">
      <c r="AO10928" s="103" t="n"/>
    </row>
    <row r="10929" spans="1:59">
      <c r="AO10929" s="103" t="n"/>
    </row>
    <row r="10930" spans="1:59">
      <c r="AO10930" s="103" t="n"/>
    </row>
    <row r="10931" spans="1:59">
      <c r="AO10931" s="103" t="n"/>
    </row>
    <row r="10932" spans="1:59">
      <c r="AO10932" s="103" t="n"/>
    </row>
    <row r="10933" spans="1:59">
      <c r="AO10933" s="103" t="n"/>
    </row>
    <row r="10934" spans="1:59">
      <c r="AO10934" s="103" t="n"/>
    </row>
    <row r="10935" spans="1:59">
      <c r="AO10935" s="103" t="n"/>
    </row>
    <row r="10936" spans="1:59">
      <c r="AO10936" s="103" t="n"/>
    </row>
    <row r="10937" spans="1:59">
      <c r="AO10937" s="103" t="n"/>
    </row>
    <row r="10938" spans="1:59">
      <c r="AO10938" s="103" t="n"/>
    </row>
    <row r="10939" spans="1:59">
      <c r="AO10939" s="103" t="n"/>
    </row>
    <row r="10940" spans="1:59">
      <c r="AO10940" s="103" t="n"/>
    </row>
    <row r="10941" spans="1:59">
      <c r="AO10941" s="103" t="n"/>
    </row>
    <row r="10942" spans="1:59">
      <c r="AO10942" s="103" t="n"/>
    </row>
    <row r="10943" spans="1:59">
      <c r="AO10943" s="103" t="n"/>
    </row>
    <row r="10944" spans="1:59">
      <c r="AO10944" s="103" t="n"/>
    </row>
    <row r="10945" spans="1:59">
      <c r="AO10945" s="103" t="n"/>
    </row>
    <row r="10946" spans="1:59">
      <c r="AO10946" s="103" t="n"/>
    </row>
    <row r="10947" spans="1:59">
      <c r="AO10947" s="103" t="n"/>
    </row>
    <row r="10948" spans="1:59">
      <c r="AO10948" s="103" t="n"/>
    </row>
    <row r="10949" spans="1:59">
      <c r="AO10949" s="103" t="n"/>
    </row>
    <row r="10950" spans="1:59">
      <c r="AO10950" s="103" t="n"/>
    </row>
    <row r="10951" spans="1:59">
      <c r="AO10951" s="103" t="n"/>
    </row>
    <row r="10952" spans="1:59">
      <c r="AO10952" s="103" t="n"/>
    </row>
    <row r="10953" spans="1:59">
      <c r="AO10953" s="103" t="n"/>
    </row>
    <row r="10954" spans="1:59">
      <c r="AO10954" s="103" t="n"/>
    </row>
    <row r="10955" spans="1:59">
      <c r="AO10955" s="103" t="n"/>
    </row>
    <row r="10956" spans="1:59">
      <c r="AO10956" s="103" t="n"/>
    </row>
    <row r="10957" spans="1:59">
      <c r="AO10957" s="103" t="n"/>
    </row>
    <row r="10958" spans="1:59">
      <c r="AO10958" s="103" t="n"/>
    </row>
    <row r="10959" spans="1:59">
      <c r="AO10959" s="103" t="n"/>
    </row>
    <row r="10960" spans="1:59">
      <c r="AO10960" s="103" t="n"/>
    </row>
    <row r="10961" spans="1:59">
      <c r="AO10961" s="103" t="n"/>
    </row>
    <row r="10962" spans="1:59">
      <c r="AO10962" s="103" t="n"/>
    </row>
    <row r="10963" spans="1:59">
      <c r="AO10963" s="103" t="n"/>
    </row>
    <row r="10964" spans="1:59">
      <c r="AO10964" s="103" t="n"/>
    </row>
    <row r="10965" spans="1:59">
      <c r="AO10965" s="103" t="n"/>
    </row>
    <row r="10966" spans="1:59">
      <c r="AO10966" s="103" t="n"/>
    </row>
    <row r="10967" spans="1:59">
      <c r="AO10967" s="103" t="n"/>
    </row>
    <row r="10968" spans="1:59">
      <c r="AO10968" s="103" t="n"/>
    </row>
    <row r="10969" spans="1:59">
      <c r="AO10969" s="103" t="n"/>
    </row>
    <row r="10970" spans="1:59">
      <c r="AO10970" s="103" t="n"/>
    </row>
    <row r="10971" spans="1:59">
      <c r="AO10971" s="103" t="n"/>
    </row>
    <row r="10972" spans="1:59">
      <c r="AO10972" s="103" t="n"/>
    </row>
    <row r="10973" spans="1:59">
      <c r="AO10973" s="103" t="n"/>
    </row>
    <row r="10974" spans="1:59">
      <c r="AO10974" s="103" t="n"/>
    </row>
    <row r="10975" spans="1:59">
      <c r="AO10975" s="103" t="n"/>
    </row>
    <row r="10976" spans="1:59">
      <c r="AO10976" s="103" t="n"/>
    </row>
    <row r="10977" spans="1:59">
      <c r="AO10977" s="103" t="n"/>
    </row>
    <row r="10978" spans="1:59">
      <c r="AO10978" s="103" t="n"/>
    </row>
    <row r="10979" spans="1:59">
      <c r="AO10979" s="103" t="n"/>
    </row>
    <row r="10980" spans="1:59">
      <c r="AO10980" s="103" t="n"/>
    </row>
    <row r="10981" spans="1:59">
      <c r="AO10981" s="103" t="n"/>
    </row>
    <row r="10982" spans="1:59">
      <c r="AO10982" s="103" t="n"/>
    </row>
    <row r="10983" spans="1:59">
      <c r="AO10983" s="103" t="n"/>
    </row>
    <row r="10984" spans="1:59">
      <c r="AO10984" s="103" t="n"/>
    </row>
    <row r="10985" spans="1:59">
      <c r="AO10985" s="103" t="n"/>
    </row>
    <row r="10986" spans="1:59">
      <c r="AO10986" s="103" t="n"/>
    </row>
    <row r="10987" spans="1:59">
      <c r="AO10987" s="103" t="n"/>
    </row>
    <row r="10988" spans="1:59">
      <c r="AO10988" s="103" t="n"/>
    </row>
    <row r="10989" spans="1:59">
      <c r="AO10989" s="103" t="n"/>
    </row>
    <row r="10990" spans="1:59">
      <c r="AO10990" s="103" t="n"/>
    </row>
    <row r="10991" spans="1:59">
      <c r="AO10991" s="103" t="n"/>
    </row>
    <row r="10992" spans="1:59">
      <c r="AO10992" s="103" t="n"/>
    </row>
    <row r="10993" spans="1:59">
      <c r="AO10993" s="103" t="n"/>
    </row>
    <row r="10994" spans="1:59">
      <c r="AO10994" s="103" t="n"/>
    </row>
    <row r="10995" spans="1:59">
      <c r="AO10995" s="103" t="n"/>
    </row>
    <row r="10996" spans="1:59">
      <c r="AO10996" s="103" t="n"/>
    </row>
    <row r="10997" spans="1:59">
      <c r="AO10997" s="103" t="n"/>
    </row>
    <row r="10998" spans="1:59">
      <c r="AO10998" s="103" t="n"/>
    </row>
    <row r="10999" spans="1:59">
      <c r="AO10999" s="103" t="n"/>
    </row>
    <row r="11000" spans="1:59">
      <c r="AO11000" s="103" t="n"/>
    </row>
    <row r="11001" spans="1:59">
      <c r="AO11001" s="103" t="n"/>
    </row>
    <row r="11002" spans="1:59">
      <c r="AO11002" s="103" t="n"/>
    </row>
    <row r="11003" spans="1:59">
      <c r="AO11003" s="103" t="n"/>
    </row>
    <row r="11004" spans="1:59">
      <c r="AO11004" s="103" t="n"/>
    </row>
    <row r="11005" spans="1:59">
      <c r="AO11005" s="103" t="n"/>
    </row>
    <row r="11006" spans="1:59">
      <c r="AO11006" s="103" t="n"/>
    </row>
    <row r="11007" spans="1:59">
      <c r="AO11007" s="103" t="n"/>
    </row>
    <row r="11008" spans="1:59">
      <c r="AO11008" s="103" t="n"/>
    </row>
    <row r="11009" spans="1:59">
      <c r="AO11009" s="103" t="n"/>
    </row>
    <row r="11010" spans="1:59">
      <c r="AO11010" s="103" t="n"/>
    </row>
    <row r="11011" spans="1:59">
      <c r="AO11011" s="103" t="n"/>
    </row>
    <row r="11012" spans="1:59">
      <c r="AO11012" s="103" t="n"/>
    </row>
    <row r="11013" spans="1:59">
      <c r="AO11013" s="103" t="n"/>
    </row>
    <row r="11014" spans="1:59">
      <c r="AO11014" s="103" t="n"/>
    </row>
    <row r="11015" spans="1:59">
      <c r="AO11015" s="103" t="n"/>
    </row>
    <row r="11016" spans="1:59">
      <c r="AO11016" s="103" t="n"/>
    </row>
    <row r="11017" spans="1:59">
      <c r="AO11017" s="103" t="n"/>
    </row>
    <row r="11018" spans="1:59">
      <c r="AO11018" s="103" t="n"/>
    </row>
    <row r="11019" spans="1:59">
      <c r="AO11019" s="103" t="n"/>
    </row>
    <row r="11020" spans="1:59">
      <c r="AO11020" s="103" t="n"/>
    </row>
    <row r="11021" spans="1:59">
      <c r="AO11021" s="103" t="n"/>
    </row>
    <row r="11022" spans="1:59">
      <c r="AO11022" s="103" t="n"/>
    </row>
    <row r="11023" spans="1:59">
      <c r="AO11023" s="103" t="n"/>
    </row>
    <row r="11024" spans="1:59">
      <c r="AO11024" s="103" t="n"/>
    </row>
    <row r="11025" spans="1:59">
      <c r="AO11025" s="103" t="n"/>
    </row>
    <row r="11026" spans="1:59">
      <c r="AO11026" s="103" t="n"/>
    </row>
    <row r="11027" spans="1:59">
      <c r="AO11027" s="103" t="n"/>
    </row>
    <row r="11028" spans="1:59">
      <c r="AO11028" s="103" t="n"/>
    </row>
    <row r="11029" spans="1:59">
      <c r="AO11029" s="103" t="n"/>
    </row>
    <row r="11030" spans="1:59">
      <c r="AO11030" s="103" t="n"/>
    </row>
    <row r="11031" spans="1:59">
      <c r="AO11031" s="103" t="n"/>
    </row>
    <row r="11032" spans="1:59">
      <c r="AO11032" s="103" t="n"/>
    </row>
    <row r="11033" spans="1:59">
      <c r="AO11033" s="103" t="n"/>
    </row>
    <row r="11034" spans="1:59">
      <c r="AO11034" s="103" t="n"/>
    </row>
    <row r="11035" spans="1:59">
      <c r="AO11035" s="103" t="n"/>
    </row>
    <row r="11036" spans="1:59">
      <c r="AO11036" s="103" t="n"/>
    </row>
    <row r="11037" spans="1:59">
      <c r="AO11037" s="103" t="n"/>
    </row>
    <row r="11038" spans="1:59">
      <c r="AO11038" s="103" t="n"/>
    </row>
    <row r="11039" spans="1:59">
      <c r="AO11039" s="103" t="n"/>
    </row>
    <row r="11040" spans="1:59">
      <c r="AO11040" s="103" t="n"/>
    </row>
    <row r="11041" spans="1:59">
      <c r="AO11041" s="103" t="n"/>
    </row>
    <row r="11042" spans="1:59">
      <c r="AO11042" s="103" t="n"/>
    </row>
    <row r="11043" spans="1:59">
      <c r="AO11043" s="103" t="n"/>
    </row>
    <row r="11044" spans="1:59">
      <c r="AO11044" s="103" t="n"/>
    </row>
    <row r="11045" spans="1:59">
      <c r="AO11045" s="103" t="n"/>
    </row>
    <row r="11046" spans="1:59">
      <c r="AO11046" s="103" t="n"/>
    </row>
    <row r="11047" spans="1:59">
      <c r="AO11047" s="103" t="n"/>
    </row>
    <row r="11048" spans="1:59">
      <c r="AO11048" s="103" t="n"/>
    </row>
    <row r="11049" spans="1:59">
      <c r="AO11049" s="103" t="n"/>
    </row>
    <row r="11050" spans="1:59">
      <c r="AO11050" s="103" t="n"/>
    </row>
    <row r="11051" spans="1:59">
      <c r="AO11051" s="103" t="n"/>
    </row>
    <row r="11052" spans="1:59">
      <c r="AO11052" s="103" t="n"/>
    </row>
    <row r="11053" spans="1:59">
      <c r="AO11053" s="103" t="n"/>
    </row>
    <row r="11054" spans="1:59">
      <c r="AO11054" s="103" t="n"/>
    </row>
    <row r="11055" spans="1:59">
      <c r="AO11055" s="103" t="n"/>
    </row>
    <row r="11056" spans="1:59">
      <c r="AO11056" s="103" t="n"/>
    </row>
    <row r="11057" spans="1:59">
      <c r="AO11057" s="103" t="n"/>
    </row>
    <row r="11058" spans="1:59">
      <c r="AO11058" s="103" t="n"/>
    </row>
    <row r="11059" spans="1:59">
      <c r="AO11059" s="103" t="n"/>
    </row>
    <row r="11060" spans="1:59">
      <c r="AO11060" s="103" t="n"/>
    </row>
    <row r="11061" spans="1:59">
      <c r="AO11061" s="103" t="n"/>
    </row>
    <row r="11062" spans="1:59">
      <c r="AO11062" s="103" t="n"/>
    </row>
    <row r="11063" spans="1:59">
      <c r="AO11063" s="103" t="n"/>
    </row>
    <row r="11064" spans="1:59">
      <c r="AO11064" s="103" t="n"/>
    </row>
    <row r="11065" spans="1:59">
      <c r="AO11065" s="103" t="n"/>
    </row>
    <row r="11066" spans="1:59">
      <c r="AO11066" s="103" t="n"/>
    </row>
    <row r="11067" spans="1:59">
      <c r="AO11067" s="103" t="n"/>
    </row>
    <row r="11068" spans="1:59">
      <c r="AO11068" s="103" t="n"/>
    </row>
    <row r="11069" spans="1:59">
      <c r="AO11069" s="103" t="n"/>
    </row>
    <row r="11070" spans="1:59">
      <c r="AO11070" s="103" t="n"/>
    </row>
    <row r="11071" spans="1:59">
      <c r="AO11071" s="103" t="n"/>
    </row>
    <row r="11072" spans="1:59">
      <c r="AO11072" s="103" t="n"/>
    </row>
    <row r="11073" spans="1:59">
      <c r="AO11073" s="103" t="n"/>
    </row>
    <row r="11074" spans="1:59">
      <c r="AO11074" s="103" t="n"/>
    </row>
    <row r="11075" spans="1:59">
      <c r="AO11075" s="103" t="n"/>
    </row>
    <row r="11076" spans="1:59">
      <c r="AO11076" s="103" t="n"/>
    </row>
    <row r="11077" spans="1:59">
      <c r="AO11077" s="103" t="n"/>
    </row>
    <row r="11078" spans="1:59">
      <c r="AO11078" s="103" t="n"/>
    </row>
    <row r="11079" spans="1:59">
      <c r="AO11079" s="103" t="n"/>
    </row>
    <row r="11080" spans="1:59">
      <c r="AO11080" s="103" t="n"/>
    </row>
    <row r="11081" spans="1:59">
      <c r="AO11081" s="103" t="n"/>
    </row>
    <row r="11082" spans="1:59">
      <c r="AO11082" s="103" t="n"/>
    </row>
    <row r="11083" spans="1:59">
      <c r="AO11083" s="103" t="n"/>
    </row>
    <row r="11084" spans="1:59">
      <c r="AO11084" s="103" t="n"/>
    </row>
    <row r="11085" spans="1:59">
      <c r="AO11085" s="103" t="n"/>
    </row>
    <row r="11086" spans="1:59">
      <c r="AO11086" s="103" t="n"/>
    </row>
    <row r="11087" spans="1:59">
      <c r="AO11087" s="103" t="n"/>
    </row>
    <row r="11088" spans="1:59">
      <c r="AO11088" s="103" t="n"/>
    </row>
    <row r="11089" spans="1:59">
      <c r="AO11089" s="103" t="n"/>
    </row>
    <row r="11090" spans="1:59">
      <c r="AO11090" s="103" t="n"/>
    </row>
    <row r="11091" spans="1:59">
      <c r="AO11091" s="103" t="n"/>
    </row>
    <row r="11092" spans="1:59">
      <c r="AO11092" s="103" t="n"/>
    </row>
    <row r="11093" spans="1:59">
      <c r="AO11093" s="103" t="n"/>
    </row>
    <row r="11094" spans="1:59">
      <c r="AO11094" s="103" t="n"/>
    </row>
    <row r="11095" spans="1:59">
      <c r="AO11095" s="103" t="n"/>
    </row>
    <row r="11096" spans="1:59">
      <c r="AO11096" s="103" t="n"/>
    </row>
    <row r="11097" spans="1:59">
      <c r="AO11097" s="103" t="n"/>
    </row>
    <row r="11098" spans="1:59">
      <c r="AO11098" s="103" t="n"/>
    </row>
    <row r="11099" spans="1:59">
      <c r="AO11099" s="103" t="n"/>
    </row>
    <row r="11100" spans="1:59">
      <c r="AO11100" s="103" t="n"/>
    </row>
    <row r="11101" spans="1:59">
      <c r="AO11101" s="103" t="n"/>
    </row>
    <row r="11102" spans="1:59">
      <c r="AO11102" s="103" t="n"/>
    </row>
    <row r="11103" spans="1:59">
      <c r="AO11103" s="103" t="n"/>
    </row>
    <row r="11104" spans="1:59">
      <c r="AO11104" s="103" t="n"/>
    </row>
    <row r="11105" spans="1:59">
      <c r="AO11105" s="103" t="n"/>
    </row>
    <row r="11106" spans="1:59">
      <c r="AO11106" s="103" t="n"/>
    </row>
    <row r="11107" spans="1:59">
      <c r="AO11107" s="103" t="n"/>
    </row>
    <row r="11108" spans="1:59">
      <c r="AO11108" s="103" t="n"/>
    </row>
    <row r="11109" spans="1:59">
      <c r="AO11109" s="103" t="n"/>
    </row>
    <row r="11110" spans="1:59">
      <c r="AO11110" s="103" t="n"/>
    </row>
    <row r="11111" spans="1:59">
      <c r="AO11111" s="103" t="n"/>
    </row>
    <row r="11112" spans="1:59">
      <c r="AO11112" s="103" t="n"/>
    </row>
    <row r="11113" spans="1:59">
      <c r="AO11113" s="103" t="n"/>
    </row>
    <row r="11114" spans="1:59">
      <c r="AO11114" s="103" t="n"/>
    </row>
    <row r="11115" spans="1:59">
      <c r="AO11115" s="103" t="n"/>
    </row>
    <row r="11116" spans="1:59">
      <c r="AO11116" s="103" t="n"/>
    </row>
    <row r="11117" spans="1:59">
      <c r="AO11117" s="103" t="n"/>
    </row>
    <row r="11118" spans="1:59">
      <c r="AO11118" s="103" t="n"/>
    </row>
    <row r="11119" spans="1:59">
      <c r="AO11119" s="103" t="n"/>
    </row>
    <row r="11120" spans="1:59">
      <c r="AO11120" s="103" t="n"/>
    </row>
    <row r="11121" spans="1:59">
      <c r="AO11121" s="103" t="n"/>
    </row>
    <row r="11122" spans="1:59">
      <c r="AO11122" s="103" t="n"/>
    </row>
    <row r="11123" spans="1:59">
      <c r="AO11123" s="103" t="n"/>
    </row>
    <row r="11124" spans="1:59">
      <c r="AO11124" s="103" t="n"/>
    </row>
    <row r="11125" spans="1:59">
      <c r="AO11125" s="103" t="n"/>
    </row>
    <row r="11126" spans="1:59">
      <c r="AO11126" s="103" t="n"/>
    </row>
    <row r="11127" spans="1:59">
      <c r="AO11127" s="103" t="n"/>
    </row>
    <row r="11128" spans="1:59">
      <c r="AO11128" s="103" t="n"/>
    </row>
    <row r="11129" spans="1:59">
      <c r="AO11129" s="103" t="n"/>
    </row>
    <row r="11130" spans="1:59">
      <c r="AO11130" s="103" t="n"/>
    </row>
    <row r="11131" spans="1:59">
      <c r="AO11131" s="103" t="n"/>
    </row>
    <row r="11132" spans="1:59">
      <c r="AO11132" s="103" t="n"/>
    </row>
    <row r="11133" spans="1:59">
      <c r="AO11133" s="103" t="n"/>
    </row>
    <row r="11134" spans="1:59">
      <c r="AO11134" s="103" t="n"/>
    </row>
    <row r="11135" spans="1:59">
      <c r="AO11135" s="103" t="n"/>
    </row>
    <row r="11136" spans="1:59">
      <c r="AO11136" s="103" t="n"/>
    </row>
    <row r="11137" spans="1:59">
      <c r="AO11137" s="103" t="n"/>
    </row>
    <row r="11138" spans="1:59">
      <c r="AO11138" s="103" t="n"/>
    </row>
    <row r="11139" spans="1:59">
      <c r="AO11139" s="103" t="n"/>
    </row>
    <row r="11140" spans="1:59">
      <c r="AO11140" s="103" t="n"/>
    </row>
    <row r="11141" spans="1:59">
      <c r="AO11141" s="103" t="n"/>
    </row>
    <row r="11142" spans="1:59">
      <c r="AO11142" s="103" t="n"/>
    </row>
    <row r="11143" spans="1:59">
      <c r="AO11143" s="103" t="n"/>
    </row>
    <row r="11144" spans="1:59">
      <c r="AO11144" s="103" t="n"/>
    </row>
    <row r="11145" spans="1:59">
      <c r="AO11145" s="103" t="n"/>
    </row>
    <row r="11146" spans="1:59">
      <c r="AO11146" s="103" t="n"/>
    </row>
    <row r="11147" spans="1:59">
      <c r="AO11147" s="103" t="n"/>
    </row>
    <row r="11148" spans="1:59">
      <c r="AO11148" s="103" t="n"/>
    </row>
    <row r="11149" spans="1:59">
      <c r="AO11149" s="103" t="n"/>
    </row>
    <row r="11150" spans="1:59">
      <c r="AO11150" s="103" t="n"/>
    </row>
    <row r="11151" spans="1:59">
      <c r="AO11151" s="103" t="n"/>
    </row>
    <row r="11152" spans="1:59">
      <c r="AO11152" s="103" t="n"/>
    </row>
    <row r="11153" spans="1:59">
      <c r="AO11153" s="103" t="n"/>
    </row>
    <row r="11154" spans="1:59">
      <c r="AO11154" s="103" t="n"/>
    </row>
    <row r="11155" spans="1:59">
      <c r="AO11155" s="103" t="n"/>
    </row>
    <row r="11156" spans="1:59">
      <c r="AO11156" s="103" t="n"/>
    </row>
    <row r="11157" spans="1:59">
      <c r="AO11157" s="103" t="n"/>
    </row>
    <row r="11158" spans="1:59">
      <c r="AO11158" s="103" t="n"/>
    </row>
    <row r="11159" spans="1:59">
      <c r="AO11159" s="103" t="n"/>
    </row>
    <row r="11160" spans="1:59">
      <c r="AO11160" s="103" t="n"/>
    </row>
    <row r="11161" spans="1:59">
      <c r="AO11161" s="103" t="n"/>
    </row>
    <row r="11162" spans="1:59">
      <c r="AO11162" s="103" t="n"/>
    </row>
    <row r="11163" spans="1:59">
      <c r="AO11163" s="103" t="n"/>
    </row>
    <row r="11164" spans="1:59">
      <c r="AO11164" s="103" t="n"/>
    </row>
    <row r="11165" spans="1:59">
      <c r="AO11165" s="103" t="n"/>
    </row>
    <row r="11166" spans="1:59">
      <c r="AO11166" s="103" t="n"/>
    </row>
    <row r="11167" spans="1:59">
      <c r="AO11167" s="103" t="n"/>
    </row>
    <row r="11168" spans="1:59">
      <c r="AO11168" s="103" t="n"/>
    </row>
    <row r="11169" spans="1:59">
      <c r="AO11169" s="103" t="n"/>
    </row>
    <row r="11170" spans="1:59">
      <c r="AO11170" s="103" t="n"/>
    </row>
    <row r="11171" spans="1:59">
      <c r="AO11171" s="103" t="n"/>
    </row>
    <row r="11172" spans="1:59">
      <c r="AO11172" s="103" t="n"/>
    </row>
    <row r="11173" spans="1:59">
      <c r="AO11173" s="103" t="n"/>
    </row>
    <row r="11174" spans="1:59">
      <c r="AO11174" s="103" t="n"/>
    </row>
    <row r="11175" spans="1:59">
      <c r="AO11175" s="103" t="n"/>
    </row>
    <row r="11176" spans="1:59">
      <c r="AO11176" s="103" t="n"/>
    </row>
    <row r="11177" spans="1:59">
      <c r="AO11177" s="103" t="n"/>
    </row>
    <row r="11178" spans="1:59">
      <c r="AO11178" s="103" t="n"/>
    </row>
    <row r="11179" spans="1:59">
      <c r="AO11179" s="103" t="n"/>
    </row>
    <row r="11180" spans="1:59">
      <c r="AO11180" s="103" t="n"/>
    </row>
    <row r="11181" spans="1:59">
      <c r="AO11181" s="103" t="n"/>
    </row>
    <row r="11182" spans="1:59">
      <c r="AO11182" s="103" t="n"/>
    </row>
    <row r="11183" spans="1:59">
      <c r="AO11183" s="103" t="n"/>
    </row>
    <row r="11184" spans="1:59">
      <c r="AO11184" s="103" t="n"/>
    </row>
    <row r="11185" spans="1:59">
      <c r="AO11185" s="103" t="n"/>
    </row>
    <row r="11186" spans="1:59">
      <c r="AO11186" s="103" t="n"/>
    </row>
    <row r="11187" spans="1:59">
      <c r="AO11187" s="103" t="n"/>
    </row>
    <row r="11188" spans="1:59">
      <c r="AO11188" s="103" t="n"/>
    </row>
    <row r="11189" spans="1:59">
      <c r="AO11189" s="103" t="n"/>
    </row>
    <row r="11190" spans="1:59">
      <c r="AO11190" s="103" t="n"/>
    </row>
    <row r="11191" spans="1:59">
      <c r="AO11191" s="103" t="n"/>
    </row>
    <row r="11192" spans="1:59">
      <c r="AO11192" s="103" t="n"/>
    </row>
    <row r="11193" spans="1:59">
      <c r="AO11193" s="103" t="n"/>
    </row>
    <row r="11194" spans="1:59">
      <c r="AO11194" s="103" t="n"/>
    </row>
    <row r="11195" spans="1:59">
      <c r="AO11195" s="103" t="n"/>
    </row>
    <row r="11196" spans="1:59">
      <c r="AO11196" s="103" t="n"/>
    </row>
    <row r="11197" spans="1:59">
      <c r="AO11197" s="103" t="n"/>
    </row>
    <row r="11198" spans="1:59">
      <c r="AO11198" s="103" t="n"/>
    </row>
    <row r="11199" spans="1:59">
      <c r="AO11199" s="103" t="n"/>
    </row>
    <row r="11200" spans="1:59">
      <c r="AO11200" s="103" t="n"/>
    </row>
    <row r="11201" spans="1:59">
      <c r="AO11201" s="103" t="n"/>
    </row>
    <row r="11202" spans="1:59">
      <c r="AO11202" s="103" t="n"/>
    </row>
    <row r="11203" spans="1:59">
      <c r="AO11203" s="103" t="n"/>
    </row>
    <row r="11204" spans="1:59">
      <c r="AO11204" s="103" t="n"/>
    </row>
    <row r="11205" spans="1:59">
      <c r="AO11205" s="103" t="n"/>
    </row>
    <row r="11206" spans="1:59">
      <c r="AO11206" s="103" t="n"/>
    </row>
    <row r="11207" spans="1:59">
      <c r="AO11207" s="103" t="n"/>
    </row>
    <row r="11208" spans="1:59">
      <c r="AO11208" s="103" t="n"/>
    </row>
    <row r="11209" spans="1:59">
      <c r="AO11209" s="103" t="n"/>
    </row>
    <row r="11210" spans="1:59">
      <c r="AO11210" s="103" t="n"/>
    </row>
    <row r="11211" spans="1:59">
      <c r="AO11211" s="103" t="n"/>
    </row>
    <row r="11212" spans="1:59">
      <c r="AO11212" s="103" t="n"/>
    </row>
    <row r="11213" spans="1:59">
      <c r="AO11213" s="103" t="n"/>
    </row>
    <row r="11214" spans="1:59">
      <c r="AO11214" s="103" t="n"/>
    </row>
    <row r="11215" spans="1:59">
      <c r="AO11215" s="103" t="n"/>
    </row>
    <row r="11216" spans="1:59">
      <c r="AO11216" s="103" t="n"/>
    </row>
    <row r="11217" spans="1:59">
      <c r="AO11217" s="103" t="n"/>
    </row>
    <row r="11218" spans="1:59">
      <c r="AO11218" s="103" t="n"/>
    </row>
    <row r="11219" spans="1:59">
      <c r="AO11219" s="103" t="n"/>
    </row>
    <row r="11220" spans="1:59">
      <c r="AO11220" s="103" t="n"/>
    </row>
    <row r="11221" spans="1:59">
      <c r="AO11221" s="103" t="n"/>
    </row>
    <row r="11222" spans="1:59">
      <c r="AO11222" s="103" t="n"/>
    </row>
    <row r="11223" spans="1:59">
      <c r="AO11223" s="103" t="n"/>
    </row>
    <row r="11224" spans="1:59">
      <c r="AO11224" s="103" t="n"/>
    </row>
    <row r="11225" spans="1:59">
      <c r="AO11225" s="103" t="n"/>
    </row>
    <row r="11226" spans="1:59">
      <c r="AO11226" s="103" t="n"/>
    </row>
    <row r="11227" spans="1:59">
      <c r="AO11227" s="103" t="n"/>
    </row>
    <row r="11228" spans="1:59">
      <c r="AO11228" s="103" t="n"/>
    </row>
    <row r="11229" spans="1:59">
      <c r="AO11229" s="103" t="n"/>
    </row>
    <row r="11230" spans="1:59">
      <c r="AO11230" s="103" t="n"/>
    </row>
    <row r="11231" spans="1:59">
      <c r="AO11231" s="103" t="n"/>
    </row>
    <row r="11232" spans="1:59">
      <c r="AO11232" s="103" t="n"/>
    </row>
    <row r="11233" spans="1:59">
      <c r="AO11233" s="103" t="n"/>
    </row>
    <row r="11234" spans="1:59">
      <c r="AO11234" s="103" t="n"/>
    </row>
    <row r="11235" spans="1:59">
      <c r="AO11235" s="103" t="n"/>
    </row>
    <row r="11236" spans="1:59">
      <c r="AO11236" s="103" t="n"/>
    </row>
    <row r="11237" spans="1:59">
      <c r="AO11237" s="103" t="n"/>
    </row>
    <row r="11238" spans="1:59">
      <c r="AO11238" s="103" t="n"/>
    </row>
    <row r="11239" spans="1:59">
      <c r="AO11239" s="103" t="n"/>
    </row>
    <row r="11240" spans="1:59">
      <c r="AO11240" s="103" t="n"/>
    </row>
    <row r="11241" spans="1:59">
      <c r="AO11241" s="103" t="n"/>
    </row>
    <row r="11242" spans="1:59">
      <c r="AO11242" s="103" t="n"/>
    </row>
    <row r="11243" spans="1:59">
      <c r="AO11243" s="103" t="n"/>
    </row>
    <row r="11244" spans="1:59">
      <c r="AO11244" s="103" t="n"/>
    </row>
    <row r="11245" spans="1:59">
      <c r="AO11245" s="103" t="n"/>
    </row>
    <row r="11246" spans="1:59">
      <c r="AO11246" s="103" t="n"/>
    </row>
    <row r="11247" spans="1:59">
      <c r="AO11247" s="103" t="n"/>
    </row>
    <row r="11248" spans="1:59">
      <c r="AO11248" s="103" t="n"/>
    </row>
    <row r="11249" spans="1:59">
      <c r="AO11249" s="103" t="n"/>
    </row>
    <row r="11250" spans="1:59">
      <c r="AO11250" s="103" t="n"/>
    </row>
    <row r="11251" spans="1:59">
      <c r="AO11251" s="103" t="n"/>
    </row>
    <row r="11252" spans="1:59">
      <c r="AO11252" s="103" t="n"/>
    </row>
    <row r="11253" spans="1:59">
      <c r="AO11253" s="103" t="n"/>
    </row>
    <row r="11254" spans="1:59">
      <c r="AO11254" s="103" t="n"/>
    </row>
    <row r="11255" spans="1:59">
      <c r="AO11255" s="103" t="n"/>
    </row>
    <row r="11256" spans="1:59">
      <c r="AO11256" s="103" t="n"/>
    </row>
    <row r="11257" spans="1:59">
      <c r="AO11257" s="103" t="n"/>
    </row>
    <row r="11258" spans="1:59">
      <c r="AO11258" s="103" t="n"/>
    </row>
    <row r="11259" spans="1:59">
      <c r="AO11259" s="103" t="n"/>
    </row>
    <row r="11260" spans="1:59">
      <c r="AO11260" s="103" t="n"/>
    </row>
    <row r="11261" spans="1:59">
      <c r="AO11261" s="103" t="n"/>
    </row>
    <row r="11262" spans="1:59">
      <c r="AO11262" s="103" t="n"/>
    </row>
    <row r="11263" spans="1:59">
      <c r="AO11263" s="103" t="n"/>
    </row>
    <row r="11264" spans="1:59">
      <c r="AO11264" s="103" t="n"/>
    </row>
    <row r="11265" spans="1:59">
      <c r="AO11265" s="103" t="n"/>
    </row>
    <row r="11266" spans="1:59">
      <c r="AO11266" s="103" t="n"/>
    </row>
    <row r="11267" spans="1:59">
      <c r="AO11267" s="103" t="n"/>
    </row>
    <row r="11268" spans="1:59">
      <c r="AO11268" s="103" t="n"/>
    </row>
    <row r="11269" spans="1:59">
      <c r="AO11269" s="103" t="n"/>
    </row>
    <row r="11270" spans="1:59">
      <c r="AO11270" s="103" t="n"/>
    </row>
    <row r="11271" spans="1:59">
      <c r="AO11271" s="103" t="n"/>
    </row>
    <row r="11272" spans="1:59">
      <c r="AO11272" s="103" t="n"/>
    </row>
    <row r="11273" spans="1:59">
      <c r="AO11273" s="103" t="n"/>
    </row>
    <row r="11274" spans="1:59">
      <c r="AO11274" s="103" t="n"/>
    </row>
    <row r="11275" spans="1:59">
      <c r="AO11275" s="103" t="n"/>
    </row>
    <row r="11276" spans="1:59">
      <c r="AO11276" s="103" t="n"/>
    </row>
    <row r="11277" spans="1:59">
      <c r="AO11277" s="103" t="n"/>
    </row>
    <row r="11278" spans="1:59">
      <c r="AO11278" s="103" t="n"/>
    </row>
    <row r="11279" spans="1:59">
      <c r="AO11279" s="103" t="n"/>
    </row>
    <row r="11280" spans="1:59">
      <c r="AO11280" s="103" t="n"/>
    </row>
    <row r="11281" spans="1:59">
      <c r="AO11281" s="103" t="n"/>
    </row>
    <row r="11282" spans="1:59">
      <c r="AO11282" s="103" t="n"/>
    </row>
    <row r="11283" spans="1:59">
      <c r="AO11283" s="103" t="n"/>
    </row>
    <row r="11284" spans="1:59">
      <c r="AO11284" s="103" t="n"/>
    </row>
    <row r="11285" spans="1:59">
      <c r="AO11285" s="103" t="n"/>
    </row>
    <row r="11286" spans="1:59">
      <c r="AO11286" s="103" t="n"/>
    </row>
    <row r="11287" spans="1:59">
      <c r="AO11287" s="103" t="n"/>
    </row>
    <row r="11288" spans="1:59">
      <c r="AO11288" s="103" t="n"/>
    </row>
    <row r="11289" spans="1:59">
      <c r="AO11289" s="103" t="n"/>
    </row>
    <row r="11290" spans="1:59">
      <c r="AO11290" s="103" t="n"/>
    </row>
    <row r="11291" spans="1:59">
      <c r="AO11291" s="103" t="n"/>
    </row>
    <row r="11292" spans="1:59">
      <c r="AO11292" s="103" t="n"/>
    </row>
    <row r="11293" spans="1:59">
      <c r="AO11293" s="103" t="n"/>
    </row>
    <row r="11294" spans="1:59">
      <c r="AO11294" s="103" t="n"/>
    </row>
    <row r="11295" spans="1:59">
      <c r="AO11295" s="103" t="n"/>
    </row>
    <row r="11296" spans="1:59">
      <c r="AO11296" s="103" t="n"/>
    </row>
    <row r="11297" spans="1:59">
      <c r="AO11297" s="103" t="n"/>
    </row>
    <row r="11298" spans="1:59">
      <c r="AO11298" s="103" t="n"/>
    </row>
    <row r="11299" spans="1:59">
      <c r="AO11299" s="103" t="n"/>
    </row>
    <row r="11300" spans="1:59">
      <c r="AO11300" s="103" t="n"/>
    </row>
    <row r="11301" spans="1:59">
      <c r="AO11301" s="103" t="n"/>
    </row>
    <row r="11302" spans="1:59">
      <c r="AO11302" s="103" t="n"/>
    </row>
    <row r="11303" spans="1:59">
      <c r="AO11303" s="103" t="n"/>
    </row>
    <row r="11304" spans="1:59">
      <c r="AO11304" s="103" t="n"/>
    </row>
    <row r="11305" spans="1:59">
      <c r="AO11305" s="103" t="n"/>
    </row>
    <row r="11306" spans="1:59">
      <c r="AO11306" s="103" t="n"/>
    </row>
    <row r="11307" spans="1:59">
      <c r="AO11307" s="103" t="n"/>
    </row>
    <row r="11308" spans="1:59">
      <c r="AO11308" s="103" t="n"/>
    </row>
    <row r="11309" spans="1:59">
      <c r="AO11309" s="103" t="n"/>
    </row>
    <row r="11310" spans="1:59">
      <c r="AO11310" s="103" t="n"/>
    </row>
    <row r="11311" spans="1:59">
      <c r="AO11311" s="103" t="n"/>
    </row>
    <row r="11312" spans="1:59">
      <c r="AO11312" s="103" t="n"/>
    </row>
    <row r="11313" spans="1:59">
      <c r="AO11313" s="103" t="n"/>
    </row>
    <row r="11314" spans="1:59">
      <c r="AO11314" s="103" t="n"/>
    </row>
    <row r="11315" spans="1:59">
      <c r="AO11315" s="103" t="n"/>
    </row>
    <row r="11316" spans="1:59">
      <c r="AO11316" s="103" t="n"/>
    </row>
    <row r="11317" spans="1:59">
      <c r="AO11317" s="103" t="n"/>
    </row>
    <row r="11318" spans="1:59">
      <c r="AO11318" s="103" t="n"/>
    </row>
    <row r="11319" spans="1:59">
      <c r="AO11319" s="103" t="n"/>
    </row>
    <row r="11320" spans="1:59">
      <c r="AO11320" s="103" t="n"/>
    </row>
    <row r="11321" spans="1:59">
      <c r="AO11321" s="103" t="n"/>
    </row>
    <row r="11322" spans="1:59">
      <c r="AO11322" s="103" t="n"/>
    </row>
    <row r="11323" spans="1:59">
      <c r="AO11323" s="103" t="n"/>
    </row>
    <row r="11324" spans="1:59">
      <c r="AO11324" s="103" t="n"/>
    </row>
    <row r="11325" spans="1:59">
      <c r="AO11325" s="103" t="n"/>
    </row>
    <row r="11326" spans="1:59">
      <c r="AO11326" s="103" t="n"/>
    </row>
    <row r="11327" spans="1:59">
      <c r="AO11327" s="103" t="n"/>
    </row>
    <row r="11328" spans="1:59">
      <c r="AO11328" s="103" t="n"/>
    </row>
    <row r="11329" spans="1:59">
      <c r="AO11329" s="103" t="n"/>
    </row>
    <row r="11330" spans="1:59">
      <c r="AO11330" s="103" t="n"/>
    </row>
    <row r="11331" spans="1:59">
      <c r="AO11331" s="103" t="n"/>
    </row>
    <row r="11332" spans="1:59">
      <c r="AO11332" s="103" t="n"/>
    </row>
    <row r="11333" spans="1:59">
      <c r="AO11333" s="103" t="n"/>
    </row>
    <row r="11334" spans="1:59">
      <c r="AO11334" s="103" t="n"/>
    </row>
    <row r="11335" spans="1:59">
      <c r="AO11335" s="103" t="n"/>
    </row>
    <row r="11336" spans="1:59">
      <c r="AO11336" s="103" t="n"/>
    </row>
    <row r="11337" spans="1:59">
      <c r="AO11337" s="103" t="n"/>
    </row>
    <row r="11338" spans="1:59">
      <c r="AO11338" s="103" t="n"/>
    </row>
    <row r="11339" spans="1:59">
      <c r="AO11339" s="103" t="n"/>
    </row>
    <row r="11340" spans="1:59">
      <c r="AO11340" s="103" t="n"/>
    </row>
    <row r="11341" spans="1:59">
      <c r="AO11341" s="103" t="n"/>
    </row>
    <row r="11342" spans="1:59">
      <c r="AO11342" s="103" t="n"/>
    </row>
    <row r="11343" spans="1:59">
      <c r="AO11343" s="103" t="n"/>
    </row>
    <row r="11344" spans="1:59">
      <c r="AO11344" s="103" t="n"/>
    </row>
    <row r="11345" spans="1:59">
      <c r="AO11345" s="103" t="n"/>
    </row>
    <row r="11346" spans="1:59">
      <c r="AO11346" s="103" t="n"/>
    </row>
    <row r="11347" spans="1:59">
      <c r="AO11347" s="103" t="n"/>
    </row>
    <row r="11348" spans="1:59">
      <c r="AO11348" s="103" t="n"/>
    </row>
    <row r="11349" spans="1:59">
      <c r="AO11349" s="103" t="n"/>
    </row>
    <row r="11350" spans="1:59">
      <c r="AO11350" s="103" t="n"/>
    </row>
    <row r="11351" spans="1:59">
      <c r="AO11351" s="103" t="n"/>
    </row>
    <row r="11352" spans="1:59">
      <c r="AO11352" s="103" t="n"/>
    </row>
    <row r="11353" spans="1:59">
      <c r="AO11353" s="103" t="n"/>
    </row>
    <row r="11354" spans="1:59">
      <c r="AO11354" s="103" t="n"/>
    </row>
    <row r="11355" spans="1:59">
      <c r="AO11355" s="103" t="n"/>
    </row>
    <row r="11356" spans="1:59">
      <c r="AO11356" s="103" t="n"/>
    </row>
    <row r="11357" spans="1:59">
      <c r="AO11357" s="103" t="n"/>
    </row>
    <row r="11358" spans="1:59">
      <c r="AO11358" s="103" t="n"/>
    </row>
    <row r="11359" spans="1:59">
      <c r="AO11359" s="103" t="n"/>
    </row>
    <row r="11360" spans="1:59">
      <c r="AO11360" s="103" t="n"/>
    </row>
    <row r="11361" spans="1:59">
      <c r="AO11361" s="103" t="n"/>
    </row>
    <row r="11362" spans="1:59">
      <c r="AO11362" s="103" t="n"/>
    </row>
    <row r="11363" spans="1:59">
      <c r="AO11363" s="103" t="n"/>
    </row>
    <row r="11364" spans="1:59">
      <c r="AO11364" s="103" t="n"/>
    </row>
    <row r="11365" spans="1:59">
      <c r="AO11365" s="103" t="n"/>
    </row>
    <row r="11366" spans="1:59">
      <c r="AO11366" s="103" t="n"/>
    </row>
    <row r="11367" spans="1:59">
      <c r="AO11367" s="103" t="n"/>
    </row>
    <row r="11368" spans="1:59">
      <c r="AO11368" s="103" t="n"/>
    </row>
    <row r="11369" spans="1:59">
      <c r="AO11369" s="103" t="n"/>
    </row>
    <row r="11370" spans="1:59">
      <c r="AO11370" s="103" t="n"/>
    </row>
    <row r="11371" spans="1:59">
      <c r="AO11371" s="103" t="n"/>
    </row>
    <row r="11372" spans="1:59">
      <c r="AO11372" s="103" t="n"/>
    </row>
    <row r="11373" spans="1:59">
      <c r="AO11373" s="103" t="n"/>
    </row>
    <row r="11374" spans="1:59">
      <c r="AO11374" s="103" t="n"/>
    </row>
    <row r="11375" spans="1:59">
      <c r="AO11375" s="103" t="n"/>
    </row>
    <row r="11376" spans="1:59">
      <c r="AO11376" s="103" t="n"/>
    </row>
    <row r="11377" spans="1:59">
      <c r="AO11377" s="103" t="n"/>
    </row>
    <row r="11378" spans="1:59">
      <c r="AO11378" s="103" t="n"/>
    </row>
    <row r="11379" spans="1:59">
      <c r="AO11379" s="103" t="n"/>
    </row>
    <row r="11380" spans="1:59">
      <c r="AO11380" s="103" t="n"/>
    </row>
    <row r="11381" spans="1:59">
      <c r="AO11381" s="103" t="n"/>
    </row>
    <row r="11382" spans="1:59">
      <c r="AO11382" s="103" t="n"/>
    </row>
    <row r="11383" spans="1:59">
      <c r="AO11383" s="103" t="n"/>
    </row>
    <row r="11384" spans="1:59">
      <c r="AO11384" s="103" t="n"/>
    </row>
    <row r="11385" spans="1:59">
      <c r="AO11385" s="103" t="n"/>
    </row>
    <row r="11386" spans="1:59">
      <c r="AO11386" s="103" t="n"/>
    </row>
    <row r="11387" spans="1:59">
      <c r="AO11387" s="103" t="n"/>
    </row>
    <row r="11388" spans="1:59">
      <c r="AO11388" s="103" t="n"/>
    </row>
    <row r="11389" spans="1:59">
      <c r="AO11389" s="103" t="n"/>
    </row>
    <row r="11390" spans="1:59">
      <c r="AO11390" s="103" t="n"/>
    </row>
    <row r="11391" spans="1:59">
      <c r="AO11391" s="103" t="n"/>
    </row>
    <row r="11392" spans="1:59">
      <c r="AO11392" s="103" t="n"/>
    </row>
    <row r="11393" spans="1:59">
      <c r="AO11393" s="103" t="n"/>
    </row>
    <row r="11394" spans="1:59">
      <c r="AO11394" s="103" t="n"/>
    </row>
    <row r="11395" spans="1:59">
      <c r="AO11395" s="103" t="n"/>
    </row>
    <row r="11396" spans="1:59">
      <c r="AO11396" s="103" t="n"/>
    </row>
    <row r="11397" spans="1:59">
      <c r="AO11397" s="103" t="n"/>
    </row>
    <row r="11398" spans="1:59">
      <c r="AO11398" s="103" t="n"/>
    </row>
    <row r="11399" spans="1:59">
      <c r="AO11399" s="103" t="n"/>
    </row>
    <row r="11400" spans="1:59">
      <c r="AO11400" s="103" t="n"/>
    </row>
    <row r="11401" spans="1:59">
      <c r="AO11401" s="103" t="n"/>
    </row>
    <row r="11402" spans="1:59">
      <c r="AO11402" s="103" t="n"/>
    </row>
    <row r="11403" spans="1:59">
      <c r="AO11403" s="103" t="n"/>
    </row>
    <row r="11404" spans="1:59">
      <c r="AO11404" s="103" t="n"/>
    </row>
    <row r="11405" spans="1:59">
      <c r="AO11405" s="103" t="n"/>
    </row>
    <row r="11406" spans="1:59">
      <c r="AO11406" s="103" t="n"/>
    </row>
    <row r="11407" spans="1:59">
      <c r="AO11407" s="103" t="n"/>
    </row>
    <row r="11408" spans="1:59">
      <c r="AO11408" s="103" t="n"/>
    </row>
    <row r="11409" spans="1:59">
      <c r="AO11409" s="103" t="n"/>
    </row>
    <row r="11410" spans="1:59">
      <c r="AO11410" s="103" t="n"/>
    </row>
    <row r="11411" spans="1:59">
      <c r="AO11411" s="103" t="n"/>
    </row>
    <row r="11412" spans="1:59">
      <c r="AO11412" s="103" t="n"/>
    </row>
    <row r="11413" spans="1:59">
      <c r="AO11413" s="103" t="n"/>
    </row>
    <row r="11414" spans="1:59">
      <c r="AO11414" s="103" t="n"/>
    </row>
    <row r="11415" spans="1:59">
      <c r="AO11415" s="103" t="n"/>
    </row>
    <row r="11416" spans="1:59">
      <c r="AO11416" s="103" t="n"/>
    </row>
    <row r="11417" spans="1:59">
      <c r="AO11417" s="103" t="n"/>
    </row>
    <row r="11418" spans="1:59">
      <c r="AO11418" s="103" t="n"/>
    </row>
    <row r="11419" spans="1:59">
      <c r="AO11419" s="103" t="n"/>
    </row>
    <row r="11420" spans="1:59">
      <c r="AO11420" s="103" t="n"/>
    </row>
    <row r="11421" spans="1:59">
      <c r="AO11421" s="103" t="n"/>
    </row>
    <row r="11422" spans="1:59">
      <c r="AO11422" s="103" t="n"/>
    </row>
    <row r="11423" spans="1:59">
      <c r="AO11423" s="103" t="n"/>
    </row>
    <row r="11424" spans="1:59">
      <c r="AO11424" s="103" t="n"/>
    </row>
    <row r="11425" spans="1:59">
      <c r="AO11425" s="103" t="n"/>
    </row>
    <row r="11426" spans="1:59">
      <c r="AO11426" s="103" t="n"/>
    </row>
    <row r="11427" spans="1:59">
      <c r="AO11427" s="103" t="n"/>
    </row>
    <row r="11428" spans="1:59">
      <c r="AO11428" s="103" t="n"/>
    </row>
    <row r="11429" spans="1:59">
      <c r="AO11429" s="103" t="n"/>
    </row>
    <row r="11430" spans="1:59">
      <c r="AO11430" s="103" t="n"/>
    </row>
    <row r="11431" spans="1:59">
      <c r="AO11431" s="103" t="n"/>
    </row>
    <row r="11432" spans="1:59">
      <c r="AO11432" s="103" t="n"/>
    </row>
    <row r="11433" spans="1:59">
      <c r="AO11433" s="103" t="n"/>
    </row>
    <row r="11434" spans="1:59">
      <c r="AO11434" s="103" t="n"/>
    </row>
    <row r="11435" spans="1:59">
      <c r="AO11435" s="103" t="n"/>
    </row>
    <row r="11436" spans="1:59">
      <c r="AO11436" s="103" t="n"/>
    </row>
    <row r="11437" spans="1:59">
      <c r="AO11437" s="103" t="n"/>
    </row>
    <row r="11438" spans="1:59">
      <c r="AO11438" s="103" t="n"/>
    </row>
    <row r="11439" spans="1:59">
      <c r="AO11439" s="103" t="n"/>
    </row>
    <row r="11440" spans="1:59">
      <c r="AO11440" s="103" t="n"/>
    </row>
    <row r="11441" spans="1:59">
      <c r="AO11441" s="103" t="n"/>
    </row>
    <row r="11442" spans="1:59">
      <c r="AO11442" s="103" t="n"/>
    </row>
    <row r="11443" spans="1:59">
      <c r="AO11443" s="103" t="n"/>
    </row>
    <row r="11444" spans="1:59">
      <c r="AO11444" s="103" t="n"/>
    </row>
    <row r="11445" spans="1:59">
      <c r="AO11445" s="103" t="n"/>
    </row>
    <row r="11446" spans="1:59">
      <c r="AO11446" s="103" t="n"/>
    </row>
    <row r="11447" spans="1:59">
      <c r="AO11447" s="103" t="n"/>
    </row>
    <row r="11448" spans="1:59">
      <c r="AO11448" s="103" t="n"/>
    </row>
    <row r="11449" spans="1:59">
      <c r="AO11449" s="103" t="n"/>
    </row>
    <row r="11450" spans="1:59">
      <c r="AO11450" s="103" t="n"/>
    </row>
    <row r="11451" spans="1:59">
      <c r="AO11451" s="103" t="n"/>
    </row>
    <row r="11452" spans="1:59">
      <c r="AO11452" s="103" t="n"/>
    </row>
    <row r="11453" spans="1:59">
      <c r="AO11453" s="103" t="n"/>
    </row>
    <row r="11454" spans="1:59">
      <c r="AO11454" s="103" t="n"/>
    </row>
    <row r="11455" spans="1:59">
      <c r="AO11455" s="103" t="n"/>
    </row>
    <row r="11456" spans="1:59">
      <c r="AO11456" s="103" t="n"/>
    </row>
    <row r="11457" spans="1:59">
      <c r="AO11457" s="103" t="n"/>
    </row>
    <row r="11458" spans="1:59">
      <c r="AO11458" s="103" t="n"/>
    </row>
    <row r="11459" spans="1:59">
      <c r="AO11459" s="103" t="n"/>
    </row>
    <row r="11460" spans="1:59">
      <c r="AO11460" s="103" t="n"/>
    </row>
    <row r="11461" spans="1:59">
      <c r="AO11461" s="103" t="n"/>
    </row>
    <row r="11462" spans="1:59">
      <c r="AO11462" s="103" t="n"/>
    </row>
    <row r="11463" spans="1:59">
      <c r="AO11463" s="103" t="n"/>
    </row>
    <row r="11464" spans="1:59">
      <c r="AO11464" s="103" t="n"/>
    </row>
    <row r="11465" spans="1:59">
      <c r="AO11465" s="103" t="n"/>
    </row>
    <row r="11466" spans="1:59">
      <c r="AO11466" s="103" t="n"/>
    </row>
    <row r="11467" spans="1:59">
      <c r="AO11467" s="103" t="n"/>
    </row>
    <row r="11468" spans="1:59">
      <c r="AO11468" s="103" t="n"/>
    </row>
    <row r="11469" spans="1:59">
      <c r="AO11469" s="103" t="n"/>
    </row>
    <row r="11470" spans="1:59">
      <c r="AO11470" s="103" t="n"/>
    </row>
    <row r="11471" spans="1:59">
      <c r="AO11471" s="103" t="n"/>
    </row>
    <row r="11472" spans="1:59">
      <c r="AO11472" s="103" t="n"/>
    </row>
    <row r="11473" spans="1:59">
      <c r="AO11473" s="103" t="n"/>
    </row>
    <row r="11474" spans="1:59">
      <c r="AO11474" s="103" t="n"/>
    </row>
    <row r="11475" spans="1:59">
      <c r="AO11475" s="103" t="n"/>
    </row>
    <row r="11476" spans="1:59">
      <c r="AO11476" s="103" t="n"/>
    </row>
    <row r="11477" spans="1:59">
      <c r="AO11477" s="103" t="n"/>
    </row>
    <row r="11478" spans="1:59">
      <c r="AO11478" s="103" t="n"/>
    </row>
    <row r="11479" spans="1:59">
      <c r="AO11479" s="103" t="n"/>
    </row>
    <row r="11480" spans="1:59">
      <c r="AO11480" s="103" t="n"/>
    </row>
    <row r="11481" spans="1:59">
      <c r="AO11481" s="103" t="n"/>
    </row>
    <row r="11482" spans="1:59">
      <c r="AO11482" s="103" t="n"/>
    </row>
    <row r="11483" spans="1:59">
      <c r="AO11483" s="103" t="n"/>
    </row>
    <row r="11484" spans="1:59">
      <c r="AO11484" s="103" t="n"/>
    </row>
    <row r="11485" spans="1:59">
      <c r="AO11485" s="103" t="n"/>
    </row>
    <row r="11486" spans="1:59">
      <c r="AO11486" s="103" t="n"/>
    </row>
    <row r="11487" spans="1:59">
      <c r="AO11487" s="103" t="n"/>
    </row>
    <row r="11488" spans="1:59">
      <c r="AO11488" s="103" t="n"/>
    </row>
    <row r="11489" spans="1:59">
      <c r="AO11489" s="103" t="n"/>
    </row>
    <row r="11490" spans="1:59">
      <c r="AO11490" s="103" t="n"/>
    </row>
    <row r="11491" spans="1:59">
      <c r="AO11491" s="103" t="n"/>
    </row>
    <row r="11492" spans="1:59">
      <c r="AO11492" s="103" t="n"/>
    </row>
    <row r="11493" spans="1:59">
      <c r="AO11493" s="103" t="n"/>
    </row>
    <row r="11494" spans="1:59">
      <c r="AO11494" s="103" t="n"/>
    </row>
    <row r="11495" spans="1:59">
      <c r="AO11495" s="103" t="n"/>
    </row>
    <row r="11496" spans="1:59">
      <c r="AO11496" s="103" t="n"/>
    </row>
    <row r="11497" spans="1:59">
      <c r="AO11497" s="103" t="n"/>
    </row>
    <row r="11498" spans="1:59">
      <c r="AO11498" s="103" t="n"/>
    </row>
    <row r="11499" spans="1:59">
      <c r="AO11499" s="103" t="n"/>
    </row>
    <row r="11500" spans="1:59">
      <c r="AO11500" s="103" t="n"/>
    </row>
    <row r="11501" spans="1:59">
      <c r="AO11501" s="103" t="n"/>
    </row>
    <row r="11502" spans="1:59">
      <c r="AO11502" s="103" t="n"/>
    </row>
    <row r="11503" spans="1:59">
      <c r="AO11503" s="103" t="n"/>
    </row>
    <row r="11504" spans="1:59">
      <c r="AO11504" s="103" t="n"/>
    </row>
    <row r="11505" spans="1:59">
      <c r="AO11505" s="103" t="n"/>
    </row>
    <row r="11506" spans="1:59">
      <c r="AO11506" s="103" t="n"/>
    </row>
    <row r="11507" spans="1:59">
      <c r="AO11507" s="103" t="n"/>
    </row>
    <row r="11508" spans="1:59">
      <c r="AO11508" s="103" t="n"/>
    </row>
    <row r="11509" spans="1:59">
      <c r="AO11509" s="103" t="n"/>
    </row>
    <row r="11510" spans="1:59">
      <c r="AO11510" s="103" t="n"/>
    </row>
    <row r="11511" spans="1:59">
      <c r="AO11511" s="103" t="n"/>
    </row>
    <row r="11512" spans="1:59">
      <c r="AO11512" s="103" t="n"/>
    </row>
    <row r="11513" spans="1:59">
      <c r="AO11513" s="103" t="n"/>
    </row>
    <row r="11514" spans="1:59">
      <c r="AO11514" s="103" t="n"/>
    </row>
    <row r="11515" spans="1:59">
      <c r="AO11515" s="103" t="n"/>
    </row>
    <row r="11516" spans="1:59">
      <c r="AO11516" s="103" t="n"/>
    </row>
    <row r="11517" spans="1:59">
      <c r="AO11517" s="103" t="n"/>
    </row>
    <row r="11518" spans="1:59">
      <c r="AO11518" s="103" t="n"/>
    </row>
    <row r="11519" spans="1:59">
      <c r="AO11519" s="103" t="n"/>
    </row>
    <row r="11520" spans="1:59">
      <c r="AO11520" s="103" t="n"/>
    </row>
    <row r="11521" spans="1:59">
      <c r="AO11521" s="103" t="n"/>
    </row>
    <row r="11522" spans="1:59">
      <c r="AO11522" s="103" t="n"/>
    </row>
    <row r="11523" spans="1:59">
      <c r="AO11523" s="103" t="n"/>
    </row>
    <row r="11524" spans="1:59">
      <c r="AO11524" s="103" t="n"/>
    </row>
    <row r="11525" spans="1:59">
      <c r="AO11525" s="103" t="n"/>
    </row>
    <row r="11526" spans="1:59">
      <c r="AO11526" s="103" t="n"/>
    </row>
    <row r="11527" spans="1:59">
      <c r="AO11527" s="103" t="n"/>
    </row>
    <row r="11528" spans="1:59">
      <c r="AO11528" s="103" t="n"/>
    </row>
    <row r="11529" spans="1:59">
      <c r="AO11529" s="103" t="n"/>
    </row>
    <row r="11530" spans="1:59">
      <c r="AO11530" s="103" t="n"/>
    </row>
    <row r="11531" spans="1:59">
      <c r="AO11531" s="103" t="n"/>
    </row>
    <row r="11532" spans="1:59">
      <c r="AO11532" s="103" t="n"/>
    </row>
    <row r="11533" spans="1:59">
      <c r="AO11533" s="103" t="n"/>
    </row>
    <row r="11534" spans="1:59">
      <c r="AO11534" s="103" t="n"/>
    </row>
    <row r="11535" spans="1:59">
      <c r="AO11535" s="103" t="n"/>
    </row>
    <row r="11536" spans="1:59">
      <c r="AO11536" s="103" t="n"/>
    </row>
    <row r="11537" spans="1:59">
      <c r="AO11537" s="103" t="n"/>
    </row>
    <row r="11538" spans="1:59">
      <c r="AO11538" s="103" t="n"/>
    </row>
    <row r="11539" spans="1:59">
      <c r="AO11539" s="103" t="n"/>
    </row>
    <row r="11540" spans="1:59">
      <c r="AO11540" s="103" t="n"/>
    </row>
    <row r="11541" spans="1:59">
      <c r="AO11541" s="103" t="n"/>
    </row>
    <row r="11542" spans="1:59">
      <c r="AO11542" s="103" t="n"/>
    </row>
    <row r="11543" spans="1:59">
      <c r="AO11543" s="103" t="n"/>
    </row>
    <row r="11544" spans="1:59">
      <c r="AO11544" s="103" t="n"/>
    </row>
    <row r="11545" spans="1:59">
      <c r="AO11545" s="103" t="n"/>
    </row>
    <row r="11546" spans="1:59">
      <c r="AO11546" s="103" t="n"/>
    </row>
    <row r="11547" spans="1:59">
      <c r="AO11547" s="103" t="n"/>
    </row>
    <row r="11548" spans="1:59">
      <c r="AO11548" s="103" t="n"/>
    </row>
    <row r="11549" spans="1:59">
      <c r="AO11549" s="103" t="n"/>
    </row>
    <row r="11550" spans="1:59">
      <c r="AO11550" s="103" t="n"/>
    </row>
    <row r="11551" spans="1:59">
      <c r="AO11551" s="103" t="n"/>
    </row>
    <row r="11552" spans="1:59">
      <c r="AO11552" s="103" t="n"/>
    </row>
    <row r="11553" spans="1:59">
      <c r="AO11553" s="103" t="n"/>
    </row>
    <row r="11554" spans="1:59">
      <c r="AO11554" s="103" t="n"/>
    </row>
    <row r="11555" spans="1:59">
      <c r="AO11555" s="103" t="n"/>
    </row>
    <row r="11556" spans="1:59">
      <c r="AO11556" s="103" t="n"/>
    </row>
    <row r="11557" spans="1:59">
      <c r="AO11557" s="103" t="n"/>
    </row>
    <row r="11558" spans="1:59">
      <c r="AO11558" s="103" t="n"/>
    </row>
    <row r="11559" spans="1:59">
      <c r="AO11559" s="103" t="n"/>
    </row>
    <row r="11560" spans="1:59">
      <c r="AO11560" s="103" t="n"/>
    </row>
    <row r="11561" spans="1:59">
      <c r="AO11561" s="103" t="n"/>
    </row>
    <row r="11562" spans="1:59">
      <c r="AO11562" s="103" t="n"/>
    </row>
    <row r="11563" spans="1:59">
      <c r="AO11563" s="103" t="n"/>
    </row>
    <row r="11564" spans="1:59">
      <c r="AO11564" s="103" t="n"/>
    </row>
    <row r="11565" spans="1:59">
      <c r="AO11565" s="103" t="n"/>
    </row>
    <row r="11566" spans="1:59">
      <c r="AO11566" s="103" t="n"/>
    </row>
    <row r="11567" spans="1:59">
      <c r="AO11567" s="103" t="n"/>
    </row>
    <row r="11568" spans="1:59">
      <c r="AO11568" s="103" t="n"/>
    </row>
    <row r="11569" spans="1:59">
      <c r="AO11569" s="103" t="n"/>
    </row>
    <row r="11570" spans="1:59">
      <c r="AO11570" s="103" t="n"/>
    </row>
    <row r="11571" spans="1:59">
      <c r="AO11571" s="103" t="n"/>
    </row>
    <row r="11572" spans="1:59">
      <c r="AO11572" s="103" t="n"/>
    </row>
    <row r="11573" spans="1:59">
      <c r="AO11573" s="103" t="n"/>
    </row>
    <row r="11574" spans="1:59">
      <c r="AO11574" s="103" t="n"/>
    </row>
    <row r="11575" spans="1:59">
      <c r="AO11575" s="103" t="n"/>
    </row>
    <row r="11576" spans="1:59">
      <c r="AO11576" s="103" t="n"/>
    </row>
    <row r="11577" spans="1:59">
      <c r="AO11577" s="103" t="n"/>
    </row>
    <row r="11578" spans="1:59">
      <c r="AO11578" s="103" t="n"/>
    </row>
    <row r="11579" spans="1:59">
      <c r="AO11579" s="103" t="n"/>
    </row>
    <row r="11580" spans="1:59">
      <c r="AO11580" s="103" t="n"/>
    </row>
    <row r="11581" spans="1:59">
      <c r="AO11581" s="103" t="n"/>
    </row>
    <row r="11582" spans="1:59">
      <c r="AO11582" s="103" t="n"/>
    </row>
    <row r="11583" spans="1:59">
      <c r="AO11583" s="103" t="n"/>
    </row>
    <row r="11584" spans="1:59">
      <c r="AO11584" s="103" t="n"/>
    </row>
    <row r="11585" spans="1:59">
      <c r="AO11585" s="103" t="n"/>
    </row>
    <row r="11586" spans="1:59">
      <c r="AO11586" s="103" t="n"/>
    </row>
    <row r="11587" spans="1:59">
      <c r="AO11587" s="103" t="n"/>
    </row>
    <row r="11588" spans="1:59">
      <c r="AO11588" s="103" t="n"/>
    </row>
    <row r="11589" spans="1:59">
      <c r="AO11589" s="103" t="n"/>
    </row>
    <row r="11590" spans="1:59">
      <c r="AO11590" s="103" t="n"/>
    </row>
    <row r="11591" spans="1:59">
      <c r="AO11591" s="103" t="n"/>
    </row>
    <row r="11592" spans="1:59">
      <c r="AO11592" s="103" t="n"/>
    </row>
    <row r="11593" spans="1:59">
      <c r="AO11593" s="103" t="n"/>
    </row>
    <row r="11594" spans="1:59">
      <c r="AO11594" s="103" t="n"/>
    </row>
    <row r="11595" spans="1:59">
      <c r="AO11595" s="103" t="n"/>
    </row>
    <row r="11596" spans="1:59">
      <c r="AO11596" s="103" t="n"/>
    </row>
    <row r="11597" spans="1:59">
      <c r="AO11597" s="103" t="n"/>
    </row>
    <row r="11598" spans="1:59">
      <c r="AO11598" s="103" t="n"/>
    </row>
    <row r="11599" spans="1:59">
      <c r="AO11599" s="103" t="n"/>
    </row>
    <row r="11600" spans="1:59">
      <c r="AO11600" s="103" t="n"/>
    </row>
    <row r="11601" spans="1:59">
      <c r="AO11601" s="103" t="n"/>
    </row>
    <row r="11602" spans="1:59">
      <c r="AO11602" s="103" t="n"/>
    </row>
    <row r="11603" spans="1:59">
      <c r="AO11603" s="103" t="n"/>
    </row>
    <row r="11604" spans="1:59">
      <c r="AO11604" s="103" t="n"/>
    </row>
    <row r="11605" spans="1:59">
      <c r="AO11605" s="103" t="n"/>
    </row>
    <row r="11606" spans="1:59">
      <c r="AO11606" s="103" t="n"/>
    </row>
    <row r="11607" spans="1:59">
      <c r="AO11607" s="103" t="n"/>
    </row>
    <row r="11608" spans="1:59">
      <c r="AO11608" s="103" t="n"/>
    </row>
    <row r="11609" spans="1:59">
      <c r="AO11609" s="103" t="n"/>
    </row>
    <row r="11610" spans="1:59">
      <c r="AO11610" s="103" t="n"/>
    </row>
    <row r="11611" spans="1:59">
      <c r="AO11611" s="103" t="n"/>
    </row>
    <row r="11612" spans="1:59">
      <c r="AO11612" s="103" t="n"/>
    </row>
    <row r="11613" spans="1:59">
      <c r="AO11613" s="103" t="n"/>
    </row>
    <row r="11614" spans="1:59">
      <c r="AO11614" s="103" t="n"/>
    </row>
    <row r="11615" spans="1:59">
      <c r="AO11615" s="103" t="n"/>
    </row>
    <row r="11616" spans="1:59">
      <c r="AO11616" s="103" t="n"/>
    </row>
    <row r="11617" spans="1:59">
      <c r="AO11617" s="103" t="n"/>
    </row>
    <row r="11618" spans="1:59">
      <c r="AO11618" s="103" t="n"/>
    </row>
    <row r="11619" spans="1:59">
      <c r="AO11619" s="103" t="n"/>
    </row>
    <row r="11620" spans="1:59">
      <c r="AO11620" s="103" t="n"/>
    </row>
    <row r="11621" spans="1:59">
      <c r="AO11621" s="103" t="n"/>
    </row>
    <row r="11622" spans="1:59">
      <c r="AO11622" s="103" t="n"/>
    </row>
    <row r="11623" spans="1:59">
      <c r="AO11623" s="103" t="n"/>
    </row>
    <row r="11624" spans="1:59">
      <c r="AO11624" s="103" t="n"/>
    </row>
    <row r="11625" spans="1:59">
      <c r="AO11625" s="103" t="n"/>
    </row>
    <row r="11626" spans="1:59">
      <c r="AO11626" s="103" t="n"/>
    </row>
    <row r="11627" spans="1:59">
      <c r="AO11627" s="103" t="n"/>
    </row>
    <row r="11628" spans="1:59">
      <c r="AO11628" s="103" t="n"/>
    </row>
    <row r="11629" spans="1:59">
      <c r="AO11629" s="103" t="n"/>
    </row>
    <row r="11630" spans="1:59">
      <c r="AO11630" s="103" t="n"/>
    </row>
    <row r="11631" spans="1:59">
      <c r="AO11631" s="103" t="n"/>
    </row>
    <row r="11632" spans="1:59">
      <c r="AO11632" s="103" t="n"/>
    </row>
    <row r="11633" spans="1:59">
      <c r="AO11633" s="103" t="n"/>
    </row>
    <row r="11634" spans="1:59">
      <c r="AO11634" s="103" t="n"/>
    </row>
    <row r="11635" spans="1:59">
      <c r="AO11635" s="103" t="n"/>
    </row>
    <row r="11636" spans="1:59">
      <c r="AO11636" s="103" t="n"/>
    </row>
    <row r="11637" spans="1:59">
      <c r="AO11637" s="103" t="n"/>
    </row>
    <row r="11638" spans="1:59">
      <c r="AO11638" s="103" t="n"/>
    </row>
    <row r="11639" spans="1:59">
      <c r="AO11639" s="103" t="n"/>
    </row>
    <row r="11640" spans="1:59">
      <c r="AO11640" s="103" t="n"/>
    </row>
    <row r="11641" spans="1:59">
      <c r="AO11641" s="103" t="n"/>
    </row>
    <row r="11642" spans="1:59">
      <c r="AO11642" s="103" t="n"/>
    </row>
    <row r="11643" spans="1:59">
      <c r="AO11643" s="103" t="n"/>
    </row>
    <row r="11644" spans="1:59">
      <c r="AO11644" s="103" t="n"/>
    </row>
    <row r="11645" spans="1:59">
      <c r="AO11645" s="103" t="n"/>
    </row>
    <row r="11646" spans="1:59">
      <c r="AO11646" s="103" t="n"/>
    </row>
    <row r="11647" spans="1:59">
      <c r="AO11647" s="103" t="n"/>
    </row>
    <row r="11648" spans="1:59">
      <c r="AO11648" s="103" t="n"/>
    </row>
    <row r="11649" spans="1:59">
      <c r="AO11649" s="103" t="n"/>
    </row>
    <row r="11650" spans="1:59">
      <c r="AO11650" s="103" t="n"/>
    </row>
    <row r="11651" spans="1:59">
      <c r="AO11651" s="103" t="n"/>
    </row>
    <row r="11652" spans="1:59">
      <c r="AO11652" s="103" t="n"/>
    </row>
    <row r="11653" spans="1:59">
      <c r="AO11653" s="103" t="n"/>
    </row>
    <row r="11654" spans="1:59">
      <c r="AO11654" s="103" t="n"/>
    </row>
    <row r="11655" spans="1:59">
      <c r="AO11655" s="103" t="n"/>
    </row>
    <row r="11656" spans="1:59">
      <c r="AO11656" s="103" t="n"/>
    </row>
    <row r="11657" spans="1:59">
      <c r="AO11657" s="103" t="n"/>
    </row>
    <row r="11658" spans="1:59">
      <c r="AO11658" s="103" t="n"/>
    </row>
    <row r="11659" spans="1:59">
      <c r="AO11659" s="103" t="n"/>
    </row>
    <row r="11660" spans="1:59">
      <c r="AO11660" s="103" t="n"/>
    </row>
    <row r="11661" spans="1:59">
      <c r="AO11661" s="103" t="n"/>
    </row>
    <row r="11662" spans="1:59">
      <c r="AO11662" s="103" t="n"/>
    </row>
    <row r="11663" spans="1:59">
      <c r="AO11663" s="103" t="n"/>
    </row>
    <row r="11664" spans="1:59">
      <c r="AO11664" s="103" t="n"/>
    </row>
    <row r="11665" spans="1:59">
      <c r="AO11665" s="103" t="n"/>
    </row>
    <row r="11666" spans="1:59">
      <c r="AO11666" s="103" t="n"/>
    </row>
    <row r="11667" spans="1:59">
      <c r="AO11667" s="103" t="n"/>
    </row>
    <row r="11668" spans="1:59">
      <c r="AO11668" s="103" t="n"/>
    </row>
    <row r="11669" spans="1:59">
      <c r="AO11669" s="103" t="n"/>
    </row>
    <row r="11670" spans="1:59">
      <c r="AO11670" s="103" t="n"/>
    </row>
    <row r="11671" spans="1:59">
      <c r="AO11671" s="103" t="n"/>
    </row>
    <row r="11672" spans="1:59">
      <c r="AO11672" s="103" t="n"/>
    </row>
    <row r="11673" spans="1:59">
      <c r="AO11673" s="103" t="n"/>
    </row>
    <row r="11674" spans="1:59">
      <c r="AO11674" s="103" t="n"/>
    </row>
    <row r="11675" spans="1:59">
      <c r="AO11675" s="103" t="n"/>
    </row>
    <row r="11676" spans="1:59">
      <c r="AO11676" s="103" t="n"/>
    </row>
    <row r="11677" spans="1:59">
      <c r="AO11677" s="103" t="n"/>
    </row>
    <row r="11678" spans="1:59">
      <c r="AO11678" s="103" t="n"/>
    </row>
    <row r="11679" spans="1:59">
      <c r="AO11679" s="103" t="n"/>
    </row>
    <row r="11680" spans="1:59">
      <c r="AO11680" s="103" t="n"/>
    </row>
    <row r="11681" spans="1:59">
      <c r="AO11681" s="103" t="n"/>
    </row>
    <row r="11682" spans="1:59">
      <c r="AO11682" s="103" t="n"/>
    </row>
    <row r="11683" spans="1:59">
      <c r="AO11683" s="103" t="n"/>
    </row>
    <row r="11684" spans="1:59">
      <c r="AO11684" s="103" t="n"/>
    </row>
    <row r="11685" spans="1:59">
      <c r="AO11685" s="103" t="n"/>
    </row>
    <row r="11686" spans="1:59">
      <c r="AO11686" s="103" t="n"/>
    </row>
    <row r="11687" spans="1:59">
      <c r="AO11687" s="103" t="n"/>
    </row>
    <row r="11688" spans="1:59">
      <c r="AO11688" s="103" t="n"/>
    </row>
    <row r="11689" spans="1:59">
      <c r="AO11689" s="103" t="n"/>
    </row>
    <row r="11690" spans="1:59">
      <c r="AO11690" s="103" t="n"/>
    </row>
    <row r="11691" spans="1:59">
      <c r="AO11691" s="103" t="n"/>
    </row>
    <row r="11692" spans="1:59">
      <c r="AO11692" s="103" t="n"/>
    </row>
    <row r="11693" spans="1:59">
      <c r="AO11693" s="103" t="n"/>
    </row>
    <row r="11694" spans="1:59">
      <c r="AO11694" s="103" t="n"/>
    </row>
    <row r="11695" spans="1:59">
      <c r="AO11695" s="103" t="n"/>
    </row>
    <row r="11696" spans="1:59">
      <c r="AO11696" s="103" t="n"/>
    </row>
    <row r="11697" spans="1:59">
      <c r="AO11697" s="103" t="n"/>
    </row>
    <row r="11698" spans="1:59">
      <c r="AO11698" s="103" t="n"/>
    </row>
    <row r="11699" spans="1:59">
      <c r="AO11699" s="103" t="n"/>
    </row>
    <row r="11700" spans="1:59">
      <c r="AO11700" s="103" t="n"/>
    </row>
    <row r="11701" spans="1:59">
      <c r="AO11701" s="103" t="n"/>
    </row>
    <row r="11702" spans="1:59">
      <c r="AO11702" s="103" t="n"/>
    </row>
    <row r="11703" spans="1:59">
      <c r="AO11703" s="103" t="n"/>
    </row>
    <row r="11704" spans="1:59">
      <c r="AO11704" s="103" t="n"/>
    </row>
    <row r="11705" spans="1:59">
      <c r="AO11705" s="103" t="n"/>
    </row>
    <row r="11706" spans="1:59">
      <c r="AO11706" s="103" t="n"/>
    </row>
    <row r="11707" spans="1:59">
      <c r="AO11707" s="103" t="n"/>
    </row>
    <row r="11708" spans="1:59">
      <c r="AO11708" s="103" t="n"/>
    </row>
    <row r="11709" spans="1:59">
      <c r="AO11709" s="103" t="n"/>
    </row>
    <row r="11710" spans="1:59">
      <c r="AO11710" s="103" t="n"/>
    </row>
    <row r="11711" spans="1:59">
      <c r="AO11711" s="103" t="n"/>
    </row>
    <row r="11712" spans="1:59">
      <c r="AO11712" s="103" t="n"/>
    </row>
    <row r="11713" spans="1:59">
      <c r="AO11713" s="103" t="n"/>
    </row>
    <row r="11714" spans="1:59">
      <c r="AO11714" s="103" t="n"/>
    </row>
    <row r="11715" spans="1:59">
      <c r="AO11715" s="103" t="n"/>
    </row>
    <row r="11716" spans="1:59">
      <c r="AO11716" s="103" t="n"/>
    </row>
    <row r="11717" spans="1:59">
      <c r="AO11717" s="103" t="n"/>
    </row>
    <row r="11718" spans="1:59">
      <c r="AO11718" s="103" t="n"/>
    </row>
    <row r="11719" spans="1:59">
      <c r="AO11719" s="103" t="n"/>
    </row>
    <row r="11720" spans="1:59">
      <c r="AO11720" s="103" t="n"/>
    </row>
    <row r="11721" spans="1:59">
      <c r="AO11721" s="103" t="n"/>
    </row>
    <row r="11722" spans="1:59">
      <c r="AO11722" s="103" t="n"/>
    </row>
    <row r="11723" spans="1:59">
      <c r="AO11723" s="103" t="n"/>
    </row>
    <row r="11724" spans="1:59">
      <c r="AO11724" s="103" t="n"/>
    </row>
    <row r="11725" spans="1:59">
      <c r="AO11725" s="103" t="n"/>
    </row>
    <row r="11726" spans="1:59">
      <c r="AO11726" s="103" t="n"/>
    </row>
    <row r="11727" spans="1:59">
      <c r="AO11727" s="103" t="n"/>
    </row>
    <row r="11728" spans="1:59">
      <c r="AO11728" s="103" t="n"/>
    </row>
    <row r="11729" spans="1:59">
      <c r="AO11729" s="103" t="n"/>
    </row>
    <row r="11730" spans="1:59">
      <c r="AO11730" s="103" t="n"/>
    </row>
    <row r="11731" spans="1:59">
      <c r="AO11731" s="103" t="n"/>
    </row>
    <row r="11732" spans="1:59">
      <c r="AO11732" s="103" t="n"/>
    </row>
    <row r="11733" spans="1:59">
      <c r="AO11733" s="103" t="n"/>
    </row>
    <row r="11734" spans="1:59">
      <c r="AO11734" s="103" t="n"/>
    </row>
    <row r="11735" spans="1:59">
      <c r="AO11735" s="103" t="n"/>
    </row>
    <row r="11736" spans="1:59">
      <c r="AO11736" s="103" t="n"/>
    </row>
    <row r="11737" spans="1:59">
      <c r="AO11737" s="103" t="n"/>
    </row>
    <row r="11738" spans="1:59">
      <c r="AO11738" s="103" t="n"/>
    </row>
    <row r="11739" spans="1:59">
      <c r="AO11739" s="103" t="n"/>
    </row>
    <row r="11740" spans="1:59">
      <c r="AO11740" s="103" t="n"/>
    </row>
    <row r="11741" spans="1:59">
      <c r="AO11741" s="103" t="n"/>
    </row>
    <row r="11742" spans="1:59">
      <c r="AO11742" s="103" t="n"/>
    </row>
    <row r="11743" spans="1:59">
      <c r="AO11743" s="103" t="n"/>
    </row>
    <row r="11744" spans="1:59">
      <c r="AO11744" s="103" t="n"/>
    </row>
    <row r="11745" spans="1:59">
      <c r="AO11745" s="103" t="n"/>
    </row>
    <row r="11746" spans="1:59">
      <c r="AO11746" s="103" t="n"/>
    </row>
    <row r="11747" spans="1:59">
      <c r="AO11747" s="103" t="n"/>
    </row>
    <row r="11748" spans="1:59">
      <c r="AO11748" s="103" t="n"/>
    </row>
    <row r="11749" spans="1:59">
      <c r="AO11749" s="103" t="n"/>
    </row>
    <row r="11750" spans="1:59">
      <c r="AO11750" s="103" t="n"/>
    </row>
    <row r="11751" spans="1:59">
      <c r="AO11751" s="103" t="n"/>
    </row>
    <row r="11752" spans="1:59">
      <c r="AO11752" s="103" t="n"/>
    </row>
    <row r="11753" spans="1:59">
      <c r="AO11753" s="103" t="n"/>
    </row>
    <row r="11754" spans="1:59">
      <c r="AO11754" s="103" t="n"/>
    </row>
    <row r="11755" spans="1:59">
      <c r="AO11755" s="103" t="n"/>
    </row>
    <row r="11756" spans="1:59">
      <c r="AO11756" s="103" t="n"/>
    </row>
    <row r="11757" spans="1:59">
      <c r="AO11757" s="103" t="n"/>
    </row>
    <row r="11758" spans="1:59">
      <c r="AO11758" s="103" t="n"/>
    </row>
    <row r="11759" spans="1:59">
      <c r="AO11759" s="103" t="n"/>
    </row>
    <row r="11760" spans="1:59">
      <c r="AO11760" s="103" t="n"/>
    </row>
    <row r="11761" spans="1:59">
      <c r="AO11761" s="103" t="n"/>
    </row>
    <row r="11762" spans="1:59">
      <c r="AO11762" s="103" t="n"/>
    </row>
    <row r="11763" spans="1:59">
      <c r="AO11763" s="103" t="n"/>
    </row>
    <row r="11764" spans="1:59">
      <c r="AO11764" s="103" t="n"/>
    </row>
    <row r="11765" spans="1:59">
      <c r="AO11765" s="103" t="n"/>
    </row>
    <row r="11766" spans="1:59">
      <c r="AO11766" s="103" t="n"/>
    </row>
    <row r="11767" spans="1:59">
      <c r="AO11767" s="103" t="n"/>
    </row>
    <row r="11768" spans="1:59">
      <c r="AO11768" s="103" t="n"/>
    </row>
    <row r="11769" spans="1:59">
      <c r="AO11769" s="103" t="n"/>
    </row>
    <row r="11770" spans="1:59">
      <c r="AO11770" s="103" t="n"/>
    </row>
    <row r="11771" spans="1:59">
      <c r="AO11771" s="103" t="n"/>
    </row>
    <row r="11772" spans="1:59">
      <c r="AO11772" s="103" t="n"/>
    </row>
    <row r="11773" spans="1:59">
      <c r="AO11773" s="103" t="n"/>
    </row>
    <row r="11774" spans="1:59">
      <c r="AO11774" s="103" t="n"/>
    </row>
    <row r="11775" spans="1:59">
      <c r="AO11775" s="103" t="n"/>
    </row>
    <row r="11776" spans="1:59">
      <c r="AO11776" s="103" t="n"/>
    </row>
    <row r="11777" spans="1:59">
      <c r="AO11777" s="103" t="n"/>
    </row>
    <row r="11778" spans="1:59">
      <c r="AO11778" s="103" t="n"/>
    </row>
    <row r="11779" spans="1:59">
      <c r="AO11779" s="103" t="n"/>
    </row>
    <row r="11780" spans="1:59">
      <c r="AO11780" s="103" t="n"/>
    </row>
    <row r="11781" spans="1:59">
      <c r="AO11781" s="103" t="n"/>
    </row>
    <row r="11782" spans="1:59">
      <c r="AO11782" s="103" t="n"/>
    </row>
    <row r="11783" spans="1:59">
      <c r="AO11783" s="103" t="n"/>
    </row>
    <row r="11784" spans="1:59">
      <c r="AO11784" s="103" t="n"/>
    </row>
    <row r="11785" spans="1:59">
      <c r="AO11785" s="103" t="n"/>
    </row>
    <row r="11786" spans="1:59">
      <c r="AO11786" s="103" t="n"/>
    </row>
    <row r="11787" spans="1:59">
      <c r="AO11787" s="103" t="n"/>
    </row>
    <row r="11788" spans="1:59">
      <c r="AO11788" s="103" t="n"/>
    </row>
    <row r="11789" spans="1:59">
      <c r="AO11789" s="103" t="n"/>
    </row>
    <row r="11790" spans="1:59">
      <c r="AO11790" s="103" t="n"/>
    </row>
    <row r="11791" spans="1:59">
      <c r="AO11791" s="103" t="n"/>
    </row>
    <row r="11792" spans="1:59">
      <c r="AO11792" s="103" t="n"/>
    </row>
    <row r="11793" spans="1:59">
      <c r="AO11793" s="103" t="n"/>
    </row>
    <row r="11794" spans="1:59">
      <c r="AO11794" s="103" t="n"/>
    </row>
    <row r="11795" spans="1:59">
      <c r="AO11795" s="103" t="n"/>
    </row>
    <row r="11796" spans="1:59">
      <c r="AO11796" s="103" t="n"/>
    </row>
    <row r="11797" spans="1:59">
      <c r="AO11797" s="103" t="n"/>
    </row>
    <row r="11798" spans="1:59">
      <c r="AO11798" s="103" t="n"/>
    </row>
    <row r="11799" spans="1:59">
      <c r="AO11799" s="103" t="n"/>
    </row>
    <row r="11800" spans="1:59">
      <c r="AO11800" s="103" t="n"/>
    </row>
    <row r="11801" spans="1:59">
      <c r="AO11801" s="103" t="n"/>
    </row>
    <row r="11802" spans="1:59">
      <c r="AO11802" s="103" t="n"/>
    </row>
    <row r="11803" spans="1:59">
      <c r="AO11803" s="103" t="n"/>
    </row>
    <row r="11804" spans="1:59">
      <c r="AO11804" s="103" t="n"/>
    </row>
    <row r="11805" spans="1:59">
      <c r="AO11805" s="103" t="n"/>
    </row>
    <row r="11806" spans="1:59">
      <c r="AO11806" s="103" t="n"/>
    </row>
    <row r="11807" spans="1:59">
      <c r="AO11807" s="103" t="n"/>
    </row>
    <row r="11808" spans="1:59">
      <c r="AO11808" s="103" t="n"/>
    </row>
    <row r="11809" spans="1:59">
      <c r="AO11809" s="103" t="n"/>
    </row>
    <row r="11810" spans="1:59">
      <c r="AO11810" s="103" t="n"/>
    </row>
    <row r="11811" spans="1:59">
      <c r="AO11811" s="103" t="n"/>
    </row>
    <row r="11812" spans="1:59">
      <c r="AO11812" s="103" t="n"/>
    </row>
    <row r="11813" spans="1:59">
      <c r="AO11813" s="103" t="n"/>
    </row>
    <row r="11814" spans="1:59">
      <c r="AO11814" s="103" t="n"/>
    </row>
    <row r="11815" spans="1:59">
      <c r="AO11815" s="103" t="n"/>
    </row>
    <row r="11816" spans="1:59">
      <c r="AO11816" s="103" t="n"/>
    </row>
    <row r="11817" spans="1:59">
      <c r="AO11817" s="103" t="n"/>
    </row>
    <row r="11818" spans="1:59">
      <c r="AO11818" s="103" t="n"/>
    </row>
    <row r="11819" spans="1:59">
      <c r="AO11819" s="103" t="n"/>
    </row>
    <row r="11820" spans="1:59">
      <c r="AO11820" s="103" t="n"/>
    </row>
    <row r="11821" spans="1:59">
      <c r="AO11821" s="103" t="n"/>
    </row>
    <row r="11822" spans="1:59">
      <c r="AO11822" s="103" t="n"/>
    </row>
    <row r="11823" spans="1:59">
      <c r="AO11823" s="103" t="n"/>
    </row>
    <row r="11824" spans="1:59">
      <c r="AO11824" s="103" t="n"/>
    </row>
    <row r="11825" spans="1:59">
      <c r="AO11825" s="103" t="n"/>
    </row>
    <row r="11826" spans="1:59">
      <c r="AO11826" s="103" t="n"/>
    </row>
    <row r="11827" spans="1:59">
      <c r="AO11827" s="103" t="n"/>
    </row>
    <row r="11828" spans="1:59">
      <c r="AO11828" s="103" t="n"/>
    </row>
    <row r="11829" spans="1:59">
      <c r="AO11829" s="103" t="n"/>
    </row>
    <row r="11830" spans="1:59">
      <c r="AO11830" s="103" t="n"/>
    </row>
    <row r="11831" spans="1:59">
      <c r="AO11831" s="103" t="n"/>
    </row>
    <row r="11832" spans="1:59">
      <c r="AO11832" s="103" t="n"/>
    </row>
    <row r="11833" spans="1:59">
      <c r="AO11833" s="103" t="n"/>
    </row>
    <row r="11834" spans="1:59">
      <c r="AO11834" s="103" t="n"/>
    </row>
    <row r="11835" spans="1:59">
      <c r="AO11835" s="103" t="n"/>
    </row>
    <row r="11836" spans="1:59">
      <c r="AO11836" s="103" t="n"/>
    </row>
    <row r="11837" spans="1:59">
      <c r="AO11837" s="103" t="n"/>
    </row>
    <row r="11838" spans="1:59">
      <c r="AO11838" s="103" t="n"/>
    </row>
    <row r="11839" spans="1:59">
      <c r="AO11839" s="103" t="n"/>
    </row>
    <row r="11840" spans="1:59">
      <c r="AO11840" s="103" t="n"/>
    </row>
    <row r="11841" spans="1:59">
      <c r="AO11841" s="103" t="n"/>
    </row>
    <row r="11842" spans="1:59">
      <c r="AO11842" s="103" t="n"/>
    </row>
    <row r="11843" spans="1:59">
      <c r="AO11843" s="103" t="n"/>
    </row>
    <row r="11844" spans="1:59">
      <c r="AO11844" s="103" t="n"/>
    </row>
    <row r="11845" spans="1:59">
      <c r="AO11845" s="103" t="n"/>
    </row>
    <row r="11846" spans="1:59">
      <c r="AO11846" s="103" t="n"/>
    </row>
    <row r="11847" spans="1:59">
      <c r="AO11847" s="103" t="n"/>
    </row>
    <row r="11848" spans="1:59">
      <c r="AO11848" s="103" t="n"/>
    </row>
    <row r="11849" spans="1:59">
      <c r="AO11849" s="103" t="n"/>
    </row>
    <row r="11850" spans="1:59">
      <c r="AO11850" s="103" t="n"/>
    </row>
    <row r="11851" spans="1:59">
      <c r="AO11851" s="103" t="n"/>
    </row>
    <row r="11852" spans="1:59">
      <c r="AO11852" s="103" t="n"/>
    </row>
    <row r="11853" spans="1:59">
      <c r="AO11853" s="103" t="n"/>
    </row>
    <row r="11854" spans="1:59">
      <c r="AO11854" s="103" t="n"/>
    </row>
    <row r="11855" spans="1:59">
      <c r="AO11855" s="103" t="n"/>
    </row>
    <row r="11856" spans="1:59">
      <c r="AO11856" s="103" t="n"/>
    </row>
    <row r="11857" spans="1:59">
      <c r="AO11857" s="103" t="n"/>
    </row>
    <row r="11858" spans="1:59">
      <c r="AO11858" s="103" t="n"/>
    </row>
    <row r="11859" spans="1:59">
      <c r="AO11859" s="103" t="n"/>
    </row>
    <row r="11860" spans="1:59">
      <c r="AO11860" s="103" t="n"/>
    </row>
    <row r="11861" spans="1:59">
      <c r="AO11861" s="103" t="n"/>
    </row>
    <row r="11862" spans="1:59">
      <c r="AO11862" s="103" t="n"/>
    </row>
    <row r="11863" spans="1:59">
      <c r="AO11863" s="103" t="n"/>
    </row>
    <row r="11864" spans="1:59">
      <c r="AO11864" s="103" t="n"/>
    </row>
    <row r="11865" spans="1:59">
      <c r="AO11865" s="103" t="n"/>
    </row>
    <row r="11866" spans="1:59">
      <c r="AO11866" s="103" t="n"/>
    </row>
    <row r="11867" spans="1:59">
      <c r="AO11867" s="103" t="n"/>
    </row>
    <row r="11868" spans="1:59">
      <c r="AO11868" s="103" t="n"/>
    </row>
    <row r="11869" spans="1:59">
      <c r="AO11869" s="103" t="n"/>
    </row>
    <row r="11870" spans="1:59">
      <c r="AO11870" s="103" t="n"/>
    </row>
    <row r="11871" spans="1:59">
      <c r="AO11871" s="103" t="n"/>
    </row>
    <row r="11872" spans="1:59">
      <c r="AO11872" s="103" t="n"/>
    </row>
    <row r="11873" spans="1:59">
      <c r="AO11873" s="103" t="n"/>
    </row>
    <row r="11874" spans="1:59">
      <c r="AO11874" s="103" t="n"/>
    </row>
    <row r="11875" spans="1:59">
      <c r="AO11875" s="103" t="n"/>
    </row>
    <row r="11876" spans="1:59">
      <c r="AO11876" s="103" t="n"/>
    </row>
    <row r="11877" spans="1:59">
      <c r="AO11877" s="103" t="n"/>
    </row>
    <row r="11878" spans="1:59">
      <c r="AO11878" s="103" t="n"/>
    </row>
    <row r="11879" spans="1:59">
      <c r="AO11879" s="103" t="n"/>
    </row>
    <row r="11880" spans="1:59">
      <c r="AO11880" s="103" t="n"/>
    </row>
    <row r="11881" spans="1:59">
      <c r="AO11881" s="103" t="n"/>
    </row>
    <row r="11882" spans="1:59">
      <c r="AO11882" s="103" t="n"/>
    </row>
    <row r="11883" spans="1:59">
      <c r="AO11883" s="103" t="n"/>
    </row>
    <row r="11884" spans="1:59">
      <c r="AO11884" s="103" t="n"/>
    </row>
    <row r="11885" spans="1:59">
      <c r="AO11885" s="103" t="n"/>
    </row>
    <row r="11886" spans="1:59">
      <c r="AO11886" s="103" t="n"/>
    </row>
    <row r="11887" spans="1:59">
      <c r="AO11887" s="103" t="n"/>
    </row>
    <row r="11888" spans="1:59">
      <c r="AO11888" s="103" t="n"/>
    </row>
    <row r="11889" spans="1:59">
      <c r="AO11889" s="103" t="n"/>
    </row>
    <row r="11890" spans="1:59">
      <c r="AO11890" s="103" t="n"/>
    </row>
    <row r="11891" spans="1:59">
      <c r="AO11891" s="103" t="n"/>
    </row>
    <row r="11892" spans="1:59">
      <c r="AO11892" s="103" t="n"/>
    </row>
    <row r="11893" spans="1:59">
      <c r="AO11893" s="103" t="n"/>
    </row>
    <row r="11894" spans="1:59">
      <c r="AO11894" s="103" t="n"/>
    </row>
    <row r="11895" spans="1:59">
      <c r="AO11895" s="103" t="n"/>
    </row>
    <row r="11896" spans="1:59">
      <c r="AO11896" s="103" t="n"/>
    </row>
    <row r="11897" spans="1:59">
      <c r="AO11897" s="103" t="n"/>
    </row>
    <row r="11898" spans="1:59">
      <c r="AO11898" s="103" t="n"/>
    </row>
    <row r="11899" spans="1:59">
      <c r="AO11899" s="103" t="n"/>
    </row>
    <row r="11900" spans="1:59">
      <c r="AO11900" s="103" t="n"/>
    </row>
    <row r="11901" spans="1:59">
      <c r="AO11901" s="103" t="n"/>
    </row>
    <row r="11902" spans="1:59">
      <c r="AO11902" s="103" t="n"/>
    </row>
    <row r="11903" spans="1:59">
      <c r="AO11903" s="103" t="n"/>
    </row>
    <row r="11904" spans="1:59">
      <c r="AO11904" s="103" t="n"/>
    </row>
    <row r="11905" spans="1:59">
      <c r="AO11905" s="103" t="n"/>
    </row>
    <row r="11906" spans="1:59">
      <c r="AO11906" s="103" t="n"/>
    </row>
    <row r="11907" spans="1:59">
      <c r="AO11907" s="103" t="n"/>
    </row>
    <row r="11908" spans="1:59">
      <c r="AO11908" s="103" t="n"/>
    </row>
    <row r="11909" spans="1:59">
      <c r="AO11909" s="103" t="n"/>
    </row>
    <row r="11910" spans="1:59">
      <c r="AO11910" s="103" t="n"/>
    </row>
    <row r="11911" spans="1:59">
      <c r="AO11911" s="103" t="n"/>
    </row>
    <row r="11912" spans="1:59">
      <c r="AO11912" s="103" t="n"/>
    </row>
    <row r="11913" spans="1:59">
      <c r="AO11913" s="103" t="n"/>
    </row>
    <row r="11914" spans="1:59">
      <c r="AO11914" s="103" t="n"/>
    </row>
    <row r="11915" spans="1:59">
      <c r="AO11915" s="103" t="n"/>
    </row>
    <row r="11916" spans="1:59">
      <c r="AO11916" s="103" t="n"/>
    </row>
    <row r="11917" spans="1:59">
      <c r="AO11917" s="103" t="n"/>
    </row>
    <row r="11918" spans="1:59">
      <c r="AO11918" s="103" t="n"/>
    </row>
    <row r="11919" spans="1:59">
      <c r="AO11919" s="103" t="n"/>
    </row>
    <row r="11920" spans="1:59">
      <c r="AO11920" s="103" t="n"/>
    </row>
    <row r="11921" spans="1:59">
      <c r="AO11921" s="103" t="n"/>
    </row>
    <row r="11922" spans="1:59">
      <c r="AO11922" s="103" t="n"/>
    </row>
    <row r="11923" spans="1:59">
      <c r="AO11923" s="103" t="n"/>
    </row>
    <row r="11924" spans="1:59">
      <c r="AO11924" s="103" t="n"/>
    </row>
    <row r="11925" spans="1:59">
      <c r="AO11925" s="103" t="n"/>
    </row>
    <row r="11926" spans="1:59">
      <c r="AO11926" s="103" t="n"/>
    </row>
    <row r="11927" spans="1:59">
      <c r="AO11927" s="103" t="n"/>
    </row>
    <row r="11928" spans="1:59">
      <c r="AO11928" s="103" t="n"/>
    </row>
    <row r="11929" spans="1:59">
      <c r="AO11929" s="103" t="n"/>
    </row>
    <row r="11930" spans="1:59">
      <c r="AO11930" s="103" t="n"/>
    </row>
    <row r="11931" spans="1:59">
      <c r="AO11931" s="103" t="n"/>
    </row>
    <row r="11932" spans="1:59">
      <c r="AO11932" s="103" t="n"/>
    </row>
    <row r="11933" spans="1:59">
      <c r="AO11933" s="103" t="n"/>
    </row>
    <row r="11934" spans="1:59">
      <c r="AO11934" s="103" t="n"/>
    </row>
    <row r="11935" spans="1:59">
      <c r="AO11935" s="103" t="n"/>
    </row>
    <row r="11936" spans="1:59">
      <c r="AO11936" s="103" t="n"/>
    </row>
    <row r="11937" spans="1:59">
      <c r="AO11937" s="103" t="n"/>
    </row>
    <row r="11938" spans="1:59">
      <c r="AO11938" s="103" t="n"/>
    </row>
    <row r="11939" spans="1:59">
      <c r="AO11939" s="103" t="n"/>
    </row>
    <row r="11940" spans="1:59">
      <c r="AO11940" s="103" t="n"/>
    </row>
    <row r="11941" spans="1:59">
      <c r="AO11941" s="103" t="n"/>
    </row>
    <row r="11942" spans="1:59">
      <c r="AO11942" s="103" t="n"/>
    </row>
    <row r="11943" spans="1:59">
      <c r="AO11943" s="103" t="n"/>
    </row>
    <row r="11944" spans="1:59">
      <c r="AO11944" s="103" t="n"/>
    </row>
    <row r="11945" spans="1:59">
      <c r="AO11945" s="103" t="n"/>
    </row>
    <row r="11946" spans="1:59">
      <c r="AO11946" s="103" t="n"/>
    </row>
    <row r="11947" spans="1:59">
      <c r="AO11947" s="103" t="n"/>
    </row>
    <row r="11948" spans="1:59">
      <c r="AO11948" s="103" t="n"/>
    </row>
    <row r="11949" spans="1:59">
      <c r="AO11949" s="103" t="n"/>
    </row>
    <row r="11950" spans="1:59">
      <c r="AO11950" s="103" t="n"/>
    </row>
    <row r="11951" spans="1:59">
      <c r="AO11951" s="103" t="n"/>
    </row>
    <row r="11952" spans="1:59">
      <c r="AO11952" s="103" t="n"/>
    </row>
    <row r="11953" spans="1:59">
      <c r="AO11953" s="103" t="n"/>
    </row>
    <row r="11954" spans="1:59">
      <c r="AO11954" s="103" t="n"/>
    </row>
    <row r="11955" spans="1:59">
      <c r="AO11955" s="103" t="n"/>
    </row>
    <row r="11956" spans="1:59">
      <c r="AO11956" s="103" t="n"/>
    </row>
    <row r="11957" spans="1:59">
      <c r="AO11957" s="103" t="n"/>
    </row>
    <row r="11958" spans="1:59">
      <c r="AO11958" s="103" t="n"/>
    </row>
    <row r="11959" spans="1:59">
      <c r="AO11959" s="103" t="n"/>
    </row>
    <row r="11960" spans="1:59">
      <c r="AO11960" s="103" t="n"/>
    </row>
    <row r="11961" spans="1:59">
      <c r="AO11961" s="103" t="n"/>
    </row>
    <row r="11962" spans="1:59">
      <c r="AO11962" s="103" t="n"/>
    </row>
    <row r="11963" spans="1:59">
      <c r="AO11963" s="103" t="n"/>
    </row>
    <row r="11964" spans="1:59">
      <c r="AO11964" s="103" t="n"/>
    </row>
    <row r="11965" spans="1:59">
      <c r="AO11965" s="103" t="n"/>
    </row>
    <row r="11966" spans="1:59">
      <c r="AO11966" s="103" t="n"/>
    </row>
    <row r="11967" spans="1:59">
      <c r="AO11967" s="103" t="n"/>
    </row>
    <row r="11968" spans="1:59">
      <c r="AO11968" s="103" t="n"/>
    </row>
    <row r="11969" spans="1:59">
      <c r="AO11969" s="103" t="n"/>
    </row>
    <row r="11970" spans="1:59">
      <c r="AO11970" s="103" t="n"/>
    </row>
    <row r="11971" spans="1:59">
      <c r="AO11971" s="103" t="n"/>
    </row>
    <row r="11972" spans="1:59">
      <c r="AO11972" s="103" t="n"/>
    </row>
    <row r="11973" spans="1:59">
      <c r="AO11973" s="103" t="n"/>
    </row>
    <row r="11974" spans="1:59">
      <c r="AO11974" s="103" t="n"/>
    </row>
    <row r="11975" spans="1:59">
      <c r="AO11975" s="103" t="n"/>
    </row>
    <row r="11976" spans="1:59">
      <c r="AO11976" s="103" t="n"/>
    </row>
    <row r="11977" spans="1:59">
      <c r="AO11977" s="103" t="n"/>
    </row>
    <row r="11978" spans="1:59">
      <c r="AO11978" s="103" t="n"/>
    </row>
    <row r="11979" spans="1:59">
      <c r="AO11979" s="103" t="n"/>
    </row>
    <row r="11980" spans="1:59">
      <c r="AO11980" s="103" t="n"/>
    </row>
    <row r="11981" spans="1:59">
      <c r="AO11981" s="103" t="n"/>
    </row>
    <row r="11982" spans="1:59">
      <c r="AO11982" s="103" t="n"/>
    </row>
    <row r="11983" spans="1:59">
      <c r="AO11983" s="103" t="n"/>
    </row>
    <row r="11984" spans="1:59">
      <c r="AO11984" s="103" t="n"/>
    </row>
    <row r="11985" spans="1:59">
      <c r="AO11985" s="103" t="n"/>
    </row>
    <row r="11986" spans="1:59">
      <c r="AO11986" s="103" t="n"/>
    </row>
    <row r="11987" spans="1:59">
      <c r="AO11987" s="103" t="n"/>
    </row>
    <row r="11988" spans="1:59">
      <c r="AO11988" s="103" t="n"/>
    </row>
    <row r="11989" spans="1:59">
      <c r="AO11989" s="103" t="n"/>
    </row>
    <row r="11990" spans="1:59">
      <c r="AO11990" s="103" t="n"/>
    </row>
    <row r="11991" spans="1:59">
      <c r="AO11991" s="103" t="n"/>
    </row>
    <row r="11992" spans="1:59">
      <c r="AO11992" s="103" t="n"/>
    </row>
    <row r="11993" spans="1:59">
      <c r="AO11993" s="103" t="n"/>
    </row>
    <row r="11994" spans="1:59">
      <c r="AO11994" s="103" t="n"/>
    </row>
    <row r="11995" spans="1:59">
      <c r="AO11995" s="103" t="n"/>
    </row>
    <row r="11996" spans="1:59">
      <c r="AO11996" s="103" t="n"/>
    </row>
    <row r="11997" spans="1:59">
      <c r="AO11997" s="103" t="n"/>
    </row>
    <row r="11998" spans="1:59">
      <c r="AO11998" s="103" t="n"/>
    </row>
    <row r="11999" spans="1:59">
      <c r="AO11999" s="103" t="n"/>
    </row>
    <row r="12000" spans="1:59">
      <c r="AO12000" s="103" t="n"/>
    </row>
    <row r="12001" spans="1:59">
      <c r="AO12001" s="103" t="n"/>
    </row>
    <row r="12002" spans="1:59">
      <c r="AO12002" s="103" t="n"/>
    </row>
    <row r="12003" spans="1:59">
      <c r="AO12003" s="103" t="n"/>
    </row>
    <row r="12004" spans="1:59">
      <c r="AO12004" s="103" t="n"/>
    </row>
    <row r="12005" spans="1:59">
      <c r="AO12005" s="103" t="n"/>
    </row>
    <row r="12006" spans="1:59">
      <c r="AO12006" s="103" t="n"/>
    </row>
    <row r="12007" spans="1:59">
      <c r="AO12007" s="103" t="n"/>
    </row>
    <row r="12008" spans="1:59">
      <c r="AO12008" s="103" t="n"/>
    </row>
    <row r="12009" spans="1:59">
      <c r="AO12009" s="103" t="n"/>
    </row>
    <row r="12010" spans="1:59">
      <c r="AO12010" s="103" t="n"/>
    </row>
    <row r="12011" spans="1:59">
      <c r="AO12011" s="103" t="n"/>
    </row>
    <row r="12012" spans="1:59">
      <c r="AO12012" s="103" t="n"/>
    </row>
    <row r="12013" spans="1:59">
      <c r="AO12013" s="103" t="n"/>
    </row>
    <row r="12014" spans="1:59">
      <c r="AO12014" s="103" t="n"/>
    </row>
    <row r="12015" spans="1:59">
      <c r="AO12015" s="103" t="n"/>
    </row>
    <row r="12016" spans="1:59">
      <c r="AO12016" s="103" t="n"/>
    </row>
    <row r="12017" spans="1:59">
      <c r="AO12017" s="103" t="n"/>
    </row>
    <row r="12018" spans="1:59">
      <c r="AO12018" s="103" t="n"/>
    </row>
    <row r="12019" spans="1:59">
      <c r="AO12019" s="103" t="n"/>
    </row>
    <row r="12020" spans="1:59">
      <c r="AO12020" s="103" t="n"/>
    </row>
    <row r="12021" spans="1:59">
      <c r="AO12021" s="103" t="n"/>
    </row>
    <row r="12022" spans="1:59">
      <c r="AO12022" s="103" t="n"/>
    </row>
    <row r="12023" spans="1:59">
      <c r="AO12023" s="103" t="n"/>
    </row>
    <row r="12024" spans="1:59">
      <c r="AO12024" s="103" t="n"/>
    </row>
    <row r="12025" spans="1:59">
      <c r="AO12025" s="103" t="n"/>
    </row>
    <row r="12026" spans="1:59">
      <c r="AO12026" s="103" t="n"/>
    </row>
    <row r="12027" spans="1:59">
      <c r="AO12027" s="103" t="n"/>
    </row>
    <row r="12028" spans="1:59">
      <c r="AO12028" s="103" t="n"/>
    </row>
    <row r="12029" spans="1:59">
      <c r="AO12029" s="103" t="n"/>
    </row>
    <row r="12030" spans="1:59">
      <c r="AO12030" s="103" t="n"/>
    </row>
    <row r="12031" spans="1:59">
      <c r="AO12031" s="103" t="n"/>
    </row>
    <row r="12032" spans="1:59">
      <c r="AO12032" s="103" t="n"/>
    </row>
    <row r="12033" spans="1:59">
      <c r="AO12033" s="103" t="n"/>
    </row>
    <row r="12034" spans="1:59">
      <c r="AO12034" s="103" t="n"/>
    </row>
    <row r="12035" spans="1:59">
      <c r="AO12035" s="103" t="n"/>
    </row>
    <row r="12036" spans="1:59">
      <c r="AO12036" s="103" t="n"/>
    </row>
    <row r="12037" spans="1:59">
      <c r="AO12037" s="103" t="n"/>
    </row>
    <row r="12038" spans="1:59">
      <c r="AO12038" s="103" t="n"/>
    </row>
    <row r="12039" spans="1:59">
      <c r="AO12039" s="103" t="n"/>
    </row>
    <row r="12040" spans="1:59">
      <c r="AO12040" s="103" t="n"/>
    </row>
    <row r="12041" spans="1:59">
      <c r="AO12041" s="103" t="n"/>
    </row>
    <row r="12042" spans="1:59">
      <c r="AO12042" s="103" t="n"/>
    </row>
    <row r="12043" spans="1:59">
      <c r="AO12043" s="103" t="n"/>
    </row>
    <row r="12044" spans="1:59">
      <c r="AO12044" s="103" t="n"/>
    </row>
    <row r="12045" spans="1:59">
      <c r="AO12045" s="103" t="n"/>
    </row>
    <row r="12046" spans="1:59">
      <c r="AO12046" s="103" t="n"/>
    </row>
    <row r="12047" spans="1:59">
      <c r="AO12047" s="103" t="n"/>
    </row>
    <row r="12048" spans="1:59">
      <c r="AO12048" s="103" t="n"/>
    </row>
    <row r="12049" spans="1:59">
      <c r="AO12049" s="103" t="n"/>
    </row>
    <row r="12050" spans="1:59">
      <c r="AO12050" s="103" t="n"/>
    </row>
    <row r="12051" spans="1:59">
      <c r="AO12051" s="103" t="n"/>
    </row>
    <row r="12052" spans="1:59">
      <c r="AO12052" s="103" t="n"/>
    </row>
    <row r="12053" spans="1:59">
      <c r="AO12053" s="103" t="n"/>
    </row>
    <row r="12054" spans="1:59">
      <c r="AO12054" s="103" t="n"/>
    </row>
    <row r="12055" spans="1:59">
      <c r="AO12055" s="103" t="n"/>
    </row>
    <row r="12056" spans="1:59">
      <c r="AO12056" s="103" t="n"/>
    </row>
    <row r="12057" spans="1:59">
      <c r="AO12057" s="103" t="n"/>
    </row>
    <row r="12058" spans="1:59">
      <c r="AO12058" s="103" t="n"/>
    </row>
    <row r="12059" spans="1:59">
      <c r="AO12059" s="103" t="n"/>
    </row>
    <row r="12060" spans="1:59">
      <c r="AO12060" s="103" t="n"/>
    </row>
    <row r="12061" spans="1:59">
      <c r="AO12061" s="103" t="n"/>
    </row>
    <row r="12062" spans="1:59">
      <c r="AO12062" s="103" t="n"/>
    </row>
    <row r="12063" spans="1:59">
      <c r="AO12063" s="103" t="n"/>
    </row>
    <row r="12064" spans="1:59">
      <c r="AO12064" s="103" t="n"/>
    </row>
    <row r="12065" spans="1:59">
      <c r="AO12065" s="103" t="n"/>
    </row>
    <row r="12066" spans="1:59">
      <c r="AO12066" s="103" t="n"/>
    </row>
    <row r="12067" spans="1:59">
      <c r="AO12067" s="103" t="n"/>
    </row>
    <row r="12068" spans="1:59">
      <c r="AO12068" s="103" t="n"/>
    </row>
    <row r="12069" spans="1:59">
      <c r="AO12069" s="103" t="n"/>
    </row>
    <row r="12070" spans="1:59">
      <c r="AO12070" s="103" t="n"/>
    </row>
    <row r="12071" spans="1:59">
      <c r="AO12071" s="103" t="n"/>
    </row>
    <row r="12072" spans="1:59">
      <c r="AO12072" s="103" t="n"/>
    </row>
    <row r="12073" spans="1:59">
      <c r="AO12073" s="103" t="n"/>
    </row>
    <row r="12074" spans="1:59">
      <c r="AO12074" s="103" t="n"/>
    </row>
    <row r="12075" spans="1:59">
      <c r="AO12075" s="103" t="n"/>
    </row>
    <row r="12076" spans="1:59">
      <c r="AO12076" s="103" t="n"/>
    </row>
    <row r="12077" spans="1:59">
      <c r="AO12077" s="103" t="n"/>
    </row>
    <row r="12078" spans="1:59">
      <c r="AO12078" s="103" t="n"/>
    </row>
    <row r="12079" spans="1:59">
      <c r="AO12079" s="103" t="n"/>
    </row>
    <row r="12080" spans="1:59">
      <c r="AO12080" s="103" t="n"/>
    </row>
    <row r="12081" spans="1:59">
      <c r="AO12081" s="103" t="n"/>
    </row>
    <row r="12082" spans="1:59">
      <c r="AO12082" s="103" t="n"/>
    </row>
    <row r="12083" spans="1:59">
      <c r="AO12083" s="103" t="n"/>
    </row>
    <row r="12084" spans="1:59">
      <c r="AO12084" s="103" t="n"/>
    </row>
    <row r="12085" spans="1:59">
      <c r="AO12085" s="103" t="n"/>
    </row>
    <row r="12086" spans="1:59">
      <c r="AO12086" s="103" t="n"/>
    </row>
    <row r="12087" spans="1:59">
      <c r="AO12087" s="103" t="n"/>
    </row>
    <row r="12088" spans="1:59">
      <c r="AO12088" s="103" t="n"/>
    </row>
    <row r="12089" spans="1:59">
      <c r="AO12089" s="103" t="n"/>
    </row>
    <row r="12090" spans="1:59">
      <c r="AO12090" s="103" t="n"/>
    </row>
    <row r="12091" spans="1:59">
      <c r="AO12091" s="103" t="n"/>
    </row>
    <row r="12092" spans="1:59">
      <c r="AO12092" s="103" t="n"/>
    </row>
    <row r="12093" spans="1:59">
      <c r="AO12093" s="103" t="n"/>
    </row>
    <row r="12094" spans="1:59">
      <c r="AO12094" s="103" t="n"/>
    </row>
    <row r="12095" spans="1:59">
      <c r="AO12095" s="103" t="n"/>
    </row>
    <row r="12096" spans="1:59">
      <c r="AO12096" s="103" t="n"/>
    </row>
    <row r="12097" spans="1:59">
      <c r="AO12097" s="103" t="n"/>
    </row>
    <row r="12098" spans="1:59">
      <c r="AO12098" s="103" t="n"/>
    </row>
    <row r="12099" spans="1:59">
      <c r="AO12099" s="103" t="n"/>
    </row>
    <row r="12100" spans="1:59">
      <c r="AO12100" s="103" t="n"/>
    </row>
    <row r="12101" spans="1:59">
      <c r="AO12101" s="103" t="n"/>
    </row>
    <row r="12102" spans="1:59">
      <c r="AO12102" s="103" t="n"/>
    </row>
    <row r="12103" spans="1:59">
      <c r="AO12103" s="103" t="n"/>
    </row>
    <row r="12104" spans="1:59">
      <c r="AO12104" s="103" t="n"/>
    </row>
    <row r="12105" spans="1:59">
      <c r="AO12105" s="103" t="n"/>
    </row>
    <row r="12106" spans="1:59">
      <c r="AO12106" s="103" t="n"/>
    </row>
    <row r="12107" spans="1:59">
      <c r="AO12107" s="103" t="n"/>
    </row>
    <row r="12108" spans="1:59">
      <c r="AO12108" s="103" t="n"/>
    </row>
    <row r="12109" spans="1:59">
      <c r="AO12109" s="103" t="n"/>
    </row>
    <row r="12110" spans="1:59">
      <c r="AO12110" s="103" t="n"/>
    </row>
    <row r="12111" spans="1:59">
      <c r="AO12111" s="103" t="n"/>
    </row>
    <row r="12112" spans="1:59">
      <c r="AO12112" s="103" t="n"/>
    </row>
    <row r="12113" spans="1:59">
      <c r="AO12113" s="103" t="n"/>
    </row>
    <row r="12114" spans="1:59">
      <c r="AO12114" s="103" t="n"/>
    </row>
    <row r="12115" spans="1:59">
      <c r="AO12115" s="103" t="n"/>
    </row>
    <row r="12116" spans="1:59">
      <c r="AO12116" s="103" t="n"/>
    </row>
    <row r="12117" spans="1:59">
      <c r="AO12117" s="103" t="n"/>
    </row>
    <row r="12118" spans="1:59">
      <c r="AO12118" s="103" t="n"/>
    </row>
    <row r="12119" spans="1:59">
      <c r="AO12119" s="103" t="n"/>
    </row>
    <row r="12120" spans="1:59">
      <c r="AO12120" s="103" t="n"/>
    </row>
    <row r="12121" spans="1:59">
      <c r="AO12121" s="103" t="n"/>
    </row>
    <row r="12122" spans="1:59">
      <c r="AO12122" s="103" t="n"/>
    </row>
    <row r="12123" spans="1:59">
      <c r="AO12123" s="103" t="n"/>
    </row>
    <row r="12124" spans="1:59">
      <c r="AO12124" s="103" t="n"/>
    </row>
    <row r="12125" spans="1:59">
      <c r="AO12125" s="103" t="n"/>
    </row>
    <row r="12126" spans="1:59">
      <c r="AO12126" s="103" t="n"/>
    </row>
    <row r="12127" spans="1:59">
      <c r="AO12127" s="103" t="n"/>
    </row>
    <row r="12128" spans="1:59">
      <c r="AO12128" s="103" t="n"/>
    </row>
    <row r="12129" spans="1:59">
      <c r="AO12129" s="103" t="n"/>
    </row>
    <row r="12130" spans="1:59">
      <c r="AO12130" s="103" t="n"/>
    </row>
    <row r="12131" spans="1:59">
      <c r="AO12131" s="103" t="n"/>
    </row>
    <row r="12132" spans="1:59">
      <c r="AO12132" s="103" t="n"/>
    </row>
    <row r="12133" spans="1:59">
      <c r="AO12133" s="103" t="n"/>
    </row>
    <row r="12134" spans="1:59">
      <c r="AO12134" s="103" t="n"/>
    </row>
    <row r="12135" spans="1:59">
      <c r="AO12135" s="103" t="n"/>
    </row>
    <row r="12136" spans="1:59">
      <c r="AO12136" s="103" t="n"/>
    </row>
    <row r="12137" spans="1:59">
      <c r="AO12137" s="103" t="n"/>
    </row>
    <row r="12138" spans="1:59">
      <c r="AO12138" s="103" t="n"/>
    </row>
    <row r="12139" spans="1:59">
      <c r="AO12139" s="103" t="n"/>
    </row>
    <row r="12140" spans="1:59">
      <c r="AO12140" s="103" t="n"/>
    </row>
    <row r="12141" spans="1:59">
      <c r="AO12141" s="103" t="n"/>
    </row>
    <row r="12142" spans="1:59">
      <c r="AO12142" s="103" t="n"/>
    </row>
    <row r="12143" spans="1:59">
      <c r="AO12143" s="103" t="n"/>
    </row>
    <row r="12144" spans="1:59">
      <c r="AO12144" s="103" t="n"/>
    </row>
    <row r="12145" spans="1:59">
      <c r="AO12145" s="103" t="n"/>
    </row>
    <row r="12146" spans="1:59">
      <c r="AO12146" s="103" t="n"/>
    </row>
    <row r="12147" spans="1:59">
      <c r="AO12147" s="103" t="n"/>
    </row>
    <row r="12148" spans="1:59">
      <c r="AO12148" s="103" t="n"/>
    </row>
    <row r="12149" spans="1:59">
      <c r="AO12149" s="103" t="n"/>
    </row>
    <row r="12150" spans="1:59">
      <c r="AO12150" s="103" t="n"/>
    </row>
    <row r="12151" spans="1:59">
      <c r="AO12151" s="103" t="n"/>
    </row>
    <row r="12152" spans="1:59">
      <c r="AO12152" s="103" t="n"/>
    </row>
    <row r="12153" spans="1:59">
      <c r="AO12153" s="103" t="n"/>
    </row>
    <row r="12154" spans="1:59">
      <c r="AO12154" s="103" t="n"/>
    </row>
    <row r="12155" spans="1:59">
      <c r="AO12155" s="103" t="n"/>
    </row>
    <row r="12156" spans="1:59">
      <c r="AO12156" s="103" t="n"/>
    </row>
    <row r="12157" spans="1:59">
      <c r="AO12157" s="103" t="n"/>
    </row>
    <row r="12158" spans="1:59">
      <c r="AO12158" s="103" t="n"/>
    </row>
    <row r="12159" spans="1:59">
      <c r="AO12159" s="103" t="n"/>
    </row>
    <row r="12160" spans="1:59">
      <c r="AO12160" s="103" t="n"/>
    </row>
    <row r="12161" spans="1:59">
      <c r="AO12161" s="103" t="n"/>
    </row>
    <row r="12162" spans="1:59">
      <c r="AO12162" s="103" t="n"/>
    </row>
    <row r="12163" spans="1:59">
      <c r="AO12163" s="103" t="n"/>
    </row>
    <row r="12164" spans="1:59">
      <c r="AO12164" s="103" t="n"/>
    </row>
    <row r="12165" spans="1:59">
      <c r="AO12165" s="103" t="n"/>
    </row>
    <row r="12166" spans="1:59">
      <c r="AO12166" s="103" t="n"/>
    </row>
    <row r="12167" spans="1:59">
      <c r="AO12167" s="103" t="n"/>
    </row>
    <row r="12168" spans="1:59">
      <c r="AO12168" s="103" t="n"/>
    </row>
    <row r="12169" spans="1:59">
      <c r="AO12169" s="103" t="n"/>
    </row>
    <row r="12170" spans="1:59">
      <c r="AO12170" s="103" t="n"/>
    </row>
    <row r="12171" spans="1:59">
      <c r="AO12171" s="103" t="n"/>
    </row>
    <row r="12172" spans="1:59">
      <c r="AO12172" s="103" t="n"/>
    </row>
    <row r="12173" spans="1:59">
      <c r="AO12173" s="103" t="n"/>
    </row>
    <row r="12174" spans="1:59">
      <c r="AO12174" s="103" t="n"/>
    </row>
    <row r="12175" spans="1:59">
      <c r="AO12175" s="103" t="n"/>
    </row>
    <row r="12176" spans="1:59">
      <c r="AO12176" s="103" t="n"/>
    </row>
    <row r="12177" spans="1:59">
      <c r="AO12177" s="103" t="n"/>
    </row>
    <row r="12178" spans="1:59">
      <c r="AO12178" s="103" t="n"/>
    </row>
    <row r="12179" spans="1:59">
      <c r="AO12179" s="103" t="n"/>
    </row>
    <row r="12180" spans="1:59">
      <c r="AO12180" s="103" t="n"/>
    </row>
    <row r="12181" spans="1:59">
      <c r="AO12181" s="103" t="n"/>
    </row>
    <row r="12182" spans="1:59">
      <c r="AO12182" s="103" t="n"/>
    </row>
    <row r="12183" spans="1:59">
      <c r="AO12183" s="103" t="n"/>
    </row>
    <row r="12184" spans="1:59">
      <c r="AO12184" s="103" t="n"/>
    </row>
    <row r="12185" spans="1:59">
      <c r="AO12185" s="103" t="n"/>
    </row>
    <row r="12186" spans="1:59">
      <c r="AO12186" s="103" t="n"/>
    </row>
    <row r="12187" spans="1:59">
      <c r="AO12187" s="103" t="n"/>
    </row>
    <row r="12188" spans="1:59">
      <c r="AO12188" s="103" t="n"/>
    </row>
    <row r="12189" spans="1:59">
      <c r="AO12189" s="103" t="n"/>
    </row>
    <row r="12190" spans="1:59">
      <c r="AO12190" s="103" t="n"/>
    </row>
    <row r="12191" spans="1:59">
      <c r="AO12191" s="103" t="n"/>
    </row>
    <row r="12192" spans="1:59">
      <c r="AO12192" s="103" t="n"/>
    </row>
    <row r="12193" spans="1:59">
      <c r="AO12193" s="103" t="n"/>
    </row>
    <row r="12194" spans="1:59">
      <c r="AO12194" s="103" t="n"/>
    </row>
    <row r="12195" spans="1:59">
      <c r="AO12195" s="103" t="n"/>
    </row>
    <row r="12196" spans="1:59">
      <c r="AO12196" s="103" t="n"/>
    </row>
    <row r="12197" spans="1:59">
      <c r="AO12197" s="103" t="n"/>
    </row>
    <row r="12198" spans="1:59">
      <c r="AO12198" s="103" t="n"/>
    </row>
    <row r="12199" spans="1:59">
      <c r="AO12199" s="103" t="n"/>
    </row>
    <row r="12200" spans="1:59">
      <c r="AO12200" s="103" t="n"/>
    </row>
    <row r="12201" spans="1:59">
      <c r="AO12201" s="103" t="n"/>
    </row>
    <row r="12202" spans="1:59">
      <c r="AO12202" s="103" t="n"/>
    </row>
    <row r="12203" spans="1:59">
      <c r="AO12203" s="103" t="n"/>
    </row>
    <row r="12204" spans="1:59">
      <c r="AO12204" s="103" t="n"/>
    </row>
    <row r="12205" spans="1:59">
      <c r="AO12205" s="103" t="n"/>
    </row>
    <row r="12206" spans="1:59">
      <c r="AO12206" s="103" t="n"/>
    </row>
    <row r="12207" spans="1:59">
      <c r="AO12207" s="103" t="n"/>
    </row>
    <row r="12208" spans="1:59">
      <c r="AO12208" s="103" t="n"/>
    </row>
    <row r="12209" spans="1:59">
      <c r="AO12209" s="103" t="n"/>
    </row>
    <row r="12210" spans="1:59">
      <c r="AO12210" s="103" t="n"/>
    </row>
    <row r="12211" spans="1:59">
      <c r="AO12211" s="103" t="n"/>
    </row>
    <row r="12212" spans="1:59">
      <c r="AO12212" s="103" t="n"/>
    </row>
    <row r="12213" spans="1:59">
      <c r="AO12213" s="103" t="n"/>
    </row>
    <row r="12214" spans="1:59">
      <c r="AO12214" s="103" t="n"/>
    </row>
    <row r="12215" spans="1:59">
      <c r="AO12215" s="103" t="n"/>
    </row>
    <row r="12216" spans="1:59">
      <c r="AO12216" s="103" t="n"/>
    </row>
    <row r="12217" spans="1:59">
      <c r="AO12217" s="103" t="n"/>
    </row>
    <row r="12218" spans="1:59">
      <c r="AO12218" s="103" t="n"/>
    </row>
    <row r="12219" spans="1:59">
      <c r="AO12219" s="103" t="n"/>
    </row>
    <row r="12220" spans="1:59">
      <c r="AO12220" s="103" t="n"/>
    </row>
    <row r="12221" spans="1:59">
      <c r="AO12221" s="103" t="n"/>
    </row>
    <row r="12222" spans="1:59">
      <c r="AO12222" s="103" t="n"/>
    </row>
    <row r="12223" spans="1:59">
      <c r="AO12223" s="103" t="n"/>
    </row>
    <row r="12224" spans="1:59">
      <c r="AO12224" s="103" t="n"/>
    </row>
    <row r="12225" spans="1:59">
      <c r="AO12225" s="103" t="n"/>
    </row>
    <row r="12226" spans="1:59">
      <c r="AO12226" s="103" t="n"/>
    </row>
    <row r="12227" spans="1:59">
      <c r="AO12227" s="103" t="n"/>
    </row>
    <row r="12228" spans="1:59">
      <c r="AO12228" s="103" t="n"/>
    </row>
    <row r="12229" spans="1:59">
      <c r="AO12229" s="103" t="n"/>
    </row>
    <row r="12230" spans="1:59">
      <c r="AO12230" s="103" t="n"/>
    </row>
    <row r="12231" spans="1:59">
      <c r="AO12231" s="103" t="n"/>
    </row>
    <row r="12232" spans="1:59">
      <c r="AO12232" s="103" t="n"/>
    </row>
    <row r="12233" spans="1:59">
      <c r="AO12233" s="103" t="n"/>
    </row>
    <row r="12234" spans="1:59">
      <c r="AO12234" s="103" t="n"/>
    </row>
    <row r="12235" spans="1:59">
      <c r="AO12235" s="103" t="n"/>
    </row>
    <row r="12236" spans="1:59">
      <c r="AO12236" s="103" t="n"/>
    </row>
    <row r="12237" spans="1:59">
      <c r="AO12237" s="103" t="n"/>
    </row>
    <row r="12238" spans="1:59">
      <c r="AO12238" s="103" t="n"/>
    </row>
    <row r="12239" spans="1:59">
      <c r="AO12239" s="103" t="n"/>
    </row>
    <row r="12240" spans="1:59">
      <c r="AO12240" s="103" t="n"/>
    </row>
    <row r="12241" spans="1:59">
      <c r="AO12241" s="103" t="n"/>
    </row>
    <row r="12242" spans="1:59">
      <c r="AO12242" s="103" t="n"/>
    </row>
    <row r="12243" spans="1:59">
      <c r="AO12243" s="103" t="n"/>
    </row>
    <row r="12244" spans="1:59">
      <c r="AO12244" s="103" t="n"/>
    </row>
    <row r="12245" spans="1:59">
      <c r="AO12245" s="103" t="n"/>
    </row>
    <row r="12246" spans="1:59">
      <c r="AO12246" s="103" t="n"/>
    </row>
    <row r="12247" spans="1:59">
      <c r="AO12247" s="103" t="n"/>
    </row>
    <row r="12248" spans="1:59">
      <c r="AO12248" s="103" t="n"/>
    </row>
    <row r="12249" spans="1:59">
      <c r="AO12249" s="103" t="n"/>
    </row>
    <row r="12250" spans="1:59">
      <c r="AO12250" s="103" t="n"/>
    </row>
    <row r="12251" spans="1:59">
      <c r="AO12251" s="103" t="n"/>
    </row>
    <row r="12252" spans="1:59">
      <c r="AO12252" s="103" t="n"/>
    </row>
    <row r="12253" spans="1:59">
      <c r="AO12253" s="103" t="n"/>
    </row>
    <row r="12254" spans="1:59">
      <c r="AO12254" s="103" t="n"/>
    </row>
    <row r="12255" spans="1:59">
      <c r="AO12255" s="103" t="n"/>
    </row>
    <row r="12256" spans="1:59">
      <c r="AO12256" s="103" t="n"/>
    </row>
    <row r="12257" spans="1:59">
      <c r="AO12257" s="103" t="n"/>
    </row>
    <row r="12258" spans="1:59">
      <c r="AO12258" s="103" t="n"/>
    </row>
    <row r="12259" spans="1:59">
      <c r="AO12259" s="103" t="n"/>
    </row>
    <row r="12260" spans="1:59">
      <c r="AO12260" s="103" t="n"/>
    </row>
    <row r="12261" spans="1:59">
      <c r="AO12261" s="103" t="n"/>
    </row>
    <row r="12262" spans="1:59">
      <c r="AO12262" s="103" t="n"/>
    </row>
    <row r="12263" spans="1:59">
      <c r="AO12263" s="103" t="n"/>
    </row>
    <row r="12264" spans="1:59">
      <c r="AO12264" s="103" t="n"/>
    </row>
    <row r="12265" spans="1:59">
      <c r="AO12265" s="103" t="n"/>
    </row>
    <row r="12266" spans="1:59">
      <c r="AO12266" s="103" t="n"/>
    </row>
    <row r="12267" spans="1:59">
      <c r="AO12267" s="103" t="n"/>
    </row>
    <row r="12268" spans="1:59">
      <c r="AO12268" s="103" t="n"/>
    </row>
    <row r="12269" spans="1:59">
      <c r="AO12269" s="103" t="n"/>
    </row>
    <row r="12270" spans="1:59">
      <c r="AO12270" s="103" t="n"/>
    </row>
    <row r="12271" spans="1:59">
      <c r="AO12271" s="103" t="n"/>
    </row>
    <row r="12272" spans="1:59">
      <c r="AO12272" s="103" t="n"/>
    </row>
    <row r="12273" spans="1:59">
      <c r="AO12273" s="103" t="n"/>
    </row>
    <row r="12274" spans="1:59">
      <c r="AO12274" s="103" t="n"/>
    </row>
    <row r="12275" spans="1:59">
      <c r="AO12275" s="103" t="n"/>
    </row>
    <row r="12276" spans="1:59">
      <c r="AO12276" s="103" t="n"/>
    </row>
    <row r="12277" spans="1:59">
      <c r="AO12277" s="103" t="n"/>
    </row>
    <row r="12278" spans="1:59">
      <c r="AO12278" s="103" t="n"/>
    </row>
    <row r="12279" spans="1:59">
      <c r="AO12279" s="103" t="n"/>
    </row>
    <row r="12280" spans="1:59">
      <c r="AO12280" s="103" t="n"/>
    </row>
    <row r="12281" spans="1:59">
      <c r="AO12281" s="103" t="n"/>
    </row>
    <row r="12282" spans="1:59">
      <c r="AO12282" s="103" t="n"/>
    </row>
    <row r="12283" spans="1:59">
      <c r="AO12283" s="103" t="n"/>
    </row>
    <row r="12284" spans="1:59">
      <c r="AO12284" s="103" t="n"/>
    </row>
    <row r="12285" spans="1:59">
      <c r="AO12285" s="103" t="n"/>
    </row>
    <row r="12286" spans="1:59">
      <c r="AO12286" s="103" t="n"/>
    </row>
    <row r="12287" spans="1:59">
      <c r="AO12287" s="103" t="n"/>
    </row>
    <row r="12288" spans="1:59">
      <c r="AO12288" s="103" t="n"/>
    </row>
    <row r="12289" spans="1:59">
      <c r="AO12289" s="103" t="n"/>
    </row>
    <row r="12290" spans="1:59">
      <c r="AO12290" s="103" t="n"/>
    </row>
    <row r="12291" spans="1:59">
      <c r="AO12291" s="103" t="n"/>
    </row>
    <row r="12292" spans="1:59">
      <c r="AO12292" s="103" t="n"/>
    </row>
    <row r="12293" spans="1:59">
      <c r="AO12293" s="103" t="n"/>
    </row>
    <row r="12294" spans="1:59">
      <c r="AO12294" s="103" t="n"/>
    </row>
    <row r="12295" spans="1:59">
      <c r="AO12295" s="103" t="n"/>
    </row>
    <row r="12296" spans="1:59">
      <c r="AO12296" s="103" t="n"/>
    </row>
    <row r="12297" spans="1:59">
      <c r="AO12297" s="103" t="n"/>
    </row>
    <row r="12298" spans="1:59">
      <c r="AO12298" s="103" t="n"/>
    </row>
    <row r="12299" spans="1:59">
      <c r="AO12299" s="103" t="n"/>
    </row>
    <row r="12300" spans="1:59">
      <c r="AO12300" s="103" t="n"/>
    </row>
    <row r="12301" spans="1:59">
      <c r="AO12301" s="103" t="n"/>
    </row>
    <row r="12302" spans="1:59">
      <c r="AO12302" s="103" t="n"/>
    </row>
    <row r="12303" spans="1:59">
      <c r="AO12303" s="103" t="n"/>
    </row>
    <row r="12304" spans="1:59">
      <c r="AO12304" s="103" t="n"/>
    </row>
    <row r="12305" spans="1:59">
      <c r="AO12305" s="103" t="n"/>
    </row>
    <row r="12306" spans="1:59">
      <c r="AO12306" s="103" t="n"/>
    </row>
    <row r="12307" spans="1:59">
      <c r="AO12307" s="103" t="n"/>
    </row>
    <row r="12308" spans="1:59">
      <c r="AO12308" s="103" t="n"/>
    </row>
    <row r="12309" spans="1:59">
      <c r="AO12309" s="103" t="n"/>
    </row>
    <row r="12310" spans="1:59">
      <c r="AO12310" s="103" t="n"/>
    </row>
    <row r="12311" spans="1:59">
      <c r="AO12311" s="103" t="n"/>
    </row>
    <row r="12312" spans="1:59">
      <c r="AO12312" s="103" t="n"/>
    </row>
    <row r="12313" spans="1:59">
      <c r="AO12313" s="103" t="n"/>
    </row>
    <row r="12314" spans="1:59">
      <c r="AO12314" s="103" t="n"/>
    </row>
    <row r="12315" spans="1:59">
      <c r="AO12315" s="103" t="n"/>
    </row>
    <row r="12316" spans="1:59">
      <c r="AO12316" s="103" t="n"/>
    </row>
    <row r="12317" spans="1:59">
      <c r="AO12317" s="103" t="n"/>
    </row>
    <row r="12318" spans="1:59">
      <c r="AO12318" s="103" t="n"/>
    </row>
    <row r="12319" spans="1:59">
      <c r="AO12319" s="103" t="n"/>
    </row>
    <row r="12320" spans="1:59">
      <c r="AO12320" s="103" t="n"/>
    </row>
    <row r="12321" spans="1:59">
      <c r="AO12321" s="103" t="n"/>
    </row>
    <row r="12322" spans="1:59">
      <c r="AO12322" s="103" t="n"/>
    </row>
    <row r="12323" spans="1:59">
      <c r="AO12323" s="103" t="n"/>
    </row>
    <row r="12324" spans="1:59">
      <c r="AO12324" s="103" t="n"/>
    </row>
    <row r="12325" spans="1:59">
      <c r="AO12325" s="103" t="n"/>
    </row>
    <row r="12326" spans="1:59">
      <c r="AO12326" s="103" t="n"/>
    </row>
    <row r="12327" spans="1:59">
      <c r="AO12327" s="103" t="n"/>
    </row>
    <row r="12328" spans="1:59">
      <c r="AO12328" s="103" t="n"/>
    </row>
    <row r="12329" spans="1:59">
      <c r="AO12329" s="103" t="n"/>
    </row>
    <row r="12330" spans="1:59">
      <c r="AO12330" s="103" t="n"/>
    </row>
    <row r="12331" spans="1:59">
      <c r="AO12331" s="103" t="n"/>
    </row>
    <row r="12332" spans="1:59">
      <c r="AO12332" s="103" t="n"/>
    </row>
    <row r="12333" spans="1:59">
      <c r="AO12333" s="103" t="n"/>
    </row>
    <row r="12334" spans="1:59">
      <c r="AO12334" s="103" t="n"/>
    </row>
    <row r="12335" spans="1:59">
      <c r="AO12335" s="103" t="n"/>
    </row>
    <row r="12336" spans="1:59">
      <c r="AO12336" s="103" t="n"/>
    </row>
    <row r="12337" spans="1:59">
      <c r="AO12337" s="103" t="n"/>
    </row>
    <row r="12338" spans="1:59">
      <c r="AO12338" s="103" t="n"/>
    </row>
    <row r="12339" spans="1:59">
      <c r="AO12339" s="103" t="n"/>
    </row>
    <row r="12340" spans="1:59">
      <c r="AO12340" s="103" t="n"/>
    </row>
    <row r="12341" spans="1:59">
      <c r="AO12341" s="103" t="n"/>
    </row>
    <row r="12342" spans="1:59">
      <c r="AO12342" s="103" t="n"/>
    </row>
    <row r="12343" spans="1:59">
      <c r="AO12343" s="103" t="n"/>
    </row>
    <row r="12344" spans="1:59">
      <c r="AO12344" s="103" t="n"/>
    </row>
    <row r="12345" spans="1:59">
      <c r="AO12345" s="103" t="n"/>
    </row>
    <row r="12346" spans="1:59">
      <c r="AO12346" s="103" t="n"/>
    </row>
    <row r="12347" spans="1:59">
      <c r="AO12347" s="103" t="n"/>
    </row>
    <row r="12348" spans="1:59">
      <c r="AO12348" s="103" t="n"/>
    </row>
    <row r="12349" spans="1:59">
      <c r="AO12349" s="103" t="n"/>
    </row>
    <row r="12350" spans="1:59">
      <c r="AO12350" s="103" t="n"/>
    </row>
    <row r="12351" spans="1:59">
      <c r="AO12351" s="103" t="n"/>
    </row>
    <row r="12352" spans="1:59">
      <c r="AO12352" s="103" t="n"/>
    </row>
    <row r="12353" spans="1:59">
      <c r="AO12353" s="103" t="n"/>
    </row>
    <row r="12354" spans="1:59">
      <c r="AO12354" s="103" t="n"/>
    </row>
    <row r="12355" spans="1:59">
      <c r="AO12355" s="103" t="n"/>
    </row>
    <row r="12356" spans="1:59">
      <c r="AO12356" s="103" t="n"/>
    </row>
    <row r="12357" spans="1:59">
      <c r="AO12357" s="103" t="n"/>
    </row>
    <row r="12358" spans="1:59">
      <c r="AO12358" s="103" t="n"/>
    </row>
    <row r="12359" spans="1:59">
      <c r="AO12359" s="103" t="n"/>
    </row>
    <row r="12360" spans="1:59">
      <c r="AO12360" s="103" t="n"/>
    </row>
    <row r="12361" spans="1:59">
      <c r="AO12361" s="103" t="n"/>
    </row>
    <row r="12362" spans="1:59">
      <c r="AO12362" s="103" t="n"/>
    </row>
    <row r="12363" spans="1:59">
      <c r="AO12363" s="103" t="n"/>
    </row>
    <row r="12364" spans="1:59">
      <c r="AO12364" s="103" t="n"/>
    </row>
    <row r="12365" spans="1:59">
      <c r="AO12365" s="103" t="n"/>
    </row>
    <row r="12366" spans="1:59">
      <c r="AO12366" s="103" t="n"/>
    </row>
    <row r="12367" spans="1:59">
      <c r="AO12367" s="103" t="n"/>
    </row>
    <row r="12368" spans="1:59">
      <c r="AO12368" s="103" t="n"/>
    </row>
    <row r="12369" spans="1:59">
      <c r="AO12369" s="103" t="n"/>
    </row>
    <row r="12370" spans="1:59">
      <c r="AO12370" s="103" t="n"/>
    </row>
    <row r="12371" spans="1:59">
      <c r="AO12371" s="103" t="n"/>
    </row>
    <row r="12372" spans="1:59">
      <c r="AO12372" s="103" t="n"/>
    </row>
    <row r="12373" spans="1:59">
      <c r="AO12373" s="103" t="n"/>
    </row>
    <row r="12374" spans="1:59">
      <c r="AO12374" s="103" t="n"/>
    </row>
    <row r="12375" spans="1:59">
      <c r="AO12375" s="103" t="n"/>
    </row>
    <row r="12376" spans="1:59">
      <c r="AO12376" s="103" t="n"/>
    </row>
    <row r="12377" spans="1:59">
      <c r="AO12377" s="103" t="n"/>
    </row>
    <row r="12378" spans="1:59">
      <c r="AO12378" s="103" t="n"/>
    </row>
    <row r="12379" spans="1:59">
      <c r="AO12379" s="103" t="n"/>
    </row>
    <row r="12380" spans="1:59">
      <c r="AO12380" s="103" t="n"/>
    </row>
    <row r="12381" spans="1:59">
      <c r="AO12381" s="103" t="n"/>
    </row>
    <row r="12382" spans="1:59">
      <c r="AO12382" s="103" t="n"/>
    </row>
    <row r="12383" spans="1:59">
      <c r="AO12383" s="103" t="n"/>
    </row>
    <row r="12384" spans="1:59">
      <c r="AO12384" s="103" t="n"/>
    </row>
    <row r="12385" spans="1:59">
      <c r="AO12385" s="103" t="n"/>
    </row>
    <row r="12386" spans="1:59">
      <c r="AO12386" s="103" t="n"/>
    </row>
    <row r="12387" spans="1:59">
      <c r="AO12387" s="103" t="n"/>
    </row>
    <row r="12388" spans="1:59">
      <c r="AO12388" s="103" t="n"/>
    </row>
    <row r="12389" spans="1:59">
      <c r="AO12389" s="103" t="n"/>
    </row>
    <row r="12390" spans="1:59">
      <c r="AO12390" s="103" t="n"/>
    </row>
    <row r="12391" spans="1:59">
      <c r="AO12391" s="103" t="n"/>
    </row>
    <row r="12392" spans="1:59">
      <c r="AO12392" s="103" t="n"/>
    </row>
    <row r="12393" spans="1:59">
      <c r="AO12393" s="103" t="n"/>
    </row>
    <row r="12394" spans="1:59">
      <c r="AO12394" s="103" t="n"/>
    </row>
    <row r="12395" spans="1:59">
      <c r="AO12395" s="103" t="n"/>
    </row>
    <row r="12396" spans="1:59">
      <c r="AO12396" s="103" t="n"/>
    </row>
    <row r="12397" spans="1:59">
      <c r="AO12397" s="103" t="n"/>
    </row>
    <row r="12398" spans="1:59">
      <c r="AO12398" s="103" t="n"/>
    </row>
    <row r="12399" spans="1:59">
      <c r="AO12399" s="103" t="n"/>
    </row>
    <row r="12400" spans="1:59">
      <c r="AO12400" s="103" t="n"/>
    </row>
    <row r="12401" spans="1:59">
      <c r="AO12401" s="103" t="n"/>
    </row>
    <row r="12402" spans="1:59">
      <c r="AO12402" s="103" t="n"/>
    </row>
    <row r="12403" spans="1:59">
      <c r="AO12403" s="103" t="n"/>
    </row>
    <row r="12404" spans="1:59">
      <c r="AO12404" s="103" t="n"/>
    </row>
    <row r="12405" spans="1:59">
      <c r="AO12405" s="103" t="n"/>
    </row>
    <row r="12406" spans="1:59">
      <c r="AO12406" s="103" t="n"/>
    </row>
    <row r="12407" spans="1:59">
      <c r="AO12407" s="103" t="n"/>
    </row>
    <row r="12408" spans="1:59">
      <c r="AO12408" s="103" t="n"/>
    </row>
    <row r="12409" spans="1:59">
      <c r="AO12409" s="103" t="n"/>
    </row>
    <row r="12410" spans="1:59">
      <c r="AO12410" s="103" t="n"/>
    </row>
    <row r="12411" spans="1:59">
      <c r="AO12411" s="103" t="n"/>
    </row>
    <row r="12412" spans="1:59">
      <c r="AO12412" s="103" t="n"/>
    </row>
    <row r="12413" spans="1:59">
      <c r="AO12413" s="103" t="n"/>
    </row>
    <row r="12414" spans="1:59">
      <c r="AO12414" s="103" t="n"/>
    </row>
    <row r="12415" spans="1:59">
      <c r="AO12415" s="103" t="n"/>
    </row>
    <row r="12416" spans="1:59">
      <c r="AO12416" s="103" t="n"/>
    </row>
    <row r="12417" spans="1:59">
      <c r="AO12417" s="103" t="n"/>
    </row>
    <row r="12418" spans="1:59">
      <c r="AO12418" s="103" t="n"/>
    </row>
    <row r="12419" spans="1:59">
      <c r="AO12419" s="103" t="n"/>
    </row>
    <row r="12420" spans="1:59">
      <c r="AO12420" s="103" t="n"/>
    </row>
    <row r="12421" spans="1:59">
      <c r="AO12421" s="103" t="n"/>
    </row>
    <row r="12422" spans="1:59">
      <c r="AO12422" s="103" t="n"/>
    </row>
    <row r="12423" spans="1:59">
      <c r="AO12423" s="103" t="n"/>
    </row>
    <row r="12424" spans="1:59">
      <c r="AO12424" s="103" t="n"/>
    </row>
    <row r="12425" spans="1:59">
      <c r="AO12425" s="103" t="n"/>
    </row>
    <row r="12426" spans="1:59">
      <c r="AO12426" s="103" t="n"/>
    </row>
    <row r="12427" spans="1:59">
      <c r="AO12427" s="103" t="n"/>
    </row>
    <row r="12428" spans="1:59">
      <c r="AO12428" s="103" t="n"/>
    </row>
    <row r="12429" spans="1:59">
      <c r="AO12429" s="103" t="n"/>
    </row>
    <row r="12430" spans="1:59">
      <c r="AO12430" s="103" t="n"/>
    </row>
    <row r="12431" spans="1:59">
      <c r="AO12431" s="103" t="n"/>
    </row>
    <row r="12432" spans="1:59">
      <c r="AO12432" s="103" t="n"/>
    </row>
    <row r="12433" spans="1:59">
      <c r="AO12433" s="103" t="n"/>
    </row>
    <row r="12434" spans="1:59">
      <c r="AO12434" s="103" t="n"/>
    </row>
    <row r="12435" spans="1:59">
      <c r="AO12435" s="103" t="n"/>
    </row>
    <row r="12436" spans="1:59">
      <c r="AO12436" s="103" t="n"/>
    </row>
    <row r="12437" spans="1:59">
      <c r="AO12437" s="103" t="n"/>
    </row>
    <row r="12438" spans="1:59">
      <c r="AO12438" s="103" t="n"/>
    </row>
    <row r="12439" spans="1:59">
      <c r="AO12439" s="103" t="n"/>
    </row>
    <row r="12440" spans="1:59">
      <c r="AO12440" s="103" t="n"/>
    </row>
    <row r="12441" spans="1:59">
      <c r="AO12441" s="103" t="n"/>
    </row>
    <row r="12442" spans="1:59">
      <c r="AO12442" s="103" t="n"/>
    </row>
    <row r="12443" spans="1:59">
      <c r="AO12443" s="103" t="n"/>
    </row>
    <row r="12444" spans="1:59">
      <c r="AO12444" s="103" t="n"/>
    </row>
    <row r="12445" spans="1:59">
      <c r="AO12445" s="103" t="n"/>
    </row>
    <row r="12446" spans="1:59">
      <c r="AO12446" s="103" t="n"/>
    </row>
    <row r="12447" spans="1:59">
      <c r="AO12447" s="103" t="n"/>
    </row>
    <row r="12448" spans="1:59">
      <c r="AO12448" s="103" t="n"/>
    </row>
    <row r="12449" spans="1:59">
      <c r="AO12449" s="103" t="n"/>
    </row>
    <row r="12450" spans="1:59">
      <c r="AO12450" s="103" t="n"/>
    </row>
    <row r="12451" spans="1:59">
      <c r="AO12451" s="103" t="n"/>
    </row>
    <row r="12452" spans="1:59">
      <c r="AO12452" s="103" t="n"/>
    </row>
    <row r="12453" spans="1:59">
      <c r="AO12453" s="103" t="n"/>
    </row>
    <row r="12454" spans="1:59">
      <c r="AO12454" s="103" t="n"/>
    </row>
    <row r="12455" spans="1:59">
      <c r="AO12455" s="103" t="n"/>
    </row>
    <row r="12456" spans="1:59">
      <c r="AO12456" s="103" t="n"/>
    </row>
    <row r="12457" spans="1:59">
      <c r="AO12457" s="103" t="n"/>
    </row>
    <row r="12458" spans="1:59">
      <c r="AO12458" s="103" t="n"/>
    </row>
    <row r="12459" spans="1:59">
      <c r="AO12459" s="103" t="n"/>
    </row>
    <row r="12460" spans="1:59">
      <c r="AO12460" s="103" t="n"/>
    </row>
    <row r="12461" spans="1:59">
      <c r="AO12461" s="103" t="n"/>
    </row>
    <row r="12462" spans="1:59">
      <c r="AO12462" s="103" t="n"/>
    </row>
    <row r="12463" spans="1:59">
      <c r="AO12463" s="103" t="n"/>
    </row>
    <row r="12464" spans="1:59">
      <c r="AO12464" s="103" t="n"/>
    </row>
    <row r="12465" spans="1:59">
      <c r="AO12465" s="103" t="n"/>
    </row>
    <row r="12466" spans="1:59">
      <c r="AO12466" s="103" t="n"/>
    </row>
    <row r="12467" spans="1:59">
      <c r="AO12467" s="103" t="n"/>
    </row>
    <row r="12468" spans="1:59">
      <c r="AO12468" s="103" t="n"/>
    </row>
    <row r="12469" spans="1:59">
      <c r="AO12469" s="103" t="n"/>
    </row>
    <row r="12470" spans="1:59">
      <c r="AO12470" s="103" t="n"/>
    </row>
    <row r="12471" spans="1:59">
      <c r="AO12471" s="103" t="n"/>
    </row>
    <row r="12472" spans="1:59">
      <c r="AO12472" s="103" t="n"/>
    </row>
    <row r="12473" spans="1:59">
      <c r="AO12473" s="103" t="n"/>
    </row>
    <row r="12474" spans="1:59">
      <c r="AO12474" s="103" t="n"/>
    </row>
    <row r="12475" spans="1:59">
      <c r="AO12475" s="103" t="n"/>
    </row>
    <row r="12476" spans="1:59">
      <c r="AO12476" s="103" t="n"/>
    </row>
    <row r="12477" spans="1:59">
      <c r="AO12477" s="103" t="n"/>
    </row>
    <row r="12478" spans="1:59">
      <c r="AO12478" s="103" t="n"/>
    </row>
    <row r="12479" spans="1:59">
      <c r="AO12479" s="103" t="n"/>
    </row>
    <row r="12480" spans="1:59">
      <c r="AO12480" s="103" t="n"/>
    </row>
    <row r="12481" spans="1:59">
      <c r="AO12481" s="103" t="n"/>
    </row>
    <row r="12482" spans="1:59">
      <c r="AO12482" s="103" t="n"/>
    </row>
    <row r="12483" spans="1:59">
      <c r="AO12483" s="103" t="n"/>
    </row>
    <row r="12484" spans="1:59">
      <c r="AO12484" s="103" t="n"/>
    </row>
    <row r="12485" spans="1:59">
      <c r="AO12485" s="103" t="n"/>
    </row>
    <row r="12486" spans="1:59">
      <c r="AO12486" s="103" t="n"/>
    </row>
    <row r="12487" spans="1:59">
      <c r="AO12487" s="103" t="n"/>
    </row>
    <row r="12488" spans="1:59">
      <c r="AO12488" s="103" t="n"/>
    </row>
    <row r="12489" spans="1:59">
      <c r="AO12489" s="103" t="n"/>
    </row>
    <row r="12490" spans="1:59">
      <c r="AO12490" s="103" t="n"/>
    </row>
    <row r="12491" spans="1:59">
      <c r="AO12491" s="103" t="n"/>
    </row>
    <row r="12492" spans="1:59">
      <c r="AO12492" s="103" t="n"/>
    </row>
    <row r="12493" spans="1:59">
      <c r="AO12493" s="103" t="n"/>
    </row>
    <row r="12494" spans="1:59">
      <c r="AO12494" s="103" t="n"/>
    </row>
    <row r="12495" spans="1:59">
      <c r="AO12495" s="103" t="n"/>
    </row>
    <row r="12496" spans="1:59">
      <c r="AO12496" s="103" t="n"/>
    </row>
    <row r="12497" spans="1:59">
      <c r="AO12497" s="103" t="n"/>
    </row>
    <row r="12498" spans="1:59">
      <c r="AO12498" s="103" t="n"/>
    </row>
    <row r="12499" spans="1:59">
      <c r="AO12499" s="103" t="n"/>
    </row>
    <row r="12500" spans="1:59">
      <c r="AO12500" s="103" t="n"/>
    </row>
    <row r="12501" spans="1:59">
      <c r="AO12501" s="103" t="n"/>
    </row>
    <row r="12502" spans="1:59">
      <c r="AO12502" s="103" t="n"/>
    </row>
    <row r="12503" spans="1:59">
      <c r="AO12503" s="103" t="n"/>
    </row>
    <row r="12504" spans="1:59">
      <c r="AO12504" s="103" t="n"/>
    </row>
    <row r="12505" spans="1:59">
      <c r="AO12505" s="103" t="n"/>
    </row>
    <row r="12506" spans="1:59">
      <c r="AO12506" s="103" t="n"/>
    </row>
    <row r="12507" spans="1:59">
      <c r="AO12507" s="103" t="n"/>
    </row>
    <row r="12508" spans="1:59">
      <c r="AO12508" s="103" t="n"/>
    </row>
    <row r="12509" spans="1:59">
      <c r="AO12509" s="103" t="n"/>
    </row>
    <row r="12510" spans="1:59">
      <c r="AO12510" s="103" t="n"/>
    </row>
    <row r="12511" spans="1:59">
      <c r="AO12511" s="103" t="n"/>
    </row>
    <row r="12512" spans="1:59">
      <c r="AO12512" s="103" t="n"/>
    </row>
    <row r="12513" spans="1:59">
      <c r="AO12513" s="103" t="n"/>
    </row>
    <row r="12514" spans="1:59">
      <c r="AO12514" s="103" t="n"/>
    </row>
    <row r="12515" spans="1:59">
      <c r="AO12515" s="103" t="n"/>
    </row>
    <row r="12516" spans="1:59">
      <c r="AO12516" s="103" t="n"/>
    </row>
    <row r="12517" spans="1:59">
      <c r="AO12517" s="103" t="n"/>
    </row>
    <row r="12518" spans="1:59">
      <c r="AO12518" s="103" t="n"/>
    </row>
    <row r="12519" spans="1:59">
      <c r="AO12519" s="103" t="n"/>
    </row>
    <row r="12520" spans="1:59">
      <c r="AO12520" s="103" t="n"/>
    </row>
    <row r="12521" spans="1:59">
      <c r="AO12521" s="103" t="n"/>
    </row>
    <row r="12522" spans="1:59">
      <c r="AO12522" s="103" t="n"/>
    </row>
    <row r="12523" spans="1:59">
      <c r="AO12523" s="103" t="n"/>
    </row>
    <row r="12524" spans="1:59">
      <c r="AO12524" s="103" t="n"/>
    </row>
    <row r="12525" spans="1:59">
      <c r="AO12525" s="103" t="n"/>
    </row>
    <row r="12526" spans="1:59">
      <c r="AO12526" s="103" t="n"/>
    </row>
    <row r="12527" spans="1:59">
      <c r="AO12527" s="103" t="n"/>
    </row>
    <row r="12528" spans="1:59">
      <c r="AO12528" s="103" t="n"/>
    </row>
    <row r="12529" spans="1:59">
      <c r="AO12529" s="103" t="n"/>
    </row>
    <row r="12530" spans="1:59">
      <c r="AO12530" s="103" t="n"/>
    </row>
    <row r="12531" spans="1:59">
      <c r="AO12531" s="103" t="n"/>
    </row>
    <row r="12532" spans="1:59">
      <c r="AO12532" s="103" t="n"/>
    </row>
    <row r="12533" spans="1:59">
      <c r="AO12533" s="103" t="n"/>
    </row>
    <row r="12534" spans="1:59">
      <c r="AO12534" s="103" t="n"/>
    </row>
    <row r="12535" spans="1:59">
      <c r="AO12535" s="103" t="n"/>
    </row>
    <row r="12536" spans="1:59">
      <c r="AO12536" s="103" t="n"/>
    </row>
    <row r="12537" spans="1:59">
      <c r="AO12537" s="103" t="n"/>
    </row>
    <row r="12538" spans="1:59">
      <c r="AO12538" s="103" t="n"/>
    </row>
    <row r="12539" spans="1:59">
      <c r="AO12539" s="103" t="n"/>
    </row>
    <row r="12540" spans="1:59">
      <c r="AO12540" s="103" t="n"/>
    </row>
    <row r="12541" spans="1:59">
      <c r="AO12541" s="103" t="n"/>
    </row>
    <row r="12542" spans="1:59">
      <c r="AO12542" s="103" t="n"/>
    </row>
    <row r="12543" spans="1:59">
      <c r="AO12543" s="103" t="n"/>
    </row>
    <row r="12544" spans="1:59">
      <c r="AO12544" s="103" t="n"/>
    </row>
    <row r="12545" spans="1:59">
      <c r="AO12545" s="103" t="n"/>
    </row>
    <row r="12546" spans="1:59">
      <c r="AO12546" s="103" t="n"/>
    </row>
    <row r="12547" spans="1:59">
      <c r="AO12547" s="103" t="n"/>
    </row>
    <row r="12548" spans="1:59">
      <c r="AO12548" s="103" t="n"/>
    </row>
    <row r="12549" spans="1:59">
      <c r="AO12549" s="103" t="n"/>
    </row>
    <row r="12550" spans="1:59">
      <c r="AO12550" s="103" t="n"/>
    </row>
    <row r="12551" spans="1:59">
      <c r="AO12551" s="103" t="n"/>
    </row>
    <row r="12552" spans="1:59">
      <c r="AO12552" s="103" t="n"/>
    </row>
    <row r="12553" spans="1:59">
      <c r="AO12553" s="103" t="n"/>
    </row>
    <row r="12554" spans="1:59">
      <c r="AO12554" s="103" t="n"/>
    </row>
    <row r="12555" spans="1:59">
      <c r="AO12555" s="103" t="n"/>
    </row>
    <row r="12556" spans="1:59">
      <c r="AO12556" s="103" t="n"/>
    </row>
    <row r="12557" spans="1:59">
      <c r="AO12557" s="103" t="n"/>
    </row>
    <row r="12558" spans="1:59">
      <c r="AO12558" s="103" t="n"/>
    </row>
    <row r="12559" spans="1:59">
      <c r="AO12559" s="103" t="n"/>
    </row>
    <row r="12560" spans="1:59">
      <c r="AO12560" s="103" t="n"/>
    </row>
    <row r="12561" spans="1:59">
      <c r="AO12561" s="103" t="n"/>
    </row>
    <row r="12562" spans="1:59">
      <c r="AO12562" s="103" t="n"/>
    </row>
    <row r="12563" spans="1:59">
      <c r="AO12563" s="103" t="n"/>
    </row>
    <row r="12564" spans="1:59">
      <c r="AO12564" s="103" t="n"/>
    </row>
    <row r="12565" spans="1:59">
      <c r="AO12565" s="103" t="n"/>
    </row>
    <row r="12566" spans="1:59">
      <c r="AO12566" s="103" t="n"/>
    </row>
    <row r="12567" spans="1:59">
      <c r="AO12567" s="103" t="n"/>
    </row>
    <row r="12568" spans="1:59">
      <c r="AO12568" s="103" t="n"/>
    </row>
    <row r="12569" spans="1:59">
      <c r="AO12569" s="103" t="n"/>
    </row>
    <row r="12570" spans="1:59">
      <c r="AO12570" s="103" t="n"/>
    </row>
    <row r="12571" spans="1:59">
      <c r="AO12571" s="103" t="n"/>
    </row>
    <row r="12572" spans="1:59">
      <c r="AO12572" s="103" t="n"/>
    </row>
    <row r="12573" spans="1:59">
      <c r="AO12573" s="103" t="n"/>
    </row>
    <row r="12574" spans="1:59">
      <c r="AO12574" s="103" t="n"/>
    </row>
    <row r="12575" spans="1:59">
      <c r="AO12575" s="103" t="n"/>
    </row>
    <row r="12576" spans="1:59">
      <c r="AO12576" s="103" t="n"/>
    </row>
    <row r="12577" spans="1:59">
      <c r="AO12577" s="103" t="n"/>
    </row>
    <row r="12578" spans="1:59">
      <c r="AO12578" s="103" t="n"/>
    </row>
    <row r="12579" spans="1:59">
      <c r="AO12579" s="103" t="n"/>
    </row>
    <row r="12580" spans="1:59">
      <c r="AO12580" s="103" t="n"/>
    </row>
    <row r="12581" spans="1:59">
      <c r="AO12581" s="103" t="n"/>
    </row>
    <row r="12582" spans="1:59">
      <c r="AO12582" s="103" t="n"/>
    </row>
    <row r="12583" spans="1:59">
      <c r="AO12583" s="103" t="n"/>
    </row>
    <row r="12584" spans="1:59">
      <c r="AO12584" s="103" t="n"/>
    </row>
    <row r="12585" spans="1:59">
      <c r="AO12585" s="103" t="n"/>
    </row>
    <row r="12586" spans="1:59">
      <c r="AO12586" s="103" t="n"/>
    </row>
    <row r="12587" spans="1:59">
      <c r="AO12587" s="103" t="n"/>
    </row>
    <row r="12588" spans="1:59">
      <c r="AO12588" s="103" t="n"/>
    </row>
    <row r="12589" spans="1:59">
      <c r="AO12589" s="103" t="n"/>
    </row>
    <row r="12590" spans="1:59">
      <c r="AO12590" s="103" t="n"/>
    </row>
    <row r="12591" spans="1:59">
      <c r="AO12591" s="103" t="n"/>
    </row>
    <row r="12592" spans="1:59">
      <c r="AO12592" s="103" t="n"/>
    </row>
    <row r="12593" spans="1:59">
      <c r="AO12593" s="103" t="n"/>
    </row>
    <row r="12594" spans="1:59">
      <c r="AO12594" s="103" t="n"/>
    </row>
    <row r="12595" spans="1:59">
      <c r="AO12595" s="103" t="n"/>
    </row>
    <row r="12596" spans="1:59">
      <c r="AO12596" s="103" t="n"/>
    </row>
    <row r="12597" spans="1:59">
      <c r="AO12597" s="103" t="n"/>
    </row>
    <row r="12598" spans="1:59">
      <c r="AO12598" s="103" t="n"/>
    </row>
    <row r="12599" spans="1:59">
      <c r="AO12599" s="103" t="n"/>
    </row>
    <row r="12600" spans="1:59">
      <c r="AO12600" s="103" t="n"/>
    </row>
    <row r="12601" spans="1:59">
      <c r="AO12601" s="103" t="n"/>
    </row>
    <row r="12602" spans="1:59">
      <c r="AO12602" s="103" t="n"/>
    </row>
    <row r="12603" spans="1:59">
      <c r="AO12603" s="103" t="n"/>
    </row>
    <row r="12604" spans="1:59">
      <c r="AO12604" s="103" t="n"/>
    </row>
    <row r="12605" spans="1:59">
      <c r="AO12605" s="103" t="n"/>
    </row>
    <row r="12606" spans="1:59">
      <c r="AO12606" s="103" t="n"/>
    </row>
    <row r="12607" spans="1:59">
      <c r="AO12607" s="103" t="n"/>
    </row>
    <row r="12608" spans="1:59">
      <c r="AO12608" s="103" t="n"/>
    </row>
    <row r="12609" spans="1:59">
      <c r="AO12609" s="103" t="n"/>
    </row>
    <row r="12610" spans="1:59">
      <c r="AO12610" s="103" t="n"/>
    </row>
    <row r="12611" spans="1:59">
      <c r="AO12611" s="103" t="n"/>
    </row>
    <row r="12612" spans="1:59">
      <c r="AO12612" s="103" t="n"/>
    </row>
    <row r="12613" spans="1:59">
      <c r="AO12613" s="103" t="n"/>
    </row>
    <row r="12614" spans="1:59">
      <c r="AO12614" s="103" t="n"/>
    </row>
    <row r="12615" spans="1:59">
      <c r="AO12615" s="103" t="n"/>
    </row>
    <row r="12616" spans="1:59">
      <c r="AO12616" s="103" t="n"/>
    </row>
    <row r="12617" spans="1:59">
      <c r="AO12617" s="103" t="n"/>
    </row>
    <row r="12618" spans="1:59">
      <c r="AO12618" s="103" t="n"/>
    </row>
    <row r="12619" spans="1:59">
      <c r="AO12619" s="103" t="n"/>
    </row>
    <row r="12620" spans="1:59">
      <c r="AO12620" s="103" t="n"/>
    </row>
    <row r="12621" spans="1:59">
      <c r="AO12621" s="103" t="n"/>
    </row>
    <row r="12622" spans="1:59">
      <c r="AO12622" s="103" t="n"/>
    </row>
    <row r="12623" spans="1:59">
      <c r="AO12623" s="103" t="n"/>
    </row>
    <row r="12624" spans="1:59">
      <c r="AO12624" s="103" t="n"/>
    </row>
    <row r="12625" spans="1:59">
      <c r="AO12625" s="103" t="n"/>
    </row>
    <row r="12626" spans="1:59">
      <c r="AO12626" s="103" t="n"/>
    </row>
    <row r="12627" spans="1:59">
      <c r="AO12627" s="103" t="n"/>
    </row>
    <row r="12628" spans="1:59">
      <c r="AO12628" s="103" t="n"/>
    </row>
    <row r="12629" spans="1:59">
      <c r="AO12629" s="103" t="n"/>
    </row>
    <row r="12630" spans="1:59">
      <c r="AO12630" s="103" t="n"/>
    </row>
    <row r="12631" spans="1:59">
      <c r="AO12631" s="103" t="n"/>
    </row>
    <row r="12632" spans="1:59">
      <c r="AO12632" s="103" t="n"/>
    </row>
    <row r="12633" spans="1:59">
      <c r="AO12633" s="103" t="n"/>
    </row>
    <row r="12634" spans="1:59">
      <c r="AO12634" s="103" t="n"/>
    </row>
    <row r="12635" spans="1:59">
      <c r="AO12635" s="103" t="n"/>
    </row>
    <row r="12636" spans="1:59">
      <c r="AO12636" s="103" t="n"/>
    </row>
    <row r="12637" spans="1:59">
      <c r="AO12637" s="103" t="n"/>
    </row>
    <row r="12638" spans="1:59">
      <c r="AO12638" s="103" t="n"/>
    </row>
    <row r="12639" spans="1:59">
      <c r="AO12639" s="103" t="n"/>
    </row>
    <row r="12640" spans="1:59">
      <c r="AO12640" s="103" t="n"/>
    </row>
    <row r="12641" spans="1:59">
      <c r="AO12641" s="103" t="n"/>
    </row>
    <row r="12642" spans="1:59">
      <c r="AO12642" s="103" t="n"/>
    </row>
    <row r="12643" spans="1:59">
      <c r="AO12643" s="103" t="n"/>
    </row>
    <row r="12644" spans="1:59">
      <c r="AO12644" s="103" t="n"/>
    </row>
    <row r="12645" spans="1:59">
      <c r="AO12645" s="103" t="n"/>
    </row>
    <row r="12646" spans="1:59">
      <c r="AO12646" s="103" t="n"/>
    </row>
    <row r="12647" spans="1:59">
      <c r="AO12647" s="103" t="n"/>
    </row>
    <row r="12648" spans="1:59">
      <c r="AO12648" s="103" t="n"/>
    </row>
    <row r="12649" spans="1:59">
      <c r="AO12649" s="103" t="n"/>
    </row>
    <row r="12650" spans="1:59">
      <c r="AO12650" s="103" t="n"/>
    </row>
    <row r="12651" spans="1:59">
      <c r="AO12651" s="103" t="n"/>
    </row>
    <row r="12652" spans="1:59">
      <c r="AO12652" s="103" t="n"/>
    </row>
    <row r="12653" spans="1:59">
      <c r="AO12653" s="103" t="n"/>
    </row>
    <row r="12654" spans="1:59">
      <c r="AO12654" s="103" t="n"/>
    </row>
    <row r="12655" spans="1:59">
      <c r="AO12655" s="103" t="n"/>
    </row>
    <row r="12656" spans="1:59">
      <c r="AO12656" s="103" t="n"/>
    </row>
    <row r="12657" spans="1:59">
      <c r="AO12657" s="103" t="n"/>
    </row>
    <row r="12658" spans="1:59">
      <c r="AO12658" s="103" t="n"/>
    </row>
    <row r="12659" spans="1:59">
      <c r="AO12659" s="103" t="n"/>
    </row>
    <row r="12660" spans="1:59">
      <c r="AO12660" s="103" t="n"/>
    </row>
    <row r="12661" spans="1:59">
      <c r="AO12661" s="103" t="n"/>
    </row>
    <row r="12662" spans="1:59">
      <c r="AO12662" s="103" t="n"/>
    </row>
    <row r="12663" spans="1:59">
      <c r="AO12663" s="103" t="n"/>
    </row>
    <row r="12664" spans="1:59">
      <c r="AO12664" s="103" t="n"/>
    </row>
    <row r="12665" spans="1:59">
      <c r="AO12665" s="103" t="n"/>
    </row>
    <row r="12666" spans="1:59">
      <c r="AO12666" s="103" t="n"/>
    </row>
    <row r="12667" spans="1:59">
      <c r="AO12667" s="103" t="n"/>
    </row>
    <row r="12668" spans="1:59">
      <c r="AO12668" s="103" t="n"/>
    </row>
    <row r="12669" spans="1:59">
      <c r="AO12669" s="103" t="n"/>
    </row>
    <row r="12670" spans="1:59">
      <c r="AO12670" s="103" t="n"/>
    </row>
    <row r="12671" spans="1:59">
      <c r="AO12671" s="103" t="n"/>
    </row>
    <row r="12672" spans="1:59">
      <c r="AO12672" s="103" t="n"/>
    </row>
    <row r="12673" spans="1:59">
      <c r="AO12673" s="103" t="n"/>
    </row>
    <row r="12674" spans="1:59">
      <c r="AO12674" s="103" t="n"/>
    </row>
    <row r="12675" spans="1:59">
      <c r="AO12675" s="103" t="n"/>
    </row>
    <row r="12676" spans="1:59">
      <c r="AO12676" s="103" t="n"/>
    </row>
    <row r="12677" spans="1:59">
      <c r="AO12677" s="103" t="n"/>
    </row>
    <row r="12678" spans="1:59">
      <c r="AO12678" s="103" t="n"/>
    </row>
    <row r="12679" spans="1:59">
      <c r="AO12679" s="103" t="n"/>
    </row>
    <row r="12680" spans="1:59">
      <c r="AO12680" s="103" t="n"/>
    </row>
    <row r="12681" spans="1:59">
      <c r="AO12681" s="103" t="n"/>
    </row>
    <row r="12682" spans="1:59">
      <c r="AO12682" s="103" t="n"/>
    </row>
    <row r="12683" spans="1:59">
      <c r="AO12683" s="103" t="n"/>
    </row>
    <row r="12684" spans="1:59">
      <c r="AO12684" s="103" t="n"/>
    </row>
    <row r="12685" spans="1:59">
      <c r="AO12685" s="103" t="n"/>
    </row>
    <row r="12686" spans="1:59">
      <c r="AO12686" s="103" t="n"/>
    </row>
    <row r="12687" spans="1:59">
      <c r="AO12687" s="103" t="n"/>
    </row>
    <row r="12688" spans="1:59">
      <c r="AO12688" s="103" t="n"/>
    </row>
    <row r="12689" spans="1:59">
      <c r="AO12689" s="103" t="n"/>
    </row>
    <row r="12690" spans="1:59">
      <c r="AO12690" s="103" t="n"/>
    </row>
    <row r="12691" spans="1:59">
      <c r="AO12691" s="103" t="n"/>
    </row>
    <row r="12692" spans="1:59">
      <c r="AO12692" s="103" t="n"/>
    </row>
    <row r="12693" spans="1:59">
      <c r="AO12693" s="103" t="n"/>
    </row>
    <row r="12694" spans="1:59">
      <c r="AO12694" s="103" t="n"/>
    </row>
    <row r="12695" spans="1:59">
      <c r="AO12695" s="103" t="n"/>
    </row>
    <row r="12696" spans="1:59">
      <c r="AO12696" s="103" t="n"/>
    </row>
    <row r="12697" spans="1:59">
      <c r="AO12697" s="103" t="n"/>
    </row>
    <row r="12698" spans="1:59">
      <c r="AO12698" s="103" t="n"/>
    </row>
    <row r="12699" spans="1:59">
      <c r="AO12699" s="103" t="n"/>
    </row>
    <row r="12700" spans="1:59">
      <c r="AO12700" s="103" t="n"/>
    </row>
    <row r="12701" spans="1:59">
      <c r="AO12701" s="103" t="n"/>
    </row>
    <row r="12702" spans="1:59">
      <c r="AO12702" s="103" t="n"/>
    </row>
    <row r="12703" spans="1:59">
      <c r="AO12703" s="103" t="n"/>
    </row>
    <row r="12704" spans="1:59">
      <c r="AO12704" s="103" t="n"/>
    </row>
    <row r="12705" spans="1:59">
      <c r="AO12705" s="103" t="n"/>
    </row>
    <row r="12706" spans="1:59">
      <c r="AO12706" s="103" t="n"/>
    </row>
    <row r="12707" spans="1:59">
      <c r="AO12707" s="103" t="n"/>
    </row>
    <row r="12708" spans="1:59">
      <c r="AO12708" s="103" t="n"/>
    </row>
    <row r="12709" spans="1:59">
      <c r="AO12709" s="103" t="n"/>
    </row>
    <row r="12710" spans="1:59">
      <c r="AO12710" s="103" t="n"/>
    </row>
    <row r="12711" spans="1:59">
      <c r="AO12711" s="103" t="n"/>
    </row>
    <row r="12712" spans="1:59">
      <c r="AO12712" s="103" t="n"/>
    </row>
    <row r="12713" spans="1:59">
      <c r="AO12713" s="103" t="n"/>
    </row>
    <row r="12714" spans="1:59">
      <c r="AO12714" s="103" t="n"/>
    </row>
    <row r="12715" spans="1:59">
      <c r="AO12715" s="103" t="n"/>
    </row>
    <row r="12716" spans="1:59">
      <c r="AO12716" s="103" t="n"/>
    </row>
    <row r="12717" spans="1:59">
      <c r="AO12717" s="103" t="n"/>
    </row>
    <row r="12718" spans="1:59">
      <c r="AO12718" s="103" t="n"/>
    </row>
    <row r="12719" spans="1:59">
      <c r="AO12719" s="103" t="n"/>
    </row>
    <row r="12720" spans="1:59">
      <c r="AO12720" s="103" t="n"/>
    </row>
    <row r="12721" spans="1:59">
      <c r="AO12721" s="103" t="n"/>
    </row>
    <row r="12722" spans="1:59">
      <c r="AO12722" s="103" t="n"/>
    </row>
    <row r="12723" spans="1:59">
      <c r="AO12723" s="103" t="n"/>
    </row>
    <row r="12724" spans="1:59">
      <c r="AO12724" s="103" t="n"/>
    </row>
    <row r="12725" spans="1:59">
      <c r="AO12725" s="103" t="n"/>
    </row>
    <row r="12726" spans="1:59">
      <c r="AO12726" s="103" t="n"/>
    </row>
    <row r="12727" spans="1:59">
      <c r="AO12727" s="103" t="n"/>
    </row>
    <row r="12728" spans="1:59">
      <c r="AO12728" s="103" t="n"/>
    </row>
    <row r="12729" spans="1:59">
      <c r="AO12729" s="103" t="n"/>
    </row>
    <row r="12730" spans="1:59">
      <c r="AO12730" s="103" t="n"/>
    </row>
    <row r="12731" spans="1:59">
      <c r="AO12731" s="103" t="n"/>
    </row>
    <row r="12732" spans="1:59">
      <c r="AO12732" s="103" t="n"/>
    </row>
    <row r="12733" spans="1:59">
      <c r="AO12733" s="103" t="n"/>
    </row>
    <row r="12734" spans="1:59">
      <c r="AO12734" s="103" t="n"/>
    </row>
    <row r="12735" spans="1:59">
      <c r="AO12735" s="103" t="n"/>
    </row>
    <row r="12736" spans="1:59">
      <c r="AO12736" s="103" t="n"/>
    </row>
    <row r="12737" spans="1:59">
      <c r="AO12737" s="103" t="n"/>
    </row>
    <row r="12738" spans="1:59">
      <c r="AO12738" s="103" t="n"/>
    </row>
    <row r="12739" spans="1:59">
      <c r="AO12739" s="103" t="n"/>
    </row>
    <row r="12740" spans="1:59">
      <c r="AO12740" s="103" t="n"/>
    </row>
    <row r="12741" spans="1:59">
      <c r="AO12741" s="103" t="n"/>
    </row>
    <row r="12742" spans="1:59">
      <c r="AO12742" s="103" t="n"/>
    </row>
    <row r="12743" spans="1:59">
      <c r="AO12743" s="103" t="n"/>
    </row>
    <row r="12744" spans="1:59">
      <c r="AO12744" s="103" t="n"/>
    </row>
    <row r="12745" spans="1:59">
      <c r="AO12745" s="103" t="n"/>
    </row>
    <row r="12746" spans="1:59">
      <c r="AO12746" s="103" t="n"/>
    </row>
    <row r="12747" spans="1:59">
      <c r="AO12747" s="103" t="n"/>
    </row>
    <row r="12748" spans="1:59">
      <c r="AO12748" s="103" t="n"/>
    </row>
    <row r="12749" spans="1:59">
      <c r="AO12749" s="103" t="n"/>
    </row>
    <row r="12750" spans="1:59">
      <c r="AO12750" s="103" t="n"/>
    </row>
    <row r="12751" spans="1:59">
      <c r="AO12751" s="103" t="n"/>
    </row>
    <row r="12752" spans="1:59">
      <c r="AO12752" s="103" t="n"/>
    </row>
    <row r="12753" spans="1:59">
      <c r="AO12753" s="103" t="n"/>
    </row>
    <row r="12754" spans="1:59">
      <c r="AO12754" s="103" t="n"/>
    </row>
    <row r="12755" spans="1:59">
      <c r="AO12755" s="103" t="n"/>
    </row>
    <row r="12756" spans="1:59">
      <c r="AO12756" s="103" t="n"/>
    </row>
    <row r="12757" spans="1:59">
      <c r="AO12757" s="103" t="n"/>
    </row>
    <row r="12758" spans="1:59">
      <c r="AO12758" s="103" t="n"/>
    </row>
    <row r="12759" spans="1:59">
      <c r="AO12759" s="103" t="n"/>
    </row>
    <row r="12760" spans="1:59">
      <c r="AO12760" s="103" t="n"/>
    </row>
    <row r="12761" spans="1:59">
      <c r="AO12761" s="103" t="n"/>
    </row>
    <row r="12762" spans="1:59">
      <c r="AO12762" s="103" t="n"/>
    </row>
    <row r="12763" spans="1:59">
      <c r="AO12763" s="103" t="n"/>
    </row>
    <row r="12764" spans="1:59">
      <c r="AO12764" s="103" t="n"/>
    </row>
    <row r="12765" spans="1:59">
      <c r="AO12765" s="103" t="n"/>
    </row>
    <row r="12766" spans="1:59">
      <c r="AO12766" s="103" t="n"/>
    </row>
    <row r="12767" spans="1:59">
      <c r="AO12767" s="103" t="n"/>
    </row>
    <row r="12768" spans="1:59">
      <c r="AO12768" s="103" t="n"/>
    </row>
    <row r="12769" spans="1:59">
      <c r="AO12769" s="103" t="n"/>
    </row>
    <row r="12770" spans="1:59">
      <c r="AO12770" s="103" t="n"/>
    </row>
    <row r="12771" spans="1:59">
      <c r="AO12771" s="103" t="n"/>
    </row>
    <row r="12772" spans="1:59">
      <c r="AO12772" s="103" t="n"/>
    </row>
    <row r="12773" spans="1:59">
      <c r="AO12773" s="103" t="n"/>
    </row>
    <row r="12774" spans="1:59">
      <c r="AO12774" s="103" t="n"/>
    </row>
    <row r="12775" spans="1:59">
      <c r="AO12775" s="103" t="n"/>
    </row>
    <row r="12776" spans="1:59">
      <c r="AO12776" s="103" t="n"/>
    </row>
    <row r="12777" spans="1:59">
      <c r="AO12777" s="103" t="n"/>
    </row>
    <row r="12778" spans="1:59">
      <c r="AO12778" s="103" t="n"/>
    </row>
    <row r="12779" spans="1:59">
      <c r="AO12779" s="103" t="n"/>
    </row>
    <row r="12780" spans="1:59">
      <c r="AO12780" s="103" t="n"/>
    </row>
    <row r="12781" spans="1:59">
      <c r="AO12781" s="103" t="n"/>
    </row>
    <row r="12782" spans="1:59">
      <c r="AO12782" s="103" t="n"/>
    </row>
    <row r="12783" spans="1:59">
      <c r="AO12783" s="103" t="n"/>
    </row>
    <row r="12784" spans="1:59">
      <c r="AO12784" s="103" t="n"/>
    </row>
    <row r="12785" spans="1:59">
      <c r="AO12785" s="103" t="n"/>
    </row>
    <row r="12786" spans="1:59">
      <c r="AO12786" s="103" t="n"/>
    </row>
    <row r="12787" spans="1:59">
      <c r="AO12787" s="103" t="n"/>
    </row>
    <row r="12788" spans="1:59">
      <c r="AO12788" s="103" t="n"/>
    </row>
    <row r="12789" spans="1:59">
      <c r="AO12789" s="103" t="n"/>
    </row>
    <row r="12790" spans="1:59">
      <c r="AO12790" s="103" t="n"/>
    </row>
    <row r="12791" spans="1:59">
      <c r="AO12791" s="103" t="n"/>
    </row>
    <row r="12792" spans="1:59">
      <c r="AO12792" s="103" t="n"/>
    </row>
    <row r="12793" spans="1:59">
      <c r="AO12793" s="103" t="n"/>
    </row>
    <row r="12794" spans="1:59">
      <c r="AO12794" s="103" t="n"/>
    </row>
    <row r="12795" spans="1:59">
      <c r="AO12795" s="103" t="n"/>
    </row>
    <row r="12796" spans="1:59">
      <c r="AO12796" s="103" t="n"/>
    </row>
    <row r="12797" spans="1:59">
      <c r="AO12797" s="103" t="n"/>
    </row>
    <row r="12798" spans="1:59">
      <c r="AO12798" s="103" t="n"/>
    </row>
    <row r="12799" spans="1:59">
      <c r="AO12799" s="103" t="n"/>
    </row>
    <row r="12800" spans="1:59">
      <c r="AO12800" s="103" t="n"/>
    </row>
    <row r="12801" spans="1:59">
      <c r="AO12801" s="103" t="n"/>
    </row>
    <row r="12802" spans="1:59">
      <c r="AO12802" s="103" t="n"/>
    </row>
    <row r="12803" spans="1:59">
      <c r="AO12803" s="103" t="n"/>
    </row>
    <row r="12804" spans="1:59">
      <c r="AO12804" s="103" t="n"/>
    </row>
    <row r="12805" spans="1:59">
      <c r="AO12805" s="103" t="n"/>
    </row>
    <row r="12806" spans="1:59">
      <c r="AO12806" s="103" t="n"/>
    </row>
    <row r="12807" spans="1:59">
      <c r="AO12807" s="103" t="n"/>
    </row>
    <row r="12808" spans="1:59">
      <c r="AO12808" s="103" t="n"/>
    </row>
    <row r="12809" spans="1:59">
      <c r="AO12809" s="103" t="n"/>
    </row>
    <row r="12810" spans="1:59">
      <c r="AO12810" s="103" t="n"/>
    </row>
    <row r="12811" spans="1:59">
      <c r="AO12811" s="103" t="n"/>
    </row>
    <row r="12812" spans="1:59">
      <c r="AO12812" s="103" t="n"/>
    </row>
    <row r="12813" spans="1:59">
      <c r="AO12813" s="103" t="n"/>
    </row>
    <row r="12814" spans="1:59">
      <c r="AO12814" s="103" t="n"/>
    </row>
    <row r="12815" spans="1:59">
      <c r="AO12815" s="103" t="n"/>
    </row>
    <row r="12816" spans="1:59">
      <c r="AO12816" s="103" t="n"/>
    </row>
    <row r="12817" spans="1:59">
      <c r="AO12817" s="103" t="n"/>
    </row>
    <row r="12818" spans="1:59">
      <c r="AO12818" s="103" t="n"/>
    </row>
    <row r="12819" spans="1:59">
      <c r="AO12819" s="103" t="n"/>
    </row>
    <row r="12820" spans="1:59">
      <c r="AO12820" s="103" t="n"/>
    </row>
    <row r="12821" spans="1:59">
      <c r="AO12821" s="103" t="n"/>
    </row>
    <row r="12822" spans="1:59">
      <c r="AO12822" s="103" t="n"/>
    </row>
    <row r="12823" spans="1:59">
      <c r="AO12823" s="103" t="n"/>
    </row>
    <row r="12824" spans="1:59">
      <c r="AO12824" s="103" t="n"/>
    </row>
    <row r="12825" spans="1:59">
      <c r="AO12825" s="103" t="n"/>
    </row>
    <row r="12826" spans="1:59">
      <c r="AO12826" s="103" t="n"/>
    </row>
    <row r="12827" spans="1:59">
      <c r="AO12827" s="103" t="n"/>
    </row>
    <row r="12828" spans="1:59">
      <c r="AO12828" s="103" t="n"/>
    </row>
    <row r="12829" spans="1:59">
      <c r="AO12829" s="103" t="n"/>
    </row>
    <row r="12830" spans="1:59">
      <c r="AO12830" s="103" t="n"/>
    </row>
    <row r="12831" spans="1:59">
      <c r="AO12831" s="103" t="n"/>
    </row>
    <row r="12832" spans="1:59">
      <c r="AO12832" s="103" t="n"/>
    </row>
    <row r="12833" spans="1:59">
      <c r="AO12833" s="103" t="n"/>
    </row>
    <row r="12834" spans="1:59">
      <c r="AO12834" s="103" t="n"/>
    </row>
    <row r="12835" spans="1:59">
      <c r="AO12835" s="103" t="n"/>
    </row>
    <row r="12836" spans="1:59">
      <c r="AO12836" s="103" t="n"/>
    </row>
    <row r="12837" spans="1:59">
      <c r="AO12837" s="103" t="n"/>
    </row>
    <row r="12838" spans="1:59">
      <c r="AO12838" s="103" t="n"/>
    </row>
    <row r="12839" spans="1:59">
      <c r="AO12839" s="103" t="n"/>
    </row>
    <row r="12840" spans="1:59">
      <c r="AO12840" s="103" t="n"/>
    </row>
    <row r="12841" spans="1:59">
      <c r="AO12841" s="103" t="n"/>
    </row>
    <row r="12842" spans="1:59">
      <c r="AO12842" s="103" t="n"/>
    </row>
    <row r="12843" spans="1:59">
      <c r="AO12843" s="103" t="n"/>
    </row>
    <row r="12844" spans="1:59">
      <c r="AO12844" s="103" t="n"/>
    </row>
    <row r="12845" spans="1:59">
      <c r="AO12845" s="103" t="n"/>
    </row>
    <row r="12846" spans="1:59">
      <c r="AO12846" s="103" t="n"/>
    </row>
    <row r="12847" spans="1:59">
      <c r="AO12847" s="103" t="n"/>
    </row>
    <row r="12848" spans="1:59">
      <c r="AO12848" s="103" t="n"/>
    </row>
    <row r="12849" spans="1:59">
      <c r="AO12849" s="103" t="n"/>
    </row>
    <row r="12850" spans="1:59">
      <c r="AO12850" s="103" t="n"/>
    </row>
    <row r="12851" spans="1:59">
      <c r="AO12851" s="103" t="n"/>
    </row>
    <row r="12852" spans="1:59">
      <c r="AO12852" s="103" t="n"/>
    </row>
    <row r="12853" spans="1:59">
      <c r="AO12853" s="103" t="n"/>
    </row>
    <row r="12854" spans="1:59">
      <c r="AO12854" s="103" t="n"/>
    </row>
    <row r="12855" spans="1:59">
      <c r="AO12855" s="103" t="n"/>
    </row>
    <row r="12856" spans="1:59">
      <c r="AO12856" s="103" t="n"/>
    </row>
    <row r="12857" spans="1:59">
      <c r="AO12857" s="103" t="n"/>
    </row>
    <row r="12858" spans="1:59">
      <c r="AO12858" s="103" t="n"/>
    </row>
    <row r="12859" spans="1:59">
      <c r="AO12859" s="103" t="n"/>
    </row>
    <row r="12860" spans="1:59">
      <c r="AO12860" s="103" t="n"/>
    </row>
    <row r="12861" spans="1:59">
      <c r="AO12861" s="103" t="n"/>
    </row>
    <row r="12862" spans="1:59">
      <c r="AO12862" s="103" t="n"/>
    </row>
    <row r="12863" spans="1:59">
      <c r="AO12863" s="103" t="n"/>
    </row>
    <row r="12864" spans="1:59">
      <c r="AO12864" s="103" t="n"/>
    </row>
    <row r="12865" spans="1:59">
      <c r="AO12865" s="103" t="n"/>
    </row>
    <row r="12866" spans="1:59">
      <c r="AO12866" s="103" t="n"/>
    </row>
    <row r="12867" spans="1:59">
      <c r="AO12867" s="103" t="n"/>
    </row>
    <row r="12868" spans="1:59">
      <c r="AO12868" s="103" t="n"/>
    </row>
    <row r="12869" spans="1:59">
      <c r="AO12869" s="103" t="n"/>
    </row>
    <row r="12870" spans="1:59">
      <c r="AO12870" s="103" t="n"/>
    </row>
    <row r="12871" spans="1:59">
      <c r="AO12871" s="103" t="n"/>
    </row>
    <row r="12872" spans="1:59">
      <c r="AO12872" s="103" t="n"/>
    </row>
    <row r="12873" spans="1:59">
      <c r="AO12873" s="103" t="n"/>
    </row>
    <row r="12874" spans="1:59">
      <c r="AO12874" s="103" t="n"/>
    </row>
    <row r="12875" spans="1:59">
      <c r="AO12875" s="103" t="n"/>
    </row>
    <row r="12876" spans="1:59">
      <c r="AO12876" s="103" t="n"/>
    </row>
    <row r="12877" spans="1:59">
      <c r="AO12877" s="103" t="n"/>
    </row>
    <row r="12878" spans="1:59">
      <c r="AO12878" s="103" t="n"/>
    </row>
    <row r="12879" spans="1:59">
      <c r="AO12879" s="103" t="n"/>
    </row>
    <row r="12880" spans="1:59">
      <c r="AO12880" s="103" t="n"/>
    </row>
    <row r="12881" spans="1:59">
      <c r="AO12881" s="103" t="n"/>
    </row>
    <row r="12882" spans="1:59">
      <c r="AO12882" s="103" t="n"/>
    </row>
    <row r="12883" spans="1:59">
      <c r="AO12883" s="103" t="n"/>
    </row>
    <row r="12884" spans="1:59">
      <c r="AO12884" s="103" t="n"/>
    </row>
    <row r="12885" spans="1:59">
      <c r="AO12885" s="103" t="n"/>
    </row>
    <row r="12886" spans="1:59">
      <c r="AO12886" s="103" t="n"/>
    </row>
    <row r="12887" spans="1:59">
      <c r="AO12887" s="103" t="n"/>
    </row>
    <row r="12888" spans="1:59">
      <c r="AO12888" s="103" t="n"/>
    </row>
    <row r="12889" spans="1:59">
      <c r="AO12889" s="103" t="n"/>
    </row>
    <row r="12890" spans="1:59">
      <c r="AO12890" s="103" t="n"/>
    </row>
    <row r="12891" spans="1:59">
      <c r="AO12891" s="103" t="n"/>
    </row>
    <row r="12892" spans="1:59">
      <c r="AO12892" s="103" t="n"/>
    </row>
    <row r="12893" spans="1:59">
      <c r="AO12893" s="103" t="n"/>
    </row>
    <row r="12894" spans="1:59">
      <c r="AO12894" s="103" t="n"/>
    </row>
    <row r="12895" spans="1:59">
      <c r="AO12895" s="103" t="n"/>
    </row>
    <row r="12896" spans="1:59">
      <c r="AO12896" s="103" t="n"/>
    </row>
    <row r="12897" spans="1:59">
      <c r="AO12897" s="103" t="n"/>
    </row>
    <row r="12898" spans="1:59">
      <c r="AO12898" s="103" t="n"/>
    </row>
    <row r="12899" spans="1:59">
      <c r="AO12899" s="103" t="n"/>
    </row>
    <row r="12900" spans="1:59">
      <c r="AO12900" s="103" t="n"/>
    </row>
    <row r="12901" spans="1:59">
      <c r="AO12901" s="103" t="n"/>
    </row>
    <row r="12902" spans="1:59">
      <c r="AO12902" s="103" t="n"/>
    </row>
    <row r="12903" spans="1:59">
      <c r="AO12903" s="103" t="n"/>
    </row>
    <row r="12904" spans="1:59">
      <c r="AO12904" s="103" t="n"/>
    </row>
    <row r="12905" spans="1:59">
      <c r="AO12905" s="103" t="n"/>
    </row>
    <row r="12906" spans="1:59">
      <c r="AO12906" s="103" t="n"/>
    </row>
    <row r="12907" spans="1:59">
      <c r="AO12907" s="103" t="n"/>
    </row>
    <row r="12908" spans="1:59">
      <c r="AO12908" s="103" t="n"/>
    </row>
    <row r="12909" spans="1:59">
      <c r="AO12909" s="103" t="n"/>
    </row>
    <row r="12910" spans="1:59">
      <c r="AO12910" s="103" t="n"/>
    </row>
    <row r="12911" spans="1:59">
      <c r="AO12911" s="103" t="n"/>
    </row>
    <row r="12912" spans="1:59">
      <c r="AO12912" s="103" t="n"/>
    </row>
    <row r="12913" spans="1:59">
      <c r="AO12913" s="103" t="n"/>
    </row>
    <row r="12914" spans="1:59">
      <c r="AO12914" s="103" t="n"/>
    </row>
    <row r="12915" spans="1:59">
      <c r="AO12915" s="103" t="n"/>
    </row>
    <row r="12916" spans="1:59">
      <c r="AO12916" s="103" t="n"/>
    </row>
    <row r="12917" spans="1:59">
      <c r="AO12917" s="103" t="n"/>
    </row>
    <row r="12918" spans="1:59">
      <c r="AO12918" s="103" t="n"/>
    </row>
    <row r="12919" spans="1:59">
      <c r="AO12919" s="103" t="n"/>
    </row>
    <row r="12920" spans="1:59">
      <c r="AO12920" s="103" t="n"/>
    </row>
    <row r="12921" spans="1:59">
      <c r="AO12921" s="103" t="n"/>
    </row>
    <row r="12922" spans="1:59">
      <c r="AO12922" s="103" t="n"/>
    </row>
    <row r="12923" spans="1:59">
      <c r="AO12923" s="103" t="n"/>
    </row>
    <row r="12924" spans="1:59">
      <c r="AO12924" s="103" t="n"/>
    </row>
    <row r="12925" spans="1:59">
      <c r="AO12925" s="103" t="n"/>
    </row>
    <row r="12926" spans="1:59">
      <c r="AO12926" s="103" t="n"/>
    </row>
    <row r="12927" spans="1:59">
      <c r="AO12927" s="103" t="n"/>
    </row>
    <row r="12928" spans="1:59">
      <c r="AO12928" s="103" t="n"/>
    </row>
    <row r="12929" spans="1:59">
      <c r="AO12929" s="103" t="n"/>
    </row>
    <row r="12930" spans="1:59">
      <c r="AO12930" s="103" t="n"/>
    </row>
    <row r="12931" spans="1:59">
      <c r="AO12931" s="103" t="n"/>
    </row>
    <row r="12932" spans="1:59">
      <c r="AO12932" s="103" t="n"/>
    </row>
    <row r="12933" spans="1:59">
      <c r="AO12933" s="103" t="n"/>
    </row>
    <row r="12934" spans="1:59">
      <c r="AO12934" s="103" t="n"/>
    </row>
    <row r="12935" spans="1:59">
      <c r="AO12935" s="103" t="n"/>
    </row>
    <row r="12936" spans="1:59">
      <c r="AO12936" s="103" t="n"/>
    </row>
    <row r="12937" spans="1:59">
      <c r="AO12937" s="103" t="n"/>
    </row>
    <row r="12938" spans="1:59">
      <c r="AO12938" s="103" t="n"/>
    </row>
    <row r="12939" spans="1:59">
      <c r="AO12939" s="103" t="n"/>
    </row>
    <row r="12940" spans="1:59">
      <c r="AO12940" s="103" t="n"/>
    </row>
    <row r="12941" spans="1:59">
      <c r="AO12941" s="103" t="n"/>
    </row>
    <row r="12942" spans="1:59">
      <c r="AO12942" s="103" t="n"/>
    </row>
    <row r="12943" spans="1:59">
      <c r="AO12943" s="103" t="n"/>
    </row>
    <row r="12944" spans="1:59">
      <c r="AO12944" s="103" t="n"/>
    </row>
    <row r="12945" spans="1:59">
      <c r="AO12945" s="103" t="n"/>
    </row>
    <row r="12946" spans="1:59">
      <c r="AO12946" s="103" t="n"/>
    </row>
    <row r="12947" spans="1:59">
      <c r="AO12947" s="103" t="n"/>
    </row>
    <row r="12948" spans="1:59">
      <c r="AO12948" s="103" t="n"/>
    </row>
    <row r="12949" spans="1:59">
      <c r="AO12949" s="103" t="n"/>
    </row>
    <row r="12950" spans="1:59">
      <c r="AO12950" s="103" t="n"/>
    </row>
    <row r="12951" spans="1:59">
      <c r="AO12951" s="103" t="n"/>
    </row>
    <row r="12952" spans="1:59">
      <c r="AO12952" s="103" t="n"/>
    </row>
    <row r="12953" spans="1:59">
      <c r="AO12953" s="103" t="n"/>
    </row>
    <row r="12954" spans="1:59">
      <c r="AO12954" s="103" t="n"/>
    </row>
    <row r="12955" spans="1:59">
      <c r="AO12955" s="103" t="n"/>
    </row>
    <row r="12956" spans="1:59">
      <c r="AO12956" s="103" t="n"/>
    </row>
    <row r="12957" spans="1:59">
      <c r="AO12957" s="103" t="n"/>
    </row>
    <row r="12958" spans="1:59">
      <c r="AO12958" s="103" t="n"/>
    </row>
    <row r="12959" spans="1:59">
      <c r="AO12959" s="103" t="n"/>
    </row>
    <row r="12960" spans="1:59">
      <c r="AO12960" s="103" t="n"/>
    </row>
    <row r="12961" spans="1:59">
      <c r="AO12961" s="103" t="n"/>
    </row>
    <row r="12962" spans="1:59">
      <c r="AO12962" s="103" t="n"/>
    </row>
    <row r="12963" spans="1:59">
      <c r="AO12963" s="103" t="n"/>
    </row>
    <row r="12964" spans="1:59">
      <c r="AO12964" s="103" t="n"/>
    </row>
    <row r="12965" spans="1:59">
      <c r="AO12965" s="103" t="n"/>
    </row>
    <row r="12966" spans="1:59">
      <c r="AO12966" s="103" t="n"/>
    </row>
    <row r="12967" spans="1:59">
      <c r="AO12967" s="103" t="n"/>
    </row>
    <row r="12968" spans="1:59">
      <c r="AO12968" s="103" t="n"/>
    </row>
    <row r="12969" spans="1:59">
      <c r="AO12969" s="103" t="n"/>
    </row>
    <row r="12970" spans="1:59">
      <c r="AO12970" s="103" t="n"/>
    </row>
    <row r="12971" spans="1:59">
      <c r="AO12971" s="103" t="n"/>
    </row>
    <row r="12972" spans="1:59">
      <c r="AO12972" s="103" t="n"/>
    </row>
    <row r="12973" spans="1:59">
      <c r="AO12973" s="103" t="n"/>
    </row>
    <row r="12974" spans="1:59">
      <c r="AO12974" s="103" t="n"/>
    </row>
    <row r="12975" spans="1:59">
      <c r="AO12975" s="103" t="n"/>
    </row>
    <row r="12976" spans="1:59">
      <c r="AO12976" s="103" t="n"/>
    </row>
    <row r="12977" spans="1:59">
      <c r="AO12977" s="103" t="n"/>
    </row>
    <row r="12978" spans="1:59">
      <c r="AO12978" s="103" t="n"/>
    </row>
    <row r="12979" spans="1:59">
      <c r="AO12979" s="103" t="n"/>
    </row>
    <row r="12980" spans="1:59">
      <c r="AO12980" s="103" t="n"/>
    </row>
    <row r="12981" spans="1:59">
      <c r="AO12981" s="103" t="n"/>
    </row>
    <row r="12982" spans="1:59">
      <c r="AO12982" s="103" t="n"/>
    </row>
    <row r="12983" spans="1:59">
      <c r="AO12983" s="103" t="n"/>
    </row>
    <row r="12984" spans="1:59">
      <c r="AO12984" s="103" t="n"/>
    </row>
    <row r="12985" spans="1:59">
      <c r="AO12985" s="103" t="n"/>
    </row>
    <row r="12986" spans="1:59">
      <c r="AO12986" s="103" t="n"/>
    </row>
    <row r="12987" spans="1:59">
      <c r="AO12987" s="103" t="n"/>
    </row>
    <row r="12988" spans="1:59">
      <c r="AO12988" s="103" t="n"/>
    </row>
    <row r="12989" spans="1:59">
      <c r="AO12989" s="103" t="n"/>
    </row>
    <row r="12990" spans="1:59">
      <c r="AO12990" s="103" t="n"/>
    </row>
    <row r="12991" spans="1:59">
      <c r="AO12991" s="103" t="n"/>
    </row>
    <row r="12992" spans="1:59">
      <c r="AO12992" s="103" t="n"/>
    </row>
    <row r="12993" spans="1:59">
      <c r="AO12993" s="103" t="n"/>
    </row>
    <row r="12994" spans="1:59">
      <c r="AO12994" s="103" t="n"/>
    </row>
    <row r="12995" spans="1:59">
      <c r="AO12995" s="103" t="n"/>
    </row>
    <row r="12996" spans="1:59">
      <c r="AO12996" s="103" t="n"/>
    </row>
    <row r="12997" spans="1:59">
      <c r="AO12997" s="103" t="n"/>
    </row>
    <row r="12998" spans="1:59">
      <c r="AO12998" s="103" t="n"/>
    </row>
    <row r="12999" spans="1:59">
      <c r="AO12999" s="103" t="n"/>
    </row>
    <row r="13000" spans="1:59">
      <c r="AO13000" s="103" t="n"/>
    </row>
    <row r="13001" spans="1:59">
      <c r="AO13001" s="103" t="n"/>
    </row>
    <row r="13002" spans="1:59">
      <c r="AO13002" s="103" t="n"/>
    </row>
    <row r="13003" spans="1:59">
      <c r="AO13003" s="103" t="n"/>
    </row>
    <row r="13004" spans="1:59">
      <c r="AO13004" s="103" t="n"/>
    </row>
    <row r="13005" spans="1:59">
      <c r="AO13005" s="103" t="n"/>
    </row>
    <row r="13006" spans="1:59">
      <c r="AO13006" s="103" t="n"/>
    </row>
    <row r="13007" spans="1:59">
      <c r="AO13007" s="103" t="n"/>
    </row>
    <row r="13008" spans="1:59">
      <c r="AO13008" s="103" t="n"/>
    </row>
    <row r="13009" spans="1:59">
      <c r="AO13009" s="103" t="n"/>
    </row>
    <row r="13010" spans="1:59">
      <c r="AO13010" s="103" t="n"/>
    </row>
    <row r="13011" spans="1:59">
      <c r="AO13011" s="103" t="n"/>
    </row>
    <row r="13012" spans="1:59">
      <c r="AO13012" s="103" t="n"/>
    </row>
    <row r="13013" spans="1:59">
      <c r="AO13013" s="103" t="n"/>
    </row>
    <row r="13014" spans="1:59">
      <c r="AO13014" s="103" t="n"/>
    </row>
    <row r="13015" spans="1:59">
      <c r="AO13015" s="103" t="n"/>
    </row>
    <row r="13016" spans="1:59">
      <c r="AO13016" s="103" t="n"/>
    </row>
    <row r="13017" spans="1:59">
      <c r="AO13017" s="103" t="n"/>
    </row>
    <row r="13018" spans="1:59">
      <c r="AO13018" s="103" t="n"/>
    </row>
    <row r="13019" spans="1:59">
      <c r="AO13019" s="103" t="n"/>
    </row>
    <row r="13020" spans="1:59">
      <c r="AO13020" s="103" t="n"/>
    </row>
    <row r="13021" spans="1:59">
      <c r="AO13021" s="103" t="n"/>
    </row>
    <row r="13022" spans="1:59">
      <c r="AO13022" s="103" t="n"/>
    </row>
    <row r="13023" spans="1:59">
      <c r="AO13023" s="103" t="n"/>
    </row>
    <row r="13024" spans="1:59">
      <c r="AO13024" s="103" t="n"/>
    </row>
    <row r="13025" spans="1:59">
      <c r="AO13025" s="103" t="n"/>
    </row>
    <row r="13026" spans="1:59">
      <c r="AO13026" s="103" t="n"/>
    </row>
    <row r="13027" spans="1:59">
      <c r="AO13027" s="103" t="n"/>
    </row>
    <row r="13028" spans="1:59">
      <c r="AO13028" s="103" t="n"/>
    </row>
    <row r="13029" spans="1:59">
      <c r="AO13029" s="103" t="n"/>
    </row>
    <row r="13030" spans="1:59">
      <c r="AO13030" s="103" t="n"/>
    </row>
    <row r="13031" spans="1:59">
      <c r="AO13031" s="103" t="n"/>
    </row>
    <row r="13032" spans="1:59">
      <c r="AO13032" s="103" t="n"/>
    </row>
    <row r="13033" spans="1:59">
      <c r="AO13033" s="103" t="n"/>
    </row>
    <row r="13034" spans="1:59">
      <c r="AO13034" s="103" t="n"/>
    </row>
    <row r="13035" spans="1:59">
      <c r="AO13035" s="103" t="n"/>
    </row>
    <row r="13036" spans="1:59">
      <c r="AO13036" s="103" t="n"/>
    </row>
    <row r="13037" spans="1:59">
      <c r="AO13037" s="103" t="n"/>
    </row>
    <row r="13038" spans="1:59">
      <c r="AO13038" s="103" t="n"/>
    </row>
    <row r="13039" spans="1:59">
      <c r="AO13039" s="103" t="n"/>
    </row>
    <row r="13040" spans="1:59">
      <c r="AO13040" s="103" t="n"/>
    </row>
    <row r="13041" spans="1:59">
      <c r="AO13041" s="103" t="n"/>
    </row>
    <row r="13042" spans="1:59">
      <c r="AO13042" s="103" t="n"/>
    </row>
    <row r="13043" spans="1:59">
      <c r="AO13043" s="103" t="n"/>
    </row>
    <row r="13044" spans="1:59">
      <c r="AO13044" s="103" t="n"/>
    </row>
    <row r="13045" spans="1:59">
      <c r="AO13045" s="103" t="n"/>
    </row>
    <row r="13046" spans="1:59">
      <c r="AO13046" s="103" t="n"/>
    </row>
    <row r="13047" spans="1:59">
      <c r="AO13047" s="103" t="n"/>
    </row>
    <row r="13048" spans="1:59">
      <c r="AO13048" s="103" t="n"/>
    </row>
    <row r="13049" spans="1:59">
      <c r="AO13049" s="103" t="n"/>
    </row>
    <row r="13050" spans="1:59">
      <c r="AO13050" s="103" t="n"/>
    </row>
    <row r="13051" spans="1:59">
      <c r="AO13051" s="103" t="n"/>
    </row>
    <row r="13052" spans="1:59">
      <c r="AO13052" s="103" t="n"/>
    </row>
    <row r="13053" spans="1:59">
      <c r="AO13053" s="103" t="n"/>
    </row>
    <row r="13054" spans="1:59">
      <c r="AO13054" s="103" t="n"/>
    </row>
    <row r="13055" spans="1:59">
      <c r="AO13055" s="103" t="n"/>
    </row>
    <row r="13056" spans="1:59">
      <c r="AO13056" s="103" t="n"/>
    </row>
    <row r="13057" spans="1:59">
      <c r="AO13057" s="103" t="n"/>
    </row>
    <row r="13058" spans="1:59">
      <c r="AO13058" s="103" t="n"/>
    </row>
    <row r="13059" spans="1:59">
      <c r="AO13059" s="103" t="n"/>
    </row>
    <row r="13060" spans="1:59">
      <c r="AO13060" s="103" t="n"/>
    </row>
    <row r="13061" spans="1:59">
      <c r="AO13061" s="103" t="n"/>
    </row>
    <row r="13062" spans="1:59">
      <c r="AO13062" s="103" t="n"/>
    </row>
    <row r="13063" spans="1:59">
      <c r="AO13063" s="103" t="n"/>
    </row>
    <row r="13064" spans="1:59">
      <c r="AO13064" s="103" t="n"/>
    </row>
    <row r="13065" spans="1:59">
      <c r="AO13065" s="103" t="n"/>
    </row>
    <row r="13066" spans="1:59">
      <c r="AO13066" s="103" t="n"/>
    </row>
    <row r="13067" spans="1:59">
      <c r="AO13067" s="103" t="n"/>
    </row>
    <row r="13068" spans="1:59">
      <c r="AO13068" s="103" t="n"/>
    </row>
    <row r="13069" spans="1:59">
      <c r="AO13069" s="103" t="n"/>
    </row>
    <row r="13070" spans="1:59">
      <c r="AO13070" s="103" t="n"/>
    </row>
    <row r="13071" spans="1:59">
      <c r="AO13071" s="103" t="n"/>
    </row>
    <row r="13072" spans="1:59">
      <c r="AO13072" s="103" t="n"/>
    </row>
    <row r="13073" spans="1:59">
      <c r="AO13073" s="103" t="n"/>
    </row>
    <row r="13074" spans="1:59">
      <c r="AO13074" s="103" t="n"/>
    </row>
    <row r="13075" spans="1:59">
      <c r="AO13075" s="103" t="n"/>
    </row>
    <row r="13076" spans="1:59">
      <c r="AO13076" s="103" t="n"/>
    </row>
    <row r="13077" spans="1:59">
      <c r="AO13077" s="103" t="n"/>
    </row>
    <row r="13078" spans="1:59">
      <c r="AO13078" s="103" t="n"/>
    </row>
    <row r="13079" spans="1:59">
      <c r="AO13079" s="103" t="n"/>
    </row>
    <row r="13080" spans="1:59">
      <c r="AO13080" s="103" t="n"/>
    </row>
    <row r="13081" spans="1:59">
      <c r="AO13081" s="103" t="n"/>
    </row>
    <row r="13082" spans="1:59">
      <c r="AO13082" s="103" t="n"/>
    </row>
    <row r="13083" spans="1:59">
      <c r="AO13083" s="103" t="n"/>
    </row>
    <row r="13084" spans="1:59">
      <c r="AO13084" s="103" t="n"/>
    </row>
    <row r="13085" spans="1:59">
      <c r="AO13085" s="103" t="n"/>
    </row>
    <row r="13086" spans="1:59">
      <c r="AO13086" s="103" t="n"/>
    </row>
    <row r="13087" spans="1:59">
      <c r="AO13087" s="103" t="n"/>
    </row>
    <row r="13088" spans="1:59">
      <c r="AO13088" s="103" t="n"/>
    </row>
    <row r="13089" spans="1:59">
      <c r="AO13089" s="103" t="n"/>
    </row>
    <row r="13090" spans="1:59">
      <c r="AO13090" s="103" t="n"/>
    </row>
    <row r="13091" spans="1:59">
      <c r="AO13091" s="103" t="n"/>
    </row>
    <row r="13092" spans="1:59">
      <c r="AO13092" s="103" t="n"/>
    </row>
    <row r="13093" spans="1:59">
      <c r="AO13093" s="103" t="n"/>
    </row>
    <row r="13094" spans="1:59">
      <c r="AO13094" s="103" t="n"/>
    </row>
    <row r="13095" spans="1:59">
      <c r="AO13095" s="103" t="n"/>
    </row>
    <row r="13096" spans="1:59">
      <c r="AO13096" s="103" t="n"/>
    </row>
    <row r="13097" spans="1:59">
      <c r="AO13097" s="103" t="n"/>
    </row>
    <row r="13098" spans="1:59">
      <c r="AO13098" s="103" t="n"/>
    </row>
    <row r="13099" spans="1:59">
      <c r="AO13099" s="103" t="n"/>
    </row>
    <row r="13100" spans="1:59">
      <c r="AO13100" s="103" t="n"/>
    </row>
    <row r="13101" spans="1:59">
      <c r="AO13101" s="103" t="n"/>
    </row>
    <row r="13102" spans="1:59">
      <c r="AO13102" s="103" t="n"/>
    </row>
    <row r="13103" spans="1:59">
      <c r="AO13103" s="103" t="n"/>
    </row>
    <row r="13104" spans="1:59">
      <c r="AO13104" s="103" t="n"/>
    </row>
    <row r="13105" spans="1:59">
      <c r="AO13105" s="103" t="n"/>
    </row>
    <row r="13106" spans="1:59">
      <c r="AO13106" s="103" t="n"/>
    </row>
    <row r="13107" spans="1:59">
      <c r="AO13107" s="103" t="n"/>
    </row>
    <row r="13108" spans="1:59">
      <c r="AO13108" s="103" t="n"/>
    </row>
    <row r="13109" spans="1:59">
      <c r="AO13109" s="103" t="n"/>
    </row>
    <row r="13110" spans="1:59">
      <c r="AO13110" s="103" t="n"/>
    </row>
    <row r="13111" spans="1:59">
      <c r="AO13111" s="103" t="n"/>
    </row>
    <row r="13112" spans="1:59">
      <c r="AO13112" s="103" t="n"/>
    </row>
    <row r="13113" spans="1:59">
      <c r="AO13113" s="103" t="n"/>
    </row>
    <row r="13114" spans="1:59">
      <c r="AO13114" s="103" t="n"/>
    </row>
    <row r="13115" spans="1:59">
      <c r="AO13115" s="103" t="n"/>
    </row>
    <row r="13116" spans="1:59">
      <c r="AO13116" s="103" t="n"/>
    </row>
    <row r="13117" spans="1:59">
      <c r="AO13117" s="103" t="n"/>
    </row>
    <row r="13118" spans="1:59">
      <c r="AO13118" s="103" t="n"/>
    </row>
    <row r="13119" spans="1:59">
      <c r="AO13119" s="103" t="n"/>
    </row>
    <row r="13120" spans="1:59">
      <c r="AO13120" s="103" t="n"/>
    </row>
    <row r="13121" spans="1:59">
      <c r="AO13121" s="103" t="n"/>
    </row>
    <row r="13122" spans="1:59">
      <c r="AO13122" s="103" t="n"/>
    </row>
    <row r="13123" spans="1:59">
      <c r="AO13123" s="103" t="n"/>
    </row>
    <row r="13124" spans="1:59">
      <c r="AO13124" s="103" t="n"/>
    </row>
    <row r="13125" spans="1:59">
      <c r="AO13125" s="103" t="n"/>
    </row>
    <row r="13126" spans="1:59">
      <c r="AO13126" s="103" t="n"/>
    </row>
    <row r="13127" spans="1:59">
      <c r="AO13127" s="103" t="n"/>
    </row>
    <row r="13128" spans="1:59">
      <c r="AO13128" s="103" t="n"/>
    </row>
    <row r="13129" spans="1:59">
      <c r="AO13129" s="103" t="n"/>
    </row>
    <row r="13130" spans="1:59">
      <c r="AO13130" s="103" t="n"/>
    </row>
    <row r="13131" spans="1:59">
      <c r="AO13131" s="103" t="n"/>
    </row>
    <row r="13132" spans="1:59">
      <c r="AO13132" s="103" t="n"/>
    </row>
    <row r="13133" spans="1:59">
      <c r="AO13133" s="103" t="n"/>
    </row>
    <row r="13134" spans="1:59">
      <c r="AO13134" s="103" t="n"/>
    </row>
    <row r="13135" spans="1:59">
      <c r="AO13135" s="103" t="n"/>
    </row>
    <row r="13136" spans="1:59">
      <c r="AO13136" s="103" t="n"/>
    </row>
    <row r="13137" spans="1:59">
      <c r="AO13137" s="103" t="n"/>
    </row>
    <row r="13138" spans="1:59">
      <c r="AO13138" s="103" t="n"/>
    </row>
    <row r="13139" spans="1:59">
      <c r="AO13139" s="103" t="n"/>
    </row>
    <row r="13140" spans="1:59">
      <c r="AO13140" s="103" t="n"/>
    </row>
    <row r="13141" spans="1:59">
      <c r="AO13141" s="103" t="n"/>
    </row>
    <row r="13142" spans="1:59">
      <c r="AO13142" s="103" t="n"/>
    </row>
    <row r="13143" spans="1:59">
      <c r="AO13143" s="103" t="n"/>
    </row>
    <row r="13144" spans="1:59">
      <c r="AO13144" s="103" t="n"/>
    </row>
    <row r="13145" spans="1:59">
      <c r="AO13145" s="103" t="n"/>
    </row>
    <row r="13146" spans="1:59">
      <c r="AO13146" s="103" t="n"/>
    </row>
    <row r="13147" spans="1:59">
      <c r="AO13147" s="103" t="n"/>
    </row>
    <row r="13148" spans="1:59">
      <c r="AO13148" s="103" t="n"/>
    </row>
    <row r="13149" spans="1:59">
      <c r="AO13149" s="103" t="n"/>
    </row>
    <row r="13150" spans="1:59">
      <c r="AO13150" s="103" t="n"/>
    </row>
    <row r="13151" spans="1:59">
      <c r="AO13151" s="103" t="n"/>
    </row>
    <row r="13152" spans="1:59">
      <c r="AO13152" s="103" t="n"/>
    </row>
    <row r="13153" spans="1:59">
      <c r="AO13153" s="103" t="n"/>
    </row>
    <row r="13154" spans="1:59">
      <c r="AO13154" s="103" t="n"/>
    </row>
    <row r="13155" spans="1:59">
      <c r="AO13155" s="103" t="n"/>
    </row>
    <row r="13156" spans="1:59">
      <c r="AO13156" s="103" t="n"/>
    </row>
    <row r="13157" spans="1:59">
      <c r="AO13157" s="103" t="n"/>
    </row>
    <row r="13158" spans="1:59">
      <c r="AO13158" s="103" t="n"/>
    </row>
    <row r="13159" spans="1:59">
      <c r="AO13159" s="103" t="n"/>
    </row>
    <row r="13160" spans="1:59">
      <c r="AO13160" s="103" t="n"/>
    </row>
    <row r="13161" spans="1:59">
      <c r="AO13161" s="103" t="n"/>
    </row>
    <row r="13162" spans="1:59">
      <c r="AO13162" s="103" t="n"/>
    </row>
    <row r="13163" spans="1:59">
      <c r="AO13163" s="103" t="n"/>
    </row>
    <row r="13164" spans="1:59">
      <c r="AO13164" s="103" t="n"/>
    </row>
    <row r="13165" spans="1:59">
      <c r="AO13165" s="103" t="n"/>
    </row>
    <row r="13166" spans="1:59">
      <c r="AO13166" s="103" t="n"/>
    </row>
    <row r="13167" spans="1:59">
      <c r="AO13167" s="103" t="n"/>
    </row>
    <row r="13168" spans="1:59">
      <c r="AO13168" s="103" t="n"/>
    </row>
    <row r="13169" spans="1:59">
      <c r="AO13169" s="103" t="n"/>
    </row>
    <row r="13170" spans="1:59">
      <c r="AO13170" s="103" t="n"/>
    </row>
    <row r="13171" spans="1:59">
      <c r="AO13171" s="103" t="n"/>
    </row>
    <row r="13172" spans="1:59">
      <c r="AO13172" s="103" t="n"/>
    </row>
    <row r="13173" spans="1:59">
      <c r="AO13173" s="103" t="n"/>
    </row>
    <row r="13174" spans="1:59">
      <c r="AO13174" s="103" t="n"/>
    </row>
    <row r="13175" spans="1:59">
      <c r="AO13175" s="103" t="n"/>
    </row>
    <row r="13176" spans="1:59">
      <c r="AO13176" s="103" t="n"/>
    </row>
    <row r="13177" spans="1:59">
      <c r="AO13177" s="103" t="n"/>
    </row>
    <row r="13178" spans="1:59">
      <c r="AO13178" s="103" t="n"/>
    </row>
    <row r="13179" spans="1:59">
      <c r="AO13179" s="103" t="n"/>
    </row>
    <row r="13180" spans="1:59">
      <c r="AO13180" s="103" t="n"/>
    </row>
    <row r="13181" spans="1:59">
      <c r="AO13181" s="103" t="n"/>
    </row>
    <row r="13182" spans="1:59">
      <c r="AO13182" s="103" t="n"/>
    </row>
    <row r="13183" spans="1:59">
      <c r="AO13183" s="103" t="n"/>
    </row>
    <row r="13184" spans="1:59">
      <c r="AO13184" s="103" t="n"/>
    </row>
    <row r="13185" spans="1:59">
      <c r="AO13185" s="103" t="n"/>
    </row>
    <row r="13186" spans="1:59">
      <c r="AO13186" s="103" t="n"/>
    </row>
    <row r="13187" spans="1:59">
      <c r="AO13187" s="103" t="n"/>
    </row>
    <row r="13188" spans="1:59">
      <c r="AO13188" s="103" t="n"/>
    </row>
    <row r="13189" spans="1:59">
      <c r="AO13189" s="103" t="n"/>
    </row>
    <row r="13190" spans="1:59">
      <c r="AO13190" s="103" t="n"/>
    </row>
    <row r="13191" spans="1:59">
      <c r="AO13191" s="103" t="n"/>
    </row>
    <row r="13192" spans="1:59">
      <c r="AO13192" s="103" t="n"/>
    </row>
    <row r="13193" spans="1:59">
      <c r="AO13193" s="103" t="n"/>
    </row>
    <row r="13194" spans="1:59">
      <c r="AO13194" s="103" t="n"/>
    </row>
    <row r="13195" spans="1:59">
      <c r="AO13195" s="103" t="n"/>
    </row>
    <row r="13196" spans="1:59">
      <c r="AO13196" s="103" t="n"/>
    </row>
    <row r="13197" spans="1:59">
      <c r="AO13197" s="103" t="n"/>
    </row>
    <row r="13198" spans="1:59">
      <c r="AO13198" s="103" t="n"/>
    </row>
    <row r="13199" spans="1:59">
      <c r="AO13199" s="103" t="n"/>
    </row>
    <row r="13200" spans="1:59">
      <c r="AO13200" s="103" t="n"/>
    </row>
    <row r="13201" spans="1:59">
      <c r="AO13201" s="103" t="n"/>
    </row>
    <row r="13202" spans="1:59">
      <c r="AO13202" s="103" t="n"/>
    </row>
    <row r="13203" spans="1:59">
      <c r="AO13203" s="103" t="n"/>
    </row>
    <row r="13204" spans="1:59">
      <c r="AO13204" s="103" t="n"/>
    </row>
    <row r="13205" spans="1:59">
      <c r="AO13205" s="103" t="n"/>
    </row>
    <row r="13206" spans="1:59">
      <c r="AO13206" s="103" t="n"/>
    </row>
    <row r="13207" spans="1:59">
      <c r="AO13207" s="103" t="n"/>
    </row>
    <row r="13208" spans="1:59">
      <c r="AO13208" s="103" t="n"/>
    </row>
    <row r="13209" spans="1:59">
      <c r="AO13209" s="103" t="n"/>
    </row>
    <row r="13210" spans="1:59">
      <c r="AO13210" s="103" t="n"/>
    </row>
    <row r="13211" spans="1:59">
      <c r="AO13211" s="103" t="n"/>
    </row>
    <row r="13212" spans="1:59">
      <c r="AO13212" s="103" t="n"/>
    </row>
    <row r="13213" spans="1:59">
      <c r="AO13213" s="103" t="n"/>
    </row>
    <row r="13214" spans="1:59">
      <c r="AO13214" s="103" t="n"/>
    </row>
    <row r="13215" spans="1:59">
      <c r="AO13215" s="103" t="n"/>
    </row>
    <row r="13216" spans="1:59">
      <c r="AO13216" s="103" t="n"/>
    </row>
    <row r="13217" spans="1:59">
      <c r="AO13217" s="103" t="n"/>
    </row>
    <row r="13218" spans="1:59">
      <c r="AO13218" s="103" t="n"/>
    </row>
    <row r="13219" spans="1:59">
      <c r="AO13219" s="103" t="n"/>
    </row>
    <row r="13220" spans="1:59">
      <c r="AO13220" s="103" t="n"/>
    </row>
    <row r="13221" spans="1:59">
      <c r="AO13221" s="103" t="n"/>
    </row>
    <row r="13222" spans="1:59">
      <c r="AO13222" s="103" t="n"/>
    </row>
    <row r="13223" spans="1:59">
      <c r="AO13223" s="103" t="n"/>
    </row>
    <row r="13224" spans="1:59">
      <c r="AO13224" s="103" t="n"/>
    </row>
    <row r="13225" spans="1:59">
      <c r="AO13225" s="103" t="n"/>
    </row>
    <row r="13226" spans="1:59">
      <c r="AO13226" s="103" t="n"/>
    </row>
    <row r="13227" spans="1:59">
      <c r="AO13227" s="103" t="n"/>
    </row>
    <row r="13228" spans="1:59">
      <c r="AO13228" s="103" t="n"/>
    </row>
    <row r="13229" spans="1:59">
      <c r="AO13229" s="103" t="n"/>
    </row>
    <row r="13230" spans="1:59">
      <c r="AO13230" s="103" t="n"/>
    </row>
    <row r="13231" spans="1:59">
      <c r="AO13231" s="103" t="n"/>
    </row>
    <row r="13232" spans="1:59">
      <c r="AO13232" s="103" t="n"/>
    </row>
    <row r="13233" spans="1:59">
      <c r="AO13233" s="103" t="n"/>
    </row>
    <row r="13234" spans="1:59">
      <c r="AO13234" s="103" t="n"/>
    </row>
    <row r="13235" spans="1:59">
      <c r="AO13235" s="103" t="n"/>
    </row>
    <row r="13236" spans="1:59">
      <c r="AO13236" s="103" t="n"/>
    </row>
    <row r="13237" spans="1:59">
      <c r="AO13237" s="103" t="n"/>
    </row>
    <row r="13238" spans="1:59">
      <c r="AO13238" s="103" t="n"/>
    </row>
    <row r="13239" spans="1:59">
      <c r="AO13239" s="103" t="n"/>
    </row>
    <row r="13240" spans="1:59">
      <c r="AO13240" s="103" t="n"/>
    </row>
    <row r="13241" spans="1:59">
      <c r="AO13241" s="103" t="n"/>
    </row>
    <row r="13242" spans="1:59">
      <c r="AO13242" s="103" t="n"/>
    </row>
    <row r="13243" spans="1:59">
      <c r="AO13243" s="103" t="n"/>
    </row>
    <row r="13244" spans="1:59">
      <c r="AO13244" s="103" t="n"/>
    </row>
    <row r="13245" spans="1:59">
      <c r="AO13245" s="103" t="n"/>
    </row>
    <row r="13246" spans="1:59">
      <c r="AO13246" s="103" t="n"/>
    </row>
    <row r="13247" spans="1:59">
      <c r="AO13247" s="103" t="n"/>
    </row>
    <row r="13248" spans="1:59">
      <c r="AO13248" s="103" t="n"/>
    </row>
    <row r="13249" spans="1:59">
      <c r="AO13249" s="103" t="n"/>
    </row>
    <row r="13250" spans="1:59">
      <c r="AO13250" s="103" t="n"/>
    </row>
    <row r="13251" spans="1:59">
      <c r="AO13251" s="103" t="n"/>
    </row>
    <row r="13252" spans="1:59">
      <c r="AO13252" s="103" t="n"/>
    </row>
    <row r="13253" spans="1:59">
      <c r="AO13253" s="103" t="n"/>
    </row>
    <row r="13254" spans="1:59">
      <c r="AO13254" s="103" t="n"/>
    </row>
    <row r="13255" spans="1:59">
      <c r="AO13255" s="103" t="n"/>
    </row>
    <row r="13256" spans="1:59">
      <c r="AO13256" s="103" t="n"/>
    </row>
    <row r="13257" spans="1:59">
      <c r="AO13257" s="103" t="n"/>
    </row>
    <row r="13258" spans="1:59">
      <c r="AO13258" s="103" t="n"/>
    </row>
    <row r="13259" spans="1:59">
      <c r="AO13259" s="103" t="n"/>
    </row>
    <row r="13260" spans="1:59">
      <c r="AO13260" s="103" t="n"/>
    </row>
    <row r="13261" spans="1:59">
      <c r="AO13261" s="103" t="n"/>
    </row>
    <row r="13262" spans="1:59">
      <c r="AO13262" s="103" t="n"/>
    </row>
    <row r="13263" spans="1:59">
      <c r="AO13263" s="103" t="n"/>
    </row>
    <row r="13264" spans="1:59">
      <c r="AO13264" s="103" t="n"/>
    </row>
    <row r="13265" spans="1:59">
      <c r="AO13265" s="103" t="n"/>
    </row>
    <row r="13266" spans="1:59">
      <c r="AO13266" s="103" t="n"/>
    </row>
    <row r="13267" spans="1:59">
      <c r="AO13267" s="103" t="n"/>
    </row>
    <row r="13268" spans="1:59">
      <c r="AO13268" s="103" t="n"/>
    </row>
    <row r="13269" spans="1:59">
      <c r="AO13269" s="103" t="n"/>
    </row>
    <row r="13270" spans="1:59">
      <c r="AO13270" s="103" t="n"/>
    </row>
    <row r="13271" spans="1:59">
      <c r="AO13271" s="103" t="n"/>
    </row>
    <row r="13272" spans="1:59">
      <c r="AO13272" s="103" t="n"/>
    </row>
    <row r="13273" spans="1:59">
      <c r="AO13273" s="103" t="n"/>
    </row>
    <row r="13274" spans="1:59">
      <c r="AO13274" s="103" t="n"/>
    </row>
    <row r="13275" spans="1:59">
      <c r="AO13275" s="103" t="n"/>
    </row>
    <row r="13276" spans="1:59">
      <c r="AO13276" s="103" t="n"/>
    </row>
    <row r="13277" spans="1:59">
      <c r="AO13277" s="103" t="n"/>
    </row>
    <row r="13278" spans="1:59">
      <c r="AO13278" s="103" t="n"/>
    </row>
    <row r="13279" spans="1:59">
      <c r="AO13279" s="103" t="n"/>
    </row>
    <row r="13280" spans="1:59">
      <c r="AO13280" s="103" t="n"/>
    </row>
    <row r="13281" spans="1:59">
      <c r="AO13281" s="103" t="n"/>
    </row>
    <row r="13282" spans="1:59">
      <c r="AO13282" s="103" t="n"/>
    </row>
    <row r="13283" spans="1:59">
      <c r="AO13283" s="103" t="n"/>
    </row>
    <row r="13284" spans="1:59">
      <c r="AO13284" s="103" t="n"/>
    </row>
    <row r="13285" spans="1:59">
      <c r="AO13285" s="103" t="n"/>
    </row>
    <row r="13286" spans="1:59">
      <c r="AO13286" s="103" t="n"/>
    </row>
    <row r="13287" spans="1:59">
      <c r="AO13287" s="103" t="n"/>
    </row>
    <row r="13288" spans="1:59">
      <c r="AO13288" s="103" t="n"/>
    </row>
    <row r="13289" spans="1:59">
      <c r="AO13289" s="103" t="n"/>
    </row>
    <row r="13290" spans="1:59">
      <c r="AO13290" s="103" t="n"/>
    </row>
    <row r="13291" spans="1:59">
      <c r="AO13291" s="103" t="n"/>
    </row>
    <row r="13292" spans="1:59">
      <c r="AO13292" s="103" t="n"/>
    </row>
    <row r="13293" spans="1:59">
      <c r="AO13293" s="103" t="n"/>
    </row>
    <row r="13294" spans="1:59">
      <c r="AO13294" s="103" t="n"/>
    </row>
    <row r="13295" spans="1:59">
      <c r="AO13295" s="103" t="n"/>
    </row>
    <row r="13296" spans="1:59">
      <c r="AO13296" s="103" t="n"/>
    </row>
    <row r="13297" spans="1:59">
      <c r="AO13297" s="103" t="n"/>
    </row>
    <row r="13298" spans="1:59">
      <c r="AO13298" s="103" t="n"/>
    </row>
    <row r="13299" spans="1:59">
      <c r="AO13299" s="103" t="n"/>
    </row>
    <row r="13300" spans="1:59">
      <c r="AO13300" s="103" t="n"/>
    </row>
    <row r="13301" spans="1:59">
      <c r="AO13301" s="103" t="n"/>
    </row>
    <row r="13302" spans="1:59">
      <c r="AO13302" s="103" t="n"/>
    </row>
    <row r="13303" spans="1:59">
      <c r="AO13303" s="103" t="n"/>
    </row>
    <row r="13304" spans="1:59">
      <c r="AO13304" s="103" t="n"/>
    </row>
    <row r="13305" spans="1:59">
      <c r="AO13305" s="103" t="n"/>
    </row>
    <row r="13306" spans="1:59">
      <c r="AO13306" s="103" t="n"/>
    </row>
    <row r="13307" spans="1:59">
      <c r="AO13307" s="103" t="n"/>
    </row>
    <row r="13308" spans="1:59">
      <c r="AO13308" s="103" t="n"/>
    </row>
    <row r="13309" spans="1:59">
      <c r="AO13309" s="103" t="n"/>
    </row>
    <row r="13310" spans="1:59">
      <c r="AO13310" s="103" t="n"/>
    </row>
    <row r="13311" spans="1:59">
      <c r="AO13311" s="103" t="n"/>
    </row>
    <row r="13312" spans="1:59">
      <c r="AO13312" s="103" t="n"/>
    </row>
    <row r="13313" spans="1:59">
      <c r="AO13313" s="103" t="n"/>
    </row>
    <row r="13314" spans="1:59">
      <c r="AO13314" s="103" t="n"/>
    </row>
    <row r="13315" spans="1:59">
      <c r="AO13315" s="103" t="n"/>
    </row>
    <row r="13316" spans="1:59">
      <c r="AO13316" s="103" t="n"/>
    </row>
    <row r="13317" spans="1:59">
      <c r="AO13317" s="103" t="n"/>
    </row>
    <row r="13318" spans="1:59">
      <c r="AO13318" s="103" t="n"/>
    </row>
    <row r="13319" spans="1:59">
      <c r="AO13319" s="103" t="n"/>
    </row>
    <row r="13320" spans="1:59">
      <c r="AO13320" s="103" t="n"/>
    </row>
    <row r="13321" spans="1:59">
      <c r="AO13321" s="103" t="n"/>
    </row>
    <row r="13322" spans="1:59">
      <c r="AO13322" s="103" t="n"/>
    </row>
    <row r="13323" spans="1:59">
      <c r="AO13323" s="103" t="n"/>
    </row>
    <row r="13324" spans="1:59">
      <c r="AO13324" s="103" t="n"/>
    </row>
    <row r="13325" spans="1:59">
      <c r="AO13325" s="103" t="n"/>
    </row>
    <row r="13326" spans="1:59">
      <c r="AO13326" s="103" t="n"/>
    </row>
    <row r="13327" spans="1:59">
      <c r="AO13327" s="103" t="n"/>
    </row>
    <row r="13328" spans="1:59">
      <c r="AO13328" s="103" t="n"/>
    </row>
    <row r="13329" spans="1:59">
      <c r="AO13329" s="103" t="n"/>
    </row>
    <row r="13330" spans="1:59">
      <c r="AO13330" s="103" t="n"/>
    </row>
    <row r="13331" spans="1:59">
      <c r="AO13331" s="103" t="n"/>
    </row>
    <row r="13332" spans="1:59">
      <c r="AO13332" s="103" t="n"/>
    </row>
    <row r="13333" spans="1:59">
      <c r="AO13333" s="103" t="n"/>
    </row>
    <row r="13334" spans="1:59">
      <c r="AO13334" s="103" t="n"/>
    </row>
    <row r="13335" spans="1:59">
      <c r="AO13335" s="103" t="n"/>
    </row>
    <row r="13336" spans="1:59">
      <c r="AO13336" s="103" t="n"/>
    </row>
    <row r="13337" spans="1:59">
      <c r="AO13337" s="103" t="n"/>
    </row>
    <row r="13338" spans="1:59">
      <c r="AO13338" s="103" t="n"/>
    </row>
    <row r="13339" spans="1:59">
      <c r="AO13339" s="103" t="n"/>
    </row>
    <row r="13340" spans="1:59">
      <c r="AO13340" s="103" t="n"/>
    </row>
    <row r="13341" spans="1:59">
      <c r="AO13341" s="103" t="n"/>
    </row>
    <row r="13342" spans="1:59">
      <c r="AO13342" s="103" t="n"/>
    </row>
    <row r="13343" spans="1:59">
      <c r="AO13343" s="103" t="n"/>
    </row>
    <row r="13344" spans="1:59">
      <c r="AO13344" s="103" t="n"/>
    </row>
    <row r="13345" spans="1:59">
      <c r="AO13345" s="103" t="n"/>
    </row>
    <row r="13346" spans="1:59">
      <c r="AO13346" s="103" t="n"/>
    </row>
    <row r="13347" spans="1:59">
      <c r="AO13347" s="103" t="n"/>
    </row>
    <row r="13348" spans="1:59">
      <c r="AO13348" s="103" t="n"/>
    </row>
    <row r="13349" spans="1:59">
      <c r="AO13349" s="103" t="n"/>
    </row>
    <row r="13350" spans="1:59">
      <c r="AO13350" s="103" t="n"/>
    </row>
    <row r="13351" spans="1:59">
      <c r="AO13351" s="103" t="n"/>
    </row>
    <row r="13352" spans="1:59">
      <c r="AO13352" s="103" t="n"/>
    </row>
    <row r="13353" spans="1:59">
      <c r="AO13353" s="103" t="n"/>
    </row>
    <row r="13354" spans="1:59">
      <c r="AO13354" s="103" t="n"/>
    </row>
    <row r="13355" spans="1:59">
      <c r="AO13355" s="103" t="n"/>
    </row>
    <row r="13356" spans="1:59">
      <c r="AO13356" s="103" t="n"/>
    </row>
    <row r="13357" spans="1:59">
      <c r="AO13357" s="103" t="n"/>
    </row>
    <row r="13358" spans="1:59">
      <c r="AO13358" s="103" t="n"/>
    </row>
    <row r="13359" spans="1:59">
      <c r="AO13359" s="103" t="n"/>
    </row>
    <row r="13360" spans="1:59">
      <c r="AO13360" s="103" t="n"/>
    </row>
    <row r="13361" spans="1:59">
      <c r="AO13361" s="103" t="n"/>
    </row>
    <row r="13362" spans="1:59">
      <c r="AO13362" s="103" t="n"/>
    </row>
    <row r="13363" spans="1:59">
      <c r="AO13363" s="103" t="n"/>
    </row>
    <row r="13364" spans="1:59">
      <c r="AO13364" s="103" t="n"/>
    </row>
    <row r="13365" spans="1:59">
      <c r="AO13365" s="103" t="n"/>
    </row>
    <row r="13366" spans="1:59">
      <c r="AO13366" s="103" t="n"/>
    </row>
    <row r="13367" spans="1:59">
      <c r="AO13367" s="103" t="n"/>
    </row>
    <row r="13368" spans="1:59">
      <c r="AO13368" s="103" t="n"/>
    </row>
    <row r="13369" spans="1:59">
      <c r="AO13369" s="103" t="n"/>
    </row>
    <row r="13370" spans="1:59">
      <c r="AO13370" s="103" t="n"/>
    </row>
    <row r="13371" spans="1:59">
      <c r="AO13371" s="103" t="n"/>
    </row>
    <row r="13372" spans="1:59">
      <c r="AO13372" s="103" t="n"/>
    </row>
    <row r="13373" spans="1:59">
      <c r="AO13373" s="103" t="n"/>
    </row>
    <row r="13374" spans="1:59">
      <c r="AO13374" s="103" t="n"/>
    </row>
    <row r="13375" spans="1:59">
      <c r="AO13375" s="103" t="n"/>
    </row>
    <row r="13376" spans="1:59">
      <c r="AO13376" s="103" t="n"/>
    </row>
    <row r="13377" spans="1:59">
      <c r="AO13377" s="103" t="n"/>
    </row>
    <row r="13378" spans="1:59">
      <c r="AO13378" s="103" t="n"/>
    </row>
    <row r="13379" spans="1:59">
      <c r="AO13379" s="103" t="n"/>
    </row>
    <row r="13380" spans="1:59">
      <c r="AO13380" s="103" t="n"/>
    </row>
    <row r="13381" spans="1:59">
      <c r="AO13381" s="103" t="n"/>
    </row>
    <row r="13382" spans="1:59">
      <c r="AO13382" s="103" t="n"/>
    </row>
    <row r="13383" spans="1:59">
      <c r="AO13383" s="103" t="n"/>
    </row>
    <row r="13384" spans="1:59">
      <c r="AO13384" s="103" t="n"/>
    </row>
    <row r="13385" spans="1:59">
      <c r="AO13385" s="103" t="n"/>
    </row>
    <row r="13386" spans="1:59">
      <c r="AO13386" s="103" t="n"/>
    </row>
    <row r="13387" spans="1:59">
      <c r="AO13387" s="103" t="n"/>
    </row>
    <row r="13388" spans="1:59">
      <c r="AO13388" s="103" t="n"/>
    </row>
    <row r="13389" spans="1:59">
      <c r="AO13389" s="103" t="n"/>
    </row>
    <row r="13390" spans="1:59">
      <c r="AO13390" s="103" t="n"/>
    </row>
    <row r="13391" spans="1:59">
      <c r="AO13391" s="103" t="n"/>
    </row>
    <row r="13392" spans="1:59">
      <c r="AO13392" s="103" t="n"/>
    </row>
    <row r="13393" spans="1:59">
      <c r="AO13393" s="103" t="n"/>
    </row>
    <row r="13394" spans="1:59">
      <c r="AO13394" s="103" t="n"/>
    </row>
    <row r="13395" spans="1:59">
      <c r="AO13395" s="103" t="n"/>
    </row>
    <row r="13396" spans="1:59">
      <c r="AO13396" s="103" t="n"/>
    </row>
    <row r="13397" spans="1:59">
      <c r="AO13397" s="103" t="n"/>
    </row>
    <row r="13398" spans="1:59">
      <c r="AO13398" s="103" t="n"/>
    </row>
    <row r="13399" spans="1:59">
      <c r="AO13399" s="103" t="n"/>
    </row>
    <row r="13400" spans="1:59">
      <c r="AO13400" s="103" t="n"/>
    </row>
    <row r="13401" spans="1:59">
      <c r="AO13401" s="103" t="n"/>
    </row>
    <row r="13402" spans="1:59">
      <c r="AO13402" s="103" t="n"/>
    </row>
    <row r="13403" spans="1:59">
      <c r="AO13403" s="103" t="n"/>
    </row>
    <row r="13404" spans="1:59">
      <c r="AO13404" s="103" t="n"/>
    </row>
    <row r="13405" spans="1:59">
      <c r="AO13405" s="103" t="n"/>
    </row>
    <row r="13406" spans="1:59">
      <c r="AO13406" s="103" t="n"/>
    </row>
    <row r="13407" spans="1:59">
      <c r="AO13407" s="103" t="n"/>
    </row>
    <row r="13408" spans="1:59">
      <c r="AO13408" s="103" t="n"/>
    </row>
    <row r="13409" spans="1:59">
      <c r="AO13409" s="103" t="n"/>
    </row>
    <row r="13410" spans="1:59">
      <c r="AO13410" s="103" t="n"/>
    </row>
    <row r="13411" spans="1:59">
      <c r="AO13411" s="103" t="n"/>
    </row>
    <row r="13412" spans="1:59">
      <c r="AO13412" s="103" t="n"/>
    </row>
    <row r="13413" spans="1:59">
      <c r="AO13413" s="103" t="n"/>
    </row>
    <row r="13414" spans="1:59">
      <c r="AO13414" s="103" t="n"/>
    </row>
    <row r="13415" spans="1:59">
      <c r="AO13415" s="103" t="n"/>
    </row>
    <row r="13416" spans="1:59">
      <c r="AO13416" s="103" t="n"/>
    </row>
    <row r="13417" spans="1:59">
      <c r="AO13417" s="103" t="n"/>
    </row>
    <row r="13418" spans="1:59">
      <c r="AO13418" s="103" t="n"/>
    </row>
    <row r="13419" spans="1:59">
      <c r="AO13419" s="103" t="n"/>
    </row>
    <row r="13420" spans="1:59">
      <c r="AO13420" s="103" t="n"/>
    </row>
    <row r="13421" spans="1:59">
      <c r="AO13421" s="103" t="n"/>
    </row>
    <row r="13422" spans="1:59">
      <c r="AO13422" s="103" t="n"/>
    </row>
    <row r="13423" spans="1:59">
      <c r="AO13423" s="103" t="n"/>
    </row>
    <row r="13424" spans="1:59">
      <c r="AO13424" s="103" t="n"/>
    </row>
    <row r="13425" spans="1:59">
      <c r="AO13425" s="103" t="n"/>
    </row>
    <row r="13426" spans="1:59">
      <c r="AO13426" s="103" t="n"/>
    </row>
    <row r="13427" spans="1:59">
      <c r="AO13427" s="103" t="n"/>
    </row>
    <row r="13428" spans="1:59">
      <c r="AO13428" s="103" t="n"/>
    </row>
    <row r="13429" spans="1:59">
      <c r="AO13429" s="103" t="n"/>
    </row>
    <row r="13430" spans="1:59">
      <c r="AO13430" s="103" t="n"/>
    </row>
    <row r="13431" spans="1:59">
      <c r="AO13431" s="103" t="n"/>
    </row>
    <row r="13432" spans="1:59">
      <c r="AO13432" s="103" t="n"/>
    </row>
    <row r="13433" spans="1:59">
      <c r="AO13433" s="103" t="n"/>
    </row>
    <row r="13434" spans="1:59">
      <c r="AO13434" s="103" t="n"/>
    </row>
    <row r="13435" spans="1:59">
      <c r="AO13435" s="103" t="n"/>
    </row>
    <row r="13436" spans="1:59">
      <c r="AO13436" s="103" t="n"/>
    </row>
    <row r="13437" spans="1:59">
      <c r="AO13437" s="103" t="n"/>
    </row>
    <row r="13438" spans="1:59">
      <c r="AO13438" s="103" t="n"/>
    </row>
    <row r="13439" spans="1:59">
      <c r="AO13439" s="103" t="n"/>
    </row>
    <row r="13440" spans="1:59">
      <c r="AO13440" s="103" t="n"/>
    </row>
    <row r="13441" spans="1:59">
      <c r="AO13441" s="103" t="n"/>
    </row>
    <row r="13442" spans="1:59">
      <c r="AO13442" s="103" t="n"/>
    </row>
    <row r="13443" spans="1:59">
      <c r="AO13443" s="103" t="n"/>
    </row>
    <row r="13444" spans="1:59">
      <c r="AO13444" s="103" t="n"/>
    </row>
    <row r="13445" spans="1:59">
      <c r="AO13445" s="103" t="n"/>
    </row>
    <row r="13446" spans="1:59">
      <c r="AO13446" s="103" t="n"/>
    </row>
    <row r="13447" spans="1:59">
      <c r="AO13447" s="103" t="n"/>
    </row>
    <row r="13448" spans="1:59">
      <c r="AO13448" s="103" t="n"/>
    </row>
    <row r="13449" spans="1:59">
      <c r="AO13449" s="103" t="n"/>
    </row>
    <row r="13450" spans="1:59">
      <c r="AO13450" s="103" t="n"/>
    </row>
    <row r="13451" spans="1:59">
      <c r="AO13451" s="103" t="n"/>
    </row>
    <row r="13452" spans="1:59">
      <c r="AO13452" s="103" t="n"/>
    </row>
    <row r="13453" spans="1:59">
      <c r="AO13453" s="103" t="n"/>
    </row>
    <row r="13454" spans="1:59">
      <c r="AO13454" s="103" t="n"/>
    </row>
    <row r="13455" spans="1:59">
      <c r="AO13455" s="103" t="n"/>
    </row>
    <row r="13456" spans="1:59">
      <c r="AO13456" s="103" t="n"/>
    </row>
    <row r="13457" spans="1:59">
      <c r="AO13457" s="103" t="n"/>
    </row>
    <row r="13458" spans="1:59">
      <c r="AO13458" s="103" t="n"/>
    </row>
    <row r="13459" spans="1:59">
      <c r="AO13459" s="103" t="n"/>
    </row>
    <row r="13460" spans="1:59">
      <c r="AO13460" s="103" t="n"/>
    </row>
    <row r="13461" spans="1:59">
      <c r="AO13461" s="103" t="n"/>
    </row>
    <row r="13462" spans="1:59">
      <c r="AO13462" s="103" t="n"/>
    </row>
    <row r="13463" spans="1:59">
      <c r="AO13463" s="103" t="n"/>
    </row>
    <row r="13464" spans="1:59">
      <c r="AO13464" s="103" t="n"/>
    </row>
    <row r="13465" spans="1:59">
      <c r="AO13465" s="103" t="n"/>
    </row>
    <row r="13466" spans="1:59">
      <c r="AO13466" s="103" t="n"/>
    </row>
    <row r="13467" spans="1:59">
      <c r="AO13467" s="103" t="n"/>
    </row>
    <row r="13468" spans="1:59">
      <c r="AO13468" s="103" t="n"/>
    </row>
    <row r="13469" spans="1:59">
      <c r="AO13469" s="103" t="n"/>
    </row>
    <row r="13470" spans="1:59">
      <c r="AO13470" s="103" t="n"/>
    </row>
    <row r="13471" spans="1:59">
      <c r="AO13471" s="103" t="n"/>
    </row>
    <row r="13472" spans="1:59">
      <c r="AO13472" s="103" t="n"/>
    </row>
    <row r="13473" spans="1:59">
      <c r="AO13473" s="103" t="n"/>
    </row>
    <row r="13474" spans="1:59">
      <c r="AO13474" s="103" t="n"/>
    </row>
    <row r="13475" spans="1:59">
      <c r="AO13475" s="103" t="n"/>
    </row>
    <row r="13476" spans="1:59">
      <c r="AO13476" s="103" t="n"/>
    </row>
    <row r="13477" spans="1:59">
      <c r="AO13477" s="103" t="n"/>
    </row>
    <row r="13478" spans="1:59">
      <c r="AO13478" s="103" t="n"/>
    </row>
    <row r="13479" spans="1:59">
      <c r="AO13479" s="103" t="n"/>
    </row>
    <row r="13480" spans="1:59">
      <c r="AO13480" s="103" t="n"/>
    </row>
    <row r="13481" spans="1:59">
      <c r="AO13481" s="103" t="n"/>
    </row>
    <row r="13482" spans="1:59">
      <c r="AO13482" s="103" t="n"/>
    </row>
    <row r="13483" spans="1:59">
      <c r="AO13483" s="103" t="n"/>
    </row>
    <row r="13484" spans="1:59">
      <c r="AO13484" s="103" t="n"/>
    </row>
    <row r="13485" spans="1:59">
      <c r="AO13485" s="103" t="n"/>
    </row>
    <row r="13486" spans="1:59">
      <c r="AO13486" s="103" t="n"/>
    </row>
    <row r="13487" spans="1:59">
      <c r="AO13487" s="103" t="n"/>
    </row>
    <row r="13488" spans="1:59">
      <c r="AO13488" s="103" t="n"/>
    </row>
    <row r="13489" spans="1:59">
      <c r="AO13489" s="103" t="n"/>
    </row>
    <row r="13490" spans="1:59">
      <c r="AO13490" s="103" t="n"/>
    </row>
    <row r="13491" spans="1:59">
      <c r="AO13491" s="103" t="n"/>
    </row>
    <row r="13492" spans="1:59">
      <c r="AO13492" s="103" t="n"/>
    </row>
    <row r="13493" spans="1:59">
      <c r="AO13493" s="103" t="n"/>
    </row>
    <row r="13494" spans="1:59">
      <c r="AO13494" s="103" t="n"/>
    </row>
    <row r="13495" spans="1:59">
      <c r="AO13495" s="103" t="n"/>
    </row>
    <row r="13496" spans="1:59">
      <c r="AO13496" s="103" t="n"/>
    </row>
    <row r="13497" spans="1:59">
      <c r="AO13497" s="103" t="n"/>
    </row>
    <row r="13498" spans="1:59">
      <c r="AO13498" s="103" t="n"/>
    </row>
    <row r="13499" spans="1:59">
      <c r="AO13499" s="103" t="n"/>
    </row>
    <row r="13500" spans="1:59">
      <c r="AO13500" s="103" t="n"/>
    </row>
    <row r="13501" spans="1:59">
      <c r="AO13501" s="103" t="n"/>
    </row>
    <row r="13502" spans="1:59">
      <c r="AO13502" s="103" t="n"/>
    </row>
    <row r="13503" spans="1:59">
      <c r="AO13503" s="103" t="n"/>
    </row>
    <row r="13504" spans="1:59">
      <c r="AO13504" s="103" t="n"/>
    </row>
    <row r="13505" spans="1:59">
      <c r="AO13505" s="103" t="n"/>
    </row>
    <row r="13506" spans="1:59">
      <c r="AO13506" s="103" t="n"/>
    </row>
    <row r="13507" spans="1:59">
      <c r="AO13507" s="103" t="n"/>
    </row>
    <row r="13508" spans="1:59">
      <c r="AO13508" s="103" t="n"/>
    </row>
    <row r="13509" spans="1:59">
      <c r="AO13509" s="103" t="n"/>
    </row>
    <row r="13510" spans="1:59">
      <c r="AO13510" s="103" t="n"/>
    </row>
    <row r="13511" spans="1:59">
      <c r="AO13511" s="103" t="n"/>
    </row>
    <row r="13512" spans="1:59">
      <c r="AO13512" s="103" t="n"/>
    </row>
    <row r="13513" spans="1:59">
      <c r="AO13513" s="103" t="n"/>
    </row>
    <row r="13514" spans="1:59">
      <c r="AO13514" s="103" t="n"/>
    </row>
    <row r="13515" spans="1:59">
      <c r="AO13515" s="103" t="n"/>
    </row>
    <row r="13516" spans="1:59">
      <c r="AO13516" s="103" t="n"/>
    </row>
    <row r="13517" spans="1:59">
      <c r="AO13517" s="103" t="n"/>
    </row>
    <row r="13518" spans="1:59">
      <c r="AO13518" s="103" t="n"/>
    </row>
    <row r="13519" spans="1:59">
      <c r="AO13519" s="103" t="n"/>
    </row>
    <row r="13520" spans="1:59">
      <c r="AO13520" s="103" t="n"/>
    </row>
    <row r="13521" spans="1:59">
      <c r="AO13521" s="103" t="n"/>
    </row>
    <row r="13522" spans="1:59">
      <c r="AO13522" s="103" t="n"/>
    </row>
    <row r="13523" spans="1:59">
      <c r="AO13523" s="103" t="n"/>
    </row>
    <row r="13524" spans="1:59">
      <c r="AO13524" s="103" t="n"/>
    </row>
    <row r="13525" spans="1:59">
      <c r="AO13525" s="103" t="n"/>
    </row>
    <row r="13526" spans="1:59">
      <c r="AO13526" s="103" t="n"/>
    </row>
    <row r="13527" spans="1:59">
      <c r="AO13527" s="103" t="n"/>
    </row>
    <row r="13528" spans="1:59">
      <c r="AO13528" s="103" t="n"/>
    </row>
    <row r="13529" spans="1:59">
      <c r="AO13529" s="103" t="n"/>
    </row>
    <row r="13530" spans="1:59">
      <c r="AO13530" s="103" t="n"/>
    </row>
    <row r="13531" spans="1:59">
      <c r="AO13531" s="103" t="n"/>
    </row>
    <row r="13532" spans="1:59">
      <c r="AO13532" s="103" t="n"/>
    </row>
    <row r="13533" spans="1:59">
      <c r="AO13533" s="103" t="n"/>
    </row>
    <row r="13534" spans="1:59">
      <c r="AO13534" s="103" t="n"/>
    </row>
    <row r="13535" spans="1:59">
      <c r="AO13535" s="103" t="n"/>
    </row>
    <row r="13536" spans="1:59">
      <c r="AO13536" s="103" t="n"/>
    </row>
    <row r="13537" spans="1:59">
      <c r="AO13537" s="103" t="n"/>
    </row>
    <row r="13538" spans="1:59">
      <c r="AO13538" s="103" t="n"/>
    </row>
    <row r="13539" spans="1:59">
      <c r="AO13539" s="103" t="n"/>
    </row>
    <row r="13540" spans="1:59">
      <c r="AO13540" s="103" t="n"/>
    </row>
    <row r="13541" spans="1:59">
      <c r="AO13541" s="103" t="n"/>
    </row>
    <row r="13542" spans="1:59">
      <c r="AO13542" s="103" t="n"/>
    </row>
    <row r="13543" spans="1:59">
      <c r="AO13543" s="103" t="n"/>
    </row>
    <row r="13544" spans="1:59">
      <c r="AO13544" s="103" t="n"/>
    </row>
    <row r="13545" spans="1:59">
      <c r="AO13545" s="103" t="n"/>
    </row>
    <row r="13546" spans="1:59">
      <c r="AO13546" s="103" t="n"/>
    </row>
    <row r="13547" spans="1:59">
      <c r="AO13547" s="103" t="n"/>
    </row>
    <row r="13548" spans="1:59">
      <c r="AO13548" s="103" t="n"/>
    </row>
    <row r="13549" spans="1:59">
      <c r="AO13549" s="103" t="n"/>
    </row>
    <row r="13550" spans="1:59">
      <c r="AO13550" s="103" t="n"/>
    </row>
    <row r="13551" spans="1:59">
      <c r="AO13551" s="103" t="n"/>
    </row>
    <row r="13552" spans="1:59">
      <c r="AO13552" s="103" t="n"/>
    </row>
    <row r="13553" spans="1:59">
      <c r="AO13553" s="103" t="n"/>
    </row>
    <row r="13554" spans="1:59">
      <c r="AO13554" s="103" t="n"/>
    </row>
    <row r="13555" spans="1:59">
      <c r="AO13555" s="103" t="n"/>
    </row>
    <row r="13556" spans="1:59">
      <c r="AO13556" s="103" t="n"/>
    </row>
    <row r="13557" spans="1:59">
      <c r="AO13557" s="103" t="n"/>
    </row>
    <row r="13558" spans="1:59">
      <c r="AO13558" s="103" t="n"/>
    </row>
    <row r="13559" spans="1:59">
      <c r="AO13559" s="103" t="n"/>
    </row>
    <row r="13560" spans="1:59">
      <c r="AO13560" s="103" t="n"/>
    </row>
    <row r="13561" spans="1:59">
      <c r="AO13561" s="103" t="n"/>
    </row>
    <row r="13562" spans="1:59">
      <c r="AO13562" s="103" t="n"/>
    </row>
    <row r="13563" spans="1:59">
      <c r="AO13563" s="103" t="n"/>
    </row>
    <row r="13564" spans="1:59">
      <c r="AO13564" s="103" t="n"/>
    </row>
    <row r="13565" spans="1:59">
      <c r="AO13565" s="103" t="n"/>
    </row>
    <row r="13566" spans="1:59">
      <c r="AO13566" s="103" t="n"/>
    </row>
    <row r="13567" spans="1:59">
      <c r="AO13567" s="103" t="n"/>
    </row>
    <row r="13568" spans="1:59">
      <c r="AO13568" s="103" t="n"/>
    </row>
    <row r="13569" spans="1:59">
      <c r="AO13569" s="103" t="n"/>
    </row>
    <row r="13570" spans="1:59">
      <c r="AO13570" s="103" t="n"/>
    </row>
    <row r="13571" spans="1:59">
      <c r="AO13571" s="103" t="n"/>
    </row>
    <row r="13572" spans="1:59">
      <c r="AO13572" s="103" t="n"/>
    </row>
    <row r="13573" spans="1:59">
      <c r="AO13573" s="103" t="n"/>
    </row>
    <row r="13574" spans="1:59">
      <c r="AO13574" s="103" t="n"/>
    </row>
    <row r="13575" spans="1:59">
      <c r="AO13575" s="103" t="n"/>
    </row>
    <row r="13576" spans="1:59">
      <c r="AO13576" s="103" t="n"/>
    </row>
    <row r="13577" spans="1:59">
      <c r="AO13577" s="103" t="n"/>
    </row>
    <row r="13578" spans="1:59">
      <c r="AO13578" s="103" t="n"/>
    </row>
    <row r="13579" spans="1:59">
      <c r="AO13579" s="103" t="n"/>
    </row>
    <row r="13580" spans="1:59">
      <c r="AO13580" s="103" t="n"/>
    </row>
    <row r="13581" spans="1:59">
      <c r="AO13581" s="103" t="n"/>
    </row>
    <row r="13582" spans="1:59">
      <c r="AO13582" s="103" t="n"/>
    </row>
    <row r="13583" spans="1:59">
      <c r="AO13583" s="103" t="n"/>
    </row>
    <row r="13584" spans="1:59">
      <c r="AO13584" s="103" t="n"/>
    </row>
    <row r="13585" spans="1:59">
      <c r="AO13585" s="103" t="n"/>
    </row>
    <row r="13586" spans="1:59">
      <c r="AO13586" s="103" t="n"/>
    </row>
    <row r="13587" spans="1:59">
      <c r="AO13587" s="103" t="n"/>
    </row>
    <row r="13588" spans="1:59">
      <c r="AO13588" s="103" t="n"/>
    </row>
    <row r="13589" spans="1:59">
      <c r="AO13589" s="103" t="n"/>
    </row>
    <row r="13590" spans="1:59">
      <c r="AO13590" s="103" t="n"/>
    </row>
    <row r="13591" spans="1:59">
      <c r="AO13591" s="103" t="n"/>
    </row>
    <row r="13592" spans="1:59">
      <c r="AO13592" s="103" t="n"/>
    </row>
    <row r="13593" spans="1:59">
      <c r="AO13593" s="103" t="n"/>
    </row>
    <row r="13594" spans="1:59">
      <c r="AO13594" s="103" t="n"/>
    </row>
    <row r="13595" spans="1:59">
      <c r="AO13595" s="103" t="n"/>
    </row>
    <row r="13596" spans="1:59">
      <c r="AO13596" s="103" t="n"/>
    </row>
    <row r="13597" spans="1:59">
      <c r="AO13597" s="103" t="n"/>
    </row>
    <row r="13598" spans="1:59">
      <c r="AO13598" s="103" t="n"/>
    </row>
    <row r="13599" spans="1:59">
      <c r="AO13599" s="103" t="n"/>
    </row>
    <row r="13600" spans="1:59">
      <c r="AO13600" s="103" t="n"/>
    </row>
    <row r="13601" spans="1:59">
      <c r="AO13601" s="103" t="n"/>
    </row>
    <row r="13602" spans="1:59">
      <c r="AO13602" s="103" t="n"/>
    </row>
    <row r="13603" spans="1:59">
      <c r="AO13603" s="103" t="n"/>
    </row>
    <row r="13604" spans="1:59">
      <c r="AO13604" s="103" t="n"/>
    </row>
    <row r="13605" spans="1:59">
      <c r="AO13605" s="103" t="n"/>
    </row>
    <row r="13606" spans="1:59">
      <c r="AO13606" s="103" t="n"/>
    </row>
    <row r="13607" spans="1:59">
      <c r="AO13607" s="103" t="n"/>
    </row>
    <row r="13608" spans="1:59">
      <c r="AO13608" s="103" t="n"/>
    </row>
    <row r="13609" spans="1:59">
      <c r="AO13609" s="103" t="n"/>
    </row>
    <row r="13610" spans="1:59">
      <c r="AO13610" s="103" t="n"/>
    </row>
    <row r="13611" spans="1:59">
      <c r="AO13611" s="103" t="n"/>
    </row>
    <row r="13612" spans="1:59">
      <c r="AO13612" s="103" t="n"/>
    </row>
    <row r="13613" spans="1:59">
      <c r="AO13613" s="103" t="n"/>
    </row>
    <row r="13614" spans="1:59">
      <c r="AO13614" s="103" t="n"/>
    </row>
    <row r="13615" spans="1:59">
      <c r="AO13615" s="103" t="n"/>
    </row>
    <row r="13616" spans="1:59">
      <c r="AO13616" s="103" t="n"/>
    </row>
    <row r="13617" spans="1:59">
      <c r="AO13617" s="103" t="n"/>
    </row>
    <row r="13618" spans="1:59">
      <c r="AO13618" s="103" t="n"/>
    </row>
    <row r="13619" spans="1:59">
      <c r="AO13619" s="103" t="n"/>
    </row>
    <row r="13620" spans="1:59">
      <c r="AO13620" s="103" t="n"/>
    </row>
    <row r="13621" spans="1:59">
      <c r="AO13621" s="103" t="n"/>
    </row>
    <row r="13622" spans="1:59">
      <c r="AO13622" s="103" t="n"/>
    </row>
    <row r="13623" spans="1:59">
      <c r="AO13623" s="103" t="n"/>
    </row>
    <row r="13624" spans="1:59">
      <c r="AO13624" s="103" t="n"/>
    </row>
    <row r="13625" spans="1:59">
      <c r="AO13625" s="103" t="n"/>
    </row>
    <row r="13626" spans="1:59">
      <c r="AO13626" s="103" t="n"/>
    </row>
    <row r="13627" spans="1:59">
      <c r="AO13627" s="103" t="n"/>
    </row>
    <row r="13628" spans="1:59">
      <c r="AO13628" s="103" t="n"/>
    </row>
    <row r="13629" spans="1:59">
      <c r="AO13629" s="103" t="n"/>
    </row>
    <row r="13630" spans="1:59">
      <c r="AO13630" s="103" t="n"/>
    </row>
    <row r="13631" spans="1:59">
      <c r="AO13631" s="103" t="n"/>
    </row>
    <row r="13632" spans="1:59">
      <c r="AO13632" s="103" t="n"/>
    </row>
    <row r="13633" spans="1:59">
      <c r="AO13633" s="103" t="n"/>
    </row>
    <row r="13634" spans="1:59">
      <c r="AO13634" s="103" t="n"/>
    </row>
    <row r="13635" spans="1:59">
      <c r="AO13635" s="103" t="n"/>
    </row>
    <row r="13636" spans="1:59">
      <c r="AO13636" s="103" t="n"/>
    </row>
    <row r="13637" spans="1:59">
      <c r="AO13637" s="103" t="n"/>
    </row>
    <row r="13638" spans="1:59">
      <c r="AO13638" s="103" t="n"/>
    </row>
    <row r="13639" spans="1:59">
      <c r="AO13639" s="103" t="n"/>
    </row>
    <row r="13640" spans="1:59">
      <c r="AO13640" s="103" t="n"/>
    </row>
    <row r="13641" spans="1:59">
      <c r="AO13641" s="103" t="n"/>
    </row>
    <row r="13642" spans="1:59">
      <c r="AO13642" s="103" t="n"/>
    </row>
    <row r="13643" spans="1:59">
      <c r="AO13643" s="103" t="n"/>
    </row>
    <row r="13644" spans="1:59">
      <c r="AO13644" s="103" t="n"/>
    </row>
    <row r="13645" spans="1:59">
      <c r="AO13645" s="103" t="n"/>
    </row>
    <row r="13646" spans="1:59">
      <c r="AO13646" s="103" t="n"/>
    </row>
    <row r="13647" spans="1:59">
      <c r="AO13647" s="103" t="n"/>
    </row>
    <row r="13648" spans="1:59">
      <c r="AO13648" s="103" t="n"/>
    </row>
    <row r="13649" spans="1:59">
      <c r="AO13649" s="103" t="n"/>
    </row>
    <row r="13650" spans="1:59">
      <c r="AO13650" s="103" t="n"/>
    </row>
    <row r="13651" spans="1:59">
      <c r="AO13651" s="103" t="n"/>
    </row>
    <row r="13652" spans="1:59">
      <c r="AO13652" s="103" t="n"/>
    </row>
    <row r="13653" spans="1:59">
      <c r="AO13653" s="103" t="n"/>
    </row>
    <row r="13654" spans="1:59">
      <c r="AO13654" s="103" t="n"/>
    </row>
    <row r="13655" spans="1:59">
      <c r="AO13655" s="103" t="n"/>
    </row>
    <row r="13656" spans="1:59">
      <c r="AO13656" s="103" t="n"/>
    </row>
    <row r="13657" spans="1:59">
      <c r="AO13657" s="103" t="n"/>
    </row>
    <row r="13658" spans="1:59">
      <c r="AO13658" s="103" t="n"/>
    </row>
    <row r="13659" spans="1:59">
      <c r="AO13659" s="103" t="n"/>
    </row>
    <row r="13660" spans="1:59">
      <c r="AO13660" s="103" t="n"/>
    </row>
    <row r="13661" spans="1:59">
      <c r="AO13661" s="103" t="n"/>
    </row>
    <row r="13662" spans="1:59">
      <c r="AO13662" s="103" t="n"/>
    </row>
    <row r="13663" spans="1:59">
      <c r="AO13663" s="103" t="n"/>
    </row>
    <row r="13664" spans="1:59">
      <c r="AO13664" s="103" t="n"/>
    </row>
    <row r="13665" spans="1:59">
      <c r="AO13665" s="103" t="n"/>
    </row>
    <row r="13666" spans="1:59">
      <c r="AO13666" s="103" t="n"/>
    </row>
    <row r="13667" spans="1:59">
      <c r="AO13667" s="103" t="n"/>
    </row>
    <row r="13668" spans="1:59">
      <c r="AO13668" s="103" t="n"/>
    </row>
    <row r="13669" spans="1:59">
      <c r="AO13669" s="103" t="n"/>
    </row>
    <row r="13670" spans="1:59">
      <c r="AO13670" s="103" t="n"/>
    </row>
    <row r="13671" spans="1:59">
      <c r="AO13671" s="103" t="n"/>
    </row>
    <row r="13672" spans="1:59">
      <c r="AO13672" s="103" t="n"/>
    </row>
    <row r="13673" spans="1:59">
      <c r="AO13673" s="103" t="n"/>
    </row>
    <row r="13674" spans="1:59">
      <c r="AO13674" s="103" t="n"/>
    </row>
    <row r="13675" spans="1:59">
      <c r="AO13675" s="103" t="n"/>
    </row>
    <row r="13676" spans="1:59">
      <c r="AO13676" s="103" t="n"/>
    </row>
    <row r="13677" spans="1:59">
      <c r="AO13677" s="103" t="n"/>
    </row>
    <row r="13678" spans="1:59">
      <c r="AO13678" s="103" t="n"/>
    </row>
    <row r="13679" spans="1:59">
      <c r="AO13679" s="103" t="n"/>
    </row>
    <row r="13680" spans="1:59">
      <c r="AO13680" s="103" t="n"/>
    </row>
    <row r="13681" spans="1:59">
      <c r="AO13681" s="103" t="n"/>
    </row>
    <row r="13682" spans="1:59">
      <c r="AO13682" s="103" t="n"/>
    </row>
    <row r="13683" spans="1:59">
      <c r="AO13683" s="103" t="n"/>
    </row>
    <row r="13684" spans="1:59">
      <c r="AO13684" s="103" t="n"/>
    </row>
    <row r="13685" spans="1:59">
      <c r="AO13685" s="103" t="n"/>
    </row>
    <row r="13686" spans="1:59">
      <c r="AO13686" s="103" t="n"/>
    </row>
    <row r="13687" spans="1:59">
      <c r="AO13687" s="103" t="n"/>
    </row>
    <row r="13688" spans="1:59">
      <c r="AO13688" s="103" t="n"/>
    </row>
    <row r="13689" spans="1:59">
      <c r="AO13689" s="103" t="n"/>
    </row>
    <row r="13690" spans="1:59">
      <c r="AO13690" s="103" t="n"/>
    </row>
    <row r="13691" spans="1:59">
      <c r="AO13691" s="103" t="n"/>
    </row>
    <row r="13692" spans="1:59">
      <c r="AO13692" s="103" t="n"/>
    </row>
    <row r="13693" spans="1:59">
      <c r="AO13693" s="103" t="n"/>
    </row>
    <row r="13694" spans="1:59">
      <c r="AO13694" s="103" t="n"/>
    </row>
    <row r="13695" spans="1:59">
      <c r="AO13695" s="103" t="n"/>
    </row>
    <row r="13696" spans="1:59">
      <c r="AO13696" s="103" t="n"/>
    </row>
    <row r="13697" spans="1:59">
      <c r="AO13697" s="103" t="n"/>
    </row>
    <row r="13698" spans="1:59">
      <c r="AO13698" s="103" t="n"/>
    </row>
    <row r="13699" spans="1:59">
      <c r="AO13699" s="103" t="n"/>
    </row>
    <row r="13700" spans="1:59">
      <c r="AO13700" s="103" t="n"/>
    </row>
    <row r="13701" spans="1:59">
      <c r="AO13701" s="103" t="n"/>
    </row>
    <row r="13702" spans="1:59">
      <c r="AO13702" s="103" t="n"/>
    </row>
    <row r="13703" spans="1:59">
      <c r="AO13703" s="103" t="n"/>
    </row>
    <row r="13704" spans="1:59">
      <c r="AO13704" s="103" t="n"/>
    </row>
    <row r="13705" spans="1:59">
      <c r="AO13705" s="103" t="n"/>
    </row>
    <row r="13706" spans="1:59">
      <c r="AO13706" s="103" t="n"/>
    </row>
    <row r="13707" spans="1:59">
      <c r="AO13707" s="103" t="n"/>
    </row>
    <row r="13708" spans="1:59">
      <c r="AO13708" s="103" t="n"/>
    </row>
    <row r="13709" spans="1:59">
      <c r="AO13709" s="103" t="n"/>
    </row>
    <row r="13710" spans="1:59">
      <c r="AO13710" s="103" t="n"/>
    </row>
    <row r="13711" spans="1:59">
      <c r="AO13711" s="103" t="n"/>
    </row>
    <row r="13712" spans="1:59">
      <c r="AO13712" s="103" t="n"/>
    </row>
    <row r="13713" spans="1:59">
      <c r="AO13713" s="103" t="n"/>
    </row>
    <row r="13714" spans="1:59">
      <c r="AO13714" s="103" t="n"/>
    </row>
    <row r="13715" spans="1:59">
      <c r="AO13715" s="103" t="n"/>
    </row>
    <row r="13716" spans="1:59">
      <c r="AO13716" s="103" t="n"/>
    </row>
    <row r="13717" spans="1:59">
      <c r="AO13717" s="103" t="n"/>
    </row>
    <row r="13718" spans="1:59">
      <c r="AO13718" s="103" t="n"/>
    </row>
    <row r="13719" spans="1:59">
      <c r="AO13719" s="103" t="n"/>
    </row>
    <row r="13720" spans="1:59">
      <c r="AO13720" s="103" t="n"/>
    </row>
    <row r="13721" spans="1:59">
      <c r="AO13721" s="103" t="n"/>
    </row>
    <row r="13722" spans="1:59">
      <c r="AO13722" s="103" t="n"/>
    </row>
    <row r="13723" spans="1:59">
      <c r="AO13723" s="103" t="n"/>
    </row>
    <row r="13724" spans="1:59">
      <c r="AO13724" s="103" t="n"/>
    </row>
    <row r="13725" spans="1:59">
      <c r="AO13725" s="103" t="n"/>
    </row>
    <row r="13726" spans="1:59">
      <c r="AO13726" s="103" t="n"/>
    </row>
    <row r="13727" spans="1:59">
      <c r="AO13727" s="103" t="n"/>
    </row>
    <row r="13728" spans="1:59">
      <c r="AO13728" s="103" t="n"/>
    </row>
    <row r="13729" spans="1:59">
      <c r="AO13729" s="103" t="n"/>
    </row>
    <row r="13730" spans="1:59">
      <c r="AO13730" s="103" t="n"/>
    </row>
    <row r="13731" spans="1:59">
      <c r="AO13731" s="103" t="n"/>
    </row>
    <row r="13732" spans="1:59">
      <c r="AO13732" s="103" t="n"/>
    </row>
    <row r="13733" spans="1:59">
      <c r="AO13733" s="103" t="n"/>
    </row>
    <row r="13734" spans="1:59">
      <c r="AO13734" s="103" t="n"/>
    </row>
    <row r="13735" spans="1:59">
      <c r="AO13735" s="103" t="n"/>
    </row>
    <row r="13736" spans="1:59">
      <c r="AO13736" s="103" t="n"/>
    </row>
    <row r="13737" spans="1:59">
      <c r="AO13737" s="103" t="n"/>
    </row>
    <row r="13738" spans="1:59">
      <c r="AO13738" s="103" t="n"/>
    </row>
    <row r="13739" spans="1:59">
      <c r="AO13739" s="103" t="n"/>
    </row>
    <row r="13740" spans="1:59">
      <c r="AO13740" s="103" t="n"/>
    </row>
    <row r="13741" spans="1:59">
      <c r="AO13741" s="103" t="n"/>
    </row>
    <row r="13742" spans="1:59">
      <c r="AO13742" s="103" t="n"/>
    </row>
    <row r="13743" spans="1:59">
      <c r="AO13743" s="103" t="n"/>
    </row>
    <row r="13744" spans="1:59">
      <c r="AO13744" s="103" t="n"/>
    </row>
    <row r="13745" spans="1:59">
      <c r="AO13745" s="103" t="n"/>
    </row>
    <row r="13746" spans="1:59">
      <c r="AO13746" s="103" t="n"/>
    </row>
    <row r="13747" spans="1:59">
      <c r="AO13747" s="103" t="n"/>
    </row>
    <row r="13748" spans="1:59">
      <c r="AO13748" s="103" t="n"/>
    </row>
    <row r="13749" spans="1:59">
      <c r="AO13749" s="103" t="n"/>
    </row>
    <row r="13750" spans="1:59">
      <c r="AO13750" s="103" t="n"/>
    </row>
    <row r="13751" spans="1:59">
      <c r="AO13751" s="103" t="n"/>
    </row>
    <row r="13752" spans="1:59">
      <c r="AO13752" s="103" t="n"/>
    </row>
    <row r="13753" spans="1:59">
      <c r="AO13753" s="103" t="n"/>
    </row>
    <row r="13754" spans="1:59">
      <c r="AO13754" s="103" t="n"/>
    </row>
    <row r="13755" spans="1:59">
      <c r="AO13755" s="103" t="n"/>
    </row>
    <row r="13756" spans="1:59">
      <c r="AO13756" s="103" t="n"/>
    </row>
    <row r="13757" spans="1:59">
      <c r="AO13757" s="103" t="n"/>
    </row>
    <row r="13758" spans="1:59">
      <c r="AO13758" s="103" t="n"/>
    </row>
    <row r="13759" spans="1:59">
      <c r="AO13759" s="103" t="n"/>
    </row>
    <row r="13760" spans="1:59">
      <c r="AO13760" s="103" t="n"/>
    </row>
    <row r="13761" spans="1:59">
      <c r="AO13761" s="103" t="n"/>
    </row>
    <row r="13762" spans="1:59">
      <c r="AO13762" s="103" t="n"/>
    </row>
    <row r="13763" spans="1:59">
      <c r="AO13763" s="103" t="n"/>
    </row>
    <row r="13764" spans="1:59">
      <c r="AO13764" s="103" t="n"/>
    </row>
    <row r="13765" spans="1:59">
      <c r="AO13765" s="103" t="n"/>
    </row>
    <row r="13766" spans="1:59">
      <c r="AO13766" s="103" t="n"/>
    </row>
    <row r="13767" spans="1:59">
      <c r="AO13767" s="103" t="n"/>
    </row>
    <row r="13768" spans="1:59">
      <c r="AO13768" s="103" t="n"/>
    </row>
    <row r="13769" spans="1:59">
      <c r="AO13769" s="103" t="n"/>
    </row>
    <row r="13770" spans="1:59">
      <c r="AO13770" s="103" t="n"/>
    </row>
    <row r="13771" spans="1:59">
      <c r="AO13771" s="103" t="n"/>
    </row>
    <row r="13772" spans="1:59">
      <c r="AO13772" s="103" t="n"/>
    </row>
    <row r="13773" spans="1:59">
      <c r="AO13773" s="103" t="n"/>
    </row>
    <row r="13774" spans="1:59">
      <c r="AO13774" s="103" t="n"/>
    </row>
    <row r="13775" spans="1:59">
      <c r="AO13775" s="103" t="n"/>
    </row>
    <row r="13776" spans="1:59">
      <c r="AO13776" s="103" t="n"/>
    </row>
    <row r="13777" spans="1:59">
      <c r="AO13777" s="103" t="n"/>
    </row>
    <row r="13778" spans="1:59">
      <c r="AO13778" s="103" t="n"/>
    </row>
    <row r="13779" spans="1:59">
      <c r="AO13779" s="103" t="n"/>
    </row>
    <row r="13780" spans="1:59">
      <c r="AO13780" s="103" t="n"/>
    </row>
    <row r="13781" spans="1:59">
      <c r="AO13781" s="103" t="n"/>
    </row>
    <row r="13782" spans="1:59">
      <c r="AO13782" s="103" t="n"/>
    </row>
    <row r="13783" spans="1:59">
      <c r="AO13783" s="103" t="n"/>
    </row>
    <row r="13784" spans="1:59">
      <c r="AO13784" s="103" t="n"/>
    </row>
    <row r="13785" spans="1:59">
      <c r="AO13785" s="103" t="n"/>
    </row>
    <row r="13786" spans="1:59">
      <c r="AO13786" s="103" t="n"/>
    </row>
    <row r="13787" spans="1:59">
      <c r="AO13787" s="103" t="n"/>
    </row>
    <row r="13788" spans="1:59">
      <c r="AO13788" s="103" t="n"/>
    </row>
    <row r="13789" spans="1:59">
      <c r="AO13789" s="103" t="n"/>
    </row>
    <row r="13790" spans="1:59">
      <c r="AO13790" s="103" t="n"/>
    </row>
    <row r="13791" spans="1:59">
      <c r="AO13791" s="103" t="n"/>
    </row>
    <row r="13792" spans="1:59">
      <c r="AO13792" s="103" t="n"/>
    </row>
    <row r="13793" spans="1:59">
      <c r="AO13793" s="103" t="n"/>
    </row>
    <row r="13794" spans="1:59">
      <c r="AO13794" s="103" t="n"/>
    </row>
    <row r="13795" spans="1:59">
      <c r="AO13795" s="103" t="n"/>
    </row>
    <row r="13796" spans="1:59">
      <c r="AO13796" s="103" t="n"/>
    </row>
    <row r="13797" spans="1:59">
      <c r="AO13797" s="103" t="n"/>
    </row>
    <row r="13798" spans="1:59">
      <c r="AO13798" s="103" t="n"/>
    </row>
    <row r="13799" spans="1:59">
      <c r="AO13799" s="103" t="n"/>
    </row>
    <row r="13800" spans="1:59">
      <c r="AO13800" s="103" t="n"/>
    </row>
    <row r="13801" spans="1:59">
      <c r="AO13801" s="103" t="n"/>
    </row>
    <row r="13802" spans="1:59">
      <c r="AO13802" s="103" t="n"/>
    </row>
    <row r="13803" spans="1:59">
      <c r="AO13803" s="103" t="n"/>
    </row>
    <row r="13804" spans="1:59">
      <c r="AO13804" s="103" t="n"/>
    </row>
    <row r="13805" spans="1:59">
      <c r="AO13805" s="103" t="n"/>
    </row>
    <row r="13806" spans="1:59">
      <c r="AO13806" s="103" t="n"/>
    </row>
    <row r="13807" spans="1:59">
      <c r="AO13807" s="103" t="n"/>
    </row>
    <row r="13808" spans="1:59">
      <c r="AO13808" s="103" t="n"/>
    </row>
    <row r="13809" spans="1:59">
      <c r="AO13809" s="103" t="n"/>
    </row>
    <row r="13810" spans="1:59">
      <c r="AO13810" s="103" t="n"/>
    </row>
    <row r="13811" spans="1:59">
      <c r="AO13811" s="103" t="n"/>
    </row>
    <row r="13812" spans="1:59">
      <c r="AO13812" s="103" t="n"/>
    </row>
    <row r="13813" spans="1:59">
      <c r="AO13813" s="103" t="n"/>
    </row>
    <row r="13814" spans="1:59">
      <c r="AO13814" s="103" t="n"/>
    </row>
    <row r="13815" spans="1:59">
      <c r="AO13815" s="103" t="n"/>
    </row>
    <row r="13816" spans="1:59">
      <c r="AO13816" s="103" t="n"/>
    </row>
    <row r="13817" spans="1:59">
      <c r="AO13817" s="103" t="n"/>
    </row>
    <row r="13818" spans="1:59">
      <c r="AO13818" s="103" t="n"/>
    </row>
    <row r="13819" spans="1:59">
      <c r="AO13819" s="103" t="n"/>
    </row>
    <row r="13820" spans="1:59">
      <c r="AO13820" s="103" t="n"/>
    </row>
    <row r="13821" spans="1:59">
      <c r="AO13821" s="103" t="n"/>
    </row>
    <row r="13822" spans="1:59">
      <c r="AO13822" s="103" t="n"/>
    </row>
    <row r="13823" spans="1:59">
      <c r="AO13823" s="103" t="n"/>
    </row>
    <row r="13824" spans="1:59">
      <c r="AO13824" s="103" t="n"/>
    </row>
    <row r="13825" spans="1:59">
      <c r="AO13825" s="103" t="n"/>
    </row>
    <row r="13826" spans="1:59">
      <c r="AO13826" s="103" t="n"/>
    </row>
    <row r="13827" spans="1:59">
      <c r="AO13827" s="103" t="n"/>
    </row>
    <row r="13828" spans="1:59">
      <c r="AO13828" s="103" t="n"/>
    </row>
    <row r="13829" spans="1:59">
      <c r="AO13829" s="103" t="n"/>
    </row>
    <row r="13830" spans="1:59">
      <c r="AO13830" s="103" t="n"/>
    </row>
    <row r="13831" spans="1:59">
      <c r="AO13831" s="103" t="n"/>
    </row>
    <row r="13832" spans="1:59">
      <c r="AO13832" s="103" t="n"/>
    </row>
    <row r="13833" spans="1:59">
      <c r="AO13833" s="103" t="n"/>
    </row>
    <row r="13834" spans="1:59">
      <c r="AO13834" s="103" t="n"/>
    </row>
    <row r="13835" spans="1:59">
      <c r="AO13835" s="103" t="n"/>
    </row>
    <row r="13836" spans="1:59">
      <c r="AO13836" s="103" t="n"/>
    </row>
    <row r="13837" spans="1:59">
      <c r="AO13837" s="103" t="n"/>
    </row>
    <row r="13838" spans="1:59">
      <c r="AO13838" s="103" t="n"/>
    </row>
    <row r="13839" spans="1:59">
      <c r="AO13839" s="103" t="n"/>
    </row>
    <row r="13840" spans="1:59">
      <c r="AO13840" s="103" t="n"/>
    </row>
    <row r="13841" spans="1:59">
      <c r="AO13841" s="103" t="n"/>
    </row>
    <row r="13842" spans="1:59">
      <c r="AO13842" s="103" t="n"/>
    </row>
    <row r="13843" spans="1:59">
      <c r="AO13843" s="103" t="n"/>
    </row>
    <row r="13844" spans="1:59">
      <c r="AO13844" s="103" t="n"/>
    </row>
    <row r="13845" spans="1:59">
      <c r="AO13845" s="103" t="n"/>
    </row>
    <row r="13846" spans="1:59">
      <c r="AO13846" s="103" t="n"/>
    </row>
    <row r="13847" spans="1:59">
      <c r="AO13847" s="103" t="n"/>
    </row>
    <row r="13848" spans="1:59">
      <c r="AO13848" s="103" t="n"/>
    </row>
    <row r="13849" spans="1:59">
      <c r="AO13849" s="103" t="n"/>
    </row>
    <row r="13850" spans="1:59">
      <c r="AO13850" s="103" t="n"/>
    </row>
    <row r="13851" spans="1:59">
      <c r="AO13851" s="103" t="n"/>
    </row>
    <row r="13852" spans="1:59">
      <c r="AO13852" s="103" t="n"/>
    </row>
    <row r="13853" spans="1:59">
      <c r="AO13853" s="103" t="n"/>
    </row>
    <row r="13854" spans="1:59">
      <c r="AO13854" s="103" t="n"/>
    </row>
    <row r="13855" spans="1:59">
      <c r="AO13855" s="103" t="n"/>
    </row>
    <row r="13856" spans="1:59">
      <c r="AO13856" s="103" t="n"/>
    </row>
    <row r="13857" spans="1:59">
      <c r="AO13857" s="103" t="n"/>
    </row>
    <row r="13858" spans="1:59">
      <c r="AO13858" s="103" t="n"/>
    </row>
    <row r="13859" spans="1:59">
      <c r="AO13859" s="103" t="n"/>
    </row>
    <row r="13860" spans="1:59">
      <c r="AO13860" s="103" t="n"/>
    </row>
    <row r="13861" spans="1:59">
      <c r="AO13861" s="103" t="n"/>
    </row>
    <row r="13862" spans="1:59">
      <c r="AO13862" s="103" t="n"/>
    </row>
    <row r="13863" spans="1:59">
      <c r="AO13863" s="103" t="n"/>
    </row>
    <row r="13864" spans="1:59">
      <c r="AO13864" s="103" t="n"/>
    </row>
    <row r="13865" spans="1:59">
      <c r="AO13865" s="103" t="n"/>
    </row>
    <row r="13866" spans="1:59">
      <c r="AO13866" s="103" t="n"/>
    </row>
    <row r="13867" spans="1:59">
      <c r="AO13867" s="103" t="n"/>
    </row>
    <row r="13868" spans="1:59">
      <c r="AO13868" s="103" t="n"/>
    </row>
    <row r="13869" spans="1:59">
      <c r="AO13869" s="103" t="n"/>
    </row>
    <row r="13870" spans="1:59">
      <c r="AO13870" s="103" t="n"/>
    </row>
    <row r="13871" spans="1:59">
      <c r="AO13871" s="103" t="n"/>
    </row>
    <row r="13872" spans="1:59">
      <c r="AO13872" s="103" t="n"/>
    </row>
    <row r="13873" spans="1:59">
      <c r="AO13873" s="103" t="n"/>
    </row>
    <row r="13874" spans="1:59">
      <c r="AO13874" s="103" t="n"/>
    </row>
    <row r="13875" spans="1:59">
      <c r="AO13875" s="103" t="n"/>
    </row>
    <row r="13876" spans="1:59">
      <c r="AO13876" s="103" t="n"/>
    </row>
    <row r="13877" spans="1:59">
      <c r="AO13877" s="103" t="n"/>
    </row>
    <row r="13878" spans="1:59">
      <c r="AO13878" s="103" t="n"/>
    </row>
    <row r="13879" spans="1:59">
      <c r="AO13879" s="103" t="n"/>
    </row>
    <row r="13880" spans="1:59">
      <c r="AO13880" s="103" t="n"/>
    </row>
    <row r="13881" spans="1:59">
      <c r="AO13881" s="103" t="n"/>
    </row>
    <row r="13882" spans="1:59">
      <c r="AO13882" s="103" t="n"/>
    </row>
    <row r="13883" spans="1:59">
      <c r="AO13883" s="103" t="n"/>
    </row>
    <row r="13884" spans="1:59">
      <c r="AO13884" s="103" t="n"/>
    </row>
    <row r="13885" spans="1:59">
      <c r="AO13885" s="103" t="n"/>
    </row>
    <row r="13886" spans="1:59">
      <c r="AO13886" s="103" t="n"/>
    </row>
    <row r="13887" spans="1:59">
      <c r="AO13887" s="103" t="n"/>
    </row>
    <row r="13888" spans="1:59">
      <c r="AO13888" s="103" t="n"/>
    </row>
    <row r="13889" spans="1:59">
      <c r="AO13889" s="103" t="n"/>
    </row>
    <row r="13890" spans="1:59">
      <c r="AO13890" s="103" t="n"/>
    </row>
    <row r="13891" spans="1:59">
      <c r="AO13891" s="103" t="n"/>
    </row>
    <row r="13892" spans="1:59">
      <c r="AO13892" s="103" t="n"/>
    </row>
    <row r="13893" spans="1:59">
      <c r="AO13893" s="103" t="n"/>
    </row>
    <row r="13894" spans="1:59">
      <c r="AO13894" s="103" t="n"/>
    </row>
    <row r="13895" spans="1:59">
      <c r="AO13895" s="103" t="n"/>
    </row>
    <row r="13896" spans="1:59">
      <c r="AO13896" s="103" t="n"/>
    </row>
    <row r="13897" spans="1:59">
      <c r="AO13897" s="103" t="n"/>
    </row>
    <row r="13898" spans="1:59">
      <c r="AO13898" s="103" t="n"/>
    </row>
    <row r="13899" spans="1:59">
      <c r="AO13899" s="103" t="n"/>
    </row>
    <row r="13900" spans="1:59">
      <c r="AO13900" s="103" t="n"/>
    </row>
    <row r="13901" spans="1:59">
      <c r="AO13901" s="103" t="n"/>
    </row>
    <row r="13902" spans="1:59">
      <c r="AO13902" s="103" t="n"/>
    </row>
    <row r="13903" spans="1:59">
      <c r="AO13903" s="103" t="n"/>
    </row>
    <row r="13904" spans="1:59">
      <c r="AO13904" s="103" t="n"/>
    </row>
    <row r="13905" spans="1:59">
      <c r="AO13905" s="103" t="n"/>
    </row>
    <row r="13906" spans="1:59">
      <c r="AO13906" s="103" t="n"/>
    </row>
    <row r="13907" spans="1:59">
      <c r="AO13907" s="103" t="n"/>
    </row>
    <row r="13908" spans="1:59">
      <c r="AO13908" s="103" t="n"/>
    </row>
    <row r="13909" spans="1:59">
      <c r="AO13909" s="103" t="n"/>
    </row>
    <row r="13910" spans="1:59">
      <c r="AO13910" s="103" t="n"/>
    </row>
    <row r="13911" spans="1:59">
      <c r="AO13911" s="103" t="n"/>
    </row>
    <row r="13912" spans="1:59">
      <c r="AO13912" s="103" t="n"/>
    </row>
    <row r="13913" spans="1:59">
      <c r="AO13913" s="103" t="n"/>
    </row>
    <row r="13914" spans="1:59">
      <c r="AO13914" s="103" t="n"/>
    </row>
    <row r="13915" spans="1:59">
      <c r="AO13915" s="103" t="n"/>
    </row>
    <row r="13916" spans="1:59">
      <c r="AO13916" s="103" t="n"/>
    </row>
    <row r="13917" spans="1:59">
      <c r="AO13917" s="103" t="n"/>
    </row>
    <row r="13918" spans="1:59">
      <c r="AO13918" s="103" t="n"/>
    </row>
    <row r="13919" spans="1:59">
      <c r="AO13919" s="103" t="n"/>
    </row>
    <row r="13920" spans="1:59">
      <c r="AO13920" s="103" t="n"/>
    </row>
    <row r="13921" spans="1:59">
      <c r="AO13921" s="103" t="n"/>
    </row>
    <row r="13922" spans="1:59">
      <c r="AO13922" s="103" t="n"/>
    </row>
    <row r="13923" spans="1:59">
      <c r="AO13923" s="103" t="n"/>
    </row>
    <row r="13924" spans="1:59">
      <c r="AO13924" s="103" t="n"/>
    </row>
    <row r="13925" spans="1:59">
      <c r="AO13925" s="103" t="n"/>
    </row>
    <row r="13926" spans="1:59">
      <c r="AO13926" s="103" t="n"/>
    </row>
    <row r="13927" spans="1:59">
      <c r="AO13927" s="103" t="n"/>
    </row>
    <row r="13928" spans="1:59">
      <c r="AO13928" s="103" t="n"/>
    </row>
    <row r="13929" spans="1:59">
      <c r="AO13929" s="103" t="n"/>
    </row>
    <row r="13930" spans="1:59">
      <c r="AO13930" s="103" t="n"/>
    </row>
    <row r="13931" spans="1:59">
      <c r="AO13931" s="103" t="n"/>
    </row>
    <row r="13932" spans="1:59">
      <c r="AO13932" s="103" t="n"/>
    </row>
    <row r="13933" spans="1:59">
      <c r="AO13933" s="103" t="n"/>
    </row>
    <row r="13934" spans="1:59">
      <c r="AO13934" s="103" t="n"/>
    </row>
    <row r="13935" spans="1:59">
      <c r="AO13935" s="103" t="n"/>
    </row>
    <row r="13936" spans="1:59">
      <c r="AO13936" s="103" t="n"/>
    </row>
    <row r="13937" spans="1:59">
      <c r="AO13937" s="103" t="n"/>
    </row>
    <row r="13938" spans="1:59">
      <c r="AO13938" s="103" t="n"/>
    </row>
    <row r="13939" spans="1:59">
      <c r="AO13939" s="103" t="n"/>
    </row>
    <row r="13940" spans="1:59">
      <c r="AO13940" s="103" t="n"/>
    </row>
    <row r="13941" spans="1:59">
      <c r="AO13941" s="103" t="n"/>
    </row>
    <row r="13942" spans="1:59">
      <c r="AO13942" s="103" t="n"/>
    </row>
    <row r="13943" spans="1:59">
      <c r="AO13943" s="103" t="n"/>
    </row>
    <row r="13944" spans="1:59">
      <c r="AO13944" s="103" t="n"/>
    </row>
    <row r="13945" spans="1:59">
      <c r="AO13945" s="103" t="n"/>
    </row>
    <row r="13946" spans="1:59">
      <c r="AO13946" s="103" t="n"/>
    </row>
    <row r="13947" spans="1:59">
      <c r="AO13947" s="103" t="n"/>
    </row>
    <row r="13948" spans="1:59">
      <c r="AO13948" s="103" t="n"/>
    </row>
    <row r="13949" spans="1:59">
      <c r="AO13949" s="103" t="n"/>
    </row>
    <row r="13950" spans="1:59">
      <c r="AO13950" s="103" t="n"/>
    </row>
    <row r="13951" spans="1:59">
      <c r="AO13951" s="103" t="n"/>
    </row>
    <row r="13952" spans="1:59">
      <c r="AO13952" s="103" t="n"/>
    </row>
    <row r="13953" spans="1:59">
      <c r="AO13953" s="103" t="n"/>
    </row>
    <row r="13954" spans="1:59">
      <c r="AO13954" s="103" t="n"/>
    </row>
    <row r="13955" spans="1:59">
      <c r="AO13955" s="103" t="n"/>
    </row>
    <row r="13956" spans="1:59">
      <c r="AO13956" s="103" t="n"/>
    </row>
    <row r="13957" spans="1:59">
      <c r="AO13957" s="103" t="n"/>
    </row>
    <row r="13958" spans="1:59">
      <c r="AO13958" s="103" t="n"/>
    </row>
    <row r="13959" spans="1:59">
      <c r="AO13959" s="103" t="n"/>
    </row>
    <row r="13960" spans="1:59">
      <c r="AO13960" s="103" t="n"/>
    </row>
    <row r="13961" spans="1:59">
      <c r="AO13961" s="103" t="n"/>
    </row>
    <row r="13962" spans="1:59">
      <c r="AO13962" s="103" t="n"/>
    </row>
    <row r="13963" spans="1:59">
      <c r="AO13963" s="103" t="n"/>
    </row>
    <row r="13964" spans="1:59">
      <c r="AO13964" s="103" t="n"/>
    </row>
    <row r="13965" spans="1:59">
      <c r="AO13965" s="103" t="n"/>
    </row>
    <row r="13966" spans="1:59">
      <c r="AO13966" s="103" t="n"/>
    </row>
    <row r="13967" spans="1:59">
      <c r="AO13967" s="103" t="n"/>
    </row>
    <row r="13968" spans="1:59">
      <c r="AO13968" s="103" t="n"/>
    </row>
    <row r="13969" spans="1:59">
      <c r="AO13969" s="103" t="n"/>
    </row>
    <row r="13970" spans="1:59">
      <c r="AO13970" s="103" t="n"/>
    </row>
    <row r="13971" spans="1:59">
      <c r="AO13971" s="103" t="n"/>
    </row>
    <row r="13972" spans="1:59">
      <c r="AO13972" s="103" t="n"/>
    </row>
    <row r="13973" spans="1:59">
      <c r="AO13973" s="103" t="n"/>
    </row>
    <row r="13974" spans="1:59">
      <c r="AO13974" s="103" t="n"/>
    </row>
    <row r="13975" spans="1:59">
      <c r="AO13975" s="103" t="n"/>
    </row>
    <row r="13976" spans="1:59">
      <c r="AO13976" s="103" t="n"/>
    </row>
    <row r="13977" spans="1:59">
      <c r="AO13977" s="103" t="n"/>
    </row>
    <row r="13978" spans="1:59">
      <c r="AO13978" s="103" t="n"/>
    </row>
    <row r="13979" spans="1:59">
      <c r="AO13979" s="103" t="n"/>
    </row>
    <row r="13980" spans="1:59">
      <c r="AO13980" s="103" t="n"/>
    </row>
    <row r="13981" spans="1:59">
      <c r="AO13981" s="103" t="n"/>
    </row>
    <row r="13982" spans="1:59">
      <c r="AO13982" s="103" t="n"/>
    </row>
    <row r="13983" spans="1:59">
      <c r="AO13983" s="103" t="n"/>
    </row>
    <row r="13984" spans="1:59">
      <c r="AO13984" s="103" t="n"/>
    </row>
    <row r="13985" spans="1:59">
      <c r="AO13985" s="103" t="n"/>
    </row>
    <row r="13986" spans="1:59">
      <c r="AO13986" s="103" t="n"/>
    </row>
    <row r="13987" spans="1:59">
      <c r="AO13987" s="103" t="n"/>
    </row>
    <row r="13988" spans="1:59">
      <c r="AO13988" s="103" t="n"/>
    </row>
    <row r="13989" spans="1:59">
      <c r="AO13989" s="103" t="n"/>
    </row>
    <row r="13990" spans="1:59">
      <c r="AO13990" s="103" t="n"/>
    </row>
    <row r="13991" spans="1:59">
      <c r="AO13991" s="103" t="n"/>
    </row>
    <row r="13992" spans="1:59">
      <c r="AO13992" s="103" t="n"/>
    </row>
    <row r="13993" spans="1:59">
      <c r="AO13993" s="103" t="n"/>
    </row>
    <row r="13994" spans="1:59">
      <c r="AO13994" s="103" t="n"/>
    </row>
    <row r="13995" spans="1:59">
      <c r="AO13995" s="103" t="n"/>
    </row>
    <row r="13996" spans="1:59">
      <c r="AO13996" s="103" t="n"/>
    </row>
    <row r="13997" spans="1:59">
      <c r="AO13997" s="103" t="n"/>
    </row>
    <row r="13998" spans="1:59">
      <c r="AO13998" s="103" t="n"/>
    </row>
    <row r="13999" spans="1:59">
      <c r="AO13999" s="103" t="n"/>
    </row>
    <row r="14000" spans="1:59">
      <c r="AO14000" s="103" t="n"/>
    </row>
    <row r="14001" spans="1:59">
      <c r="AO14001" s="103" t="n"/>
    </row>
    <row r="14002" spans="1:59">
      <c r="AO14002" s="103" t="n"/>
    </row>
    <row r="14003" spans="1:59">
      <c r="AO14003" s="103" t="n"/>
    </row>
    <row r="14004" spans="1:59">
      <c r="AO14004" s="103" t="n"/>
    </row>
    <row r="14005" spans="1:59">
      <c r="AO14005" s="103" t="n"/>
    </row>
    <row r="14006" spans="1:59">
      <c r="AO14006" s="103" t="n"/>
    </row>
    <row r="14007" spans="1:59">
      <c r="AO14007" s="103" t="n"/>
    </row>
    <row r="14008" spans="1:59">
      <c r="AO14008" s="103" t="n"/>
    </row>
    <row r="14009" spans="1:59">
      <c r="AO14009" s="103" t="n"/>
    </row>
    <row r="14010" spans="1:59">
      <c r="AO14010" s="103" t="n"/>
    </row>
    <row r="14011" spans="1:59">
      <c r="AO14011" s="103" t="n"/>
    </row>
    <row r="14012" spans="1:59">
      <c r="AO14012" s="103" t="n"/>
    </row>
    <row r="14013" spans="1:59">
      <c r="AO14013" s="103" t="n"/>
    </row>
    <row r="14014" spans="1:59">
      <c r="AO14014" s="103" t="n"/>
    </row>
    <row r="14015" spans="1:59">
      <c r="AO14015" s="103" t="n"/>
    </row>
    <row r="14016" spans="1:59">
      <c r="AO14016" s="103" t="n"/>
    </row>
    <row r="14017" spans="1:59">
      <c r="AO14017" s="103" t="n"/>
    </row>
    <row r="14018" spans="1:59">
      <c r="AO14018" s="103" t="n"/>
    </row>
    <row r="14019" spans="1:59">
      <c r="AO14019" s="103" t="n"/>
    </row>
    <row r="14020" spans="1:59">
      <c r="AO14020" s="103" t="n"/>
    </row>
    <row r="14021" spans="1:59">
      <c r="AO14021" s="103" t="n"/>
    </row>
    <row r="14022" spans="1:59">
      <c r="AO14022" s="103" t="n"/>
    </row>
    <row r="14023" spans="1:59">
      <c r="AO14023" s="103" t="n"/>
    </row>
    <row r="14024" spans="1:59">
      <c r="AO14024" s="103" t="n"/>
    </row>
    <row r="14025" spans="1:59">
      <c r="AO14025" s="103" t="n"/>
    </row>
    <row r="14026" spans="1:59">
      <c r="AO14026" s="103" t="n"/>
    </row>
    <row r="14027" spans="1:59">
      <c r="AO14027" s="103" t="n"/>
    </row>
    <row r="14028" spans="1:59">
      <c r="AO14028" s="103" t="n"/>
    </row>
    <row r="14029" spans="1:59">
      <c r="AO14029" s="103" t="n"/>
    </row>
    <row r="14030" spans="1:59">
      <c r="AO14030" s="103" t="n"/>
    </row>
    <row r="14031" spans="1:59">
      <c r="AO14031" s="103" t="n"/>
    </row>
    <row r="14032" spans="1:59">
      <c r="AO14032" s="103" t="n"/>
    </row>
    <row r="14033" spans="1:59">
      <c r="AO14033" s="103" t="n"/>
    </row>
    <row r="14034" spans="1:59">
      <c r="AO14034" s="103" t="n"/>
    </row>
    <row r="14035" spans="1:59">
      <c r="AO14035" s="103" t="n"/>
    </row>
    <row r="14036" spans="1:59">
      <c r="AO14036" s="103" t="n"/>
    </row>
    <row r="14037" spans="1:59">
      <c r="AO14037" s="103" t="n"/>
    </row>
    <row r="14038" spans="1:59">
      <c r="AO14038" s="103" t="n"/>
    </row>
    <row r="14039" spans="1:59">
      <c r="AO14039" s="103" t="n"/>
    </row>
    <row r="14040" spans="1:59">
      <c r="AO14040" s="103" t="n"/>
    </row>
    <row r="14041" spans="1:59">
      <c r="AO14041" s="103" t="n"/>
    </row>
    <row r="14042" spans="1:59">
      <c r="AO14042" s="103" t="n"/>
    </row>
    <row r="14043" spans="1:59">
      <c r="AO14043" s="103" t="n"/>
    </row>
    <row r="14044" spans="1:59">
      <c r="AO14044" s="103" t="n"/>
    </row>
    <row r="14045" spans="1:59">
      <c r="AO14045" s="103" t="n"/>
    </row>
    <row r="14046" spans="1:59">
      <c r="AO14046" s="103" t="n"/>
    </row>
    <row r="14047" spans="1:59">
      <c r="AO14047" s="103" t="n"/>
    </row>
    <row r="14048" spans="1:59">
      <c r="AO14048" s="103" t="n"/>
    </row>
    <row r="14049" spans="1:59">
      <c r="AO14049" s="103" t="n"/>
    </row>
    <row r="14050" spans="1:59">
      <c r="AO14050" s="103" t="n"/>
    </row>
    <row r="14051" spans="1:59">
      <c r="AO14051" s="103" t="n"/>
    </row>
    <row r="14052" spans="1:59">
      <c r="AO14052" s="103" t="n"/>
    </row>
    <row r="14053" spans="1:59">
      <c r="AO14053" s="103" t="n"/>
    </row>
    <row r="14054" spans="1:59">
      <c r="AO14054" s="103" t="n"/>
    </row>
    <row r="14055" spans="1:59">
      <c r="AO14055" s="103" t="n"/>
    </row>
    <row r="14056" spans="1:59">
      <c r="AO14056" s="103" t="n"/>
    </row>
    <row r="14057" spans="1:59">
      <c r="AO14057" s="103" t="n"/>
    </row>
    <row r="14058" spans="1:59">
      <c r="AO14058" s="103" t="n"/>
    </row>
    <row r="14059" spans="1:59">
      <c r="AO14059" s="103" t="n"/>
    </row>
    <row r="14060" spans="1:59">
      <c r="AO14060" s="103" t="n"/>
    </row>
    <row r="14061" spans="1:59">
      <c r="AO14061" s="103" t="n"/>
    </row>
    <row r="14062" spans="1:59">
      <c r="AO14062" s="103" t="n"/>
    </row>
    <row r="14063" spans="1:59">
      <c r="AO14063" s="103" t="n"/>
    </row>
    <row r="14064" spans="1:59">
      <c r="AO14064" s="103" t="n"/>
    </row>
    <row r="14065" spans="1:59">
      <c r="AO14065" s="103" t="n"/>
    </row>
    <row r="14066" spans="1:59">
      <c r="AO14066" s="103" t="n"/>
    </row>
    <row r="14067" spans="1:59">
      <c r="AO14067" s="103" t="n"/>
    </row>
    <row r="14068" spans="1:59">
      <c r="AO14068" s="103" t="n"/>
    </row>
    <row r="14069" spans="1:59">
      <c r="AO14069" s="103" t="n"/>
    </row>
    <row r="14070" spans="1:59">
      <c r="AO14070" s="103" t="n"/>
    </row>
    <row r="14071" spans="1:59">
      <c r="AO14071" s="103" t="n"/>
    </row>
    <row r="14072" spans="1:59">
      <c r="AO14072" s="103" t="n"/>
    </row>
    <row r="14073" spans="1:59">
      <c r="AO14073" s="103" t="n"/>
    </row>
    <row r="14074" spans="1:59">
      <c r="AO14074" s="103" t="n"/>
    </row>
    <row r="14075" spans="1:59">
      <c r="AO14075" s="103" t="n"/>
    </row>
    <row r="14076" spans="1:59">
      <c r="AO14076" s="103" t="n"/>
    </row>
    <row r="14077" spans="1:59">
      <c r="AO14077" s="103" t="n"/>
    </row>
    <row r="14078" spans="1:59">
      <c r="AO14078" s="103" t="n"/>
    </row>
    <row r="14079" spans="1:59">
      <c r="AO14079" s="103" t="n"/>
    </row>
    <row r="14080" spans="1:59">
      <c r="AO14080" s="103" t="n"/>
    </row>
    <row r="14081" spans="1:59">
      <c r="AO14081" s="103" t="n"/>
    </row>
    <row r="14082" spans="1:59">
      <c r="AO14082" s="103" t="n"/>
    </row>
    <row r="14083" spans="1:59">
      <c r="AO14083" s="103" t="n"/>
    </row>
    <row r="14084" spans="1:59">
      <c r="AO14084" s="103" t="n"/>
    </row>
    <row r="14085" spans="1:59">
      <c r="AO14085" s="103" t="n"/>
    </row>
    <row r="14086" spans="1:59">
      <c r="AO14086" s="103" t="n"/>
    </row>
    <row r="14087" spans="1:59">
      <c r="AO14087" s="103" t="n"/>
    </row>
    <row r="14088" spans="1:59">
      <c r="AO14088" s="103" t="n"/>
    </row>
    <row r="14089" spans="1:59">
      <c r="AO14089" s="103" t="n"/>
    </row>
    <row r="14090" spans="1:59">
      <c r="AO14090" s="103" t="n"/>
    </row>
    <row r="14091" spans="1:59">
      <c r="AO14091" s="103" t="n"/>
    </row>
    <row r="14092" spans="1:59">
      <c r="AO14092" s="103" t="n"/>
    </row>
    <row r="14093" spans="1:59">
      <c r="AO14093" s="103" t="n"/>
    </row>
    <row r="14094" spans="1:59">
      <c r="AO14094" s="103" t="n"/>
    </row>
    <row r="14095" spans="1:59">
      <c r="AO14095" s="103" t="n"/>
    </row>
    <row r="14096" spans="1:59">
      <c r="AO14096" s="103" t="n"/>
    </row>
    <row r="14097" spans="1:59">
      <c r="AO14097" s="103" t="n"/>
    </row>
    <row r="14098" spans="1:59">
      <c r="AO14098" s="103" t="n"/>
    </row>
    <row r="14099" spans="1:59">
      <c r="AO14099" s="103" t="n"/>
    </row>
    <row r="14100" spans="1:59">
      <c r="AO14100" s="103" t="n"/>
    </row>
    <row r="14101" spans="1:59">
      <c r="AO14101" s="103" t="n"/>
    </row>
    <row r="14102" spans="1:59">
      <c r="AO14102" s="103" t="n"/>
    </row>
    <row r="14103" spans="1:59">
      <c r="AO14103" s="103" t="n"/>
    </row>
    <row r="14104" spans="1:59">
      <c r="AO14104" s="103" t="n"/>
    </row>
    <row r="14105" spans="1:59">
      <c r="AO14105" s="103" t="n"/>
    </row>
    <row r="14106" spans="1:59">
      <c r="AO14106" s="103" t="n"/>
    </row>
    <row r="14107" spans="1:59">
      <c r="AO14107" s="103" t="n"/>
    </row>
    <row r="14108" spans="1:59">
      <c r="AO14108" s="103" t="n"/>
    </row>
    <row r="14109" spans="1:59">
      <c r="AO14109" s="103" t="n"/>
    </row>
    <row r="14110" spans="1:59">
      <c r="AO14110" s="103" t="n"/>
    </row>
    <row r="14111" spans="1:59">
      <c r="AO14111" s="103" t="n"/>
    </row>
    <row r="14112" spans="1:59">
      <c r="AO14112" s="103" t="n"/>
    </row>
    <row r="14113" spans="1:59">
      <c r="AO14113" s="103" t="n"/>
    </row>
    <row r="14114" spans="1:59">
      <c r="AO14114" s="103" t="n"/>
    </row>
    <row r="14115" spans="1:59">
      <c r="AO14115" s="103" t="n"/>
    </row>
    <row r="14116" spans="1:59">
      <c r="AO14116" s="103" t="n"/>
    </row>
    <row r="14117" spans="1:59">
      <c r="AO14117" s="103" t="n"/>
    </row>
    <row r="14118" spans="1:59">
      <c r="AO14118" s="103" t="n"/>
    </row>
    <row r="14119" spans="1:59">
      <c r="AO14119" s="103" t="n"/>
    </row>
    <row r="14120" spans="1:59">
      <c r="AO14120" s="103" t="n"/>
    </row>
    <row r="14121" spans="1:59">
      <c r="AO14121" s="103" t="n"/>
    </row>
    <row r="14122" spans="1:59">
      <c r="AO14122" s="103" t="n"/>
    </row>
    <row r="14123" spans="1:59">
      <c r="AO14123" s="103" t="n"/>
    </row>
    <row r="14124" spans="1:59">
      <c r="AO14124" s="103" t="n"/>
    </row>
    <row r="14125" spans="1:59">
      <c r="AO14125" s="103" t="n"/>
    </row>
    <row r="14126" spans="1:59">
      <c r="AO14126" s="103" t="n"/>
    </row>
    <row r="14127" spans="1:59">
      <c r="AO14127" s="103" t="n"/>
    </row>
    <row r="14128" spans="1:59">
      <c r="AO14128" s="103" t="n"/>
    </row>
    <row r="14129" spans="1:59">
      <c r="AO14129" s="103" t="n"/>
    </row>
    <row r="14130" spans="1:59">
      <c r="AO14130" s="103" t="n"/>
    </row>
    <row r="14131" spans="1:59">
      <c r="AO14131" s="103" t="n"/>
    </row>
    <row r="14132" spans="1:59">
      <c r="AO14132" s="103" t="n"/>
    </row>
    <row r="14133" spans="1:59">
      <c r="AO14133" s="103" t="n"/>
    </row>
    <row r="14134" spans="1:59">
      <c r="AO14134" s="103" t="n"/>
    </row>
    <row r="14135" spans="1:59">
      <c r="AO14135" s="103" t="n"/>
    </row>
    <row r="14136" spans="1:59">
      <c r="AO14136" s="103" t="n"/>
    </row>
    <row r="14137" spans="1:59">
      <c r="AO14137" s="103" t="n"/>
    </row>
    <row r="14138" spans="1:59">
      <c r="AO14138" s="103" t="n"/>
    </row>
    <row r="14139" spans="1:59">
      <c r="AO14139" s="103" t="n"/>
    </row>
    <row r="14140" spans="1:59">
      <c r="AO14140" s="103" t="n"/>
    </row>
    <row r="14141" spans="1:59">
      <c r="AO14141" s="103" t="n"/>
    </row>
    <row r="14142" spans="1:59">
      <c r="AO14142" s="103" t="n"/>
    </row>
    <row r="14143" spans="1:59">
      <c r="AO14143" s="103" t="n"/>
    </row>
    <row r="14144" spans="1:59">
      <c r="AO14144" s="103" t="n"/>
    </row>
    <row r="14145" spans="1:59">
      <c r="AO14145" s="103" t="n"/>
    </row>
    <row r="14146" spans="1:59">
      <c r="AO14146" s="103" t="n"/>
    </row>
    <row r="14147" spans="1:59">
      <c r="AO14147" s="103" t="n"/>
    </row>
    <row r="14148" spans="1:59">
      <c r="AO14148" s="103" t="n"/>
    </row>
    <row r="14149" spans="1:59">
      <c r="AO14149" s="103" t="n"/>
    </row>
    <row r="14150" spans="1:59">
      <c r="AO14150" s="103" t="n"/>
    </row>
    <row r="14151" spans="1:59">
      <c r="AO14151" s="103" t="n"/>
    </row>
    <row r="14152" spans="1:59">
      <c r="AO14152" s="103" t="n"/>
    </row>
    <row r="14153" spans="1:59">
      <c r="AO14153" s="103" t="n"/>
    </row>
    <row r="14154" spans="1:59">
      <c r="AO14154" s="103" t="n"/>
    </row>
    <row r="14155" spans="1:59">
      <c r="AO14155" s="103" t="n"/>
    </row>
    <row r="14156" spans="1:59">
      <c r="AO14156" s="103" t="n"/>
    </row>
    <row r="14157" spans="1:59">
      <c r="AO14157" s="103" t="n"/>
    </row>
    <row r="14158" spans="1:59">
      <c r="AO14158" s="103" t="n"/>
    </row>
    <row r="14159" spans="1:59">
      <c r="AO14159" s="103" t="n"/>
    </row>
    <row r="14160" spans="1:59">
      <c r="AO14160" s="103" t="n"/>
    </row>
    <row r="14161" spans="1:59">
      <c r="AO14161" s="103" t="n"/>
    </row>
    <row r="14162" spans="1:59">
      <c r="AO14162" s="103" t="n"/>
    </row>
    <row r="14163" spans="1:59">
      <c r="AO14163" s="103" t="n"/>
    </row>
    <row r="14164" spans="1:59">
      <c r="AO14164" s="103" t="n"/>
    </row>
    <row r="14165" spans="1:59">
      <c r="AO14165" s="103" t="n"/>
    </row>
    <row r="14166" spans="1:59">
      <c r="AO14166" s="103" t="n"/>
    </row>
    <row r="14167" spans="1:59">
      <c r="AO14167" s="103" t="n"/>
    </row>
    <row r="14168" spans="1:59">
      <c r="AO14168" s="103" t="n"/>
    </row>
    <row r="14169" spans="1:59">
      <c r="AO14169" s="103" t="n"/>
    </row>
    <row r="14170" spans="1:59">
      <c r="AO14170" s="103" t="n"/>
    </row>
    <row r="14171" spans="1:59">
      <c r="AO14171" s="103" t="n"/>
    </row>
    <row r="14172" spans="1:59">
      <c r="AO14172" s="103" t="n"/>
    </row>
    <row r="14173" spans="1:59">
      <c r="AO14173" s="103" t="n"/>
    </row>
    <row r="14174" spans="1:59">
      <c r="AO14174" s="103" t="n"/>
    </row>
    <row r="14175" spans="1:59">
      <c r="AO14175" s="103" t="n"/>
    </row>
    <row r="14176" spans="1:59">
      <c r="AO14176" s="103" t="n"/>
    </row>
    <row r="14177" spans="1:59">
      <c r="AO14177" s="103" t="n"/>
    </row>
    <row r="14178" spans="1:59">
      <c r="AO14178" s="103" t="n"/>
    </row>
    <row r="14179" spans="1:59">
      <c r="AO14179" s="103" t="n"/>
    </row>
    <row r="14180" spans="1:59">
      <c r="AO14180" s="103" t="n"/>
    </row>
    <row r="14181" spans="1:59">
      <c r="AO14181" s="103" t="n"/>
    </row>
    <row r="14182" spans="1:59">
      <c r="AO14182" s="103" t="n"/>
    </row>
    <row r="14183" spans="1:59">
      <c r="AO14183" s="103" t="n"/>
    </row>
    <row r="14184" spans="1:59">
      <c r="AO14184" s="103" t="n"/>
    </row>
    <row r="14185" spans="1:59">
      <c r="AO14185" s="103" t="n"/>
    </row>
    <row r="14186" spans="1:59">
      <c r="AO14186" s="103" t="n"/>
    </row>
    <row r="14187" spans="1:59">
      <c r="AO14187" s="103" t="n"/>
    </row>
    <row r="14188" spans="1:59">
      <c r="AO14188" s="103" t="n"/>
    </row>
    <row r="14189" spans="1:59">
      <c r="AO14189" s="103" t="n"/>
    </row>
    <row r="14190" spans="1:59">
      <c r="AO14190" s="103" t="n"/>
    </row>
    <row r="14191" spans="1:59">
      <c r="AO14191" s="103" t="n"/>
    </row>
    <row r="14192" spans="1:59">
      <c r="AO14192" s="103" t="n"/>
    </row>
    <row r="14193" spans="1:59">
      <c r="AO14193" s="103" t="n"/>
    </row>
    <row r="14194" spans="1:59">
      <c r="AO14194" s="103" t="n"/>
    </row>
    <row r="14195" spans="1:59">
      <c r="AO14195" s="103" t="n"/>
    </row>
    <row r="14196" spans="1:59">
      <c r="AO14196" s="103" t="n"/>
    </row>
    <row r="14197" spans="1:59">
      <c r="AO14197" s="103" t="n"/>
    </row>
    <row r="14198" spans="1:59">
      <c r="AO14198" s="103" t="n"/>
    </row>
    <row r="14199" spans="1:59">
      <c r="AO14199" s="103" t="n"/>
    </row>
    <row r="14200" spans="1:59">
      <c r="AO14200" s="103" t="n"/>
    </row>
    <row r="14201" spans="1:59">
      <c r="AO14201" s="103" t="n"/>
    </row>
    <row r="14202" spans="1:59">
      <c r="AO14202" s="103" t="n"/>
    </row>
    <row r="14203" spans="1:59">
      <c r="AO14203" s="103" t="n"/>
    </row>
    <row r="14204" spans="1:59">
      <c r="AO14204" s="103" t="n"/>
    </row>
    <row r="14205" spans="1:59">
      <c r="AO14205" s="103" t="n"/>
    </row>
    <row r="14206" spans="1:59">
      <c r="AO14206" s="103" t="n"/>
    </row>
    <row r="14207" spans="1:59">
      <c r="AO14207" s="103" t="n"/>
    </row>
    <row r="14208" spans="1:59">
      <c r="AO14208" s="103" t="n"/>
    </row>
    <row r="14209" spans="1:59">
      <c r="AO14209" s="103" t="n"/>
    </row>
    <row r="14210" spans="1:59">
      <c r="AO14210" s="103" t="n"/>
    </row>
    <row r="14211" spans="1:59">
      <c r="AO14211" s="103" t="n"/>
    </row>
    <row r="14212" spans="1:59">
      <c r="AO14212" s="103" t="n"/>
    </row>
    <row r="14213" spans="1:59">
      <c r="AO14213" s="103" t="n"/>
    </row>
    <row r="14214" spans="1:59">
      <c r="AO14214" s="103" t="n"/>
    </row>
    <row r="14215" spans="1:59">
      <c r="AO14215" s="103" t="n"/>
    </row>
    <row r="14216" spans="1:59">
      <c r="AO14216" s="103" t="n"/>
    </row>
    <row r="14217" spans="1:59">
      <c r="AO14217" s="103" t="n"/>
    </row>
    <row r="14218" spans="1:59">
      <c r="AO14218" s="103" t="n"/>
    </row>
    <row r="14219" spans="1:59">
      <c r="AO14219" s="103" t="n"/>
    </row>
    <row r="14220" spans="1:59">
      <c r="AO14220" s="103" t="n"/>
    </row>
    <row r="14221" spans="1:59">
      <c r="AO14221" s="103" t="n"/>
    </row>
    <row r="14222" spans="1:59">
      <c r="AO14222" s="103" t="n"/>
    </row>
    <row r="14223" spans="1:59">
      <c r="AO14223" s="103" t="n"/>
    </row>
    <row r="14224" spans="1:59">
      <c r="AO14224" s="103" t="n"/>
    </row>
    <row r="14225" spans="1:59">
      <c r="AO14225" s="103" t="n"/>
    </row>
    <row r="14226" spans="1:59">
      <c r="AO14226" s="103" t="n"/>
    </row>
    <row r="14227" spans="1:59">
      <c r="AO14227" s="103" t="n"/>
    </row>
    <row r="14228" spans="1:59">
      <c r="AO14228" s="103" t="n"/>
    </row>
    <row r="14229" spans="1:59">
      <c r="AO14229" s="103" t="n"/>
    </row>
    <row r="14230" spans="1:59">
      <c r="AO14230" s="103" t="n"/>
    </row>
    <row r="14231" spans="1:59">
      <c r="AO14231" s="103" t="n"/>
    </row>
    <row r="14232" spans="1:59">
      <c r="AO14232" s="103" t="n"/>
    </row>
    <row r="14233" spans="1:59">
      <c r="AO14233" s="103" t="n"/>
    </row>
    <row r="14234" spans="1:59">
      <c r="AO14234" s="103" t="n"/>
    </row>
    <row r="14235" spans="1:59">
      <c r="AO14235" s="103" t="n"/>
    </row>
    <row r="14236" spans="1:59">
      <c r="AO14236" s="103" t="n"/>
    </row>
    <row r="14237" spans="1:59">
      <c r="AO14237" s="103" t="n"/>
    </row>
    <row r="14238" spans="1:59">
      <c r="AO14238" s="103" t="n"/>
    </row>
    <row r="14239" spans="1:59">
      <c r="AO14239" s="103" t="n"/>
    </row>
    <row r="14240" spans="1:59">
      <c r="AO14240" s="103" t="n"/>
    </row>
    <row r="14241" spans="1:59">
      <c r="AO14241" s="103" t="n"/>
    </row>
    <row r="14242" spans="1:59">
      <c r="AO14242" s="103" t="n"/>
    </row>
    <row r="14243" spans="1:59">
      <c r="AO14243" s="103" t="n"/>
    </row>
    <row r="14244" spans="1:59">
      <c r="AO14244" s="103" t="n"/>
    </row>
    <row r="14245" spans="1:59">
      <c r="AO14245" s="103" t="n"/>
    </row>
    <row r="14246" spans="1:59">
      <c r="AO14246" s="103" t="n"/>
    </row>
    <row r="14247" spans="1:59">
      <c r="AO14247" s="103" t="n"/>
    </row>
    <row r="14248" spans="1:59">
      <c r="AO14248" s="103" t="n"/>
    </row>
    <row r="14249" spans="1:59">
      <c r="AO14249" s="103" t="n"/>
    </row>
    <row r="14250" spans="1:59">
      <c r="AO14250" s="103" t="n"/>
    </row>
    <row r="14251" spans="1:59">
      <c r="AO14251" s="103" t="n"/>
    </row>
    <row r="14252" spans="1:59">
      <c r="AO14252" s="103" t="n"/>
    </row>
    <row r="14253" spans="1:59">
      <c r="AO14253" s="103" t="n"/>
    </row>
    <row r="14254" spans="1:59">
      <c r="AO14254" s="103" t="n"/>
    </row>
    <row r="14255" spans="1:59">
      <c r="AO14255" s="103" t="n"/>
    </row>
    <row r="14256" spans="1:59">
      <c r="AO14256" s="103" t="n"/>
    </row>
    <row r="14257" spans="1:59">
      <c r="AO14257" s="103" t="n"/>
    </row>
    <row r="14258" spans="1:59">
      <c r="AO14258" s="103" t="n"/>
    </row>
    <row r="14259" spans="1:59">
      <c r="AO14259" s="103" t="n"/>
    </row>
    <row r="14260" spans="1:59">
      <c r="AO14260" s="103" t="n"/>
    </row>
    <row r="14261" spans="1:59">
      <c r="AO14261" s="103" t="n"/>
    </row>
    <row r="14262" spans="1:59">
      <c r="AO14262" s="103" t="n"/>
    </row>
    <row r="14263" spans="1:59">
      <c r="AO14263" s="103" t="n"/>
    </row>
    <row r="14264" spans="1:59">
      <c r="AO14264" s="103" t="n"/>
    </row>
    <row r="14265" spans="1:59">
      <c r="AO14265" s="103" t="n"/>
    </row>
    <row r="14266" spans="1:59">
      <c r="AO14266" s="103" t="n"/>
    </row>
    <row r="14267" spans="1:59">
      <c r="AO14267" s="103" t="n"/>
    </row>
    <row r="14268" spans="1:59">
      <c r="AO14268" s="103" t="n"/>
    </row>
    <row r="14269" spans="1:59">
      <c r="AO14269" s="103" t="n"/>
    </row>
    <row r="14270" spans="1:59">
      <c r="AO14270" s="103" t="n"/>
    </row>
    <row r="14271" spans="1:59">
      <c r="AO14271" s="103" t="n"/>
    </row>
    <row r="14272" spans="1:59">
      <c r="AO14272" s="103" t="n"/>
    </row>
    <row r="14273" spans="1:59">
      <c r="AO14273" s="103" t="n"/>
    </row>
    <row r="14274" spans="1:59">
      <c r="AO14274" s="103" t="n"/>
    </row>
    <row r="14275" spans="1:59">
      <c r="AO14275" s="103" t="n"/>
    </row>
    <row r="14276" spans="1:59">
      <c r="AO14276" s="103" t="n"/>
    </row>
    <row r="14277" spans="1:59">
      <c r="AO14277" s="103" t="n"/>
    </row>
    <row r="14278" spans="1:59">
      <c r="AO14278" s="103" t="n"/>
    </row>
    <row r="14279" spans="1:59">
      <c r="AO14279" s="103" t="n"/>
    </row>
    <row r="14280" spans="1:59">
      <c r="AO14280" s="103" t="n"/>
    </row>
    <row r="14281" spans="1:59">
      <c r="AO14281" s="103" t="n"/>
    </row>
    <row r="14282" spans="1:59">
      <c r="AO14282" s="103" t="n"/>
    </row>
    <row r="14283" spans="1:59">
      <c r="AO14283" s="103" t="n"/>
    </row>
    <row r="14284" spans="1:59">
      <c r="AO14284" s="103" t="n"/>
    </row>
    <row r="14285" spans="1:59">
      <c r="AO14285" s="103" t="n"/>
    </row>
    <row r="14286" spans="1:59">
      <c r="AO14286" s="103" t="n"/>
    </row>
    <row r="14287" spans="1:59">
      <c r="AO14287" s="103" t="n"/>
    </row>
    <row r="14288" spans="1:59">
      <c r="AO14288" s="103" t="n"/>
    </row>
    <row r="14289" spans="1:59">
      <c r="AO14289" s="103" t="n"/>
    </row>
    <row r="14290" spans="1:59">
      <c r="AO14290" s="103" t="n"/>
    </row>
    <row r="14291" spans="1:59">
      <c r="AO14291" s="103" t="n"/>
    </row>
    <row r="14292" spans="1:59">
      <c r="AO14292" s="103" t="n"/>
    </row>
    <row r="14293" spans="1:59">
      <c r="AO14293" s="103" t="n"/>
    </row>
    <row r="14294" spans="1:59">
      <c r="AO14294" s="103" t="n"/>
    </row>
    <row r="14295" spans="1:59">
      <c r="AO14295" s="103" t="n"/>
    </row>
    <row r="14296" spans="1:59">
      <c r="AO14296" s="103" t="n"/>
    </row>
    <row r="14297" spans="1:59">
      <c r="AO14297" s="103" t="n"/>
    </row>
    <row r="14298" spans="1:59">
      <c r="AO14298" s="103" t="n"/>
    </row>
    <row r="14299" spans="1:59">
      <c r="AO14299" s="103" t="n"/>
    </row>
    <row r="14300" spans="1:59">
      <c r="AO14300" s="103" t="n"/>
    </row>
    <row r="14301" spans="1:59">
      <c r="AO14301" s="103" t="n"/>
    </row>
    <row r="14302" spans="1:59">
      <c r="AO14302" s="103" t="n"/>
    </row>
    <row r="14303" spans="1:59">
      <c r="AO14303" s="103" t="n"/>
    </row>
    <row r="14304" spans="1:59">
      <c r="AO14304" s="103" t="n"/>
    </row>
    <row r="14305" spans="1:59">
      <c r="AO14305" s="103" t="n"/>
    </row>
    <row r="14306" spans="1:59">
      <c r="AO14306" s="103" t="n"/>
    </row>
    <row r="14307" spans="1:59">
      <c r="AO14307" s="103" t="n"/>
    </row>
    <row r="14308" spans="1:59">
      <c r="AO14308" s="103" t="n"/>
    </row>
    <row r="14309" spans="1:59">
      <c r="AO14309" s="103" t="n"/>
    </row>
    <row r="14310" spans="1:59">
      <c r="AO14310" s="103" t="n"/>
    </row>
    <row r="14311" spans="1:59">
      <c r="AO14311" s="103" t="n"/>
    </row>
    <row r="14312" spans="1:59">
      <c r="AO14312" s="103" t="n"/>
    </row>
    <row r="14313" spans="1:59">
      <c r="AO14313" s="103" t="n"/>
    </row>
    <row r="14314" spans="1:59">
      <c r="AO14314" s="103" t="n"/>
    </row>
    <row r="14315" spans="1:59">
      <c r="AO14315" s="103" t="n"/>
    </row>
    <row r="14316" spans="1:59">
      <c r="AO14316" s="103" t="n"/>
    </row>
    <row r="14317" spans="1:59">
      <c r="AO14317" s="103" t="n"/>
    </row>
    <row r="14318" spans="1:59">
      <c r="AO14318" s="103" t="n"/>
    </row>
    <row r="14319" spans="1:59">
      <c r="AO14319" s="103" t="n"/>
    </row>
    <row r="14320" spans="1:59">
      <c r="AO14320" s="103" t="n"/>
    </row>
    <row r="14321" spans="1:59">
      <c r="AO14321" s="103" t="n"/>
    </row>
    <row r="14322" spans="1:59">
      <c r="AO14322" s="103" t="n"/>
    </row>
    <row r="14323" spans="1:59">
      <c r="AO14323" s="103" t="n"/>
    </row>
    <row r="14324" spans="1:59">
      <c r="AO14324" s="103" t="n"/>
    </row>
    <row r="14325" spans="1:59">
      <c r="AO14325" s="103" t="n"/>
    </row>
    <row r="14326" spans="1:59">
      <c r="AO14326" s="103" t="n"/>
    </row>
    <row r="14327" spans="1:59">
      <c r="AO14327" s="103" t="n"/>
    </row>
    <row r="14328" spans="1:59">
      <c r="AO14328" s="103" t="n"/>
    </row>
    <row r="14329" spans="1:59">
      <c r="AO14329" s="103" t="n"/>
    </row>
    <row r="14330" spans="1:59">
      <c r="AO14330" s="103" t="n"/>
    </row>
    <row r="14331" spans="1:59">
      <c r="AO14331" s="103" t="n"/>
    </row>
    <row r="14332" spans="1:59">
      <c r="AO14332" s="103" t="n"/>
    </row>
    <row r="14333" spans="1:59">
      <c r="AO14333" s="103" t="n"/>
    </row>
    <row r="14334" spans="1:59">
      <c r="AO14334" s="103" t="n"/>
    </row>
    <row r="14335" spans="1:59">
      <c r="AO14335" s="103" t="n"/>
    </row>
    <row r="14336" spans="1:59">
      <c r="AO14336" s="103" t="n"/>
    </row>
    <row r="14337" spans="1:59">
      <c r="AO14337" s="103" t="n"/>
    </row>
    <row r="14338" spans="1:59">
      <c r="AO14338" s="103" t="n"/>
    </row>
    <row r="14339" spans="1:59">
      <c r="AO14339" s="103" t="n"/>
    </row>
    <row r="14340" spans="1:59">
      <c r="AO14340" s="103" t="n"/>
    </row>
    <row r="14341" spans="1:59">
      <c r="AO14341" s="103" t="n"/>
    </row>
    <row r="14342" spans="1:59">
      <c r="AO14342" s="103" t="n"/>
    </row>
    <row r="14343" spans="1:59">
      <c r="AO14343" s="103" t="n"/>
    </row>
    <row r="14344" spans="1:59">
      <c r="AO14344" s="103" t="n"/>
    </row>
    <row r="14345" spans="1:59">
      <c r="AO14345" s="103" t="n"/>
    </row>
    <row r="14346" spans="1:59">
      <c r="AO14346" s="103" t="n"/>
    </row>
    <row r="14347" spans="1:59">
      <c r="AO14347" s="103" t="n"/>
    </row>
    <row r="14348" spans="1:59">
      <c r="AO14348" s="103" t="n"/>
    </row>
    <row r="14349" spans="1:59">
      <c r="AO14349" s="103" t="n"/>
    </row>
    <row r="14350" spans="1:59">
      <c r="AO14350" s="103" t="n"/>
    </row>
    <row r="14351" spans="1:59">
      <c r="AO14351" s="103" t="n"/>
    </row>
    <row r="14352" spans="1:59">
      <c r="AO14352" s="103" t="n"/>
    </row>
    <row r="14353" spans="1:59">
      <c r="AO14353" s="103" t="n"/>
    </row>
    <row r="14354" spans="1:59">
      <c r="AO14354" s="103" t="n"/>
    </row>
    <row r="14355" spans="1:59">
      <c r="AO14355" s="103" t="n"/>
    </row>
    <row r="14356" spans="1:59">
      <c r="AO14356" s="103" t="n"/>
    </row>
    <row r="14357" spans="1:59">
      <c r="AO14357" s="103" t="n"/>
    </row>
    <row r="14358" spans="1:59">
      <c r="AO14358" s="103" t="n"/>
    </row>
    <row r="14359" spans="1:59">
      <c r="AO14359" s="103" t="n"/>
    </row>
    <row r="14360" spans="1:59">
      <c r="AO14360" s="103" t="n"/>
    </row>
    <row r="14361" spans="1:59">
      <c r="AO14361" s="103" t="n"/>
    </row>
    <row r="14362" spans="1:59">
      <c r="AO14362" s="103" t="n"/>
    </row>
    <row r="14363" spans="1:59">
      <c r="AO14363" s="103" t="n"/>
    </row>
    <row r="14364" spans="1:59">
      <c r="AO14364" s="103" t="n"/>
    </row>
    <row r="14365" spans="1:59">
      <c r="AO14365" s="103" t="n"/>
    </row>
    <row r="14366" spans="1:59">
      <c r="AO14366" s="103" t="n"/>
    </row>
    <row r="14367" spans="1:59">
      <c r="AO14367" s="103" t="n"/>
    </row>
    <row r="14368" spans="1:59">
      <c r="AO14368" s="103" t="n"/>
    </row>
    <row r="14369" spans="1:59">
      <c r="AO14369" s="103" t="n"/>
    </row>
    <row r="14370" spans="1:59">
      <c r="AO14370" s="103" t="n"/>
    </row>
    <row r="14371" spans="1:59">
      <c r="AO14371" s="103" t="n"/>
    </row>
    <row r="14372" spans="1:59">
      <c r="AO14372" s="103" t="n"/>
    </row>
    <row r="14373" spans="1:59">
      <c r="AO14373" s="103" t="n"/>
    </row>
    <row r="14374" spans="1:59">
      <c r="AO14374" s="103" t="n"/>
    </row>
    <row r="14375" spans="1:59">
      <c r="AO14375" s="103" t="n"/>
    </row>
    <row r="14376" spans="1:59">
      <c r="AO14376" s="103" t="n"/>
    </row>
    <row r="14377" spans="1:59">
      <c r="AO14377" s="103" t="n"/>
    </row>
    <row r="14378" spans="1:59">
      <c r="AO14378" s="103" t="n"/>
    </row>
    <row r="14379" spans="1:59">
      <c r="AO14379" s="103" t="n"/>
    </row>
    <row r="14380" spans="1:59">
      <c r="AO14380" s="103" t="n"/>
    </row>
    <row r="14381" spans="1:59">
      <c r="AO14381" s="103" t="n"/>
    </row>
    <row r="14382" spans="1:59">
      <c r="AO14382" s="103" t="n"/>
    </row>
    <row r="14383" spans="1:59">
      <c r="AO14383" s="103" t="n"/>
    </row>
    <row r="14384" spans="1:59">
      <c r="AO14384" s="103" t="n"/>
    </row>
    <row r="14385" spans="1:59">
      <c r="AO14385" s="103" t="n"/>
    </row>
    <row r="14386" spans="1:59">
      <c r="AO14386" s="103" t="n"/>
    </row>
    <row r="14387" spans="1:59">
      <c r="AO14387" s="103" t="n"/>
    </row>
    <row r="14388" spans="1:59">
      <c r="AO14388" s="103" t="n"/>
    </row>
    <row r="14389" spans="1:59">
      <c r="AO14389" s="103" t="n"/>
    </row>
    <row r="14390" spans="1:59">
      <c r="AO14390" s="103" t="n"/>
    </row>
    <row r="14391" spans="1:59">
      <c r="AO14391" s="103" t="n"/>
    </row>
    <row r="14392" spans="1:59">
      <c r="AO14392" s="103" t="n"/>
    </row>
    <row r="14393" spans="1:59">
      <c r="AO14393" s="103" t="n"/>
    </row>
    <row r="14394" spans="1:59">
      <c r="AO14394" s="103" t="n"/>
    </row>
    <row r="14395" spans="1:59">
      <c r="AO14395" s="103" t="n"/>
    </row>
    <row r="14396" spans="1:59">
      <c r="AO14396" s="103" t="n"/>
    </row>
    <row r="14397" spans="1:59">
      <c r="AO14397" s="103" t="n"/>
    </row>
    <row r="14398" spans="1:59">
      <c r="AO14398" s="103" t="n"/>
    </row>
    <row r="14399" spans="1:59">
      <c r="AO14399" s="103" t="n"/>
    </row>
    <row r="14400" spans="1:59">
      <c r="AO14400" s="103" t="n"/>
    </row>
    <row r="14401" spans="1:59">
      <c r="AO14401" s="103" t="n"/>
    </row>
    <row r="14402" spans="1:59">
      <c r="AO14402" s="103" t="n"/>
    </row>
    <row r="14403" spans="1:59">
      <c r="AO14403" s="103" t="n"/>
    </row>
    <row r="14404" spans="1:59">
      <c r="AO14404" s="103" t="n"/>
    </row>
    <row r="14405" spans="1:59">
      <c r="AO14405" s="103" t="n"/>
    </row>
    <row r="14406" spans="1:59">
      <c r="AO14406" s="103" t="n"/>
    </row>
    <row r="14407" spans="1:59">
      <c r="AO14407" s="103" t="n"/>
    </row>
    <row r="14408" spans="1:59">
      <c r="AO14408" s="103" t="n"/>
    </row>
    <row r="14409" spans="1:59">
      <c r="AO14409" s="103" t="n"/>
    </row>
    <row r="14410" spans="1:59">
      <c r="AO14410" s="103" t="n"/>
    </row>
    <row r="14411" spans="1:59">
      <c r="AO14411" s="103" t="n"/>
    </row>
    <row r="14412" spans="1:59">
      <c r="AO14412" s="103" t="n"/>
    </row>
    <row r="14413" spans="1:59">
      <c r="AO14413" s="103" t="n"/>
    </row>
    <row r="14414" spans="1:59">
      <c r="AO14414" s="103" t="n"/>
    </row>
    <row r="14415" spans="1:59">
      <c r="AO14415" s="103" t="n"/>
    </row>
    <row r="14416" spans="1:59">
      <c r="AO14416" s="103" t="n"/>
    </row>
    <row r="14417" spans="1:59">
      <c r="AO14417" s="103" t="n"/>
    </row>
    <row r="14418" spans="1:59">
      <c r="AO14418" s="103" t="n"/>
    </row>
    <row r="14419" spans="1:59">
      <c r="AO14419" s="103" t="n"/>
    </row>
    <row r="14420" spans="1:59">
      <c r="AO14420" s="103" t="n"/>
    </row>
    <row r="14421" spans="1:59">
      <c r="AO14421" s="103" t="n"/>
    </row>
    <row r="14422" spans="1:59">
      <c r="AO14422" s="103" t="n"/>
    </row>
    <row r="14423" spans="1:59">
      <c r="AO14423" s="103" t="n"/>
    </row>
    <row r="14424" spans="1:59">
      <c r="AO14424" s="103" t="n"/>
    </row>
    <row r="14425" spans="1:59">
      <c r="AO14425" s="103" t="n"/>
    </row>
    <row r="14426" spans="1:59">
      <c r="AO14426" s="103" t="n"/>
    </row>
    <row r="14427" spans="1:59">
      <c r="AO14427" s="103" t="n"/>
    </row>
    <row r="14428" spans="1:59">
      <c r="AO14428" s="103" t="n"/>
    </row>
    <row r="14429" spans="1:59">
      <c r="AO14429" s="103" t="n"/>
    </row>
    <row r="14430" spans="1:59">
      <c r="AO14430" s="103" t="n"/>
    </row>
    <row r="14431" spans="1:59">
      <c r="AO14431" s="103" t="n"/>
    </row>
    <row r="14432" spans="1:59">
      <c r="AO14432" s="103" t="n"/>
    </row>
    <row r="14433" spans="1:59">
      <c r="AO14433" s="103" t="n"/>
    </row>
    <row r="14434" spans="1:59">
      <c r="AO14434" s="103" t="n"/>
    </row>
    <row r="14435" spans="1:59">
      <c r="AO14435" s="103" t="n"/>
    </row>
    <row r="14436" spans="1:59">
      <c r="AO14436" s="103" t="n"/>
    </row>
    <row r="14437" spans="1:59">
      <c r="AO14437" s="103" t="n"/>
    </row>
    <row r="14438" spans="1:59">
      <c r="AO14438" s="103" t="n"/>
    </row>
    <row r="14439" spans="1:59">
      <c r="AO14439" s="103" t="n"/>
    </row>
    <row r="14440" spans="1:59">
      <c r="AO14440" s="103" t="n"/>
    </row>
    <row r="14441" spans="1:59">
      <c r="AO14441" s="103" t="n"/>
    </row>
    <row r="14442" spans="1:59">
      <c r="AO14442" s="103" t="n"/>
    </row>
    <row r="14443" spans="1:59">
      <c r="AO14443" s="103" t="n"/>
    </row>
    <row r="14444" spans="1:59">
      <c r="AO14444" s="103" t="n"/>
    </row>
    <row r="14445" spans="1:59">
      <c r="AO14445" s="103" t="n"/>
    </row>
    <row r="14446" spans="1:59">
      <c r="AO14446" s="103" t="n"/>
    </row>
    <row r="14447" spans="1:59">
      <c r="AO14447" s="103" t="n"/>
    </row>
    <row r="14448" spans="1:59">
      <c r="AO14448" s="103" t="n"/>
    </row>
    <row r="14449" spans="1:59">
      <c r="AO14449" s="103" t="n"/>
    </row>
    <row r="14450" spans="1:59">
      <c r="AO14450" s="103" t="n"/>
    </row>
    <row r="14451" spans="1:59">
      <c r="AO14451" s="103" t="n"/>
    </row>
    <row r="14452" spans="1:59">
      <c r="AO14452" s="103" t="n"/>
    </row>
    <row r="14453" spans="1:59">
      <c r="AO14453" s="103" t="n"/>
    </row>
    <row r="14454" spans="1:59">
      <c r="AO14454" s="103" t="n"/>
    </row>
    <row r="14455" spans="1:59">
      <c r="AO14455" s="103" t="n"/>
    </row>
    <row r="14456" spans="1:59">
      <c r="AO14456" s="103" t="n"/>
    </row>
    <row r="14457" spans="1:59">
      <c r="AO14457" s="103" t="n"/>
    </row>
    <row r="14458" spans="1:59">
      <c r="AO14458" s="103" t="n"/>
    </row>
    <row r="14459" spans="1:59">
      <c r="AO14459" s="103" t="n"/>
    </row>
    <row r="14460" spans="1:59">
      <c r="AO14460" s="103" t="n"/>
    </row>
    <row r="14461" spans="1:59">
      <c r="AO14461" s="103" t="n"/>
    </row>
    <row r="14462" spans="1:59">
      <c r="AO14462" s="103" t="n"/>
    </row>
    <row r="14463" spans="1:59">
      <c r="AO14463" s="103" t="n"/>
    </row>
    <row r="14464" spans="1:59">
      <c r="AO14464" s="103" t="n"/>
    </row>
    <row r="14465" spans="1:59">
      <c r="AO14465" s="103" t="n"/>
    </row>
    <row r="14466" spans="1:59">
      <c r="AO14466" s="103" t="n"/>
    </row>
    <row r="14467" spans="1:59">
      <c r="AO14467" s="103" t="n"/>
    </row>
    <row r="14468" spans="1:59">
      <c r="AO14468" s="103" t="n"/>
    </row>
    <row r="14469" spans="1:59">
      <c r="AO14469" s="103" t="n"/>
    </row>
    <row r="14470" spans="1:59">
      <c r="AO14470" s="103" t="n"/>
    </row>
    <row r="14471" spans="1:59">
      <c r="AO14471" s="103" t="n"/>
    </row>
    <row r="14472" spans="1:59">
      <c r="AO14472" s="103" t="n"/>
    </row>
    <row r="14473" spans="1:59">
      <c r="AO14473" s="103" t="n"/>
    </row>
    <row r="14474" spans="1:59">
      <c r="AO14474" s="103" t="n"/>
    </row>
    <row r="14475" spans="1:59">
      <c r="AO14475" s="103" t="n"/>
    </row>
    <row r="14476" spans="1:59">
      <c r="AO14476" s="103" t="n"/>
    </row>
    <row r="14477" spans="1:59">
      <c r="AO14477" s="103" t="n"/>
    </row>
    <row r="14478" spans="1:59">
      <c r="AO14478" s="103" t="n"/>
    </row>
    <row r="14479" spans="1:59">
      <c r="AO14479" s="103" t="n"/>
    </row>
    <row r="14480" spans="1:59">
      <c r="AO14480" s="103" t="n"/>
    </row>
    <row r="14481" spans="1:59">
      <c r="AO14481" s="103" t="n"/>
    </row>
    <row r="14482" spans="1:59">
      <c r="AO14482" s="103" t="n"/>
    </row>
    <row r="14483" spans="1:59">
      <c r="AO14483" s="103" t="n"/>
    </row>
    <row r="14484" spans="1:59">
      <c r="AO14484" s="103" t="n"/>
    </row>
    <row r="14485" spans="1:59">
      <c r="AO14485" s="103" t="n"/>
    </row>
    <row r="14486" spans="1:59">
      <c r="AO14486" s="103" t="n"/>
    </row>
    <row r="14487" spans="1:59">
      <c r="AO14487" s="103" t="n"/>
    </row>
    <row r="14488" spans="1:59">
      <c r="AO14488" s="103" t="n"/>
    </row>
    <row r="14489" spans="1:59">
      <c r="AO14489" s="103" t="n"/>
    </row>
    <row r="14490" spans="1:59">
      <c r="AO14490" s="103" t="n"/>
    </row>
    <row r="14491" spans="1:59">
      <c r="AO14491" s="103" t="n"/>
    </row>
    <row r="14492" spans="1:59">
      <c r="AO14492" s="103" t="n"/>
    </row>
    <row r="14493" spans="1:59">
      <c r="AO14493" s="103" t="n"/>
    </row>
    <row r="14494" spans="1:59">
      <c r="AO14494" s="103" t="n"/>
    </row>
    <row r="14495" spans="1:59">
      <c r="AO14495" s="103" t="n"/>
    </row>
    <row r="14496" spans="1:59">
      <c r="AO14496" s="103" t="n"/>
    </row>
    <row r="14497" spans="1:59">
      <c r="AO14497" s="103" t="n"/>
    </row>
    <row r="14498" spans="1:59">
      <c r="AO14498" s="103" t="n"/>
    </row>
    <row r="14499" spans="1:59">
      <c r="AO14499" s="103" t="n"/>
    </row>
    <row r="14500" spans="1:59">
      <c r="AO14500" s="103" t="n"/>
    </row>
    <row r="14501" spans="1:59">
      <c r="AO14501" s="103" t="n"/>
    </row>
    <row r="14502" spans="1:59">
      <c r="AO14502" s="103" t="n"/>
    </row>
    <row r="14503" spans="1:59">
      <c r="AO14503" s="103" t="n"/>
    </row>
    <row r="14504" spans="1:59">
      <c r="AO14504" s="103" t="n"/>
    </row>
    <row r="14505" spans="1:59">
      <c r="AO14505" s="103" t="n"/>
    </row>
    <row r="14506" spans="1:59">
      <c r="AO14506" s="103" t="n"/>
    </row>
    <row r="14507" spans="1:59">
      <c r="AO14507" s="103" t="n"/>
    </row>
    <row r="14508" spans="1:59">
      <c r="AO14508" s="103" t="n"/>
    </row>
    <row r="14509" spans="1:59">
      <c r="AO14509" s="103" t="n"/>
    </row>
    <row r="14510" spans="1:59">
      <c r="AO14510" s="103" t="n"/>
    </row>
    <row r="14511" spans="1:59">
      <c r="AO14511" s="103" t="n"/>
    </row>
    <row r="14512" spans="1:59">
      <c r="AO14512" s="103" t="n"/>
    </row>
    <row r="14513" spans="1:59">
      <c r="AO14513" s="103" t="n"/>
    </row>
    <row r="14514" spans="1:59">
      <c r="AO14514" s="103" t="n"/>
    </row>
    <row r="14515" spans="1:59">
      <c r="AO14515" s="103" t="n"/>
    </row>
    <row r="14516" spans="1:59">
      <c r="AO14516" s="103" t="n"/>
    </row>
    <row r="14517" spans="1:59">
      <c r="AO14517" s="103" t="n"/>
    </row>
    <row r="14518" spans="1:59">
      <c r="AO14518" s="103" t="n"/>
    </row>
    <row r="14519" spans="1:59">
      <c r="AO14519" s="103" t="n"/>
    </row>
    <row r="14520" spans="1:59">
      <c r="AO14520" s="103" t="n"/>
    </row>
    <row r="14521" spans="1:59">
      <c r="AO14521" s="103" t="n"/>
    </row>
    <row r="14522" spans="1:59">
      <c r="AO14522" s="103" t="n"/>
    </row>
    <row r="14523" spans="1:59">
      <c r="AO14523" s="103" t="n"/>
    </row>
    <row r="14524" spans="1:59">
      <c r="AO14524" s="103" t="n"/>
    </row>
    <row r="14525" spans="1:59">
      <c r="AO14525" s="103" t="n"/>
    </row>
    <row r="14526" spans="1:59">
      <c r="AO14526" s="103" t="n"/>
    </row>
    <row r="14527" spans="1:59">
      <c r="AO14527" s="103" t="n"/>
    </row>
    <row r="14528" spans="1:59">
      <c r="AO14528" s="103" t="n"/>
    </row>
    <row r="14529" spans="1:59">
      <c r="AO14529" s="103" t="n"/>
    </row>
    <row r="14530" spans="1:59">
      <c r="AO14530" s="103" t="n"/>
    </row>
    <row r="14531" spans="1:59">
      <c r="AO14531" s="103" t="n"/>
    </row>
    <row r="14532" spans="1:59">
      <c r="AO14532" s="103" t="n"/>
    </row>
    <row r="14533" spans="1:59">
      <c r="AO14533" s="103" t="n"/>
    </row>
    <row r="14534" spans="1:59">
      <c r="AO14534" s="103" t="n"/>
    </row>
    <row r="14535" spans="1:59">
      <c r="AO14535" s="103" t="n"/>
    </row>
    <row r="14536" spans="1:59">
      <c r="AO14536" s="103" t="n"/>
    </row>
    <row r="14537" spans="1:59">
      <c r="AO14537" s="103" t="n"/>
    </row>
    <row r="14538" spans="1:59">
      <c r="AO14538" s="103" t="n"/>
    </row>
    <row r="14539" spans="1:59">
      <c r="AO14539" s="103" t="n"/>
    </row>
    <row r="14540" spans="1:59">
      <c r="AO14540" s="103" t="n"/>
    </row>
    <row r="14541" spans="1:59">
      <c r="AO14541" s="103" t="n"/>
    </row>
    <row r="14542" spans="1:59">
      <c r="AO14542" s="103" t="n"/>
    </row>
    <row r="14543" spans="1:59">
      <c r="AO14543" s="103" t="n"/>
    </row>
    <row r="14544" spans="1:59">
      <c r="AO14544" s="103" t="n"/>
    </row>
    <row r="14545" spans="1:59">
      <c r="AO14545" s="103" t="n"/>
    </row>
    <row r="14546" spans="1:59">
      <c r="AO14546" s="103" t="n"/>
    </row>
    <row r="14547" spans="1:59">
      <c r="AO14547" s="103" t="n"/>
    </row>
    <row r="14548" spans="1:59">
      <c r="AO14548" s="103" t="n"/>
    </row>
    <row r="14549" spans="1:59">
      <c r="AO14549" s="103" t="n"/>
    </row>
    <row r="14550" spans="1:59">
      <c r="AO14550" s="103" t="n"/>
    </row>
    <row r="14551" spans="1:59">
      <c r="AO14551" s="103" t="n"/>
    </row>
    <row r="14552" spans="1:59">
      <c r="AO14552" s="103" t="n"/>
    </row>
    <row r="14553" spans="1:59">
      <c r="AO14553" s="103" t="n"/>
    </row>
    <row r="14554" spans="1:59">
      <c r="AO14554" s="103" t="n"/>
    </row>
    <row r="14555" spans="1:59">
      <c r="AO14555" s="103" t="n"/>
    </row>
    <row r="14556" spans="1:59">
      <c r="AO14556" s="103" t="n"/>
    </row>
    <row r="14557" spans="1:59">
      <c r="AO14557" s="103" t="n"/>
    </row>
    <row r="14558" spans="1:59">
      <c r="AO14558" s="103" t="n"/>
    </row>
    <row r="14559" spans="1:59">
      <c r="AO14559" s="103" t="n"/>
    </row>
    <row r="14560" spans="1:59">
      <c r="AO14560" s="103" t="n"/>
    </row>
    <row r="14561" spans="1:59">
      <c r="AO14561" s="103" t="n"/>
    </row>
    <row r="14562" spans="1:59">
      <c r="AO14562" s="103" t="n"/>
    </row>
    <row r="14563" spans="1:59">
      <c r="AO14563" s="103" t="n"/>
    </row>
    <row r="14564" spans="1:59">
      <c r="AO14564" s="103" t="n"/>
    </row>
    <row r="14565" spans="1:59">
      <c r="AO14565" s="103" t="n"/>
    </row>
    <row r="14566" spans="1:59">
      <c r="AO14566" s="103" t="n"/>
    </row>
    <row r="14567" spans="1:59">
      <c r="AO14567" s="103" t="n"/>
    </row>
    <row r="14568" spans="1:59">
      <c r="AO14568" s="103" t="n"/>
    </row>
    <row r="14569" spans="1:59">
      <c r="AO14569" s="103" t="n"/>
    </row>
    <row r="14570" spans="1:59">
      <c r="AO14570" s="103" t="n"/>
    </row>
    <row r="14571" spans="1:59">
      <c r="AO14571" s="103" t="n"/>
    </row>
    <row r="14572" spans="1:59">
      <c r="AO14572" s="103" t="n"/>
    </row>
    <row r="14573" spans="1:59">
      <c r="AO14573" s="103" t="n"/>
    </row>
    <row r="14574" spans="1:59">
      <c r="AO14574" s="103" t="n"/>
    </row>
    <row r="14575" spans="1:59">
      <c r="AO14575" s="103" t="n"/>
    </row>
    <row r="14576" spans="1:59">
      <c r="AO14576" s="103" t="n"/>
    </row>
    <row r="14577" spans="1:59">
      <c r="AO14577" s="103" t="n"/>
    </row>
    <row r="14578" spans="1:59">
      <c r="AO14578" s="103" t="n"/>
    </row>
    <row r="14579" spans="1:59">
      <c r="AO14579" s="103" t="n"/>
    </row>
    <row r="14580" spans="1:59">
      <c r="AO14580" s="103" t="n"/>
    </row>
    <row r="14581" spans="1:59">
      <c r="AO14581" s="103" t="n"/>
    </row>
    <row r="14582" spans="1:59">
      <c r="AO14582" s="103" t="n"/>
    </row>
    <row r="14583" spans="1:59">
      <c r="AO14583" s="103" t="n"/>
    </row>
    <row r="14584" spans="1:59">
      <c r="AO14584" s="103" t="n"/>
    </row>
    <row r="14585" spans="1:59">
      <c r="AO14585" s="103" t="n"/>
    </row>
    <row r="14586" spans="1:59">
      <c r="AO14586" s="103" t="n"/>
    </row>
    <row r="14587" spans="1:59">
      <c r="AO14587" s="103" t="n"/>
    </row>
    <row r="14588" spans="1:59">
      <c r="AO14588" s="103" t="n"/>
    </row>
    <row r="14589" spans="1:59">
      <c r="AO14589" s="103" t="n"/>
    </row>
    <row r="14590" spans="1:59">
      <c r="AO14590" s="103" t="n"/>
    </row>
    <row r="14591" spans="1:59">
      <c r="AO14591" s="103" t="n"/>
    </row>
    <row r="14592" spans="1:59">
      <c r="AO14592" s="103" t="n"/>
    </row>
    <row r="14593" spans="1:59">
      <c r="AO14593" s="103" t="n"/>
    </row>
    <row r="14594" spans="1:59">
      <c r="AO14594" s="103" t="n"/>
    </row>
    <row r="14595" spans="1:59">
      <c r="AO14595" s="103" t="n"/>
    </row>
    <row r="14596" spans="1:59">
      <c r="AO14596" s="103" t="n"/>
    </row>
    <row r="14597" spans="1:59">
      <c r="AO14597" s="103" t="n"/>
    </row>
    <row r="14598" spans="1:59">
      <c r="AO14598" s="103" t="n"/>
    </row>
    <row r="14599" spans="1:59">
      <c r="AO14599" s="103" t="n"/>
    </row>
    <row r="14600" spans="1:59">
      <c r="AO14600" s="103" t="n"/>
    </row>
    <row r="14601" spans="1:59">
      <c r="AO14601" s="103" t="n"/>
    </row>
    <row r="14602" spans="1:59">
      <c r="AO14602" s="103" t="n"/>
    </row>
    <row r="14603" spans="1:59">
      <c r="AO14603" s="103" t="n"/>
    </row>
    <row r="14604" spans="1:59">
      <c r="AO14604" s="103" t="n"/>
    </row>
    <row r="14605" spans="1:59">
      <c r="AO14605" s="103" t="n"/>
    </row>
    <row r="14606" spans="1:59">
      <c r="AO14606" s="103" t="n"/>
    </row>
    <row r="14607" spans="1:59">
      <c r="AO14607" s="103" t="n"/>
    </row>
    <row r="14608" spans="1:59">
      <c r="AO14608" s="103" t="n"/>
    </row>
    <row r="14609" spans="1:59">
      <c r="AO14609" s="103" t="n"/>
    </row>
    <row r="14610" spans="1:59">
      <c r="AO14610" s="103" t="n"/>
    </row>
    <row r="14611" spans="1:59">
      <c r="AO14611" s="103" t="n"/>
    </row>
    <row r="14612" spans="1:59">
      <c r="AO14612" s="103" t="n"/>
    </row>
    <row r="14613" spans="1:59">
      <c r="AO14613" s="103" t="n"/>
    </row>
    <row r="14614" spans="1:59">
      <c r="AO14614" s="103" t="n"/>
    </row>
    <row r="14615" spans="1:59">
      <c r="AO14615" s="103" t="n"/>
    </row>
    <row r="14616" spans="1:59">
      <c r="AO14616" s="103" t="n"/>
    </row>
    <row r="14617" spans="1:59">
      <c r="AO14617" s="103" t="n"/>
    </row>
    <row r="14618" spans="1:59">
      <c r="AO14618" s="103" t="n"/>
    </row>
    <row r="14619" spans="1:59">
      <c r="AO14619" s="103" t="n"/>
    </row>
    <row r="14620" spans="1:59">
      <c r="AO14620" s="103" t="n"/>
    </row>
    <row r="14621" spans="1:59">
      <c r="AO14621" s="103" t="n"/>
    </row>
    <row r="14622" spans="1:59">
      <c r="AO14622" s="103" t="n"/>
    </row>
    <row r="14623" spans="1:59">
      <c r="AO14623" s="103" t="n"/>
    </row>
    <row r="14624" spans="1:59">
      <c r="AO14624" s="103" t="n"/>
    </row>
    <row r="14625" spans="1:59">
      <c r="AO14625" s="103" t="n"/>
    </row>
    <row r="14626" spans="1:59">
      <c r="AO14626" s="103" t="n"/>
    </row>
    <row r="14627" spans="1:59">
      <c r="AO14627" s="103" t="n"/>
    </row>
    <row r="14628" spans="1:59">
      <c r="AO14628" s="103" t="n"/>
    </row>
    <row r="14629" spans="1:59">
      <c r="AO14629" s="103" t="n"/>
    </row>
    <row r="14630" spans="1:59">
      <c r="AO14630" s="103" t="n"/>
    </row>
    <row r="14631" spans="1:59">
      <c r="AO14631" s="103" t="n"/>
    </row>
    <row r="14632" spans="1:59">
      <c r="AO14632" s="103" t="n"/>
    </row>
    <row r="14633" spans="1:59">
      <c r="AO14633" s="103" t="n"/>
    </row>
    <row r="14634" spans="1:59">
      <c r="AO14634" s="103" t="n"/>
    </row>
    <row r="14635" spans="1:59">
      <c r="AO14635" s="103" t="n"/>
    </row>
    <row r="14636" spans="1:59">
      <c r="AO14636" s="103" t="n"/>
    </row>
    <row r="14637" spans="1:59">
      <c r="AO14637" s="103" t="n"/>
    </row>
    <row r="14638" spans="1:59">
      <c r="AO14638" s="103" t="n"/>
    </row>
    <row r="14639" spans="1:59">
      <c r="AO14639" s="103" t="n"/>
    </row>
    <row r="14640" spans="1:59">
      <c r="AO14640" s="103" t="n"/>
    </row>
    <row r="14641" spans="1:59">
      <c r="AO14641" s="103" t="n"/>
    </row>
    <row r="14642" spans="1:59">
      <c r="AO14642" s="103" t="n"/>
    </row>
    <row r="14643" spans="1:59">
      <c r="AO14643" s="103" t="n"/>
    </row>
    <row r="14644" spans="1:59">
      <c r="AO14644" s="103" t="n"/>
    </row>
    <row r="14645" spans="1:59">
      <c r="AO14645" s="103" t="n"/>
    </row>
    <row r="14646" spans="1:59">
      <c r="AO14646" s="103" t="n"/>
    </row>
    <row r="14647" spans="1:59">
      <c r="AO14647" s="103" t="n"/>
    </row>
    <row r="14648" spans="1:59">
      <c r="AO14648" s="103" t="n"/>
    </row>
    <row r="14649" spans="1:59">
      <c r="AO14649" s="103" t="n"/>
    </row>
    <row r="14650" spans="1:59">
      <c r="AO14650" s="103" t="n"/>
    </row>
    <row r="14651" spans="1:59">
      <c r="AO14651" s="103" t="n"/>
    </row>
    <row r="14652" spans="1:59">
      <c r="AO14652" s="103" t="n"/>
    </row>
    <row r="14653" spans="1:59">
      <c r="AO14653" s="103" t="n"/>
    </row>
    <row r="14654" spans="1:59">
      <c r="AO14654" s="103" t="n"/>
    </row>
    <row r="14655" spans="1:59">
      <c r="AO14655" s="103" t="n"/>
    </row>
    <row r="14656" spans="1:59">
      <c r="AO14656" s="103" t="n"/>
    </row>
    <row r="14657" spans="1:59">
      <c r="AO14657" s="103" t="n"/>
    </row>
    <row r="14658" spans="1:59">
      <c r="AO14658" s="103" t="n"/>
    </row>
    <row r="14659" spans="1:59">
      <c r="AO14659" s="103" t="n"/>
    </row>
    <row r="14660" spans="1:59">
      <c r="AO14660" s="103" t="n"/>
    </row>
    <row r="14661" spans="1:59">
      <c r="AO14661" s="103" t="n"/>
    </row>
    <row r="14662" spans="1:59">
      <c r="AO14662" s="103" t="n"/>
    </row>
    <row r="14663" spans="1:59">
      <c r="AO14663" s="103" t="n"/>
    </row>
    <row r="14664" spans="1:59">
      <c r="AO14664" s="103" t="n"/>
    </row>
    <row r="14665" spans="1:59">
      <c r="AO14665" s="103" t="n"/>
    </row>
    <row r="14666" spans="1:59">
      <c r="AO14666" s="103" t="n"/>
    </row>
    <row r="14667" spans="1:59">
      <c r="AO14667" s="103" t="n"/>
    </row>
    <row r="14668" spans="1:59">
      <c r="AO14668" s="103" t="n"/>
    </row>
    <row r="14669" spans="1:59">
      <c r="AO14669" s="103" t="n"/>
    </row>
    <row r="14670" spans="1:59">
      <c r="AO14670" s="103" t="n"/>
    </row>
    <row r="14671" spans="1:59">
      <c r="AO14671" s="103" t="n"/>
    </row>
    <row r="14672" spans="1:59">
      <c r="AO14672" s="103" t="n"/>
    </row>
    <row r="14673" spans="1:59">
      <c r="AO14673" s="103" t="n"/>
    </row>
    <row r="14674" spans="1:59">
      <c r="AO14674" s="103" t="n"/>
    </row>
    <row r="14675" spans="1:59">
      <c r="AO14675" s="103" t="n"/>
    </row>
    <row r="14676" spans="1:59">
      <c r="AO14676" s="103" t="n"/>
    </row>
    <row r="14677" spans="1:59">
      <c r="AO14677" s="103" t="n"/>
    </row>
    <row r="14678" spans="1:59">
      <c r="AO14678" s="103" t="n"/>
    </row>
    <row r="14679" spans="1:59">
      <c r="AO14679" s="103" t="n"/>
    </row>
    <row r="14680" spans="1:59">
      <c r="AO14680" s="103" t="n"/>
    </row>
    <row r="14681" spans="1:59">
      <c r="AO14681" s="103" t="n"/>
    </row>
    <row r="14682" spans="1:59">
      <c r="AO14682" s="103" t="n"/>
    </row>
    <row r="14683" spans="1:59">
      <c r="AO14683" s="103" t="n"/>
    </row>
    <row r="14684" spans="1:59">
      <c r="AO14684" s="103" t="n"/>
    </row>
    <row r="14685" spans="1:59">
      <c r="AO14685" s="103" t="n"/>
    </row>
    <row r="14686" spans="1:59">
      <c r="AO14686" s="103" t="n"/>
    </row>
    <row r="14687" spans="1:59">
      <c r="AO14687" s="103" t="n"/>
    </row>
    <row r="14688" spans="1:59">
      <c r="AO14688" s="103" t="n"/>
    </row>
    <row r="14689" spans="1:59">
      <c r="AO14689" s="103" t="n"/>
    </row>
    <row r="14690" spans="1:59">
      <c r="AO14690" s="103" t="n"/>
    </row>
    <row r="14691" spans="1:59">
      <c r="AO14691" s="103" t="n"/>
    </row>
    <row r="14692" spans="1:59">
      <c r="AO14692" s="103" t="n"/>
    </row>
    <row r="14693" spans="1:59">
      <c r="AO14693" s="103" t="n"/>
    </row>
    <row r="14694" spans="1:59">
      <c r="AO14694" s="103" t="n"/>
    </row>
    <row r="14695" spans="1:59">
      <c r="AO14695" s="103" t="n"/>
    </row>
    <row r="14696" spans="1:59">
      <c r="AO14696" s="103" t="n"/>
    </row>
    <row r="14697" spans="1:59">
      <c r="AO14697" s="103" t="n"/>
    </row>
    <row r="14698" spans="1:59">
      <c r="AO14698" s="103" t="n"/>
    </row>
    <row r="14699" spans="1:59">
      <c r="AO14699" s="103" t="n"/>
    </row>
    <row r="14700" spans="1:59">
      <c r="AO14700" s="103" t="n"/>
    </row>
    <row r="14701" spans="1:59">
      <c r="AO14701" s="103" t="n"/>
    </row>
    <row r="14702" spans="1:59">
      <c r="AO14702" s="103" t="n"/>
    </row>
    <row r="14703" spans="1:59">
      <c r="AO14703" s="103" t="n"/>
    </row>
    <row r="14704" spans="1:59">
      <c r="AO14704" s="103" t="n"/>
    </row>
    <row r="14705" spans="1:59">
      <c r="AO14705" s="103" t="n"/>
    </row>
    <row r="14706" spans="1:59">
      <c r="AO14706" s="103" t="n"/>
    </row>
    <row r="14707" spans="1:59">
      <c r="AO14707" s="103" t="n"/>
    </row>
    <row r="14708" spans="1:59">
      <c r="AO14708" s="103" t="n"/>
    </row>
    <row r="14709" spans="1:59">
      <c r="AO14709" s="103" t="n"/>
    </row>
    <row r="14710" spans="1:59">
      <c r="AO14710" s="103" t="n"/>
    </row>
    <row r="14711" spans="1:59">
      <c r="AO14711" s="103" t="n"/>
    </row>
    <row r="14712" spans="1:59">
      <c r="AO14712" s="103" t="n"/>
    </row>
    <row r="14713" spans="1:59">
      <c r="AO14713" s="103" t="n"/>
    </row>
    <row r="14714" spans="1:59">
      <c r="AO14714" s="103" t="n"/>
    </row>
    <row r="14715" spans="1:59">
      <c r="AO14715" s="103" t="n"/>
    </row>
    <row r="14716" spans="1:59">
      <c r="AO14716" s="103" t="n"/>
    </row>
    <row r="14717" spans="1:59">
      <c r="AO14717" s="103" t="n"/>
    </row>
    <row r="14718" spans="1:59">
      <c r="AO14718" s="103" t="n"/>
    </row>
    <row r="14719" spans="1:59">
      <c r="AO14719" s="103" t="n"/>
    </row>
    <row r="14720" spans="1:59">
      <c r="AO14720" s="103" t="n"/>
    </row>
    <row r="14721" spans="1:59">
      <c r="AO14721" s="103" t="n"/>
    </row>
    <row r="14722" spans="1:59">
      <c r="AO14722" s="103" t="n"/>
    </row>
    <row r="14723" spans="1:59">
      <c r="AO14723" s="103" t="n"/>
    </row>
    <row r="14724" spans="1:59">
      <c r="AO14724" s="103" t="n"/>
    </row>
    <row r="14725" spans="1:59">
      <c r="AO14725" s="103" t="n"/>
    </row>
    <row r="14726" spans="1:59">
      <c r="AO14726" s="103" t="n"/>
    </row>
    <row r="14727" spans="1:59">
      <c r="AO14727" s="103" t="n"/>
    </row>
    <row r="14728" spans="1:59">
      <c r="AO14728" s="103" t="n"/>
    </row>
    <row r="14729" spans="1:59">
      <c r="AO14729" s="103" t="n"/>
    </row>
    <row r="14730" spans="1:59">
      <c r="AO14730" s="103" t="n"/>
    </row>
    <row r="14731" spans="1:59">
      <c r="AO14731" s="103" t="n"/>
    </row>
    <row r="14732" spans="1:59">
      <c r="AO14732" s="103" t="n"/>
    </row>
    <row r="14733" spans="1:59">
      <c r="AO14733" s="103" t="n"/>
    </row>
    <row r="14734" spans="1:59">
      <c r="AO14734" s="103" t="n"/>
    </row>
    <row r="14735" spans="1:59">
      <c r="AO14735" s="103" t="n"/>
    </row>
    <row r="14736" spans="1:59">
      <c r="AO14736" s="103" t="n"/>
    </row>
    <row r="14737" spans="1:59">
      <c r="AO14737" s="103" t="n"/>
    </row>
    <row r="14738" spans="1:59">
      <c r="AO14738" s="103" t="n"/>
    </row>
    <row r="14739" spans="1:59">
      <c r="AO14739" s="103" t="n"/>
    </row>
    <row r="14740" spans="1:59">
      <c r="AO14740" s="103" t="n"/>
    </row>
    <row r="14741" spans="1:59">
      <c r="AO14741" s="103" t="n"/>
    </row>
    <row r="14742" spans="1:59">
      <c r="AO14742" s="103" t="n"/>
    </row>
    <row r="14743" spans="1:59">
      <c r="AO14743" s="103" t="n"/>
    </row>
    <row r="14744" spans="1:59">
      <c r="AO14744" s="103" t="n"/>
    </row>
    <row r="14745" spans="1:59">
      <c r="AO14745" s="103" t="n"/>
    </row>
    <row r="14746" spans="1:59">
      <c r="AO14746" s="103" t="n"/>
    </row>
    <row r="14747" spans="1:59">
      <c r="AO14747" s="103" t="n"/>
    </row>
    <row r="14748" spans="1:59">
      <c r="AO14748" s="103" t="n"/>
    </row>
    <row r="14749" spans="1:59">
      <c r="AO14749" s="103" t="n"/>
    </row>
    <row r="14750" spans="1:59">
      <c r="AO14750" s="103" t="n"/>
    </row>
    <row r="14751" spans="1:59">
      <c r="AO14751" s="103" t="n"/>
    </row>
    <row r="14752" spans="1:59">
      <c r="AO14752" s="103" t="n"/>
    </row>
    <row r="14753" spans="1:59">
      <c r="AO14753" s="103" t="n"/>
    </row>
    <row r="14754" spans="1:59">
      <c r="AO14754" s="103" t="n"/>
    </row>
    <row r="14755" spans="1:59">
      <c r="AO14755" s="103" t="n"/>
    </row>
    <row r="14756" spans="1:59">
      <c r="AO14756" s="103" t="n"/>
    </row>
    <row r="14757" spans="1:59">
      <c r="AO14757" s="103" t="n"/>
    </row>
    <row r="14758" spans="1:59">
      <c r="AO14758" s="103" t="n"/>
    </row>
    <row r="14759" spans="1:59">
      <c r="AO14759" s="103" t="n"/>
    </row>
    <row r="14760" spans="1:59">
      <c r="AO14760" s="103" t="n"/>
    </row>
    <row r="14761" spans="1:59">
      <c r="AO14761" s="103" t="n"/>
    </row>
    <row r="14762" spans="1:59">
      <c r="AO14762" s="103" t="n"/>
    </row>
    <row r="14763" spans="1:59">
      <c r="AO14763" s="103" t="n"/>
    </row>
    <row r="14764" spans="1:59">
      <c r="AO14764" s="103" t="n"/>
    </row>
    <row r="14765" spans="1:59">
      <c r="AO14765" s="103" t="n"/>
    </row>
    <row r="14766" spans="1:59">
      <c r="AO14766" s="103" t="n"/>
    </row>
    <row r="14767" spans="1:59">
      <c r="AO14767" s="103" t="n"/>
    </row>
    <row r="14768" spans="1:59">
      <c r="AO14768" s="103" t="n"/>
    </row>
    <row r="14769" spans="1:59">
      <c r="AO14769" s="103" t="n"/>
    </row>
    <row r="14770" spans="1:59">
      <c r="AO14770" s="103" t="n"/>
    </row>
    <row r="14771" spans="1:59">
      <c r="AO14771" s="103" t="n"/>
    </row>
    <row r="14772" spans="1:59">
      <c r="AO14772" s="103" t="n"/>
    </row>
    <row r="14773" spans="1:59">
      <c r="AO14773" s="103" t="n"/>
    </row>
    <row r="14774" spans="1:59">
      <c r="AO14774" s="103" t="n"/>
    </row>
    <row r="14775" spans="1:59">
      <c r="AO14775" s="103" t="n"/>
    </row>
    <row r="14776" spans="1:59">
      <c r="AO14776" s="103" t="n"/>
    </row>
    <row r="14777" spans="1:59">
      <c r="AO14777" s="103" t="n"/>
    </row>
    <row r="14778" spans="1:59">
      <c r="AO14778" s="103" t="n"/>
    </row>
    <row r="14779" spans="1:59">
      <c r="AO14779" s="103" t="n"/>
    </row>
    <row r="14780" spans="1:59">
      <c r="AO14780" s="103" t="n"/>
    </row>
    <row r="14781" spans="1:59">
      <c r="AO14781" s="103" t="n"/>
    </row>
    <row r="14782" spans="1:59">
      <c r="AO14782" s="103" t="n"/>
    </row>
    <row r="14783" spans="1:59">
      <c r="AO14783" s="103" t="n"/>
    </row>
    <row r="14784" spans="1:59">
      <c r="AO14784" s="103" t="n"/>
    </row>
    <row r="14785" spans="1:59">
      <c r="AO14785" s="103" t="n"/>
    </row>
    <row r="14786" spans="1:59">
      <c r="AO14786" s="103" t="n"/>
    </row>
    <row r="14787" spans="1:59">
      <c r="AO14787" s="103" t="n"/>
    </row>
    <row r="14788" spans="1:59">
      <c r="AO14788" s="103" t="n"/>
    </row>
    <row r="14789" spans="1:59">
      <c r="AO14789" s="103" t="n"/>
    </row>
    <row r="14790" spans="1:59">
      <c r="AO14790" s="103" t="n"/>
    </row>
    <row r="14791" spans="1:59">
      <c r="AO14791" s="103" t="n"/>
    </row>
    <row r="14792" spans="1:59">
      <c r="AO14792" s="103" t="n"/>
    </row>
    <row r="14793" spans="1:59">
      <c r="AO14793" s="103" t="n"/>
    </row>
    <row r="14794" spans="1:59">
      <c r="AO14794" s="103" t="n"/>
    </row>
    <row r="14795" spans="1:59">
      <c r="AO14795" s="103" t="n"/>
    </row>
    <row r="14796" spans="1:59">
      <c r="AO14796" s="103" t="n"/>
    </row>
    <row r="14797" spans="1:59">
      <c r="AO14797" s="103" t="n"/>
    </row>
    <row r="14798" spans="1:59">
      <c r="AO14798" s="103" t="n"/>
    </row>
    <row r="14799" spans="1:59">
      <c r="AO14799" s="103" t="n"/>
    </row>
    <row r="14800" spans="1:59">
      <c r="AO14800" s="103" t="n"/>
    </row>
    <row r="14801" spans="1:59">
      <c r="AO14801" s="103" t="n"/>
    </row>
    <row r="14802" spans="1:59">
      <c r="AO14802" s="103" t="n"/>
    </row>
    <row r="14803" spans="1:59">
      <c r="AO14803" s="103" t="n"/>
    </row>
    <row r="14804" spans="1:59">
      <c r="AO14804" s="103" t="n"/>
    </row>
    <row r="14805" spans="1:59">
      <c r="AO14805" s="103" t="n"/>
    </row>
    <row r="14806" spans="1:59">
      <c r="AO14806" s="103" t="n"/>
    </row>
    <row r="14807" spans="1:59">
      <c r="AO14807" s="103" t="n"/>
    </row>
    <row r="14808" spans="1:59">
      <c r="AO14808" s="103" t="n"/>
    </row>
    <row r="14809" spans="1:59">
      <c r="AO14809" s="103" t="n"/>
    </row>
    <row r="14810" spans="1:59">
      <c r="AO14810" s="103" t="n"/>
    </row>
    <row r="14811" spans="1:59">
      <c r="AO14811" s="103" t="n"/>
    </row>
    <row r="14812" spans="1:59">
      <c r="AO14812" s="103" t="n"/>
    </row>
    <row r="14813" spans="1:59">
      <c r="AO14813" s="103" t="n"/>
    </row>
    <row r="14814" spans="1:59">
      <c r="AO14814" s="103" t="n"/>
    </row>
    <row r="14815" spans="1:59">
      <c r="AO14815" s="103" t="n"/>
    </row>
    <row r="14816" spans="1:59">
      <c r="AO14816" s="103" t="n"/>
    </row>
    <row r="14817" spans="1:59">
      <c r="AO14817" s="103" t="n"/>
    </row>
    <row r="14818" spans="1:59">
      <c r="AO14818" s="103" t="n"/>
    </row>
    <row r="14819" spans="1:59">
      <c r="AO14819" s="103" t="n"/>
    </row>
    <row r="14820" spans="1:59">
      <c r="AO14820" s="103" t="n"/>
    </row>
    <row r="14821" spans="1:59">
      <c r="AO14821" s="103" t="n"/>
    </row>
    <row r="14822" spans="1:59">
      <c r="AO14822" s="103" t="n"/>
    </row>
    <row r="14823" spans="1:59">
      <c r="AO14823" s="103" t="n"/>
    </row>
    <row r="14824" spans="1:59">
      <c r="AO14824" s="103" t="n"/>
    </row>
    <row r="14825" spans="1:59">
      <c r="AO14825" s="103" t="n"/>
    </row>
    <row r="14826" spans="1:59">
      <c r="AO14826" s="103" t="n"/>
    </row>
    <row r="14827" spans="1:59">
      <c r="AO14827" s="103" t="n"/>
    </row>
    <row r="14828" spans="1:59">
      <c r="AO14828" s="103" t="n"/>
    </row>
    <row r="14829" spans="1:59">
      <c r="AO14829" s="103" t="n"/>
    </row>
    <row r="14830" spans="1:59">
      <c r="AO14830" s="103" t="n"/>
    </row>
    <row r="14831" spans="1:59">
      <c r="AO14831" s="103" t="n"/>
    </row>
    <row r="14832" spans="1:59">
      <c r="AO14832" s="103" t="n"/>
    </row>
    <row r="14833" spans="1:59">
      <c r="AO14833" s="103" t="n"/>
    </row>
    <row r="14834" spans="1:59">
      <c r="AO14834" s="103" t="n"/>
    </row>
    <row r="14835" spans="1:59">
      <c r="AO14835" s="103" t="n"/>
    </row>
    <row r="14836" spans="1:59">
      <c r="AO14836" s="103" t="n"/>
    </row>
    <row r="14837" spans="1:59">
      <c r="AO14837" s="103" t="n"/>
    </row>
    <row r="14838" spans="1:59">
      <c r="AO14838" s="103" t="n"/>
    </row>
    <row r="14839" spans="1:59">
      <c r="AO14839" s="103" t="n"/>
    </row>
    <row r="14840" spans="1:59">
      <c r="AO14840" s="103" t="n"/>
    </row>
    <row r="14841" spans="1:59">
      <c r="AO14841" s="103" t="n"/>
    </row>
    <row r="14842" spans="1:59">
      <c r="AO14842" s="103" t="n"/>
    </row>
    <row r="14843" spans="1:59">
      <c r="AO14843" s="103" t="n"/>
    </row>
    <row r="14844" spans="1:59">
      <c r="AO14844" s="103" t="n"/>
    </row>
    <row r="14845" spans="1:59">
      <c r="AO14845" s="103" t="n"/>
    </row>
    <row r="14846" spans="1:59">
      <c r="AO14846" s="103" t="n"/>
    </row>
    <row r="14847" spans="1:59">
      <c r="AO14847" s="103" t="n"/>
    </row>
    <row r="14848" spans="1:59">
      <c r="AO14848" s="103" t="n"/>
    </row>
    <row r="14849" spans="1:59">
      <c r="AO14849" s="103" t="n"/>
    </row>
    <row r="14850" spans="1:59">
      <c r="AO14850" s="103" t="n"/>
    </row>
    <row r="14851" spans="1:59">
      <c r="AO14851" s="103" t="n"/>
    </row>
    <row r="14852" spans="1:59">
      <c r="AO14852" s="103" t="n"/>
    </row>
    <row r="14853" spans="1:59">
      <c r="AO14853" s="103" t="n"/>
    </row>
    <row r="14854" spans="1:59">
      <c r="AO14854" s="103" t="n"/>
    </row>
    <row r="14855" spans="1:59">
      <c r="AO14855" s="103" t="n"/>
    </row>
    <row r="14856" spans="1:59">
      <c r="AO14856" s="103" t="n"/>
    </row>
    <row r="14857" spans="1:59">
      <c r="AO14857" s="103" t="n"/>
    </row>
    <row r="14858" spans="1:59">
      <c r="AO14858" s="103" t="n"/>
    </row>
    <row r="14859" spans="1:59">
      <c r="AO14859" s="103" t="n"/>
    </row>
    <row r="14860" spans="1:59">
      <c r="AO14860" s="103" t="n"/>
    </row>
    <row r="14861" spans="1:59">
      <c r="AO14861" s="103" t="n"/>
    </row>
    <row r="14862" spans="1:59">
      <c r="AO14862" s="103" t="n"/>
    </row>
    <row r="14863" spans="1:59">
      <c r="AO14863" s="103" t="n"/>
    </row>
    <row r="14864" spans="1:59">
      <c r="AO14864" s="103" t="n"/>
    </row>
    <row r="14865" spans="1:59">
      <c r="AO14865" s="103" t="n"/>
    </row>
    <row r="14866" spans="1:59">
      <c r="AO14866" s="103" t="n"/>
    </row>
    <row r="14867" spans="1:59">
      <c r="AO14867" s="103" t="n"/>
    </row>
    <row r="14868" spans="1:59">
      <c r="AO14868" s="103" t="n"/>
    </row>
    <row r="14869" spans="1:59">
      <c r="AO14869" s="103" t="n"/>
    </row>
    <row r="14870" spans="1:59">
      <c r="AO14870" s="103" t="n"/>
    </row>
    <row r="14871" spans="1:59">
      <c r="AO14871" s="103" t="n"/>
    </row>
    <row r="14872" spans="1:59">
      <c r="AO14872" s="103" t="n"/>
    </row>
    <row r="14873" spans="1:59">
      <c r="AO14873" s="103" t="n"/>
    </row>
    <row r="14874" spans="1:59">
      <c r="AO14874" s="103" t="n"/>
    </row>
    <row r="14875" spans="1:59">
      <c r="AO14875" s="103" t="n"/>
    </row>
    <row r="14876" spans="1:59">
      <c r="AO14876" s="103" t="n"/>
    </row>
    <row r="14877" spans="1:59">
      <c r="AO14877" s="103" t="n"/>
    </row>
    <row r="14878" spans="1:59">
      <c r="AO14878" s="103" t="n"/>
    </row>
    <row r="14879" spans="1:59">
      <c r="AO14879" s="103" t="n"/>
    </row>
    <row r="14880" spans="1:59">
      <c r="AO14880" s="103" t="n"/>
    </row>
    <row r="14881" spans="1:59">
      <c r="AO14881" s="103" t="n"/>
    </row>
    <row r="14882" spans="1:59">
      <c r="AO14882" s="103" t="n"/>
    </row>
    <row r="14883" spans="1:59">
      <c r="AO14883" s="103" t="n"/>
    </row>
    <row r="14884" spans="1:59">
      <c r="AO14884" s="103" t="n"/>
    </row>
    <row r="14885" spans="1:59">
      <c r="AO14885" s="103" t="n"/>
    </row>
    <row r="14886" spans="1:59">
      <c r="AO14886" s="103" t="n"/>
    </row>
    <row r="14887" spans="1:59">
      <c r="AO14887" s="103" t="n"/>
    </row>
    <row r="14888" spans="1:59">
      <c r="AO14888" s="103" t="n"/>
    </row>
    <row r="14889" spans="1:59">
      <c r="AO14889" s="103" t="n"/>
    </row>
    <row r="14890" spans="1:59">
      <c r="AO14890" s="103" t="n"/>
    </row>
    <row r="14891" spans="1:59">
      <c r="AO14891" s="103" t="n"/>
    </row>
    <row r="14892" spans="1:59">
      <c r="AO14892" s="103" t="n"/>
    </row>
    <row r="14893" spans="1:59">
      <c r="AO14893" s="103" t="n"/>
    </row>
    <row r="14894" spans="1:59">
      <c r="AO14894" s="103" t="n"/>
    </row>
    <row r="14895" spans="1:59">
      <c r="AO14895" s="103" t="n"/>
    </row>
    <row r="14896" spans="1:59">
      <c r="AO14896" s="103" t="n"/>
    </row>
    <row r="14897" spans="1:59">
      <c r="AO14897" s="103" t="n"/>
    </row>
    <row r="14898" spans="1:59">
      <c r="AO14898" s="103" t="n"/>
    </row>
    <row r="14899" spans="1:59">
      <c r="AO14899" s="103" t="n"/>
    </row>
    <row r="14900" spans="1:59">
      <c r="AO14900" s="103" t="n"/>
    </row>
    <row r="14901" spans="1:59">
      <c r="AO14901" s="103" t="n"/>
    </row>
    <row r="14902" spans="1:59">
      <c r="AO14902" s="103" t="n"/>
    </row>
    <row r="14903" spans="1:59">
      <c r="AO14903" s="103" t="n"/>
    </row>
    <row r="14904" spans="1:59">
      <c r="AO14904" s="103" t="n"/>
    </row>
    <row r="14905" spans="1:59">
      <c r="AO14905" s="103" t="n"/>
    </row>
    <row r="14906" spans="1:59">
      <c r="AO14906" s="103" t="n"/>
    </row>
    <row r="14907" spans="1:59">
      <c r="AO14907" s="103" t="n"/>
    </row>
    <row r="14908" spans="1:59">
      <c r="AO14908" s="103" t="n"/>
    </row>
    <row r="14909" spans="1:59">
      <c r="AO14909" s="103" t="n"/>
    </row>
    <row r="14910" spans="1:59">
      <c r="AO14910" s="103" t="n"/>
    </row>
    <row r="14911" spans="1:59">
      <c r="AO14911" s="103" t="n"/>
    </row>
    <row r="14912" spans="1:59">
      <c r="AO14912" s="103" t="n"/>
    </row>
    <row r="14913" spans="1:59">
      <c r="AO14913" s="103" t="n"/>
    </row>
    <row r="14914" spans="1:59">
      <c r="AO14914" s="103" t="n"/>
    </row>
    <row r="14915" spans="1:59">
      <c r="AO14915" s="103" t="n"/>
    </row>
    <row r="14916" spans="1:59">
      <c r="AO14916" s="103" t="n"/>
    </row>
    <row r="14917" spans="1:59">
      <c r="AO14917" s="103" t="n"/>
    </row>
    <row r="14918" spans="1:59">
      <c r="AO14918" s="103" t="n"/>
    </row>
    <row r="14919" spans="1:59">
      <c r="AO14919" s="103" t="n"/>
    </row>
    <row r="14920" spans="1:59">
      <c r="AO14920" s="103" t="n"/>
    </row>
    <row r="14921" spans="1:59">
      <c r="AO14921" s="103" t="n"/>
    </row>
    <row r="14922" spans="1:59">
      <c r="AO14922" s="103" t="n"/>
    </row>
    <row r="14923" spans="1:59">
      <c r="AO14923" s="103" t="n"/>
    </row>
    <row r="14924" spans="1:59">
      <c r="AO14924" s="103" t="n"/>
    </row>
    <row r="14925" spans="1:59">
      <c r="AO14925" s="103" t="n"/>
    </row>
    <row r="14926" spans="1:59">
      <c r="AO14926" s="103" t="n"/>
    </row>
    <row r="14927" spans="1:59">
      <c r="AO14927" s="103" t="n"/>
    </row>
    <row r="14928" spans="1:59">
      <c r="AO14928" s="103" t="n"/>
    </row>
    <row r="14929" spans="1:59">
      <c r="AO14929" s="103" t="n"/>
    </row>
    <row r="14930" spans="1:59">
      <c r="AO14930" s="103" t="n"/>
    </row>
    <row r="14931" spans="1:59">
      <c r="AO14931" s="103" t="n"/>
    </row>
    <row r="14932" spans="1:59">
      <c r="AO14932" s="103" t="n"/>
    </row>
    <row r="14933" spans="1:59">
      <c r="AO14933" s="103" t="n"/>
    </row>
    <row r="14934" spans="1:59">
      <c r="AO14934" s="103" t="n"/>
    </row>
    <row r="14935" spans="1:59">
      <c r="AO14935" s="103" t="n"/>
    </row>
    <row r="14936" spans="1:59">
      <c r="AO14936" s="103" t="n"/>
    </row>
    <row r="14937" spans="1:59">
      <c r="AO14937" s="103" t="n"/>
    </row>
    <row r="14938" spans="1:59">
      <c r="AO14938" s="103" t="n"/>
    </row>
    <row r="14939" spans="1:59">
      <c r="AO14939" s="103" t="n"/>
    </row>
    <row r="14940" spans="1:59">
      <c r="AO14940" s="103" t="n"/>
    </row>
    <row r="14941" spans="1:59">
      <c r="AO14941" s="103" t="n"/>
    </row>
    <row r="14942" spans="1:59">
      <c r="AO14942" s="103" t="n"/>
    </row>
    <row r="14943" spans="1:59">
      <c r="AO14943" s="103" t="n"/>
    </row>
    <row r="14944" spans="1:59">
      <c r="AO14944" s="103" t="n"/>
    </row>
    <row r="14945" spans="1:59">
      <c r="AO14945" s="103" t="n"/>
    </row>
    <row r="14946" spans="1:59">
      <c r="AO14946" s="103" t="n"/>
    </row>
    <row r="14947" spans="1:59">
      <c r="AO14947" s="103" t="n"/>
    </row>
    <row r="14948" spans="1:59">
      <c r="AO14948" s="103" t="n"/>
    </row>
    <row r="14949" spans="1:59">
      <c r="AO14949" s="103" t="n"/>
    </row>
    <row r="14950" spans="1:59">
      <c r="AO14950" s="103" t="n"/>
    </row>
    <row r="14951" spans="1:59">
      <c r="AO14951" s="103" t="n"/>
    </row>
    <row r="14952" spans="1:59">
      <c r="AO14952" s="103" t="n"/>
    </row>
    <row r="14953" spans="1:59">
      <c r="AO14953" s="103" t="n"/>
    </row>
    <row r="14954" spans="1:59">
      <c r="AO14954" s="103" t="n"/>
    </row>
    <row r="14955" spans="1:59">
      <c r="AO14955" s="103" t="n"/>
    </row>
    <row r="14956" spans="1:59">
      <c r="AO14956" s="103" t="n"/>
    </row>
    <row r="14957" spans="1:59">
      <c r="AO14957" s="103" t="n"/>
    </row>
    <row r="14958" spans="1:59">
      <c r="AO14958" s="103" t="n"/>
    </row>
    <row r="14959" spans="1:59">
      <c r="AO14959" s="103" t="n"/>
    </row>
    <row r="14960" spans="1:59">
      <c r="AO14960" s="103" t="n"/>
    </row>
    <row r="14961" spans="1:59">
      <c r="AO14961" s="103" t="n"/>
    </row>
    <row r="14962" spans="1:59">
      <c r="AO14962" s="103" t="n"/>
    </row>
    <row r="14963" spans="1:59">
      <c r="AO14963" s="103" t="n"/>
    </row>
    <row r="14964" spans="1:59">
      <c r="AO14964" s="103" t="n"/>
    </row>
    <row r="14965" spans="1:59">
      <c r="AO14965" s="103" t="n"/>
    </row>
    <row r="14966" spans="1:59">
      <c r="AO14966" s="103" t="n"/>
    </row>
    <row r="14967" spans="1:59">
      <c r="AO14967" s="103" t="n"/>
    </row>
    <row r="14968" spans="1:59">
      <c r="AO14968" s="103" t="n"/>
    </row>
    <row r="14969" spans="1:59">
      <c r="AO14969" s="103" t="n"/>
    </row>
    <row r="14970" spans="1:59">
      <c r="AO14970" s="103" t="n"/>
    </row>
    <row r="14971" spans="1:59">
      <c r="AO14971" s="103" t="n"/>
    </row>
    <row r="14972" spans="1:59">
      <c r="AO14972" s="103" t="n"/>
    </row>
    <row r="14973" spans="1:59">
      <c r="AO14973" s="103" t="n"/>
    </row>
    <row r="14974" spans="1:59">
      <c r="AO14974" s="103" t="n"/>
    </row>
    <row r="14975" spans="1:59">
      <c r="AO14975" s="103" t="n"/>
    </row>
    <row r="14976" spans="1:59">
      <c r="AO14976" s="103" t="n"/>
    </row>
    <row r="14977" spans="1:59">
      <c r="AO14977" s="103" t="n"/>
    </row>
    <row r="14978" spans="1:59">
      <c r="AO14978" s="103" t="n"/>
    </row>
    <row r="14979" spans="1:59">
      <c r="AO14979" s="103" t="n"/>
    </row>
    <row r="14980" spans="1:59">
      <c r="AO14980" s="103" t="n"/>
    </row>
    <row r="14981" spans="1:59">
      <c r="AO14981" s="103" t="n"/>
    </row>
    <row r="14982" spans="1:59">
      <c r="AO14982" s="103" t="n"/>
    </row>
    <row r="14983" spans="1:59">
      <c r="AO14983" s="103" t="n"/>
    </row>
    <row r="14984" spans="1:59">
      <c r="AO14984" s="103" t="n"/>
    </row>
    <row r="14985" spans="1:59">
      <c r="AO14985" s="103" t="n"/>
    </row>
    <row r="14986" spans="1:59">
      <c r="AO14986" s="103" t="n"/>
    </row>
    <row r="14987" spans="1:59">
      <c r="AO14987" s="103" t="n"/>
    </row>
    <row r="14988" spans="1:59">
      <c r="AO14988" s="103" t="n"/>
    </row>
    <row r="14989" spans="1:59">
      <c r="AO14989" s="103" t="n"/>
    </row>
    <row r="14990" spans="1:59">
      <c r="AO14990" s="103" t="n"/>
    </row>
    <row r="14991" spans="1:59">
      <c r="AO14991" s="103" t="n"/>
    </row>
    <row r="14992" spans="1:59">
      <c r="AO14992" s="103" t="n"/>
    </row>
    <row r="14993" spans="1:59">
      <c r="AO14993" s="103" t="n"/>
    </row>
    <row r="14994" spans="1:59">
      <c r="AO14994" s="103" t="n"/>
    </row>
    <row r="14995" spans="1:59">
      <c r="AO14995" s="103" t="n"/>
    </row>
    <row r="14996" spans="1:59">
      <c r="AO14996" s="103" t="n"/>
    </row>
    <row r="14997" spans="1:59">
      <c r="AO14997" s="103" t="n"/>
    </row>
    <row r="14998" spans="1:59">
      <c r="AO14998" s="103" t="n"/>
    </row>
    <row r="14999" spans="1:59">
      <c r="AO14999" s="103" t="n"/>
    </row>
    <row r="15000" spans="1:59">
      <c r="AO15000" s="103" t="n"/>
    </row>
    <row r="15001" spans="1:59">
      <c r="AO15001" s="103" t="n"/>
    </row>
    <row r="15002" spans="1:59">
      <c r="AO15002" s="103" t="n"/>
    </row>
    <row r="15003" spans="1:59">
      <c r="AO15003" s="103" t="n"/>
    </row>
    <row r="15004" spans="1:59">
      <c r="AO15004" s="103" t="n"/>
    </row>
    <row r="15005" spans="1:59">
      <c r="AO15005" s="103" t="n"/>
    </row>
    <row r="15006" spans="1:59">
      <c r="AO15006" s="103" t="n"/>
    </row>
    <row r="15007" spans="1:59">
      <c r="AO15007" s="103" t="n"/>
    </row>
    <row r="15008" spans="1:59">
      <c r="AO15008" s="103" t="n"/>
    </row>
    <row r="15009" spans="1:59">
      <c r="AO15009" s="103" t="n"/>
    </row>
    <row r="15010" spans="1:59">
      <c r="AO15010" s="103" t="n"/>
    </row>
    <row r="15011" spans="1:59">
      <c r="AO15011" s="103" t="n"/>
    </row>
    <row r="15012" spans="1:59">
      <c r="AO15012" s="103" t="n"/>
    </row>
    <row r="15013" spans="1:59">
      <c r="AO15013" s="103" t="n"/>
    </row>
    <row r="15014" spans="1:59">
      <c r="AO15014" s="103" t="n"/>
    </row>
    <row r="15015" spans="1:59">
      <c r="AO15015" s="103" t="n"/>
    </row>
    <row r="15016" spans="1:59">
      <c r="AO15016" s="103" t="n"/>
    </row>
    <row r="15017" spans="1:59">
      <c r="AO15017" s="103" t="n"/>
    </row>
    <row r="15018" spans="1:59">
      <c r="AO15018" s="103" t="n"/>
    </row>
    <row r="15019" spans="1:59">
      <c r="AO15019" s="103" t="n"/>
    </row>
    <row r="15020" spans="1:59">
      <c r="AO15020" s="103" t="n"/>
    </row>
    <row r="15021" spans="1:59">
      <c r="AO15021" s="103" t="n"/>
    </row>
    <row r="15022" spans="1:59">
      <c r="AO15022" s="103" t="n"/>
    </row>
    <row r="15023" spans="1:59">
      <c r="AO15023" s="103" t="n"/>
    </row>
    <row r="15024" spans="1:59">
      <c r="AO15024" s="103" t="n"/>
    </row>
    <row r="15025" spans="1:59">
      <c r="AO15025" s="103" t="n"/>
    </row>
    <row r="15026" spans="1:59">
      <c r="AO15026" s="103" t="n"/>
    </row>
    <row r="15027" spans="1:59">
      <c r="AO15027" s="103" t="n"/>
    </row>
    <row r="15028" spans="1:59">
      <c r="AO15028" s="103" t="n"/>
    </row>
    <row r="15029" spans="1:59">
      <c r="AO15029" s="103" t="n"/>
    </row>
    <row r="15030" spans="1:59">
      <c r="AO15030" s="103" t="n"/>
    </row>
    <row r="15031" spans="1:59">
      <c r="AO15031" s="103" t="n"/>
    </row>
    <row r="15032" spans="1:59">
      <c r="AO15032" s="103" t="n"/>
    </row>
    <row r="15033" spans="1:59">
      <c r="AO15033" s="103" t="n"/>
    </row>
    <row r="15034" spans="1:59">
      <c r="AO15034" s="103" t="n"/>
    </row>
    <row r="15035" spans="1:59">
      <c r="AO15035" s="103" t="n"/>
    </row>
    <row r="15036" spans="1:59">
      <c r="AO15036" s="103" t="n"/>
    </row>
    <row r="15037" spans="1:59">
      <c r="AO15037" s="103" t="n"/>
    </row>
    <row r="15038" spans="1:59">
      <c r="AO15038" s="103" t="n"/>
    </row>
    <row r="15039" spans="1:59">
      <c r="AO15039" s="103" t="n"/>
    </row>
    <row r="15040" spans="1:59">
      <c r="AO15040" s="103" t="n"/>
    </row>
    <row r="15041" spans="1:59">
      <c r="AO15041" s="103" t="n"/>
    </row>
    <row r="15042" spans="1:59">
      <c r="AO15042" s="103" t="n"/>
    </row>
    <row r="15043" spans="1:59">
      <c r="AO15043" s="103" t="n"/>
    </row>
    <row r="15044" spans="1:59">
      <c r="AO15044" s="103" t="n"/>
    </row>
    <row r="15045" spans="1:59">
      <c r="AO15045" s="103" t="n"/>
    </row>
    <row r="15046" spans="1:59">
      <c r="AO15046" s="103" t="n"/>
    </row>
    <row r="15047" spans="1:59">
      <c r="AO15047" s="103" t="n"/>
    </row>
    <row r="15048" spans="1:59">
      <c r="AO15048" s="103" t="n"/>
    </row>
    <row r="15049" spans="1:59">
      <c r="AO15049" s="103" t="n"/>
    </row>
    <row r="15050" spans="1:59">
      <c r="AO15050" s="103" t="n"/>
    </row>
    <row r="15051" spans="1:59">
      <c r="AO15051" s="103" t="n"/>
    </row>
    <row r="15052" spans="1:59">
      <c r="AO15052" s="103" t="n"/>
    </row>
    <row r="15053" spans="1:59">
      <c r="AO15053" s="103" t="n"/>
    </row>
    <row r="15054" spans="1:59">
      <c r="AO15054" s="103" t="n"/>
    </row>
    <row r="15055" spans="1:59">
      <c r="AO15055" s="103" t="n"/>
    </row>
    <row r="15056" spans="1:59">
      <c r="AO15056" s="103" t="n"/>
    </row>
    <row r="15057" spans="1:59">
      <c r="AO15057" s="103" t="n"/>
    </row>
    <row r="15058" spans="1:59">
      <c r="AO15058" s="103" t="n"/>
    </row>
    <row r="15059" spans="1:59">
      <c r="AO15059" s="103" t="n"/>
    </row>
    <row r="15060" spans="1:59">
      <c r="AO15060" s="103" t="n"/>
    </row>
    <row r="15061" spans="1:59">
      <c r="AO15061" s="103" t="n"/>
    </row>
    <row r="15062" spans="1:59">
      <c r="AO15062" s="103" t="n"/>
    </row>
    <row r="15063" spans="1:59">
      <c r="AO15063" s="103" t="n"/>
    </row>
    <row r="15064" spans="1:59">
      <c r="AO15064" s="103" t="n"/>
    </row>
    <row r="15065" spans="1:59">
      <c r="AO15065" s="103" t="n"/>
    </row>
    <row r="15066" spans="1:59">
      <c r="AO15066" s="103" t="n"/>
    </row>
    <row r="15067" spans="1:59">
      <c r="AO15067" s="103" t="n"/>
    </row>
    <row r="15068" spans="1:59">
      <c r="AO15068" s="103" t="n"/>
    </row>
    <row r="15069" spans="1:59">
      <c r="AO15069" s="103" t="n"/>
    </row>
    <row r="15070" spans="1:59">
      <c r="AO15070" s="103" t="n"/>
    </row>
    <row r="15071" spans="1:59">
      <c r="AO15071" s="103" t="n"/>
    </row>
    <row r="15072" spans="1:59">
      <c r="AO15072" s="103" t="n"/>
    </row>
    <row r="15073" spans="1:59">
      <c r="AO15073" s="103" t="n"/>
    </row>
    <row r="15074" spans="1:59">
      <c r="AO15074" s="103" t="n"/>
    </row>
    <row r="15075" spans="1:59">
      <c r="AO15075" s="103" t="n"/>
    </row>
    <row r="15076" spans="1:59">
      <c r="AO15076" s="103" t="n"/>
    </row>
    <row r="15077" spans="1:59">
      <c r="AO15077" s="103" t="n"/>
    </row>
    <row r="15078" spans="1:59">
      <c r="AO15078" s="103" t="n"/>
    </row>
    <row r="15079" spans="1:59">
      <c r="AO15079" s="103" t="n"/>
    </row>
    <row r="15080" spans="1:59">
      <c r="AO15080" s="103" t="n"/>
    </row>
    <row r="15081" spans="1:59">
      <c r="AO15081" s="103" t="n"/>
    </row>
    <row r="15082" spans="1:59">
      <c r="AO15082" s="103" t="n"/>
    </row>
    <row r="15083" spans="1:59">
      <c r="AO15083" s="103" t="n"/>
    </row>
    <row r="15084" spans="1:59">
      <c r="AO15084" s="103" t="n"/>
    </row>
    <row r="15085" spans="1:59">
      <c r="AO15085" s="103" t="n"/>
    </row>
    <row r="15086" spans="1:59">
      <c r="AO15086" s="103" t="n"/>
    </row>
    <row r="15087" spans="1:59">
      <c r="AO15087" s="103" t="n"/>
    </row>
    <row r="15088" spans="1:59">
      <c r="AO15088" s="103" t="n"/>
    </row>
    <row r="15089" spans="1:59">
      <c r="AO15089" s="103" t="n"/>
    </row>
    <row r="15090" spans="1:59">
      <c r="AO15090" s="103" t="n"/>
    </row>
    <row r="15091" spans="1:59">
      <c r="AO15091" s="103" t="n"/>
    </row>
    <row r="15092" spans="1:59">
      <c r="AO15092" s="103" t="n"/>
    </row>
    <row r="15093" spans="1:59">
      <c r="AO15093" s="103" t="n"/>
    </row>
    <row r="15094" spans="1:59">
      <c r="AO15094" s="103" t="n"/>
    </row>
    <row r="15095" spans="1:59">
      <c r="AO15095" s="103" t="n"/>
    </row>
    <row r="15096" spans="1:59">
      <c r="AO15096" s="103" t="n"/>
    </row>
    <row r="15097" spans="1:59">
      <c r="AO15097" s="103" t="n"/>
    </row>
    <row r="15098" spans="1:59">
      <c r="AO15098" s="103" t="n"/>
    </row>
    <row r="15099" spans="1:59">
      <c r="AO15099" s="103" t="n"/>
    </row>
    <row r="15100" spans="1:59">
      <c r="AO15100" s="103" t="n"/>
    </row>
    <row r="15101" spans="1:59">
      <c r="AO15101" s="103" t="n"/>
    </row>
    <row r="15102" spans="1:59">
      <c r="AO15102" s="103" t="n"/>
    </row>
    <row r="15103" spans="1:59">
      <c r="AO15103" s="103" t="n"/>
    </row>
    <row r="15104" spans="1:59">
      <c r="AO15104" s="103" t="n"/>
    </row>
    <row r="15105" spans="1:59">
      <c r="AO15105" s="103" t="n"/>
    </row>
    <row r="15106" spans="1:59">
      <c r="AO15106" s="103" t="n"/>
    </row>
    <row r="15107" spans="1:59">
      <c r="AO15107" s="103" t="n"/>
    </row>
    <row r="15108" spans="1:59">
      <c r="AO15108" s="103" t="n"/>
    </row>
    <row r="15109" spans="1:59">
      <c r="AO15109" s="103" t="n"/>
    </row>
    <row r="15110" spans="1:59">
      <c r="AO15110" s="103" t="n"/>
    </row>
    <row r="15111" spans="1:59">
      <c r="AO15111" s="103" t="n"/>
    </row>
    <row r="15112" spans="1:59">
      <c r="AO15112" s="103" t="n"/>
    </row>
    <row r="15113" spans="1:59">
      <c r="AO15113" s="103" t="n"/>
    </row>
    <row r="15114" spans="1:59">
      <c r="AO15114" s="103" t="n"/>
    </row>
    <row r="15115" spans="1:59">
      <c r="AO15115" s="103" t="n"/>
    </row>
    <row r="15116" spans="1:59">
      <c r="AO15116" s="103" t="n"/>
    </row>
    <row r="15117" spans="1:59">
      <c r="AO15117" s="103" t="n"/>
    </row>
    <row r="15118" spans="1:59">
      <c r="AO15118" s="103" t="n"/>
    </row>
    <row r="15119" spans="1:59">
      <c r="AO15119" s="103" t="n"/>
    </row>
    <row r="15120" spans="1:59">
      <c r="AO15120" s="103" t="n"/>
    </row>
    <row r="15121" spans="1:59">
      <c r="AO15121" s="103" t="n"/>
    </row>
    <row r="15122" spans="1:59">
      <c r="AO15122" s="103" t="n"/>
    </row>
    <row r="15123" spans="1:59">
      <c r="AO15123" s="103" t="n"/>
    </row>
    <row r="15124" spans="1:59">
      <c r="AO15124" s="103" t="n"/>
    </row>
    <row r="15125" spans="1:59">
      <c r="AO15125" s="103" t="n"/>
    </row>
    <row r="15126" spans="1:59">
      <c r="AO15126" s="103" t="n"/>
    </row>
    <row r="15127" spans="1:59">
      <c r="AO15127" s="103" t="n"/>
    </row>
    <row r="15128" spans="1:59">
      <c r="AO15128" s="103" t="n"/>
    </row>
    <row r="15129" spans="1:59">
      <c r="AO15129" s="103" t="n"/>
    </row>
    <row r="15130" spans="1:59">
      <c r="AO15130" s="103" t="n"/>
    </row>
    <row r="15131" spans="1:59">
      <c r="AO15131" s="103" t="n"/>
    </row>
    <row r="15132" spans="1:59">
      <c r="AO15132" s="103" t="n"/>
    </row>
    <row r="15133" spans="1:59">
      <c r="AO15133" s="103" t="n"/>
    </row>
    <row r="15134" spans="1:59">
      <c r="AO15134" s="103" t="n"/>
    </row>
    <row r="15135" spans="1:59">
      <c r="AO15135" s="103" t="n"/>
    </row>
    <row r="15136" spans="1:59">
      <c r="AO15136" s="103" t="n"/>
    </row>
    <row r="15137" spans="1:59">
      <c r="AO15137" s="103" t="n"/>
    </row>
    <row r="15138" spans="1:59">
      <c r="AO15138" s="103" t="n"/>
    </row>
    <row r="15139" spans="1:59">
      <c r="AO15139" s="103" t="n"/>
    </row>
    <row r="15140" spans="1:59">
      <c r="AO15140" s="103" t="n"/>
    </row>
    <row r="15141" spans="1:59">
      <c r="AO15141" s="103" t="n"/>
    </row>
    <row r="15142" spans="1:59">
      <c r="AO15142" s="103" t="n"/>
    </row>
    <row r="15143" spans="1:59">
      <c r="AO15143" s="103" t="n"/>
    </row>
    <row r="15144" spans="1:59">
      <c r="AO15144" s="103" t="n"/>
    </row>
    <row r="15145" spans="1:59">
      <c r="AO15145" s="103" t="n"/>
    </row>
    <row r="15146" spans="1:59">
      <c r="AO15146" s="103" t="n"/>
    </row>
    <row r="15147" spans="1:59">
      <c r="AO15147" s="103" t="n"/>
    </row>
    <row r="15148" spans="1:59">
      <c r="AO15148" s="103" t="n"/>
    </row>
    <row r="15149" spans="1:59">
      <c r="AO15149" s="103" t="n"/>
    </row>
    <row r="15150" spans="1:59">
      <c r="AO15150" s="103" t="n"/>
    </row>
    <row r="15151" spans="1:59">
      <c r="AO15151" s="103" t="n"/>
    </row>
    <row r="15152" spans="1:59">
      <c r="AO15152" s="103" t="n"/>
    </row>
    <row r="15153" spans="1:59">
      <c r="AO15153" s="103" t="n"/>
    </row>
    <row r="15154" spans="1:59">
      <c r="AO15154" s="103" t="n"/>
    </row>
    <row r="15155" spans="1:59">
      <c r="AO15155" s="103" t="n"/>
    </row>
    <row r="15156" spans="1:59">
      <c r="AO15156" s="103" t="n"/>
    </row>
    <row r="15157" spans="1:59">
      <c r="AO15157" s="103" t="n"/>
    </row>
    <row r="15158" spans="1:59">
      <c r="AO15158" s="103" t="n"/>
    </row>
    <row r="15159" spans="1:59">
      <c r="AO15159" s="103" t="n"/>
    </row>
    <row r="15160" spans="1:59">
      <c r="AO15160" s="103" t="n"/>
    </row>
    <row r="15161" spans="1:59">
      <c r="AO15161" s="103" t="n"/>
    </row>
    <row r="15162" spans="1:59">
      <c r="AO15162" s="103" t="n"/>
    </row>
    <row r="15163" spans="1:59">
      <c r="AO15163" s="103" t="n"/>
    </row>
    <row r="15164" spans="1:59">
      <c r="AO15164" s="103" t="n"/>
    </row>
    <row r="15165" spans="1:59">
      <c r="AO15165" s="103" t="n"/>
    </row>
    <row r="15166" spans="1:59">
      <c r="AO15166" s="103" t="n"/>
    </row>
    <row r="15167" spans="1:59">
      <c r="AO15167" s="103" t="n"/>
    </row>
    <row r="15168" spans="1:59">
      <c r="AO15168" s="103" t="n"/>
    </row>
    <row r="15169" spans="1:59">
      <c r="AO15169" s="103" t="n"/>
    </row>
    <row r="15170" spans="1:59">
      <c r="AO15170" s="103" t="n"/>
    </row>
    <row r="15171" spans="1:59">
      <c r="AO15171" s="103" t="n"/>
    </row>
    <row r="15172" spans="1:59">
      <c r="AO15172" s="103" t="n"/>
    </row>
    <row r="15173" spans="1:59">
      <c r="AO15173" s="103" t="n"/>
    </row>
    <row r="15174" spans="1:59">
      <c r="AO15174" s="103" t="n"/>
    </row>
    <row r="15175" spans="1:59">
      <c r="AO15175" s="103" t="n"/>
    </row>
    <row r="15176" spans="1:59">
      <c r="AO15176" s="103" t="n"/>
    </row>
    <row r="15177" spans="1:59">
      <c r="AO15177" s="103" t="n"/>
    </row>
    <row r="15178" spans="1:59">
      <c r="AO15178" s="103" t="n"/>
    </row>
    <row r="15179" spans="1:59">
      <c r="AO15179" s="103" t="n"/>
    </row>
    <row r="15180" spans="1:59">
      <c r="AO15180" s="103" t="n"/>
    </row>
    <row r="15181" spans="1:59">
      <c r="AO15181" s="103" t="n"/>
    </row>
    <row r="15182" spans="1:59">
      <c r="AO15182" s="103" t="n"/>
    </row>
    <row r="15183" spans="1:59">
      <c r="AO15183" s="103" t="n"/>
    </row>
    <row r="15184" spans="1:59">
      <c r="AO15184" s="103" t="n"/>
    </row>
    <row r="15185" spans="1:59">
      <c r="AO15185" s="103" t="n"/>
    </row>
    <row r="15186" spans="1:59">
      <c r="AO15186" s="103" t="n"/>
    </row>
    <row r="15187" spans="1:59">
      <c r="AO15187" s="103" t="n"/>
    </row>
    <row r="15188" spans="1:59">
      <c r="AO15188" s="103" t="n"/>
    </row>
    <row r="15189" spans="1:59">
      <c r="AO15189" s="103" t="n"/>
    </row>
    <row r="15190" spans="1:59">
      <c r="AO15190" s="103" t="n"/>
    </row>
    <row r="15191" spans="1:59">
      <c r="AO15191" s="103" t="n"/>
    </row>
    <row r="15192" spans="1:59">
      <c r="AO15192" s="103" t="n"/>
    </row>
    <row r="15193" spans="1:59">
      <c r="AO15193" s="103" t="n"/>
    </row>
    <row r="15194" spans="1:59">
      <c r="AO15194" s="103" t="n"/>
    </row>
    <row r="15195" spans="1:59">
      <c r="AO15195" s="103" t="n"/>
    </row>
    <row r="15196" spans="1:59">
      <c r="AO15196" s="103" t="n"/>
    </row>
    <row r="15197" spans="1:59">
      <c r="AO15197" s="103" t="n"/>
    </row>
    <row r="15198" spans="1:59">
      <c r="AO15198" s="103" t="n"/>
    </row>
    <row r="15199" spans="1:59">
      <c r="AO15199" s="103" t="n"/>
    </row>
    <row r="15200" spans="1:59">
      <c r="AO15200" s="103" t="n"/>
    </row>
    <row r="15201" spans="1:59">
      <c r="AO15201" s="103" t="n"/>
    </row>
    <row r="15202" spans="1:59">
      <c r="AO15202" s="103" t="n"/>
    </row>
    <row r="15203" spans="1:59">
      <c r="AO15203" s="103" t="n"/>
    </row>
    <row r="15204" spans="1:59">
      <c r="AO15204" s="103" t="n"/>
    </row>
    <row r="15205" spans="1:59">
      <c r="AO15205" s="103" t="n"/>
    </row>
    <row r="15206" spans="1:59">
      <c r="AO15206" s="103" t="n"/>
    </row>
    <row r="15207" spans="1:59">
      <c r="AO15207" s="103" t="n"/>
    </row>
    <row r="15208" spans="1:59">
      <c r="AO15208" s="103" t="n"/>
    </row>
    <row r="15209" spans="1:59">
      <c r="AO15209" s="103" t="n"/>
    </row>
    <row r="15210" spans="1:59">
      <c r="AO15210" s="103" t="n"/>
    </row>
    <row r="15211" spans="1:59">
      <c r="AO15211" s="103" t="n"/>
    </row>
    <row r="15212" spans="1:59">
      <c r="AO15212" s="103" t="n"/>
    </row>
    <row r="15213" spans="1:59">
      <c r="AO15213" s="103" t="n"/>
    </row>
    <row r="15214" spans="1:59">
      <c r="AO15214" s="103" t="n"/>
    </row>
    <row r="15215" spans="1:59">
      <c r="AO15215" s="103" t="n"/>
    </row>
    <row r="15216" spans="1:59">
      <c r="AO15216" s="103" t="n"/>
    </row>
    <row r="15217" spans="1:59">
      <c r="AO15217" s="103" t="n"/>
    </row>
    <row r="15218" spans="1:59">
      <c r="AO15218" s="103" t="n"/>
    </row>
    <row r="15219" spans="1:59">
      <c r="AO15219" s="103" t="n"/>
    </row>
    <row r="15220" spans="1:59">
      <c r="AO15220" s="103" t="n"/>
    </row>
    <row r="15221" spans="1:59">
      <c r="AO15221" s="103" t="n"/>
    </row>
    <row r="15222" spans="1:59">
      <c r="AO15222" s="103" t="n"/>
    </row>
    <row r="15223" spans="1:59">
      <c r="AO15223" s="103" t="n"/>
    </row>
    <row r="15224" spans="1:59">
      <c r="AO15224" s="103" t="n"/>
    </row>
    <row r="15225" spans="1:59">
      <c r="AO15225" s="103" t="n"/>
    </row>
    <row r="15226" spans="1:59">
      <c r="AO15226" s="103" t="n"/>
    </row>
    <row r="15227" spans="1:59">
      <c r="AO15227" s="103" t="n"/>
    </row>
    <row r="15228" spans="1:59">
      <c r="AO15228" s="103" t="n"/>
    </row>
    <row r="15229" spans="1:59">
      <c r="AO15229" s="103" t="n"/>
    </row>
    <row r="15230" spans="1:59">
      <c r="AO15230" s="103" t="n"/>
    </row>
    <row r="15231" spans="1:59">
      <c r="AO15231" s="103" t="n"/>
    </row>
    <row r="15232" spans="1:59">
      <c r="AO15232" s="103" t="n"/>
    </row>
    <row r="15233" spans="1:59">
      <c r="AO15233" s="103" t="n"/>
    </row>
    <row r="15234" spans="1:59">
      <c r="AO15234" s="103" t="n"/>
    </row>
    <row r="15235" spans="1:59">
      <c r="AO15235" s="103" t="n"/>
    </row>
    <row r="15236" spans="1:59">
      <c r="AO15236" s="103" t="n"/>
    </row>
    <row r="15237" spans="1:59">
      <c r="AO15237" s="103" t="n"/>
    </row>
    <row r="15238" spans="1:59">
      <c r="AO15238" s="103" t="n"/>
    </row>
    <row r="15239" spans="1:59">
      <c r="AO15239" s="103" t="n"/>
    </row>
    <row r="15240" spans="1:59">
      <c r="AO15240" s="103" t="n"/>
    </row>
    <row r="15241" spans="1:59">
      <c r="AO15241" s="103" t="n"/>
    </row>
    <row r="15242" spans="1:59">
      <c r="AO15242" s="103" t="n"/>
    </row>
    <row r="15243" spans="1:59">
      <c r="AO15243" s="103" t="n"/>
    </row>
    <row r="15244" spans="1:59">
      <c r="AO15244" s="103" t="n"/>
    </row>
    <row r="15245" spans="1:59">
      <c r="AO15245" s="103" t="n"/>
    </row>
    <row r="15246" spans="1:59">
      <c r="AO15246" s="103" t="n"/>
    </row>
    <row r="15247" spans="1:59">
      <c r="AO15247" s="103" t="n"/>
    </row>
    <row r="15248" spans="1:59">
      <c r="AO15248" s="103" t="n"/>
    </row>
    <row r="15249" spans="1:59">
      <c r="AO15249" s="103" t="n"/>
    </row>
    <row r="15250" spans="1:59">
      <c r="AO15250" s="103" t="n"/>
    </row>
    <row r="15251" spans="1:59">
      <c r="AO15251" s="103" t="n"/>
    </row>
    <row r="15252" spans="1:59">
      <c r="AO15252" s="103" t="n"/>
    </row>
    <row r="15253" spans="1:59">
      <c r="AO15253" s="103" t="n"/>
    </row>
    <row r="15254" spans="1:59">
      <c r="AO15254" s="103" t="n"/>
    </row>
    <row r="15255" spans="1:59">
      <c r="AO15255" s="103" t="n"/>
    </row>
    <row r="15256" spans="1:59">
      <c r="AO15256" s="103" t="n"/>
    </row>
    <row r="15257" spans="1:59">
      <c r="AO15257" s="103" t="n"/>
    </row>
    <row r="15258" spans="1:59">
      <c r="AO15258" s="103" t="n"/>
    </row>
    <row r="15259" spans="1:59">
      <c r="AO15259" s="103" t="n"/>
    </row>
    <row r="15260" spans="1:59">
      <c r="AO15260" s="103" t="n"/>
    </row>
    <row r="15261" spans="1:59">
      <c r="AO15261" s="103" t="n"/>
    </row>
    <row r="15262" spans="1:59">
      <c r="AO15262" s="103" t="n"/>
    </row>
    <row r="15263" spans="1:59">
      <c r="AO15263" s="103" t="n"/>
    </row>
    <row r="15264" spans="1:59">
      <c r="AO15264" s="103" t="n"/>
    </row>
    <row r="15265" spans="1:59">
      <c r="AO15265" s="103" t="n"/>
    </row>
    <row r="15266" spans="1:59">
      <c r="AO15266" s="103" t="n"/>
    </row>
    <row r="15267" spans="1:59">
      <c r="AO15267" s="103" t="n"/>
    </row>
    <row r="15268" spans="1:59">
      <c r="AO15268" s="103" t="n"/>
    </row>
    <row r="15269" spans="1:59">
      <c r="AO15269" s="103" t="n"/>
    </row>
    <row r="15270" spans="1:59">
      <c r="AO15270" s="103" t="n"/>
    </row>
    <row r="15271" spans="1:59">
      <c r="AO15271" s="103" t="n"/>
    </row>
    <row r="15272" spans="1:59">
      <c r="AO15272" s="103" t="n"/>
    </row>
    <row r="15273" spans="1:59">
      <c r="AO15273" s="103" t="n"/>
    </row>
    <row r="15274" spans="1:59">
      <c r="AO15274" s="103" t="n"/>
    </row>
    <row r="15275" spans="1:59">
      <c r="AO15275" s="103" t="n"/>
    </row>
    <row r="15276" spans="1:59">
      <c r="AO15276" s="103" t="n"/>
    </row>
    <row r="15277" spans="1:59">
      <c r="AO15277" s="103" t="n"/>
    </row>
    <row r="15278" spans="1:59">
      <c r="AO15278" s="103" t="n"/>
    </row>
    <row r="15279" spans="1:59">
      <c r="AO15279" s="103" t="n"/>
    </row>
    <row r="15280" spans="1:59">
      <c r="AO15280" s="103" t="n"/>
    </row>
    <row r="15281" spans="1:59">
      <c r="AO15281" s="103" t="n"/>
    </row>
    <row r="15282" spans="1:59">
      <c r="AO15282" s="103" t="n"/>
    </row>
    <row r="15283" spans="1:59">
      <c r="AO15283" s="103" t="n"/>
    </row>
    <row r="15284" spans="1:59">
      <c r="AO15284" s="103" t="n"/>
    </row>
    <row r="15285" spans="1:59">
      <c r="AO15285" s="103" t="n"/>
    </row>
    <row r="15286" spans="1:59">
      <c r="AO15286" s="103" t="n"/>
    </row>
    <row r="15287" spans="1:59">
      <c r="AO15287" s="103" t="n"/>
    </row>
    <row r="15288" spans="1:59">
      <c r="AO15288" s="103" t="n"/>
    </row>
    <row r="15289" spans="1:59">
      <c r="AO15289" s="103" t="n"/>
    </row>
    <row r="15290" spans="1:59">
      <c r="AO15290" s="103" t="n"/>
    </row>
    <row r="15291" spans="1:59">
      <c r="AO15291" s="103" t="n"/>
    </row>
    <row r="15292" spans="1:59">
      <c r="AO15292" s="103" t="n"/>
    </row>
    <row r="15293" spans="1:59">
      <c r="AO15293" s="103" t="n"/>
    </row>
    <row r="15294" spans="1:59">
      <c r="AO15294" s="103" t="n"/>
    </row>
    <row r="15295" spans="1:59">
      <c r="AO15295" s="103" t="n"/>
    </row>
    <row r="15296" spans="1:59">
      <c r="AO15296" s="103" t="n"/>
    </row>
    <row r="15297" spans="1:59">
      <c r="AO15297" s="103" t="n"/>
    </row>
    <row r="15298" spans="1:59">
      <c r="AO15298" s="103" t="n"/>
    </row>
    <row r="15299" spans="1:59">
      <c r="AO15299" s="103" t="n"/>
    </row>
    <row r="15300" spans="1:59">
      <c r="AO15300" s="103" t="n"/>
    </row>
    <row r="15301" spans="1:59">
      <c r="AO15301" s="103" t="n"/>
    </row>
    <row r="15302" spans="1:59">
      <c r="AO15302" s="103" t="n"/>
    </row>
    <row r="15303" spans="1:59">
      <c r="AO15303" s="103" t="n"/>
    </row>
    <row r="15304" spans="1:59">
      <c r="AO15304" s="103" t="n"/>
    </row>
    <row r="15305" spans="1:59">
      <c r="AO15305" s="103" t="n"/>
    </row>
    <row r="15306" spans="1:59">
      <c r="AO15306" s="103" t="n"/>
    </row>
    <row r="15307" spans="1:59">
      <c r="AO15307" s="103" t="n"/>
    </row>
    <row r="15308" spans="1:59">
      <c r="AO15308" s="103" t="n"/>
    </row>
    <row r="15309" spans="1:59">
      <c r="AO15309" s="103" t="n"/>
    </row>
    <row r="15310" spans="1:59">
      <c r="AO15310" s="103" t="n"/>
    </row>
    <row r="15311" spans="1:59">
      <c r="AO15311" s="103" t="n"/>
    </row>
    <row r="15312" spans="1:59">
      <c r="AO15312" s="103" t="n"/>
    </row>
    <row r="15313" spans="1:59">
      <c r="AO15313" s="103" t="n"/>
    </row>
    <row r="15314" spans="1:59">
      <c r="AO15314" s="103" t="n"/>
    </row>
    <row r="15315" spans="1:59">
      <c r="AO15315" s="103" t="n"/>
    </row>
    <row r="15316" spans="1:59">
      <c r="AO15316" s="103" t="n"/>
    </row>
    <row r="15317" spans="1:59">
      <c r="AO15317" s="103" t="n"/>
    </row>
    <row r="15318" spans="1:59">
      <c r="AO15318" s="103" t="n"/>
    </row>
    <row r="15319" spans="1:59">
      <c r="AO15319" s="103" t="n"/>
    </row>
    <row r="15320" spans="1:59">
      <c r="AO15320" s="103" t="n"/>
    </row>
    <row r="15321" spans="1:59">
      <c r="AO15321" s="103" t="n"/>
    </row>
    <row r="15322" spans="1:59">
      <c r="AO15322" s="103" t="n"/>
    </row>
    <row r="15323" spans="1:59">
      <c r="AO15323" s="103" t="n"/>
    </row>
    <row r="15324" spans="1:59">
      <c r="AO15324" s="103" t="n"/>
    </row>
    <row r="15325" spans="1:59">
      <c r="AO15325" s="103" t="n"/>
    </row>
    <row r="15326" spans="1:59">
      <c r="AO15326" s="103" t="n"/>
    </row>
    <row r="15327" spans="1:59">
      <c r="AO15327" s="103" t="n"/>
    </row>
    <row r="15328" spans="1:59">
      <c r="AO15328" s="103" t="n"/>
    </row>
    <row r="15329" spans="1:59">
      <c r="AO15329" s="103" t="n"/>
    </row>
    <row r="15330" spans="1:59">
      <c r="AO15330" s="103" t="n"/>
    </row>
    <row r="15331" spans="1:59">
      <c r="AO15331" s="103" t="n"/>
    </row>
    <row r="15332" spans="1:59">
      <c r="AO15332" s="103" t="n"/>
    </row>
    <row r="15333" spans="1:59">
      <c r="AO15333" s="103" t="n"/>
    </row>
    <row r="15334" spans="1:59">
      <c r="AO15334" s="103" t="n"/>
    </row>
    <row r="15335" spans="1:59">
      <c r="AO15335" s="103" t="n"/>
    </row>
    <row r="15336" spans="1:59">
      <c r="AO15336" s="103" t="n"/>
    </row>
    <row r="15337" spans="1:59">
      <c r="AO15337" s="103" t="n"/>
    </row>
    <row r="15338" spans="1:59">
      <c r="AO15338" s="103" t="n"/>
    </row>
    <row r="15339" spans="1:59">
      <c r="AO15339" s="103" t="n"/>
    </row>
    <row r="15340" spans="1:59">
      <c r="AO15340" s="103" t="n"/>
    </row>
    <row r="15341" spans="1:59">
      <c r="AO15341" s="103" t="n"/>
    </row>
    <row r="15342" spans="1:59">
      <c r="AO15342" s="103" t="n"/>
    </row>
    <row r="15343" spans="1:59">
      <c r="AO15343" s="103" t="n"/>
    </row>
    <row r="15344" spans="1:59">
      <c r="AO15344" s="103" t="n"/>
    </row>
    <row r="15345" spans="1:59">
      <c r="AO15345" s="103" t="n"/>
    </row>
    <row r="15346" spans="1:59">
      <c r="AO15346" s="103" t="n"/>
    </row>
    <row r="15347" spans="1:59">
      <c r="AO15347" s="103" t="n"/>
    </row>
    <row r="15348" spans="1:59">
      <c r="AO15348" s="103" t="n"/>
    </row>
    <row r="15349" spans="1:59">
      <c r="AO15349" s="103" t="n"/>
    </row>
    <row r="15350" spans="1:59">
      <c r="AO15350" s="103" t="n"/>
    </row>
    <row r="15351" spans="1:59">
      <c r="AO15351" s="103" t="n"/>
    </row>
    <row r="15352" spans="1:59">
      <c r="AO15352" s="103" t="n"/>
    </row>
    <row r="15353" spans="1:59">
      <c r="AO15353" s="103" t="n"/>
    </row>
    <row r="15354" spans="1:59">
      <c r="AO15354" s="103" t="n"/>
    </row>
    <row r="15355" spans="1:59">
      <c r="AO15355" s="103" t="n"/>
    </row>
    <row r="15356" spans="1:59">
      <c r="AO15356" s="103" t="n"/>
    </row>
    <row r="15357" spans="1:59">
      <c r="AO15357" s="103" t="n"/>
    </row>
    <row r="15358" spans="1:59">
      <c r="AO15358" s="103" t="n"/>
    </row>
    <row r="15359" spans="1:59">
      <c r="AO15359" s="103" t="n"/>
    </row>
    <row r="15360" spans="1:59">
      <c r="AO15360" s="103" t="n"/>
    </row>
    <row r="15361" spans="1:59">
      <c r="AO15361" s="103" t="n"/>
    </row>
    <row r="15362" spans="1:59">
      <c r="AO15362" s="103" t="n"/>
    </row>
    <row r="15363" spans="1:59">
      <c r="AO15363" s="103" t="n"/>
    </row>
    <row r="15364" spans="1:59">
      <c r="AO15364" s="103" t="n"/>
    </row>
    <row r="15365" spans="1:59">
      <c r="AO15365" s="103" t="n"/>
    </row>
    <row r="15366" spans="1:59">
      <c r="AO15366" s="103" t="n"/>
    </row>
    <row r="15367" spans="1:59">
      <c r="AO15367" s="103" t="n"/>
    </row>
    <row r="15368" spans="1:59">
      <c r="AO15368" s="103" t="n"/>
    </row>
    <row r="15369" spans="1:59">
      <c r="AO15369" s="103" t="n"/>
    </row>
    <row r="15370" spans="1:59">
      <c r="AO15370" s="103" t="n"/>
    </row>
    <row r="15371" spans="1:59">
      <c r="AO15371" s="103" t="n"/>
    </row>
    <row r="15372" spans="1:59">
      <c r="AO15372" s="103" t="n"/>
    </row>
    <row r="15373" spans="1:59">
      <c r="AO15373" s="103" t="n"/>
    </row>
    <row r="15374" spans="1:59">
      <c r="AO15374" s="103" t="n"/>
    </row>
    <row r="15375" spans="1:59">
      <c r="AO15375" s="103" t="n"/>
    </row>
    <row r="15376" spans="1:59">
      <c r="AO15376" s="103" t="n"/>
    </row>
    <row r="15377" spans="1:59">
      <c r="AO15377" s="103" t="n"/>
    </row>
    <row r="15378" spans="1:59">
      <c r="AO15378" s="103" t="n"/>
    </row>
    <row r="15379" spans="1:59">
      <c r="AO15379" s="103" t="n"/>
    </row>
    <row r="15380" spans="1:59">
      <c r="AO15380" s="103" t="n"/>
    </row>
    <row r="15381" spans="1:59">
      <c r="AO15381" s="103" t="n"/>
    </row>
    <row r="15382" spans="1:59">
      <c r="AO15382" s="103" t="n"/>
    </row>
    <row r="15383" spans="1:59">
      <c r="AO15383" s="103" t="n"/>
    </row>
    <row r="15384" spans="1:59">
      <c r="AO15384" s="103" t="n"/>
    </row>
    <row r="15385" spans="1:59">
      <c r="AO15385" s="103" t="n"/>
    </row>
    <row r="15386" spans="1:59">
      <c r="AO15386" s="103" t="n"/>
    </row>
    <row r="15387" spans="1:59">
      <c r="AO15387" s="103" t="n"/>
    </row>
    <row r="15388" spans="1:59">
      <c r="AO15388" s="103" t="n"/>
    </row>
    <row r="15389" spans="1:59">
      <c r="AO15389" s="103" t="n"/>
    </row>
    <row r="15390" spans="1:59">
      <c r="AO15390" s="103" t="n"/>
    </row>
    <row r="15391" spans="1:59">
      <c r="AO15391" s="103" t="n"/>
    </row>
    <row r="15392" spans="1:59">
      <c r="AO15392" s="103" t="n"/>
    </row>
    <row r="15393" spans="1:59">
      <c r="AO15393" s="103" t="n"/>
    </row>
    <row r="15394" spans="1:59">
      <c r="AO15394" s="103" t="n"/>
    </row>
    <row r="15395" spans="1:59">
      <c r="AO15395" s="103" t="n"/>
    </row>
    <row r="15396" spans="1:59">
      <c r="AO15396" s="103" t="n"/>
    </row>
    <row r="15397" spans="1:59">
      <c r="AO15397" s="103" t="n"/>
    </row>
    <row r="15398" spans="1:59">
      <c r="AO15398" s="103" t="n"/>
    </row>
    <row r="15399" spans="1:59">
      <c r="AO15399" s="103" t="n"/>
    </row>
    <row r="15400" spans="1:59">
      <c r="AO15400" s="103" t="n"/>
    </row>
    <row r="15401" spans="1:59">
      <c r="AO15401" s="103" t="n"/>
    </row>
    <row r="15402" spans="1:59">
      <c r="AO15402" s="103" t="n"/>
    </row>
    <row r="15403" spans="1:59">
      <c r="AO15403" s="103" t="n"/>
    </row>
    <row r="15404" spans="1:59">
      <c r="AO15404" s="103" t="n"/>
    </row>
    <row r="15405" spans="1:59">
      <c r="AO15405" s="103" t="n"/>
    </row>
    <row r="15406" spans="1:59">
      <c r="AO15406" s="103" t="n"/>
    </row>
    <row r="15407" spans="1:59">
      <c r="AO15407" s="103" t="n"/>
    </row>
    <row r="15408" spans="1:59">
      <c r="AO15408" s="103" t="n"/>
    </row>
    <row r="15409" spans="1:59">
      <c r="AO15409" s="103" t="n"/>
    </row>
    <row r="15410" spans="1:59">
      <c r="AO15410" s="103" t="n"/>
    </row>
    <row r="15411" spans="1:59">
      <c r="AO15411" s="103" t="n"/>
    </row>
    <row r="15412" spans="1:59">
      <c r="AO15412" s="103" t="n"/>
    </row>
    <row r="15413" spans="1:59">
      <c r="AO15413" s="103" t="n"/>
    </row>
    <row r="15414" spans="1:59">
      <c r="AO15414" s="103" t="n"/>
    </row>
    <row r="15415" spans="1:59">
      <c r="AO15415" s="103" t="n"/>
    </row>
    <row r="15416" spans="1:59">
      <c r="AO15416" s="103" t="n"/>
    </row>
    <row r="15417" spans="1:59">
      <c r="AO15417" s="103" t="n"/>
    </row>
    <row r="15418" spans="1:59">
      <c r="AO15418" s="103" t="n"/>
    </row>
    <row r="15419" spans="1:59">
      <c r="AO15419" s="103" t="n"/>
    </row>
    <row r="15420" spans="1:59">
      <c r="AO15420" s="103" t="n"/>
    </row>
    <row r="15421" spans="1:59">
      <c r="AO15421" s="103" t="n"/>
    </row>
    <row r="15422" spans="1:59">
      <c r="AO15422" s="103" t="n"/>
    </row>
    <row r="15423" spans="1:59">
      <c r="AO15423" s="103" t="n"/>
    </row>
    <row r="15424" spans="1:59">
      <c r="AO15424" s="103" t="n"/>
    </row>
    <row r="15425" spans="1:59">
      <c r="AO15425" s="103" t="n"/>
    </row>
    <row r="15426" spans="1:59">
      <c r="AO15426" s="103" t="n"/>
    </row>
    <row r="15427" spans="1:59">
      <c r="AO15427" s="103" t="n"/>
    </row>
    <row r="15428" spans="1:59">
      <c r="AO15428" s="103" t="n"/>
    </row>
    <row r="15429" spans="1:59">
      <c r="AO15429" s="103" t="n"/>
    </row>
    <row r="15430" spans="1:59">
      <c r="AO15430" s="103" t="n"/>
    </row>
    <row r="15431" spans="1:59">
      <c r="AO15431" s="103" t="n"/>
    </row>
    <row r="15432" spans="1:59">
      <c r="AO15432" s="103" t="n"/>
    </row>
    <row r="15433" spans="1:59">
      <c r="AO15433" s="103" t="n"/>
    </row>
    <row r="15434" spans="1:59">
      <c r="AO15434" s="103" t="n"/>
    </row>
    <row r="15435" spans="1:59">
      <c r="AO15435" s="103" t="n"/>
    </row>
    <row r="15436" spans="1:59">
      <c r="AO15436" s="103" t="n"/>
    </row>
    <row r="15437" spans="1:59">
      <c r="AO15437" s="103" t="n"/>
    </row>
    <row r="15438" spans="1:59">
      <c r="AO15438" s="103" t="n"/>
    </row>
    <row r="15439" spans="1:59">
      <c r="AO15439" s="103" t="n"/>
    </row>
    <row r="15440" spans="1:59">
      <c r="AO15440" s="103" t="n"/>
    </row>
    <row r="15441" spans="1:59">
      <c r="AO15441" s="103" t="n"/>
    </row>
    <row r="15442" spans="1:59">
      <c r="AO15442" s="103" t="n"/>
    </row>
    <row r="15443" spans="1:59">
      <c r="AO15443" s="103" t="n"/>
    </row>
    <row r="15444" spans="1:59">
      <c r="AO15444" s="103" t="n"/>
    </row>
    <row r="15445" spans="1:59">
      <c r="AO15445" s="103" t="n"/>
    </row>
    <row r="15446" spans="1:59">
      <c r="AO15446" s="103" t="n"/>
    </row>
    <row r="15447" spans="1:59">
      <c r="AO15447" s="103" t="n"/>
    </row>
    <row r="15448" spans="1:59">
      <c r="AO15448" s="103" t="n"/>
    </row>
    <row r="15449" spans="1:59">
      <c r="AO15449" s="103" t="n"/>
    </row>
    <row r="15450" spans="1:59">
      <c r="AO15450" s="103" t="n"/>
    </row>
    <row r="15451" spans="1:59">
      <c r="AO15451" s="103" t="n"/>
    </row>
    <row r="15452" spans="1:59">
      <c r="AO15452" s="103" t="n"/>
    </row>
    <row r="15453" spans="1:59">
      <c r="AO15453" s="103" t="n"/>
    </row>
    <row r="15454" spans="1:59">
      <c r="AO15454" s="103" t="n"/>
    </row>
    <row r="15455" spans="1:59">
      <c r="AO15455" s="103" t="n"/>
    </row>
    <row r="15456" spans="1:59">
      <c r="AO15456" s="103" t="n"/>
    </row>
    <row r="15457" spans="1:59">
      <c r="AO15457" s="103" t="n"/>
    </row>
    <row r="15458" spans="1:59">
      <c r="AO15458" s="103" t="n"/>
    </row>
    <row r="15459" spans="1:59">
      <c r="AO15459" s="103" t="n"/>
    </row>
    <row r="15460" spans="1:59">
      <c r="AO15460" s="103" t="n"/>
    </row>
    <row r="15461" spans="1:59">
      <c r="AO15461" s="103" t="n"/>
    </row>
    <row r="15462" spans="1:59">
      <c r="AO15462" s="103" t="n"/>
    </row>
    <row r="15463" spans="1:59">
      <c r="AO15463" s="103" t="n"/>
    </row>
    <row r="15464" spans="1:59">
      <c r="AO15464" s="103" t="n"/>
    </row>
    <row r="15465" spans="1:59">
      <c r="AO15465" s="103" t="n"/>
    </row>
    <row r="15466" spans="1:59">
      <c r="AO15466" s="103" t="n"/>
    </row>
    <row r="15467" spans="1:59">
      <c r="AO15467" s="103" t="n"/>
    </row>
    <row r="15468" spans="1:59">
      <c r="AO15468" s="103" t="n"/>
    </row>
    <row r="15469" spans="1:59">
      <c r="AO15469" s="103" t="n"/>
    </row>
    <row r="15470" spans="1:59">
      <c r="AO15470" s="103" t="n"/>
    </row>
    <row r="15471" spans="1:59">
      <c r="AO15471" s="103" t="n"/>
    </row>
    <row r="15472" spans="1:59">
      <c r="AO15472" s="103" t="n"/>
    </row>
    <row r="15473" spans="1:59">
      <c r="AO15473" s="103" t="n"/>
    </row>
    <row r="15474" spans="1:59">
      <c r="AO15474" s="103" t="n"/>
    </row>
    <row r="15475" spans="1:59">
      <c r="AO15475" s="103" t="n"/>
    </row>
    <row r="15476" spans="1:59">
      <c r="AO15476" s="103" t="n"/>
    </row>
    <row r="15477" spans="1:59">
      <c r="AO15477" s="103" t="n"/>
    </row>
    <row r="15478" spans="1:59">
      <c r="AO15478" s="103" t="n"/>
    </row>
    <row r="15479" spans="1:59">
      <c r="AO15479" s="103" t="n"/>
    </row>
    <row r="15480" spans="1:59">
      <c r="AO15480" s="103" t="n"/>
    </row>
    <row r="15481" spans="1:59">
      <c r="AO15481" s="103" t="n"/>
    </row>
    <row r="15482" spans="1:59">
      <c r="AO15482" s="103" t="n"/>
    </row>
    <row r="15483" spans="1:59">
      <c r="AO15483" s="103" t="n"/>
    </row>
    <row r="15484" spans="1:59">
      <c r="AO15484" s="103" t="n"/>
    </row>
    <row r="15485" spans="1:59">
      <c r="AO15485" s="103" t="n"/>
    </row>
    <row r="15486" spans="1:59">
      <c r="AO15486" s="103" t="n"/>
    </row>
    <row r="15487" spans="1:59">
      <c r="AO15487" s="103" t="n"/>
    </row>
    <row r="15488" spans="1:59">
      <c r="AO15488" s="103" t="n"/>
    </row>
    <row r="15489" spans="1:59">
      <c r="AO15489" s="103" t="n"/>
    </row>
    <row r="15490" spans="1:59">
      <c r="AO15490" s="103" t="n"/>
    </row>
    <row r="15491" spans="1:59">
      <c r="AO15491" s="103" t="n"/>
    </row>
    <row r="15492" spans="1:59">
      <c r="AO15492" s="103" t="n"/>
    </row>
    <row r="15493" spans="1:59">
      <c r="AO15493" s="103" t="n"/>
    </row>
    <row r="15494" spans="1:59">
      <c r="AO15494" s="103" t="n"/>
    </row>
    <row r="15495" spans="1:59">
      <c r="AO15495" s="103" t="n"/>
    </row>
    <row r="15496" spans="1:59">
      <c r="AO15496" s="103" t="n"/>
    </row>
    <row r="15497" spans="1:59">
      <c r="AO15497" s="103" t="n"/>
    </row>
    <row r="15498" spans="1:59">
      <c r="AO15498" s="103" t="n"/>
    </row>
    <row r="15499" spans="1:59">
      <c r="AO15499" s="103" t="n"/>
    </row>
    <row r="15500" spans="1:59">
      <c r="AO15500" s="103" t="n"/>
    </row>
    <row r="15501" spans="1:59">
      <c r="AO15501" s="103" t="n"/>
    </row>
    <row r="15502" spans="1:59">
      <c r="AO15502" s="103" t="n"/>
    </row>
    <row r="15503" spans="1:59">
      <c r="AO15503" s="103" t="n"/>
    </row>
    <row r="15504" spans="1:59">
      <c r="AO15504" s="103" t="n"/>
    </row>
    <row r="15505" spans="1:59">
      <c r="AO15505" s="103" t="n"/>
    </row>
    <row r="15506" spans="1:59">
      <c r="AO15506" s="103" t="n"/>
    </row>
    <row r="15507" spans="1:59">
      <c r="AO15507" s="103" t="n"/>
    </row>
    <row r="15508" spans="1:59">
      <c r="AO15508" s="103" t="n"/>
    </row>
    <row r="15509" spans="1:59">
      <c r="AO15509" s="103" t="n"/>
    </row>
    <row r="15510" spans="1:59">
      <c r="AO15510" s="103" t="n"/>
    </row>
    <row r="15511" spans="1:59">
      <c r="AO15511" s="103" t="n"/>
    </row>
    <row r="15512" spans="1:59">
      <c r="AO15512" s="103" t="n"/>
    </row>
    <row r="15513" spans="1:59">
      <c r="AO15513" s="103" t="n"/>
    </row>
    <row r="15514" spans="1:59">
      <c r="AO15514" s="103" t="n"/>
    </row>
    <row r="15515" spans="1:59">
      <c r="AO15515" s="103" t="n"/>
    </row>
    <row r="15516" spans="1:59">
      <c r="AO15516" s="103" t="n"/>
    </row>
    <row r="15517" spans="1:59">
      <c r="AO15517" s="103" t="n"/>
    </row>
    <row r="15518" spans="1:59">
      <c r="AO15518" s="103" t="n"/>
    </row>
    <row r="15519" spans="1:59">
      <c r="AO15519" s="103" t="n"/>
    </row>
    <row r="15520" spans="1:59">
      <c r="AO15520" s="103" t="n"/>
    </row>
    <row r="15521" spans="1:59">
      <c r="AO15521" s="103" t="n"/>
    </row>
    <row r="15522" spans="1:59">
      <c r="AO15522" s="103" t="n"/>
    </row>
    <row r="15523" spans="1:59">
      <c r="AO15523" s="103" t="n"/>
    </row>
    <row r="15524" spans="1:59">
      <c r="AO15524" s="103" t="n"/>
    </row>
    <row r="15525" spans="1:59">
      <c r="AO15525" s="103" t="n"/>
    </row>
    <row r="15526" spans="1:59">
      <c r="AO15526" s="103" t="n"/>
    </row>
    <row r="15527" spans="1:59">
      <c r="AO15527" s="103" t="n"/>
    </row>
    <row r="15528" spans="1:59">
      <c r="AO15528" s="103" t="n"/>
    </row>
    <row r="15529" spans="1:59">
      <c r="AO15529" s="103" t="n"/>
    </row>
    <row r="15530" spans="1:59">
      <c r="AO15530" s="103" t="n"/>
    </row>
    <row r="15531" spans="1:59">
      <c r="AO15531" s="103" t="n"/>
    </row>
    <row r="15532" spans="1:59">
      <c r="AO15532" s="103" t="n"/>
    </row>
    <row r="15533" spans="1:59">
      <c r="AO15533" s="103" t="n"/>
    </row>
    <row r="15534" spans="1:59">
      <c r="AO15534" s="103" t="n"/>
    </row>
    <row r="15535" spans="1:59">
      <c r="AO15535" s="103" t="n"/>
    </row>
    <row r="15536" spans="1:59">
      <c r="AO15536" s="103" t="n"/>
    </row>
    <row r="15537" spans="1:59">
      <c r="AO15537" s="103" t="n"/>
    </row>
    <row r="15538" spans="1:59">
      <c r="AO15538" s="103" t="n"/>
    </row>
    <row r="15539" spans="1:59">
      <c r="AO15539" s="103" t="n"/>
    </row>
    <row r="15540" spans="1:59">
      <c r="AO15540" s="103" t="n"/>
    </row>
    <row r="15541" spans="1:59">
      <c r="AO15541" s="103" t="n"/>
    </row>
    <row r="15542" spans="1:59">
      <c r="AO15542" s="103" t="n"/>
    </row>
    <row r="15543" spans="1:59">
      <c r="AO15543" s="103" t="n"/>
    </row>
    <row r="15544" spans="1:59">
      <c r="AO15544" s="103" t="n"/>
    </row>
    <row r="15545" spans="1:59">
      <c r="AO15545" s="103" t="n"/>
    </row>
    <row r="15546" spans="1:59">
      <c r="AO15546" s="103" t="n"/>
    </row>
    <row r="15547" spans="1:59">
      <c r="AO15547" s="103" t="n"/>
    </row>
    <row r="15548" spans="1:59">
      <c r="AO15548" s="103" t="n"/>
    </row>
    <row r="15549" spans="1:59">
      <c r="AO15549" s="103" t="n"/>
    </row>
    <row r="15550" spans="1:59">
      <c r="AO15550" s="103" t="n"/>
    </row>
    <row r="15551" spans="1:59">
      <c r="AO15551" s="103" t="n"/>
    </row>
    <row r="15552" spans="1:59">
      <c r="AO15552" s="103" t="n"/>
    </row>
    <row r="15553" spans="1:59">
      <c r="AO15553" s="103" t="n"/>
    </row>
    <row r="15554" spans="1:59">
      <c r="AO15554" s="103" t="n"/>
    </row>
    <row r="15555" spans="1:59">
      <c r="AO15555" s="103" t="n"/>
    </row>
    <row r="15556" spans="1:59">
      <c r="AO15556" s="103" t="n"/>
    </row>
    <row r="15557" spans="1:59">
      <c r="AO15557" s="103" t="n"/>
    </row>
    <row r="15558" spans="1:59">
      <c r="AO15558" s="103" t="n"/>
    </row>
    <row r="15559" spans="1:59">
      <c r="AO15559" s="103" t="n"/>
    </row>
    <row r="15560" spans="1:59">
      <c r="AO15560" s="103" t="n"/>
    </row>
    <row r="15561" spans="1:59">
      <c r="AO15561" s="103" t="n"/>
    </row>
    <row r="15562" spans="1:59">
      <c r="AO15562" s="103" t="n"/>
    </row>
    <row r="15563" spans="1:59">
      <c r="AO15563" s="103" t="n"/>
    </row>
    <row r="15564" spans="1:59">
      <c r="AO15564" s="103" t="n"/>
    </row>
    <row r="15565" spans="1:59">
      <c r="AO15565" s="103" t="n"/>
    </row>
    <row r="15566" spans="1:59">
      <c r="AO15566" s="103" t="n"/>
    </row>
    <row r="15567" spans="1:59">
      <c r="AO15567" s="103" t="n"/>
    </row>
    <row r="15568" spans="1:59">
      <c r="AO15568" s="103" t="n"/>
    </row>
    <row r="15569" spans="1:59">
      <c r="AO15569" s="103" t="n"/>
    </row>
    <row r="15570" spans="1:59">
      <c r="AO15570" s="103" t="n"/>
    </row>
    <row r="15571" spans="1:59">
      <c r="AO15571" s="103" t="n"/>
    </row>
    <row r="15572" spans="1:59">
      <c r="AO15572" s="103" t="n"/>
    </row>
    <row r="15573" spans="1:59">
      <c r="AO15573" s="103" t="n"/>
    </row>
    <row r="15574" spans="1:59">
      <c r="AO15574" s="103" t="n"/>
    </row>
    <row r="15575" spans="1:59">
      <c r="AO15575" s="103" t="n"/>
    </row>
    <row r="15576" spans="1:59">
      <c r="AO15576" s="103" t="n"/>
    </row>
    <row r="15577" spans="1:59">
      <c r="AO15577" s="103" t="n"/>
    </row>
    <row r="15578" spans="1:59">
      <c r="AO15578" s="103" t="n"/>
    </row>
    <row r="15579" spans="1:59">
      <c r="AO15579" s="103" t="n"/>
    </row>
    <row r="15580" spans="1:59">
      <c r="AO15580" s="103" t="n"/>
    </row>
    <row r="15581" spans="1:59">
      <c r="AO15581" s="103" t="n"/>
    </row>
    <row r="15582" spans="1:59">
      <c r="AO15582" s="103" t="n"/>
    </row>
    <row r="15583" spans="1:59">
      <c r="AO15583" s="103" t="n"/>
    </row>
    <row r="15584" spans="1:59">
      <c r="AO15584" s="103" t="n"/>
    </row>
    <row r="15585" spans="1:59">
      <c r="AO15585" s="103" t="n"/>
    </row>
    <row r="15586" spans="1:59">
      <c r="AO15586" s="103" t="n"/>
    </row>
    <row r="15587" spans="1:59">
      <c r="AO15587" s="103" t="n"/>
    </row>
    <row r="15588" spans="1:59">
      <c r="AO15588" s="103" t="n"/>
    </row>
    <row r="15589" spans="1:59">
      <c r="AO15589" s="103" t="n"/>
    </row>
    <row r="15590" spans="1:59">
      <c r="AO15590" s="103" t="n"/>
    </row>
    <row r="15591" spans="1:59">
      <c r="AO15591" s="103" t="n"/>
    </row>
    <row r="15592" spans="1:59">
      <c r="AO15592" s="103" t="n"/>
    </row>
    <row r="15593" spans="1:59">
      <c r="AO15593" s="103" t="n"/>
    </row>
    <row r="15594" spans="1:59">
      <c r="AO15594" s="103" t="n"/>
    </row>
    <row r="15595" spans="1:59">
      <c r="AO15595" s="103" t="n"/>
    </row>
    <row r="15596" spans="1:59">
      <c r="AO15596" s="103" t="n"/>
    </row>
    <row r="15597" spans="1:59">
      <c r="AO15597" s="103" t="n"/>
    </row>
    <row r="15598" spans="1:59">
      <c r="AO15598" s="103" t="n"/>
    </row>
    <row r="15599" spans="1:59">
      <c r="AO15599" s="103" t="n"/>
    </row>
    <row r="15600" spans="1:59">
      <c r="AO15600" s="103" t="n"/>
    </row>
    <row r="15601" spans="1:59">
      <c r="AO15601" s="103" t="n"/>
    </row>
    <row r="15602" spans="1:59">
      <c r="AO15602" s="103" t="n"/>
    </row>
    <row r="15603" spans="1:59">
      <c r="AO15603" s="103" t="n"/>
    </row>
    <row r="15604" spans="1:59">
      <c r="AO15604" s="103" t="n"/>
    </row>
    <row r="15605" spans="1:59">
      <c r="AO15605" s="103" t="n"/>
    </row>
    <row r="15606" spans="1:59">
      <c r="AO15606" s="103" t="n"/>
    </row>
    <row r="15607" spans="1:59">
      <c r="AO15607" s="103" t="n"/>
    </row>
    <row r="15608" spans="1:59">
      <c r="AO15608" s="103" t="n"/>
    </row>
    <row r="15609" spans="1:59">
      <c r="AO15609" s="103" t="n"/>
    </row>
    <row r="15610" spans="1:59">
      <c r="AO15610" s="103" t="n"/>
    </row>
    <row r="15611" spans="1:59">
      <c r="AO15611" s="103" t="n"/>
    </row>
    <row r="15612" spans="1:59">
      <c r="AO15612" s="103" t="n"/>
    </row>
    <row r="15613" spans="1:59">
      <c r="AO15613" s="103" t="n"/>
    </row>
    <row r="15614" spans="1:59">
      <c r="AO15614" s="103" t="n"/>
    </row>
    <row r="15615" spans="1:59">
      <c r="AO15615" s="103" t="n"/>
    </row>
    <row r="15616" spans="1:59">
      <c r="AO15616" s="103" t="n"/>
    </row>
    <row r="15617" spans="1:59">
      <c r="AO15617" s="103" t="n"/>
    </row>
    <row r="15618" spans="1:59">
      <c r="AO15618" s="103" t="n"/>
    </row>
    <row r="15619" spans="1:59">
      <c r="AO15619" s="103" t="n"/>
    </row>
    <row r="15620" spans="1:59">
      <c r="AO15620" s="103" t="n"/>
    </row>
    <row r="15621" spans="1:59">
      <c r="AO15621" s="103" t="n"/>
    </row>
    <row r="15622" spans="1:59">
      <c r="AO15622" s="103" t="n"/>
    </row>
    <row r="15623" spans="1:59">
      <c r="AO15623" s="103" t="n"/>
    </row>
    <row r="15624" spans="1:59">
      <c r="AO15624" s="103" t="n"/>
    </row>
    <row r="15625" spans="1:59">
      <c r="AO15625" s="103" t="n"/>
    </row>
    <row r="15626" spans="1:59">
      <c r="AO15626" s="103" t="n"/>
    </row>
    <row r="15627" spans="1:59">
      <c r="AO15627" s="103" t="n"/>
    </row>
    <row r="15628" spans="1:59">
      <c r="AO15628" s="103" t="n"/>
    </row>
    <row r="15629" spans="1:59">
      <c r="AO15629" s="103" t="n"/>
    </row>
    <row r="15630" spans="1:59">
      <c r="AO15630" s="103" t="n"/>
    </row>
    <row r="15631" spans="1:59">
      <c r="AO15631" s="103" t="n"/>
    </row>
    <row r="15632" spans="1:59">
      <c r="AO15632" s="103" t="n"/>
    </row>
    <row r="15633" spans="1:59">
      <c r="AO15633" s="103" t="n"/>
    </row>
    <row r="15634" spans="1:59">
      <c r="AO15634" s="103" t="n"/>
    </row>
    <row r="15635" spans="1:59">
      <c r="AO15635" s="103" t="n"/>
    </row>
    <row r="15636" spans="1:59">
      <c r="AO15636" s="103" t="n"/>
    </row>
    <row r="15637" spans="1:59">
      <c r="AO15637" s="103" t="n"/>
    </row>
    <row r="15638" spans="1:59">
      <c r="AO15638" s="103" t="n"/>
    </row>
    <row r="15639" spans="1:59">
      <c r="AO15639" s="103" t="n"/>
    </row>
    <row r="15640" spans="1:59">
      <c r="AO15640" s="103" t="n"/>
    </row>
    <row r="15641" spans="1:59">
      <c r="AO15641" s="103" t="n"/>
    </row>
    <row r="15642" spans="1:59">
      <c r="AO15642" s="103" t="n"/>
    </row>
    <row r="15643" spans="1:59">
      <c r="AO15643" s="103" t="n"/>
    </row>
    <row r="15644" spans="1:59">
      <c r="AO15644" s="103" t="n"/>
    </row>
    <row r="15645" spans="1:59">
      <c r="AO15645" s="103" t="n"/>
    </row>
    <row r="15646" spans="1:59">
      <c r="AO15646" s="103" t="n"/>
    </row>
    <row r="15647" spans="1:59">
      <c r="AO15647" s="103" t="n"/>
    </row>
    <row r="15648" spans="1:59">
      <c r="AO15648" s="103" t="n"/>
    </row>
    <row r="15649" spans="1:59">
      <c r="AO15649" s="103" t="n"/>
    </row>
    <row r="15650" spans="1:59">
      <c r="AO15650" s="103" t="n"/>
    </row>
    <row r="15651" spans="1:59">
      <c r="AO15651" s="103" t="n"/>
    </row>
    <row r="15652" spans="1:59">
      <c r="AO15652" s="103" t="n"/>
    </row>
    <row r="15653" spans="1:59">
      <c r="AO15653" s="103" t="n"/>
    </row>
    <row r="15654" spans="1:59">
      <c r="AO15654" s="103" t="n"/>
    </row>
    <row r="15655" spans="1:59">
      <c r="AO15655" s="103" t="n"/>
    </row>
    <row r="15656" spans="1:59">
      <c r="AO15656" s="103" t="n"/>
    </row>
    <row r="15657" spans="1:59">
      <c r="AO15657" s="103" t="n"/>
    </row>
    <row r="15658" spans="1:59">
      <c r="AO15658" s="103" t="n"/>
    </row>
    <row r="15659" spans="1:59">
      <c r="AO15659" s="103" t="n"/>
    </row>
    <row r="15660" spans="1:59">
      <c r="AO15660" s="103" t="n"/>
    </row>
    <row r="15661" spans="1:59">
      <c r="AO15661" s="103" t="n"/>
    </row>
    <row r="15662" spans="1:59">
      <c r="AO15662" s="103" t="n"/>
    </row>
    <row r="15663" spans="1:59">
      <c r="AO15663" s="103" t="n"/>
    </row>
    <row r="15664" spans="1:59">
      <c r="AO15664" s="103" t="n"/>
    </row>
    <row r="15665" spans="1:59">
      <c r="AO15665" s="103" t="n"/>
    </row>
    <row r="15666" spans="1:59">
      <c r="AO15666" s="103" t="n"/>
    </row>
    <row r="15667" spans="1:59">
      <c r="AO15667" s="103" t="n"/>
    </row>
    <row r="15668" spans="1:59">
      <c r="AO15668" s="103" t="n"/>
    </row>
    <row r="15669" spans="1:59">
      <c r="AO15669" s="103" t="n"/>
    </row>
    <row r="15670" spans="1:59">
      <c r="AO15670" s="103" t="n"/>
    </row>
    <row r="15671" spans="1:59">
      <c r="AO15671" s="103" t="n"/>
    </row>
    <row r="15672" spans="1:59">
      <c r="AO15672" s="103" t="n"/>
    </row>
    <row r="15673" spans="1:59">
      <c r="AO15673" s="103" t="n"/>
    </row>
    <row r="15674" spans="1:59">
      <c r="AO15674" s="103" t="n"/>
    </row>
    <row r="15675" spans="1:59">
      <c r="AO15675" s="103" t="n"/>
    </row>
    <row r="15676" spans="1:59">
      <c r="AO15676" s="103" t="n"/>
    </row>
    <row r="15677" spans="1:59">
      <c r="AO15677" s="103" t="n"/>
    </row>
    <row r="15678" spans="1:59">
      <c r="AO15678" s="103" t="n"/>
    </row>
    <row r="15679" spans="1:59">
      <c r="AO15679" s="103" t="n"/>
    </row>
    <row r="15680" spans="1:59">
      <c r="AO15680" s="103" t="n"/>
    </row>
    <row r="15681" spans="1:59">
      <c r="AO15681" s="103" t="n"/>
    </row>
    <row r="15682" spans="1:59">
      <c r="AO15682" s="103" t="n"/>
    </row>
    <row r="15683" spans="1:59">
      <c r="AO15683" s="103" t="n"/>
    </row>
    <row r="15684" spans="1:59">
      <c r="AO15684" s="103" t="n"/>
    </row>
    <row r="15685" spans="1:59">
      <c r="AO15685" s="103" t="n"/>
    </row>
    <row r="15686" spans="1:59">
      <c r="AO15686" s="103" t="n"/>
    </row>
    <row r="15687" spans="1:59">
      <c r="AO15687" s="103" t="n"/>
    </row>
    <row r="15688" spans="1:59">
      <c r="AO15688" s="103" t="n"/>
    </row>
    <row r="15689" spans="1:59">
      <c r="AO15689" s="103" t="n"/>
    </row>
    <row r="15690" spans="1:59">
      <c r="AO15690" s="103" t="n"/>
    </row>
    <row r="15691" spans="1:59">
      <c r="AO15691" s="103" t="n"/>
    </row>
    <row r="15692" spans="1:59">
      <c r="AO15692" s="103" t="n"/>
    </row>
    <row r="15693" spans="1:59">
      <c r="AO15693" s="103" t="n"/>
    </row>
    <row r="15694" spans="1:59">
      <c r="AO15694" s="103" t="n"/>
    </row>
    <row r="15695" spans="1:59">
      <c r="AO15695" s="103" t="n"/>
    </row>
    <row r="15696" spans="1:59">
      <c r="AO15696" s="103" t="n"/>
    </row>
    <row r="15697" spans="1:59">
      <c r="AO15697" s="103" t="n"/>
    </row>
    <row r="15698" spans="1:59">
      <c r="AO15698" s="103" t="n"/>
    </row>
    <row r="15699" spans="1:59">
      <c r="AO15699" s="103" t="n"/>
    </row>
    <row r="15700" spans="1:59">
      <c r="AO15700" s="103" t="n"/>
    </row>
    <row r="15701" spans="1:59">
      <c r="AO15701" s="103" t="n"/>
    </row>
    <row r="15702" spans="1:59">
      <c r="AO15702" s="103" t="n"/>
    </row>
    <row r="15703" spans="1:59">
      <c r="AO15703" s="103" t="n"/>
    </row>
    <row r="15704" spans="1:59">
      <c r="AO15704" s="103" t="n"/>
    </row>
    <row r="15705" spans="1:59">
      <c r="AO15705" s="103" t="n"/>
    </row>
    <row r="15706" spans="1:59">
      <c r="AO15706" s="103" t="n"/>
    </row>
    <row r="15707" spans="1:59">
      <c r="AO15707" s="103" t="n"/>
    </row>
    <row r="15708" spans="1:59">
      <c r="AO15708" s="103" t="n"/>
    </row>
    <row r="15709" spans="1:59">
      <c r="AO15709" s="103" t="n"/>
    </row>
    <row r="15710" spans="1:59">
      <c r="AO15710" s="103" t="n"/>
    </row>
    <row r="15711" spans="1:59">
      <c r="AO15711" s="103" t="n"/>
    </row>
    <row r="15712" spans="1:59">
      <c r="AO15712" s="103" t="n"/>
    </row>
    <row r="15713" spans="1:59">
      <c r="AO15713" s="103" t="n"/>
    </row>
    <row r="15714" spans="1:59">
      <c r="AO15714" s="103" t="n"/>
    </row>
    <row r="15715" spans="1:59">
      <c r="AO15715" s="103" t="n"/>
    </row>
    <row r="15716" spans="1:59">
      <c r="AO15716" s="103" t="n"/>
    </row>
    <row r="15717" spans="1:59">
      <c r="AO15717" s="103" t="n"/>
    </row>
    <row r="15718" spans="1:59">
      <c r="AO15718" s="103" t="n"/>
    </row>
    <row r="15719" spans="1:59">
      <c r="AO15719" s="103" t="n"/>
    </row>
    <row r="15720" spans="1:59">
      <c r="AO15720" s="103" t="n"/>
    </row>
    <row r="15721" spans="1:59">
      <c r="AO15721" s="103" t="n"/>
    </row>
    <row r="15722" spans="1:59">
      <c r="AO15722" s="103" t="n"/>
    </row>
    <row r="15723" spans="1:59">
      <c r="AO15723" s="103" t="n"/>
    </row>
    <row r="15724" spans="1:59">
      <c r="AO15724" s="103" t="n"/>
    </row>
    <row r="15725" spans="1:59">
      <c r="AO15725" s="103" t="n"/>
    </row>
    <row r="15726" spans="1:59">
      <c r="AO15726" s="103" t="n"/>
    </row>
    <row r="15727" spans="1:59">
      <c r="AO15727" s="103" t="n"/>
    </row>
    <row r="15728" spans="1:59">
      <c r="AO15728" s="103" t="n"/>
    </row>
    <row r="15729" spans="1:59">
      <c r="AO15729" s="103" t="n"/>
    </row>
    <row r="15730" spans="1:59">
      <c r="AO15730" s="103" t="n"/>
    </row>
    <row r="15731" spans="1:59">
      <c r="AO15731" s="103" t="n"/>
    </row>
    <row r="15732" spans="1:59">
      <c r="AO15732" s="103" t="n"/>
    </row>
    <row r="15733" spans="1:59">
      <c r="AO15733" s="103" t="n"/>
    </row>
    <row r="15734" spans="1:59">
      <c r="AO15734" s="103" t="n"/>
    </row>
    <row r="15735" spans="1:59">
      <c r="AO15735" s="103" t="n"/>
    </row>
    <row r="15736" spans="1:59">
      <c r="AO15736" s="103" t="n"/>
    </row>
    <row r="15737" spans="1:59">
      <c r="AO15737" s="103" t="n"/>
    </row>
    <row r="15738" spans="1:59">
      <c r="AO15738" s="103" t="n"/>
    </row>
    <row r="15739" spans="1:59">
      <c r="AO15739" s="103" t="n"/>
    </row>
    <row r="15740" spans="1:59">
      <c r="AO15740" s="103" t="n"/>
    </row>
    <row r="15741" spans="1:59">
      <c r="AO15741" s="103" t="n"/>
    </row>
    <row r="15742" spans="1:59">
      <c r="AO15742" s="103" t="n"/>
    </row>
    <row r="15743" spans="1:59">
      <c r="AO15743" s="103" t="n"/>
    </row>
    <row r="15744" spans="1:59">
      <c r="AO15744" s="103" t="n"/>
    </row>
    <row r="15745" spans="1:59">
      <c r="AO15745" s="103" t="n"/>
    </row>
    <row r="15746" spans="1:59">
      <c r="AO15746" s="103" t="n"/>
    </row>
    <row r="15747" spans="1:59">
      <c r="AO15747" s="103" t="n"/>
    </row>
    <row r="15748" spans="1:59">
      <c r="AO15748" s="103" t="n"/>
    </row>
    <row r="15749" spans="1:59">
      <c r="AO15749" s="103" t="n"/>
    </row>
    <row r="15750" spans="1:59">
      <c r="AO15750" s="103" t="n"/>
    </row>
    <row r="15751" spans="1:59">
      <c r="AO15751" s="103" t="n"/>
    </row>
    <row r="15752" spans="1:59">
      <c r="AO15752" s="103" t="n"/>
    </row>
    <row r="15753" spans="1:59">
      <c r="AO15753" s="103" t="n"/>
    </row>
    <row r="15754" spans="1:59">
      <c r="AO15754" s="103" t="n"/>
    </row>
    <row r="15755" spans="1:59">
      <c r="AO15755" s="103" t="n"/>
    </row>
    <row r="15756" spans="1:59">
      <c r="AO15756" s="103" t="n"/>
    </row>
    <row r="15757" spans="1:59">
      <c r="AO15757" s="103" t="n"/>
    </row>
    <row r="15758" spans="1:59">
      <c r="AO15758" s="103" t="n"/>
    </row>
    <row r="15759" spans="1:59">
      <c r="AO15759" s="103" t="n"/>
    </row>
    <row r="15760" spans="1:59">
      <c r="AO15760" s="103" t="n"/>
    </row>
    <row r="15761" spans="1:59">
      <c r="AO15761" s="103" t="n"/>
    </row>
    <row r="15762" spans="1:59">
      <c r="AO15762" s="103" t="n"/>
    </row>
    <row r="15763" spans="1:59">
      <c r="AO15763" s="103" t="n"/>
    </row>
    <row r="15764" spans="1:59">
      <c r="AO15764" s="103" t="n"/>
    </row>
    <row r="15765" spans="1:59">
      <c r="AO15765" s="103" t="n"/>
    </row>
    <row r="15766" spans="1:59">
      <c r="AO15766" s="103" t="n"/>
    </row>
    <row r="15767" spans="1:59">
      <c r="AO15767" s="103" t="n"/>
    </row>
    <row r="15768" spans="1:59">
      <c r="AO15768" s="103" t="n"/>
    </row>
    <row r="15769" spans="1:59">
      <c r="AO15769" s="103" t="n"/>
    </row>
    <row r="15770" spans="1:59">
      <c r="AO15770" s="103" t="n"/>
    </row>
    <row r="15771" spans="1:59">
      <c r="AO15771" s="103" t="n"/>
    </row>
    <row r="15772" spans="1:59">
      <c r="AO15772" s="103" t="n"/>
    </row>
    <row r="15773" spans="1:59">
      <c r="AO15773" s="103" t="n"/>
    </row>
    <row r="15774" spans="1:59">
      <c r="AO15774" s="103" t="n"/>
    </row>
    <row r="15775" spans="1:59">
      <c r="AO15775" s="103" t="n"/>
    </row>
    <row r="15776" spans="1:59">
      <c r="AO15776" s="103" t="n"/>
    </row>
    <row r="15777" spans="1:59">
      <c r="AO15777" s="103" t="n"/>
    </row>
    <row r="15778" spans="1:59">
      <c r="AO15778" s="103" t="n"/>
    </row>
    <row r="15779" spans="1:59">
      <c r="AO15779" s="103" t="n"/>
    </row>
    <row r="15780" spans="1:59">
      <c r="AO15780" s="103" t="n"/>
    </row>
    <row r="15781" spans="1:59">
      <c r="AO15781" s="103" t="n"/>
    </row>
    <row r="15782" spans="1:59">
      <c r="AO15782" s="103" t="n"/>
    </row>
    <row r="15783" spans="1:59">
      <c r="AO15783" s="103" t="n"/>
    </row>
    <row r="15784" spans="1:59">
      <c r="AO15784" s="103" t="n"/>
    </row>
    <row r="15785" spans="1:59">
      <c r="AO15785" s="103" t="n"/>
    </row>
    <row r="15786" spans="1:59">
      <c r="AO15786" s="103" t="n"/>
    </row>
    <row r="15787" spans="1:59">
      <c r="AO15787" s="103" t="n"/>
    </row>
    <row r="15788" spans="1:59">
      <c r="AO15788" s="103" t="n"/>
    </row>
    <row r="15789" spans="1:59">
      <c r="AO15789" s="103" t="n"/>
    </row>
    <row r="15790" spans="1:59">
      <c r="AO15790" s="103" t="n"/>
    </row>
    <row r="15791" spans="1:59">
      <c r="AO15791" s="103" t="n"/>
    </row>
    <row r="15792" spans="1:59">
      <c r="AO15792" s="103" t="n"/>
    </row>
    <row r="15793" spans="1:59">
      <c r="AO15793" s="103" t="n"/>
    </row>
    <row r="15794" spans="1:59">
      <c r="AO15794" s="103" t="n"/>
    </row>
    <row r="15795" spans="1:59">
      <c r="AO15795" s="103" t="n"/>
    </row>
    <row r="15796" spans="1:59">
      <c r="AO15796" s="103" t="n"/>
    </row>
    <row r="15797" spans="1:59">
      <c r="AO15797" s="103" t="n"/>
    </row>
    <row r="15798" spans="1:59">
      <c r="AO15798" s="103" t="n"/>
    </row>
    <row r="15799" spans="1:59">
      <c r="AO15799" s="103" t="n"/>
    </row>
    <row r="15800" spans="1:59">
      <c r="AO15800" s="103" t="n"/>
    </row>
    <row r="15801" spans="1:59">
      <c r="AO15801" s="103" t="n"/>
    </row>
    <row r="15802" spans="1:59">
      <c r="AO15802" s="103" t="n"/>
    </row>
    <row r="15803" spans="1:59">
      <c r="AO15803" s="103" t="n"/>
    </row>
    <row r="15804" spans="1:59">
      <c r="AO15804" s="103" t="n"/>
    </row>
    <row r="15805" spans="1:59">
      <c r="AO15805" s="103" t="n"/>
    </row>
    <row r="15806" spans="1:59">
      <c r="AO15806" s="103" t="n"/>
    </row>
    <row r="15807" spans="1:59">
      <c r="AO15807" s="103" t="n"/>
    </row>
    <row r="15808" spans="1:59">
      <c r="AO15808" s="103" t="n"/>
    </row>
    <row r="15809" spans="1:59">
      <c r="AO15809" s="103" t="n"/>
    </row>
    <row r="15810" spans="1:59">
      <c r="AO15810" s="103" t="n"/>
    </row>
    <row r="15811" spans="1:59">
      <c r="AO15811" s="103" t="n"/>
    </row>
    <row r="15812" spans="1:59">
      <c r="AO15812" s="103" t="n"/>
    </row>
    <row r="15813" spans="1:59">
      <c r="AO15813" s="103" t="n"/>
    </row>
    <row r="15814" spans="1:59">
      <c r="AO15814" s="103" t="n"/>
    </row>
    <row r="15815" spans="1:59">
      <c r="AO15815" s="103" t="n"/>
    </row>
    <row r="15816" spans="1:59">
      <c r="AO15816" s="103" t="n"/>
    </row>
    <row r="15817" spans="1:59">
      <c r="AO15817" s="103" t="n"/>
    </row>
    <row r="15818" spans="1:59">
      <c r="AO15818" s="103" t="n"/>
    </row>
    <row r="15819" spans="1:59">
      <c r="AO15819" s="103" t="n"/>
    </row>
    <row r="15820" spans="1:59">
      <c r="AO15820" s="103" t="n"/>
    </row>
    <row r="15821" spans="1:59">
      <c r="AO15821" s="103" t="n"/>
    </row>
    <row r="15822" spans="1:59">
      <c r="AO15822" s="103" t="n"/>
    </row>
    <row r="15823" spans="1:59">
      <c r="AO15823" s="103" t="n"/>
    </row>
    <row r="15824" spans="1:59">
      <c r="AO15824" s="103" t="n"/>
    </row>
    <row r="15825" spans="1:59">
      <c r="AO15825" s="103" t="n"/>
    </row>
    <row r="15826" spans="1:59">
      <c r="AO15826" s="103" t="n"/>
    </row>
    <row r="15827" spans="1:59">
      <c r="AO15827" s="103" t="n"/>
    </row>
    <row r="15828" spans="1:59">
      <c r="AO15828" s="103" t="n"/>
    </row>
    <row r="15829" spans="1:59">
      <c r="AO15829" s="103" t="n"/>
    </row>
    <row r="15830" spans="1:59">
      <c r="AO15830" s="103" t="n"/>
    </row>
    <row r="15831" spans="1:59">
      <c r="AO15831" s="103" t="n"/>
    </row>
    <row r="15832" spans="1:59">
      <c r="AO15832" s="103" t="n"/>
    </row>
    <row r="15833" spans="1:59">
      <c r="AO15833" s="103" t="n"/>
    </row>
    <row r="15834" spans="1:59">
      <c r="AO15834" s="103" t="n"/>
    </row>
    <row r="15835" spans="1:59">
      <c r="AO15835" s="103" t="n"/>
    </row>
    <row r="15836" spans="1:59">
      <c r="AO15836" s="103" t="n"/>
    </row>
    <row r="15837" spans="1:59">
      <c r="AO15837" s="103" t="n"/>
    </row>
    <row r="15838" spans="1:59">
      <c r="AO15838" s="103" t="n"/>
    </row>
    <row r="15839" spans="1:59">
      <c r="AO15839" s="103" t="n"/>
    </row>
    <row r="15840" spans="1:59">
      <c r="AO15840" s="103" t="n"/>
    </row>
    <row r="15841" spans="1:59">
      <c r="AO15841" s="103" t="n"/>
    </row>
    <row r="15842" spans="1:59">
      <c r="AO15842" s="103" t="n"/>
    </row>
    <row r="15843" spans="1:59">
      <c r="AO15843" s="103" t="n"/>
    </row>
    <row r="15844" spans="1:59">
      <c r="AO15844" s="103" t="n"/>
    </row>
    <row r="15845" spans="1:59">
      <c r="AO15845" s="103" t="n"/>
    </row>
    <row r="15846" spans="1:59">
      <c r="AO15846" s="103" t="n"/>
    </row>
    <row r="15847" spans="1:59">
      <c r="AO15847" s="103" t="n"/>
    </row>
    <row r="15848" spans="1:59">
      <c r="AO15848" s="103" t="n"/>
    </row>
    <row r="15849" spans="1:59">
      <c r="AO15849" s="103" t="n"/>
    </row>
    <row r="15850" spans="1:59">
      <c r="AO15850" s="103" t="n"/>
    </row>
    <row r="15851" spans="1:59">
      <c r="AO15851" s="103" t="n"/>
    </row>
    <row r="15852" spans="1:59">
      <c r="AO15852" s="103" t="n"/>
    </row>
    <row r="15853" spans="1:59">
      <c r="AO15853" s="103" t="n"/>
    </row>
    <row r="15854" spans="1:59">
      <c r="AO15854" s="103" t="n"/>
    </row>
    <row r="15855" spans="1:59">
      <c r="AO15855" s="103" t="n"/>
    </row>
    <row r="15856" spans="1:59">
      <c r="AO15856" s="103" t="n"/>
    </row>
    <row r="15857" spans="1:59">
      <c r="AO15857" s="103" t="n"/>
    </row>
    <row r="15858" spans="1:59">
      <c r="AO15858" s="103" t="n"/>
    </row>
    <row r="15859" spans="1:59">
      <c r="AO15859" s="103" t="n"/>
    </row>
    <row r="15860" spans="1:59">
      <c r="AO15860" s="103" t="n"/>
    </row>
    <row r="15861" spans="1:59">
      <c r="AO15861" s="103" t="n"/>
    </row>
    <row r="15862" spans="1:59">
      <c r="AO15862" s="103" t="n"/>
    </row>
    <row r="15863" spans="1:59">
      <c r="AO15863" s="103" t="n"/>
    </row>
    <row r="15864" spans="1:59">
      <c r="AO15864" s="103" t="n"/>
    </row>
    <row r="15865" spans="1:59">
      <c r="AO15865" s="103" t="n"/>
    </row>
    <row r="15866" spans="1:59">
      <c r="AO15866" s="103" t="n"/>
    </row>
    <row r="15867" spans="1:59">
      <c r="AO15867" s="103" t="n"/>
    </row>
    <row r="15868" spans="1:59">
      <c r="AO15868" s="103" t="n"/>
    </row>
    <row r="15869" spans="1:59">
      <c r="AO15869" s="103" t="n"/>
    </row>
    <row r="15870" spans="1:59">
      <c r="AO15870" s="103" t="n"/>
    </row>
    <row r="15871" spans="1:59">
      <c r="AO15871" s="103" t="n"/>
    </row>
    <row r="15872" spans="1:59">
      <c r="AO15872" s="103" t="n"/>
    </row>
    <row r="15873" spans="1:59">
      <c r="AO15873" s="103" t="n"/>
    </row>
    <row r="15874" spans="1:59">
      <c r="AO15874" s="103" t="n"/>
    </row>
    <row r="15875" spans="1:59">
      <c r="AO15875" s="103" t="n"/>
    </row>
    <row r="15876" spans="1:59">
      <c r="AO15876" s="103" t="n"/>
    </row>
    <row r="15877" spans="1:59">
      <c r="AO15877" s="103" t="n"/>
    </row>
    <row r="15878" spans="1:59">
      <c r="AO15878" s="103" t="n"/>
    </row>
    <row r="15879" spans="1:59">
      <c r="AO15879" s="103" t="n"/>
    </row>
    <row r="15880" spans="1:59">
      <c r="AO15880" s="103" t="n"/>
    </row>
    <row r="15881" spans="1:59">
      <c r="AO15881" s="103" t="n"/>
    </row>
    <row r="15882" spans="1:59">
      <c r="AO15882" s="103" t="n"/>
    </row>
    <row r="15883" spans="1:59">
      <c r="AO15883" s="103" t="n"/>
    </row>
    <row r="15884" spans="1:59">
      <c r="AO15884" s="103" t="n"/>
    </row>
    <row r="15885" spans="1:59">
      <c r="AO15885" s="103" t="n"/>
    </row>
    <row r="15886" spans="1:59">
      <c r="AO15886" s="103" t="n"/>
    </row>
    <row r="15887" spans="1:59">
      <c r="AO15887" s="103" t="n"/>
    </row>
    <row r="15888" spans="1:59">
      <c r="AO15888" s="103" t="n"/>
    </row>
    <row r="15889" spans="1:59">
      <c r="AO15889" s="103" t="n"/>
    </row>
    <row r="15890" spans="1:59">
      <c r="AO15890" s="103" t="n"/>
    </row>
    <row r="15891" spans="1:59">
      <c r="AO15891" s="103" t="n"/>
    </row>
    <row r="15892" spans="1:59">
      <c r="AO15892" s="103" t="n"/>
    </row>
    <row r="15893" spans="1:59">
      <c r="AO15893" s="103" t="n"/>
    </row>
    <row r="15894" spans="1:59">
      <c r="AO15894" s="103" t="n"/>
    </row>
    <row r="15895" spans="1:59">
      <c r="AO15895" s="103" t="n"/>
    </row>
    <row r="15896" spans="1:59">
      <c r="AO15896" s="103" t="n"/>
    </row>
    <row r="15897" spans="1:59">
      <c r="AO15897" s="103" t="n"/>
    </row>
    <row r="15898" spans="1:59">
      <c r="AO15898" s="103" t="n"/>
    </row>
    <row r="15899" spans="1:59">
      <c r="AO15899" s="103" t="n"/>
    </row>
    <row r="15900" spans="1:59">
      <c r="AO15900" s="103" t="n"/>
    </row>
    <row r="15901" spans="1:59">
      <c r="AO15901" s="103" t="n"/>
    </row>
    <row r="15902" spans="1:59">
      <c r="AO15902" s="103" t="n"/>
    </row>
    <row r="15903" spans="1:59">
      <c r="AO15903" s="103" t="n"/>
    </row>
    <row r="15904" spans="1:59">
      <c r="AO15904" s="103" t="n"/>
    </row>
    <row r="15905" spans="1:59">
      <c r="AO15905" s="103" t="n"/>
    </row>
    <row r="15906" spans="1:59">
      <c r="AO15906" s="103" t="n"/>
    </row>
    <row r="15907" spans="1:59">
      <c r="AO15907" s="103" t="n"/>
    </row>
    <row r="15908" spans="1:59">
      <c r="AO15908" s="103" t="n"/>
    </row>
    <row r="15909" spans="1:59">
      <c r="AO15909" s="103" t="n"/>
    </row>
    <row r="15910" spans="1:59">
      <c r="AO15910" s="103" t="n"/>
    </row>
    <row r="15911" spans="1:59">
      <c r="AO15911" s="103" t="n"/>
    </row>
    <row r="15912" spans="1:59">
      <c r="AO15912" s="103" t="n"/>
    </row>
    <row r="15913" spans="1:59">
      <c r="AO15913" s="103" t="n"/>
    </row>
    <row r="15914" spans="1:59">
      <c r="AO15914" s="103" t="n"/>
    </row>
    <row r="15915" spans="1:59">
      <c r="AO15915" s="103" t="n"/>
    </row>
    <row r="15916" spans="1:59">
      <c r="AO15916" s="103" t="n"/>
    </row>
    <row r="15917" spans="1:59">
      <c r="AO15917" s="103" t="n"/>
    </row>
    <row r="15918" spans="1:59">
      <c r="AO15918" s="103" t="n"/>
    </row>
    <row r="15919" spans="1:59">
      <c r="AO15919" s="103" t="n"/>
    </row>
    <row r="15920" spans="1:59">
      <c r="AO15920" s="103" t="n"/>
    </row>
    <row r="15921" spans="1:59">
      <c r="AO15921" s="103" t="n"/>
    </row>
    <row r="15922" spans="1:59">
      <c r="AO15922" s="103" t="n"/>
    </row>
    <row r="15923" spans="1:59">
      <c r="AO15923" s="103" t="n"/>
    </row>
    <row r="15924" spans="1:59">
      <c r="AO15924" s="103" t="n"/>
    </row>
    <row r="15925" spans="1:59">
      <c r="AO15925" s="103" t="n"/>
    </row>
    <row r="15926" spans="1:59">
      <c r="AO15926" s="103" t="n"/>
    </row>
    <row r="15927" spans="1:59">
      <c r="AO15927" s="103" t="n"/>
    </row>
    <row r="15928" spans="1:59">
      <c r="AO15928" s="103" t="n"/>
    </row>
    <row r="15929" spans="1:59">
      <c r="AO15929" s="103" t="n"/>
    </row>
    <row r="15930" spans="1:59">
      <c r="AO15930" s="103" t="n"/>
    </row>
    <row r="15931" spans="1:59">
      <c r="AO15931" s="103" t="n"/>
    </row>
    <row r="15932" spans="1:59">
      <c r="AO15932" s="103" t="n"/>
    </row>
    <row r="15933" spans="1:59">
      <c r="AO15933" s="103" t="n"/>
    </row>
    <row r="15934" spans="1:59">
      <c r="AO15934" s="103" t="n"/>
    </row>
    <row r="15935" spans="1:59">
      <c r="AO15935" s="103" t="n"/>
    </row>
    <row r="15936" spans="1:59">
      <c r="AO15936" s="103" t="n"/>
    </row>
    <row r="15937" spans="1:59">
      <c r="AO15937" s="103" t="n"/>
    </row>
    <row r="15938" spans="1:59">
      <c r="AO15938" s="103" t="n"/>
    </row>
    <row r="15939" spans="1:59">
      <c r="AO15939" s="103" t="n"/>
    </row>
    <row r="15940" spans="1:59">
      <c r="AO15940" s="103" t="n"/>
    </row>
    <row r="15941" spans="1:59">
      <c r="AO15941" s="103" t="n"/>
    </row>
    <row r="15942" spans="1:59">
      <c r="AO15942" s="103" t="n"/>
    </row>
    <row r="15943" spans="1:59">
      <c r="AO15943" s="103" t="n"/>
    </row>
    <row r="15944" spans="1:59">
      <c r="AO15944" s="103" t="n"/>
    </row>
    <row r="15945" spans="1:59">
      <c r="AO15945" s="103" t="n"/>
    </row>
    <row r="15946" spans="1:59">
      <c r="AO15946" s="103" t="n"/>
    </row>
    <row r="15947" spans="1:59">
      <c r="AO15947" s="103" t="n"/>
    </row>
    <row r="15948" spans="1:59">
      <c r="AO15948" s="103" t="n"/>
    </row>
    <row r="15949" spans="1:59">
      <c r="AO15949" s="103" t="n"/>
    </row>
    <row r="15950" spans="1:59">
      <c r="AO15950" s="103" t="n"/>
    </row>
    <row r="15951" spans="1:59">
      <c r="AO15951" s="103" t="n"/>
    </row>
    <row r="15952" spans="1:59">
      <c r="AO15952" s="103" t="n"/>
    </row>
    <row r="15953" spans="1:59">
      <c r="AO15953" s="103" t="n"/>
    </row>
    <row r="15954" spans="1:59">
      <c r="AO15954" s="103" t="n"/>
    </row>
    <row r="15955" spans="1:59">
      <c r="AO15955" s="103" t="n"/>
    </row>
    <row r="15956" spans="1:59">
      <c r="AO15956" s="103" t="n"/>
    </row>
    <row r="15957" spans="1:59">
      <c r="AO15957" s="103" t="n"/>
    </row>
    <row r="15958" spans="1:59">
      <c r="AO15958" s="103" t="n"/>
    </row>
    <row r="15959" spans="1:59">
      <c r="AO15959" s="103" t="n"/>
    </row>
    <row r="15960" spans="1:59">
      <c r="AO15960" s="103" t="n"/>
    </row>
    <row r="15961" spans="1:59">
      <c r="AO15961" s="103" t="n"/>
    </row>
    <row r="15962" spans="1:59">
      <c r="AO15962" s="103" t="n"/>
    </row>
    <row r="15963" spans="1:59">
      <c r="AO15963" s="103" t="n"/>
    </row>
    <row r="15964" spans="1:59">
      <c r="AO15964" s="103" t="n"/>
    </row>
    <row r="15965" spans="1:59">
      <c r="AO15965" s="103" t="n"/>
    </row>
    <row r="15966" spans="1:59">
      <c r="AO15966" s="103" t="n"/>
    </row>
    <row r="15967" spans="1:59">
      <c r="AO15967" s="103" t="n"/>
    </row>
    <row r="15968" spans="1:59">
      <c r="AO15968" s="103" t="n"/>
    </row>
    <row r="15969" spans="1:59">
      <c r="AO15969" s="103" t="n"/>
    </row>
    <row r="15970" spans="1:59">
      <c r="AO15970" s="103" t="n"/>
    </row>
    <row r="15971" spans="1:59">
      <c r="AO15971" s="103" t="n"/>
    </row>
    <row r="15972" spans="1:59">
      <c r="AO15972" s="103" t="n"/>
    </row>
    <row r="15973" spans="1:59">
      <c r="AO15973" s="103" t="n"/>
    </row>
    <row r="15974" spans="1:59">
      <c r="AO15974" s="103" t="n"/>
    </row>
    <row r="15975" spans="1:59">
      <c r="AO15975" s="103" t="n"/>
    </row>
    <row r="15976" spans="1:59">
      <c r="AO15976" s="103" t="n"/>
    </row>
    <row r="15977" spans="1:59">
      <c r="AO15977" s="103" t="n"/>
    </row>
    <row r="15978" spans="1:59">
      <c r="AO15978" s="103" t="n"/>
    </row>
    <row r="15979" spans="1:59">
      <c r="AO15979" s="103" t="n"/>
    </row>
    <row r="15980" spans="1:59">
      <c r="AO15980" s="103" t="n"/>
    </row>
    <row r="15981" spans="1:59">
      <c r="AO15981" s="103" t="n"/>
    </row>
    <row r="15982" spans="1:59">
      <c r="AO15982" s="103" t="n"/>
    </row>
    <row r="15983" spans="1:59">
      <c r="AO15983" s="103" t="n"/>
    </row>
    <row r="15984" spans="1:59">
      <c r="AO15984" s="103" t="n"/>
    </row>
    <row r="15985" spans="1:59">
      <c r="AO15985" s="103" t="n"/>
    </row>
    <row r="15986" spans="1:59">
      <c r="AO15986" s="103" t="n"/>
    </row>
    <row r="15987" spans="1:59">
      <c r="AO15987" s="103" t="n"/>
    </row>
    <row r="15988" spans="1:59">
      <c r="AO15988" s="103" t="n"/>
    </row>
    <row r="15989" spans="1:59">
      <c r="AO15989" s="103" t="n"/>
    </row>
    <row r="15990" spans="1:59">
      <c r="AO15990" s="103" t="n"/>
    </row>
    <row r="15991" spans="1:59">
      <c r="AO15991" s="103" t="n"/>
    </row>
    <row r="15992" spans="1:59">
      <c r="AO15992" s="103" t="n"/>
    </row>
    <row r="15993" spans="1:59">
      <c r="AO15993" s="103" t="n"/>
    </row>
    <row r="15994" spans="1:59">
      <c r="AO15994" s="103" t="n"/>
    </row>
    <row r="15995" spans="1:59">
      <c r="AO15995" s="103" t="n"/>
    </row>
    <row r="15996" spans="1:59">
      <c r="AO15996" s="103" t="n"/>
    </row>
    <row r="15997" spans="1:59">
      <c r="AO15997" s="103" t="n"/>
    </row>
    <row r="15998" spans="1:59">
      <c r="AO15998" s="103" t="n"/>
    </row>
    <row r="15999" spans="1:59">
      <c r="AO15999" s="103" t="n"/>
    </row>
    <row r="16000" spans="1:59">
      <c r="AO16000" s="103" t="n"/>
    </row>
    <row r="16001" spans="1:59">
      <c r="AO16001" s="103" t="n"/>
    </row>
    <row r="16002" spans="1:59">
      <c r="AO16002" s="103" t="n"/>
    </row>
    <row r="16003" spans="1:59">
      <c r="AO16003" s="103" t="n"/>
    </row>
    <row r="16004" spans="1:59">
      <c r="AO16004" s="103" t="n"/>
    </row>
    <row r="16005" spans="1:59">
      <c r="AO16005" s="103" t="n"/>
    </row>
    <row r="16006" spans="1:59">
      <c r="AO16006" s="103" t="n"/>
    </row>
    <row r="16007" spans="1:59">
      <c r="AO16007" s="103" t="n"/>
    </row>
    <row r="16008" spans="1:59">
      <c r="AO16008" s="103" t="n"/>
    </row>
    <row r="16009" spans="1:59">
      <c r="AO16009" s="103" t="n"/>
    </row>
    <row r="16010" spans="1:59">
      <c r="AO16010" s="103" t="n"/>
    </row>
    <row r="16011" spans="1:59">
      <c r="AO16011" s="103" t="n"/>
    </row>
    <row r="16012" spans="1:59">
      <c r="AO16012" s="103" t="n"/>
    </row>
    <row r="16013" spans="1:59">
      <c r="AO16013" s="103" t="n"/>
    </row>
    <row r="16014" spans="1:59">
      <c r="AO16014" s="103" t="n"/>
    </row>
    <row r="16015" spans="1:59">
      <c r="AO16015" s="103" t="n"/>
    </row>
    <row r="16016" spans="1:59">
      <c r="AO16016" s="103" t="n"/>
    </row>
    <row r="16017" spans="1:59">
      <c r="AO16017" s="103" t="n"/>
    </row>
    <row r="16018" spans="1:59">
      <c r="AO16018" s="103" t="n"/>
    </row>
    <row r="16019" spans="1:59">
      <c r="AO16019" s="103" t="n"/>
    </row>
    <row r="16020" spans="1:59">
      <c r="AO16020" s="103" t="n"/>
    </row>
    <row r="16021" spans="1:59">
      <c r="AO16021" s="103" t="n"/>
    </row>
    <row r="16022" spans="1:59">
      <c r="AO16022" s="103" t="n"/>
    </row>
    <row r="16023" spans="1:59">
      <c r="AO16023" s="103" t="n"/>
    </row>
    <row r="16024" spans="1:59">
      <c r="AO16024" s="103" t="n"/>
    </row>
    <row r="16025" spans="1:59">
      <c r="AO16025" s="103" t="n"/>
    </row>
    <row r="16026" spans="1:59">
      <c r="AO16026" s="103" t="n"/>
    </row>
    <row r="16027" spans="1:59">
      <c r="AO16027" s="103" t="n"/>
    </row>
    <row r="16028" spans="1:59">
      <c r="AO16028" s="103" t="n"/>
    </row>
    <row r="16029" spans="1:59">
      <c r="AO16029" s="103" t="n"/>
    </row>
    <row r="16030" spans="1:59">
      <c r="AO16030" s="103" t="n"/>
    </row>
    <row r="16031" spans="1:59">
      <c r="AO16031" s="103" t="n"/>
    </row>
    <row r="16032" spans="1:59">
      <c r="AO16032" s="103" t="n"/>
    </row>
    <row r="16033" spans="1:59">
      <c r="AO16033" s="103" t="n"/>
    </row>
    <row r="16034" spans="1:59">
      <c r="AO16034" s="103" t="n"/>
    </row>
    <row r="16035" spans="1:59">
      <c r="AO16035" s="103" t="n"/>
    </row>
    <row r="16036" spans="1:59">
      <c r="AO16036" s="103" t="n"/>
    </row>
    <row r="16037" spans="1:59">
      <c r="AO16037" s="103" t="n"/>
    </row>
    <row r="16038" spans="1:59">
      <c r="AO16038" s="103" t="n"/>
    </row>
    <row r="16039" spans="1:59">
      <c r="AO16039" s="103" t="n"/>
    </row>
    <row r="16040" spans="1:59">
      <c r="AO16040" s="103" t="n"/>
    </row>
    <row r="16041" spans="1:59">
      <c r="AO16041" s="103" t="n"/>
    </row>
    <row r="16042" spans="1:59">
      <c r="AO16042" s="103" t="n"/>
    </row>
    <row r="16043" spans="1:59">
      <c r="AO16043" s="103" t="n"/>
    </row>
    <row r="16044" spans="1:59">
      <c r="AO16044" s="103" t="n"/>
    </row>
    <row r="16045" spans="1:59">
      <c r="AO16045" s="103" t="n"/>
    </row>
    <row r="16046" spans="1:59">
      <c r="AO16046" s="103" t="n"/>
    </row>
    <row r="16047" spans="1:59">
      <c r="AO16047" s="103" t="n"/>
    </row>
    <row r="16048" spans="1:59">
      <c r="AO16048" s="103" t="n"/>
    </row>
    <row r="16049" spans="1:59">
      <c r="AO16049" s="103" t="n"/>
    </row>
    <row r="16050" spans="1:59">
      <c r="AO16050" s="103" t="n"/>
    </row>
    <row r="16051" spans="1:59">
      <c r="AO16051" s="103" t="n"/>
    </row>
    <row r="16052" spans="1:59">
      <c r="AO16052" s="103" t="n"/>
    </row>
    <row r="16053" spans="1:59">
      <c r="AO16053" s="103" t="n"/>
    </row>
    <row r="16054" spans="1:59">
      <c r="AO16054" s="103" t="n"/>
    </row>
    <row r="16055" spans="1:59">
      <c r="AO16055" s="103" t="n"/>
    </row>
    <row r="16056" spans="1:59">
      <c r="AO16056" s="103" t="n"/>
    </row>
    <row r="16057" spans="1:59">
      <c r="AO16057" s="103" t="n"/>
    </row>
    <row r="16058" spans="1:59">
      <c r="AO16058" s="103" t="n"/>
    </row>
    <row r="16059" spans="1:59">
      <c r="AO16059" s="103" t="n"/>
    </row>
    <row r="16060" spans="1:59">
      <c r="AO16060" s="103" t="n"/>
    </row>
    <row r="16061" spans="1:59">
      <c r="AO16061" s="103" t="n"/>
    </row>
    <row r="16062" spans="1:59">
      <c r="AO16062" s="103" t="n"/>
    </row>
    <row r="16063" spans="1:59">
      <c r="AO16063" s="103" t="n"/>
    </row>
    <row r="16064" spans="1:59">
      <c r="AO16064" s="103" t="n"/>
    </row>
    <row r="16065" spans="1:59">
      <c r="AO16065" s="103" t="n"/>
    </row>
    <row r="16066" spans="1:59">
      <c r="AO16066" s="103" t="n"/>
    </row>
    <row r="16067" spans="1:59">
      <c r="AO16067" s="103" t="n"/>
    </row>
    <row r="16068" spans="1:59">
      <c r="AO16068" s="103" t="n"/>
    </row>
    <row r="16069" spans="1:59">
      <c r="AO16069" s="103" t="n"/>
    </row>
    <row r="16070" spans="1:59">
      <c r="AO16070" s="103" t="n"/>
    </row>
    <row r="16071" spans="1:59">
      <c r="AO16071" s="103" t="n"/>
    </row>
    <row r="16072" spans="1:59">
      <c r="AO16072" s="103" t="n"/>
    </row>
    <row r="16073" spans="1:59">
      <c r="AO16073" s="103" t="n"/>
    </row>
    <row r="16074" spans="1:59">
      <c r="AO16074" s="103" t="n"/>
    </row>
    <row r="16075" spans="1:59">
      <c r="AO16075" s="103" t="n"/>
    </row>
    <row r="16076" spans="1:59">
      <c r="AO16076" s="103" t="n"/>
    </row>
    <row r="16077" spans="1:59">
      <c r="AO16077" s="103" t="n"/>
    </row>
    <row r="16078" spans="1:59">
      <c r="AO16078" s="103" t="n"/>
    </row>
    <row r="16079" spans="1:59">
      <c r="AO16079" s="103" t="n"/>
    </row>
    <row r="16080" spans="1:59">
      <c r="AO16080" s="103" t="n"/>
    </row>
    <row r="16081" spans="1:59">
      <c r="AO16081" s="103" t="n"/>
    </row>
    <row r="16082" spans="1:59">
      <c r="AO16082" s="103" t="n"/>
    </row>
    <row r="16083" spans="1:59">
      <c r="AO16083" s="103" t="n"/>
    </row>
    <row r="16084" spans="1:59">
      <c r="AO16084" s="103" t="n"/>
    </row>
    <row r="16085" spans="1:59">
      <c r="AO16085" s="103" t="n"/>
    </row>
    <row r="16086" spans="1:59">
      <c r="AO16086" s="103" t="n"/>
    </row>
    <row r="16087" spans="1:59">
      <c r="AO16087" s="103" t="n"/>
    </row>
    <row r="16088" spans="1:59">
      <c r="AO16088" s="103" t="n"/>
    </row>
    <row r="16089" spans="1:59">
      <c r="AO16089" s="103" t="n"/>
    </row>
    <row r="16090" spans="1:59">
      <c r="AO16090" s="103" t="n"/>
    </row>
    <row r="16091" spans="1:59">
      <c r="AO16091" s="103" t="n"/>
    </row>
    <row r="16092" spans="1:59">
      <c r="AO16092" s="103" t="n"/>
    </row>
    <row r="16093" spans="1:59">
      <c r="AO16093" s="103" t="n"/>
    </row>
    <row r="16094" spans="1:59">
      <c r="AO16094" s="103" t="n"/>
    </row>
    <row r="16095" spans="1:59">
      <c r="AO16095" s="103" t="n"/>
    </row>
    <row r="16096" spans="1:59">
      <c r="AO16096" s="103" t="n"/>
    </row>
    <row r="16097" spans="1:59">
      <c r="AO16097" s="103" t="n"/>
    </row>
    <row r="16098" spans="1:59">
      <c r="AO16098" s="103" t="n"/>
    </row>
    <row r="16099" spans="1:59">
      <c r="AO16099" s="103" t="n"/>
    </row>
    <row r="16100" spans="1:59">
      <c r="AO16100" s="103" t="n"/>
    </row>
    <row r="16101" spans="1:59">
      <c r="AO16101" s="103" t="n"/>
    </row>
    <row r="16102" spans="1:59">
      <c r="AO16102" s="103" t="n"/>
    </row>
    <row r="16103" spans="1:59">
      <c r="AO16103" s="103" t="n"/>
    </row>
    <row r="16104" spans="1:59">
      <c r="AO16104" s="103" t="n"/>
    </row>
    <row r="16105" spans="1:59">
      <c r="AO16105" s="103" t="n"/>
    </row>
    <row r="16106" spans="1:59">
      <c r="AO16106" s="103" t="n"/>
    </row>
    <row r="16107" spans="1:59">
      <c r="AO16107" s="103" t="n"/>
    </row>
    <row r="16108" spans="1:59">
      <c r="AO16108" s="103" t="n"/>
    </row>
    <row r="16109" spans="1:59">
      <c r="AO16109" s="103" t="n"/>
    </row>
    <row r="16110" spans="1:59">
      <c r="AO16110" s="103" t="n"/>
    </row>
    <row r="16111" spans="1:59">
      <c r="AO16111" s="103" t="n"/>
    </row>
    <row r="16112" spans="1:59">
      <c r="AO16112" s="103" t="n"/>
    </row>
    <row r="16113" spans="1:59">
      <c r="AO16113" s="103" t="n"/>
    </row>
    <row r="16114" spans="1:59">
      <c r="AO16114" s="103" t="n"/>
    </row>
    <row r="16115" spans="1:59">
      <c r="AO16115" s="103" t="n"/>
    </row>
    <row r="16116" spans="1:59">
      <c r="AO16116" s="103" t="n"/>
    </row>
    <row r="16117" spans="1:59">
      <c r="AO16117" s="103" t="n"/>
    </row>
    <row r="16118" spans="1:59">
      <c r="AO16118" s="103" t="n"/>
    </row>
    <row r="16119" spans="1:59">
      <c r="AO16119" s="103" t="n"/>
    </row>
    <row r="16120" spans="1:59">
      <c r="AO16120" s="103" t="n"/>
    </row>
    <row r="16121" spans="1:59">
      <c r="AO16121" s="103" t="n"/>
    </row>
    <row r="16122" spans="1:59">
      <c r="AO16122" s="103" t="n"/>
    </row>
    <row r="16123" spans="1:59">
      <c r="AO16123" s="103" t="n"/>
    </row>
    <row r="16124" spans="1:59">
      <c r="AO16124" s="103" t="n"/>
    </row>
    <row r="16125" spans="1:59">
      <c r="AO16125" s="103" t="n"/>
    </row>
    <row r="16126" spans="1:59">
      <c r="AO16126" s="103" t="n"/>
    </row>
    <row r="16127" spans="1:59">
      <c r="AO16127" s="103" t="n"/>
    </row>
    <row r="16128" spans="1:59">
      <c r="AO16128" s="103" t="n"/>
    </row>
    <row r="16129" spans="1:59">
      <c r="AO16129" s="103" t="n"/>
    </row>
    <row r="16130" spans="1:59">
      <c r="AO16130" s="103" t="n"/>
    </row>
    <row r="16131" spans="1:59">
      <c r="AO16131" s="103" t="n"/>
    </row>
    <row r="16132" spans="1:59">
      <c r="AO16132" s="103" t="n"/>
    </row>
    <row r="16133" spans="1:59">
      <c r="AO16133" s="103" t="n"/>
    </row>
    <row r="16134" spans="1:59">
      <c r="AO16134" s="103" t="n"/>
    </row>
    <row r="16135" spans="1:59">
      <c r="AO16135" s="103" t="n"/>
    </row>
    <row r="16136" spans="1:59">
      <c r="AO16136" s="103" t="n"/>
    </row>
    <row r="16137" spans="1:59">
      <c r="AO16137" s="103" t="n"/>
    </row>
    <row r="16138" spans="1:59">
      <c r="AO16138" s="103" t="n"/>
    </row>
    <row r="16139" spans="1:59">
      <c r="AO16139" s="103" t="n"/>
    </row>
    <row r="16140" spans="1:59">
      <c r="AO16140" s="103" t="n"/>
    </row>
    <row r="16141" spans="1:59">
      <c r="AO16141" s="103" t="n"/>
    </row>
    <row r="16142" spans="1:59">
      <c r="AO16142" s="103" t="n"/>
    </row>
    <row r="16143" spans="1:59">
      <c r="AO16143" s="103" t="n"/>
    </row>
    <row r="16144" spans="1:59">
      <c r="AO16144" s="103" t="n"/>
    </row>
    <row r="16145" spans="1:59">
      <c r="AO16145" s="103" t="n"/>
    </row>
    <row r="16146" spans="1:59">
      <c r="AO16146" s="103" t="n"/>
    </row>
    <row r="16147" spans="1:59">
      <c r="AO16147" s="103" t="n"/>
    </row>
    <row r="16148" spans="1:59">
      <c r="AO16148" s="103" t="n"/>
    </row>
    <row r="16149" spans="1:59">
      <c r="AO16149" s="103" t="n"/>
    </row>
    <row r="16150" spans="1:59">
      <c r="AO16150" s="103" t="n"/>
    </row>
    <row r="16151" spans="1:59">
      <c r="AO16151" s="103" t="n"/>
    </row>
    <row r="16152" spans="1:59">
      <c r="AO16152" s="103" t="n"/>
    </row>
    <row r="16153" spans="1:59">
      <c r="AO16153" s="103" t="n"/>
    </row>
    <row r="16154" spans="1:59">
      <c r="AO16154" s="103" t="n"/>
    </row>
    <row r="16155" spans="1:59">
      <c r="AO16155" s="103" t="n"/>
    </row>
    <row r="16156" spans="1:59">
      <c r="AO16156" s="103" t="n"/>
    </row>
    <row r="16157" spans="1:59">
      <c r="AO16157" s="103" t="n"/>
    </row>
    <row r="16158" spans="1:59">
      <c r="AO16158" s="103" t="n"/>
    </row>
    <row r="16159" spans="1:59">
      <c r="AO16159" s="103" t="n"/>
    </row>
    <row r="16160" spans="1:59">
      <c r="AO16160" s="103" t="n"/>
    </row>
    <row r="16161" spans="1:59">
      <c r="AO16161" s="103" t="n"/>
    </row>
    <row r="16162" spans="1:59">
      <c r="AO16162" s="103" t="n"/>
    </row>
    <row r="16163" spans="1:59">
      <c r="AO16163" s="103" t="n"/>
    </row>
    <row r="16164" spans="1:59">
      <c r="AO16164" s="103" t="n"/>
    </row>
    <row r="16165" spans="1:59">
      <c r="AO16165" s="103" t="n"/>
    </row>
    <row r="16166" spans="1:59">
      <c r="AO16166" s="103" t="n"/>
    </row>
    <row r="16167" spans="1:59">
      <c r="AO16167" s="103" t="n"/>
    </row>
    <row r="16168" spans="1:59">
      <c r="AO16168" s="103" t="n"/>
    </row>
    <row r="16169" spans="1:59">
      <c r="AO16169" s="103" t="n"/>
    </row>
    <row r="16170" spans="1:59">
      <c r="AO16170" s="103" t="n"/>
    </row>
    <row r="16171" spans="1:59">
      <c r="AO16171" s="103" t="n"/>
    </row>
    <row r="16172" spans="1:59">
      <c r="AO16172" s="103" t="n"/>
    </row>
    <row r="16173" spans="1:59">
      <c r="AO16173" s="103" t="n"/>
    </row>
    <row r="16174" spans="1:59">
      <c r="AO16174" s="103" t="n"/>
    </row>
    <row r="16175" spans="1:59">
      <c r="AO16175" s="103" t="n"/>
    </row>
    <row r="16176" spans="1:59">
      <c r="AO16176" s="103" t="n"/>
    </row>
    <row r="16177" spans="1:59">
      <c r="AO16177" s="103" t="n"/>
    </row>
    <row r="16178" spans="1:59">
      <c r="AO16178" s="103" t="n"/>
    </row>
    <row r="16179" spans="1:59">
      <c r="AO16179" s="103" t="n"/>
    </row>
    <row r="16180" spans="1:59">
      <c r="AO16180" s="103" t="n"/>
    </row>
    <row r="16181" spans="1:59">
      <c r="AO16181" s="103" t="n"/>
    </row>
    <row r="16182" spans="1:59">
      <c r="AO16182" s="103" t="n"/>
    </row>
    <row r="16183" spans="1:59">
      <c r="AO16183" s="103" t="n"/>
    </row>
    <row r="16184" spans="1:59">
      <c r="AO16184" s="103" t="n"/>
    </row>
    <row r="16185" spans="1:59">
      <c r="AO16185" s="103" t="n"/>
    </row>
    <row r="16186" spans="1:59">
      <c r="AO16186" s="103" t="n"/>
    </row>
    <row r="16187" spans="1:59">
      <c r="AO16187" s="103" t="n"/>
    </row>
    <row r="16188" spans="1:59">
      <c r="AO16188" s="103" t="n"/>
    </row>
    <row r="16189" spans="1:59">
      <c r="AO16189" s="103" t="n"/>
    </row>
    <row r="16190" spans="1:59">
      <c r="AO16190" s="103" t="n"/>
    </row>
    <row r="16191" spans="1:59">
      <c r="AO16191" s="103" t="n"/>
    </row>
    <row r="16192" spans="1:59">
      <c r="AO16192" s="103" t="n"/>
    </row>
    <row r="16193" spans="1:59">
      <c r="AO16193" s="103" t="n"/>
    </row>
    <row r="16194" spans="1:59">
      <c r="AO16194" s="103" t="n"/>
    </row>
    <row r="16195" spans="1:59">
      <c r="AO16195" s="103" t="n"/>
    </row>
    <row r="16196" spans="1:59">
      <c r="AO16196" s="103" t="n"/>
    </row>
    <row r="16197" spans="1:59">
      <c r="AO16197" s="103" t="n"/>
    </row>
    <row r="16198" spans="1:59">
      <c r="AO16198" s="103" t="n"/>
    </row>
    <row r="16199" spans="1:59">
      <c r="AO16199" s="103" t="n"/>
    </row>
    <row r="16200" spans="1:59">
      <c r="AO16200" s="103" t="n"/>
    </row>
    <row r="16201" spans="1:59">
      <c r="AO16201" s="103" t="n"/>
    </row>
    <row r="16202" spans="1:59">
      <c r="AO16202" s="103" t="n"/>
    </row>
    <row r="16203" spans="1:59">
      <c r="AO16203" s="103" t="n"/>
    </row>
    <row r="16204" spans="1:59">
      <c r="AO16204" s="103" t="n"/>
    </row>
    <row r="16205" spans="1:59">
      <c r="AO16205" s="103" t="n"/>
    </row>
    <row r="16206" spans="1:59">
      <c r="AO16206" s="103" t="n"/>
    </row>
    <row r="16207" spans="1:59">
      <c r="AO16207" s="103" t="n"/>
    </row>
    <row r="16208" spans="1:59">
      <c r="AO16208" s="103" t="n"/>
    </row>
    <row r="16209" spans="1:59">
      <c r="AO16209" s="103" t="n"/>
    </row>
    <row r="16210" spans="1:59">
      <c r="AO16210" s="103" t="n"/>
    </row>
    <row r="16211" spans="1:59">
      <c r="AO16211" s="103" t="n"/>
    </row>
    <row r="16212" spans="1:59">
      <c r="AO16212" s="103" t="n"/>
    </row>
    <row r="16213" spans="1:59">
      <c r="AO16213" s="103" t="n"/>
    </row>
    <row r="16214" spans="1:59">
      <c r="AO16214" s="103" t="n"/>
    </row>
    <row r="16215" spans="1:59">
      <c r="AO16215" s="103" t="n"/>
    </row>
    <row r="16216" spans="1:59">
      <c r="AO16216" s="103" t="n"/>
    </row>
    <row r="16217" spans="1:59">
      <c r="AO16217" s="103" t="n"/>
    </row>
    <row r="16218" spans="1:59">
      <c r="AO16218" s="103" t="n"/>
    </row>
    <row r="16219" spans="1:59">
      <c r="AO16219" s="103" t="n"/>
    </row>
    <row r="16220" spans="1:59">
      <c r="AO16220" s="103" t="n"/>
    </row>
    <row r="16221" spans="1:59">
      <c r="AO16221" s="103" t="n"/>
    </row>
    <row r="16222" spans="1:59">
      <c r="AO16222" s="103" t="n"/>
    </row>
    <row r="16223" spans="1:59">
      <c r="AO16223" s="103" t="n"/>
    </row>
    <row r="16224" spans="1:59">
      <c r="AO16224" s="103" t="n"/>
    </row>
    <row r="16225" spans="1:59">
      <c r="AO16225" s="103" t="n"/>
    </row>
    <row r="16226" spans="1:59">
      <c r="AO16226" s="103" t="n"/>
    </row>
    <row r="16227" spans="1:59">
      <c r="AO16227" s="103" t="n"/>
    </row>
    <row r="16228" spans="1:59">
      <c r="AO16228" s="103" t="n"/>
    </row>
    <row r="16229" spans="1:59">
      <c r="AO16229" s="103" t="n"/>
    </row>
    <row r="16230" spans="1:59">
      <c r="AO16230" s="103" t="n"/>
    </row>
    <row r="16231" spans="1:59">
      <c r="AO16231" s="103" t="n"/>
    </row>
    <row r="16232" spans="1:59">
      <c r="AO16232" s="103" t="n"/>
    </row>
    <row r="16233" spans="1:59">
      <c r="AO16233" s="103" t="n"/>
    </row>
    <row r="16234" spans="1:59">
      <c r="AO16234" s="103" t="n"/>
    </row>
    <row r="16235" spans="1:59">
      <c r="AO16235" s="103" t="n"/>
    </row>
    <row r="16236" spans="1:59">
      <c r="AO16236" s="103" t="n"/>
    </row>
    <row r="16237" spans="1:59">
      <c r="AO16237" s="103" t="n"/>
    </row>
    <row r="16238" spans="1:59">
      <c r="AO16238" s="103" t="n"/>
    </row>
    <row r="16239" spans="1:59">
      <c r="AO16239" s="103" t="n"/>
    </row>
    <row r="16240" spans="1:59">
      <c r="AO16240" s="103" t="n"/>
    </row>
    <row r="16241" spans="1:59">
      <c r="AO16241" s="103" t="n"/>
    </row>
    <row r="16242" spans="1:59">
      <c r="AO16242" s="103" t="n"/>
    </row>
    <row r="16243" spans="1:59">
      <c r="AO16243" s="103" t="n"/>
    </row>
    <row r="16244" spans="1:59">
      <c r="AO16244" s="103" t="n"/>
    </row>
    <row r="16245" spans="1:59">
      <c r="AO16245" s="103" t="n"/>
    </row>
    <row r="16246" spans="1:59">
      <c r="AO16246" s="103" t="n"/>
    </row>
    <row r="16247" spans="1:59">
      <c r="AO16247" s="103" t="n"/>
    </row>
    <row r="16248" spans="1:59">
      <c r="AO16248" s="103" t="n"/>
    </row>
    <row r="16249" spans="1:59">
      <c r="AO16249" s="103" t="n"/>
    </row>
    <row r="16250" spans="1:59">
      <c r="AO16250" s="103" t="n"/>
    </row>
    <row r="16251" spans="1:59">
      <c r="AO16251" s="103" t="n"/>
    </row>
    <row r="16252" spans="1:59">
      <c r="AO16252" s="103" t="n"/>
    </row>
    <row r="16253" spans="1:59">
      <c r="AO16253" s="103" t="n"/>
    </row>
    <row r="16254" spans="1:59">
      <c r="AO16254" s="103" t="n"/>
    </row>
    <row r="16255" spans="1:59">
      <c r="AO16255" s="103" t="n"/>
    </row>
    <row r="16256" spans="1:59">
      <c r="AO16256" s="103" t="n"/>
    </row>
    <row r="16257" spans="1:59">
      <c r="AO16257" s="103" t="n"/>
    </row>
    <row r="16258" spans="1:59">
      <c r="AO16258" s="103" t="n"/>
    </row>
    <row r="16259" spans="1:59">
      <c r="AO16259" s="103" t="n"/>
    </row>
    <row r="16260" spans="1:59">
      <c r="AO16260" s="103" t="n"/>
    </row>
    <row r="16261" spans="1:59">
      <c r="AO16261" s="103" t="n"/>
    </row>
    <row r="16262" spans="1:59">
      <c r="AO16262" s="103" t="n"/>
    </row>
    <row r="16263" spans="1:59">
      <c r="AO16263" s="103" t="n"/>
    </row>
    <row r="16264" spans="1:59">
      <c r="AO16264" s="103" t="n"/>
    </row>
    <row r="16265" spans="1:59">
      <c r="AO16265" s="103" t="n"/>
    </row>
    <row r="16266" spans="1:59">
      <c r="AO16266" s="103" t="n"/>
    </row>
    <row r="16267" spans="1:59">
      <c r="AO16267" s="103" t="n"/>
    </row>
    <row r="16268" spans="1:59">
      <c r="AO16268" s="103" t="n"/>
    </row>
    <row r="16269" spans="1:59">
      <c r="AO16269" s="103" t="n"/>
    </row>
    <row r="16270" spans="1:59">
      <c r="AO16270" s="103" t="n"/>
    </row>
    <row r="16271" spans="1:59">
      <c r="AO16271" s="103" t="n"/>
    </row>
    <row r="16272" spans="1:59">
      <c r="AO16272" s="103" t="n"/>
    </row>
    <row r="16273" spans="1:59">
      <c r="AO16273" s="103" t="n"/>
    </row>
    <row r="16274" spans="1:59">
      <c r="AO16274" s="103" t="n"/>
    </row>
    <row r="16275" spans="1:59">
      <c r="AO16275" s="103" t="n"/>
    </row>
    <row r="16276" spans="1:59">
      <c r="AO16276" s="103" t="n"/>
    </row>
    <row r="16277" spans="1:59">
      <c r="AO16277" s="103" t="n"/>
    </row>
    <row r="16278" spans="1:59">
      <c r="AO16278" s="103" t="n"/>
    </row>
    <row r="16279" spans="1:59">
      <c r="AO16279" s="103" t="n"/>
    </row>
    <row r="16280" spans="1:59">
      <c r="AO16280" s="103" t="n"/>
    </row>
    <row r="16281" spans="1:59">
      <c r="AO16281" s="103" t="n"/>
    </row>
    <row r="16282" spans="1:59">
      <c r="AO16282" s="103" t="n"/>
    </row>
    <row r="16283" spans="1:59">
      <c r="AO16283" s="103" t="n"/>
    </row>
    <row r="16284" spans="1:59">
      <c r="AO16284" s="103" t="n"/>
    </row>
    <row r="16285" spans="1:59">
      <c r="AO16285" s="103" t="n"/>
    </row>
    <row r="16286" spans="1:59">
      <c r="AO16286" s="103" t="n"/>
    </row>
    <row r="16287" spans="1:59">
      <c r="AO16287" s="103" t="n"/>
    </row>
    <row r="16288" spans="1:59">
      <c r="AO16288" s="103" t="n"/>
    </row>
    <row r="16289" spans="1:59">
      <c r="AO16289" s="103" t="n"/>
    </row>
    <row r="16290" spans="1:59">
      <c r="AO16290" s="103" t="n"/>
    </row>
    <row r="16291" spans="1:59">
      <c r="AO16291" s="103" t="n"/>
    </row>
    <row r="16292" spans="1:59">
      <c r="AO16292" s="103" t="n"/>
    </row>
    <row r="16293" spans="1:59">
      <c r="AO16293" s="103" t="n"/>
    </row>
    <row r="16294" spans="1:59">
      <c r="AO16294" s="103" t="n"/>
    </row>
    <row r="16295" spans="1:59">
      <c r="AO16295" s="103" t="n"/>
    </row>
    <row r="16296" spans="1:59">
      <c r="AO16296" s="103" t="n"/>
    </row>
    <row r="16297" spans="1:59">
      <c r="AO16297" s="103" t="n"/>
    </row>
    <row r="16298" spans="1:59">
      <c r="AO16298" s="103" t="n"/>
    </row>
    <row r="16299" spans="1:59">
      <c r="AO16299" s="103" t="n"/>
    </row>
    <row r="16300" spans="1:59">
      <c r="AO16300" s="103" t="n"/>
    </row>
    <row r="16301" spans="1:59">
      <c r="AO16301" s="103" t="n"/>
    </row>
    <row r="16302" spans="1:59">
      <c r="AO16302" s="103" t="n"/>
    </row>
    <row r="16303" spans="1:59">
      <c r="AO16303" s="103" t="n"/>
    </row>
    <row r="16304" spans="1:59">
      <c r="AO16304" s="103" t="n"/>
    </row>
    <row r="16305" spans="1:59">
      <c r="AO16305" s="103" t="n"/>
    </row>
    <row r="16306" spans="1:59">
      <c r="AO16306" s="103" t="n"/>
    </row>
    <row r="16307" spans="1:59">
      <c r="AO16307" s="103" t="n"/>
    </row>
    <row r="16308" spans="1:59">
      <c r="AO16308" s="103" t="n"/>
    </row>
    <row r="16309" spans="1:59">
      <c r="AO16309" s="103" t="n"/>
    </row>
    <row r="16310" spans="1:59">
      <c r="AO16310" s="103" t="n"/>
    </row>
    <row r="16311" spans="1:59">
      <c r="AO16311" s="103" t="n"/>
    </row>
    <row r="16312" spans="1:59">
      <c r="AO16312" s="103" t="n"/>
    </row>
    <row r="16313" spans="1:59">
      <c r="AO16313" s="103" t="n"/>
    </row>
    <row r="16314" spans="1:59">
      <c r="AO16314" s="103" t="n"/>
    </row>
    <row r="16315" spans="1:59">
      <c r="AO16315" s="103" t="n"/>
    </row>
    <row r="16316" spans="1:59">
      <c r="AO16316" s="103" t="n"/>
    </row>
    <row r="16317" spans="1:59">
      <c r="AO16317" s="103" t="n"/>
    </row>
    <row r="16318" spans="1:59">
      <c r="AO16318" s="103" t="n"/>
    </row>
    <row r="16319" spans="1:59">
      <c r="AO16319" s="103" t="n"/>
    </row>
    <row r="16320" spans="1:59">
      <c r="AO16320" s="103" t="n"/>
    </row>
    <row r="16321" spans="1:59">
      <c r="AO16321" s="103" t="n"/>
    </row>
    <row r="16322" spans="1:59">
      <c r="AO16322" s="103" t="n"/>
    </row>
    <row r="16323" spans="1:59">
      <c r="AO16323" s="103" t="n"/>
    </row>
    <row r="16324" spans="1:59">
      <c r="AO16324" s="103" t="n"/>
    </row>
    <row r="16325" spans="1:59">
      <c r="AO16325" s="103" t="n"/>
    </row>
    <row r="16326" spans="1:59">
      <c r="AO16326" s="103" t="n"/>
    </row>
    <row r="16327" spans="1:59">
      <c r="AO16327" s="103" t="n"/>
    </row>
    <row r="16328" spans="1:59">
      <c r="AO16328" s="103" t="n"/>
    </row>
    <row r="16329" spans="1:59">
      <c r="AO16329" s="103" t="n"/>
    </row>
    <row r="16330" spans="1:59">
      <c r="AO16330" s="103" t="n"/>
    </row>
    <row r="16331" spans="1:59">
      <c r="AO16331" s="103" t="n"/>
    </row>
    <row r="16332" spans="1:59">
      <c r="AO16332" s="103" t="n"/>
    </row>
    <row r="16333" spans="1:59">
      <c r="AO16333" s="103" t="n"/>
    </row>
    <row r="16334" spans="1:59">
      <c r="AO16334" s="103" t="n"/>
    </row>
    <row r="16335" spans="1:59">
      <c r="AO16335" s="103" t="n"/>
    </row>
    <row r="16336" spans="1:59">
      <c r="AO16336" s="103" t="n"/>
    </row>
    <row r="16337" spans="1:59">
      <c r="AO16337" s="103" t="n"/>
    </row>
    <row r="16338" spans="1:59">
      <c r="AO16338" s="103" t="n"/>
    </row>
    <row r="16339" spans="1:59">
      <c r="AO16339" s="103" t="n"/>
    </row>
    <row r="16340" spans="1:59">
      <c r="AO16340" s="103" t="n"/>
    </row>
    <row r="16341" spans="1:59">
      <c r="AO16341" s="103" t="n"/>
    </row>
    <row r="16342" spans="1:59">
      <c r="AO16342" s="103" t="n"/>
    </row>
    <row r="16343" spans="1:59">
      <c r="AO16343" s="103" t="n"/>
    </row>
    <row r="16344" spans="1:59">
      <c r="AO16344" s="103" t="n"/>
    </row>
    <row r="16345" spans="1:59">
      <c r="AO16345" s="103" t="n"/>
    </row>
    <row r="16346" spans="1:59">
      <c r="AO16346" s="103" t="n"/>
    </row>
    <row r="16347" spans="1:59">
      <c r="AO16347" s="103" t="n"/>
    </row>
    <row r="16348" spans="1:59">
      <c r="AO16348" s="103" t="n"/>
    </row>
    <row r="16349" spans="1:59">
      <c r="AO16349" s="103" t="n"/>
    </row>
    <row r="16350" spans="1:59">
      <c r="AO16350" s="103" t="n"/>
    </row>
    <row r="16351" spans="1:59">
      <c r="AO16351" s="103" t="n"/>
    </row>
    <row r="16352" spans="1:59">
      <c r="AO16352" s="103" t="n"/>
    </row>
    <row r="16353" spans="1:59">
      <c r="AO16353" s="103" t="n"/>
    </row>
    <row r="16354" spans="1:59">
      <c r="AO16354" s="103" t="n"/>
    </row>
    <row r="16355" spans="1:59">
      <c r="AO16355" s="103" t="n"/>
    </row>
    <row r="16356" spans="1:59">
      <c r="AO16356" s="103" t="n"/>
    </row>
    <row r="16357" spans="1:59">
      <c r="AO16357" s="103" t="n"/>
    </row>
    <row r="16358" spans="1:59">
      <c r="AO16358" s="103" t="n"/>
    </row>
    <row r="16359" spans="1:59">
      <c r="AO16359" s="103" t="n"/>
    </row>
    <row r="16360" spans="1:59">
      <c r="AO16360" s="103" t="n"/>
    </row>
    <row r="16361" spans="1:59">
      <c r="AO16361" s="103" t="n"/>
    </row>
    <row r="16362" spans="1:59">
      <c r="AO16362" s="103" t="n"/>
    </row>
    <row r="16363" spans="1:59">
      <c r="AO16363" s="103" t="n"/>
    </row>
    <row r="16364" spans="1:59">
      <c r="AO16364" s="103" t="n"/>
    </row>
    <row r="16365" spans="1:59">
      <c r="AO16365" s="103" t="n"/>
    </row>
    <row r="16366" spans="1:59">
      <c r="AO16366" s="103" t="n"/>
    </row>
    <row r="16367" spans="1:59">
      <c r="AO16367" s="103" t="n"/>
    </row>
    <row r="16368" spans="1:59">
      <c r="AO16368" s="103" t="n"/>
    </row>
    <row r="16369" spans="1:59">
      <c r="AO16369" s="103" t="n"/>
    </row>
    <row r="16370" spans="1:59">
      <c r="AO16370" s="103" t="n"/>
    </row>
    <row r="16371" spans="1:59">
      <c r="AO16371" s="103" t="n"/>
    </row>
    <row r="16372" spans="1:59">
      <c r="AO16372" s="103" t="n"/>
    </row>
    <row r="16373" spans="1:59">
      <c r="AO16373" s="103" t="n"/>
    </row>
    <row r="16374" spans="1:59">
      <c r="AO16374" s="103" t="n"/>
    </row>
    <row r="16375" spans="1:59">
      <c r="AO16375" s="103" t="n"/>
    </row>
    <row r="16376" spans="1:59">
      <c r="AO16376" s="103" t="n"/>
    </row>
    <row r="16377" spans="1:59">
      <c r="AO16377" s="103" t="n"/>
    </row>
    <row r="16378" spans="1:59">
      <c r="AO16378" s="103" t="n"/>
    </row>
    <row r="16379" spans="1:59">
      <c r="AO16379" s="103" t="n"/>
    </row>
    <row r="16380" spans="1:59">
      <c r="AO16380" s="103" t="n"/>
    </row>
    <row r="16381" spans="1:59">
      <c r="AO16381" s="103" t="n"/>
    </row>
    <row r="16382" spans="1:59">
      <c r="AO16382" s="103" t="n"/>
    </row>
    <row r="16383" spans="1:59">
      <c r="AO16383" s="103" t="n"/>
    </row>
    <row r="16384" spans="1:59">
      <c r="AO16384" s="103" t="n"/>
    </row>
    <row r="16385" spans="1:59">
      <c r="AO16385" s="103" t="n"/>
    </row>
    <row r="16386" spans="1:59">
      <c r="AO16386" s="103" t="n"/>
    </row>
    <row r="16387" spans="1:59">
      <c r="AO16387" s="103" t="n"/>
    </row>
    <row r="16388" spans="1:59">
      <c r="AO16388" s="103" t="n"/>
    </row>
    <row r="16389" spans="1:59">
      <c r="AO16389" s="103" t="n"/>
    </row>
    <row r="16390" spans="1:59">
      <c r="AO16390" s="103" t="n"/>
    </row>
    <row r="16391" spans="1:59">
      <c r="AO16391" s="103" t="n"/>
    </row>
    <row r="16392" spans="1:59">
      <c r="AO16392" s="103" t="n"/>
    </row>
    <row r="16393" spans="1:59">
      <c r="AO16393" s="103" t="n"/>
    </row>
    <row r="16394" spans="1:59">
      <c r="AO16394" s="103" t="n"/>
    </row>
    <row r="16395" spans="1:59">
      <c r="AO16395" s="103" t="n"/>
    </row>
    <row r="16396" spans="1:59">
      <c r="AO16396" s="103" t="n"/>
    </row>
    <row r="16397" spans="1:59">
      <c r="AO16397" s="103" t="n"/>
    </row>
    <row r="16398" spans="1:59">
      <c r="AO16398" s="103" t="n"/>
    </row>
    <row r="16399" spans="1:59">
      <c r="AO16399" s="103" t="n"/>
    </row>
    <row r="16400" spans="1:59">
      <c r="AO16400" s="103" t="n"/>
    </row>
    <row r="16401" spans="1:59">
      <c r="AO16401" s="103" t="n"/>
    </row>
    <row r="16402" spans="1:59">
      <c r="AO16402" s="103" t="n"/>
    </row>
    <row r="16403" spans="1:59">
      <c r="AO16403" s="103" t="n"/>
    </row>
    <row r="16404" spans="1:59">
      <c r="AO16404" s="103" t="n"/>
    </row>
    <row r="16405" spans="1:59">
      <c r="AO16405" s="103" t="n"/>
    </row>
    <row r="16406" spans="1:59">
      <c r="AO16406" s="103" t="n"/>
    </row>
    <row r="16407" spans="1:59">
      <c r="AO16407" s="103" t="n"/>
    </row>
    <row r="16408" spans="1:59">
      <c r="AO16408" s="103" t="n"/>
    </row>
    <row r="16409" spans="1:59">
      <c r="AO16409" s="103" t="n"/>
    </row>
    <row r="16410" spans="1:59">
      <c r="AO16410" s="103" t="n"/>
    </row>
    <row r="16411" spans="1:59">
      <c r="AO16411" s="103" t="n"/>
    </row>
    <row r="16412" spans="1:59">
      <c r="AO16412" s="103" t="n"/>
    </row>
    <row r="16413" spans="1:59">
      <c r="AO16413" s="103" t="n"/>
    </row>
    <row r="16414" spans="1:59">
      <c r="AO16414" s="103" t="n"/>
    </row>
    <row r="16415" spans="1:59">
      <c r="AO16415" s="103" t="n"/>
    </row>
    <row r="16416" spans="1:59">
      <c r="AO16416" s="103" t="n"/>
    </row>
    <row r="16417" spans="1:59">
      <c r="AO16417" s="103" t="n"/>
    </row>
    <row r="16418" spans="1:59">
      <c r="AO16418" s="103" t="n"/>
    </row>
    <row r="16419" spans="1:59">
      <c r="AO16419" s="103" t="n"/>
    </row>
    <row r="16420" spans="1:59">
      <c r="AO16420" s="103" t="n"/>
    </row>
    <row r="16421" spans="1:59">
      <c r="AO16421" s="103" t="n"/>
    </row>
    <row r="16422" spans="1:59">
      <c r="AO16422" s="103" t="n"/>
    </row>
    <row r="16423" spans="1:59">
      <c r="AO16423" s="103" t="n"/>
    </row>
    <row r="16424" spans="1:59">
      <c r="AO16424" s="103" t="n"/>
    </row>
    <row r="16425" spans="1:59">
      <c r="AO16425" s="103" t="n"/>
    </row>
    <row r="16426" spans="1:59">
      <c r="AO16426" s="103" t="n"/>
    </row>
    <row r="16427" spans="1:59">
      <c r="AO16427" s="103" t="n"/>
    </row>
    <row r="16428" spans="1:59">
      <c r="AO16428" s="103" t="n"/>
    </row>
    <row r="16429" spans="1:59">
      <c r="AO16429" s="103" t="n"/>
    </row>
    <row r="16430" spans="1:59">
      <c r="AO16430" s="103" t="n"/>
    </row>
    <row r="16431" spans="1:59">
      <c r="AO16431" s="103" t="n"/>
    </row>
    <row r="16432" spans="1:59">
      <c r="AO16432" s="103" t="n"/>
    </row>
    <row r="16433" spans="1:59">
      <c r="AO16433" s="103" t="n"/>
    </row>
    <row r="16434" spans="1:59">
      <c r="AO16434" s="103" t="n"/>
    </row>
    <row r="16435" spans="1:59">
      <c r="AO16435" s="103" t="n"/>
    </row>
    <row r="16436" spans="1:59">
      <c r="AO16436" s="103" t="n"/>
    </row>
    <row r="16437" spans="1:59">
      <c r="AO16437" s="103" t="n"/>
    </row>
    <row r="16438" spans="1:59">
      <c r="AO16438" s="103" t="n"/>
    </row>
    <row r="16439" spans="1:59">
      <c r="AO16439" s="103" t="n"/>
    </row>
    <row r="16440" spans="1:59">
      <c r="AO16440" s="103" t="n"/>
    </row>
    <row r="16441" spans="1:59">
      <c r="AO16441" s="103" t="n"/>
    </row>
    <row r="16442" spans="1:59">
      <c r="AO16442" s="103" t="n"/>
    </row>
    <row r="16443" spans="1:59">
      <c r="AO16443" s="103" t="n"/>
    </row>
    <row r="16444" spans="1:59">
      <c r="AO16444" s="103" t="n"/>
    </row>
    <row r="16445" spans="1:59">
      <c r="AO16445" s="103" t="n"/>
    </row>
    <row r="16446" spans="1:59">
      <c r="AO16446" s="103" t="n"/>
    </row>
    <row r="16447" spans="1:59">
      <c r="AO16447" s="103" t="n"/>
    </row>
    <row r="16448" spans="1:59">
      <c r="AO16448" s="103" t="n"/>
    </row>
    <row r="16449" spans="1:59">
      <c r="AO16449" s="103" t="n"/>
    </row>
    <row r="16450" spans="1:59">
      <c r="AO16450" s="103" t="n"/>
    </row>
    <row r="16451" spans="1:59">
      <c r="AO16451" s="103" t="n"/>
    </row>
    <row r="16452" spans="1:59">
      <c r="AO16452" s="103" t="n"/>
    </row>
    <row r="16453" spans="1:59">
      <c r="AO16453" s="103" t="n"/>
    </row>
    <row r="16454" spans="1:59">
      <c r="AO16454" s="103" t="n"/>
    </row>
    <row r="16455" spans="1:59">
      <c r="AO16455" s="103" t="n"/>
    </row>
    <row r="16456" spans="1:59">
      <c r="AO16456" s="103" t="n"/>
    </row>
    <row r="16457" spans="1:59">
      <c r="AO16457" s="103" t="n"/>
    </row>
    <row r="16458" spans="1:59">
      <c r="AO16458" s="103" t="n"/>
    </row>
    <row r="16459" spans="1:59">
      <c r="AO16459" s="103" t="n"/>
    </row>
    <row r="16460" spans="1:59">
      <c r="AO16460" s="103" t="n"/>
    </row>
    <row r="16461" spans="1:59">
      <c r="AO16461" s="103" t="n"/>
    </row>
    <row r="16462" spans="1:59">
      <c r="AO16462" s="103" t="n"/>
    </row>
    <row r="16463" spans="1:59">
      <c r="AO16463" s="103" t="n"/>
    </row>
    <row r="16464" spans="1:59">
      <c r="AO16464" s="103" t="n"/>
    </row>
    <row r="16465" spans="1:59">
      <c r="AO16465" s="103" t="n"/>
    </row>
    <row r="16466" spans="1:59">
      <c r="AO16466" s="103" t="n"/>
    </row>
    <row r="16467" spans="1:59">
      <c r="AO16467" s="103" t="n"/>
    </row>
    <row r="16468" spans="1:59">
      <c r="AO16468" s="103" t="n"/>
    </row>
    <row r="16469" spans="1:59">
      <c r="AO16469" s="103" t="n"/>
    </row>
    <row r="16470" spans="1:59">
      <c r="AO16470" s="103" t="n"/>
    </row>
    <row r="16471" spans="1:59">
      <c r="AO16471" s="103" t="n"/>
    </row>
    <row r="16472" spans="1:59">
      <c r="AO16472" s="103" t="n"/>
    </row>
    <row r="16473" spans="1:59">
      <c r="AO16473" s="103" t="n"/>
    </row>
    <row r="16474" spans="1:59">
      <c r="AO16474" s="103" t="n"/>
    </row>
    <row r="16475" spans="1:59">
      <c r="AO16475" s="103" t="n"/>
    </row>
    <row r="16476" spans="1:59">
      <c r="AO16476" s="103" t="n"/>
    </row>
    <row r="16477" spans="1:59">
      <c r="AO16477" s="103" t="n"/>
    </row>
    <row r="16478" spans="1:59">
      <c r="AO16478" s="103" t="n"/>
    </row>
    <row r="16479" spans="1:59">
      <c r="AO16479" s="103" t="n"/>
    </row>
    <row r="16480" spans="1:59">
      <c r="AO16480" s="103" t="n"/>
    </row>
    <row r="16481" spans="1:59">
      <c r="AO16481" s="103" t="n"/>
    </row>
    <row r="16482" spans="1:59">
      <c r="AO16482" s="103" t="n"/>
    </row>
    <row r="16483" spans="1:59">
      <c r="AO16483" s="103" t="n"/>
    </row>
    <row r="16484" spans="1:59">
      <c r="AO16484" s="103" t="n"/>
    </row>
    <row r="16485" spans="1:59">
      <c r="AO16485" s="103" t="n"/>
    </row>
    <row r="16486" spans="1:59">
      <c r="AO16486" s="103" t="n"/>
    </row>
    <row r="16487" spans="1:59">
      <c r="AO16487" s="103" t="n"/>
    </row>
    <row r="16488" spans="1:59">
      <c r="AO16488" s="103" t="n"/>
    </row>
    <row r="16489" spans="1:59">
      <c r="AO16489" s="103" t="n"/>
    </row>
    <row r="16490" spans="1:59">
      <c r="AO16490" s="103" t="n"/>
    </row>
    <row r="16491" spans="1:59">
      <c r="AO16491" s="103" t="n"/>
    </row>
    <row r="16492" spans="1:59">
      <c r="AO16492" s="103" t="n"/>
    </row>
    <row r="16493" spans="1:59">
      <c r="AO16493" s="103" t="n"/>
    </row>
    <row r="16494" spans="1:59">
      <c r="AO16494" s="103" t="n"/>
    </row>
    <row r="16495" spans="1:59">
      <c r="AO16495" s="103" t="n"/>
    </row>
    <row r="16496" spans="1:59">
      <c r="AO16496" s="103" t="n"/>
    </row>
    <row r="16497" spans="1:59">
      <c r="AO16497" s="103" t="n"/>
    </row>
    <row r="16498" spans="1:59">
      <c r="AO16498" s="103" t="n"/>
    </row>
    <row r="16499" spans="1:59">
      <c r="AO16499" s="103" t="n"/>
    </row>
    <row r="16500" spans="1:59">
      <c r="AO16500" s="103" t="n"/>
    </row>
    <row r="16501" spans="1:59">
      <c r="AO16501" s="103" t="n"/>
    </row>
    <row r="16502" spans="1:59">
      <c r="AO16502" s="103" t="n"/>
    </row>
    <row r="16503" spans="1:59">
      <c r="AO16503" s="103" t="n"/>
    </row>
    <row r="16504" spans="1:59">
      <c r="AO16504" s="103" t="n"/>
    </row>
    <row r="16505" spans="1:59">
      <c r="AO16505" s="103" t="n"/>
    </row>
    <row r="16506" spans="1:59">
      <c r="AO16506" s="103" t="n"/>
    </row>
    <row r="16507" spans="1:59">
      <c r="AO16507" s="103" t="n"/>
    </row>
    <row r="16508" spans="1:59">
      <c r="AO16508" s="103" t="n"/>
    </row>
    <row r="16509" spans="1:59">
      <c r="AO16509" s="103" t="n"/>
    </row>
    <row r="16510" spans="1:59">
      <c r="AO16510" s="103" t="n"/>
    </row>
    <row r="16511" spans="1:59">
      <c r="AO16511" s="103" t="n"/>
    </row>
    <row r="16512" spans="1:59">
      <c r="AO16512" s="103" t="n"/>
    </row>
    <row r="16513" spans="1:59">
      <c r="AO16513" s="103" t="n"/>
    </row>
    <row r="16514" spans="1:59">
      <c r="AO16514" s="103" t="n"/>
    </row>
    <row r="16515" spans="1:59">
      <c r="AO16515" s="103" t="n"/>
    </row>
    <row r="16516" spans="1:59">
      <c r="AO16516" s="103" t="n"/>
    </row>
    <row r="16517" spans="1:59">
      <c r="AO16517" s="103" t="n"/>
    </row>
    <row r="16518" spans="1:59">
      <c r="AO16518" s="103" t="n"/>
    </row>
    <row r="16519" spans="1:59">
      <c r="AO16519" s="103" t="n"/>
    </row>
    <row r="16520" spans="1:59">
      <c r="AO16520" s="103" t="n"/>
    </row>
    <row r="16521" spans="1:59">
      <c r="AO16521" s="103" t="n"/>
    </row>
    <row r="16522" spans="1:59">
      <c r="AO16522" s="103" t="n"/>
    </row>
    <row r="16523" spans="1:59">
      <c r="AO16523" s="103" t="n"/>
    </row>
    <row r="16524" spans="1:59">
      <c r="AO16524" s="103" t="n"/>
    </row>
    <row r="16525" spans="1:59">
      <c r="AO16525" s="103" t="n"/>
    </row>
    <row r="16526" spans="1:59">
      <c r="AO16526" s="103" t="n"/>
    </row>
    <row r="16527" spans="1:59">
      <c r="AO16527" s="103" t="n"/>
    </row>
    <row r="16528" spans="1:59">
      <c r="AO16528" s="103" t="n"/>
    </row>
    <row r="16529" spans="1:59">
      <c r="AO16529" s="103" t="n"/>
    </row>
    <row r="16530" spans="1:59">
      <c r="AO16530" s="103" t="n"/>
    </row>
    <row r="16531" spans="1:59">
      <c r="AO16531" s="103" t="n"/>
    </row>
    <row r="16532" spans="1:59">
      <c r="AO16532" s="103" t="n"/>
    </row>
    <row r="16533" spans="1:59">
      <c r="AO16533" s="103" t="n"/>
    </row>
    <row r="16534" spans="1:59">
      <c r="AO16534" s="103" t="n"/>
    </row>
    <row r="16535" spans="1:59">
      <c r="AO16535" s="103" t="n"/>
    </row>
    <row r="16536" spans="1:59">
      <c r="AO16536" s="103" t="n"/>
    </row>
    <row r="16537" spans="1:59">
      <c r="AO16537" s="103" t="n"/>
    </row>
    <row r="16538" spans="1:59">
      <c r="AO16538" s="103" t="n"/>
    </row>
    <row r="16539" spans="1:59">
      <c r="AO16539" s="103" t="n"/>
    </row>
    <row r="16540" spans="1:59">
      <c r="AO16540" s="103" t="n"/>
    </row>
    <row r="16541" spans="1:59">
      <c r="AO16541" s="103" t="n"/>
    </row>
    <row r="16542" spans="1:59">
      <c r="AO16542" s="103" t="n"/>
    </row>
    <row r="16543" spans="1:59">
      <c r="AO16543" s="103" t="n"/>
    </row>
    <row r="16544" spans="1:59">
      <c r="AO16544" s="103" t="n"/>
    </row>
    <row r="16545" spans="1:59">
      <c r="AO16545" s="103" t="n"/>
    </row>
    <row r="16546" spans="1:59">
      <c r="AO16546" s="103" t="n"/>
    </row>
    <row r="16547" spans="1:59">
      <c r="AO16547" s="103" t="n"/>
    </row>
    <row r="16548" spans="1:59">
      <c r="AO16548" s="103" t="n"/>
    </row>
    <row r="16549" spans="1:59">
      <c r="AO16549" s="103" t="n"/>
    </row>
    <row r="16550" spans="1:59">
      <c r="AO16550" s="103" t="n"/>
    </row>
    <row r="16551" spans="1:59">
      <c r="AO16551" s="103" t="n"/>
    </row>
    <row r="16552" spans="1:59">
      <c r="AO16552" s="103" t="n"/>
    </row>
    <row r="16553" spans="1:59">
      <c r="AO16553" s="103" t="n"/>
    </row>
    <row r="16554" spans="1:59">
      <c r="AO16554" s="103" t="n"/>
    </row>
    <row r="16555" spans="1:59">
      <c r="AO16555" s="103" t="n"/>
    </row>
    <row r="16556" spans="1:59">
      <c r="AO16556" s="103" t="n"/>
    </row>
    <row r="16557" spans="1:59">
      <c r="AO16557" s="103" t="n"/>
    </row>
    <row r="16558" spans="1:59">
      <c r="AO16558" s="103" t="n"/>
    </row>
    <row r="16559" spans="1:59">
      <c r="AO16559" s="103" t="n"/>
    </row>
    <row r="16560" spans="1:59">
      <c r="AO16560" s="103" t="n"/>
    </row>
    <row r="16561" spans="1:59">
      <c r="AO16561" s="103" t="n"/>
    </row>
    <row r="16562" spans="1:59">
      <c r="AO16562" s="103" t="n"/>
    </row>
    <row r="16563" spans="1:59">
      <c r="AO16563" s="103" t="n"/>
    </row>
    <row r="16564" spans="1:59">
      <c r="AO16564" s="103" t="n"/>
    </row>
    <row r="16565" spans="1:59">
      <c r="AO16565" s="103" t="n"/>
    </row>
    <row r="16566" spans="1:59">
      <c r="AO16566" s="103" t="n"/>
    </row>
    <row r="16567" spans="1:59">
      <c r="AO16567" s="103" t="n"/>
    </row>
    <row r="16568" spans="1:59">
      <c r="AO16568" s="103" t="n"/>
    </row>
    <row r="16569" spans="1:59">
      <c r="AO16569" s="103" t="n"/>
    </row>
    <row r="16570" spans="1:59">
      <c r="AO16570" s="103" t="n"/>
    </row>
    <row r="16571" spans="1:59">
      <c r="AO16571" s="103" t="n"/>
    </row>
    <row r="16572" spans="1:59">
      <c r="AO16572" s="103" t="n"/>
    </row>
    <row r="16573" spans="1:59">
      <c r="AO16573" s="103" t="n"/>
    </row>
    <row r="16574" spans="1:59">
      <c r="AO16574" s="103" t="n"/>
    </row>
    <row r="16575" spans="1:59">
      <c r="AO16575" s="103" t="n"/>
    </row>
    <row r="16576" spans="1:59">
      <c r="AO16576" s="103" t="n"/>
    </row>
    <row r="16577" spans="1:59">
      <c r="AO16577" s="103" t="n"/>
    </row>
    <row r="16578" spans="1:59">
      <c r="AO16578" s="103" t="n"/>
    </row>
    <row r="16579" spans="1:59">
      <c r="AO16579" s="103" t="n"/>
    </row>
    <row r="16580" spans="1:59">
      <c r="AO16580" s="103" t="n"/>
    </row>
    <row r="16581" spans="1:59">
      <c r="AO16581" s="103" t="n"/>
    </row>
    <row r="16582" spans="1:59">
      <c r="AO16582" s="103" t="n"/>
    </row>
    <row r="16583" spans="1:59">
      <c r="AO16583" s="103" t="n"/>
    </row>
    <row r="16584" spans="1:59">
      <c r="AO16584" s="103" t="n"/>
    </row>
    <row r="16585" spans="1:59">
      <c r="AO16585" s="103" t="n"/>
    </row>
    <row r="16586" spans="1:59">
      <c r="AO16586" s="103" t="n"/>
    </row>
    <row r="16587" spans="1:59">
      <c r="AO16587" s="103" t="n"/>
    </row>
    <row r="16588" spans="1:59">
      <c r="AO16588" s="103" t="n"/>
    </row>
    <row r="16589" spans="1:59">
      <c r="AO16589" s="103" t="n"/>
    </row>
    <row r="16590" spans="1:59">
      <c r="AO16590" s="103" t="n"/>
    </row>
    <row r="16591" spans="1:59">
      <c r="AO16591" s="103" t="n"/>
    </row>
    <row r="16592" spans="1:59">
      <c r="AO16592" s="103" t="n"/>
    </row>
    <row r="16593" spans="1:59">
      <c r="AO16593" s="103" t="n"/>
    </row>
    <row r="16594" spans="1:59">
      <c r="AO16594" s="103" t="n"/>
    </row>
    <row r="16595" spans="1:59">
      <c r="AO16595" s="103" t="n"/>
    </row>
    <row r="16596" spans="1:59">
      <c r="AO16596" s="103" t="n"/>
    </row>
    <row r="16597" spans="1:59">
      <c r="AO16597" s="103" t="n"/>
    </row>
    <row r="16598" spans="1:59">
      <c r="AO16598" s="103" t="n"/>
    </row>
    <row r="16599" spans="1:59">
      <c r="AO16599" s="103" t="n"/>
    </row>
    <row r="16600" spans="1:59">
      <c r="AO16600" s="103" t="n"/>
    </row>
    <row r="16601" spans="1:59">
      <c r="AO16601" s="103" t="n"/>
    </row>
    <row r="16602" spans="1:59">
      <c r="AO16602" s="103" t="n"/>
    </row>
    <row r="16603" spans="1:59">
      <c r="AO16603" s="103" t="n"/>
    </row>
    <row r="16604" spans="1:59">
      <c r="AO16604" s="103" t="n"/>
    </row>
    <row r="16605" spans="1:59">
      <c r="AO16605" s="103" t="n"/>
    </row>
    <row r="16606" spans="1:59">
      <c r="AO16606" s="103" t="n"/>
    </row>
    <row r="16607" spans="1:59">
      <c r="AO16607" s="103" t="n"/>
    </row>
    <row r="16608" spans="1:59">
      <c r="AO16608" s="103" t="n"/>
    </row>
    <row r="16609" spans="1:59">
      <c r="AO16609" s="103" t="n"/>
    </row>
    <row r="16610" spans="1:59">
      <c r="AO16610" s="103" t="n"/>
    </row>
    <row r="16611" spans="1:59">
      <c r="AO16611" s="103" t="n"/>
    </row>
    <row r="16612" spans="1:59">
      <c r="AO16612" s="103" t="n"/>
    </row>
    <row r="16613" spans="1:59">
      <c r="AO16613" s="103" t="n"/>
    </row>
    <row r="16614" spans="1:59">
      <c r="AO16614" s="103" t="n"/>
    </row>
    <row r="16615" spans="1:59">
      <c r="AO16615" s="103" t="n"/>
    </row>
    <row r="16616" spans="1:59">
      <c r="AO16616" s="103" t="n"/>
    </row>
    <row r="16617" spans="1:59">
      <c r="AO16617" s="103" t="n"/>
    </row>
    <row r="16618" spans="1:59">
      <c r="AO16618" s="103" t="n"/>
    </row>
    <row r="16619" spans="1:59">
      <c r="AO16619" s="103" t="n"/>
    </row>
    <row r="16620" spans="1:59">
      <c r="AO16620" s="103" t="n"/>
    </row>
    <row r="16621" spans="1:59">
      <c r="AO16621" s="103" t="n"/>
    </row>
    <row r="16622" spans="1:59">
      <c r="AO16622" s="103" t="n"/>
    </row>
    <row r="16623" spans="1:59">
      <c r="AO16623" s="103" t="n"/>
    </row>
    <row r="16624" spans="1:59">
      <c r="AO16624" s="103" t="n"/>
    </row>
    <row r="16625" spans="1:59">
      <c r="AO16625" s="103" t="n"/>
    </row>
    <row r="16626" spans="1:59">
      <c r="AO16626" s="103" t="n"/>
    </row>
    <row r="16627" spans="1:59">
      <c r="AO16627" s="103" t="n"/>
    </row>
    <row r="16628" spans="1:59">
      <c r="AO16628" s="103" t="n"/>
    </row>
    <row r="16629" spans="1:59">
      <c r="AO16629" s="103" t="n"/>
    </row>
    <row r="16630" spans="1:59">
      <c r="AO16630" s="103" t="n"/>
    </row>
    <row r="16631" spans="1:59">
      <c r="AO16631" s="103" t="n"/>
    </row>
    <row r="16632" spans="1:59">
      <c r="AO16632" s="103" t="n"/>
    </row>
    <row r="16633" spans="1:59">
      <c r="AO16633" s="103" t="n"/>
    </row>
    <row r="16634" spans="1:59">
      <c r="AO16634" s="103" t="n"/>
    </row>
    <row r="16635" spans="1:59">
      <c r="AO16635" s="103" t="n"/>
    </row>
    <row r="16636" spans="1:59">
      <c r="AO16636" s="103" t="n"/>
    </row>
    <row r="16637" spans="1:59">
      <c r="AO16637" s="103" t="n"/>
    </row>
    <row r="16638" spans="1:59">
      <c r="AO16638" s="103" t="n"/>
    </row>
    <row r="16639" spans="1:59">
      <c r="AO16639" s="103" t="n"/>
    </row>
    <row r="16640" spans="1:59">
      <c r="AO16640" s="103" t="n"/>
    </row>
    <row r="16641" spans="1:59">
      <c r="AO16641" s="103" t="n"/>
    </row>
    <row r="16642" spans="1:59">
      <c r="AO16642" s="103" t="n"/>
    </row>
    <row r="16643" spans="1:59">
      <c r="AO16643" s="103" t="n"/>
    </row>
    <row r="16644" spans="1:59">
      <c r="AO16644" s="103" t="n"/>
    </row>
    <row r="16645" spans="1:59">
      <c r="AO16645" s="103" t="n"/>
    </row>
    <row r="16646" spans="1:59">
      <c r="AO16646" s="103" t="n"/>
    </row>
    <row r="16647" spans="1:59">
      <c r="AO16647" s="103" t="n"/>
    </row>
    <row r="16648" spans="1:59">
      <c r="AO16648" s="103" t="n"/>
    </row>
    <row r="16649" spans="1:59">
      <c r="AO16649" s="103" t="n"/>
    </row>
    <row r="16650" spans="1:59">
      <c r="AO16650" s="103" t="n"/>
    </row>
    <row r="16651" spans="1:59">
      <c r="AO16651" s="103" t="n"/>
    </row>
    <row r="16652" spans="1:59">
      <c r="AO16652" s="103" t="n"/>
    </row>
    <row r="16653" spans="1:59">
      <c r="AO16653" s="103" t="n"/>
    </row>
    <row r="16654" spans="1:59">
      <c r="AO16654" s="103" t="n"/>
    </row>
    <row r="16655" spans="1:59">
      <c r="AO16655" s="103" t="n"/>
    </row>
    <row r="16656" spans="1:59">
      <c r="AO16656" s="103" t="n"/>
    </row>
    <row r="16657" spans="1:59">
      <c r="AO16657" s="103" t="n"/>
    </row>
    <row r="16658" spans="1:59">
      <c r="AO16658" s="103" t="n"/>
    </row>
    <row r="16659" spans="1:59">
      <c r="AO16659" s="103" t="n"/>
    </row>
    <row r="16660" spans="1:59">
      <c r="AO16660" s="103" t="n"/>
    </row>
    <row r="16661" spans="1:59">
      <c r="AO16661" s="103" t="n"/>
    </row>
    <row r="16662" spans="1:59">
      <c r="AO16662" s="103" t="n"/>
    </row>
    <row r="16663" spans="1:59">
      <c r="AO16663" s="103" t="n"/>
    </row>
    <row r="16664" spans="1:59">
      <c r="AO16664" s="103" t="n"/>
    </row>
    <row r="16665" spans="1:59">
      <c r="AO16665" s="103" t="n"/>
    </row>
    <row r="16666" spans="1:59">
      <c r="AO16666" s="103" t="n"/>
    </row>
    <row r="16667" spans="1:59">
      <c r="AO16667" s="103" t="n"/>
    </row>
    <row r="16668" spans="1:59">
      <c r="AO16668" s="103" t="n"/>
    </row>
    <row r="16669" spans="1:59">
      <c r="AO16669" s="103" t="n"/>
    </row>
    <row r="16670" spans="1:59">
      <c r="AO16670" s="103" t="n"/>
    </row>
    <row r="16671" spans="1:59">
      <c r="AO16671" s="103" t="n"/>
    </row>
    <row r="16672" spans="1:59">
      <c r="AO16672" s="103" t="n"/>
    </row>
    <row r="16673" spans="1:59">
      <c r="AO16673" s="103" t="n"/>
    </row>
    <row r="16674" spans="1:59">
      <c r="AO16674" s="103" t="n"/>
    </row>
    <row r="16675" spans="1:59">
      <c r="AO16675" s="103" t="n"/>
    </row>
    <row r="16676" spans="1:59">
      <c r="AO16676" s="103" t="n"/>
    </row>
    <row r="16677" spans="1:59">
      <c r="AO16677" s="103" t="n"/>
    </row>
    <row r="16678" spans="1:59">
      <c r="AO16678" s="103" t="n"/>
    </row>
    <row r="16679" spans="1:59">
      <c r="AO16679" s="103" t="n"/>
    </row>
    <row r="16680" spans="1:59">
      <c r="AO16680" s="103" t="n"/>
    </row>
    <row r="16681" spans="1:59">
      <c r="AO16681" s="103" t="n"/>
    </row>
    <row r="16682" spans="1:59">
      <c r="AO16682" s="103" t="n"/>
    </row>
    <row r="16683" spans="1:59">
      <c r="AO16683" s="103" t="n"/>
    </row>
    <row r="16684" spans="1:59">
      <c r="AO16684" s="103" t="n"/>
    </row>
    <row r="16685" spans="1:59">
      <c r="AO16685" s="103" t="n"/>
    </row>
    <row r="16686" spans="1:59">
      <c r="AO16686" s="103" t="n"/>
    </row>
    <row r="16687" spans="1:59">
      <c r="AO16687" s="103" t="n"/>
    </row>
    <row r="16688" spans="1:59">
      <c r="AO16688" s="103" t="n"/>
    </row>
    <row r="16689" spans="1:59">
      <c r="AO16689" s="103" t="n"/>
    </row>
    <row r="16690" spans="1:59">
      <c r="AO16690" s="103" t="n"/>
    </row>
    <row r="16691" spans="1:59">
      <c r="AO16691" s="103" t="n"/>
    </row>
    <row r="16692" spans="1:59">
      <c r="AO16692" s="103" t="n"/>
    </row>
    <row r="16693" spans="1:59">
      <c r="AO16693" s="103" t="n"/>
    </row>
    <row r="16694" spans="1:59">
      <c r="AO16694" s="103" t="n"/>
    </row>
    <row r="16695" spans="1:59">
      <c r="AO16695" s="103" t="n"/>
    </row>
    <row r="16696" spans="1:59">
      <c r="AO16696" s="103" t="n"/>
    </row>
    <row r="16697" spans="1:59">
      <c r="AO16697" s="103" t="n"/>
    </row>
    <row r="16698" spans="1:59">
      <c r="AO16698" s="103" t="n"/>
    </row>
    <row r="16699" spans="1:59">
      <c r="AO16699" s="103" t="n"/>
    </row>
    <row r="16700" spans="1:59">
      <c r="AO16700" s="103" t="n"/>
    </row>
    <row r="16701" spans="1:59">
      <c r="AO16701" s="103" t="n"/>
    </row>
    <row r="16702" spans="1:59">
      <c r="AO16702" s="103" t="n"/>
    </row>
    <row r="16703" spans="1:59">
      <c r="AO16703" s="103" t="n"/>
    </row>
    <row r="16704" spans="1:59">
      <c r="AO16704" s="103" t="n"/>
    </row>
    <row r="16705" spans="1:59">
      <c r="AO16705" s="103" t="n"/>
    </row>
    <row r="16706" spans="1:59">
      <c r="AO16706" s="103" t="n"/>
    </row>
    <row r="16707" spans="1:59">
      <c r="AO16707" s="103" t="n"/>
    </row>
    <row r="16708" spans="1:59">
      <c r="AO16708" s="103" t="n"/>
    </row>
    <row r="16709" spans="1:59">
      <c r="AO16709" s="103" t="n"/>
    </row>
    <row r="16710" spans="1:59">
      <c r="AO16710" s="103" t="n"/>
    </row>
    <row r="16711" spans="1:59">
      <c r="AO16711" s="103" t="n"/>
    </row>
    <row r="16712" spans="1:59">
      <c r="AO16712" s="103" t="n"/>
    </row>
    <row r="16713" spans="1:59">
      <c r="AO16713" s="103" t="n"/>
    </row>
    <row r="16714" spans="1:59">
      <c r="AO16714" s="103" t="n"/>
    </row>
    <row r="16715" spans="1:59">
      <c r="AO16715" s="103" t="n"/>
    </row>
    <row r="16716" spans="1:59">
      <c r="AO16716" s="103" t="n"/>
    </row>
    <row r="16717" spans="1:59">
      <c r="AO16717" s="103" t="n"/>
    </row>
    <row r="16718" spans="1:59">
      <c r="AO16718" s="103" t="n"/>
    </row>
    <row r="16719" spans="1:59">
      <c r="AO16719" s="103" t="n"/>
    </row>
    <row r="16720" spans="1:59">
      <c r="AO16720" s="103" t="n"/>
    </row>
    <row r="16721" spans="1:59">
      <c r="AO16721" s="103" t="n"/>
    </row>
    <row r="16722" spans="1:59">
      <c r="AO16722" s="103" t="n"/>
    </row>
    <row r="16723" spans="1:59">
      <c r="AO16723" s="103" t="n"/>
    </row>
    <row r="16724" spans="1:59">
      <c r="AO16724" s="103" t="n"/>
    </row>
    <row r="16725" spans="1:59">
      <c r="AO16725" s="103" t="n"/>
    </row>
    <row r="16726" spans="1:59">
      <c r="AO16726" s="103" t="n"/>
    </row>
    <row r="16727" spans="1:59">
      <c r="AO16727" s="103" t="n"/>
    </row>
    <row r="16728" spans="1:59">
      <c r="AO16728" s="103" t="n"/>
    </row>
    <row r="16729" spans="1:59">
      <c r="AO16729" s="103" t="n"/>
    </row>
    <row r="16730" spans="1:59">
      <c r="AO16730" s="103" t="n"/>
    </row>
    <row r="16731" spans="1:59">
      <c r="AO16731" s="103" t="n"/>
    </row>
    <row r="16732" spans="1:59">
      <c r="AO16732" s="103" t="n"/>
    </row>
    <row r="16733" spans="1:59">
      <c r="AO16733" s="103" t="n"/>
    </row>
    <row r="16734" spans="1:59">
      <c r="AO16734" s="103" t="n"/>
    </row>
    <row r="16735" spans="1:59">
      <c r="AO16735" s="103" t="n"/>
    </row>
    <row r="16736" spans="1:59">
      <c r="AO16736" s="103" t="n"/>
    </row>
    <row r="16737" spans="1:59">
      <c r="AO16737" s="103" t="n"/>
    </row>
    <row r="16738" spans="1:59">
      <c r="AO16738" s="103" t="n"/>
    </row>
    <row r="16739" spans="1:59">
      <c r="AO16739" s="103" t="n"/>
    </row>
    <row r="16740" spans="1:59">
      <c r="AO16740" s="103" t="n"/>
    </row>
    <row r="16741" spans="1:59">
      <c r="AO16741" s="103" t="n"/>
    </row>
    <row r="16742" spans="1:59">
      <c r="AO16742" s="103" t="n"/>
    </row>
    <row r="16743" spans="1:59">
      <c r="AO16743" s="103" t="n"/>
    </row>
    <row r="16744" spans="1:59">
      <c r="AO16744" s="103" t="n"/>
    </row>
    <row r="16745" spans="1:59">
      <c r="AO16745" s="103" t="n"/>
    </row>
    <row r="16746" spans="1:59">
      <c r="AO16746" s="103" t="n"/>
    </row>
    <row r="16747" spans="1:59">
      <c r="AO16747" s="103" t="n"/>
    </row>
    <row r="16748" spans="1:59">
      <c r="AO16748" s="103" t="n"/>
    </row>
    <row r="16749" spans="1:59">
      <c r="AO16749" s="103" t="n"/>
    </row>
    <row r="16750" spans="1:59">
      <c r="AO16750" s="103" t="n"/>
    </row>
    <row r="16751" spans="1:59">
      <c r="AO16751" s="103" t="n"/>
    </row>
    <row r="16752" spans="1:59">
      <c r="AO16752" s="103" t="n"/>
    </row>
    <row r="16753" spans="1:59">
      <c r="AO16753" s="103" t="n"/>
    </row>
    <row r="16754" spans="1:59">
      <c r="AO16754" s="103" t="n"/>
    </row>
    <row r="16755" spans="1:59">
      <c r="AO16755" s="103" t="n"/>
    </row>
    <row r="16756" spans="1:59">
      <c r="AO16756" s="103" t="n"/>
    </row>
    <row r="16757" spans="1:59">
      <c r="AO16757" s="103" t="n"/>
    </row>
    <row r="16758" spans="1:59">
      <c r="AO16758" s="103" t="n"/>
    </row>
    <row r="16759" spans="1:59">
      <c r="AO16759" s="103" t="n"/>
    </row>
    <row r="16760" spans="1:59">
      <c r="AO16760" s="103" t="n"/>
    </row>
    <row r="16761" spans="1:59">
      <c r="AO16761" s="103" t="n"/>
    </row>
    <row r="16762" spans="1:59">
      <c r="AO16762" s="103" t="n"/>
    </row>
    <row r="16763" spans="1:59">
      <c r="AO16763" s="103" t="n"/>
    </row>
    <row r="16764" spans="1:59">
      <c r="AO16764" s="103" t="n"/>
    </row>
    <row r="16765" spans="1:59">
      <c r="AO16765" s="103" t="n"/>
    </row>
    <row r="16766" spans="1:59">
      <c r="AO16766" s="103" t="n"/>
    </row>
    <row r="16767" spans="1:59">
      <c r="AO16767" s="103" t="n"/>
    </row>
    <row r="16768" spans="1:59">
      <c r="AO16768" s="103" t="n"/>
    </row>
    <row r="16769" spans="1:59">
      <c r="AO16769" s="103" t="n"/>
    </row>
    <row r="16770" spans="1:59">
      <c r="AO16770" s="103" t="n"/>
    </row>
    <row r="16771" spans="1:59">
      <c r="AO16771" s="103" t="n"/>
    </row>
    <row r="16772" spans="1:59">
      <c r="AO16772" s="103" t="n"/>
    </row>
    <row r="16773" spans="1:59">
      <c r="AO16773" s="103" t="n"/>
    </row>
    <row r="16774" spans="1:59">
      <c r="AO16774" s="103" t="n"/>
    </row>
    <row r="16775" spans="1:59">
      <c r="AO16775" s="103" t="n"/>
    </row>
    <row r="16776" spans="1:59">
      <c r="AO16776" s="103" t="n"/>
    </row>
    <row r="16777" spans="1:59">
      <c r="AO16777" s="103" t="n"/>
    </row>
    <row r="16778" spans="1:59">
      <c r="AO16778" s="103" t="n"/>
    </row>
    <row r="16779" spans="1:59">
      <c r="AO16779" s="103" t="n"/>
    </row>
    <row r="16780" spans="1:59">
      <c r="AO16780" s="103" t="n"/>
    </row>
    <row r="16781" spans="1:59">
      <c r="AO16781" s="103" t="n"/>
    </row>
    <row r="16782" spans="1:59">
      <c r="AO16782" s="103" t="n"/>
    </row>
    <row r="16783" spans="1:59">
      <c r="AO16783" s="103" t="n"/>
    </row>
    <row r="16784" spans="1:59">
      <c r="AO16784" s="103" t="n"/>
    </row>
    <row r="16785" spans="1:59">
      <c r="AO16785" s="103" t="n"/>
    </row>
    <row r="16786" spans="1:59">
      <c r="AO16786" s="103" t="n"/>
    </row>
    <row r="16787" spans="1:59">
      <c r="AO16787" s="103" t="n"/>
    </row>
    <row r="16788" spans="1:59">
      <c r="AO16788" s="103" t="n"/>
    </row>
    <row r="16789" spans="1:59">
      <c r="AO16789" s="103" t="n"/>
    </row>
    <row r="16790" spans="1:59">
      <c r="AO16790" s="103" t="n"/>
    </row>
    <row r="16791" spans="1:59">
      <c r="AO16791" s="103" t="n"/>
    </row>
    <row r="16792" spans="1:59">
      <c r="AO16792" s="103" t="n"/>
    </row>
    <row r="16793" spans="1:59">
      <c r="AO16793" s="103" t="n"/>
    </row>
    <row r="16794" spans="1:59">
      <c r="AO16794" s="103" t="n"/>
    </row>
    <row r="16795" spans="1:59">
      <c r="AO16795" s="103" t="n"/>
    </row>
    <row r="16796" spans="1:59">
      <c r="AO16796" s="103" t="n"/>
    </row>
    <row r="16797" spans="1:59">
      <c r="AO16797" s="103" t="n"/>
    </row>
    <row r="16798" spans="1:59">
      <c r="AO16798" s="103" t="n"/>
    </row>
    <row r="16799" spans="1:59">
      <c r="AO16799" s="103" t="n"/>
    </row>
    <row r="16800" spans="1:59">
      <c r="AO16800" s="103" t="n"/>
    </row>
    <row r="16801" spans="1:59">
      <c r="AO16801" s="103" t="n"/>
    </row>
    <row r="16802" spans="1:59">
      <c r="AO16802" s="103" t="n"/>
    </row>
    <row r="16803" spans="1:59">
      <c r="AO16803" s="103" t="n"/>
    </row>
    <row r="16804" spans="1:59">
      <c r="AO16804" s="103" t="n"/>
    </row>
    <row r="16805" spans="1:59">
      <c r="AO16805" s="103" t="n"/>
    </row>
    <row r="16806" spans="1:59">
      <c r="AO16806" s="103" t="n"/>
    </row>
    <row r="16807" spans="1:59">
      <c r="AO16807" s="103" t="n"/>
    </row>
    <row r="16808" spans="1:59">
      <c r="AO16808" s="103" t="n"/>
    </row>
    <row r="16809" spans="1:59">
      <c r="AO16809" s="103" t="n"/>
    </row>
    <row r="16810" spans="1:59">
      <c r="AO16810" s="103" t="n"/>
    </row>
    <row r="16811" spans="1:59">
      <c r="AO16811" s="103" t="n"/>
    </row>
    <row r="16812" spans="1:59">
      <c r="AO16812" s="103" t="n"/>
    </row>
    <row r="16813" spans="1:59">
      <c r="AO16813" s="103" t="n"/>
    </row>
    <row r="16814" spans="1:59">
      <c r="AO16814" s="103" t="n"/>
    </row>
    <row r="16815" spans="1:59">
      <c r="AO16815" s="103" t="n"/>
    </row>
    <row r="16816" spans="1:59">
      <c r="AO16816" s="103" t="n"/>
    </row>
    <row r="16817" spans="1:59">
      <c r="AO16817" s="103" t="n"/>
    </row>
    <row r="16818" spans="1:59">
      <c r="AO16818" s="103" t="n"/>
    </row>
    <row r="16819" spans="1:59">
      <c r="AO16819" s="103" t="n"/>
    </row>
    <row r="16820" spans="1:59">
      <c r="AO16820" s="103" t="n"/>
    </row>
    <row r="16821" spans="1:59">
      <c r="AO16821" s="103" t="n"/>
    </row>
    <row r="16822" spans="1:59">
      <c r="AO16822" s="103" t="n"/>
    </row>
    <row r="16823" spans="1:59">
      <c r="AO16823" s="103" t="n"/>
    </row>
    <row r="16824" spans="1:59">
      <c r="AO16824" s="103" t="n"/>
    </row>
    <row r="16825" spans="1:59">
      <c r="AO16825" s="103" t="n"/>
    </row>
    <row r="16826" spans="1:59">
      <c r="AO16826" s="103" t="n"/>
    </row>
    <row r="16827" spans="1:59">
      <c r="AO16827" s="103" t="n"/>
    </row>
    <row r="16828" spans="1:59">
      <c r="AO16828" s="103" t="n"/>
    </row>
    <row r="16829" spans="1:59">
      <c r="AO16829" s="103" t="n"/>
    </row>
    <row r="16830" spans="1:59">
      <c r="AO16830" s="103" t="n"/>
    </row>
    <row r="16831" spans="1:59">
      <c r="AO16831" s="103" t="n"/>
    </row>
    <row r="16832" spans="1:59">
      <c r="AO16832" s="103" t="n"/>
    </row>
    <row r="16833" spans="1:59">
      <c r="AO16833" s="103" t="n"/>
    </row>
    <row r="16834" spans="1:59">
      <c r="AO16834" s="103" t="n"/>
    </row>
    <row r="16835" spans="1:59">
      <c r="AO16835" s="103" t="n"/>
    </row>
    <row r="16836" spans="1:59">
      <c r="AO16836" s="103" t="n"/>
    </row>
    <row r="16837" spans="1:59">
      <c r="AO16837" s="103" t="n"/>
    </row>
    <row r="16838" spans="1:59">
      <c r="AO16838" s="103" t="n"/>
    </row>
    <row r="16839" spans="1:59">
      <c r="AO16839" s="103" t="n"/>
    </row>
    <row r="16840" spans="1:59">
      <c r="AO16840" s="103" t="n"/>
    </row>
    <row r="16841" spans="1:59">
      <c r="AO16841" s="103" t="n"/>
    </row>
    <row r="16842" spans="1:59">
      <c r="AO16842" s="103" t="n"/>
    </row>
    <row r="16843" spans="1:59">
      <c r="AO16843" s="103" t="n"/>
    </row>
    <row r="16844" spans="1:59">
      <c r="AO16844" s="103" t="n"/>
    </row>
    <row r="16845" spans="1:59">
      <c r="AO16845" s="103" t="n"/>
    </row>
    <row r="16846" spans="1:59">
      <c r="AO16846" s="103" t="n"/>
    </row>
    <row r="16847" spans="1:59">
      <c r="AO16847" s="103" t="n"/>
    </row>
    <row r="16848" spans="1:59">
      <c r="AO16848" s="103" t="n"/>
    </row>
    <row r="16849" spans="1:59">
      <c r="AO16849" s="103" t="n"/>
    </row>
    <row r="16850" spans="1:59">
      <c r="AO16850" s="103" t="n"/>
    </row>
    <row r="16851" spans="1:59">
      <c r="AO16851" s="103" t="n"/>
    </row>
    <row r="16852" spans="1:59">
      <c r="AO16852" s="103" t="n"/>
    </row>
    <row r="16853" spans="1:59">
      <c r="AO16853" s="103" t="n"/>
    </row>
    <row r="16854" spans="1:59">
      <c r="AO16854" s="103" t="n"/>
    </row>
    <row r="16855" spans="1:59">
      <c r="AO16855" s="103" t="n"/>
    </row>
    <row r="16856" spans="1:59">
      <c r="AO16856" s="103" t="n"/>
    </row>
    <row r="16857" spans="1:59">
      <c r="AO16857" s="103" t="n"/>
    </row>
    <row r="16858" spans="1:59">
      <c r="AO16858" s="103" t="n"/>
    </row>
    <row r="16859" spans="1:59">
      <c r="AO16859" s="103" t="n"/>
    </row>
    <row r="16860" spans="1:59">
      <c r="AO16860" s="103" t="n"/>
    </row>
    <row r="16861" spans="1:59">
      <c r="AO16861" s="103" t="n"/>
    </row>
    <row r="16862" spans="1:59">
      <c r="AO16862" s="103" t="n"/>
    </row>
    <row r="16863" spans="1:59">
      <c r="AO16863" s="103" t="n"/>
    </row>
    <row r="16864" spans="1:59">
      <c r="AO16864" s="103" t="n"/>
    </row>
    <row r="16865" spans="1:59">
      <c r="AO16865" s="103" t="n"/>
    </row>
    <row r="16866" spans="1:59">
      <c r="AO16866" s="103" t="n"/>
    </row>
    <row r="16867" spans="1:59">
      <c r="AO16867" s="103" t="n"/>
    </row>
    <row r="16868" spans="1:59">
      <c r="AO16868" s="103" t="n"/>
    </row>
    <row r="16869" spans="1:59">
      <c r="AO16869" s="103" t="n"/>
    </row>
    <row r="16870" spans="1:59">
      <c r="AO16870" s="103" t="n"/>
    </row>
    <row r="16871" spans="1:59">
      <c r="AO16871" s="103" t="n"/>
    </row>
    <row r="16872" spans="1:59">
      <c r="AO16872" s="103" t="n"/>
    </row>
    <row r="16873" spans="1:59">
      <c r="AO16873" s="103" t="n"/>
    </row>
    <row r="16874" spans="1:59">
      <c r="AO16874" s="103" t="n"/>
    </row>
    <row r="16875" spans="1:59">
      <c r="AO16875" s="103" t="n"/>
    </row>
    <row r="16876" spans="1:59">
      <c r="AO16876" s="103" t="n"/>
    </row>
    <row r="16877" spans="1:59">
      <c r="AO16877" s="103" t="n"/>
    </row>
    <row r="16878" spans="1:59">
      <c r="AO16878" s="103" t="n"/>
    </row>
    <row r="16879" spans="1:59">
      <c r="AO16879" s="103" t="n"/>
    </row>
    <row r="16880" spans="1:59">
      <c r="AO16880" s="103" t="n"/>
    </row>
    <row r="16881" spans="1:59">
      <c r="AO16881" s="103" t="n"/>
    </row>
    <row r="16882" spans="1:59">
      <c r="AO16882" s="103" t="n"/>
    </row>
    <row r="16883" spans="1:59">
      <c r="AO16883" s="103" t="n"/>
    </row>
    <row r="16884" spans="1:59">
      <c r="AO16884" s="103" t="n"/>
    </row>
    <row r="16885" spans="1:59">
      <c r="AO16885" s="103" t="n"/>
    </row>
    <row r="16886" spans="1:59">
      <c r="AO16886" s="103" t="n"/>
    </row>
    <row r="16887" spans="1:59">
      <c r="AO16887" s="103" t="n"/>
    </row>
    <row r="16888" spans="1:59">
      <c r="AO16888" s="103" t="n"/>
    </row>
    <row r="16889" spans="1:59">
      <c r="AO16889" s="103" t="n"/>
    </row>
    <row r="16890" spans="1:59">
      <c r="AO16890" s="103" t="n"/>
    </row>
    <row r="16891" spans="1:59">
      <c r="AO16891" s="103" t="n"/>
    </row>
    <row r="16892" spans="1:59">
      <c r="AO16892" s="103" t="n"/>
    </row>
    <row r="16893" spans="1:59">
      <c r="AO16893" s="103" t="n"/>
    </row>
    <row r="16894" spans="1:59">
      <c r="AO16894" s="103" t="n"/>
    </row>
    <row r="16895" spans="1:59">
      <c r="AO16895" s="103" t="n"/>
    </row>
    <row r="16896" spans="1:59">
      <c r="AO16896" s="103" t="n"/>
    </row>
    <row r="16897" spans="1:59">
      <c r="AO16897" s="103" t="n"/>
    </row>
    <row r="16898" spans="1:59">
      <c r="AO16898" s="103" t="n"/>
    </row>
    <row r="16899" spans="1:59">
      <c r="AO16899" s="103" t="n"/>
    </row>
    <row r="16900" spans="1:59">
      <c r="AO16900" s="103" t="n"/>
    </row>
    <row r="16901" spans="1:59">
      <c r="AO16901" s="103" t="n"/>
    </row>
    <row r="16902" spans="1:59">
      <c r="AO16902" s="103" t="n"/>
    </row>
    <row r="16903" spans="1:59">
      <c r="AO16903" s="103" t="n"/>
    </row>
    <row r="16904" spans="1:59">
      <c r="AO16904" s="103" t="n"/>
    </row>
    <row r="16905" spans="1:59">
      <c r="AO16905" s="103" t="n"/>
    </row>
    <row r="16906" spans="1:59">
      <c r="AO16906" s="103" t="n"/>
    </row>
    <row r="16907" spans="1:59">
      <c r="AO16907" s="103" t="n"/>
    </row>
    <row r="16908" spans="1:59">
      <c r="AO16908" s="103" t="n"/>
    </row>
    <row r="16909" spans="1:59">
      <c r="AO16909" s="103" t="n"/>
    </row>
    <row r="16910" spans="1:59">
      <c r="AO16910" s="103" t="n"/>
    </row>
    <row r="16911" spans="1:59">
      <c r="AO16911" s="103" t="n"/>
    </row>
    <row r="16912" spans="1:59">
      <c r="AO16912" s="103" t="n"/>
    </row>
    <row r="16913" spans="1:59">
      <c r="AO16913" s="103" t="n"/>
    </row>
    <row r="16914" spans="1:59">
      <c r="AO16914" s="103" t="n"/>
    </row>
    <row r="16915" spans="1:59">
      <c r="AO16915" s="103" t="n"/>
    </row>
    <row r="16916" spans="1:59">
      <c r="AO16916" s="103" t="n"/>
    </row>
    <row r="16917" spans="1:59">
      <c r="AO16917" s="103" t="n"/>
    </row>
    <row r="16918" spans="1:59">
      <c r="AO16918" s="103" t="n"/>
    </row>
    <row r="16919" spans="1:59">
      <c r="AO16919" s="103" t="n"/>
    </row>
    <row r="16920" spans="1:59">
      <c r="AO16920" s="103" t="n"/>
    </row>
    <row r="16921" spans="1:59">
      <c r="AO16921" s="103" t="n"/>
    </row>
    <row r="16922" spans="1:59">
      <c r="AO16922" s="103" t="n"/>
    </row>
    <row r="16923" spans="1:59">
      <c r="AO16923" s="103" t="n"/>
    </row>
    <row r="16924" spans="1:59">
      <c r="AO16924" s="103" t="n"/>
    </row>
    <row r="16925" spans="1:59">
      <c r="AO16925" s="103" t="n"/>
    </row>
    <row r="16926" spans="1:59">
      <c r="AO16926" s="103" t="n"/>
    </row>
    <row r="16927" spans="1:59">
      <c r="AO16927" s="103" t="n"/>
    </row>
    <row r="16928" spans="1:59">
      <c r="AO16928" s="103" t="n"/>
    </row>
    <row r="16929" spans="1:59">
      <c r="AO16929" s="103" t="n"/>
    </row>
    <row r="16930" spans="1:59">
      <c r="AO16930" s="103" t="n"/>
    </row>
    <row r="16931" spans="1:59">
      <c r="AO16931" s="103" t="n"/>
    </row>
    <row r="16932" spans="1:59">
      <c r="AO16932" s="103" t="n"/>
    </row>
    <row r="16933" spans="1:59">
      <c r="AO16933" s="103" t="n"/>
    </row>
    <row r="16934" spans="1:59">
      <c r="AO16934" s="103" t="n"/>
    </row>
    <row r="16935" spans="1:59">
      <c r="AO16935" s="103" t="n"/>
    </row>
    <row r="16936" spans="1:59">
      <c r="AO16936" s="103" t="n"/>
    </row>
    <row r="16937" spans="1:59">
      <c r="AO16937" s="103" t="n"/>
    </row>
    <row r="16938" spans="1:59">
      <c r="AO16938" s="103" t="n"/>
    </row>
    <row r="16939" spans="1:59">
      <c r="AO16939" s="103" t="n"/>
    </row>
    <row r="16940" spans="1:59">
      <c r="AO16940" s="103" t="n"/>
    </row>
    <row r="16941" spans="1:59">
      <c r="AO16941" s="103" t="n"/>
    </row>
    <row r="16942" spans="1:59">
      <c r="AO16942" s="103" t="n"/>
    </row>
    <row r="16943" spans="1:59">
      <c r="AO16943" s="103" t="n"/>
    </row>
    <row r="16944" spans="1:59">
      <c r="AO16944" s="103" t="n"/>
    </row>
    <row r="16945" spans="1:59">
      <c r="AO16945" s="103" t="n"/>
    </row>
    <row r="16946" spans="1:59">
      <c r="AO16946" s="103" t="n"/>
    </row>
    <row r="16947" spans="1:59">
      <c r="AO16947" s="103" t="n"/>
    </row>
    <row r="16948" spans="1:59">
      <c r="AO16948" s="103" t="n"/>
    </row>
    <row r="16949" spans="1:59">
      <c r="AO16949" s="103" t="n"/>
    </row>
    <row r="16950" spans="1:59">
      <c r="AO16950" s="103" t="n"/>
    </row>
    <row r="16951" spans="1:59">
      <c r="AO16951" s="103" t="n"/>
    </row>
    <row r="16952" spans="1:59">
      <c r="AO16952" s="103" t="n"/>
    </row>
    <row r="16953" spans="1:59">
      <c r="AO16953" s="103" t="n"/>
    </row>
    <row r="16954" spans="1:59">
      <c r="AO16954" s="103" t="n"/>
    </row>
    <row r="16955" spans="1:59">
      <c r="AO16955" s="103" t="n"/>
    </row>
    <row r="16956" spans="1:59">
      <c r="AO16956" s="103" t="n"/>
    </row>
    <row r="16957" spans="1:59">
      <c r="AO16957" s="103" t="n"/>
    </row>
    <row r="16958" spans="1:59">
      <c r="AO16958" s="103" t="n"/>
    </row>
    <row r="16959" spans="1:59">
      <c r="AO16959" s="103" t="n"/>
    </row>
    <row r="16960" spans="1:59">
      <c r="AO16960" s="103" t="n"/>
    </row>
    <row r="16961" spans="1:59">
      <c r="AO16961" s="103" t="n"/>
    </row>
    <row r="16962" spans="1:59">
      <c r="AO16962" s="103" t="n"/>
    </row>
    <row r="16963" spans="1:59">
      <c r="AO16963" s="103" t="n"/>
    </row>
    <row r="16964" spans="1:59">
      <c r="AO16964" s="103" t="n"/>
    </row>
    <row r="16965" spans="1:59">
      <c r="AO16965" s="103" t="n"/>
    </row>
    <row r="16966" spans="1:59">
      <c r="AO16966" s="103" t="n"/>
    </row>
    <row r="16967" spans="1:59">
      <c r="AO16967" s="103" t="n"/>
    </row>
    <row r="16968" spans="1:59">
      <c r="AO16968" s="103" t="n"/>
    </row>
    <row r="16969" spans="1:59">
      <c r="AO16969" s="103" t="n"/>
    </row>
    <row r="16970" spans="1:59">
      <c r="AO16970" s="103" t="n"/>
    </row>
    <row r="16971" spans="1:59">
      <c r="AO16971" s="103" t="n"/>
    </row>
    <row r="16972" spans="1:59">
      <c r="AO16972" s="103" t="n"/>
    </row>
    <row r="16973" spans="1:59">
      <c r="AO16973" s="103" t="n"/>
    </row>
    <row r="16974" spans="1:59">
      <c r="AO16974" s="103" t="n"/>
    </row>
    <row r="16975" spans="1:59">
      <c r="AO16975" s="103" t="n"/>
    </row>
    <row r="16976" spans="1:59">
      <c r="AO16976" s="103" t="n"/>
    </row>
    <row r="16977" spans="1:59">
      <c r="AO16977" s="103" t="n"/>
    </row>
    <row r="16978" spans="1:59">
      <c r="AO16978" s="103" t="n"/>
    </row>
    <row r="16979" spans="1:59">
      <c r="AO16979" s="103" t="n"/>
    </row>
    <row r="16980" spans="1:59">
      <c r="AO16980" s="103" t="n"/>
    </row>
    <row r="16981" spans="1:59">
      <c r="AO16981" s="103" t="n"/>
    </row>
    <row r="16982" spans="1:59">
      <c r="AO16982" s="103" t="n"/>
    </row>
    <row r="16983" spans="1:59">
      <c r="AO16983" s="103" t="n"/>
    </row>
    <row r="16984" spans="1:59">
      <c r="AO16984" s="103" t="n"/>
    </row>
    <row r="16985" spans="1:59">
      <c r="AO16985" s="103" t="n"/>
    </row>
    <row r="16986" spans="1:59">
      <c r="AO16986" s="103" t="n"/>
    </row>
    <row r="16987" spans="1:59">
      <c r="AO16987" s="103" t="n"/>
    </row>
    <row r="16988" spans="1:59">
      <c r="AO16988" s="103" t="n"/>
    </row>
    <row r="16989" spans="1:59">
      <c r="AO16989" s="103" t="n"/>
    </row>
    <row r="16990" spans="1:59">
      <c r="AO16990" s="103" t="n"/>
    </row>
    <row r="16991" spans="1:59">
      <c r="AO16991" s="103" t="n"/>
    </row>
    <row r="16992" spans="1:59">
      <c r="AO16992" s="103" t="n"/>
    </row>
    <row r="16993" spans="1:59">
      <c r="AO16993" s="103" t="n"/>
    </row>
    <row r="16994" spans="1:59">
      <c r="AO16994" s="103" t="n"/>
    </row>
    <row r="16995" spans="1:59">
      <c r="AO16995" s="103" t="n"/>
    </row>
    <row r="16996" spans="1:59">
      <c r="AO16996" s="103" t="n"/>
    </row>
    <row r="16997" spans="1:59">
      <c r="AO16997" s="103" t="n"/>
    </row>
    <row r="16998" spans="1:59">
      <c r="AO16998" s="103" t="n"/>
    </row>
    <row r="16999" spans="1:59">
      <c r="AO16999" s="103" t="n"/>
    </row>
    <row r="17000" spans="1:59">
      <c r="AO17000" s="103" t="n"/>
    </row>
    <row r="17001" spans="1:59">
      <c r="AO17001" s="103" t="n"/>
    </row>
    <row r="17002" spans="1:59">
      <c r="AO17002" s="103" t="n"/>
    </row>
    <row r="17003" spans="1:59">
      <c r="AO17003" s="103" t="n"/>
    </row>
    <row r="17004" spans="1:59">
      <c r="AO17004" s="103" t="n"/>
    </row>
    <row r="17005" spans="1:59">
      <c r="AO17005" s="103" t="n"/>
    </row>
    <row r="17006" spans="1:59">
      <c r="AO17006" s="103" t="n"/>
    </row>
    <row r="17007" spans="1:59">
      <c r="AO17007" s="103" t="n"/>
    </row>
    <row r="17008" spans="1:59">
      <c r="AO17008" s="103" t="n"/>
    </row>
    <row r="17009" spans="1:59">
      <c r="AO17009" s="103" t="n"/>
    </row>
    <row r="17010" spans="1:59">
      <c r="AO17010" s="103" t="n"/>
    </row>
    <row r="17011" spans="1:59">
      <c r="AO17011" s="103" t="n"/>
    </row>
    <row r="17012" spans="1:59">
      <c r="AO17012" s="103" t="n"/>
    </row>
    <row r="17013" spans="1:59">
      <c r="AO17013" s="103" t="n"/>
    </row>
    <row r="17014" spans="1:59">
      <c r="AO17014" s="103" t="n"/>
    </row>
    <row r="17015" spans="1:59">
      <c r="AO17015" s="103" t="n"/>
    </row>
    <row r="17016" spans="1:59">
      <c r="AO17016" s="103" t="n"/>
    </row>
    <row r="17017" spans="1:59">
      <c r="AO17017" s="103" t="n"/>
    </row>
    <row r="17018" spans="1:59">
      <c r="AO17018" s="103" t="n"/>
    </row>
    <row r="17019" spans="1:59">
      <c r="AO17019" s="103" t="n"/>
    </row>
    <row r="17020" spans="1:59">
      <c r="AO17020" s="103" t="n"/>
    </row>
    <row r="17021" spans="1:59">
      <c r="AO17021" s="103" t="n"/>
    </row>
    <row r="17022" spans="1:59">
      <c r="AO17022" s="103" t="n"/>
    </row>
    <row r="17023" spans="1:59">
      <c r="AO17023" s="103" t="n"/>
    </row>
    <row r="17024" spans="1:59">
      <c r="AO17024" s="103" t="n"/>
    </row>
    <row r="17025" spans="1:59">
      <c r="AO17025" s="103" t="n"/>
    </row>
    <row r="17026" spans="1:59">
      <c r="AO17026" s="103" t="n"/>
    </row>
    <row r="17027" spans="1:59">
      <c r="AO17027" s="103" t="n"/>
    </row>
    <row r="17028" spans="1:59">
      <c r="AO17028" s="103" t="n"/>
    </row>
    <row r="17029" spans="1:59">
      <c r="AO17029" s="103" t="n"/>
    </row>
    <row r="17030" spans="1:59">
      <c r="AO17030" s="103" t="n"/>
    </row>
    <row r="17031" spans="1:59">
      <c r="AO17031" s="103" t="n"/>
    </row>
    <row r="17032" spans="1:59">
      <c r="AO17032" s="103" t="n"/>
    </row>
    <row r="17033" spans="1:59">
      <c r="AO17033" s="103" t="n"/>
    </row>
    <row r="17034" spans="1:59">
      <c r="AO17034" s="103" t="n"/>
    </row>
    <row r="17035" spans="1:59">
      <c r="AO17035" s="103" t="n"/>
    </row>
    <row r="17036" spans="1:59">
      <c r="AO17036" s="103" t="n"/>
    </row>
    <row r="17037" spans="1:59">
      <c r="AO17037" s="103" t="n"/>
    </row>
    <row r="17038" spans="1:59">
      <c r="AO17038" s="103" t="n"/>
    </row>
    <row r="17039" spans="1:59">
      <c r="AO17039" s="103" t="n"/>
    </row>
    <row r="17040" spans="1:59">
      <c r="AO17040" s="103" t="n"/>
    </row>
    <row r="17041" spans="1:59">
      <c r="AO17041" s="103" t="n"/>
    </row>
    <row r="17042" spans="1:59">
      <c r="AO17042" s="103" t="n"/>
    </row>
    <row r="17043" spans="1:59">
      <c r="AO17043" s="103" t="n"/>
    </row>
    <row r="17044" spans="1:59">
      <c r="AO17044" s="103" t="n"/>
    </row>
    <row r="17045" spans="1:59">
      <c r="AO17045" s="103" t="n"/>
    </row>
    <row r="17046" spans="1:59">
      <c r="AO17046" s="103" t="n"/>
    </row>
    <row r="17047" spans="1:59">
      <c r="AO17047" s="103" t="n"/>
    </row>
    <row r="17048" spans="1:59">
      <c r="AO17048" s="103" t="n"/>
    </row>
    <row r="17049" spans="1:59">
      <c r="AO17049" s="103" t="n"/>
    </row>
    <row r="17050" spans="1:59">
      <c r="AO17050" s="103" t="n"/>
    </row>
    <row r="17051" spans="1:59">
      <c r="AO17051" s="103" t="n"/>
    </row>
    <row r="17052" spans="1:59">
      <c r="AO17052" s="103" t="n"/>
    </row>
    <row r="17053" spans="1:59">
      <c r="AO17053" s="103" t="n"/>
    </row>
    <row r="17054" spans="1:59">
      <c r="AO17054" s="103" t="n"/>
    </row>
    <row r="17055" spans="1:59">
      <c r="AO17055" s="103" t="n"/>
    </row>
    <row r="17056" spans="1:59">
      <c r="AO17056" s="103" t="n"/>
    </row>
    <row r="17057" spans="1:59">
      <c r="AO17057" s="103" t="n"/>
    </row>
    <row r="17058" spans="1:59">
      <c r="AO17058" s="103" t="n"/>
    </row>
    <row r="17059" spans="1:59">
      <c r="AO17059" s="103" t="n"/>
    </row>
    <row r="17060" spans="1:59">
      <c r="AO17060" s="103" t="n"/>
    </row>
    <row r="17061" spans="1:59">
      <c r="AO17061" s="103" t="n"/>
    </row>
    <row r="17062" spans="1:59">
      <c r="AO17062" s="103" t="n"/>
    </row>
    <row r="17063" spans="1:59">
      <c r="AO17063" s="103" t="n"/>
    </row>
    <row r="17064" spans="1:59">
      <c r="AO17064" s="103" t="n"/>
    </row>
    <row r="17065" spans="1:59">
      <c r="AO17065" s="103" t="n"/>
    </row>
    <row r="17066" spans="1:59">
      <c r="AO17066" s="103" t="n"/>
    </row>
    <row r="17067" spans="1:59">
      <c r="AO17067" s="103" t="n"/>
    </row>
    <row r="17068" spans="1:59">
      <c r="AO17068" s="103" t="n"/>
    </row>
    <row r="17069" spans="1:59">
      <c r="AO17069" s="103" t="n"/>
    </row>
    <row r="17070" spans="1:59">
      <c r="AO17070" s="103" t="n"/>
    </row>
    <row r="17071" spans="1:59">
      <c r="AO17071" s="103" t="n"/>
    </row>
    <row r="17072" spans="1:59">
      <c r="AO17072" s="103" t="n"/>
    </row>
    <row r="17073" spans="1:59">
      <c r="AO17073" s="103" t="n"/>
    </row>
    <row r="17074" spans="1:59">
      <c r="AO17074" s="103" t="n"/>
    </row>
    <row r="17075" spans="1:59">
      <c r="AO17075" s="103" t="n"/>
    </row>
    <row r="17076" spans="1:59">
      <c r="AO17076" s="103" t="n"/>
    </row>
    <row r="17077" spans="1:59">
      <c r="AO17077" s="103" t="n"/>
    </row>
    <row r="17078" spans="1:59">
      <c r="AO17078" s="103" t="n"/>
    </row>
    <row r="17079" spans="1:59">
      <c r="AO17079" s="103" t="n"/>
    </row>
    <row r="17080" spans="1:59">
      <c r="AO17080" s="103" t="n"/>
    </row>
    <row r="17081" spans="1:59">
      <c r="AO17081" s="103" t="n"/>
    </row>
    <row r="17082" spans="1:59">
      <c r="AO17082" s="103" t="n"/>
    </row>
    <row r="17083" spans="1:59">
      <c r="AO17083" s="103" t="n"/>
    </row>
    <row r="17084" spans="1:59">
      <c r="AO17084" s="103" t="n"/>
    </row>
    <row r="17085" spans="1:59">
      <c r="AO17085" s="103" t="n"/>
    </row>
    <row r="17086" spans="1:59">
      <c r="AO17086" s="103" t="n"/>
    </row>
    <row r="17087" spans="1:59">
      <c r="AO17087" s="103" t="n"/>
    </row>
    <row r="17088" spans="1:59">
      <c r="AO17088" s="103" t="n"/>
    </row>
    <row r="17089" spans="1:59">
      <c r="AO17089" s="103" t="n"/>
    </row>
    <row r="17090" spans="1:59">
      <c r="AO17090" s="103" t="n"/>
    </row>
    <row r="17091" spans="1:59">
      <c r="AO17091" s="103" t="n"/>
    </row>
    <row r="17092" spans="1:59">
      <c r="AO17092" s="103" t="n"/>
    </row>
    <row r="17093" spans="1:59">
      <c r="AO17093" s="103" t="n"/>
    </row>
    <row r="17094" spans="1:59">
      <c r="AO17094" s="103" t="n"/>
    </row>
    <row r="17095" spans="1:59">
      <c r="AO17095" s="103" t="n"/>
    </row>
    <row r="17096" spans="1:59">
      <c r="AO17096" s="103" t="n"/>
    </row>
    <row r="17097" spans="1:59">
      <c r="AO17097" s="103" t="n"/>
    </row>
    <row r="17098" spans="1:59">
      <c r="AO17098" s="103" t="n"/>
    </row>
    <row r="17099" spans="1:59">
      <c r="AO17099" s="103" t="n"/>
    </row>
    <row r="17100" spans="1:59">
      <c r="AO17100" s="103" t="n"/>
    </row>
    <row r="17101" spans="1:59">
      <c r="AO17101" s="103" t="n"/>
    </row>
    <row r="17102" spans="1:59">
      <c r="AO17102" s="103" t="n"/>
    </row>
    <row r="17103" spans="1:59">
      <c r="AO17103" s="103" t="n"/>
    </row>
    <row r="17104" spans="1:59">
      <c r="AO17104" s="103" t="n"/>
    </row>
    <row r="17105" spans="1:59">
      <c r="AO17105" s="103" t="n"/>
    </row>
    <row r="17106" spans="1:59">
      <c r="AO17106" s="103" t="n"/>
    </row>
    <row r="17107" spans="1:59">
      <c r="AO17107" s="103" t="n"/>
    </row>
    <row r="17108" spans="1:59">
      <c r="AO17108" s="103" t="n"/>
    </row>
    <row r="17109" spans="1:59">
      <c r="AO17109" s="103" t="n"/>
    </row>
    <row r="17110" spans="1:59">
      <c r="AO17110" s="103" t="n"/>
    </row>
    <row r="17111" spans="1:59">
      <c r="AO17111" s="103" t="n"/>
    </row>
    <row r="17112" spans="1:59">
      <c r="AO17112" s="103" t="n"/>
    </row>
    <row r="17113" spans="1:59">
      <c r="AO17113" s="103" t="n"/>
    </row>
    <row r="17114" spans="1:59">
      <c r="AO17114" s="103" t="n"/>
    </row>
    <row r="17115" spans="1:59">
      <c r="AO17115" s="103" t="n"/>
    </row>
    <row r="17116" spans="1:59">
      <c r="AO17116" s="103" t="n"/>
    </row>
    <row r="17117" spans="1:59">
      <c r="AO17117" s="103" t="n"/>
    </row>
    <row r="17118" spans="1:59">
      <c r="AO17118" s="103" t="n"/>
    </row>
    <row r="17119" spans="1:59">
      <c r="AO17119" s="103" t="n"/>
    </row>
    <row r="17120" spans="1:59">
      <c r="AO17120" s="103" t="n"/>
    </row>
    <row r="17121" spans="1:59">
      <c r="AO17121" s="103" t="n"/>
    </row>
    <row r="17122" spans="1:59">
      <c r="AO17122" s="103" t="n"/>
    </row>
    <row r="17123" spans="1:59">
      <c r="AO17123" s="103" t="n"/>
    </row>
    <row r="17124" spans="1:59">
      <c r="AO17124" s="103" t="n"/>
    </row>
    <row r="17125" spans="1:59">
      <c r="AO17125" s="103" t="n"/>
    </row>
    <row r="17126" spans="1:59">
      <c r="AO17126" s="103" t="n"/>
    </row>
    <row r="17127" spans="1:59">
      <c r="AO17127" s="103" t="n"/>
    </row>
    <row r="17128" spans="1:59">
      <c r="AO17128" s="103" t="n"/>
    </row>
    <row r="17129" spans="1:59">
      <c r="AO17129" s="103" t="n"/>
    </row>
    <row r="17130" spans="1:59">
      <c r="AO17130" s="103" t="n"/>
    </row>
    <row r="17131" spans="1:59">
      <c r="AO17131" s="103" t="n"/>
    </row>
    <row r="17132" spans="1:59">
      <c r="AO17132" s="103" t="n"/>
    </row>
    <row r="17133" spans="1:59">
      <c r="AO17133" s="103" t="n"/>
    </row>
    <row r="17134" spans="1:59">
      <c r="AO17134" s="103" t="n"/>
    </row>
    <row r="17135" spans="1:59">
      <c r="AO17135" s="103" t="n"/>
    </row>
    <row r="17136" spans="1:59">
      <c r="AO17136" s="103" t="n"/>
    </row>
    <row r="17137" spans="1:59">
      <c r="AO17137" s="103" t="n"/>
    </row>
    <row r="17138" spans="1:59">
      <c r="AO17138" s="103" t="n"/>
    </row>
    <row r="17139" spans="1:59">
      <c r="AO17139" s="103" t="n"/>
    </row>
    <row r="17140" spans="1:59">
      <c r="AO17140" s="103" t="n"/>
    </row>
    <row r="17141" spans="1:59">
      <c r="AO17141" s="103" t="n"/>
    </row>
    <row r="17142" spans="1:59">
      <c r="AO17142" s="103" t="n"/>
    </row>
    <row r="17143" spans="1:59">
      <c r="AO17143" s="103" t="n"/>
    </row>
    <row r="17144" spans="1:59">
      <c r="AO17144" s="103" t="n"/>
    </row>
    <row r="17145" spans="1:59">
      <c r="AO17145" s="103" t="n"/>
    </row>
    <row r="17146" spans="1:59">
      <c r="AO17146" s="103" t="n"/>
    </row>
    <row r="17147" spans="1:59">
      <c r="AO17147" s="103" t="n"/>
    </row>
    <row r="17148" spans="1:59">
      <c r="AO17148" s="103" t="n"/>
    </row>
    <row r="17149" spans="1:59">
      <c r="AO17149" s="103" t="n"/>
    </row>
    <row r="17150" spans="1:59">
      <c r="AO17150" s="103" t="n"/>
    </row>
    <row r="17151" spans="1:59">
      <c r="AO17151" s="103" t="n"/>
    </row>
    <row r="17152" spans="1:59">
      <c r="AO17152" s="103" t="n"/>
    </row>
    <row r="17153" spans="1:59">
      <c r="AO17153" s="103" t="n"/>
    </row>
    <row r="17154" spans="1:59">
      <c r="AO17154" s="103" t="n"/>
    </row>
    <row r="17155" spans="1:59">
      <c r="AO17155" s="103" t="n"/>
    </row>
    <row r="17156" spans="1:59">
      <c r="AO17156" s="103" t="n"/>
    </row>
    <row r="17157" spans="1:59">
      <c r="AO17157" s="103" t="n"/>
    </row>
    <row r="17158" spans="1:59">
      <c r="AO17158" s="103" t="n"/>
    </row>
    <row r="17159" spans="1:59">
      <c r="AO17159" s="103" t="n"/>
    </row>
    <row r="17160" spans="1:59">
      <c r="AO17160" s="103" t="n"/>
    </row>
    <row r="17161" spans="1:59">
      <c r="AO17161" s="103" t="n"/>
    </row>
    <row r="17162" spans="1:59">
      <c r="AO17162" s="103" t="n"/>
    </row>
    <row r="17163" spans="1:59">
      <c r="AO17163" s="103" t="n"/>
    </row>
    <row r="17164" spans="1:59">
      <c r="AO17164" s="103" t="n"/>
    </row>
    <row r="17165" spans="1:59">
      <c r="AO17165" s="103" t="n"/>
    </row>
    <row r="17166" spans="1:59">
      <c r="AO17166" s="103" t="n"/>
    </row>
    <row r="17167" spans="1:59">
      <c r="AO17167" s="103" t="n"/>
    </row>
    <row r="17168" spans="1:59">
      <c r="AO17168" s="103" t="n"/>
    </row>
    <row r="17169" spans="1:59">
      <c r="AO17169" s="103" t="n"/>
    </row>
    <row r="17170" spans="1:59">
      <c r="AO17170" s="103" t="n"/>
    </row>
    <row r="17171" spans="1:59">
      <c r="AO17171" s="103" t="n"/>
    </row>
    <row r="17172" spans="1:59">
      <c r="AO17172" s="103" t="n"/>
    </row>
    <row r="17173" spans="1:59">
      <c r="AO17173" s="103" t="n"/>
    </row>
    <row r="17174" spans="1:59">
      <c r="AO17174" s="103" t="n"/>
    </row>
    <row r="17175" spans="1:59">
      <c r="AO17175" s="103" t="n"/>
    </row>
    <row r="17176" spans="1:59">
      <c r="AO17176" s="103" t="n"/>
    </row>
    <row r="17177" spans="1:59">
      <c r="AO17177" s="103" t="n"/>
    </row>
    <row r="17178" spans="1:59">
      <c r="AO17178" s="103" t="n"/>
    </row>
    <row r="17179" spans="1:59">
      <c r="AO17179" s="103" t="n"/>
    </row>
    <row r="17180" spans="1:59">
      <c r="AO17180" s="103" t="n"/>
    </row>
    <row r="17181" spans="1:59">
      <c r="AO17181" s="103" t="n"/>
    </row>
    <row r="17182" spans="1:59">
      <c r="AO17182" s="103" t="n"/>
    </row>
    <row r="17183" spans="1:59">
      <c r="AO17183" s="103" t="n"/>
    </row>
    <row r="17184" spans="1:59">
      <c r="AO17184" s="103" t="n"/>
    </row>
    <row r="17185" spans="1:59">
      <c r="AO17185" s="103" t="n"/>
    </row>
    <row r="17186" spans="1:59">
      <c r="AO17186" s="103" t="n"/>
    </row>
    <row r="17187" spans="1:59">
      <c r="AO17187" s="103" t="n"/>
    </row>
    <row r="17188" spans="1:59">
      <c r="AO17188" s="103" t="n"/>
    </row>
    <row r="17189" spans="1:59">
      <c r="AO17189" s="103" t="n"/>
    </row>
    <row r="17190" spans="1:59">
      <c r="AO17190" s="103" t="n"/>
    </row>
    <row r="17191" spans="1:59">
      <c r="AO17191" s="103" t="n"/>
    </row>
    <row r="17192" spans="1:59">
      <c r="AO17192" s="103" t="n"/>
    </row>
    <row r="17193" spans="1:59">
      <c r="AO17193" s="103" t="n"/>
    </row>
    <row r="17194" spans="1:59">
      <c r="AO17194" s="103" t="n"/>
    </row>
    <row r="17195" spans="1:59">
      <c r="AO17195" s="103" t="n"/>
    </row>
    <row r="17196" spans="1:59">
      <c r="AO17196" s="103" t="n"/>
    </row>
    <row r="17197" spans="1:59">
      <c r="AO17197" s="103" t="n"/>
    </row>
    <row r="17198" spans="1:59">
      <c r="AO17198" s="103" t="n"/>
    </row>
    <row r="17199" spans="1:59">
      <c r="AO17199" s="103" t="n"/>
    </row>
    <row r="17200" spans="1:59">
      <c r="AO17200" s="103" t="n"/>
    </row>
    <row r="17201" spans="1:59">
      <c r="AO17201" s="103" t="n"/>
    </row>
    <row r="17202" spans="1:59">
      <c r="AO17202" s="103" t="n"/>
    </row>
    <row r="17203" spans="1:59">
      <c r="AO17203" s="103" t="n"/>
    </row>
    <row r="17204" spans="1:59">
      <c r="AO17204" s="103" t="n"/>
    </row>
    <row r="17205" spans="1:59">
      <c r="AO17205" s="103" t="n"/>
    </row>
    <row r="17206" spans="1:59">
      <c r="AO17206" s="103" t="n"/>
    </row>
    <row r="17207" spans="1:59">
      <c r="AO17207" s="103" t="n"/>
    </row>
    <row r="17208" spans="1:59">
      <c r="AO17208" s="103" t="n"/>
    </row>
    <row r="17209" spans="1:59">
      <c r="AO17209" s="103" t="n"/>
    </row>
    <row r="17210" spans="1:59">
      <c r="AO17210" s="103" t="n"/>
    </row>
    <row r="17211" spans="1:59">
      <c r="AO17211" s="103" t="n"/>
    </row>
    <row r="17212" spans="1:59">
      <c r="AO17212" s="103" t="n"/>
    </row>
    <row r="17213" spans="1:59">
      <c r="AO17213" s="103" t="n"/>
    </row>
    <row r="17214" spans="1:59">
      <c r="AO17214" s="103" t="n"/>
    </row>
    <row r="17215" spans="1:59">
      <c r="AO17215" s="103" t="n"/>
    </row>
    <row r="17216" spans="1:59">
      <c r="AO17216" s="103" t="n"/>
    </row>
    <row r="17217" spans="1:59">
      <c r="AO17217" s="103" t="n"/>
    </row>
    <row r="17218" spans="1:59">
      <c r="AO17218" s="103" t="n"/>
    </row>
    <row r="17219" spans="1:59">
      <c r="AO17219" s="103" t="n"/>
    </row>
    <row r="17220" spans="1:59">
      <c r="AO17220" s="103" t="n"/>
    </row>
    <row r="17221" spans="1:59">
      <c r="AO17221" s="103" t="n"/>
    </row>
    <row r="17222" spans="1:59">
      <c r="AO17222" s="103" t="n"/>
    </row>
    <row r="17223" spans="1:59">
      <c r="AO17223" s="103" t="n"/>
    </row>
    <row r="17224" spans="1:59">
      <c r="AO17224" s="103" t="n"/>
    </row>
    <row r="17225" spans="1:59">
      <c r="AO17225" s="103" t="n"/>
    </row>
    <row r="17226" spans="1:59">
      <c r="AO17226" s="103" t="n"/>
    </row>
    <row r="17227" spans="1:59">
      <c r="AO17227" s="103" t="n"/>
    </row>
    <row r="17228" spans="1:59">
      <c r="AO17228" s="103" t="n"/>
    </row>
    <row r="17229" spans="1:59">
      <c r="AO17229" s="103" t="n"/>
    </row>
    <row r="17230" spans="1:59">
      <c r="AO17230" s="103" t="n"/>
    </row>
    <row r="17231" spans="1:59">
      <c r="AO17231" s="103" t="n"/>
    </row>
    <row r="17232" spans="1:59">
      <c r="AO17232" s="103" t="n"/>
    </row>
    <row r="17233" spans="1:59">
      <c r="AO17233" s="103" t="n"/>
    </row>
    <row r="17234" spans="1:59">
      <c r="AO17234" s="103" t="n"/>
    </row>
    <row r="17235" spans="1:59">
      <c r="AO17235" s="103" t="n"/>
    </row>
    <row r="17236" spans="1:59">
      <c r="AO17236" s="103" t="n"/>
    </row>
    <row r="17237" spans="1:59">
      <c r="AO17237" s="103" t="n"/>
    </row>
    <row r="17238" spans="1:59">
      <c r="AO17238" s="103" t="n"/>
    </row>
    <row r="17239" spans="1:59">
      <c r="AO17239" s="103" t="n"/>
    </row>
    <row r="17240" spans="1:59">
      <c r="AO17240" s="103" t="n"/>
    </row>
    <row r="17241" spans="1:59">
      <c r="AO17241" s="103" t="n"/>
    </row>
    <row r="17242" spans="1:59">
      <c r="AO17242" s="103" t="n"/>
    </row>
    <row r="17243" spans="1:59">
      <c r="AO17243" s="103" t="n"/>
    </row>
    <row r="17244" spans="1:59">
      <c r="AO17244" s="103" t="n"/>
    </row>
    <row r="17245" spans="1:59">
      <c r="AO17245" s="103" t="n"/>
    </row>
    <row r="17246" spans="1:59">
      <c r="AO17246" s="103" t="n"/>
    </row>
    <row r="17247" spans="1:59">
      <c r="AO17247" s="103" t="n"/>
    </row>
    <row r="17248" spans="1:59">
      <c r="AO17248" s="103" t="n"/>
    </row>
    <row r="17249" spans="1:59">
      <c r="AO17249" s="103" t="n"/>
    </row>
    <row r="17250" spans="1:59">
      <c r="AO17250" s="103" t="n"/>
    </row>
    <row r="17251" spans="1:59">
      <c r="AO17251" s="103" t="n"/>
    </row>
    <row r="17252" spans="1:59">
      <c r="AO17252" s="103" t="n"/>
    </row>
    <row r="17253" spans="1:59">
      <c r="AO17253" s="103" t="n"/>
    </row>
    <row r="17254" spans="1:59">
      <c r="AO17254" s="103" t="n"/>
    </row>
    <row r="17255" spans="1:59">
      <c r="AO17255" s="103" t="n"/>
    </row>
    <row r="17256" spans="1:59">
      <c r="AO17256" s="103" t="n"/>
    </row>
    <row r="17257" spans="1:59">
      <c r="AO17257" s="103" t="n"/>
    </row>
    <row r="17258" spans="1:59">
      <c r="AO17258" s="103" t="n"/>
    </row>
    <row r="17259" spans="1:59">
      <c r="AO17259" s="103" t="n"/>
    </row>
    <row r="17260" spans="1:59">
      <c r="AO17260" s="103" t="n"/>
    </row>
    <row r="17261" spans="1:59">
      <c r="AO17261" s="103" t="n"/>
    </row>
    <row r="17262" spans="1:59">
      <c r="AO17262" s="103" t="n"/>
    </row>
    <row r="17263" spans="1:59">
      <c r="AO17263" s="103" t="n"/>
    </row>
    <row r="17264" spans="1:59">
      <c r="AO17264" s="103" t="n"/>
    </row>
    <row r="17265" spans="1:59">
      <c r="AO17265" s="103" t="n"/>
    </row>
    <row r="17266" spans="1:59">
      <c r="AO17266" s="103" t="n"/>
    </row>
    <row r="17267" spans="1:59">
      <c r="AO17267" s="103" t="n"/>
    </row>
    <row r="17268" spans="1:59">
      <c r="AO17268" s="103" t="n"/>
    </row>
    <row r="17269" spans="1:59">
      <c r="AO17269" s="103" t="n"/>
    </row>
    <row r="17270" spans="1:59">
      <c r="AO17270" s="103" t="n"/>
    </row>
    <row r="17271" spans="1:59">
      <c r="AO17271" s="103" t="n"/>
    </row>
    <row r="17272" spans="1:59">
      <c r="AO17272" s="103" t="n"/>
    </row>
    <row r="17273" spans="1:59">
      <c r="AO17273" s="103" t="n"/>
    </row>
    <row r="17274" spans="1:59">
      <c r="AO17274" s="103" t="n"/>
    </row>
    <row r="17275" spans="1:59">
      <c r="AO17275" s="103" t="n"/>
    </row>
    <row r="17276" spans="1:59">
      <c r="AO17276" s="103" t="n"/>
    </row>
    <row r="17277" spans="1:59">
      <c r="AO17277" s="103" t="n"/>
    </row>
    <row r="17278" spans="1:59">
      <c r="AO17278" s="103" t="n"/>
    </row>
    <row r="17279" spans="1:59">
      <c r="AO17279" s="103" t="n"/>
    </row>
    <row r="17280" spans="1:59">
      <c r="AO17280" s="103" t="n"/>
    </row>
    <row r="17281" spans="1:59">
      <c r="AO17281" s="103" t="n"/>
    </row>
    <row r="17282" spans="1:59">
      <c r="AO17282" s="103" t="n"/>
    </row>
    <row r="17283" spans="1:59">
      <c r="AO17283" s="103" t="n"/>
    </row>
    <row r="17284" spans="1:59">
      <c r="AO17284" s="103" t="n"/>
    </row>
    <row r="17285" spans="1:59">
      <c r="AO17285" s="103" t="n"/>
    </row>
    <row r="17286" spans="1:59">
      <c r="AO17286" s="103" t="n"/>
    </row>
    <row r="17287" spans="1:59">
      <c r="AO17287" s="103" t="n"/>
    </row>
    <row r="17288" spans="1:59">
      <c r="AO17288" s="103" t="n"/>
    </row>
    <row r="17289" spans="1:59">
      <c r="AO17289" s="103" t="n"/>
    </row>
    <row r="17290" spans="1:59">
      <c r="AO17290" s="103" t="n"/>
    </row>
    <row r="17291" spans="1:59">
      <c r="AO17291" s="103" t="n"/>
    </row>
    <row r="17292" spans="1:59">
      <c r="AO17292" s="103" t="n"/>
    </row>
    <row r="17293" spans="1:59">
      <c r="AO17293" s="103" t="n"/>
    </row>
    <row r="17294" spans="1:59">
      <c r="AO17294" s="103" t="n"/>
    </row>
    <row r="17295" spans="1:59">
      <c r="AO17295" s="103" t="n"/>
    </row>
    <row r="17296" spans="1:59">
      <c r="AO17296" s="103" t="n"/>
    </row>
    <row r="17297" spans="1:59">
      <c r="AO17297" s="103" t="n"/>
    </row>
    <row r="17298" spans="1:59">
      <c r="AO17298" s="103" t="n"/>
    </row>
    <row r="17299" spans="1:59">
      <c r="AO17299" s="103" t="n"/>
    </row>
    <row r="17300" spans="1:59">
      <c r="AO17300" s="103" t="n"/>
    </row>
    <row r="17301" spans="1:59">
      <c r="AO17301" s="103" t="n"/>
    </row>
    <row r="17302" spans="1:59">
      <c r="AO17302" s="103" t="n"/>
    </row>
    <row r="17303" spans="1:59">
      <c r="AO17303" s="103" t="n"/>
    </row>
    <row r="17304" spans="1:59">
      <c r="AO17304" s="103" t="n"/>
    </row>
    <row r="17305" spans="1:59">
      <c r="AO17305" s="103" t="n"/>
    </row>
    <row r="17306" spans="1:59">
      <c r="AO17306" s="103" t="n"/>
    </row>
    <row r="17307" spans="1:59">
      <c r="AO17307" s="103" t="n"/>
    </row>
    <row r="17308" spans="1:59">
      <c r="AO17308" s="103" t="n"/>
    </row>
    <row r="17309" spans="1:59">
      <c r="AO17309" s="103" t="n"/>
    </row>
    <row r="17310" spans="1:59">
      <c r="AO17310" s="103" t="n"/>
    </row>
    <row r="17311" spans="1:59">
      <c r="AO17311" s="103" t="n"/>
    </row>
    <row r="17312" spans="1:59">
      <c r="AO17312" s="103" t="n"/>
    </row>
    <row r="17313" spans="1:59">
      <c r="AO17313" s="103" t="n"/>
    </row>
    <row r="17314" spans="1:59">
      <c r="AO17314" s="103" t="n"/>
    </row>
    <row r="17315" spans="1:59">
      <c r="AO17315" s="103" t="n"/>
    </row>
    <row r="17316" spans="1:59">
      <c r="AO17316" s="103" t="n"/>
    </row>
    <row r="17317" spans="1:59">
      <c r="AO17317" s="103" t="n"/>
    </row>
    <row r="17318" spans="1:59">
      <c r="AO17318" s="103" t="n"/>
    </row>
    <row r="17319" spans="1:59">
      <c r="AO17319" s="103" t="n"/>
    </row>
    <row r="17320" spans="1:59">
      <c r="AO17320" s="103" t="n"/>
    </row>
    <row r="17321" spans="1:59">
      <c r="AO17321" s="103" t="n"/>
    </row>
    <row r="17322" spans="1:59">
      <c r="AO17322" s="103" t="n"/>
    </row>
    <row r="17323" spans="1:59">
      <c r="AO17323" s="103" t="n"/>
    </row>
    <row r="17324" spans="1:59">
      <c r="AO17324" s="103" t="n"/>
    </row>
    <row r="17325" spans="1:59">
      <c r="AO17325" s="103" t="n"/>
    </row>
    <row r="17326" spans="1:59">
      <c r="AO17326" s="103" t="n"/>
    </row>
    <row r="17327" spans="1:59">
      <c r="AO17327" s="103" t="n"/>
    </row>
    <row r="17328" spans="1:59">
      <c r="AO17328" s="103" t="n"/>
    </row>
    <row r="17329" spans="1:59">
      <c r="AO17329" s="103" t="n"/>
    </row>
    <row r="17330" spans="1:59">
      <c r="AO17330" s="103" t="n"/>
    </row>
    <row r="17331" spans="1:59">
      <c r="AO17331" s="103" t="n"/>
    </row>
    <row r="17332" spans="1:59">
      <c r="AO17332" s="103" t="n"/>
    </row>
    <row r="17333" spans="1:59">
      <c r="AO17333" s="103" t="n"/>
    </row>
    <row r="17334" spans="1:59">
      <c r="AO17334" s="103" t="n"/>
    </row>
    <row r="17335" spans="1:59">
      <c r="AO17335" s="103" t="n"/>
    </row>
    <row r="17336" spans="1:59">
      <c r="AO17336" s="103" t="n"/>
    </row>
    <row r="17337" spans="1:59">
      <c r="AO17337" s="103" t="n"/>
    </row>
    <row r="17338" spans="1:59">
      <c r="AO17338" s="103" t="n"/>
    </row>
    <row r="17339" spans="1:59">
      <c r="AO17339" s="103" t="n"/>
    </row>
    <row r="17340" spans="1:59">
      <c r="AO17340" s="103" t="n"/>
    </row>
    <row r="17341" spans="1:59">
      <c r="AO17341" s="103" t="n"/>
    </row>
    <row r="17342" spans="1:59">
      <c r="AO17342" s="103" t="n"/>
    </row>
    <row r="17343" spans="1:59">
      <c r="AO17343" s="103" t="n"/>
    </row>
    <row r="17344" spans="1:59">
      <c r="AO17344" s="103" t="n"/>
    </row>
    <row r="17345" spans="1:59">
      <c r="AO17345" s="103" t="n"/>
    </row>
    <row r="17346" spans="1:59">
      <c r="AO17346" s="103" t="n"/>
    </row>
    <row r="17347" spans="1:59">
      <c r="AO17347" s="103" t="n"/>
    </row>
    <row r="17348" spans="1:59">
      <c r="AO17348" s="103" t="n"/>
    </row>
    <row r="17349" spans="1:59">
      <c r="AO17349" s="103" t="n"/>
    </row>
    <row r="17350" spans="1:59">
      <c r="AO17350" s="103" t="n"/>
    </row>
    <row r="17351" spans="1:59">
      <c r="AO17351" s="103" t="n"/>
    </row>
    <row r="17352" spans="1:59">
      <c r="AO17352" s="103" t="n"/>
    </row>
    <row r="17353" spans="1:59">
      <c r="AO17353" s="103" t="n"/>
    </row>
    <row r="17354" spans="1:59">
      <c r="AO17354" s="103" t="n"/>
    </row>
    <row r="17355" spans="1:59">
      <c r="AO17355" s="103" t="n"/>
    </row>
    <row r="17356" spans="1:59">
      <c r="AO17356" s="103" t="n"/>
    </row>
    <row r="17357" spans="1:59">
      <c r="AO17357" s="103" t="n"/>
    </row>
    <row r="17358" spans="1:59">
      <c r="AO17358" s="103" t="n"/>
    </row>
    <row r="17359" spans="1:59">
      <c r="AO17359" s="103" t="n"/>
    </row>
    <row r="17360" spans="1:59">
      <c r="AO17360" s="103" t="n"/>
    </row>
    <row r="17361" spans="1:59">
      <c r="AO17361" s="103" t="n"/>
    </row>
    <row r="17362" spans="1:59">
      <c r="AO17362" s="103" t="n"/>
    </row>
    <row r="17363" spans="1:59">
      <c r="AO17363" s="103" t="n"/>
    </row>
    <row r="17364" spans="1:59">
      <c r="AO17364" s="103" t="n"/>
    </row>
    <row r="17365" spans="1:59">
      <c r="AO17365" s="103" t="n"/>
    </row>
    <row r="17366" spans="1:59">
      <c r="AO17366" s="103" t="n"/>
    </row>
    <row r="17367" spans="1:59">
      <c r="AO17367" s="103" t="n"/>
    </row>
    <row r="17368" spans="1:59">
      <c r="AO17368" s="103" t="n"/>
    </row>
    <row r="17369" spans="1:59">
      <c r="AO17369" s="103" t="n"/>
    </row>
    <row r="17370" spans="1:59">
      <c r="AO17370" s="103" t="n"/>
    </row>
    <row r="17371" spans="1:59">
      <c r="AO17371" s="103" t="n"/>
    </row>
    <row r="17372" spans="1:59">
      <c r="AO17372" s="103" t="n"/>
    </row>
    <row r="17373" spans="1:59">
      <c r="AO17373" s="103" t="n"/>
    </row>
    <row r="17374" spans="1:59">
      <c r="AO17374" s="103" t="n"/>
    </row>
    <row r="17375" spans="1:59">
      <c r="AO17375" s="103" t="n"/>
    </row>
    <row r="17376" spans="1:59">
      <c r="AO17376" s="103" t="n"/>
    </row>
    <row r="17377" spans="1:59">
      <c r="AO17377" s="103" t="n"/>
    </row>
    <row r="17378" spans="1:59">
      <c r="AO17378" s="103" t="n"/>
    </row>
    <row r="17379" spans="1:59">
      <c r="AO17379" s="103" t="n"/>
    </row>
    <row r="17380" spans="1:59">
      <c r="AO17380" s="103" t="n"/>
    </row>
    <row r="17381" spans="1:59">
      <c r="AO17381" s="103" t="n"/>
    </row>
    <row r="17382" spans="1:59">
      <c r="AO17382" s="103" t="n"/>
    </row>
    <row r="17383" spans="1:59">
      <c r="AO17383" s="103" t="n"/>
    </row>
    <row r="17384" spans="1:59">
      <c r="AO17384" s="103" t="n"/>
    </row>
    <row r="17385" spans="1:59">
      <c r="AO17385" s="103" t="n"/>
    </row>
    <row r="17386" spans="1:59">
      <c r="AO17386" s="103" t="n"/>
    </row>
    <row r="17387" spans="1:59">
      <c r="AO17387" s="103" t="n"/>
    </row>
    <row r="17388" spans="1:59">
      <c r="AO17388" s="103" t="n"/>
    </row>
    <row r="17389" spans="1:59">
      <c r="AO17389" s="103" t="n"/>
    </row>
    <row r="17390" spans="1:59">
      <c r="AO17390" s="103" t="n"/>
    </row>
    <row r="17391" spans="1:59">
      <c r="AO17391" s="103" t="n"/>
    </row>
    <row r="17392" spans="1:59">
      <c r="AO17392" s="103" t="n"/>
    </row>
    <row r="17393" spans="1:59">
      <c r="AO17393" s="103" t="n"/>
    </row>
    <row r="17394" spans="1:59">
      <c r="AO17394" s="103" t="n"/>
    </row>
    <row r="17395" spans="1:59">
      <c r="AO17395" s="103" t="n"/>
    </row>
    <row r="17396" spans="1:59">
      <c r="AO17396" s="103" t="n"/>
    </row>
    <row r="17397" spans="1:59">
      <c r="AO17397" s="103" t="n"/>
    </row>
    <row r="17398" spans="1:59">
      <c r="AO17398" s="103" t="n"/>
    </row>
    <row r="17399" spans="1:59">
      <c r="AO17399" s="103" t="n"/>
    </row>
    <row r="17400" spans="1:59">
      <c r="AO17400" s="103" t="n"/>
    </row>
    <row r="17401" spans="1:59">
      <c r="AO17401" s="103" t="n"/>
    </row>
    <row r="17402" spans="1:59">
      <c r="AO17402" s="103" t="n"/>
    </row>
    <row r="17403" spans="1:59">
      <c r="AO17403" s="103" t="n"/>
    </row>
    <row r="17404" spans="1:59">
      <c r="AO17404" s="103" t="n"/>
    </row>
    <row r="17405" spans="1:59">
      <c r="AO17405" s="103" t="n"/>
    </row>
    <row r="17406" spans="1:59">
      <c r="AO17406" s="103" t="n"/>
    </row>
    <row r="17407" spans="1:59">
      <c r="AO17407" s="103" t="n"/>
    </row>
    <row r="17408" spans="1:59">
      <c r="AO17408" s="103" t="n"/>
    </row>
    <row r="17409" spans="1:59">
      <c r="AO17409" s="103" t="n"/>
    </row>
    <row r="17410" spans="1:59">
      <c r="AO17410" s="103" t="n"/>
    </row>
    <row r="17411" spans="1:59">
      <c r="AO17411" s="103" t="n"/>
    </row>
    <row r="17412" spans="1:59">
      <c r="AO17412" s="103" t="n"/>
    </row>
    <row r="17413" spans="1:59">
      <c r="AO17413" s="103" t="n"/>
    </row>
    <row r="17414" spans="1:59">
      <c r="AO17414" s="103" t="n"/>
    </row>
    <row r="17415" spans="1:59">
      <c r="AO17415" s="103" t="n"/>
    </row>
    <row r="17416" spans="1:59">
      <c r="AO17416" s="103" t="n"/>
    </row>
    <row r="17417" spans="1:59">
      <c r="AO17417" s="103" t="n"/>
    </row>
    <row r="17418" spans="1:59">
      <c r="AO17418" s="103" t="n"/>
    </row>
    <row r="17419" spans="1:59">
      <c r="AO17419" s="103" t="n"/>
    </row>
    <row r="17420" spans="1:59">
      <c r="AO17420" s="103" t="n"/>
    </row>
    <row r="17421" spans="1:59">
      <c r="AO17421" s="103" t="n"/>
    </row>
    <row r="17422" spans="1:59">
      <c r="AO17422" s="103" t="n"/>
    </row>
    <row r="17423" spans="1:59">
      <c r="AO17423" s="103" t="n"/>
    </row>
    <row r="17424" spans="1:59">
      <c r="AO17424" s="103" t="n"/>
    </row>
    <row r="17425" spans="1:59">
      <c r="AO17425" s="103" t="n"/>
    </row>
    <row r="17426" spans="1:59">
      <c r="AO17426" s="103" t="n"/>
    </row>
    <row r="17427" spans="1:59">
      <c r="AO17427" s="103" t="n"/>
    </row>
    <row r="17428" spans="1:59">
      <c r="AO17428" s="103" t="n"/>
    </row>
    <row r="17429" spans="1:59">
      <c r="AO17429" s="103" t="n"/>
    </row>
    <row r="17430" spans="1:59">
      <c r="AO17430" s="103" t="n"/>
    </row>
    <row r="17431" spans="1:59">
      <c r="AO17431" s="103" t="n"/>
    </row>
    <row r="17432" spans="1:59">
      <c r="AO17432" s="103" t="n"/>
    </row>
    <row r="17433" spans="1:59">
      <c r="AO17433" s="103" t="n"/>
    </row>
    <row r="17434" spans="1:59">
      <c r="AO17434" s="103" t="n"/>
    </row>
    <row r="17435" spans="1:59">
      <c r="AO17435" s="103" t="n"/>
    </row>
    <row r="17436" spans="1:59">
      <c r="AO17436" s="103" t="n"/>
    </row>
    <row r="17437" spans="1:59">
      <c r="AO17437" s="103" t="n"/>
    </row>
    <row r="17438" spans="1:59">
      <c r="AO17438" s="103" t="n"/>
    </row>
    <row r="17439" spans="1:59">
      <c r="AO17439" s="103" t="n"/>
    </row>
    <row r="17440" spans="1:59">
      <c r="AO17440" s="103" t="n"/>
    </row>
    <row r="17441" spans="1:59">
      <c r="AO17441" s="103" t="n"/>
    </row>
    <row r="17442" spans="1:59">
      <c r="AO17442" s="103" t="n"/>
    </row>
    <row r="17443" spans="1:59">
      <c r="AO17443" s="103" t="n"/>
    </row>
    <row r="17444" spans="1:59">
      <c r="AO17444" s="103" t="n"/>
    </row>
    <row r="17445" spans="1:59">
      <c r="AO17445" s="103" t="n"/>
    </row>
    <row r="17446" spans="1:59">
      <c r="AO17446" s="103" t="n"/>
    </row>
    <row r="17447" spans="1:59">
      <c r="AO17447" s="103" t="n"/>
    </row>
    <row r="17448" spans="1:59">
      <c r="AO17448" s="103" t="n"/>
    </row>
    <row r="17449" spans="1:59">
      <c r="AO17449" s="103" t="n"/>
    </row>
    <row r="17450" spans="1:59">
      <c r="AO17450" s="103" t="n"/>
    </row>
    <row r="17451" spans="1:59">
      <c r="AO17451" s="103" t="n"/>
    </row>
    <row r="17452" spans="1:59">
      <c r="AO17452" s="103" t="n"/>
    </row>
    <row r="17453" spans="1:59">
      <c r="AO17453" s="103" t="n"/>
    </row>
    <row r="17454" spans="1:59">
      <c r="AO17454" s="103" t="n"/>
    </row>
    <row r="17455" spans="1:59">
      <c r="AO17455" s="103" t="n"/>
    </row>
    <row r="17456" spans="1:59">
      <c r="AO17456" s="103" t="n"/>
    </row>
    <row r="17457" spans="1:59">
      <c r="AO17457" s="103" t="n"/>
    </row>
    <row r="17458" spans="1:59">
      <c r="AO17458" s="103" t="n"/>
    </row>
    <row r="17459" spans="1:59">
      <c r="AO17459" s="103" t="n"/>
    </row>
    <row r="17460" spans="1:59">
      <c r="AO17460" s="103" t="n"/>
    </row>
    <row r="17461" spans="1:59">
      <c r="AO17461" s="103" t="n"/>
    </row>
    <row r="17462" spans="1:59">
      <c r="AO17462" s="103" t="n"/>
    </row>
    <row r="17463" spans="1:59">
      <c r="AO17463" s="103" t="n"/>
    </row>
    <row r="17464" spans="1:59">
      <c r="AO17464" s="103" t="n"/>
    </row>
    <row r="17465" spans="1:59">
      <c r="AO17465" s="103" t="n"/>
    </row>
    <row r="17466" spans="1:59">
      <c r="AO17466" s="103" t="n"/>
    </row>
    <row r="17467" spans="1:59">
      <c r="AO17467" s="103" t="n"/>
    </row>
    <row r="17468" spans="1:59">
      <c r="AO17468" s="103" t="n"/>
    </row>
    <row r="17469" spans="1:59">
      <c r="AO17469" s="103" t="n"/>
    </row>
    <row r="17470" spans="1:59">
      <c r="AO17470" s="103" t="n"/>
    </row>
    <row r="17471" spans="1:59">
      <c r="AO17471" s="103" t="n"/>
    </row>
    <row r="17472" spans="1:59">
      <c r="AO17472" s="103" t="n"/>
    </row>
    <row r="17473" spans="1:59">
      <c r="AO17473" s="103" t="n"/>
    </row>
    <row r="17474" spans="1:59">
      <c r="AO17474" s="103" t="n"/>
    </row>
    <row r="17475" spans="1:59">
      <c r="AO17475" s="103" t="n"/>
    </row>
    <row r="17476" spans="1:59">
      <c r="AO17476" s="103" t="n"/>
    </row>
    <row r="17477" spans="1:59">
      <c r="AO17477" s="103" t="n"/>
    </row>
    <row r="17478" spans="1:59">
      <c r="AO17478" s="103" t="n"/>
    </row>
    <row r="17479" spans="1:59">
      <c r="AO17479" s="103" t="n"/>
    </row>
    <row r="17480" spans="1:59">
      <c r="AO17480" s="103" t="n"/>
    </row>
    <row r="17481" spans="1:59">
      <c r="AO17481" s="103" t="n"/>
    </row>
    <row r="17482" spans="1:59">
      <c r="AO17482" s="103" t="n"/>
    </row>
    <row r="17483" spans="1:59">
      <c r="AO17483" s="103" t="n"/>
    </row>
    <row r="17484" spans="1:59">
      <c r="AO17484" s="103" t="n"/>
    </row>
    <row r="17485" spans="1:59">
      <c r="AO17485" s="103" t="n"/>
    </row>
    <row r="17486" spans="1:59">
      <c r="AO17486" s="103" t="n"/>
    </row>
    <row r="17487" spans="1:59">
      <c r="AO17487" s="103" t="n"/>
    </row>
    <row r="17488" spans="1:59">
      <c r="AO17488" s="103" t="n"/>
    </row>
    <row r="17489" spans="1:59">
      <c r="AO17489" s="103" t="n"/>
    </row>
    <row r="17490" spans="1:59">
      <c r="AO17490" s="103" t="n"/>
    </row>
    <row r="17491" spans="1:59">
      <c r="AO17491" s="103" t="n"/>
    </row>
    <row r="17492" spans="1:59">
      <c r="AO17492" s="103" t="n"/>
    </row>
    <row r="17493" spans="1:59">
      <c r="AO17493" s="103" t="n"/>
    </row>
    <row r="17494" spans="1:59">
      <c r="AO17494" s="103" t="n"/>
    </row>
    <row r="17495" spans="1:59">
      <c r="AO17495" s="103" t="n"/>
    </row>
    <row r="17496" spans="1:59">
      <c r="AO17496" s="103" t="n"/>
    </row>
    <row r="17497" spans="1:59">
      <c r="AO17497" s="103" t="n"/>
    </row>
    <row r="17498" spans="1:59">
      <c r="AO17498" s="103" t="n"/>
    </row>
    <row r="17499" spans="1:59">
      <c r="AO17499" s="103" t="n"/>
    </row>
    <row r="17500" spans="1:59">
      <c r="AO17500" s="103" t="n"/>
    </row>
    <row r="17501" spans="1:59">
      <c r="AO17501" s="103" t="n"/>
    </row>
    <row r="17502" spans="1:59">
      <c r="AO17502" s="103" t="n"/>
    </row>
    <row r="17503" spans="1:59">
      <c r="AO17503" s="103" t="n"/>
    </row>
    <row r="17504" spans="1:59">
      <c r="AO17504" s="103" t="n"/>
    </row>
    <row r="17505" spans="1:59">
      <c r="AO17505" s="103" t="n"/>
    </row>
    <row r="17506" spans="1:59">
      <c r="AO17506" s="103" t="n"/>
    </row>
    <row r="17507" spans="1:59">
      <c r="AO17507" s="103" t="n"/>
    </row>
    <row r="17508" spans="1:59">
      <c r="AO17508" s="103" t="n"/>
    </row>
    <row r="17509" spans="1:59">
      <c r="AO17509" s="103" t="n"/>
    </row>
    <row r="17510" spans="1:59">
      <c r="AO17510" s="103" t="n"/>
    </row>
    <row r="17511" spans="1:59">
      <c r="AO17511" s="103" t="n"/>
    </row>
    <row r="17512" spans="1:59">
      <c r="AO17512" s="103" t="n"/>
    </row>
    <row r="17513" spans="1:59">
      <c r="AO17513" s="103" t="n"/>
    </row>
    <row r="17514" spans="1:59">
      <c r="AO17514" s="103" t="n"/>
    </row>
    <row r="17515" spans="1:59">
      <c r="AO17515" s="103" t="n"/>
    </row>
    <row r="17516" spans="1:59">
      <c r="AO17516" s="103" t="n"/>
    </row>
    <row r="17517" spans="1:59">
      <c r="AO17517" s="103" t="n"/>
    </row>
    <row r="17518" spans="1:59">
      <c r="AO17518" s="103" t="n"/>
    </row>
    <row r="17519" spans="1:59">
      <c r="AO17519" s="103" t="n"/>
    </row>
    <row r="17520" spans="1:59">
      <c r="AO17520" s="103" t="n"/>
    </row>
    <row r="17521" spans="1:59">
      <c r="AO17521" s="103" t="n"/>
    </row>
    <row r="17522" spans="1:59">
      <c r="AO17522" s="103" t="n"/>
    </row>
    <row r="17523" spans="1:59">
      <c r="AO17523" s="103" t="n"/>
    </row>
    <row r="17524" spans="1:59">
      <c r="AO17524" s="103" t="n"/>
    </row>
    <row r="17525" spans="1:59">
      <c r="AO17525" s="103" t="n"/>
    </row>
    <row r="17526" spans="1:59">
      <c r="AO17526" s="103" t="n"/>
    </row>
    <row r="17527" spans="1:59">
      <c r="AO17527" s="103" t="n"/>
    </row>
    <row r="17528" spans="1:59">
      <c r="AO17528" s="103" t="n"/>
    </row>
    <row r="17529" spans="1:59">
      <c r="AO17529" s="103" t="n"/>
    </row>
    <row r="17530" spans="1:59">
      <c r="AO17530" s="103" t="n"/>
    </row>
    <row r="17531" spans="1:59">
      <c r="AO17531" s="103" t="n"/>
    </row>
    <row r="17532" spans="1:59">
      <c r="AO17532" s="103" t="n"/>
    </row>
    <row r="17533" spans="1:59">
      <c r="AO17533" s="103" t="n"/>
    </row>
    <row r="17534" spans="1:59">
      <c r="AO17534" s="103" t="n"/>
    </row>
    <row r="17535" spans="1:59">
      <c r="AO17535" s="103" t="n"/>
    </row>
    <row r="17536" spans="1:59">
      <c r="AO17536" s="103" t="n"/>
    </row>
    <row r="17537" spans="1:59">
      <c r="AO17537" s="103" t="n"/>
    </row>
    <row r="17538" spans="1:59">
      <c r="AO17538" s="103" t="n"/>
    </row>
    <row r="17539" spans="1:59">
      <c r="AO17539" s="103" t="n"/>
    </row>
    <row r="17540" spans="1:59">
      <c r="AO17540" s="103" t="n"/>
    </row>
    <row r="17541" spans="1:59">
      <c r="AO17541" s="103" t="n"/>
    </row>
    <row r="17542" spans="1:59">
      <c r="AO17542" s="103" t="n"/>
    </row>
    <row r="17543" spans="1:59">
      <c r="AO17543" s="103" t="n"/>
    </row>
    <row r="17544" spans="1:59">
      <c r="AO17544" s="103" t="n"/>
    </row>
    <row r="17545" spans="1:59">
      <c r="AO17545" s="103" t="n"/>
    </row>
    <row r="17546" spans="1:59">
      <c r="AO17546" s="103" t="n"/>
    </row>
    <row r="17547" spans="1:59">
      <c r="AO17547" s="103" t="n"/>
    </row>
    <row r="17548" spans="1:59">
      <c r="AO17548" s="103" t="n"/>
    </row>
    <row r="17549" spans="1:59">
      <c r="AO17549" s="103" t="n"/>
    </row>
    <row r="17550" spans="1:59">
      <c r="AO17550" s="103" t="n"/>
    </row>
    <row r="17551" spans="1:59">
      <c r="AO17551" s="103" t="n"/>
    </row>
    <row r="17552" spans="1:59">
      <c r="AO17552" s="103" t="n"/>
    </row>
    <row r="17553" spans="1:59">
      <c r="AO17553" s="103" t="n"/>
    </row>
    <row r="17554" spans="1:59">
      <c r="AO17554" s="103" t="n"/>
    </row>
    <row r="17555" spans="1:59">
      <c r="AO17555" s="103" t="n"/>
    </row>
    <row r="17556" spans="1:59">
      <c r="AO17556" s="103" t="n"/>
    </row>
    <row r="17557" spans="1:59">
      <c r="AO17557" s="103" t="n"/>
    </row>
    <row r="17558" spans="1:59">
      <c r="AO17558" s="103" t="n"/>
    </row>
    <row r="17559" spans="1:59">
      <c r="AO17559" s="103" t="n"/>
    </row>
    <row r="17560" spans="1:59">
      <c r="AO17560" s="103" t="n"/>
    </row>
    <row r="17561" spans="1:59">
      <c r="AO17561" s="103" t="n"/>
    </row>
    <row r="17562" spans="1:59">
      <c r="AO17562" s="103" t="n"/>
    </row>
    <row r="17563" spans="1:59">
      <c r="AO17563" s="103" t="n"/>
    </row>
    <row r="17564" spans="1:59">
      <c r="AO17564" s="103" t="n"/>
    </row>
    <row r="17565" spans="1:59">
      <c r="AO17565" s="103" t="n"/>
    </row>
    <row r="17566" spans="1:59">
      <c r="AO17566" s="103" t="n"/>
    </row>
    <row r="17567" spans="1:59">
      <c r="AO17567" s="103" t="n"/>
    </row>
    <row r="17568" spans="1:59">
      <c r="AO17568" s="103" t="n"/>
    </row>
    <row r="17569" spans="1:59">
      <c r="AO17569" s="103" t="n"/>
    </row>
    <row r="17570" spans="1:59">
      <c r="AO17570" s="103" t="n"/>
    </row>
    <row r="17571" spans="1:59">
      <c r="AO17571" s="103" t="n"/>
    </row>
    <row r="17572" spans="1:59">
      <c r="AO17572" s="103" t="n"/>
    </row>
    <row r="17573" spans="1:59">
      <c r="AO17573" s="103" t="n"/>
    </row>
    <row r="17574" spans="1:59">
      <c r="AO17574" s="103" t="n"/>
    </row>
    <row r="17575" spans="1:59">
      <c r="AO17575" s="103" t="n"/>
    </row>
    <row r="17576" spans="1:59">
      <c r="AO17576" s="103" t="n"/>
    </row>
    <row r="17577" spans="1:59">
      <c r="AO17577" s="103" t="n"/>
    </row>
    <row r="17578" spans="1:59">
      <c r="AO17578" s="103" t="n"/>
    </row>
    <row r="17579" spans="1:59">
      <c r="AO17579" s="103" t="n"/>
    </row>
    <row r="17580" spans="1:59">
      <c r="AO17580" s="103" t="n"/>
    </row>
    <row r="17581" spans="1:59">
      <c r="AO17581" s="103" t="n"/>
    </row>
    <row r="17582" spans="1:59">
      <c r="AO17582" s="103" t="n"/>
    </row>
    <row r="17583" spans="1:59">
      <c r="AO17583" s="103" t="n"/>
    </row>
    <row r="17584" spans="1:59">
      <c r="AO17584" s="103" t="n"/>
    </row>
    <row r="17585" spans="1:59">
      <c r="AO17585" s="103" t="n"/>
    </row>
    <row r="17586" spans="1:59">
      <c r="AO17586" s="103" t="n"/>
    </row>
    <row r="17587" spans="1:59">
      <c r="AO17587" s="103" t="n"/>
    </row>
    <row r="17588" spans="1:59">
      <c r="AO17588" s="103" t="n"/>
    </row>
    <row r="17589" spans="1:59">
      <c r="AO17589" s="103" t="n"/>
    </row>
    <row r="17590" spans="1:59">
      <c r="AO17590" s="103" t="n"/>
    </row>
    <row r="17591" spans="1:59">
      <c r="AO17591" s="103" t="n"/>
    </row>
    <row r="17592" spans="1:59">
      <c r="AO17592" s="103" t="n"/>
    </row>
    <row r="17593" spans="1:59">
      <c r="AO17593" s="103" t="n"/>
    </row>
    <row r="17594" spans="1:59">
      <c r="AO17594" s="103" t="n"/>
    </row>
    <row r="17595" spans="1:59">
      <c r="AO17595" s="103" t="n"/>
    </row>
    <row r="17596" spans="1:59">
      <c r="AO17596" s="103" t="n"/>
    </row>
    <row r="17597" spans="1:59">
      <c r="AO17597" s="103" t="n"/>
    </row>
    <row r="17598" spans="1:59">
      <c r="AO17598" s="103" t="n"/>
    </row>
    <row r="17599" spans="1:59">
      <c r="AO17599" s="103" t="n"/>
    </row>
    <row r="17600" spans="1:59">
      <c r="AO17600" s="103" t="n"/>
    </row>
    <row r="17601" spans="1:59">
      <c r="AO17601" s="103" t="n"/>
    </row>
    <row r="17602" spans="1:59">
      <c r="AO17602" s="103" t="n"/>
    </row>
    <row r="17603" spans="1:59">
      <c r="AO17603" s="103" t="n"/>
    </row>
    <row r="17604" spans="1:59">
      <c r="AO17604" s="103" t="n"/>
    </row>
    <row r="17605" spans="1:59">
      <c r="AO17605" s="103" t="n"/>
    </row>
    <row r="17606" spans="1:59">
      <c r="AO17606" s="103" t="n"/>
    </row>
    <row r="17607" spans="1:59">
      <c r="AO17607" s="103" t="n"/>
    </row>
    <row r="17608" spans="1:59">
      <c r="AO17608" s="103" t="n"/>
    </row>
    <row r="17609" spans="1:59">
      <c r="AO17609" s="103" t="n"/>
    </row>
    <row r="17610" spans="1:59">
      <c r="AO17610" s="103" t="n"/>
    </row>
    <row r="17611" spans="1:59">
      <c r="AO17611" s="103" t="n"/>
    </row>
    <row r="17612" spans="1:59">
      <c r="AO17612" s="103" t="n"/>
    </row>
    <row r="17613" spans="1:59">
      <c r="AO17613" s="103" t="n"/>
    </row>
    <row r="17614" spans="1:59">
      <c r="AO17614" s="103" t="n"/>
    </row>
    <row r="17615" spans="1:59">
      <c r="AO17615" s="103" t="n"/>
    </row>
    <row r="17616" spans="1:59">
      <c r="AO17616" s="103" t="n"/>
    </row>
    <row r="17617" spans="1:59">
      <c r="AO17617" s="103" t="n"/>
    </row>
    <row r="17618" spans="1:59">
      <c r="AO17618" s="103" t="n"/>
    </row>
    <row r="17619" spans="1:59">
      <c r="AO17619" s="103" t="n"/>
    </row>
    <row r="17620" spans="1:59">
      <c r="AO17620" s="103" t="n"/>
    </row>
    <row r="17621" spans="1:59">
      <c r="AO17621" s="103" t="n"/>
    </row>
    <row r="17622" spans="1:59">
      <c r="AO17622" s="103" t="n"/>
    </row>
    <row r="17623" spans="1:59">
      <c r="AO17623" s="103" t="n"/>
    </row>
    <row r="17624" spans="1:59">
      <c r="AO17624" s="103" t="n"/>
    </row>
    <row r="17625" spans="1:59">
      <c r="AO17625" s="103" t="n"/>
    </row>
    <row r="17626" spans="1:59">
      <c r="AO17626" s="103" t="n"/>
    </row>
    <row r="17627" spans="1:59">
      <c r="AO17627" s="103" t="n"/>
    </row>
    <row r="17628" spans="1:59">
      <c r="AO17628" s="103" t="n"/>
    </row>
    <row r="17629" spans="1:59">
      <c r="AO17629" s="103" t="n"/>
    </row>
    <row r="17630" spans="1:59">
      <c r="AO17630" s="103" t="n"/>
    </row>
    <row r="17631" spans="1:59">
      <c r="AO17631" s="103" t="n"/>
    </row>
    <row r="17632" spans="1:59">
      <c r="AO17632" s="103" t="n"/>
    </row>
    <row r="17633" spans="1:59">
      <c r="AO17633" s="103" t="n"/>
    </row>
    <row r="17634" spans="1:59">
      <c r="AO17634" s="103" t="n"/>
    </row>
    <row r="17635" spans="1:59">
      <c r="AO17635" s="103" t="n"/>
    </row>
    <row r="17636" spans="1:59">
      <c r="AO17636" s="103" t="n"/>
    </row>
    <row r="17637" spans="1:59">
      <c r="AO17637" s="103" t="n"/>
    </row>
    <row r="17638" spans="1:59">
      <c r="AO17638" s="103" t="n"/>
    </row>
    <row r="17639" spans="1:59">
      <c r="AO17639" s="103" t="n"/>
    </row>
    <row r="17640" spans="1:59">
      <c r="AO17640" s="103" t="n"/>
    </row>
    <row r="17641" spans="1:59">
      <c r="AO17641" s="103" t="n"/>
    </row>
    <row r="17642" spans="1:59">
      <c r="AO17642" s="103" t="n"/>
    </row>
    <row r="17643" spans="1:59">
      <c r="AO17643" s="103" t="n"/>
    </row>
    <row r="17644" spans="1:59">
      <c r="AO17644" s="103" t="n"/>
    </row>
    <row r="17645" spans="1:59">
      <c r="AO17645" s="103" t="n"/>
    </row>
    <row r="17646" spans="1:59">
      <c r="AO17646" s="103" t="n"/>
    </row>
    <row r="17647" spans="1:59">
      <c r="AO17647" s="103" t="n"/>
    </row>
    <row r="17648" spans="1:59">
      <c r="AO17648" s="103" t="n"/>
    </row>
    <row r="17649" spans="1:59">
      <c r="AO17649" s="103" t="n"/>
    </row>
    <row r="17650" spans="1:59">
      <c r="AO17650" s="103" t="n"/>
    </row>
    <row r="17651" spans="1:59">
      <c r="AO17651" s="103" t="n"/>
    </row>
    <row r="17652" spans="1:59">
      <c r="AO17652" s="103" t="n"/>
    </row>
    <row r="17653" spans="1:59">
      <c r="AO17653" s="103" t="n"/>
    </row>
    <row r="17654" spans="1:59">
      <c r="AO17654" s="103" t="n"/>
    </row>
    <row r="17655" spans="1:59">
      <c r="AO17655" s="103" t="n"/>
    </row>
    <row r="17656" spans="1:59">
      <c r="AO17656" s="103" t="n"/>
    </row>
    <row r="17657" spans="1:59">
      <c r="AO17657" s="103" t="n"/>
    </row>
    <row r="17658" spans="1:59">
      <c r="AO17658" s="103" t="n"/>
    </row>
    <row r="17659" spans="1:59">
      <c r="AO17659" s="103" t="n"/>
    </row>
    <row r="17660" spans="1:59">
      <c r="AO17660" s="103" t="n"/>
    </row>
    <row r="17661" spans="1:59">
      <c r="AO17661" s="103" t="n"/>
    </row>
    <row r="17662" spans="1:59">
      <c r="AO17662" s="103" t="n"/>
    </row>
    <row r="17663" spans="1:59">
      <c r="AO17663" s="103" t="n"/>
    </row>
    <row r="17664" spans="1:59">
      <c r="AO17664" s="103" t="n"/>
    </row>
    <row r="17665" spans="1:59">
      <c r="AO17665" s="103" t="n"/>
    </row>
    <row r="17666" spans="1:59">
      <c r="AO17666" s="103" t="n"/>
    </row>
    <row r="17667" spans="1:59">
      <c r="AO17667" s="103" t="n"/>
    </row>
    <row r="17668" spans="1:59">
      <c r="AO17668" s="103" t="n"/>
    </row>
    <row r="17669" spans="1:59">
      <c r="AO17669" s="103" t="n"/>
    </row>
    <row r="17670" spans="1:59">
      <c r="AO17670" s="103" t="n"/>
    </row>
    <row r="17671" spans="1:59">
      <c r="AO17671" s="103" t="n"/>
    </row>
    <row r="17672" spans="1:59">
      <c r="AO17672" s="103" t="n"/>
    </row>
    <row r="17673" spans="1:59">
      <c r="AO17673" s="103" t="n"/>
    </row>
    <row r="17674" spans="1:59">
      <c r="AO17674" s="103" t="n"/>
    </row>
    <row r="17675" spans="1:59">
      <c r="AO17675" s="103" t="n"/>
    </row>
    <row r="17676" spans="1:59">
      <c r="AO17676" s="103" t="n"/>
    </row>
    <row r="17677" spans="1:59">
      <c r="AO17677" s="103" t="n"/>
    </row>
    <row r="17678" spans="1:59">
      <c r="AO17678" s="103" t="n"/>
    </row>
    <row r="17679" spans="1:59">
      <c r="AO17679" s="103" t="n"/>
    </row>
    <row r="17680" spans="1:59">
      <c r="AO17680" s="103" t="n"/>
    </row>
    <row r="17681" spans="1:59">
      <c r="AO17681" s="103" t="n"/>
    </row>
    <row r="17682" spans="1:59">
      <c r="AO17682" s="103" t="n"/>
    </row>
    <row r="17683" spans="1:59">
      <c r="AO17683" s="103" t="n"/>
    </row>
    <row r="17684" spans="1:59">
      <c r="AO17684" s="103" t="n"/>
    </row>
    <row r="17685" spans="1:59">
      <c r="AO17685" s="103" t="n"/>
    </row>
    <row r="17686" spans="1:59">
      <c r="AO17686" s="103" t="n"/>
    </row>
    <row r="17687" spans="1:59">
      <c r="AO17687" s="103" t="n"/>
    </row>
    <row r="17688" spans="1:59">
      <c r="AO17688" s="103" t="n"/>
    </row>
    <row r="17689" spans="1:59">
      <c r="AO17689" s="103" t="n"/>
    </row>
    <row r="17690" spans="1:59">
      <c r="AO17690" s="103" t="n"/>
    </row>
    <row r="17691" spans="1:59">
      <c r="AO17691" s="103" t="n"/>
    </row>
    <row r="17692" spans="1:59">
      <c r="AO17692" s="103" t="n"/>
    </row>
    <row r="17693" spans="1:59">
      <c r="AO17693" s="103" t="n"/>
    </row>
    <row r="17694" spans="1:59">
      <c r="AO17694" s="103" t="n"/>
    </row>
    <row r="17695" spans="1:59">
      <c r="AO17695" s="103" t="n"/>
    </row>
    <row r="17696" spans="1:59">
      <c r="AO17696" s="103" t="n"/>
    </row>
    <row r="17697" spans="1:59">
      <c r="AO17697" s="103" t="n"/>
    </row>
    <row r="17698" spans="1:59">
      <c r="AO17698" s="103" t="n"/>
    </row>
    <row r="17699" spans="1:59">
      <c r="AO17699" s="103" t="n"/>
    </row>
    <row r="17700" spans="1:59">
      <c r="AO17700" s="103" t="n"/>
    </row>
    <row r="17701" spans="1:59">
      <c r="AO17701" s="103" t="n"/>
    </row>
    <row r="17702" spans="1:59">
      <c r="AO17702" s="103" t="n"/>
    </row>
    <row r="17703" spans="1:59">
      <c r="AO17703" s="103" t="n"/>
    </row>
    <row r="17704" spans="1:59">
      <c r="AO17704" s="103" t="n"/>
    </row>
    <row r="17705" spans="1:59">
      <c r="AO17705" s="103" t="n"/>
    </row>
    <row r="17706" spans="1:59">
      <c r="AO17706" s="103" t="n"/>
    </row>
    <row r="17707" spans="1:59">
      <c r="AO17707" s="103" t="n"/>
    </row>
    <row r="17708" spans="1:59">
      <c r="AO17708" s="103" t="n"/>
    </row>
    <row r="17709" spans="1:59">
      <c r="AO17709" s="103" t="n"/>
    </row>
    <row r="17710" spans="1:59">
      <c r="AO17710" s="103" t="n"/>
    </row>
    <row r="17711" spans="1:59">
      <c r="AO17711" s="103" t="n"/>
    </row>
    <row r="17712" spans="1:59">
      <c r="AO17712" s="103" t="n"/>
    </row>
    <row r="17713" spans="1:59">
      <c r="AO17713" s="103" t="n"/>
    </row>
    <row r="17714" spans="1:59">
      <c r="AO17714" s="103" t="n"/>
    </row>
    <row r="17715" spans="1:59">
      <c r="AO17715" s="103" t="n"/>
    </row>
    <row r="17716" spans="1:59">
      <c r="AO17716" s="103" t="n"/>
    </row>
    <row r="17717" spans="1:59">
      <c r="AO17717" s="103" t="n"/>
    </row>
    <row r="17718" spans="1:59">
      <c r="AO17718" s="103" t="n"/>
    </row>
    <row r="17719" spans="1:59">
      <c r="AO17719" s="103" t="n"/>
    </row>
    <row r="17720" spans="1:59">
      <c r="AO17720" s="103" t="n"/>
    </row>
    <row r="17721" spans="1:59">
      <c r="AO17721" s="103" t="n"/>
    </row>
    <row r="17722" spans="1:59">
      <c r="AO17722" s="103" t="n"/>
    </row>
    <row r="17723" spans="1:59">
      <c r="AO17723" s="103" t="n"/>
    </row>
    <row r="17724" spans="1:59">
      <c r="AO17724" s="103" t="n"/>
    </row>
    <row r="17725" spans="1:59">
      <c r="AO17725" s="103" t="n"/>
    </row>
    <row r="17726" spans="1:59">
      <c r="AO17726" s="103" t="n"/>
    </row>
    <row r="17727" spans="1:59">
      <c r="AO17727" s="103" t="n"/>
    </row>
    <row r="17728" spans="1:59">
      <c r="AO17728" s="103" t="n"/>
    </row>
    <row r="17729" spans="1:59">
      <c r="AO17729" s="103" t="n"/>
    </row>
    <row r="17730" spans="1:59">
      <c r="AO17730" s="103" t="n"/>
    </row>
    <row r="17731" spans="1:59">
      <c r="AO17731" s="103" t="n"/>
    </row>
    <row r="17732" spans="1:59">
      <c r="AO17732" s="103" t="n"/>
    </row>
    <row r="17733" spans="1:59">
      <c r="AO17733" s="103" t="n"/>
    </row>
    <row r="17734" spans="1:59">
      <c r="AO17734" s="103" t="n"/>
    </row>
    <row r="17735" spans="1:59">
      <c r="AO17735" s="103" t="n"/>
    </row>
    <row r="17736" spans="1:59">
      <c r="AO17736" s="103" t="n"/>
    </row>
    <row r="17737" spans="1:59">
      <c r="AO17737" s="103" t="n"/>
    </row>
    <row r="17738" spans="1:59">
      <c r="AO17738" s="103" t="n"/>
    </row>
    <row r="17739" spans="1:59">
      <c r="AO17739" s="103" t="n"/>
    </row>
    <row r="17740" spans="1:59">
      <c r="AO17740" s="103" t="n"/>
    </row>
    <row r="17741" spans="1:59">
      <c r="AO17741" s="103" t="n"/>
    </row>
    <row r="17742" spans="1:59">
      <c r="AO17742" s="103" t="n"/>
    </row>
    <row r="17743" spans="1:59">
      <c r="AO17743" s="103" t="n"/>
    </row>
    <row r="17744" spans="1:59">
      <c r="AO17744" s="103" t="n"/>
    </row>
    <row r="17745" spans="1:59">
      <c r="AO17745" s="103" t="n"/>
    </row>
    <row r="17746" spans="1:59">
      <c r="AO17746" s="103" t="n"/>
    </row>
    <row r="17747" spans="1:59">
      <c r="AO17747" s="103" t="n"/>
    </row>
    <row r="17748" spans="1:59">
      <c r="AO17748" s="103" t="n"/>
    </row>
    <row r="17749" spans="1:59">
      <c r="AO17749" s="103" t="n"/>
    </row>
    <row r="17750" spans="1:59">
      <c r="AO17750" s="103" t="n"/>
    </row>
    <row r="17751" spans="1:59">
      <c r="AO17751" s="103" t="n"/>
    </row>
    <row r="17752" spans="1:59">
      <c r="AO17752" s="103" t="n"/>
    </row>
    <row r="17753" spans="1:59">
      <c r="AO17753" s="103" t="n"/>
    </row>
    <row r="17754" spans="1:59">
      <c r="AO17754" s="103" t="n"/>
    </row>
    <row r="17755" spans="1:59">
      <c r="AO17755" s="103" t="n"/>
    </row>
    <row r="17756" spans="1:59">
      <c r="AO17756" s="103" t="n"/>
    </row>
    <row r="17757" spans="1:59">
      <c r="AO17757" s="103" t="n"/>
    </row>
    <row r="17758" spans="1:59">
      <c r="AO17758" s="103" t="n"/>
    </row>
    <row r="17759" spans="1:59">
      <c r="AO17759" s="103" t="n"/>
    </row>
    <row r="17760" spans="1:59">
      <c r="AO17760" s="103" t="n"/>
    </row>
    <row r="17761" spans="1:59">
      <c r="AO17761" s="103" t="n"/>
    </row>
    <row r="17762" spans="1:59">
      <c r="AO17762" s="103" t="n"/>
    </row>
    <row r="17763" spans="1:59">
      <c r="AO17763" s="103" t="n"/>
    </row>
    <row r="17764" spans="1:59">
      <c r="AO17764" s="103" t="n"/>
    </row>
    <row r="17765" spans="1:59">
      <c r="AO17765" s="103" t="n"/>
    </row>
    <row r="17766" spans="1:59">
      <c r="AO17766" s="103" t="n"/>
    </row>
    <row r="17767" spans="1:59">
      <c r="AO17767" s="103" t="n"/>
    </row>
    <row r="17768" spans="1:59">
      <c r="AO17768" s="103" t="n"/>
    </row>
    <row r="17769" spans="1:59">
      <c r="AO17769" s="103" t="n"/>
    </row>
    <row r="17770" spans="1:59">
      <c r="AO17770" s="103" t="n"/>
    </row>
    <row r="17771" spans="1:59">
      <c r="AO17771" s="103" t="n"/>
    </row>
    <row r="17772" spans="1:59">
      <c r="AO17772" s="103" t="n"/>
    </row>
    <row r="17773" spans="1:59">
      <c r="AO17773" s="103" t="n"/>
    </row>
    <row r="17774" spans="1:59">
      <c r="AO17774" s="103" t="n"/>
    </row>
    <row r="17775" spans="1:59">
      <c r="AO17775" s="103" t="n"/>
    </row>
    <row r="17776" spans="1:59">
      <c r="AO17776" s="103" t="n"/>
    </row>
    <row r="17777" spans="1:59">
      <c r="AO17777" s="103" t="n"/>
    </row>
    <row r="17778" spans="1:59">
      <c r="AO17778" s="103" t="n"/>
    </row>
    <row r="17779" spans="1:59">
      <c r="AO17779" s="103" t="n"/>
    </row>
    <row r="17780" spans="1:59">
      <c r="AO17780" s="103" t="n"/>
    </row>
    <row r="17781" spans="1:59">
      <c r="AO17781" s="103" t="n"/>
    </row>
    <row r="17782" spans="1:59">
      <c r="AO17782" s="103" t="n"/>
    </row>
    <row r="17783" spans="1:59">
      <c r="AO17783" s="103" t="n"/>
    </row>
    <row r="17784" spans="1:59">
      <c r="AO17784" s="103" t="n"/>
    </row>
    <row r="17785" spans="1:59">
      <c r="AO17785" s="103" t="n"/>
    </row>
    <row r="17786" spans="1:59">
      <c r="AO17786" s="103" t="n"/>
    </row>
    <row r="17787" spans="1:59">
      <c r="AO17787" s="103" t="n"/>
    </row>
    <row r="17788" spans="1:59">
      <c r="AO17788" s="103" t="n"/>
    </row>
    <row r="17789" spans="1:59">
      <c r="AO17789" s="103" t="n"/>
    </row>
    <row r="17790" spans="1:59">
      <c r="AO17790" s="103" t="n"/>
    </row>
    <row r="17791" spans="1:59">
      <c r="AO17791" s="103" t="n"/>
    </row>
    <row r="17792" spans="1:59">
      <c r="AO17792" s="103" t="n"/>
    </row>
    <row r="17793" spans="1:59">
      <c r="AO17793" s="103" t="n"/>
    </row>
    <row r="17794" spans="1:59">
      <c r="AO17794" s="103" t="n"/>
    </row>
    <row r="17795" spans="1:59">
      <c r="AO17795" s="103" t="n"/>
    </row>
    <row r="17796" spans="1:59">
      <c r="AO17796" s="103" t="n"/>
    </row>
    <row r="17797" spans="1:59">
      <c r="AO17797" s="103" t="n"/>
    </row>
    <row r="17798" spans="1:59">
      <c r="AO17798" s="103" t="n"/>
    </row>
    <row r="17799" spans="1:59">
      <c r="AO17799" s="103" t="n"/>
    </row>
    <row r="17800" spans="1:59">
      <c r="AO17800" s="103" t="n"/>
    </row>
    <row r="17801" spans="1:59">
      <c r="AO17801" s="103" t="n"/>
    </row>
    <row r="17802" spans="1:59">
      <c r="AO17802" s="103" t="n"/>
    </row>
    <row r="17803" spans="1:59">
      <c r="AO17803" s="103" t="n"/>
    </row>
    <row r="17804" spans="1:59">
      <c r="AO17804" s="103" t="n"/>
    </row>
    <row r="17805" spans="1:59">
      <c r="AO17805" s="103" t="n"/>
    </row>
    <row r="17806" spans="1:59">
      <c r="AO17806" s="103" t="n"/>
    </row>
    <row r="17807" spans="1:59">
      <c r="AO17807" s="103" t="n"/>
    </row>
    <row r="17808" spans="1:59">
      <c r="AO17808" s="103" t="n"/>
    </row>
    <row r="17809" spans="1:59">
      <c r="AO17809" s="103" t="n"/>
    </row>
    <row r="17810" spans="1:59">
      <c r="AO17810" s="103" t="n"/>
    </row>
    <row r="17811" spans="1:59">
      <c r="AO17811" s="103" t="n"/>
    </row>
    <row r="17812" spans="1:59">
      <c r="AO17812" s="103" t="n"/>
    </row>
    <row r="17813" spans="1:59">
      <c r="AO17813" s="103" t="n"/>
    </row>
    <row r="17814" spans="1:59">
      <c r="AO17814" s="103" t="n"/>
    </row>
    <row r="17815" spans="1:59">
      <c r="AO17815" s="103" t="n"/>
    </row>
    <row r="17816" spans="1:59">
      <c r="AO17816" s="103" t="n"/>
    </row>
    <row r="17817" spans="1:59">
      <c r="AO17817" s="103" t="n"/>
    </row>
    <row r="17818" spans="1:59">
      <c r="AO17818" s="103" t="n"/>
    </row>
    <row r="17819" spans="1:59">
      <c r="AO17819" s="103" t="n"/>
    </row>
    <row r="17820" spans="1:59">
      <c r="AO17820" s="103" t="n"/>
    </row>
    <row r="17821" spans="1:59">
      <c r="AO17821" s="103" t="n"/>
    </row>
    <row r="17822" spans="1:59">
      <c r="AO17822" s="103" t="n"/>
    </row>
    <row r="17823" spans="1:59">
      <c r="AO17823" s="103" t="n"/>
    </row>
    <row r="17824" spans="1:59">
      <c r="AO17824" s="103" t="n"/>
    </row>
    <row r="17825" spans="1:59">
      <c r="AO17825" s="103" t="n"/>
    </row>
    <row r="17826" spans="1:59">
      <c r="AO17826" s="103" t="n"/>
    </row>
    <row r="17827" spans="1:59">
      <c r="AO17827" s="103" t="n"/>
    </row>
    <row r="17828" spans="1:59">
      <c r="AO17828" s="103" t="n"/>
    </row>
    <row r="17829" spans="1:59">
      <c r="AO17829" s="103" t="n"/>
    </row>
    <row r="17830" spans="1:59">
      <c r="AO17830" s="103" t="n"/>
    </row>
    <row r="17831" spans="1:59">
      <c r="AO17831" s="103" t="n"/>
    </row>
    <row r="17832" spans="1:59">
      <c r="AO17832" s="103" t="n"/>
    </row>
    <row r="17833" spans="1:59">
      <c r="AO17833" s="103" t="n"/>
    </row>
    <row r="17834" spans="1:59">
      <c r="AO17834" s="103" t="n"/>
    </row>
    <row r="17835" spans="1:59">
      <c r="AO17835" s="103" t="n"/>
    </row>
    <row r="17836" spans="1:59">
      <c r="AO17836" s="103" t="n"/>
    </row>
    <row r="17837" spans="1:59">
      <c r="AO17837" s="103" t="n"/>
    </row>
    <row r="17838" spans="1:59">
      <c r="AO17838" s="103" t="n"/>
    </row>
    <row r="17839" spans="1:59">
      <c r="AO17839" s="103" t="n"/>
    </row>
    <row r="17840" spans="1:59">
      <c r="AO17840" s="103" t="n"/>
    </row>
    <row r="17841" spans="1:59">
      <c r="AO17841" s="103" t="n"/>
    </row>
    <row r="17842" spans="1:59">
      <c r="AO17842" s="103" t="n"/>
    </row>
    <row r="17843" spans="1:59">
      <c r="AO17843" s="103" t="n"/>
    </row>
    <row r="17844" spans="1:59">
      <c r="AO17844" s="103" t="n"/>
    </row>
    <row r="17845" spans="1:59">
      <c r="AO17845" s="103" t="n"/>
    </row>
    <row r="17846" spans="1:59">
      <c r="AO17846" s="103" t="n"/>
    </row>
    <row r="17847" spans="1:59">
      <c r="AO17847" s="103" t="n"/>
    </row>
    <row r="17848" spans="1:59">
      <c r="AO17848" s="103" t="n"/>
    </row>
    <row r="17849" spans="1:59">
      <c r="AO17849" s="103" t="n"/>
    </row>
    <row r="17850" spans="1:59">
      <c r="AO17850" s="103" t="n"/>
    </row>
    <row r="17851" spans="1:59">
      <c r="AO17851" s="103" t="n"/>
    </row>
    <row r="17852" spans="1:59">
      <c r="AO17852" s="103" t="n"/>
    </row>
    <row r="17853" spans="1:59">
      <c r="AO17853" s="103" t="n"/>
    </row>
    <row r="17854" spans="1:59">
      <c r="AO17854" s="103" t="n"/>
    </row>
    <row r="17855" spans="1:59">
      <c r="AO17855" s="103" t="n"/>
    </row>
    <row r="17856" spans="1:59">
      <c r="AO17856" s="103" t="n"/>
    </row>
    <row r="17857" spans="1:59">
      <c r="AO17857" s="103" t="n"/>
    </row>
    <row r="17858" spans="1:59">
      <c r="AO17858" s="103" t="n"/>
    </row>
    <row r="17859" spans="1:59">
      <c r="AO17859" s="103" t="n"/>
    </row>
    <row r="17860" spans="1:59">
      <c r="AO17860" s="103" t="n"/>
    </row>
    <row r="17861" spans="1:59">
      <c r="AO17861" s="103" t="n"/>
    </row>
    <row r="17862" spans="1:59">
      <c r="AO17862" s="103" t="n"/>
    </row>
    <row r="17863" spans="1:59">
      <c r="AO17863" s="103" t="n"/>
    </row>
    <row r="17864" spans="1:59">
      <c r="AO17864" s="103" t="n"/>
    </row>
    <row r="17865" spans="1:59">
      <c r="AO17865" s="103" t="n"/>
    </row>
    <row r="17866" spans="1:59">
      <c r="AO17866" s="103" t="n"/>
    </row>
    <row r="17867" spans="1:59">
      <c r="AO17867" s="103" t="n"/>
    </row>
    <row r="17868" spans="1:59">
      <c r="AO17868" s="103" t="n"/>
    </row>
    <row r="17869" spans="1:59">
      <c r="AO17869" s="103" t="n"/>
    </row>
    <row r="17870" spans="1:59">
      <c r="AO17870" s="103" t="n"/>
    </row>
    <row r="17871" spans="1:59">
      <c r="AO17871" s="103" t="n"/>
    </row>
    <row r="17872" spans="1:59">
      <c r="AO17872" s="103" t="n"/>
    </row>
    <row r="17873" spans="1:59">
      <c r="AO17873" s="103" t="n"/>
    </row>
    <row r="17874" spans="1:59">
      <c r="AO17874" s="103" t="n"/>
    </row>
    <row r="17875" spans="1:59">
      <c r="AO17875" s="103" t="n"/>
    </row>
    <row r="17876" spans="1:59">
      <c r="AO17876" s="103" t="n"/>
    </row>
    <row r="17877" spans="1:59">
      <c r="AO17877" s="103" t="n"/>
    </row>
    <row r="17878" spans="1:59">
      <c r="AO17878" s="103" t="n"/>
    </row>
    <row r="17879" spans="1:59">
      <c r="AO17879" s="103" t="n"/>
    </row>
    <row r="17880" spans="1:59">
      <c r="AO17880" s="103" t="n"/>
    </row>
    <row r="17881" spans="1:59">
      <c r="AO17881" s="103" t="n"/>
    </row>
    <row r="17882" spans="1:59">
      <c r="AO17882" s="103" t="n"/>
    </row>
    <row r="17883" spans="1:59">
      <c r="AO17883" s="103" t="n"/>
    </row>
    <row r="17884" spans="1:59">
      <c r="AO17884" s="103" t="n"/>
    </row>
    <row r="17885" spans="1:59">
      <c r="AO17885" s="103" t="n"/>
    </row>
    <row r="17886" spans="1:59">
      <c r="AO17886" s="103" t="n"/>
    </row>
    <row r="17887" spans="1:59">
      <c r="AO17887" s="103" t="n"/>
    </row>
    <row r="17888" spans="1:59">
      <c r="AO17888" s="103" t="n"/>
    </row>
    <row r="17889" spans="1:59">
      <c r="AO17889" s="103" t="n"/>
    </row>
    <row r="17890" spans="1:59">
      <c r="AO17890" s="103" t="n"/>
    </row>
    <row r="17891" spans="1:59">
      <c r="AO17891" s="103" t="n"/>
    </row>
    <row r="17892" spans="1:59">
      <c r="AO17892" s="103" t="n"/>
    </row>
    <row r="17893" spans="1:59">
      <c r="AO17893" s="103" t="n"/>
    </row>
    <row r="17894" spans="1:59">
      <c r="AO17894" s="103" t="n"/>
    </row>
    <row r="17895" spans="1:59">
      <c r="AO17895" s="103" t="n"/>
    </row>
    <row r="17896" spans="1:59">
      <c r="AO17896" s="103" t="n"/>
    </row>
    <row r="17897" spans="1:59">
      <c r="AO17897" s="103" t="n"/>
    </row>
    <row r="17898" spans="1:59">
      <c r="AO17898" s="103" t="n"/>
    </row>
    <row r="17899" spans="1:59">
      <c r="AO17899" s="103" t="n"/>
    </row>
    <row r="17900" spans="1:59">
      <c r="AO17900" s="103" t="n"/>
    </row>
    <row r="17901" spans="1:59">
      <c r="AO17901" s="103" t="n"/>
    </row>
    <row r="17902" spans="1:59">
      <c r="AO17902" s="103" t="n"/>
    </row>
    <row r="17903" spans="1:59">
      <c r="AO17903" s="103" t="n"/>
    </row>
    <row r="17904" spans="1:59">
      <c r="AO17904" s="103" t="n"/>
    </row>
    <row r="17905" spans="1:59">
      <c r="AO17905" s="103" t="n"/>
    </row>
    <row r="17906" spans="1:59">
      <c r="AO17906" s="103" t="n"/>
    </row>
    <row r="17907" spans="1:59">
      <c r="AO17907" s="103" t="n"/>
    </row>
    <row r="17908" spans="1:59">
      <c r="AO17908" s="103" t="n"/>
    </row>
    <row r="17909" spans="1:59">
      <c r="AO17909" s="103" t="n"/>
    </row>
    <row r="17910" spans="1:59">
      <c r="AO17910" s="103" t="n"/>
    </row>
    <row r="17911" spans="1:59">
      <c r="AO17911" s="103" t="n"/>
    </row>
    <row r="17912" spans="1:59">
      <c r="AO17912" s="103" t="n"/>
    </row>
    <row r="17913" spans="1:59">
      <c r="AO17913" s="103" t="n"/>
    </row>
    <row r="17914" spans="1:59">
      <c r="AO17914" s="103" t="n"/>
    </row>
    <row r="17915" spans="1:59">
      <c r="AO17915" s="103" t="n"/>
    </row>
    <row r="17916" spans="1:59">
      <c r="AO17916" s="103" t="n"/>
    </row>
    <row r="17917" spans="1:59">
      <c r="AO17917" s="103" t="n"/>
    </row>
    <row r="17918" spans="1:59">
      <c r="AO17918" s="103" t="n"/>
    </row>
    <row r="17919" spans="1:59">
      <c r="AO17919" s="103" t="n"/>
    </row>
    <row r="17920" spans="1:59">
      <c r="AO17920" s="103" t="n"/>
    </row>
    <row r="17921" spans="1:59">
      <c r="AO17921" s="103" t="n"/>
    </row>
    <row r="17922" spans="1:59">
      <c r="AO17922" s="103" t="n"/>
    </row>
    <row r="17923" spans="1:59">
      <c r="AO17923" s="103" t="n"/>
    </row>
    <row r="17924" spans="1:59">
      <c r="AO17924" s="103" t="n"/>
    </row>
    <row r="17925" spans="1:59">
      <c r="AO17925" s="103" t="n"/>
    </row>
    <row r="17926" spans="1:59">
      <c r="AO17926" s="103" t="n"/>
    </row>
    <row r="17927" spans="1:59">
      <c r="AO17927" s="103" t="n"/>
    </row>
    <row r="17928" spans="1:59">
      <c r="AO17928" s="103" t="n"/>
    </row>
    <row r="17929" spans="1:59">
      <c r="AO17929" s="103" t="n"/>
    </row>
    <row r="17930" spans="1:59">
      <c r="AO17930" s="103" t="n"/>
    </row>
    <row r="17931" spans="1:59">
      <c r="AO17931" s="103" t="n"/>
    </row>
    <row r="17932" spans="1:59">
      <c r="AO17932" s="103" t="n"/>
    </row>
    <row r="17933" spans="1:59">
      <c r="AO17933" s="103" t="n"/>
    </row>
    <row r="17934" spans="1:59">
      <c r="AO17934" s="103" t="n"/>
    </row>
    <row r="17935" spans="1:59">
      <c r="AO17935" s="103" t="n"/>
    </row>
    <row r="17936" spans="1:59">
      <c r="AO17936" s="103" t="n"/>
    </row>
    <row r="17937" spans="1:59">
      <c r="AO17937" s="103" t="n"/>
    </row>
    <row r="17938" spans="1:59">
      <c r="AO17938" s="103" t="n"/>
    </row>
    <row r="17939" spans="1:59">
      <c r="AO17939" s="103" t="n"/>
    </row>
    <row r="17940" spans="1:59">
      <c r="AO17940" s="103" t="n"/>
    </row>
    <row r="17941" spans="1:59">
      <c r="AO17941" s="103" t="n"/>
    </row>
    <row r="17942" spans="1:59">
      <c r="AO17942" s="103" t="n"/>
    </row>
    <row r="17943" spans="1:59">
      <c r="AO17943" s="103" t="n"/>
    </row>
    <row r="17944" spans="1:59">
      <c r="AO17944" s="103" t="n"/>
    </row>
    <row r="17945" spans="1:59">
      <c r="AO17945" s="103" t="n"/>
    </row>
    <row r="17946" spans="1:59">
      <c r="AO17946" s="103" t="n"/>
    </row>
    <row r="17947" spans="1:59">
      <c r="AO17947" s="103" t="n"/>
    </row>
    <row r="17948" spans="1:59">
      <c r="AO17948" s="103" t="n"/>
    </row>
    <row r="17949" spans="1:59">
      <c r="AO17949" s="103" t="n"/>
    </row>
    <row r="17950" spans="1:59">
      <c r="AO17950" s="103" t="n"/>
    </row>
    <row r="17951" spans="1:59">
      <c r="AO17951" s="103" t="n"/>
    </row>
    <row r="17952" spans="1:59">
      <c r="AO17952" s="103" t="n"/>
    </row>
    <row r="17953" spans="1:59">
      <c r="AO17953" s="103" t="n"/>
    </row>
    <row r="17954" spans="1:59">
      <c r="AO17954" s="103" t="n"/>
    </row>
    <row r="17955" spans="1:59">
      <c r="AO17955" s="103" t="n"/>
    </row>
    <row r="17956" spans="1:59">
      <c r="AO17956" s="103" t="n"/>
    </row>
    <row r="17957" spans="1:59">
      <c r="AO17957" s="103" t="n"/>
    </row>
    <row r="17958" spans="1:59">
      <c r="AO17958" s="103" t="n"/>
    </row>
    <row r="17959" spans="1:59">
      <c r="AO17959" s="103" t="n"/>
    </row>
    <row r="17960" spans="1:59">
      <c r="AO17960" s="103" t="n"/>
    </row>
    <row r="17961" spans="1:59">
      <c r="AO17961" s="103" t="n"/>
    </row>
    <row r="17962" spans="1:59">
      <c r="AO17962" s="103" t="n"/>
    </row>
    <row r="17963" spans="1:59">
      <c r="AO17963" s="103" t="n"/>
    </row>
    <row r="17964" spans="1:59">
      <c r="AO17964" s="103" t="n"/>
    </row>
    <row r="17965" spans="1:59">
      <c r="AO17965" s="103" t="n"/>
    </row>
    <row r="17966" spans="1:59">
      <c r="AO17966" s="103" t="n"/>
    </row>
    <row r="17967" spans="1:59">
      <c r="AO17967" s="103" t="n"/>
    </row>
    <row r="17968" spans="1:59">
      <c r="AO17968" s="103" t="n"/>
    </row>
    <row r="17969" spans="1:59">
      <c r="AO17969" s="103" t="n"/>
    </row>
    <row r="17970" spans="1:59">
      <c r="AO17970" s="103" t="n"/>
    </row>
    <row r="17971" spans="1:59">
      <c r="AO17971" s="103" t="n"/>
    </row>
    <row r="17972" spans="1:59">
      <c r="AO17972" s="103" t="n"/>
    </row>
    <row r="17973" spans="1:59">
      <c r="AO17973" s="103" t="n"/>
    </row>
    <row r="17974" spans="1:59">
      <c r="AO17974" s="103" t="n"/>
    </row>
    <row r="17975" spans="1:59">
      <c r="AO17975" s="103" t="n"/>
    </row>
    <row r="17976" spans="1:59">
      <c r="AO17976" s="103" t="n"/>
    </row>
    <row r="17977" spans="1:59">
      <c r="AO17977" s="103" t="n"/>
    </row>
    <row r="17978" spans="1:59">
      <c r="AO17978" s="103" t="n"/>
    </row>
    <row r="17979" spans="1:59">
      <c r="AO17979" s="103" t="n"/>
    </row>
    <row r="17980" spans="1:59">
      <c r="AO17980" s="103" t="n"/>
    </row>
    <row r="17981" spans="1:59">
      <c r="AO17981" s="103" t="n"/>
    </row>
    <row r="17982" spans="1:59">
      <c r="AO17982" s="103" t="n"/>
    </row>
    <row r="17983" spans="1:59">
      <c r="AO17983" s="103" t="n"/>
    </row>
    <row r="17984" spans="1:59">
      <c r="AO17984" s="103" t="n"/>
    </row>
    <row r="17985" spans="1:59">
      <c r="AO17985" s="103" t="n"/>
    </row>
    <row r="17986" spans="1:59">
      <c r="AO17986" s="103" t="n"/>
    </row>
    <row r="17987" spans="1:59">
      <c r="AO17987" s="103" t="n"/>
    </row>
    <row r="17988" spans="1:59">
      <c r="AO17988" s="103" t="n"/>
    </row>
    <row r="17989" spans="1:59">
      <c r="AO17989" s="103" t="n"/>
    </row>
    <row r="17990" spans="1:59">
      <c r="AO17990" s="103" t="n"/>
    </row>
    <row r="17991" spans="1:59">
      <c r="AO17991" s="103" t="n"/>
    </row>
    <row r="17992" spans="1:59">
      <c r="AO17992" s="103" t="n"/>
    </row>
    <row r="17993" spans="1:59">
      <c r="AO17993" s="103" t="n"/>
    </row>
    <row r="17994" spans="1:59">
      <c r="AO17994" s="103" t="n"/>
    </row>
    <row r="17995" spans="1:59">
      <c r="AO17995" s="103" t="n"/>
    </row>
    <row r="17996" spans="1:59">
      <c r="AO17996" s="103" t="n"/>
    </row>
    <row r="17997" spans="1:59">
      <c r="AO17997" s="103" t="n"/>
    </row>
    <row r="17998" spans="1:59">
      <c r="AO17998" s="103" t="n"/>
    </row>
    <row r="17999" spans="1:59">
      <c r="AO17999" s="103" t="n"/>
    </row>
    <row r="18000" spans="1:59">
      <c r="AO18000" s="103" t="n"/>
    </row>
    <row r="18001" spans="1:59">
      <c r="AO18001" s="103" t="n"/>
    </row>
    <row r="18002" spans="1:59">
      <c r="AO18002" s="103" t="n"/>
    </row>
    <row r="18003" spans="1:59">
      <c r="AO18003" s="103" t="n"/>
    </row>
    <row r="18004" spans="1:59">
      <c r="AO18004" s="103" t="n"/>
    </row>
    <row r="18005" spans="1:59">
      <c r="AO18005" s="103" t="n"/>
    </row>
    <row r="18006" spans="1:59">
      <c r="AO18006" s="103" t="n"/>
    </row>
    <row r="18007" spans="1:59">
      <c r="AO18007" s="103" t="n"/>
    </row>
    <row r="18008" spans="1:59">
      <c r="AO18008" s="103" t="n"/>
    </row>
    <row r="18009" spans="1:59">
      <c r="AO18009" s="103" t="n"/>
    </row>
    <row r="18010" spans="1:59">
      <c r="AO18010" s="103" t="n"/>
    </row>
    <row r="18011" spans="1:59">
      <c r="AO18011" s="103" t="n"/>
    </row>
    <row r="18012" spans="1:59">
      <c r="AO18012" s="103" t="n"/>
    </row>
    <row r="18013" spans="1:59">
      <c r="AO18013" s="103" t="n"/>
    </row>
    <row r="18014" spans="1:59">
      <c r="AO18014" s="103" t="n"/>
    </row>
    <row r="18015" spans="1:59">
      <c r="AO18015" s="103" t="n"/>
    </row>
    <row r="18016" spans="1:59">
      <c r="AO18016" s="103" t="n"/>
    </row>
    <row r="18017" spans="1:59">
      <c r="AO18017" s="103" t="n"/>
    </row>
    <row r="18018" spans="1:59">
      <c r="AO18018" s="103" t="n"/>
    </row>
    <row r="18019" spans="1:59">
      <c r="AO18019" s="103" t="n"/>
    </row>
    <row r="18020" spans="1:59">
      <c r="AO18020" s="103" t="n"/>
    </row>
    <row r="18021" spans="1:59">
      <c r="AO18021" s="103" t="n"/>
    </row>
    <row r="18022" spans="1:59">
      <c r="AO18022" s="103" t="n"/>
    </row>
    <row r="18023" spans="1:59">
      <c r="AO18023" s="103" t="n"/>
    </row>
    <row r="18024" spans="1:59">
      <c r="AO18024" s="103" t="n"/>
    </row>
    <row r="18025" spans="1:59">
      <c r="AO18025" s="103" t="n"/>
    </row>
    <row r="18026" spans="1:59">
      <c r="AO18026" s="103" t="n"/>
    </row>
    <row r="18027" spans="1:59">
      <c r="AO18027" s="103" t="n"/>
    </row>
    <row r="18028" spans="1:59">
      <c r="AO18028" s="103" t="n"/>
    </row>
    <row r="18029" spans="1:59">
      <c r="AO18029" s="103" t="n"/>
    </row>
    <row r="18030" spans="1:59">
      <c r="AO18030" s="103" t="n"/>
    </row>
    <row r="18031" spans="1:59">
      <c r="AO18031" s="103" t="n"/>
    </row>
    <row r="18032" spans="1:59">
      <c r="AO18032" s="103" t="n"/>
    </row>
    <row r="18033" spans="1:59">
      <c r="AO18033" s="103" t="n"/>
    </row>
    <row r="18034" spans="1:59">
      <c r="AO18034" s="103" t="n"/>
    </row>
    <row r="18035" spans="1:59">
      <c r="AO18035" s="103" t="n"/>
    </row>
    <row r="18036" spans="1:59">
      <c r="AO18036" s="103" t="n"/>
    </row>
    <row r="18037" spans="1:59">
      <c r="AO18037" s="103" t="n"/>
    </row>
    <row r="18038" spans="1:59">
      <c r="AO18038" s="103" t="n"/>
    </row>
    <row r="18039" spans="1:59">
      <c r="AO18039" s="103" t="n"/>
    </row>
    <row r="18040" spans="1:59">
      <c r="AO18040" s="103" t="n"/>
    </row>
    <row r="18041" spans="1:59">
      <c r="AO18041" s="103" t="n"/>
    </row>
    <row r="18042" spans="1:59">
      <c r="AO18042" s="103" t="n"/>
    </row>
    <row r="18043" spans="1:59">
      <c r="AO18043" s="103" t="n"/>
    </row>
    <row r="18044" spans="1:59">
      <c r="AO18044" s="103" t="n"/>
    </row>
    <row r="18045" spans="1:59">
      <c r="AO18045" s="103" t="n"/>
    </row>
    <row r="18046" spans="1:59">
      <c r="AO18046" s="103" t="n"/>
    </row>
    <row r="18047" spans="1:59">
      <c r="AO18047" s="103" t="n"/>
    </row>
    <row r="18048" spans="1:59">
      <c r="AO18048" s="103" t="n"/>
    </row>
    <row r="18049" spans="1:59">
      <c r="AO18049" s="103" t="n"/>
    </row>
    <row r="18050" spans="1:59">
      <c r="AO18050" s="103" t="n"/>
    </row>
    <row r="18051" spans="1:59">
      <c r="AO18051" s="103" t="n"/>
    </row>
    <row r="18052" spans="1:59">
      <c r="AO18052" s="103" t="n"/>
    </row>
    <row r="18053" spans="1:59">
      <c r="AO18053" s="103" t="n"/>
    </row>
    <row r="18054" spans="1:59">
      <c r="AO18054" s="103" t="n"/>
    </row>
    <row r="18055" spans="1:59">
      <c r="AO18055" s="103" t="n"/>
    </row>
    <row r="18056" spans="1:59">
      <c r="AO18056" s="103" t="n"/>
    </row>
    <row r="18057" spans="1:59">
      <c r="AO18057" s="103" t="n"/>
    </row>
    <row r="18058" spans="1:59">
      <c r="AO18058" s="103" t="n"/>
    </row>
    <row r="18059" spans="1:59">
      <c r="AO18059" s="103" t="n"/>
    </row>
    <row r="18060" spans="1:59">
      <c r="AO18060" s="103" t="n"/>
    </row>
    <row r="18061" spans="1:59">
      <c r="AO18061" s="103" t="n"/>
    </row>
    <row r="18062" spans="1:59">
      <c r="AO18062" s="103" t="n"/>
    </row>
    <row r="18063" spans="1:59">
      <c r="AO18063" s="103" t="n"/>
    </row>
    <row r="18064" spans="1:59">
      <c r="AO18064" s="103" t="n"/>
    </row>
    <row r="18065" spans="1:59">
      <c r="AO18065" s="103" t="n"/>
    </row>
    <row r="18066" spans="1:59">
      <c r="AO18066" s="103" t="n"/>
    </row>
    <row r="18067" spans="1:59">
      <c r="AO18067" s="103" t="n"/>
    </row>
    <row r="18068" spans="1:59">
      <c r="AO18068" s="103" t="n"/>
    </row>
    <row r="18069" spans="1:59">
      <c r="AO18069" s="103" t="n"/>
    </row>
    <row r="18070" spans="1:59">
      <c r="AO18070" s="103" t="n"/>
    </row>
    <row r="18071" spans="1:59">
      <c r="AO18071" s="103" t="n"/>
    </row>
    <row r="18072" spans="1:59">
      <c r="AO18072" s="103" t="n"/>
    </row>
    <row r="18073" spans="1:59">
      <c r="AO18073" s="103" t="n"/>
    </row>
    <row r="18074" spans="1:59">
      <c r="AO18074" s="103" t="n"/>
    </row>
    <row r="18075" spans="1:59">
      <c r="AO18075" s="103" t="n"/>
    </row>
    <row r="18076" spans="1:59">
      <c r="AO18076" s="103" t="n"/>
    </row>
    <row r="18077" spans="1:59">
      <c r="AO18077" s="103" t="n"/>
    </row>
    <row r="18078" spans="1:59">
      <c r="AO18078" s="103" t="n"/>
    </row>
    <row r="18079" spans="1:59">
      <c r="AO18079" s="103" t="n"/>
    </row>
    <row r="18080" spans="1:59">
      <c r="AO18080" s="103" t="n"/>
    </row>
    <row r="18081" spans="1:59">
      <c r="AO18081" s="103" t="n"/>
    </row>
    <row r="18082" spans="1:59">
      <c r="AO18082" s="103" t="n"/>
    </row>
    <row r="18083" spans="1:59">
      <c r="AO18083" s="103" t="n"/>
    </row>
    <row r="18084" spans="1:59">
      <c r="AO18084" s="103" t="n"/>
    </row>
    <row r="18085" spans="1:59">
      <c r="AO18085" s="103" t="n"/>
    </row>
    <row r="18086" spans="1:59">
      <c r="AO18086" s="103" t="n"/>
    </row>
    <row r="18087" spans="1:59">
      <c r="AO18087" s="103" t="n"/>
    </row>
    <row r="18088" spans="1:59">
      <c r="AO18088" s="103" t="n"/>
    </row>
    <row r="18089" spans="1:59">
      <c r="AO18089" s="103" t="n"/>
    </row>
    <row r="18090" spans="1:59">
      <c r="AO18090" s="103" t="n"/>
    </row>
    <row r="18091" spans="1:59">
      <c r="AO18091" s="103" t="n"/>
    </row>
    <row r="18092" spans="1:59">
      <c r="AO18092" s="103" t="n"/>
    </row>
    <row r="18093" spans="1:59">
      <c r="AO18093" s="103" t="n"/>
    </row>
    <row r="18094" spans="1:59">
      <c r="AO18094" s="103" t="n"/>
    </row>
    <row r="18095" spans="1:59">
      <c r="AO18095" s="103" t="n"/>
    </row>
    <row r="18096" spans="1:59">
      <c r="AO18096" s="103" t="n"/>
    </row>
    <row r="18097" spans="1:59">
      <c r="AO18097" s="103" t="n"/>
    </row>
    <row r="18098" spans="1:59">
      <c r="AO18098" s="103" t="n"/>
    </row>
    <row r="18099" spans="1:59">
      <c r="AO18099" s="103" t="n"/>
    </row>
    <row r="18100" spans="1:59">
      <c r="AO18100" s="103" t="n"/>
    </row>
    <row r="18101" spans="1:59">
      <c r="AO18101" s="103" t="n"/>
    </row>
    <row r="18102" spans="1:59">
      <c r="AO18102" s="103" t="n"/>
    </row>
    <row r="18103" spans="1:59">
      <c r="AO18103" s="103" t="n"/>
    </row>
    <row r="18104" spans="1:59">
      <c r="AO18104" s="103" t="n"/>
    </row>
    <row r="18105" spans="1:59">
      <c r="AO18105" s="103" t="n"/>
    </row>
    <row r="18106" spans="1:59">
      <c r="AO18106" s="103" t="n"/>
    </row>
    <row r="18107" spans="1:59">
      <c r="AO18107" s="103" t="n"/>
    </row>
    <row r="18108" spans="1:59">
      <c r="AO18108" s="103" t="n"/>
    </row>
    <row r="18109" spans="1:59">
      <c r="AO18109" s="103" t="n"/>
    </row>
    <row r="18110" spans="1:59">
      <c r="AO18110" s="103" t="n"/>
    </row>
    <row r="18111" spans="1:59">
      <c r="AO18111" s="103" t="n"/>
    </row>
    <row r="18112" spans="1:59">
      <c r="AO18112" s="103" t="n"/>
    </row>
    <row r="18113" spans="1:59">
      <c r="AO18113" s="103" t="n"/>
    </row>
    <row r="18114" spans="1:59">
      <c r="AO18114" s="103" t="n"/>
    </row>
    <row r="18115" spans="1:59">
      <c r="AO18115" s="103" t="n"/>
    </row>
    <row r="18116" spans="1:59">
      <c r="AO18116" s="103" t="n"/>
    </row>
    <row r="18117" spans="1:59">
      <c r="AO18117" s="103" t="n"/>
    </row>
    <row r="18118" spans="1:59">
      <c r="AO18118" s="103" t="n"/>
    </row>
    <row r="18119" spans="1:59">
      <c r="AO18119" s="103" t="n"/>
    </row>
    <row r="18120" spans="1:59">
      <c r="AO18120" s="103" t="n"/>
    </row>
    <row r="18121" spans="1:59">
      <c r="AO18121" s="103" t="n"/>
    </row>
    <row r="18122" spans="1:59">
      <c r="AO18122" s="103" t="n"/>
    </row>
    <row r="18123" spans="1:59">
      <c r="AO18123" s="103" t="n"/>
    </row>
    <row r="18124" spans="1:59">
      <c r="AO18124" s="103" t="n"/>
    </row>
    <row r="18125" spans="1:59">
      <c r="AO18125" s="103" t="n"/>
    </row>
    <row r="18126" spans="1:59">
      <c r="AO18126" s="103" t="n"/>
    </row>
    <row r="18127" spans="1:59">
      <c r="AO18127" s="103" t="n"/>
    </row>
    <row r="18128" spans="1:59">
      <c r="AO18128" s="103" t="n"/>
    </row>
    <row r="18129" spans="1:59">
      <c r="AO18129" s="103" t="n"/>
    </row>
    <row r="18130" spans="1:59">
      <c r="AO18130" s="103" t="n"/>
    </row>
    <row r="18131" spans="1:59">
      <c r="AO18131" s="103" t="n"/>
    </row>
    <row r="18132" spans="1:59">
      <c r="AO18132" s="103" t="n"/>
    </row>
    <row r="18133" spans="1:59">
      <c r="AO18133" s="103" t="n"/>
    </row>
    <row r="18134" spans="1:59">
      <c r="AO18134" s="103" t="n"/>
    </row>
    <row r="18135" spans="1:59">
      <c r="AO18135" s="103" t="n"/>
    </row>
    <row r="18136" spans="1:59">
      <c r="AO18136" s="103" t="n"/>
    </row>
    <row r="18137" spans="1:59">
      <c r="AO18137" s="103" t="n"/>
    </row>
    <row r="18138" spans="1:59">
      <c r="AO18138" s="103" t="n"/>
    </row>
    <row r="18139" spans="1:59">
      <c r="AO18139" s="103" t="n"/>
    </row>
    <row r="18140" spans="1:59">
      <c r="AO18140" s="103" t="n"/>
    </row>
    <row r="18141" spans="1:59">
      <c r="AO18141" s="103" t="n"/>
    </row>
    <row r="18142" spans="1:59">
      <c r="AO18142" s="103" t="n"/>
    </row>
    <row r="18143" spans="1:59">
      <c r="AO18143" s="103" t="n"/>
    </row>
    <row r="18144" spans="1:59">
      <c r="AO18144" s="103" t="n"/>
    </row>
    <row r="18145" spans="1:59">
      <c r="AO18145" s="103" t="n"/>
    </row>
    <row r="18146" spans="1:59">
      <c r="AO18146" s="103" t="n"/>
    </row>
    <row r="18147" spans="1:59">
      <c r="AO18147" s="103" t="n"/>
    </row>
    <row r="18148" spans="1:59">
      <c r="AO18148" s="103" t="n"/>
    </row>
    <row r="18149" spans="1:59">
      <c r="AO18149" s="103" t="n"/>
    </row>
    <row r="18150" spans="1:59">
      <c r="AO18150" s="103" t="n"/>
    </row>
    <row r="18151" spans="1:59">
      <c r="AO18151" s="103" t="n"/>
    </row>
    <row r="18152" spans="1:59">
      <c r="AO18152" s="103" t="n"/>
    </row>
    <row r="18153" spans="1:59">
      <c r="AO18153" s="103" t="n"/>
    </row>
    <row r="18154" spans="1:59">
      <c r="AO18154" s="103" t="n"/>
    </row>
    <row r="18155" spans="1:59">
      <c r="AO18155" s="103" t="n"/>
    </row>
    <row r="18156" spans="1:59">
      <c r="AO18156" s="103" t="n"/>
    </row>
    <row r="18157" spans="1:59">
      <c r="AO18157" s="103" t="n"/>
    </row>
    <row r="18158" spans="1:59">
      <c r="AO18158" s="103" t="n"/>
    </row>
    <row r="18159" spans="1:59">
      <c r="AO18159" s="103" t="n"/>
    </row>
    <row r="18160" spans="1:59">
      <c r="AO18160" s="103" t="n"/>
    </row>
    <row r="18161" spans="1:59">
      <c r="AO18161" s="103" t="n"/>
    </row>
    <row r="18162" spans="1:59">
      <c r="AO18162" s="103" t="n"/>
    </row>
    <row r="18163" spans="1:59">
      <c r="AO18163" s="103" t="n"/>
    </row>
    <row r="18164" spans="1:59">
      <c r="AO18164" s="103" t="n"/>
    </row>
    <row r="18165" spans="1:59">
      <c r="AO18165" s="103" t="n"/>
    </row>
    <row r="18166" spans="1:59">
      <c r="AO18166" s="103" t="n"/>
    </row>
    <row r="18167" spans="1:59">
      <c r="AO18167" s="103" t="n"/>
    </row>
    <row r="18168" spans="1:59">
      <c r="AO18168" s="103" t="n"/>
    </row>
    <row r="18169" spans="1:59">
      <c r="AO18169" s="103" t="n"/>
    </row>
    <row r="18170" spans="1:59">
      <c r="AO18170" s="103" t="n"/>
    </row>
    <row r="18171" spans="1:59">
      <c r="AO18171" s="103" t="n"/>
    </row>
    <row r="18172" spans="1:59">
      <c r="AO18172" s="103" t="n"/>
    </row>
    <row r="18173" spans="1:59">
      <c r="AO18173" s="103" t="n"/>
    </row>
    <row r="18174" spans="1:59">
      <c r="AO18174" s="103" t="n"/>
    </row>
    <row r="18175" spans="1:59">
      <c r="AO18175" s="103" t="n"/>
    </row>
    <row r="18176" spans="1:59">
      <c r="AO18176" s="103" t="n"/>
    </row>
    <row r="18177" spans="1:59">
      <c r="AO18177" s="103" t="n"/>
    </row>
    <row r="18178" spans="1:59">
      <c r="AO18178" s="103" t="n"/>
    </row>
    <row r="18179" spans="1:59">
      <c r="AO18179" s="103" t="n"/>
    </row>
    <row r="18180" spans="1:59">
      <c r="AO18180" s="103" t="n"/>
    </row>
    <row r="18181" spans="1:59">
      <c r="AO18181" s="103" t="n"/>
    </row>
    <row r="18182" spans="1:59">
      <c r="AO18182" s="103" t="n"/>
    </row>
    <row r="18183" spans="1:59">
      <c r="AO18183" s="103" t="n"/>
    </row>
    <row r="18184" spans="1:59">
      <c r="AO18184" s="103" t="n"/>
    </row>
    <row r="18185" spans="1:59">
      <c r="AO18185" s="103" t="n"/>
    </row>
    <row r="18186" spans="1:59">
      <c r="AO18186" s="103" t="n"/>
    </row>
    <row r="18187" spans="1:59">
      <c r="AO18187" s="103" t="n"/>
    </row>
    <row r="18188" spans="1:59">
      <c r="AO18188" s="103" t="n"/>
    </row>
    <row r="18189" spans="1:59">
      <c r="AO18189" s="103" t="n"/>
    </row>
    <row r="18190" spans="1:59">
      <c r="AO18190" s="103" t="n"/>
    </row>
    <row r="18191" spans="1:59">
      <c r="AO18191" s="103" t="n"/>
    </row>
    <row r="18192" spans="1:59">
      <c r="AO18192" s="103" t="n"/>
    </row>
    <row r="18193" spans="1:59">
      <c r="AO18193" s="103" t="n"/>
    </row>
    <row r="18194" spans="1:59">
      <c r="AO18194" s="103" t="n"/>
    </row>
    <row r="18195" spans="1:59">
      <c r="AO18195" s="103" t="n"/>
    </row>
    <row r="18196" spans="1:59">
      <c r="AO18196" s="103" t="n"/>
    </row>
    <row r="18197" spans="1:59">
      <c r="AO18197" s="103" t="n"/>
    </row>
    <row r="18198" spans="1:59">
      <c r="AO18198" s="103" t="n"/>
    </row>
    <row r="18199" spans="1:59">
      <c r="AO18199" s="103" t="n"/>
    </row>
    <row r="18200" spans="1:59">
      <c r="AO18200" s="103" t="n"/>
    </row>
    <row r="18201" spans="1:59">
      <c r="AO18201" s="103" t="n"/>
    </row>
    <row r="18202" spans="1:59">
      <c r="AO18202" s="103" t="n"/>
    </row>
    <row r="18203" spans="1:59">
      <c r="AO18203" s="103" t="n"/>
    </row>
    <row r="18204" spans="1:59">
      <c r="AO18204" s="103" t="n"/>
    </row>
    <row r="18205" spans="1:59">
      <c r="AO18205" s="103" t="n"/>
    </row>
    <row r="18206" spans="1:59">
      <c r="AO18206" s="103" t="n"/>
    </row>
    <row r="18207" spans="1:59">
      <c r="AO18207" s="103" t="n"/>
    </row>
    <row r="18208" spans="1:59">
      <c r="AO18208" s="103" t="n"/>
    </row>
    <row r="18209" spans="1:59">
      <c r="AO18209" s="103" t="n"/>
    </row>
    <row r="18210" spans="1:59">
      <c r="AO18210" s="103" t="n"/>
    </row>
    <row r="18211" spans="1:59">
      <c r="AO18211" s="103" t="n"/>
    </row>
    <row r="18212" spans="1:59">
      <c r="AO18212" s="103" t="n"/>
    </row>
    <row r="18213" spans="1:59">
      <c r="AO18213" s="103" t="n"/>
    </row>
    <row r="18214" spans="1:59">
      <c r="AO18214" s="103" t="n"/>
    </row>
    <row r="18215" spans="1:59">
      <c r="AO18215" s="103" t="n"/>
    </row>
    <row r="18216" spans="1:59">
      <c r="AO18216" s="103" t="n"/>
    </row>
    <row r="18217" spans="1:59">
      <c r="AO18217" s="103" t="n"/>
    </row>
    <row r="18218" spans="1:59">
      <c r="AO18218" s="103" t="n"/>
    </row>
    <row r="18219" spans="1:59">
      <c r="AO18219" s="103" t="n"/>
    </row>
    <row r="18220" spans="1:59">
      <c r="AO18220" s="103" t="n"/>
    </row>
    <row r="18221" spans="1:59">
      <c r="AO18221" s="103" t="n"/>
    </row>
    <row r="18222" spans="1:59">
      <c r="AO18222" s="103" t="n"/>
    </row>
    <row r="18223" spans="1:59">
      <c r="AO18223" s="103" t="n"/>
    </row>
    <row r="18224" spans="1:59">
      <c r="AO18224" s="103" t="n"/>
    </row>
    <row r="18225" spans="1:59">
      <c r="AO18225" s="103" t="n"/>
    </row>
    <row r="18226" spans="1:59">
      <c r="AO18226" s="103" t="n"/>
    </row>
    <row r="18227" spans="1:59">
      <c r="AO18227" s="103" t="n"/>
    </row>
    <row r="18228" spans="1:59">
      <c r="AO18228" s="103" t="n"/>
    </row>
    <row r="18229" spans="1:59">
      <c r="AO18229" s="103" t="n"/>
    </row>
    <row r="18230" spans="1:59">
      <c r="AO18230" s="103" t="n"/>
    </row>
    <row r="18231" spans="1:59">
      <c r="AO18231" s="103" t="n"/>
    </row>
    <row r="18232" spans="1:59">
      <c r="AO18232" s="103" t="n"/>
    </row>
    <row r="18233" spans="1:59">
      <c r="AO18233" s="103" t="n"/>
    </row>
    <row r="18234" spans="1:59">
      <c r="AO18234" s="103" t="n"/>
    </row>
    <row r="18235" spans="1:59">
      <c r="AO18235" s="103" t="n"/>
    </row>
    <row r="18236" spans="1:59">
      <c r="AO18236" s="103" t="n"/>
    </row>
    <row r="18237" spans="1:59">
      <c r="AO18237" s="103" t="n"/>
    </row>
    <row r="18238" spans="1:59">
      <c r="AO18238" s="103" t="n"/>
    </row>
    <row r="18239" spans="1:59">
      <c r="AO18239" s="103" t="n"/>
    </row>
    <row r="18240" spans="1:59">
      <c r="AO18240" s="103" t="n"/>
    </row>
    <row r="18241" spans="1:59">
      <c r="AO18241" s="103" t="n"/>
    </row>
    <row r="18242" spans="1:59">
      <c r="AO18242" s="103" t="n"/>
    </row>
    <row r="18243" spans="1:59">
      <c r="AO18243" s="103" t="n"/>
    </row>
    <row r="18244" spans="1:59">
      <c r="AO18244" s="103" t="n"/>
    </row>
    <row r="18245" spans="1:59">
      <c r="AO18245" s="103" t="n"/>
    </row>
    <row r="18246" spans="1:59">
      <c r="AO18246" s="103" t="n"/>
    </row>
    <row r="18247" spans="1:59">
      <c r="AO18247" s="103" t="n"/>
    </row>
    <row r="18248" spans="1:59">
      <c r="AO18248" s="103" t="n"/>
    </row>
    <row r="18249" spans="1:59">
      <c r="AO18249" s="103" t="n"/>
    </row>
    <row r="18250" spans="1:59">
      <c r="AO18250" s="103" t="n"/>
    </row>
    <row r="18251" spans="1:59">
      <c r="AO18251" s="103" t="n"/>
    </row>
    <row r="18252" spans="1:59">
      <c r="AO18252" s="103" t="n"/>
    </row>
    <row r="18253" spans="1:59">
      <c r="AO18253" s="103" t="n"/>
    </row>
    <row r="18254" spans="1:59">
      <c r="AO18254" s="103" t="n"/>
    </row>
    <row r="18255" spans="1:59">
      <c r="AO18255" s="103" t="n"/>
    </row>
    <row r="18256" spans="1:59">
      <c r="AO18256" s="103" t="n"/>
    </row>
    <row r="18257" spans="1:59">
      <c r="AO18257" s="103" t="n"/>
    </row>
    <row r="18258" spans="1:59">
      <c r="AO18258" s="103" t="n"/>
    </row>
    <row r="18259" spans="1:59">
      <c r="AO18259" s="103" t="n"/>
    </row>
    <row r="18260" spans="1:59">
      <c r="AO18260" s="103" t="n"/>
    </row>
    <row r="18261" spans="1:59">
      <c r="AO18261" s="103" t="n"/>
    </row>
    <row r="18262" spans="1:59">
      <c r="AO18262" s="103" t="n"/>
    </row>
    <row r="18263" spans="1:59">
      <c r="AO18263" s="103" t="n"/>
    </row>
    <row r="18264" spans="1:59">
      <c r="AO18264" s="103" t="n"/>
    </row>
    <row r="18265" spans="1:59">
      <c r="AO18265" s="103" t="n"/>
    </row>
    <row r="18266" spans="1:59">
      <c r="AO18266" s="103" t="n"/>
    </row>
    <row r="18267" spans="1:59">
      <c r="AO18267" s="103" t="n"/>
    </row>
    <row r="18268" spans="1:59">
      <c r="AO18268" s="103" t="n"/>
    </row>
    <row r="18269" spans="1:59">
      <c r="AO18269" s="103" t="n"/>
    </row>
    <row r="18270" spans="1:59">
      <c r="AO18270" s="103" t="n"/>
    </row>
    <row r="18271" spans="1:59">
      <c r="AO18271" s="103" t="n"/>
    </row>
    <row r="18272" spans="1:59">
      <c r="AO18272" s="103" t="n"/>
    </row>
    <row r="18273" spans="1:59">
      <c r="AO18273" s="103" t="n"/>
    </row>
    <row r="18274" spans="1:59">
      <c r="AO18274" s="103" t="n"/>
    </row>
    <row r="18275" spans="1:59">
      <c r="AO18275" s="103" t="n"/>
    </row>
    <row r="18276" spans="1:59">
      <c r="AO18276" s="103" t="n"/>
    </row>
    <row r="18277" spans="1:59">
      <c r="AO18277" s="103" t="n"/>
    </row>
    <row r="18278" spans="1:59">
      <c r="AO18278" s="103" t="n"/>
    </row>
    <row r="18279" spans="1:59">
      <c r="AO18279" s="103" t="n"/>
    </row>
    <row r="18280" spans="1:59">
      <c r="AO18280" s="103" t="n"/>
    </row>
    <row r="18281" spans="1:59">
      <c r="AO18281" s="103" t="n"/>
    </row>
    <row r="18282" spans="1:59">
      <c r="AO18282" s="103" t="n"/>
    </row>
    <row r="18283" spans="1:59">
      <c r="AO18283" s="103" t="n"/>
    </row>
    <row r="18284" spans="1:59">
      <c r="AO18284" s="103" t="n"/>
    </row>
    <row r="18285" spans="1:59">
      <c r="AO18285" s="103" t="n"/>
    </row>
    <row r="18286" spans="1:59">
      <c r="AO18286" s="103" t="n"/>
    </row>
    <row r="18287" spans="1:59">
      <c r="AO18287" s="103" t="n"/>
    </row>
    <row r="18288" spans="1:59">
      <c r="AO18288" s="103" t="n"/>
    </row>
    <row r="18289" spans="1:59">
      <c r="AO18289" s="103" t="n"/>
    </row>
    <row r="18290" spans="1:59">
      <c r="AO18290" s="103" t="n"/>
    </row>
    <row r="18291" spans="1:59">
      <c r="AO18291" s="103" t="n"/>
    </row>
    <row r="18292" spans="1:59">
      <c r="AO18292" s="103" t="n"/>
    </row>
    <row r="18293" spans="1:59">
      <c r="AO18293" s="103" t="n"/>
    </row>
    <row r="18294" spans="1:59">
      <c r="AO18294" s="103" t="n"/>
    </row>
    <row r="18295" spans="1:59">
      <c r="AO18295" s="103" t="n"/>
    </row>
    <row r="18296" spans="1:59">
      <c r="AO18296" s="103" t="n"/>
    </row>
    <row r="18297" spans="1:59">
      <c r="AO18297" s="103" t="n"/>
    </row>
    <row r="18298" spans="1:59">
      <c r="AO18298" s="103" t="n"/>
    </row>
    <row r="18299" spans="1:59">
      <c r="AO18299" s="103" t="n"/>
    </row>
    <row r="18300" spans="1:59">
      <c r="AO18300" s="103" t="n"/>
    </row>
    <row r="18301" spans="1:59">
      <c r="AO18301" s="103" t="n"/>
    </row>
    <row r="18302" spans="1:59">
      <c r="AO18302" s="103" t="n"/>
    </row>
    <row r="18303" spans="1:59">
      <c r="AO18303" s="103" t="n"/>
    </row>
    <row r="18304" spans="1:59">
      <c r="AO18304" s="103" t="n"/>
    </row>
    <row r="18305" spans="1:59">
      <c r="AO18305" s="103" t="n"/>
    </row>
    <row r="18306" spans="1:59">
      <c r="AO18306" s="103" t="n"/>
    </row>
    <row r="18307" spans="1:59">
      <c r="AO18307" s="103" t="n"/>
    </row>
    <row r="18308" spans="1:59">
      <c r="AO18308" s="103" t="n"/>
    </row>
    <row r="18309" spans="1:59">
      <c r="AO18309" s="103" t="n"/>
    </row>
    <row r="18310" spans="1:59">
      <c r="AO18310" s="103" t="n"/>
    </row>
    <row r="18311" spans="1:59">
      <c r="AO18311" s="103" t="n"/>
    </row>
    <row r="18312" spans="1:59">
      <c r="AO18312" s="103" t="n"/>
    </row>
    <row r="18313" spans="1:59">
      <c r="AO18313" s="103" t="n"/>
    </row>
    <row r="18314" spans="1:59">
      <c r="AO18314" s="103" t="n"/>
    </row>
    <row r="18315" spans="1:59">
      <c r="AO18315" s="103" t="n"/>
    </row>
    <row r="18316" spans="1:59">
      <c r="AO18316" s="103" t="n"/>
    </row>
    <row r="18317" spans="1:59">
      <c r="AO18317" s="103" t="n"/>
    </row>
    <row r="18318" spans="1:59">
      <c r="AO18318" s="103" t="n"/>
    </row>
    <row r="18319" spans="1:59">
      <c r="AO18319" s="103" t="n"/>
    </row>
    <row r="18320" spans="1:59">
      <c r="AO18320" s="103" t="n"/>
    </row>
    <row r="18321" spans="1:59">
      <c r="AO18321" s="103" t="n"/>
    </row>
    <row r="18322" spans="1:59">
      <c r="AO18322" s="103" t="n"/>
    </row>
    <row r="18323" spans="1:59">
      <c r="AO18323" s="103" t="n"/>
    </row>
    <row r="18324" spans="1:59">
      <c r="AO18324" s="103" t="n"/>
    </row>
    <row r="18325" spans="1:59">
      <c r="AO18325" s="103" t="n"/>
    </row>
    <row r="18326" spans="1:59">
      <c r="AO18326" s="103" t="n"/>
    </row>
    <row r="18327" spans="1:59">
      <c r="AO18327" s="103" t="n"/>
    </row>
    <row r="18328" spans="1:59">
      <c r="AO18328" s="103" t="n"/>
    </row>
    <row r="18329" spans="1:59">
      <c r="AO18329" s="103" t="n"/>
    </row>
    <row r="18330" spans="1:59">
      <c r="AO18330" s="103" t="n"/>
    </row>
    <row r="18331" spans="1:59">
      <c r="AO18331" s="103" t="n"/>
    </row>
    <row r="18332" spans="1:59">
      <c r="AO18332" s="103" t="n"/>
    </row>
    <row r="18333" spans="1:59">
      <c r="AO18333" s="103" t="n"/>
    </row>
    <row r="18334" spans="1:59">
      <c r="AO18334" s="103" t="n"/>
    </row>
    <row r="18335" spans="1:59">
      <c r="AO18335" s="103" t="n"/>
    </row>
    <row r="18336" spans="1:59">
      <c r="AO18336" s="103" t="n"/>
    </row>
    <row r="18337" spans="1:59">
      <c r="AO18337" s="103" t="n"/>
    </row>
    <row r="18338" spans="1:59">
      <c r="AO18338" s="103" t="n"/>
    </row>
    <row r="18339" spans="1:59">
      <c r="AO18339" s="103" t="n"/>
    </row>
    <row r="18340" spans="1:59">
      <c r="AO18340" s="103" t="n"/>
    </row>
    <row r="18341" spans="1:59">
      <c r="AO18341" s="103" t="n"/>
    </row>
    <row r="18342" spans="1:59">
      <c r="AO18342" s="103" t="n"/>
    </row>
    <row r="18343" spans="1:59">
      <c r="AO18343" s="103" t="n"/>
    </row>
    <row r="18344" spans="1:59">
      <c r="AO18344" s="103" t="n"/>
    </row>
    <row r="18345" spans="1:59">
      <c r="AO18345" s="103" t="n"/>
    </row>
    <row r="18346" spans="1:59">
      <c r="AO18346" s="103" t="n"/>
    </row>
    <row r="18347" spans="1:59">
      <c r="AO18347" s="103" t="n"/>
    </row>
    <row r="18348" spans="1:59">
      <c r="AO18348" s="103" t="n"/>
    </row>
    <row r="18349" spans="1:59">
      <c r="AO18349" s="103" t="n"/>
    </row>
    <row r="18350" spans="1:59">
      <c r="AO18350" s="103" t="n"/>
    </row>
    <row r="18351" spans="1:59">
      <c r="AO18351" s="103" t="n"/>
    </row>
    <row r="18352" spans="1:59">
      <c r="AO18352" s="103" t="n"/>
    </row>
    <row r="18353" spans="1:59">
      <c r="AO18353" s="103" t="n"/>
    </row>
    <row r="18354" spans="1:59">
      <c r="AO18354" s="103" t="n"/>
    </row>
    <row r="18355" spans="1:59">
      <c r="AO18355" s="103" t="n"/>
    </row>
    <row r="18356" spans="1:59">
      <c r="AO18356" s="103" t="n"/>
    </row>
    <row r="18357" spans="1:59">
      <c r="AO18357" s="103" t="n"/>
    </row>
    <row r="18358" spans="1:59">
      <c r="AO18358" s="103" t="n"/>
    </row>
    <row r="18359" spans="1:59">
      <c r="AO18359" s="103" t="n"/>
    </row>
    <row r="18360" spans="1:59">
      <c r="AO18360" s="103" t="n"/>
    </row>
    <row r="18361" spans="1:59">
      <c r="AO18361" s="103" t="n"/>
    </row>
    <row r="18362" spans="1:59">
      <c r="AO18362" s="103" t="n"/>
    </row>
    <row r="18363" spans="1:59">
      <c r="AO18363" s="103" t="n"/>
    </row>
    <row r="18364" spans="1:59">
      <c r="AO18364" s="103" t="n"/>
    </row>
    <row r="18365" spans="1:59">
      <c r="AO18365" s="103" t="n"/>
    </row>
    <row r="18366" spans="1:59">
      <c r="AO18366" s="103" t="n"/>
    </row>
    <row r="18367" spans="1:59">
      <c r="AO18367" s="103" t="n"/>
    </row>
    <row r="18368" spans="1:59">
      <c r="AO18368" s="103" t="n"/>
    </row>
    <row r="18369" spans="1:59">
      <c r="AO18369" s="103" t="n"/>
    </row>
    <row r="18370" spans="1:59">
      <c r="AO18370" s="103" t="n"/>
    </row>
    <row r="18371" spans="1:59">
      <c r="AO18371" s="103" t="n"/>
    </row>
    <row r="18372" spans="1:59">
      <c r="AO18372" s="103" t="n"/>
    </row>
    <row r="18373" spans="1:59">
      <c r="AO18373" s="103" t="n"/>
    </row>
    <row r="18374" spans="1:59">
      <c r="AO18374" s="103" t="n"/>
    </row>
    <row r="18375" spans="1:59">
      <c r="AO18375" s="103" t="n"/>
    </row>
    <row r="18376" spans="1:59">
      <c r="AO18376" s="103" t="n"/>
    </row>
    <row r="18377" spans="1:59">
      <c r="AO18377" s="103" t="n"/>
    </row>
    <row r="18378" spans="1:59">
      <c r="AO18378" s="103" t="n"/>
    </row>
    <row r="18379" spans="1:59">
      <c r="AO18379" s="103" t="n"/>
    </row>
    <row r="18380" spans="1:59">
      <c r="AO18380" s="103" t="n"/>
    </row>
    <row r="18381" spans="1:59">
      <c r="AO18381" s="103" t="n"/>
    </row>
    <row r="18382" spans="1:59">
      <c r="AO18382" s="103" t="n"/>
    </row>
    <row r="18383" spans="1:59">
      <c r="AO18383" s="103" t="n"/>
    </row>
    <row r="18384" spans="1:59">
      <c r="AO18384" s="103" t="n"/>
    </row>
    <row r="18385" spans="1:59">
      <c r="AO18385" s="103" t="n"/>
    </row>
    <row r="18386" spans="1:59">
      <c r="AO18386" s="103" t="n"/>
    </row>
    <row r="18387" spans="1:59">
      <c r="AO18387" s="103" t="n"/>
    </row>
    <row r="18388" spans="1:59">
      <c r="AO18388" s="103" t="n"/>
    </row>
    <row r="18389" spans="1:59">
      <c r="AO18389" s="103" t="n"/>
    </row>
    <row r="18390" spans="1:59">
      <c r="AO18390" s="103" t="n"/>
    </row>
    <row r="18391" spans="1:59">
      <c r="AO18391" s="103" t="n"/>
    </row>
    <row r="18392" spans="1:59">
      <c r="AO18392" s="103" t="n"/>
    </row>
    <row r="18393" spans="1:59">
      <c r="AO18393" s="103" t="n"/>
    </row>
    <row r="18394" spans="1:59">
      <c r="AO18394" s="103" t="n"/>
    </row>
    <row r="18395" spans="1:59">
      <c r="AO18395" s="103" t="n"/>
    </row>
    <row r="18396" spans="1:59">
      <c r="AO18396" s="103" t="n"/>
    </row>
    <row r="18397" spans="1:59">
      <c r="AO18397" s="103" t="n"/>
    </row>
    <row r="18398" spans="1:59">
      <c r="AO18398" s="103" t="n"/>
    </row>
    <row r="18399" spans="1:59">
      <c r="AO18399" s="103" t="n"/>
    </row>
    <row r="18400" spans="1:59">
      <c r="AO18400" s="103" t="n"/>
    </row>
    <row r="18401" spans="1:59">
      <c r="AO18401" s="103" t="n"/>
    </row>
    <row r="18402" spans="1:59">
      <c r="AO18402" s="103" t="n"/>
    </row>
    <row r="18403" spans="1:59">
      <c r="AO18403" s="103" t="n"/>
    </row>
    <row r="18404" spans="1:59">
      <c r="AO18404" s="103" t="n"/>
    </row>
    <row r="18405" spans="1:59">
      <c r="AO18405" s="103" t="n"/>
    </row>
    <row r="18406" spans="1:59">
      <c r="AO18406" s="103" t="n"/>
    </row>
    <row r="18407" spans="1:59">
      <c r="AO18407" s="103" t="n"/>
    </row>
    <row r="18408" spans="1:59">
      <c r="AO18408" s="103" t="n"/>
    </row>
    <row r="18409" spans="1:59">
      <c r="AO18409" s="103" t="n"/>
    </row>
    <row r="18410" spans="1:59">
      <c r="AO18410" s="103" t="n"/>
    </row>
    <row r="18411" spans="1:59">
      <c r="AO18411" s="103" t="n"/>
    </row>
    <row r="18412" spans="1:59">
      <c r="AO18412" s="103" t="n"/>
    </row>
    <row r="18413" spans="1:59">
      <c r="AO18413" s="103" t="n"/>
    </row>
    <row r="18414" spans="1:59">
      <c r="AO18414" s="103" t="n"/>
    </row>
    <row r="18415" spans="1:59">
      <c r="AO18415" s="103" t="n"/>
    </row>
    <row r="18416" spans="1:59">
      <c r="AO18416" s="103" t="n"/>
    </row>
    <row r="18417" spans="1:59">
      <c r="AO18417" s="103" t="n"/>
    </row>
    <row r="18418" spans="1:59">
      <c r="AO18418" s="103" t="n"/>
    </row>
    <row r="18419" spans="1:59">
      <c r="AO18419" s="103" t="n"/>
    </row>
    <row r="18420" spans="1:59">
      <c r="AO18420" s="103" t="n"/>
    </row>
    <row r="18421" spans="1:59">
      <c r="AO18421" s="103" t="n"/>
    </row>
    <row r="18422" spans="1:59">
      <c r="AO18422" s="103" t="n"/>
    </row>
    <row r="18423" spans="1:59">
      <c r="AO18423" s="103" t="n"/>
    </row>
    <row r="18424" spans="1:59">
      <c r="AO18424" s="103" t="n"/>
    </row>
    <row r="18425" spans="1:59">
      <c r="AO18425" s="103" t="n"/>
    </row>
    <row r="18426" spans="1:59">
      <c r="AO18426" s="103" t="n"/>
    </row>
    <row r="18427" spans="1:59">
      <c r="AO18427" s="103" t="n"/>
    </row>
    <row r="18428" spans="1:59">
      <c r="AO18428" s="103" t="n"/>
    </row>
    <row r="18429" spans="1:59">
      <c r="AO18429" s="103" t="n"/>
    </row>
    <row r="18430" spans="1:59">
      <c r="AO18430" s="103" t="n"/>
    </row>
    <row r="18431" spans="1:59">
      <c r="AO18431" s="103" t="n"/>
    </row>
    <row r="18432" spans="1:59">
      <c r="AO18432" s="103" t="n"/>
    </row>
    <row r="18433" spans="1:59">
      <c r="AO18433" s="103" t="n"/>
    </row>
    <row r="18434" spans="1:59">
      <c r="AO18434" s="103" t="n"/>
    </row>
    <row r="18435" spans="1:59">
      <c r="AO18435" s="103" t="n"/>
    </row>
    <row r="18436" spans="1:59">
      <c r="AO18436" s="103" t="n"/>
    </row>
    <row r="18437" spans="1:59">
      <c r="AO18437" s="103" t="n"/>
    </row>
    <row r="18438" spans="1:59">
      <c r="AO18438" s="103" t="n"/>
    </row>
    <row r="18439" spans="1:59">
      <c r="AO18439" s="103" t="n"/>
    </row>
    <row r="18440" spans="1:59">
      <c r="AO18440" s="103" t="n"/>
    </row>
    <row r="18441" spans="1:59">
      <c r="AO18441" s="103" t="n"/>
    </row>
    <row r="18442" spans="1:59">
      <c r="AO18442" s="103" t="n"/>
    </row>
    <row r="18443" spans="1:59">
      <c r="AO18443" s="103" t="n"/>
    </row>
    <row r="18444" spans="1:59">
      <c r="AO18444" s="103" t="n"/>
    </row>
    <row r="18445" spans="1:59">
      <c r="AO18445" s="103" t="n"/>
    </row>
    <row r="18446" spans="1:59">
      <c r="AO18446" s="103" t="n"/>
    </row>
    <row r="18447" spans="1:59">
      <c r="AO18447" s="103" t="n"/>
    </row>
    <row r="18448" spans="1:59">
      <c r="AO18448" s="103" t="n"/>
    </row>
    <row r="18449" spans="1:59">
      <c r="AO18449" s="103" t="n"/>
    </row>
    <row r="18450" spans="1:59">
      <c r="AO18450" s="103" t="n"/>
    </row>
    <row r="18451" spans="1:59">
      <c r="AO18451" s="103" t="n"/>
    </row>
    <row r="18452" spans="1:59">
      <c r="AO18452" s="103" t="n"/>
    </row>
    <row r="18453" spans="1:59">
      <c r="AO18453" s="103" t="n"/>
    </row>
    <row r="18454" spans="1:59">
      <c r="AO18454" s="103" t="n"/>
    </row>
    <row r="18455" spans="1:59">
      <c r="AO18455" s="103" t="n"/>
    </row>
    <row r="18456" spans="1:59">
      <c r="AO18456" s="103" t="n"/>
    </row>
    <row r="18457" spans="1:59">
      <c r="AO18457" s="103" t="n"/>
    </row>
    <row r="18458" spans="1:59">
      <c r="AO18458" s="103" t="n"/>
    </row>
    <row r="18459" spans="1:59">
      <c r="AO18459" s="103" t="n"/>
    </row>
    <row r="18460" spans="1:59">
      <c r="AO18460" s="103" t="n"/>
    </row>
    <row r="18461" spans="1:59">
      <c r="AO18461" s="103" t="n"/>
    </row>
    <row r="18462" spans="1:59">
      <c r="AO18462" s="103" t="n"/>
    </row>
    <row r="18463" spans="1:59">
      <c r="AO18463" s="103" t="n"/>
    </row>
    <row r="18464" spans="1:59">
      <c r="AO18464" s="103" t="n"/>
    </row>
    <row r="18465" spans="1:59">
      <c r="AO18465" s="103" t="n"/>
    </row>
    <row r="18466" spans="1:59">
      <c r="AO18466" s="103" t="n"/>
    </row>
    <row r="18467" spans="1:59">
      <c r="AO18467" s="103" t="n"/>
    </row>
    <row r="18468" spans="1:59">
      <c r="AO18468" s="103" t="n"/>
    </row>
    <row r="18469" spans="1:59">
      <c r="AO18469" s="103" t="n"/>
    </row>
    <row r="18470" spans="1:59">
      <c r="AO18470" s="103" t="n"/>
    </row>
    <row r="18471" spans="1:59">
      <c r="AO18471" s="103" t="n"/>
    </row>
    <row r="18472" spans="1:59">
      <c r="AO18472" s="103" t="n"/>
    </row>
    <row r="18473" spans="1:59">
      <c r="AO18473" s="103" t="n"/>
    </row>
    <row r="18474" spans="1:59">
      <c r="AO18474" s="103" t="n"/>
    </row>
    <row r="18475" spans="1:59">
      <c r="AO18475" s="103" t="n"/>
    </row>
    <row r="18476" spans="1:59">
      <c r="AO18476" s="103" t="n"/>
    </row>
    <row r="18477" spans="1:59">
      <c r="AO18477" s="103" t="n"/>
    </row>
    <row r="18478" spans="1:59">
      <c r="AO18478" s="103" t="n"/>
    </row>
    <row r="18479" spans="1:59">
      <c r="AO18479" s="103" t="n"/>
    </row>
    <row r="18480" spans="1:59">
      <c r="AO18480" s="103" t="n"/>
    </row>
    <row r="18481" spans="1:59">
      <c r="AO18481" s="103" t="n"/>
    </row>
    <row r="18482" spans="1:59">
      <c r="AO18482" s="103" t="n"/>
    </row>
    <row r="18483" spans="1:59">
      <c r="AO18483" s="103" t="n"/>
    </row>
    <row r="18484" spans="1:59">
      <c r="AO18484" s="103" t="n"/>
    </row>
    <row r="18485" spans="1:59">
      <c r="AO18485" s="103" t="n"/>
    </row>
    <row r="18486" spans="1:59">
      <c r="AO18486" s="103" t="n"/>
    </row>
    <row r="18487" spans="1:59">
      <c r="AO18487" s="103" t="n"/>
    </row>
    <row r="18488" spans="1:59">
      <c r="AO18488" s="103" t="n"/>
    </row>
    <row r="18489" spans="1:59">
      <c r="AO18489" s="103" t="n"/>
    </row>
    <row r="18490" spans="1:59">
      <c r="AO18490" s="103" t="n"/>
    </row>
    <row r="18491" spans="1:59">
      <c r="AO18491" s="103" t="n"/>
    </row>
    <row r="18492" spans="1:59">
      <c r="AO18492" s="103" t="n"/>
    </row>
    <row r="18493" spans="1:59">
      <c r="AO18493" s="103" t="n"/>
    </row>
    <row r="18494" spans="1:59">
      <c r="AO18494" s="103" t="n"/>
    </row>
    <row r="18495" spans="1:59">
      <c r="AO18495" s="103" t="n"/>
    </row>
    <row r="18496" spans="1:59">
      <c r="AO18496" s="103" t="n"/>
    </row>
    <row r="18497" spans="1:59">
      <c r="AO18497" s="103" t="n"/>
    </row>
    <row r="18498" spans="1:59">
      <c r="AO18498" s="103" t="n"/>
    </row>
    <row r="18499" spans="1:59">
      <c r="AO18499" s="103" t="n"/>
    </row>
    <row r="18500" spans="1:59">
      <c r="AO18500" s="103" t="n"/>
    </row>
    <row r="18501" spans="1:59">
      <c r="AO18501" s="103" t="n"/>
    </row>
    <row r="18502" spans="1:59">
      <c r="AO18502" s="103" t="n"/>
    </row>
    <row r="18503" spans="1:59">
      <c r="AO18503" s="103" t="n"/>
    </row>
    <row r="18504" spans="1:59">
      <c r="AO18504" s="103" t="n"/>
    </row>
    <row r="18505" spans="1:59">
      <c r="AO18505" s="103" t="n"/>
    </row>
    <row r="18506" spans="1:59">
      <c r="AO18506" s="103" t="n"/>
    </row>
    <row r="18507" spans="1:59">
      <c r="AO18507" s="103" t="n"/>
    </row>
    <row r="18508" spans="1:59">
      <c r="AO18508" s="103" t="n"/>
    </row>
    <row r="18509" spans="1:59">
      <c r="AO18509" s="103" t="n"/>
    </row>
    <row r="18510" spans="1:59">
      <c r="AO18510" s="103" t="n"/>
    </row>
    <row r="18511" spans="1:59">
      <c r="AO18511" s="103" t="n"/>
    </row>
    <row r="18512" spans="1:59">
      <c r="AO18512" s="103" t="n"/>
    </row>
    <row r="18513" spans="1:59">
      <c r="AO18513" s="103" t="n"/>
    </row>
    <row r="18514" spans="1:59">
      <c r="AO18514" s="103" t="n"/>
    </row>
    <row r="18515" spans="1:59">
      <c r="AO18515" s="103" t="n"/>
    </row>
    <row r="18516" spans="1:59">
      <c r="AO18516" s="103" t="n"/>
    </row>
    <row r="18517" spans="1:59">
      <c r="AO18517" s="103" t="n"/>
    </row>
    <row r="18518" spans="1:59">
      <c r="AO18518" s="103" t="n"/>
    </row>
    <row r="18519" spans="1:59">
      <c r="AO18519" s="103" t="n"/>
    </row>
    <row r="18520" spans="1:59">
      <c r="AO18520" s="103" t="n"/>
    </row>
    <row r="18521" spans="1:59">
      <c r="AO18521" s="103" t="n"/>
    </row>
    <row r="18522" spans="1:59">
      <c r="AO18522" s="103" t="n"/>
    </row>
    <row r="18523" spans="1:59">
      <c r="AO18523" s="103" t="n"/>
    </row>
    <row r="18524" spans="1:59">
      <c r="AO18524" s="103" t="n"/>
    </row>
    <row r="18525" spans="1:59">
      <c r="AO18525" s="103" t="n"/>
    </row>
    <row r="18526" spans="1:59">
      <c r="AO18526" s="103" t="n"/>
    </row>
    <row r="18527" spans="1:59">
      <c r="AO18527" s="103" t="n"/>
    </row>
    <row r="18528" spans="1:59">
      <c r="AO18528" s="103" t="n"/>
    </row>
    <row r="18529" spans="1:59">
      <c r="AO18529" s="103" t="n"/>
    </row>
    <row r="18530" spans="1:59">
      <c r="AO18530" s="103" t="n"/>
    </row>
    <row r="18531" spans="1:59">
      <c r="AO18531" s="103" t="n"/>
    </row>
    <row r="18532" spans="1:59">
      <c r="AO18532" s="103" t="n"/>
    </row>
    <row r="18533" spans="1:59">
      <c r="AO18533" s="103" t="n"/>
    </row>
    <row r="18534" spans="1:59">
      <c r="AO18534" s="103" t="n"/>
    </row>
    <row r="18535" spans="1:59">
      <c r="AO18535" s="103" t="n"/>
    </row>
    <row r="18536" spans="1:59">
      <c r="AO18536" s="103" t="n"/>
    </row>
    <row r="18537" spans="1:59">
      <c r="AO18537" s="103" t="n"/>
    </row>
    <row r="18538" spans="1:59">
      <c r="AO18538" s="103" t="n"/>
    </row>
    <row r="18539" spans="1:59">
      <c r="AO18539" s="103" t="n"/>
    </row>
    <row r="18540" spans="1:59">
      <c r="AO18540" s="103" t="n"/>
    </row>
    <row r="18541" spans="1:59">
      <c r="AO18541" s="103" t="n"/>
    </row>
    <row r="18542" spans="1:59">
      <c r="AO18542" s="103" t="n"/>
    </row>
    <row r="18543" spans="1:59">
      <c r="AO18543" s="103" t="n"/>
    </row>
    <row r="18544" spans="1:59">
      <c r="AO18544" s="103" t="n"/>
    </row>
    <row r="18545" spans="1:59">
      <c r="AO18545" s="103" t="n"/>
    </row>
    <row r="18546" spans="1:59">
      <c r="AO18546" s="103" t="n"/>
    </row>
    <row r="18547" spans="1:59">
      <c r="AO18547" s="103" t="n"/>
    </row>
    <row r="18548" spans="1:59">
      <c r="AO18548" s="103" t="n"/>
    </row>
    <row r="18549" spans="1:59">
      <c r="AO18549" s="103" t="n"/>
    </row>
    <row r="18550" spans="1:59">
      <c r="AO18550" s="103" t="n"/>
    </row>
    <row r="18551" spans="1:59">
      <c r="AO18551" s="103" t="n"/>
    </row>
    <row r="18552" spans="1:59">
      <c r="AO18552" s="103" t="n"/>
    </row>
    <row r="18553" spans="1:59">
      <c r="AO18553" s="103" t="n"/>
    </row>
    <row r="18554" spans="1:59">
      <c r="AO18554" s="103" t="n"/>
    </row>
    <row r="18555" spans="1:59">
      <c r="AO18555" s="103" t="n"/>
    </row>
    <row r="18556" spans="1:59">
      <c r="AO18556" s="103" t="n"/>
    </row>
    <row r="18557" spans="1:59">
      <c r="AO18557" s="103" t="n"/>
    </row>
    <row r="18558" spans="1:59">
      <c r="AO18558" s="103" t="n"/>
    </row>
    <row r="18559" spans="1:59">
      <c r="AO18559" s="103" t="n"/>
    </row>
    <row r="18560" spans="1:59">
      <c r="AO18560" s="103" t="n"/>
    </row>
    <row r="18561" spans="1:59">
      <c r="AO18561" s="103" t="n"/>
    </row>
    <row r="18562" spans="1:59">
      <c r="AO18562" s="103" t="n"/>
    </row>
    <row r="18563" spans="1:59">
      <c r="AO18563" s="103" t="n"/>
    </row>
    <row r="18564" spans="1:59">
      <c r="AO18564" s="103" t="n"/>
    </row>
    <row r="18565" spans="1:59">
      <c r="AO18565" s="103" t="n"/>
    </row>
    <row r="18566" spans="1:59">
      <c r="AO18566" s="103" t="n"/>
    </row>
    <row r="18567" spans="1:59">
      <c r="AO18567" s="103" t="n"/>
    </row>
    <row r="18568" spans="1:59">
      <c r="AO18568" s="103" t="n"/>
    </row>
    <row r="18569" spans="1:59">
      <c r="AO18569" s="103" t="n"/>
    </row>
    <row r="18570" spans="1:59">
      <c r="AO18570" s="103" t="n"/>
    </row>
    <row r="18571" spans="1:59">
      <c r="AO18571" s="103" t="n"/>
    </row>
    <row r="18572" spans="1:59">
      <c r="AO18572" s="103" t="n"/>
    </row>
    <row r="18573" spans="1:59">
      <c r="AO18573" s="103" t="n"/>
    </row>
    <row r="18574" spans="1:59">
      <c r="AO18574" s="103" t="n"/>
    </row>
    <row r="18575" spans="1:59">
      <c r="AO18575" s="103" t="n"/>
    </row>
    <row r="18576" spans="1:59">
      <c r="AO18576" s="103" t="n"/>
    </row>
    <row r="18577" spans="1:59">
      <c r="AO18577" s="103" t="n"/>
    </row>
    <row r="18578" spans="1:59">
      <c r="AO18578" s="103" t="n"/>
    </row>
    <row r="18579" spans="1:59">
      <c r="AO18579" s="103" t="n"/>
    </row>
    <row r="18580" spans="1:59">
      <c r="AO18580" s="103" t="n"/>
    </row>
    <row r="18581" spans="1:59">
      <c r="AO18581" s="103" t="n"/>
    </row>
    <row r="18582" spans="1:59">
      <c r="AO18582" s="103" t="n"/>
    </row>
    <row r="18583" spans="1:59">
      <c r="AO18583" s="103" t="n"/>
    </row>
    <row r="18584" spans="1:59">
      <c r="AO18584" s="103" t="n"/>
    </row>
    <row r="18585" spans="1:59">
      <c r="AO18585" s="103" t="n"/>
    </row>
    <row r="18586" spans="1:59">
      <c r="AO18586" s="103" t="n"/>
    </row>
    <row r="18587" spans="1:59">
      <c r="AO18587" s="103" t="n"/>
    </row>
    <row r="18588" spans="1:59">
      <c r="AO18588" s="103" t="n"/>
    </row>
    <row r="18589" spans="1:59">
      <c r="AO18589" s="103" t="n"/>
    </row>
    <row r="18590" spans="1:59">
      <c r="AO18590" s="103" t="n"/>
    </row>
    <row r="18591" spans="1:59">
      <c r="AO18591" s="103" t="n"/>
    </row>
    <row r="18592" spans="1:59">
      <c r="AO18592" s="103" t="n"/>
    </row>
    <row r="18593" spans="1:59">
      <c r="AO18593" s="103" t="n"/>
    </row>
    <row r="18594" spans="1:59">
      <c r="AO18594" s="103" t="n"/>
    </row>
    <row r="18595" spans="1:59">
      <c r="AO18595" s="103" t="n"/>
    </row>
    <row r="18596" spans="1:59">
      <c r="AO18596" s="103" t="n"/>
    </row>
    <row r="18597" spans="1:59">
      <c r="AO18597" s="103" t="n"/>
    </row>
    <row r="18598" spans="1:59">
      <c r="AO18598" s="103" t="n"/>
    </row>
    <row r="18599" spans="1:59">
      <c r="AO18599" s="103" t="n"/>
    </row>
    <row r="18600" spans="1:59">
      <c r="AO18600" s="103" t="n"/>
    </row>
    <row r="18601" spans="1:59">
      <c r="AO18601" s="103" t="n"/>
    </row>
    <row r="18602" spans="1:59">
      <c r="AO18602" s="103" t="n"/>
    </row>
    <row r="18603" spans="1:59">
      <c r="AO18603" s="103" t="n"/>
    </row>
    <row r="18604" spans="1:59">
      <c r="AO18604" s="103" t="n"/>
    </row>
    <row r="18605" spans="1:59">
      <c r="AO18605" s="103" t="n"/>
    </row>
    <row r="18606" spans="1:59">
      <c r="AO18606" s="103" t="n"/>
    </row>
    <row r="18607" spans="1:59">
      <c r="AO18607" s="103" t="n"/>
    </row>
    <row r="18608" spans="1:59">
      <c r="AO18608" s="103" t="n"/>
    </row>
    <row r="18609" spans="1:59">
      <c r="AO18609" s="103" t="n"/>
    </row>
    <row r="18610" spans="1:59">
      <c r="AO18610" s="103" t="n"/>
    </row>
    <row r="18611" spans="1:59">
      <c r="AO18611" s="103" t="n"/>
    </row>
    <row r="18612" spans="1:59">
      <c r="AO18612" s="103" t="n"/>
    </row>
    <row r="18613" spans="1:59">
      <c r="AO18613" s="103" t="n"/>
    </row>
    <row r="18614" spans="1:59">
      <c r="AO18614" s="103" t="n"/>
    </row>
    <row r="18615" spans="1:59">
      <c r="AO18615" s="103" t="n"/>
    </row>
    <row r="18616" spans="1:59">
      <c r="AO18616" s="103" t="n"/>
    </row>
    <row r="18617" spans="1:59">
      <c r="AO18617" s="103" t="n"/>
    </row>
    <row r="18618" spans="1:59">
      <c r="AO18618" s="103" t="n"/>
    </row>
    <row r="18619" spans="1:59">
      <c r="AO18619" s="103" t="n"/>
    </row>
    <row r="18620" spans="1:59">
      <c r="AO18620" s="103" t="n"/>
    </row>
    <row r="18621" spans="1:59">
      <c r="AO18621" s="103" t="n"/>
    </row>
    <row r="18622" spans="1:59">
      <c r="AO18622" s="103" t="n"/>
    </row>
    <row r="18623" spans="1:59">
      <c r="AO18623" s="103" t="n"/>
    </row>
    <row r="18624" spans="1:59">
      <c r="AO18624" s="103" t="n"/>
    </row>
    <row r="18625" spans="1:59">
      <c r="AO18625" s="103" t="n"/>
    </row>
    <row r="18626" spans="1:59">
      <c r="AO18626" s="103" t="n"/>
    </row>
    <row r="18627" spans="1:59">
      <c r="AO18627" s="103" t="n"/>
    </row>
    <row r="18628" spans="1:59">
      <c r="AO18628" s="103" t="n"/>
    </row>
    <row r="18629" spans="1:59">
      <c r="AO18629" s="103" t="n"/>
    </row>
    <row r="18630" spans="1:59">
      <c r="AO18630" s="103" t="n"/>
    </row>
    <row r="18631" spans="1:59">
      <c r="AO18631" s="103" t="n"/>
    </row>
    <row r="18632" spans="1:59">
      <c r="AO18632" s="103" t="n"/>
    </row>
    <row r="18633" spans="1:59">
      <c r="AO18633" s="103" t="n"/>
    </row>
    <row r="18634" spans="1:59">
      <c r="AO18634" s="103" t="n"/>
    </row>
    <row r="18635" spans="1:59">
      <c r="AO18635" s="103" t="n"/>
    </row>
    <row r="18636" spans="1:59">
      <c r="AO18636" s="103" t="n"/>
    </row>
    <row r="18637" spans="1:59">
      <c r="AO18637" s="103" t="n"/>
    </row>
    <row r="18638" spans="1:59">
      <c r="AO18638" s="103" t="n"/>
    </row>
    <row r="18639" spans="1:59">
      <c r="AO18639" s="103" t="n"/>
    </row>
    <row r="18640" spans="1:59">
      <c r="AO18640" s="103" t="n"/>
    </row>
    <row r="18641" spans="1:59">
      <c r="AO18641" s="103" t="n"/>
    </row>
    <row r="18642" spans="1:59">
      <c r="AO18642" s="103" t="n"/>
    </row>
    <row r="18643" spans="1:59">
      <c r="AO18643" s="103" t="n"/>
    </row>
    <row r="18644" spans="1:59">
      <c r="AO18644" s="103" t="n"/>
    </row>
    <row r="18645" spans="1:59">
      <c r="AO18645" s="103" t="n"/>
    </row>
    <row r="18646" spans="1:59">
      <c r="AO18646" s="103" t="n"/>
    </row>
    <row r="18647" spans="1:59">
      <c r="AO18647" s="103" t="n"/>
    </row>
    <row r="18648" spans="1:59">
      <c r="AO18648" s="103" t="n"/>
    </row>
    <row r="18649" spans="1:59">
      <c r="AO18649" s="103" t="n"/>
    </row>
    <row r="18650" spans="1:59">
      <c r="AO18650" s="103" t="n"/>
    </row>
    <row r="18651" spans="1:59">
      <c r="AO18651" s="103" t="n"/>
    </row>
    <row r="18652" spans="1:59">
      <c r="AO18652" s="103" t="n"/>
    </row>
    <row r="18653" spans="1:59">
      <c r="AO18653" s="103" t="n"/>
    </row>
    <row r="18654" spans="1:59">
      <c r="AO18654" s="103" t="n"/>
    </row>
    <row r="18655" spans="1:59">
      <c r="AO18655" s="103" t="n"/>
    </row>
    <row r="18656" spans="1:59">
      <c r="AO18656" s="103" t="n"/>
    </row>
    <row r="18657" spans="1:59">
      <c r="AO18657" s="103" t="n"/>
    </row>
    <row r="18658" spans="1:59">
      <c r="AO18658" s="103" t="n"/>
    </row>
    <row r="18659" spans="1:59">
      <c r="AO18659" s="103" t="n"/>
    </row>
    <row r="18660" spans="1:59">
      <c r="AO18660" s="103" t="n"/>
    </row>
    <row r="18661" spans="1:59">
      <c r="AO18661" s="103" t="n"/>
    </row>
    <row r="18662" spans="1:59">
      <c r="AO18662" s="103" t="n"/>
    </row>
    <row r="18663" spans="1:59">
      <c r="AO18663" s="103" t="n"/>
    </row>
    <row r="18664" spans="1:59">
      <c r="AO18664" s="103" t="n"/>
    </row>
    <row r="18665" spans="1:59">
      <c r="AO18665" s="103" t="n"/>
    </row>
    <row r="18666" spans="1:59">
      <c r="AO18666" s="103" t="n"/>
    </row>
    <row r="18667" spans="1:59">
      <c r="AO18667" s="103" t="n"/>
    </row>
    <row r="18668" spans="1:59">
      <c r="AO18668" s="103" t="n"/>
    </row>
    <row r="18669" spans="1:59">
      <c r="AO18669" s="103" t="n"/>
    </row>
    <row r="18670" spans="1:59">
      <c r="AO18670" s="103" t="n"/>
    </row>
    <row r="18671" spans="1:59">
      <c r="AO18671" s="103" t="n"/>
    </row>
    <row r="18672" spans="1:59">
      <c r="AO18672" s="103" t="n"/>
    </row>
    <row r="18673" spans="1:59">
      <c r="AO18673" s="103" t="n"/>
    </row>
    <row r="18674" spans="1:59">
      <c r="AO18674" s="103" t="n"/>
    </row>
    <row r="18675" spans="1:59">
      <c r="AO18675" s="103" t="n"/>
    </row>
    <row r="18676" spans="1:59">
      <c r="AO18676" s="103" t="n"/>
    </row>
    <row r="18677" spans="1:59">
      <c r="AO18677" s="103" t="n"/>
    </row>
    <row r="18678" spans="1:59">
      <c r="AO18678" s="103" t="n"/>
    </row>
    <row r="18679" spans="1:59">
      <c r="AO18679" s="103" t="n"/>
    </row>
    <row r="18680" spans="1:59">
      <c r="AO18680" s="103" t="n"/>
    </row>
    <row r="18681" spans="1:59">
      <c r="AO18681" s="103" t="n"/>
    </row>
    <row r="18682" spans="1:59">
      <c r="AO18682" s="103" t="n"/>
    </row>
    <row r="18683" spans="1:59">
      <c r="AO18683" s="103" t="n"/>
    </row>
    <row r="18684" spans="1:59">
      <c r="AO18684" s="103" t="n"/>
    </row>
    <row r="18685" spans="1:59">
      <c r="AO18685" s="103" t="n"/>
    </row>
    <row r="18686" spans="1:59">
      <c r="AO18686" s="103" t="n"/>
    </row>
    <row r="18687" spans="1:59">
      <c r="AO18687" s="103" t="n"/>
    </row>
    <row r="18688" spans="1:59">
      <c r="AO18688" s="103" t="n"/>
    </row>
    <row r="18689" spans="1:59">
      <c r="AO18689" s="103" t="n"/>
    </row>
    <row r="18690" spans="1:59">
      <c r="AO18690" s="103" t="n"/>
    </row>
    <row r="18691" spans="1:59">
      <c r="AO18691" s="103" t="n"/>
    </row>
    <row r="18692" spans="1:59">
      <c r="AO18692" s="103" t="n"/>
    </row>
    <row r="18693" spans="1:59">
      <c r="AO18693" s="103" t="n"/>
    </row>
    <row r="18694" spans="1:59">
      <c r="AO18694" s="103" t="n"/>
    </row>
    <row r="18695" spans="1:59">
      <c r="AO18695" s="103" t="n"/>
    </row>
    <row r="18696" spans="1:59">
      <c r="AO18696" s="103" t="n"/>
    </row>
    <row r="18697" spans="1:59">
      <c r="AO18697" s="103" t="n"/>
    </row>
    <row r="18698" spans="1:59">
      <c r="AO18698" s="103" t="n"/>
    </row>
    <row r="18699" spans="1:59">
      <c r="AO18699" s="103" t="n"/>
    </row>
    <row r="18700" spans="1:59">
      <c r="AO18700" s="103" t="n"/>
    </row>
    <row r="18701" spans="1:59">
      <c r="AO18701" s="103" t="n"/>
    </row>
    <row r="18702" spans="1:59">
      <c r="AO18702" s="103" t="n"/>
    </row>
    <row r="18703" spans="1:59">
      <c r="AO18703" s="103" t="n"/>
    </row>
    <row r="18704" spans="1:59">
      <c r="AO18704" s="103" t="n"/>
    </row>
    <row r="18705" spans="1:59">
      <c r="AO18705" s="103" t="n"/>
    </row>
    <row r="18706" spans="1:59">
      <c r="AO18706" s="103" t="n"/>
    </row>
    <row r="18707" spans="1:59">
      <c r="AO18707" s="103" t="n"/>
    </row>
    <row r="18708" spans="1:59">
      <c r="AO18708" s="103" t="n"/>
    </row>
    <row r="18709" spans="1:59">
      <c r="AO18709" s="103" t="n"/>
    </row>
    <row r="18710" spans="1:59">
      <c r="AO18710" s="103" t="n"/>
    </row>
    <row r="18711" spans="1:59">
      <c r="AO18711" s="103" t="n"/>
    </row>
    <row r="18712" spans="1:59">
      <c r="AO18712" s="103" t="n"/>
    </row>
    <row r="18713" spans="1:59">
      <c r="AO18713" s="103" t="n"/>
    </row>
    <row r="18714" spans="1:59">
      <c r="AO18714" s="103" t="n"/>
    </row>
    <row r="18715" spans="1:59">
      <c r="AO18715" s="103" t="n"/>
    </row>
    <row r="18716" spans="1:59">
      <c r="AO18716" s="103" t="n"/>
    </row>
    <row r="18717" spans="1:59">
      <c r="AO18717" s="103" t="n"/>
    </row>
    <row r="18718" spans="1:59">
      <c r="AO18718" s="103" t="n"/>
    </row>
    <row r="18719" spans="1:59">
      <c r="AO18719" s="103" t="n"/>
    </row>
    <row r="18720" spans="1:59">
      <c r="AO18720" s="103" t="n"/>
    </row>
    <row r="18721" spans="1:59">
      <c r="AO18721" s="103" t="n"/>
    </row>
    <row r="18722" spans="1:59">
      <c r="AO18722" s="103" t="n"/>
    </row>
    <row r="18723" spans="1:59">
      <c r="AO18723" s="103" t="n"/>
    </row>
    <row r="18724" spans="1:59">
      <c r="AO18724" s="103" t="n"/>
    </row>
    <row r="18725" spans="1:59">
      <c r="AO18725" s="103" t="n"/>
    </row>
    <row r="18726" spans="1:59">
      <c r="AO18726" s="103" t="n"/>
    </row>
    <row r="18727" spans="1:59">
      <c r="AO18727" s="103" t="n"/>
    </row>
    <row r="18728" spans="1:59">
      <c r="AO18728" s="103" t="n"/>
    </row>
    <row r="18729" spans="1:59">
      <c r="AO18729" s="103" t="n"/>
    </row>
    <row r="18730" spans="1:59">
      <c r="AO18730" s="103" t="n"/>
    </row>
    <row r="18731" spans="1:59">
      <c r="AO18731" s="103" t="n"/>
    </row>
    <row r="18732" spans="1:59">
      <c r="AO18732" s="103" t="n"/>
    </row>
    <row r="18733" spans="1:59">
      <c r="AO18733" s="103" t="n"/>
    </row>
    <row r="18734" spans="1:59">
      <c r="AO18734" s="103" t="n"/>
    </row>
    <row r="18735" spans="1:59">
      <c r="AO18735" s="103" t="n"/>
    </row>
    <row r="18736" spans="1:59">
      <c r="AO18736" s="103" t="n"/>
    </row>
    <row r="18737" spans="1:59">
      <c r="AO18737" s="103" t="n"/>
    </row>
    <row r="18738" spans="1:59">
      <c r="AO18738" s="103" t="n"/>
    </row>
    <row r="18739" spans="1:59">
      <c r="AO18739" s="103" t="n"/>
    </row>
    <row r="18740" spans="1:59">
      <c r="AO18740" s="103" t="n"/>
    </row>
    <row r="18741" spans="1:59">
      <c r="AO18741" s="103" t="n"/>
    </row>
    <row r="18742" spans="1:59">
      <c r="AO18742" s="103" t="n"/>
    </row>
    <row r="18743" spans="1:59">
      <c r="AO18743" s="103" t="n"/>
    </row>
    <row r="18744" spans="1:59">
      <c r="AO18744" s="103" t="n"/>
    </row>
    <row r="18745" spans="1:59">
      <c r="AO18745" s="103" t="n"/>
    </row>
    <row r="18746" spans="1:59">
      <c r="AO18746" s="103" t="n"/>
    </row>
    <row r="18747" spans="1:59">
      <c r="AO18747" s="103" t="n"/>
    </row>
    <row r="18748" spans="1:59">
      <c r="AO18748" s="103" t="n"/>
    </row>
    <row r="18749" spans="1:59">
      <c r="AO18749" s="103" t="n"/>
    </row>
    <row r="18750" spans="1:59">
      <c r="AO18750" s="103" t="n"/>
    </row>
    <row r="18751" spans="1:59">
      <c r="AO18751" s="103" t="n"/>
    </row>
    <row r="18752" spans="1:59">
      <c r="AO18752" s="103" t="n"/>
    </row>
    <row r="18753" spans="1:59">
      <c r="AO18753" s="103" t="n"/>
    </row>
    <row r="18754" spans="1:59">
      <c r="AO18754" s="103" t="n"/>
    </row>
    <row r="18755" spans="1:59">
      <c r="AO18755" s="103" t="n"/>
    </row>
    <row r="18756" spans="1:59">
      <c r="AO18756" s="103" t="n"/>
    </row>
    <row r="18757" spans="1:59">
      <c r="AO18757" s="103" t="n"/>
    </row>
    <row r="18758" spans="1:59">
      <c r="AO18758" s="103" t="n"/>
    </row>
    <row r="18759" spans="1:59">
      <c r="AO18759" s="103" t="n"/>
    </row>
    <row r="18760" spans="1:59">
      <c r="AO18760" s="103" t="n"/>
    </row>
    <row r="18761" spans="1:59">
      <c r="AO18761" s="103" t="n"/>
    </row>
    <row r="18762" spans="1:59">
      <c r="AO18762" s="103" t="n"/>
    </row>
    <row r="18763" spans="1:59">
      <c r="AO18763" s="103" t="n"/>
    </row>
    <row r="18764" spans="1:59">
      <c r="AO18764" s="103" t="n"/>
    </row>
    <row r="18765" spans="1:59">
      <c r="AO18765" s="103" t="n"/>
    </row>
    <row r="18766" spans="1:59">
      <c r="AO18766" s="103" t="n"/>
    </row>
    <row r="18767" spans="1:59">
      <c r="AO18767" s="103" t="n"/>
    </row>
    <row r="18768" spans="1:59">
      <c r="AO18768" s="103" t="n"/>
    </row>
    <row r="18769" spans="1:59">
      <c r="AO18769" s="103" t="n"/>
    </row>
    <row r="18770" spans="1:59">
      <c r="AO18770" s="103" t="n"/>
    </row>
    <row r="18771" spans="1:59">
      <c r="AO18771" s="103" t="n"/>
    </row>
    <row r="18772" spans="1:59">
      <c r="AO18772" s="103" t="n"/>
    </row>
    <row r="18773" spans="1:59">
      <c r="AO18773" s="103" t="n"/>
    </row>
    <row r="18774" spans="1:59">
      <c r="AO18774" s="103" t="n"/>
    </row>
    <row r="18775" spans="1:59">
      <c r="AO18775" s="103" t="n"/>
    </row>
    <row r="18776" spans="1:59">
      <c r="AO18776" s="103" t="n"/>
    </row>
    <row r="18777" spans="1:59">
      <c r="AO18777" s="103" t="n"/>
    </row>
    <row r="18778" spans="1:59">
      <c r="AO18778" s="103" t="n"/>
    </row>
    <row r="18779" spans="1:59">
      <c r="AO18779" s="103" t="n"/>
    </row>
    <row r="18780" spans="1:59">
      <c r="AO18780" s="103" t="n"/>
    </row>
    <row r="18781" spans="1:59">
      <c r="AO18781" s="103" t="n"/>
    </row>
    <row r="18782" spans="1:59">
      <c r="AO18782" s="103" t="n"/>
    </row>
    <row r="18783" spans="1:59">
      <c r="AO18783" s="103" t="n"/>
    </row>
    <row r="18784" spans="1:59">
      <c r="AO18784" s="103" t="n"/>
    </row>
    <row r="18785" spans="1:59">
      <c r="AO18785" s="103" t="n"/>
    </row>
    <row r="18786" spans="1:59">
      <c r="AO18786" s="103" t="n"/>
    </row>
    <row r="18787" spans="1:59">
      <c r="AO18787" s="103" t="n"/>
    </row>
    <row r="18788" spans="1:59">
      <c r="AO18788" s="103" t="n"/>
    </row>
    <row r="18789" spans="1:59">
      <c r="AO18789" s="103" t="n"/>
    </row>
    <row r="18790" spans="1:59">
      <c r="AO18790" s="103" t="n"/>
    </row>
    <row r="18791" spans="1:59">
      <c r="AO18791" s="103" t="n"/>
    </row>
    <row r="18792" spans="1:59">
      <c r="AO18792" s="103" t="n"/>
    </row>
    <row r="18793" spans="1:59">
      <c r="AO18793" s="103" t="n"/>
    </row>
    <row r="18794" spans="1:59">
      <c r="AO18794" s="103" t="n"/>
    </row>
    <row r="18795" spans="1:59">
      <c r="AO18795" s="103" t="n"/>
    </row>
    <row r="18796" spans="1:59">
      <c r="AO18796" s="103" t="n"/>
    </row>
    <row r="18797" spans="1:59">
      <c r="AO18797" s="103" t="n"/>
    </row>
    <row r="18798" spans="1:59">
      <c r="AO18798" s="103" t="n"/>
    </row>
    <row r="18799" spans="1:59">
      <c r="AO18799" s="103" t="n"/>
    </row>
    <row r="18800" spans="1:59">
      <c r="AO18800" s="103" t="n"/>
    </row>
    <row r="18801" spans="1:59">
      <c r="AO18801" s="103" t="n"/>
    </row>
    <row r="18802" spans="1:59">
      <c r="AO18802" s="103" t="n"/>
    </row>
    <row r="18803" spans="1:59">
      <c r="AO18803" s="103" t="n"/>
    </row>
    <row r="18804" spans="1:59">
      <c r="AO18804" s="103" t="n"/>
    </row>
    <row r="18805" spans="1:59">
      <c r="AO18805" s="103" t="n"/>
    </row>
    <row r="18806" spans="1:59">
      <c r="AO18806" s="103" t="n"/>
    </row>
    <row r="18807" spans="1:59">
      <c r="AO18807" s="103" t="n"/>
    </row>
    <row r="18808" spans="1:59">
      <c r="AO18808" s="103" t="n"/>
    </row>
    <row r="18809" spans="1:59">
      <c r="AO18809" s="103" t="n"/>
    </row>
    <row r="18810" spans="1:59">
      <c r="AO18810" s="103" t="n"/>
    </row>
    <row r="18811" spans="1:59">
      <c r="AO18811" s="103" t="n"/>
    </row>
    <row r="18812" spans="1:59">
      <c r="AO18812" s="103" t="n"/>
    </row>
    <row r="18813" spans="1:59">
      <c r="AO18813" s="103" t="n"/>
    </row>
    <row r="18814" spans="1:59">
      <c r="AO18814" s="103" t="n"/>
    </row>
    <row r="18815" spans="1:59">
      <c r="AO18815" s="103" t="n"/>
    </row>
    <row r="18816" spans="1:59">
      <c r="AO18816" s="103" t="n"/>
    </row>
    <row r="18817" spans="1:59">
      <c r="AO18817" s="103" t="n"/>
    </row>
    <row r="18818" spans="1:59">
      <c r="AO18818" s="103" t="n"/>
    </row>
    <row r="18819" spans="1:59">
      <c r="AO18819" s="103" t="n"/>
    </row>
    <row r="18820" spans="1:59">
      <c r="AO18820" s="103" t="n"/>
    </row>
    <row r="18821" spans="1:59">
      <c r="AO18821" s="103" t="n"/>
    </row>
    <row r="18822" spans="1:59">
      <c r="AO18822" s="103" t="n"/>
    </row>
    <row r="18823" spans="1:59">
      <c r="AO18823" s="103" t="n"/>
    </row>
    <row r="18824" spans="1:59">
      <c r="AO18824" s="103" t="n"/>
    </row>
    <row r="18825" spans="1:59">
      <c r="AO18825" s="103" t="n"/>
    </row>
    <row r="18826" spans="1:59">
      <c r="AO18826" s="103" t="n"/>
    </row>
    <row r="18827" spans="1:59">
      <c r="AO18827" s="103" t="n"/>
    </row>
    <row r="18828" spans="1:59">
      <c r="AO18828" s="103" t="n"/>
    </row>
    <row r="18829" spans="1:59">
      <c r="AO18829" s="103" t="n"/>
    </row>
    <row r="18830" spans="1:59">
      <c r="AO18830" s="103" t="n"/>
    </row>
    <row r="18831" spans="1:59">
      <c r="AO18831" s="103" t="n"/>
    </row>
    <row r="18832" spans="1:59">
      <c r="AO18832" s="103" t="n"/>
    </row>
    <row r="18833" spans="1:59">
      <c r="AO18833" s="103" t="n"/>
    </row>
    <row r="18834" spans="1:59">
      <c r="AO18834" s="103" t="n"/>
    </row>
    <row r="18835" spans="1:59">
      <c r="AO18835" s="103" t="n"/>
    </row>
    <row r="18836" spans="1:59">
      <c r="AO18836" s="103" t="n"/>
    </row>
    <row r="18837" spans="1:59">
      <c r="AO18837" s="103" t="n"/>
    </row>
    <row r="18838" spans="1:59">
      <c r="AO18838" s="103" t="n"/>
    </row>
    <row r="18839" spans="1:59">
      <c r="AO18839" s="103" t="n"/>
    </row>
    <row r="18840" spans="1:59">
      <c r="AO18840" s="103" t="n"/>
    </row>
    <row r="18841" spans="1:59">
      <c r="AO18841" s="103" t="n"/>
    </row>
    <row r="18842" spans="1:59">
      <c r="AO18842" s="103" t="n"/>
    </row>
    <row r="18843" spans="1:59">
      <c r="AO18843" s="103" t="n"/>
    </row>
    <row r="18844" spans="1:59">
      <c r="AO18844" s="103" t="n"/>
    </row>
    <row r="18845" spans="1:59">
      <c r="AO18845" s="103" t="n"/>
    </row>
    <row r="18846" spans="1:59">
      <c r="AO18846" s="103" t="n"/>
    </row>
    <row r="18847" spans="1:59">
      <c r="AO18847" s="103" t="n"/>
    </row>
    <row r="18848" spans="1:59">
      <c r="AO18848" s="103" t="n"/>
    </row>
    <row r="18849" spans="1:59">
      <c r="AO18849" s="103" t="n"/>
    </row>
    <row r="18850" spans="1:59">
      <c r="AO18850" s="103" t="n"/>
    </row>
    <row r="18851" spans="1:59">
      <c r="AO18851" s="103" t="n"/>
    </row>
    <row r="18852" spans="1:59">
      <c r="AO18852" s="103" t="n"/>
    </row>
    <row r="18853" spans="1:59">
      <c r="AO18853" s="103" t="n"/>
    </row>
    <row r="18854" spans="1:59">
      <c r="AO18854" s="103" t="n"/>
    </row>
    <row r="18855" spans="1:59">
      <c r="AO18855" s="103" t="n"/>
    </row>
    <row r="18856" spans="1:59">
      <c r="AO18856" s="103" t="n"/>
    </row>
    <row r="18857" spans="1:59">
      <c r="AO18857" s="103" t="n"/>
    </row>
    <row r="18858" spans="1:59">
      <c r="AO18858" s="103" t="n"/>
    </row>
    <row r="18859" spans="1:59">
      <c r="AO18859" s="103" t="n"/>
    </row>
    <row r="18860" spans="1:59">
      <c r="AO18860" s="103" t="n"/>
    </row>
    <row r="18861" spans="1:59">
      <c r="AO18861" s="103" t="n"/>
    </row>
    <row r="18862" spans="1:59">
      <c r="AO18862" s="103" t="n"/>
    </row>
    <row r="18863" spans="1:59">
      <c r="AO18863" s="103" t="n"/>
    </row>
    <row r="18864" spans="1:59">
      <c r="AO18864" s="103" t="n"/>
    </row>
    <row r="18865" spans="1:59">
      <c r="AO18865" s="103" t="n"/>
    </row>
    <row r="18866" spans="1:59">
      <c r="AO18866" s="103" t="n"/>
    </row>
    <row r="18867" spans="1:59">
      <c r="AO18867" s="103" t="n"/>
    </row>
    <row r="18868" spans="1:59">
      <c r="AO18868" s="103" t="n"/>
    </row>
    <row r="18869" spans="1:59">
      <c r="AO18869" s="103" t="n"/>
    </row>
    <row r="18870" spans="1:59">
      <c r="AO18870" s="103" t="n"/>
    </row>
    <row r="18871" spans="1:59">
      <c r="AO18871" s="103" t="n"/>
    </row>
    <row r="18872" spans="1:59">
      <c r="AO18872" s="103" t="n"/>
    </row>
    <row r="18873" spans="1:59">
      <c r="AO18873" s="103" t="n"/>
    </row>
    <row r="18874" spans="1:59">
      <c r="AO18874" s="103" t="n"/>
    </row>
    <row r="18875" spans="1:59">
      <c r="AO18875" s="103" t="n"/>
    </row>
    <row r="18876" spans="1:59">
      <c r="AO18876" s="103" t="n"/>
    </row>
    <row r="18877" spans="1:59">
      <c r="AO18877" s="103" t="n"/>
    </row>
    <row r="18878" spans="1:59">
      <c r="AO18878" s="103" t="n"/>
    </row>
    <row r="18879" spans="1:59">
      <c r="AO18879" s="103" t="n"/>
    </row>
    <row r="18880" spans="1:59">
      <c r="AO18880" s="103" t="n"/>
    </row>
    <row r="18881" spans="1:59">
      <c r="AO18881" s="103" t="n"/>
    </row>
    <row r="18882" spans="1:59">
      <c r="AO18882" s="103" t="n"/>
    </row>
    <row r="18883" spans="1:59">
      <c r="AO18883" s="103" t="n"/>
    </row>
    <row r="18884" spans="1:59">
      <c r="AO18884" s="103" t="n"/>
    </row>
    <row r="18885" spans="1:59">
      <c r="AO18885" s="103" t="n"/>
    </row>
    <row r="18886" spans="1:59">
      <c r="AO18886" s="103" t="n"/>
    </row>
    <row r="18887" spans="1:59">
      <c r="AO18887" s="103" t="n"/>
    </row>
    <row r="18888" spans="1:59">
      <c r="AO18888" s="103" t="n"/>
    </row>
    <row r="18889" spans="1:59">
      <c r="AO18889" s="103" t="n"/>
    </row>
    <row r="18890" spans="1:59">
      <c r="AO18890" s="103" t="n"/>
    </row>
    <row r="18891" spans="1:59">
      <c r="AO18891" s="103" t="n"/>
    </row>
    <row r="18892" spans="1:59">
      <c r="AO18892" s="103" t="n"/>
    </row>
    <row r="18893" spans="1:59">
      <c r="AO18893" s="103" t="n"/>
    </row>
    <row r="18894" spans="1:59">
      <c r="AO18894" s="103" t="n"/>
    </row>
    <row r="18895" spans="1:59">
      <c r="AO18895" s="103" t="n"/>
    </row>
    <row r="18896" spans="1:59">
      <c r="AO18896" s="103" t="n"/>
    </row>
    <row r="18897" spans="1:59">
      <c r="AO18897" s="103" t="n"/>
    </row>
    <row r="18898" spans="1:59">
      <c r="AO18898" s="103" t="n"/>
    </row>
    <row r="18899" spans="1:59">
      <c r="AO18899" s="103" t="n"/>
    </row>
    <row r="18900" spans="1:59">
      <c r="AO18900" s="103" t="n"/>
    </row>
    <row r="18901" spans="1:59">
      <c r="AO18901" s="103" t="n"/>
    </row>
    <row r="18902" spans="1:59">
      <c r="AO18902" s="103" t="n"/>
    </row>
    <row r="18903" spans="1:59">
      <c r="AO18903" s="103" t="n"/>
    </row>
    <row r="18904" spans="1:59">
      <c r="AO18904" s="103" t="n"/>
    </row>
    <row r="18905" spans="1:59">
      <c r="AO18905" s="103" t="n"/>
    </row>
    <row r="18906" spans="1:59">
      <c r="AO18906" s="103" t="n"/>
    </row>
    <row r="18907" spans="1:59">
      <c r="AO18907" s="103" t="n"/>
    </row>
    <row r="18908" spans="1:59">
      <c r="AO18908" s="103" t="n"/>
    </row>
    <row r="18909" spans="1:59">
      <c r="AO18909" s="103" t="n"/>
    </row>
    <row r="18910" spans="1:59">
      <c r="AO18910" s="103" t="n"/>
    </row>
    <row r="18911" spans="1:59">
      <c r="AO18911" s="103" t="n"/>
    </row>
    <row r="18912" spans="1:59">
      <c r="AO18912" s="103" t="n"/>
    </row>
    <row r="18913" spans="1:59">
      <c r="AO18913" s="103" t="n"/>
    </row>
    <row r="18914" spans="1:59">
      <c r="AO18914" s="103" t="n"/>
    </row>
    <row r="18915" spans="1:59">
      <c r="AO18915" s="103" t="n"/>
    </row>
    <row r="18916" spans="1:59">
      <c r="AO18916" s="103" t="n"/>
    </row>
    <row r="18917" spans="1:59">
      <c r="AO18917" s="103" t="n"/>
    </row>
    <row r="18918" spans="1:59">
      <c r="AO18918" s="103" t="n"/>
    </row>
    <row r="18919" spans="1:59">
      <c r="AO18919" s="103" t="n"/>
    </row>
    <row r="18920" spans="1:59">
      <c r="AO18920" s="103" t="n"/>
    </row>
    <row r="18921" spans="1:59">
      <c r="AO18921" s="103" t="n"/>
    </row>
    <row r="18922" spans="1:59">
      <c r="AO18922" s="103" t="n"/>
    </row>
    <row r="18923" spans="1:59">
      <c r="AO18923" s="103" t="n"/>
    </row>
    <row r="18924" spans="1:59">
      <c r="AO18924" s="103" t="n"/>
    </row>
    <row r="18925" spans="1:59">
      <c r="AO18925" s="103" t="n"/>
    </row>
    <row r="18926" spans="1:59">
      <c r="AO18926" s="103" t="n"/>
    </row>
    <row r="18927" spans="1:59">
      <c r="AO18927" s="103" t="n"/>
    </row>
    <row r="18928" spans="1:59">
      <c r="AO18928" s="103" t="n"/>
    </row>
    <row r="18929" spans="1:59">
      <c r="AO18929" s="103" t="n"/>
    </row>
    <row r="18930" spans="1:59">
      <c r="AO18930" s="103" t="n"/>
    </row>
    <row r="18931" spans="1:59">
      <c r="AO18931" s="103" t="n"/>
    </row>
    <row r="18932" spans="1:59">
      <c r="AO18932" s="103" t="n"/>
    </row>
    <row r="18933" spans="1:59">
      <c r="AO18933" s="103" t="n"/>
    </row>
    <row r="18934" spans="1:59">
      <c r="AO18934" s="103" t="n"/>
    </row>
    <row r="18935" spans="1:59">
      <c r="AO18935" s="103" t="n"/>
    </row>
    <row r="18936" spans="1:59">
      <c r="AO18936" s="103" t="n"/>
    </row>
    <row r="18937" spans="1:59">
      <c r="AO18937" s="103" t="n"/>
    </row>
    <row r="18938" spans="1:59">
      <c r="AO18938" s="103" t="n"/>
    </row>
    <row r="18939" spans="1:59">
      <c r="AO18939" s="103" t="n"/>
    </row>
    <row r="18940" spans="1:59">
      <c r="AO18940" s="103" t="n"/>
    </row>
    <row r="18941" spans="1:59">
      <c r="AO18941" s="103" t="n"/>
    </row>
    <row r="18942" spans="1:59">
      <c r="AO18942" s="103" t="n"/>
    </row>
    <row r="18943" spans="1:59">
      <c r="AO18943" s="103" t="n"/>
    </row>
    <row r="18944" spans="1:59">
      <c r="AO18944" s="103" t="n"/>
    </row>
    <row r="18945" spans="1:59">
      <c r="AO18945" s="103" t="n"/>
    </row>
    <row r="18946" spans="1:59">
      <c r="AO18946" s="103" t="n"/>
    </row>
    <row r="18947" spans="1:59">
      <c r="AO18947" s="103" t="n"/>
    </row>
    <row r="18948" spans="1:59">
      <c r="AO18948" s="103" t="n"/>
    </row>
    <row r="18949" spans="1:59">
      <c r="AO18949" s="103" t="n"/>
    </row>
    <row r="18950" spans="1:59">
      <c r="AO18950" s="103" t="n"/>
    </row>
    <row r="18951" spans="1:59">
      <c r="AO18951" s="103" t="n"/>
    </row>
    <row r="18952" spans="1:59">
      <c r="AO18952" s="103" t="n"/>
    </row>
    <row r="18953" spans="1:59">
      <c r="AO18953" s="103" t="n"/>
    </row>
    <row r="18954" spans="1:59">
      <c r="AO18954" s="103" t="n"/>
    </row>
    <row r="18955" spans="1:59">
      <c r="AO18955" s="103" t="n"/>
    </row>
    <row r="18956" spans="1:59">
      <c r="AO18956" s="103" t="n"/>
    </row>
    <row r="18957" spans="1:59">
      <c r="AO18957" s="103" t="n"/>
    </row>
    <row r="18958" spans="1:59">
      <c r="AO18958" s="103" t="n"/>
    </row>
    <row r="18959" spans="1:59">
      <c r="AO18959" s="103" t="n"/>
    </row>
    <row r="18960" spans="1:59">
      <c r="AO18960" s="103" t="n"/>
    </row>
    <row r="18961" spans="1:59">
      <c r="AO18961" s="103" t="n"/>
    </row>
    <row r="18962" spans="1:59">
      <c r="AO18962" s="103" t="n"/>
    </row>
    <row r="18963" spans="1:59">
      <c r="AO18963" s="103" t="n"/>
    </row>
    <row r="18964" spans="1:59">
      <c r="AO18964" s="103" t="n"/>
    </row>
    <row r="18965" spans="1:59">
      <c r="AO18965" s="103" t="n"/>
    </row>
    <row r="18966" spans="1:59">
      <c r="AO18966" s="103" t="n"/>
    </row>
    <row r="18967" spans="1:59">
      <c r="AO18967" s="103" t="n"/>
    </row>
    <row r="18968" spans="1:59">
      <c r="AO18968" s="103" t="n"/>
    </row>
    <row r="18969" spans="1:59">
      <c r="AO18969" s="103" t="n"/>
    </row>
    <row r="18970" spans="1:59">
      <c r="AO18970" s="103" t="n"/>
    </row>
    <row r="18971" spans="1:59">
      <c r="AO18971" s="103" t="n"/>
    </row>
    <row r="18972" spans="1:59">
      <c r="AO18972" s="103" t="n"/>
    </row>
    <row r="18973" spans="1:59">
      <c r="AO18973" s="103" t="n"/>
    </row>
    <row r="18974" spans="1:59">
      <c r="AO18974" s="103" t="n"/>
    </row>
    <row r="18975" spans="1:59">
      <c r="AO18975" s="103" t="n"/>
    </row>
    <row r="18976" spans="1:59">
      <c r="AO18976" s="103" t="n"/>
    </row>
    <row r="18977" spans="1:59">
      <c r="AO18977" s="103" t="n"/>
    </row>
    <row r="18978" spans="1:59">
      <c r="AO18978" s="103" t="n"/>
    </row>
    <row r="18979" spans="1:59">
      <c r="AO18979" s="103" t="n"/>
    </row>
    <row r="18980" spans="1:59">
      <c r="AO18980" s="103" t="n"/>
    </row>
    <row r="18981" spans="1:59">
      <c r="AO18981" s="103" t="n"/>
    </row>
    <row r="18982" spans="1:59">
      <c r="AO18982" s="103" t="n"/>
    </row>
    <row r="18983" spans="1:59">
      <c r="AO18983" s="103" t="n"/>
    </row>
    <row r="18984" spans="1:59">
      <c r="AO18984" s="103" t="n"/>
    </row>
    <row r="18985" spans="1:59">
      <c r="AO18985" s="103" t="n"/>
    </row>
    <row r="18986" spans="1:59">
      <c r="AO18986" s="103" t="n"/>
    </row>
    <row r="18987" spans="1:59">
      <c r="AO18987" s="103" t="n"/>
    </row>
    <row r="18988" spans="1:59">
      <c r="AO18988" s="103" t="n"/>
    </row>
    <row r="18989" spans="1:59">
      <c r="AO18989" s="103" t="n"/>
    </row>
    <row r="18990" spans="1:59">
      <c r="AO18990" s="103" t="n"/>
    </row>
    <row r="18991" spans="1:59">
      <c r="AO18991" s="103" t="n"/>
    </row>
    <row r="18992" spans="1:59">
      <c r="AO18992" s="103" t="n"/>
    </row>
    <row r="18993" spans="1:59">
      <c r="AO18993" s="103" t="n"/>
    </row>
    <row r="18994" spans="1:59">
      <c r="AO18994" s="103" t="n"/>
    </row>
    <row r="18995" spans="1:59">
      <c r="AO18995" s="103" t="n"/>
    </row>
    <row r="18996" spans="1:59">
      <c r="AO18996" s="103" t="n"/>
    </row>
    <row r="18997" spans="1:59">
      <c r="AO18997" s="103" t="n"/>
    </row>
    <row r="18998" spans="1:59">
      <c r="AO18998" s="103" t="n"/>
    </row>
    <row r="18999" spans="1:59">
      <c r="AO18999" s="103" t="n"/>
    </row>
    <row r="19000" spans="1:59">
      <c r="AO19000" s="103" t="n"/>
    </row>
    <row r="19001" spans="1:59">
      <c r="AO19001" s="103" t="n"/>
    </row>
    <row r="19002" spans="1:59">
      <c r="AO19002" s="103" t="n"/>
    </row>
    <row r="19003" spans="1:59">
      <c r="AO19003" s="103" t="n"/>
    </row>
    <row r="19004" spans="1:59">
      <c r="AO19004" s="103" t="n"/>
    </row>
    <row r="19005" spans="1:59">
      <c r="AO19005" s="103" t="n"/>
    </row>
    <row r="19006" spans="1:59">
      <c r="AO19006" s="103" t="n"/>
    </row>
    <row r="19007" spans="1:59">
      <c r="AO19007" s="103" t="n"/>
    </row>
    <row r="19008" spans="1:59">
      <c r="AO19008" s="103" t="n"/>
    </row>
    <row r="19009" spans="1:59">
      <c r="AO19009" s="103" t="n"/>
    </row>
    <row r="19010" spans="1:59">
      <c r="AO19010" s="103" t="n"/>
    </row>
    <row r="19011" spans="1:59">
      <c r="AO19011" s="103" t="n"/>
    </row>
    <row r="19012" spans="1:59">
      <c r="AO19012" s="103" t="n"/>
    </row>
    <row r="19013" spans="1:59">
      <c r="AO19013" s="103" t="n"/>
    </row>
    <row r="19014" spans="1:59">
      <c r="AO19014" s="103" t="n"/>
    </row>
    <row r="19015" spans="1:59">
      <c r="AO19015" s="103" t="n"/>
    </row>
    <row r="19016" spans="1:59">
      <c r="AO19016" s="103" t="n"/>
    </row>
    <row r="19017" spans="1:59">
      <c r="AO19017" s="103" t="n"/>
    </row>
    <row r="19018" spans="1:59">
      <c r="AO19018" s="103" t="n"/>
    </row>
    <row r="19019" spans="1:59">
      <c r="AO19019" s="103" t="n"/>
    </row>
    <row r="19020" spans="1:59">
      <c r="AO19020" s="103" t="n"/>
    </row>
    <row r="19021" spans="1:59">
      <c r="AO19021" s="103" t="n"/>
    </row>
    <row r="19022" spans="1:59">
      <c r="AO19022" s="103" t="n"/>
    </row>
    <row r="19023" spans="1:59">
      <c r="AO19023" s="103" t="n"/>
    </row>
    <row r="19024" spans="1:59">
      <c r="AO19024" s="103" t="n"/>
    </row>
    <row r="19025" spans="1:59">
      <c r="AO19025" s="103" t="n"/>
    </row>
    <row r="19026" spans="1:59">
      <c r="AO19026" s="103" t="n"/>
    </row>
    <row r="19027" spans="1:59">
      <c r="AO19027" s="103" t="n"/>
    </row>
    <row r="19028" spans="1:59">
      <c r="AO19028" s="103" t="n"/>
    </row>
    <row r="19029" spans="1:59">
      <c r="AO19029" s="103" t="n"/>
    </row>
    <row r="19030" spans="1:59">
      <c r="AO19030" s="103" t="n"/>
    </row>
    <row r="19031" spans="1:59">
      <c r="AO19031" s="103" t="n"/>
    </row>
    <row r="19032" spans="1:59">
      <c r="AO19032" s="103" t="n"/>
    </row>
    <row r="19033" spans="1:59">
      <c r="AO19033" s="103" t="n"/>
    </row>
    <row r="19034" spans="1:59">
      <c r="AO19034" s="103" t="n"/>
    </row>
    <row r="19035" spans="1:59">
      <c r="AO19035" s="103" t="n"/>
    </row>
    <row r="19036" spans="1:59">
      <c r="AO19036" s="103" t="n"/>
    </row>
    <row r="19037" spans="1:59">
      <c r="AO19037" s="103" t="n"/>
    </row>
    <row r="19038" spans="1:59">
      <c r="AO19038" s="103" t="n"/>
    </row>
    <row r="19039" spans="1:59">
      <c r="AO19039" s="103" t="n"/>
    </row>
    <row r="19040" spans="1:59">
      <c r="AO19040" s="103" t="n"/>
    </row>
    <row r="19041" spans="1:59">
      <c r="AO19041" s="103" t="n"/>
    </row>
    <row r="19042" spans="1:59">
      <c r="AO19042" s="103" t="n"/>
    </row>
    <row r="19043" spans="1:59">
      <c r="AO19043" s="103" t="n"/>
    </row>
    <row r="19044" spans="1:59">
      <c r="AO19044" s="103" t="n"/>
    </row>
    <row r="19045" spans="1:59">
      <c r="AO19045" s="103" t="n"/>
    </row>
    <row r="19046" spans="1:59">
      <c r="AO19046" s="103" t="n"/>
    </row>
    <row r="19047" spans="1:59">
      <c r="AO19047" s="103" t="n"/>
    </row>
    <row r="19048" spans="1:59">
      <c r="AO19048" s="103" t="n"/>
    </row>
    <row r="19049" spans="1:59">
      <c r="AO19049" s="103" t="n"/>
    </row>
    <row r="19050" spans="1:59">
      <c r="AO19050" s="103" t="n"/>
    </row>
    <row r="19051" spans="1:59">
      <c r="AO19051" s="103" t="n"/>
    </row>
    <row r="19052" spans="1:59">
      <c r="AO19052" s="103" t="n"/>
    </row>
    <row r="19053" spans="1:59">
      <c r="AO19053" s="103" t="n"/>
    </row>
    <row r="19054" spans="1:59">
      <c r="AO19054" s="103" t="n"/>
    </row>
    <row r="19055" spans="1:59">
      <c r="AO19055" s="103" t="n"/>
    </row>
    <row r="19056" spans="1:59">
      <c r="AO19056" s="103" t="n"/>
    </row>
    <row r="19057" spans="1:59">
      <c r="AO19057" s="103" t="n"/>
    </row>
    <row r="19058" spans="1:59">
      <c r="AO19058" s="103" t="n"/>
    </row>
    <row r="19059" spans="1:59">
      <c r="AO19059" s="103" t="n"/>
    </row>
    <row r="19060" spans="1:59">
      <c r="AO19060" s="103" t="n"/>
    </row>
    <row r="19061" spans="1:59">
      <c r="AO19061" s="103" t="n"/>
    </row>
    <row r="19062" spans="1:59">
      <c r="AO19062" s="103" t="n"/>
    </row>
    <row r="19063" spans="1:59">
      <c r="AO19063" s="103" t="n"/>
    </row>
    <row r="19064" spans="1:59">
      <c r="AO19064" s="103" t="n"/>
    </row>
    <row r="19065" spans="1:59">
      <c r="AO19065" s="103" t="n"/>
    </row>
    <row r="19066" spans="1:59">
      <c r="AO19066" s="103" t="n"/>
    </row>
    <row r="19067" spans="1:59">
      <c r="AO19067" s="103" t="n"/>
    </row>
    <row r="19068" spans="1:59">
      <c r="AO19068" s="103" t="n"/>
    </row>
    <row r="19069" spans="1:59">
      <c r="AO19069" s="103" t="n"/>
    </row>
    <row r="19070" spans="1:59">
      <c r="AO19070" s="103" t="n"/>
    </row>
    <row r="19071" spans="1:59">
      <c r="AO19071" s="103" t="n"/>
    </row>
    <row r="19072" spans="1:59">
      <c r="AO19072" s="103" t="n"/>
    </row>
    <row r="19073" spans="1:59">
      <c r="AO19073" s="103" t="n"/>
    </row>
    <row r="19074" spans="1:59">
      <c r="AO19074" s="103" t="n"/>
    </row>
    <row r="19075" spans="1:59">
      <c r="AO19075" s="103" t="n"/>
    </row>
    <row r="19076" spans="1:59">
      <c r="AO19076" s="103" t="n"/>
    </row>
    <row r="19077" spans="1:59">
      <c r="AO19077" s="103" t="n"/>
    </row>
    <row r="19078" spans="1:59">
      <c r="AO19078" s="103" t="n"/>
    </row>
    <row r="19079" spans="1:59">
      <c r="AO19079" s="103" t="n"/>
    </row>
    <row r="19080" spans="1:59">
      <c r="AO19080" s="103" t="n"/>
    </row>
    <row r="19081" spans="1:59">
      <c r="AO19081" s="103" t="n"/>
    </row>
    <row r="19082" spans="1:59">
      <c r="AO19082" s="103" t="n"/>
    </row>
    <row r="19083" spans="1:59">
      <c r="AO19083" s="103" t="n"/>
    </row>
    <row r="19084" spans="1:59">
      <c r="AO19084" s="103" t="n"/>
    </row>
    <row r="19085" spans="1:59">
      <c r="AO19085" s="103" t="n"/>
    </row>
    <row r="19086" spans="1:59">
      <c r="AO19086" s="103" t="n"/>
    </row>
    <row r="19087" spans="1:59">
      <c r="AO19087" s="103" t="n"/>
    </row>
    <row r="19088" spans="1:59">
      <c r="AO19088" s="103" t="n"/>
    </row>
    <row r="19089" spans="1:59">
      <c r="AO19089" s="103" t="n"/>
    </row>
    <row r="19090" spans="1:59">
      <c r="AO19090" s="103" t="n"/>
    </row>
    <row r="19091" spans="1:59">
      <c r="AO19091" s="103" t="n"/>
    </row>
    <row r="19092" spans="1:59">
      <c r="AO19092" s="103" t="n"/>
    </row>
    <row r="19093" spans="1:59">
      <c r="AO19093" s="103" t="n"/>
    </row>
    <row r="19094" spans="1:59">
      <c r="AO19094" s="103" t="n"/>
    </row>
    <row r="19095" spans="1:59">
      <c r="AO19095" s="103" t="n"/>
    </row>
    <row r="19096" spans="1:59">
      <c r="AO19096" s="103" t="n"/>
    </row>
    <row r="19097" spans="1:59">
      <c r="AO19097" s="103" t="n"/>
    </row>
    <row r="19098" spans="1:59">
      <c r="AO19098" s="103" t="n"/>
    </row>
    <row r="19099" spans="1:59">
      <c r="AO19099" s="103" t="n"/>
    </row>
    <row r="19100" spans="1:59">
      <c r="AO19100" s="103" t="n"/>
    </row>
    <row r="19101" spans="1:59">
      <c r="AO19101" s="103" t="n"/>
    </row>
    <row r="19102" spans="1:59">
      <c r="AO19102" s="103" t="n"/>
    </row>
    <row r="19103" spans="1:59">
      <c r="AO19103" s="103" t="n"/>
    </row>
    <row r="19104" spans="1:59">
      <c r="AO19104" s="103" t="n"/>
    </row>
    <row r="19105" spans="1:59">
      <c r="AO19105" s="103" t="n"/>
    </row>
    <row r="19106" spans="1:59">
      <c r="AO19106" s="103" t="n"/>
    </row>
    <row r="19107" spans="1:59">
      <c r="AO19107" s="103" t="n"/>
    </row>
    <row r="19108" spans="1:59">
      <c r="AO19108" s="103" t="n"/>
    </row>
    <row r="19109" spans="1:59">
      <c r="AO19109" s="103" t="n"/>
    </row>
    <row r="19110" spans="1:59">
      <c r="AO19110" s="103" t="n"/>
    </row>
    <row r="19111" spans="1:59">
      <c r="AO19111" s="103" t="n"/>
    </row>
    <row r="19112" spans="1:59">
      <c r="AO19112" s="103" t="n"/>
    </row>
    <row r="19113" spans="1:59">
      <c r="AO19113" s="103" t="n"/>
    </row>
    <row r="19114" spans="1:59">
      <c r="AO19114" s="103" t="n"/>
    </row>
    <row r="19115" spans="1:59">
      <c r="AO19115" s="103" t="n"/>
    </row>
    <row r="19116" spans="1:59">
      <c r="AO19116" s="103" t="n"/>
    </row>
    <row r="19117" spans="1:59">
      <c r="AO19117" s="103" t="n"/>
    </row>
    <row r="19118" spans="1:59">
      <c r="AO19118" s="103" t="n"/>
    </row>
    <row r="19119" spans="1:59">
      <c r="AO19119" s="103" t="n"/>
    </row>
    <row r="19120" spans="1:59">
      <c r="AO19120" s="103" t="n"/>
    </row>
    <row r="19121" spans="1:59">
      <c r="AO19121" s="103" t="n"/>
    </row>
    <row r="19122" spans="1:59">
      <c r="AO19122" s="103" t="n"/>
    </row>
    <row r="19123" spans="1:59">
      <c r="AO19123" s="103" t="n"/>
    </row>
    <row r="19124" spans="1:59">
      <c r="AO19124" s="103" t="n"/>
    </row>
    <row r="19125" spans="1:59">
      <c r="AO19125" s="103" t="n"/>
    </row>
    <row r="19126" spans="1:59">
      <c r="AO19126" s="103" t="n"/>
    </row>
    <row r="19127" spans="1:59">
      <c r="AO19127" s="103" t="n"/>
    </row>
    <row r="19128" spans="1:59">
      <c r="AO19128" s="103" t="n"/>
    </row>
    <row r="19129" spans="1:59">
      <c r="AO19129" s="103" t="n"/>
    </row>
    <row r="19130" spans="1:59">
      <c r="AO19130" s="103" t="n"/>
    </row>
    <row r="19131" spans="1:59">
      <c r="AO19131" s="103" t="n"/>
    </row>
    <row r="19132" spans="1:59">
      <c r="AO19132" s="103" t="n"/>
    </row>
    <row r="19133" spans="1:59">
      <c r="AO19133" s="103" t="n"/>
    </row>
    <row r="19134" spans="1:59">
      <c r="AO19134" s="103" t="n"/>
    </row>
    <row r="19135" spans="1:59">
      <c r="AO19135" s="103" t="n"/>
    </row>
    <row r="19136" spans="1:59">
      <c r="AO19136" s="103" t="n"/>
    </row>
    <row r="19137" spans="1:59">
      <c r="AO19137" s="103" t="n"/>
    </row>
    <row r="19138" spans="1:59">
      <c r="AO19138" s="103" t="n"/>
    </row>
    <row r="19139" spans="1:59">
      <c r="AO19139" s="103" t="n"/>
    </row>
    <row r="19140" spans="1:59">
      <c r="AO19140" s="103" t="n"/>
    </row>
    <row r="19141" spans="1:59">
      <c r="AO19141" s="103" t="n"/>
    </row>
    <row r="19142" spans="1:59">
      <c r="AO19142" s="103" t="n"/>
    </row>
    <row r="19143" spans="1:59">
      <c r="AO19143" s="103" t="n"/>
    </row>
    <row r="19144" spans="1:59">
      <c r="AO19144" s="103" t="n"/>
    </row>
    <row r="19145" spans="1:59">
      <c r="AO19145" s="103" t="n"/>
    </row>
    <row r="19146" spans="1:59">
      <c r="AO19146" s="103" t="n"/>
    </row>
    <row r="19147" spans="1:59">
      <c r="AO19147" s="103" t="n"/>
    </row>
    <row r="19148" spans="1:59">
      <c r="AO19148" s="103" t="n"/>
    </row>
    <row r="19149" spans="1:59">
      <c r="AO19149" s="103" t="n"/>
    </row>
    <row r="19150" spans="1:59">
      <c r="AO19150" s="103" t="n"/>
    </row>
    <row r="19151" spans="1:59">
      <c r="AO19151" s="103" t="n"/>
    </row>
    <row r="19152" spans="1:59">
      <c r="AO19152" s="103" t="n"/>
    </row>
    <row r="19153" spans="1:59">
      <c r="AO19153" s="103" t="n"/>
    </row>
    <row r="19154" spans="1:59">
      <c r="AO19154" s="103" t="n"/>
    </row>
    <row r="19155" spans="1:59">
      <c r="AO19155" s="103" t="n"/>
    </row>
    <row r="19156" spans="1:59">
      <c r="AO19156" s="103" t="n"/>
    </row>
    <row r="19157" spans="1:59">
      <c r="AO19157" s="103" t="n"/>
    </row>
    <row r="19158" spans="1:59">
      <c r="AO19158" s="103" t="n"/>
    </row>
    <row r="19159" spans="1:59">
      <c r="AO19159" s="103" t="n"/>
    </row>
    <row r="19160" spans="1:59">
      <c r="AO19160" s="103" t="n"/>
    </row>
    <row r="19161" spans="1:59">
      <c r="AO19161" s="103" t="n"/>
    </row>
    <row r="19162" spans="1:59">
      <c r="AO19162" s="103" t="n"/>
    </row>
    <row r="19163" spans="1:59">
      <c r="AO19163" s="103" t="n"/>
    </row>
    <row r="19164" spans="1:59">
      <c r="AO19164" s="103" t="n"/>
    </row>
    <row r="19165" spans="1:59">
      <c r="AO19165" s="103" t="n"/>
    </row>
    <row r="19166" spans="1:59">
      <c r="AO19166" s="103" t="n"/>
    </row>
    <row r="19167" spans="1:59">
      <c r="AO19167" s="103" t="n"/>
    </row>
    <row r="19168" spans="1:59">
      <c r="AO19168" s="103" t="n"/>
    </row>
    <row r="19169" spans="1:59">
      <c r="AO19169" s="103" t="n"/>
    </row>
    <row r="19170" spans="1:59">
      <c r="AO19170" s="103" t="n"/>
    </row>
    <row r="19171" spans="1:59">
      <c r="AO19171" s="103" t="n"/>
    </row>
    <row r="19172" spans="1:59">
      <c r="AO19172" s="103" t="n"/>
    </row>
    <row r="19173" spans="1:59">
      <c r="AO19173" s="103" t="n"/>
    </row>
    <row r="19174" spans="1:59">
      <c r="AO19174" s="103" t="n"/>
    </row>
    <row r="19175" spans="1:59">
      <c r="AO19175" s="103" t="n"/>
    </row>
    <row r="19176" spans="1:59">
      <c r="AO19176" s="103" t="n"/>
    </row>
    <row r="19177" spans="1:59">
      <c r="AO19177" s="103" t="n"/>
    </row>
    <row r="19178" spans="1:59">
      <c r="AO19178" s="103" t="n"/>
    </row>
    <row r="19179" spans="1:59">
      <c r="AO19179" s="103" t="n"/>
    </row>
    <row r="19180" spans="1:59">
      <c r="AO19180" s="103" t="n"/>
    </row>
    <row r="19181" spans="1:59">
      <c r="AO19181" s="103" t="n"/>
    </row>
    <row r="19182" spans="1:59">
      <c r="AO19182" s="103" t="n"/>
    </row>
    <row r="19183" spans="1:59">
      <c r="AO19183" s="103" t="n"/>
    </row>
    <row r="19184" spans="1:59">
      <c r="AO19184" s="103" t="n"/>
    </row>
    <row r="19185" spans="1:59">
      <c r="AO19185" s="103" t="n"/>
    </row>
    <row r="19186" spans="1:59">
      <c r="AO19186" s="103" t="n"/>
    </row>
    <row r="19187" spans="1:59">
      <c r="AO19187" s="103" t="n"/>
    </row>
    <row r="19188" spans="1:59">
      <c r="AO19188" s="103" t="n"/>
    </row>
    <row r="19189" spans="1:59">
      <c r="AO19189" s="103" t="n"/>
    </row>
    <row r="19190" spans="1:59">
      <c r="AO19190" s="103" t="n"/>
    </row>
    <row r="19191" spans="1:59">
      <c r="AO19191" s="103" t="n"/>
    </row>
    <row r="19192" spans="1:59">
      <c r="AO19192" s="103" t="n"/>
    </row>
    <row r="19193" spans="1:59">
      <c r="AO19193" s="103" t="n"/>
    </row>
    <row r="19194" spans="1:59">
      <c r="AO19194" s="103" t="n"/>
    </row>
    <row r="19195" spans="1:59">
      <c r="AO19195" s="103" t="n"/>
    </row>
    <row r="19196" spans="1:59">
      <c r="AO19196" s="103" t="n"/>
    </row>
    <row r="19197" spans="1:59">
      <c r="AO19197" s="103" t="n"/>
    </row>
    <row r="19198" spans="1:59">
      <c r="AO19198" s="103" t="n"/>
    </row>
    <row r="19199" spans="1:59">
      <c r="AO19199" s="103" t="n"/>
    </row>
    <row r="19200" spans="1:59">
      <c r="AO19200" s="103" t="n"/>
    </row>
    <row r="19201" spans="1:59">
      <c r="AO19201" s="103" t="n"/>
    </row>
    <row r="19202" spans="1:59">
      <c r="AO19202" s="103" t="n"/>
    </row>
    <row r="19203" spans="1:59">
      <c r="AO19203" s="103" t="n"/>
    </row>
    <row r="19204" spans="1:59">
      <c r="AO19204" s="103" t="n"/>
    </row>
    <row r="19205" spans="1:59">
      <c r="AO19205" s="103" t="n"/>
    </row>
    <row r="19206" spans="1:59">
      <c r="AO19206" s="103" t="n"/>
    </row>
    <row r="19207" spans="1:59">
      <c r="AO19207" s="103" t="n"/>
    </row>
    <row r="19208" spans="1:59">
      <c r="AO19208" s="103" t="n"/>
    </row>
    <row r="19209" spans="1:59">
      <c r="AO19209" s="103" t="n"/>
    </row>
    <row r="19210" spans="1:59">
      <c r="AO19210" s="103" t="n"/>
    </row>
    <row r="19211" spans="1:59">
      <c r="AO19211" s="103" t="n"/>
    </row>
    <row r="19212" spans="1:59">
      <c r="AO19212" s="103" t="n"/>
    </row>
    <row r="19213" spans="1:59">
      <c r="AO19213" s="103" t="n"/>
    </row>
    <row r="19214" spans="1:59">
      <c r="AO19214" s="103" t="n"/>
    </row>
    <row r="19215" spans="1:59">
      <c r="AO19215" s="103" t="n"/>
    </row>
    <row r="19216" spans="1:59">
      <c r="AO19216" s="103" t="n"/>
    </row>
    <row r="19217" spans="1:59">
      <c r="AO19217" s="103" t="n"/>
    </row>
    <row r="19218" spans="1:59">
      <c r="AO19218" s="103" t="n"/>
    </row>
    <row r="19219" spans="1:59">
      <c r="AO19219" s="103" t="n"/>
    </row>
    <row r="19220" spans="1:59">
      <c r="AO19220" s="103" t="n"/>
    </row>
    <row r="19221" spans="1:59">
      <c r="AO19221" s="103" t="n"/>
    </row>
    <row r="19222" spans="1:59">
      <c r="AO19222" s="103" t="n"/>
    </row>
    <row r="19223" spans="1:59">
      <c r="AO19223" s="103" t="n"/>
    </row>
    <row r="19224" spans="1:59">
      <c r="AO19224" s="103" t="n"/>
    </row>
    <row r="19225" spans="1:59">
      <c r="AO19225" s="103" t="n"/>
    </row>
    <row r="19226" spans="1:59">
      <c r="AO19226" s="103" t="n"/>
    </row>
    <row r="19227" spans="1:59">
      <c r="AO19227" s="103" t="n"/>
    </row>
    <row r="19228" spans="1:59">
      <c r="AO19228" s="103" t="n"/>
    </row>
    <row r="19229" spans="1:59">
      <c r="AO19229" s="103" t="n"/>
    </row>
    <row r="19230" spans="1:59">
      <c r="AO19230" s="103" t="n"/>
    </row>
    <row r="19231" spans="1:59">
      <c r="AO19231" s="103" t="n"/>
    </row>
    <row r="19232" spans="1:59">
      <c r="AO19232" s="103" t="n"/>
    </row>
    <row r="19233" spans="1:59">
      <c r="AO19233" s="103" t="n"/>
    </row>
    <row r="19234" spans="1:59">
      <c r="AO19234" s="103" t="n"/>
    </row>
    <row r="19235" spans="1:59">
      <c r="AO19235" s="103" t="n"/>
    </row>
    <row r="19236" spans="1:59">
      <c r="AO19236" s="103" t="n"/>
    </row>
    <row r="19237" spans="1:59">
      <c r="AO19237" s="103" t="n"/>
    </row>
    <row r="19238" spans="1:59">
      <c r="AO19238" s="103" t="n"/>
    </row>
    <row r="19239" spans="1:59">
      <c r="AO19239" s="103" t="n"/>
    </row>
    <row r="19240" spans="1:59">
      <c r="AO19240" s="103" t="n"/>
    </row>
    <row r="19241" spans="1:59">
      <c r="AO19241" s="103" t="n"/>
    </row>
    <row r="19242" spans="1:59">
      <c r="AO19242" s="103" t="n"/>
    </row>
    <row r="19243" spans="1:59">
      <c r="AO19243" s="103" t="n"/>
    </row>
    <row r="19244" spans="1:59">
      <c r="AO19244" s="103" t="n"/>
    </row>
    <row r="19245" spans="1:59">
      <c r="AO19245" s="103" t="n"/>
    </row>
    <row r="19246" spans="1:59">
      <c r="AO19246" s="103" t="n"/>
    </row>
    <row r="19247" spans="1:59">
      <c r="AO19247" s="103" t="n"/>
    </row>
    <row r="19248" spans="1:59">
      <c r="AO19248" s="103" t="n"/>
    </row>
    <row r="19249" spans="1:59">
      <c r="AO19249" s="103" t="n"/>
    </row>
    <row r="19250" spans="1:59">
      <c r="AO19250" s="103" t="n"/>
    </row>
    <row r="19251" spans="1:59">
      <c r="AO19251" s="103" t="n"/>
    </row>
    <row r="19252" spans="1:59">
      <c r="AO19252" s="103" t="n"/>
    </row>
    <row r="19253" spans="1:59">
      <c r="AO19253" s="103" t="n"/>
    </row>
    <row r="19254" spans="1:59">
      <c r="AO19254" s="103" t="n"/>
    </row>
    <row r="19255" spans="1:59">
      <c r="AO19255" s="103" t="n"/>
    </row>
    <row r="19256" spans="1:59">
      <c r="AO19256" s="103" t="n"/>
    </row>
    <row r="19257" spans="1:59">
      <c r="AO19257" s="103" t="n"/>
    </row>
    <row r="19258" spans="1:59">
      <c r="AO19258" s="103" t="n"/>
    </row>
    <row r="19259" spans="1:59">
      <c r="AO19259" s="103" t="n"/>
    </row>
    <row r="19260" spans="1:59">
      <c r="AO19260" s="103" t="n"/>
    </row>
    <row r="19261" spans="1:59">
      <c r="AO19261" s="103" t="n"/>
    </row>
    <row r="19262" spans="1:59">
      <c r="AO19262" s="103" t="n"/>
    </row>
    <row r="19263" spans="1:59">
      <c r="AO19263" s="103" t="n"/>
    </row>
    <row r="19264" spans="1:59">
      <c r="AO19264" s="103" t="n"/>
    </row>
    <row r="19265" spans="1:59">
      <c r="AO19265" s="103" t="n"/>
    </row>
    <row r="19266" spans="1:59">
      <c r="AO19266" s="103" t="n"/>
    </row>
    <row r="19267" spans="1:59">
      <c r="AO19267" s="103" t="n"/>
    </row>
    <row r="19268" spans="1:59">
      <c r="AO19268" s="103" t="n"/>
    </row>
    <row r="19269" spans="1:59">
      <c r="AO19269" s="103" t="n"/>
    </row>
    <row r="19270" spans="1:59">
      <c r="AO19270" s="103" t="n"/>
    </row>
    <row r="19271" spans="1:59">
      <c r="AO19271" s="103" t="n"/>
    </row>
    <row r="19272" spans="1:59">
      <c r="AO19272" s="103" t="n"/>
    </row>
    <row r="19273" spans="1:59">
      <c r="AO19273" s="103" t="n"/>
    </row>
    <row r="19274" spans="1:59">
      <c r="AO19274" s="103" t="n"/>
    </row>
    <row r="19275" spans="1:59">
      <c r="AO19275" s="103" t="n"/>
    </row>
    <row r="19276" spans="1:59">
      <c r="AO19276" s="103" t="n"/>
    </row>
    <row r="19277" spans="1:59">
      <c r="AO19277" s="103" t="n"/>
    </row>
    <row r="19278" spans="1:59">
      <c r="AO19278" s="103" t="n"/>
    </row>
    <row r="19279" spans="1:59">
      <c r="AO19279" s="103" t="n"/>
    </row>
    <row r="19280" spans="1:59">
      <c r="AO19280" s="103" t="n"/>
    </row>
    <row r="19281" spans="1:59">
      <c r="AO19281" s="103" t="n"/>
    </row>
    <row r="19282" spans="1:59">
      <c r="AO19282" s="103" t="n"/>
    </row>
    <row r="19283" spans="1:59">
      <c r="AO19283" s="103" t="n"/>
    </row>
    <row r="19284" spans="1:59">
      <c r="AO19284" s="103" t="n"/>
    </row>
    <row r="19285" spans="1:59">
      <c r="AO19285" s="103" t="n"/>
    </row>
    <row r="19286" spans="1:59">
      <c r="AO19286" s="103" t="n"/>
    </row>
    <row r="19287" spans="1:59">
      <c r="AO19287" s="103" t="n"/>
    </row>
    <row r="19288" spans="1:59">
      <c r="AO19288" s="103" t="n"/>
    </row>
    <row r="19289" spans="1:59">
      <c r="AO19289" s="103" t="n"/>
    </row>
    <row r="19290" spans="1:59">
      <c r="AO19290" s="103" t="n"/>
    </row>
    <row r="19291" spans="1:59">
      <c r="AO19291" s="103" t="n"/>
    </row>
    <row r="19292" spans="1:59">
      <c r="AO19292" s="103" t="n"/>
    </row>
    <row r="19293" spans="1:59">
      <c r="AO19293" s="103" t="n"/>
    </row>
    <row r="19294" spans="1:59">
      <c r="AO19294" s="103" t="n"/>
    </row>
    <row r="19295" spans="1:59">
      <c r="AO19295" s="103" t="n"/>
    </row>
    <row r="19296" spans="1:59">
      <c r="AO19296" s="103" t="n"/>
    </row>
    <row r="19297" spans="1:59">
      <c r="AO19297" s="103" t="n"/>
    </row>
    <row r="19298" spans="1:59">
      <c r="AO19298" s="103" t="n"/>
    </row>
    <row r="19299" spans="1:59">
      <c r="AO19299" s="103" t="n"/>
    </row>
    <row r="19300" spans="1:59">
      <c r="AO19300" s="103" t="n"/>
    </row>
    <row r="19301" spans="1:59">
      <c r="AO19301" s="103" t="n"/>
    </row>
    <row r="19302" spans="1:59">
      <c r="AO19302" s="103" t="n"/>
    </row>
    <row r="19303" spans="1:59">
      <c r="AO19303" s="103" t="n"/>
    </row>
    <row r="19304" spans="1:59">
      <c r="AO19304" s="103" t="n"/>
    </row>
    <row r="19305" spans="1:59">
      <c r="AO19305" s="103" t="n"/>
    </row>
    <row r="19306" spans="1:59">
      <c r="AO19306" s="103" t="n"/>
    </row>
    <row r="19307" spans="1:59">
      <c r="AO19307" s="103" t="n"/>
    </row>
    <row r="19308" spans="1:59">
      <c r="AO19308" s="103" t="n"/>
    </row>
    <row r="19309" spans="1:59">
      <c r="AO19309" s="103" t="n"/>
    </row>
    <row r="19310" spans="1:59">
      <c r="AO19310" s="103" t="n"/>
    </row>
    <row r="19311" spans="1:59">
      <c r="AO19311" s="103" t="n"/>
    </row>
    <row r="19312" spans="1:59">
      <c r="AO19312" s="103" t="n"/>
    </row>
    <row r="19313" spans="1:59">
      <c r="AO19313" s="103" t="n"/>
    </row>
    <row r="19314" spans="1:59">
      <c r="AO19314" s="103" t="n"/>
    </row>
    <row r="19315" spans="1:59">
      <c r="AO19315" s="103" t="n"/>
    </row>
    <row r="19316" spans="1:59">
      <c r="AO19316" s="103" t="n"/>
    </row>
    <row r="19317" spans="1:59">
      <c r="AO19317" s="103" t="n"/>
    </row>
    <row r="19318" spans="1:59">
      <c r="AO19318" s="103" t="n"/>
    </row>
    <row r="19319" spans="1:59">
      <c r="AO19319" s="103" t="n"/>
    </row>
    <row r="19320" spans="1:59">
      <c r="AO19320" s="103" t="n"/>
    </row>
    <row r="19321" spans="1:59">
      <c r="AO19321" s="103" t="n"/>
    </row>
    <row r="19322" spans="1:59">
      <c r="AO19322" s="103" t="n"/>
    </row>
    <row r="19323" spans="1:59">
      <c r="AO19323" s="103" t="n"/>
    </row>
    <row r="19324" spans="1:59">
      <c r="AO19324" s="103" t="n"/>
    </row>
    <row r="19325" spans="1:59">
      <c r="AO19325" s="103" t="n"/>
    </row>
    <row r="19326" spans="1:59">
      <c r="AO19326" s="103" t="n"/>
    </row>
    <row r="19327" spans="1:59">
      <c r="AO19327" s="103" t="n"/>
    </row>
    <row r="19328" spans="1:59">
      <c r="AO19328" s="103" t="n"/>
    </row>
    <row r="19329" spans="1:59">
      <c r="AO19329" s="103" t="n"/>
    </row>
    <row r="19330" spans="1:59">
      <c r="AO19330" s="103" t="n"/>
    </row>
    <row r="19331" spans="1:59">
      <c r="AO19331" s="103" t="n"/>
    </row>
    <row r="19332" spans="1:59">
      <c r="AO19332" s="103" t="n"/>
    </row>
    <row r="19333" spans="1:59">
      <c r="AO19333" s="103" t="n"/>
    </row>
    <row r="19334" spans="1:59">
      <c r="AO19334" s="103" t="n"/>
    </row>
    <row r="19335" spans="1:59">
      <c r="AO19335" s="103" t="n"/>
    </row>
    <row r="19336" spans="1:59">
      <c r="AO19336" s="103" t="n"/>
    </row>
    <row r="19337" spans="1:59">
      <c r="AO19337" s="103" t="n"/>
    </row>
    <row r="19338" spans="1:59">
      <c r="AO19338" s="103" t="n"/>
    </row>
    <row r="19339" spans="1:59">
      <c r="AO19339" s="103" t="n"/>
    </row>
    <row r="19340" spans="1:59">
      <c r="AO19340" s="103" t="n"/>
    </row>
    <row r="19341" spans="1:59">
      <c r="AO19341" s="103" t="n"/>
    </row>
    <row r="19342" spans="1:59">
      <c r="AO19342" s="103" t="n"/>
    </row>
    <row r="19343" spans="1:59">
      <c r="AO19343" s="103" t="n"/>
    </row>
    <row r="19344" spans="1:59">
      <c r="AO19344" s="103" t="n"/>
    </row>
    <row r="19345" spans="1:59">
      <c r="AO19345" s="103" t="n"/>
    </row>
    <row r="19346" spans="1:59">
      <c r="AO19346" s="103" t="n"/>
    </row>
    <row r="19347" spans="1:59">
      <c r="AO19347" s="103" t="n"/>
    </row>
    <row r="19348" spans="1:59">
      <c r="AO19348" s="103" t="n"/>
    </row>
    <row r="19349" spans="1:59">
      <c r="AO19349" s="103" t="n"/>
    </row>
    <row r="19350" spans="1:59">
      <c r="AO19350" s="103" t="n"/>
    </row>
    <row r="19351" spans="1:59">
      <c r="AO19351" s="103" t="n"/>
    </row>
    <row r="19352" spans="1:59">
      <c r="AO19352" s="103" t="n"/>
    </row>
    <row r="19353" spans="1:59">
      <c r="AO19353" s="103" t="n"/>
    </row>
    <row r="19354" spans="1:59">
      <c r="AO19354" s="103" t="n"/>
    </row>
    <row r="19355" spans="1:59">
      <c r="AO19355" s="103" t="n"/>
    </row>
    <row r="19356" spans="1:59">
      <c r="AO19356" s="103" t="n"/>
    </row>
    <row r="19357" spans="1:59">
      <c r="AO19357" s="103" t="n"/>
    </row>
    <row r="19358" spans="1:59">
      <c r="AO19358" s="103" t="n"/>
    </row>
    <row r="19359" spans="1:59">
      <c r="AO19359" s="103" t="n"/>
    </row>
    <row r="19360" spans="1:59">
      <c r="AO19360" s="103" t="n"/>
    </row>
    <row r="19361" spans="1:59">
      <c r="AO19361" s="103" t="n"/>
    </row>
    <row r="19362" spans="1:59">
      <c r="AO19362" s="103" t="n"/>
    </row>
    <row r="19363" spans="1:59">
      <c r="AO19363" s="103" t="n"/>
    </row>
    <row r="19364" spans="1:59">
      <c r="AO19364" s="103" t="n"/>
    </row>
    <row r="19365" spans="1:59">
      <c r="AO19365" s="103" t="n"/>
    </row>
    <row r="19366" spans="1:59">
      <c r="AO19366" s="103" t="n"/>
    </row>
    <row r="19367" spans="1:59">
      <c r="AO19367" s="103" t="n"/>
    </row>
    <row r="19368" spans="1:59">
      <c r="AO19368" s="103" t="n"/>
    </row>
    <row r="19369" spans="1:59">
      <c r="AO19369" s="103" t="n"/>
    </row>
    <row r="19370" spans="1:59">
      <c r="AO19370" s="103" t="n"/>
    </row>
    <row r="19371" spans="1:59">
      <c r="AO19371" s="103" t="n"/>
    </row>
    <row r="19372" spans="1:59">
      <c r="AO19372" s="103" t="n"/>
    </row>
    <row r="19373" spans="1:59">
      <c r="AO19373" s="103" t="n"/>
    </row>
    <row r="19374" spans="1:59">
      <c r="AO19374" s="103" t="n"/>
    </row>
    <row r="19375" spans="1:59">
      <c r="AO19375" s="103" t="n"/>
    </row>
    <row r="19376" spans="1:59">
      <c r="AO19376" s="103" t="n"/>
    </row>
    <row r="19377" spans="1:59">
      <c r="AO19377" s="103" t="n"/>
    </row>
    <row r="19378" spans="1:59">
      <c r="AO19378" s="103" t="n"/>
    </row>
    <row r="19379" spans="1:59">
      <c r="AO19379" s="103" t="n"/>
    </row>
    <row r="19380" spans="1:59">
      <c r="AO19380" s="103" t="n"/>
    </row>
    <row r="19381" spans="1:59">
      <c r="AO19381" s="103" t="n"/>
    </row>
    <row r="19382" spans="1:59">
      <c r="AO19382" s="103" t="n"/>
    </row>
    <row r="19383" spans="1:59">
      <c r="AO19383" s="103" t="n"/>
    </row>
    <row r="19384" spans="1:59">
      <c r="AO19384" s="103" t="n"/>
    </row>
    <row r="19385" spans="1:59">
      <c r="AO19385" s="103" t="n"/>
    </row>
    <row r="19386" spans="1:59">
      <c r="AO19386" s="103" t="n"/>
    </row>
    <row r="19387" spans="1:59">
      <c r="AO19387" s="103" t="n"/>
    </row>
    <row r="19388" spans="1:59">
      <c r="AO19388" s="103" t="n"/>
    </row>
    <row r="19389" spans="1:59">
      <c r="AO19389" s="103" t="n"/>
    </row>
    <row r="19390" spans="1:59">
      <c r="AO19390" s="103" t="n"/>
    </row>
    <row r="19391" spans="1:59">
      <c r="AO19391" s="103" t="n"/>
    </row>
    <row r="19392" spans="1:59">
      <c r="AO19392" s="103" t="n"/>
    </row>
    <row r="19393" spans="1:59">
      <c r="AO19393" s="103" t="n"/>
    </row>
    <row r="19394" spans="1:59">
      <c r="AO19394" s="103" t="n"/>
    </row>
    <row r="19395" spans="1:59">
      <c r="AO19395" s="103" t="n"/>
    </row>
    <row r="19396" spans="1:59">
      <c r="AO19396" s="103" t="n"/>
    </row>
    <row r="19397" spans="1:59">
      <c r="AO19397" s="103" t="n"/>
    </row>
    <row r="19398" spans="1:59">
      <c r="AO19398" s="103" t="n"/>
    </row>
    <row r="19399" spans="1:59">
      <c r="AO19399" s="103" t="n"/>
    </row>
    <row r="19400" spans="1:59">
      <c r="AO19400" s="103" t="n"/>
    </row>
    <row r="19401" spans="1:59">
      <c r="AO19401" s="103" t="n"/>
    </row>
    <row r="19402" spans="1:59">
      <c r="AO19402" s="103" t="n"/>
    </row>
    <row r="19403" spans="1:59">
      <c r="AO19403" s="103" t="n"/>
    </row>
    <row r="19404" spans="1:59">
      <c r="AO19404" s="103" t="n"/>
    </row>
    <row r="19405" spans="1:59">
      <c r="AO19405" s="103" t="n"/>
    </row>
    <row r="19406" spans="1:59">
      <c r="AO19406" s="103" t="n"/>
    </row>
    <row r="19407" spans="1:59">
      <c r="AO19407" s="103" t="n"/>
    </row>
    <row r="19408" spans="1:59">
      <c r="AO19408" s="103" t="n"/>
    </row>
    <row r="19409" spans="1:59">
      <c r="AO19409" s="103" t="n"/>
    </row>
    <row r="19410" spans="1:59">
      <c r="AO19410" s="103" t="n"/>
    </row>
    <row r="19411" spans="1:59">
      <c r="AO19411" s="103" t="n"/>
    </row>
    <row r="19412" spans="1:59">
      <c r="AO19412" s="103" t="n"/>
    </row>
    <row r="19413" spans="1:59">
      <c r="AO19413" s="103" t="n"/>
    </row>
    <row r="19414" spans="1:59">
      <c r="AO19414" s="103" t="n"/>
    </row>
    <row r="19415" spans="1:59">
      <c r="AO19415" s="103" t="n"/>
    </row>
    <row r="19416" spans="1:59">
      <c r="AO19416" s="103" t="n"/>
    </row>
    <row r="19417" spans="1:59">
      <c r="AO19417" s="103" t="n"/>
    </row>
    <row r="19418" spans="1:59">
      <c r="AO19418" s="103" t="n"/>
    </row>
    <row r="19419" spans="1:59">
      <c r="AO19419" s="103" t="n"/>
    </row>
    <row r="19420" spans="1:59">
      <c r="AO19420" s="103" t="n"/>
    </row>
    <row r="19421" spans="1:59">
      <c r="AO19421" s="103" t="n"/>
    </row>
    <row r="19422" spans="1:59">
      <c r="AO19422" s="103" t="n"/>
    </row>
    <row r="19423" spans="1:59">
      <c r="AO19423" s="103" t="n"/>
    </row>
    <row r="19424" spans="1:59">
      <c r="AO19424" s="103" t="n"/>
    </row>
    <row r="19425" spans="1:59">
      <c r="AO19425" s="103" t="n"/>
    </row>
    <row r="19426" spans="1:59">
      <c r="AO19426" s="103" t="n"/>
    </row>
    <row r="19427" spans="1:59">
      <c r="AO19427" s="103" t="n"/>
    </row>
    <row r="19428" spans="1:59">
      <c r="AO19428" s="103" t="n"/>
    </row>
    <row r="19429" spans="1:59">
      <c r="AO19429" s="103" t="n"/>
    </row>
    <row r="19430" spans="1:59">
      <c r="AO19430" s="103" t="n"/>
    </row>
    <row r="19431" spans="1:59">
      <c r="AO19431" s="103" t="n"/>
    </row>
    <row r="19432" spans="1:59">
      <c r="AO19432" s="103" t="n"/>
    </row>
    <row r="19433" spans="1:59">
      <c r="AO19433" s="103" t="n"/>
    </row>
    <row r="19434" spans="1:59">
      <c r="AO19434" s="103" t="n"/>
    </row>
    <row r="19435" spans="1:59">
      <c r="AO19435" s="103" t="n"/>
    </row>
    <row r="19436" spans="1:59">
      <c r="AO19436" s="103" t="n"/>
    </row>
    <row r="19437" spans="1:59">
      <c r="AO19437" s="103" t="n"/>
    </row>
    <row r="19438" spans="1:59">
      <c r="AO19438" s="103" t="n"/>
    </row>
    <row r="19439" spans="1:59">
      <c r="AO19439" s="103" t="n"/>
    </row>
    <row r="19440" spans="1:59">
      <c r="AO19440" s="103" t="n"/>
    </row>
    <row r="19441" spans="1:59">
      <c r="AO19441" s="103" t="n"/>
    </row>
    <row r="19442" spans="1:59">
      <c r="AO19442" s="103" t="n"/>
    </row>
    <row r="19443" spans="1:59">
      <c r="AO19443" s="103" t="n"/>
    </row>
    <row r="19444" spans="1:59">
      <c r="AO19444" s="103" t="n"/>
    </row>
    <row r="19445" spans="1:59">
      <c r="AO19445" s="103" t="n"/>
    </row>
    <row r="19446" spans="1:59">
      <c r="AO19446" s="103" t="n"/>
    </row>
    <row r="19447" spans="1:59">
      <c r="AO19447" s="103" t="n"/>
    </row>
    <row r="19448" spans="1:59">
      <c r="AO19448" s="103" t="n"/>
    </row>
    <row r="19449" spans="1:59">
      <c r="AO19449" s="103" t="n"/>
    </row>
    <row r="19450" spans="1:59">
      <c r="AO19450" s="103" t="n"/>
    </row>
    <row r="19451" spans="1:59">
      <c r="AO19451" s="103" t="n"/>
    </row>
    <row r="19452" spans="1:59">
      <c r="AO19452" s="103" t="n"/>
    </row>
    <row r="19453" spans="1:59">
      <c r="AO19453" s="103" t="n"/>
    </row>
    <row r="19454" spans="1:59">
      <c r="AO19454" s="103" t="n"/>
    </row>
    <row r="19455" spans="1:59">
      <c r="AO19455" s="103" t="n"/>
    </row>
    <row r="19456" spans="1:59">
      <c r="AO19456" s="103" t="n"/>
    </row>
    <row r="19457" spans="1:59">
      <c r="AO19457" s="103" t="n"/>
    </row>
    <row r="19458" spans="1:59">
      <c r="AO19458" s="103" t="n"/>
    </row>
    <row r="19459" spans="1:59">
      <c r="AO19459" s="103" t="n"/>
    </row>
    <row r="19460" spans="1:59">
      <c r="AO19460" s="103" t="n"/>
    </row>
    <row r="19461" spans="1:59">
      <c r="AO19461" s="103" t="n"/>
    </row>
    <row r="19462" spans="1:59">
      <c r="AO19462" s="103" t="n"/>
    </row>
    <row r="19463" spans="1:59">
      <c r="AO19463" s="103" t="n"/>
    </row>
    <row r="19464" spans="1:59">
      <c r="AO19464" s="103" t="n"/>
    </row>
    <row r="19465" spans="1:59">
      <c r="AO19465" s="103" t="n"/>
    </row>
    <row r="19466" spans="1:59">
      <c r="AO19466" s="103" t="n"/>
    </row>
    <row r="19467" spans="1:59">
      <c r="AO19467" s="103" t="n"/>
    </row>
    <row r="19468" spans="1:59">
      <c r="AO19468" s="103" t="n"/>
    </row>
    <row r="19469" spans="1:59">
      <c r="AO19469" s="103" t="n"/>
    </row>
    <row r="19470" spans="1:59">
      <c r="AO19470" s="103" t="n"/>
    </row>
    <row r="19471" spans="1:59">
      <c r="AO19471" s="103" t="n"/>
    </row>
    <row r="19472" spans="1:59">
      <c r="AO19472" s="103" t="n"/>
    </row>
    <row r="19473" spans="1:59">
      <c r="AO19473" s="103" t="n"/>
    </row>
    <row r="19474" spans="1:59">
      <c r="AO19474" s="103" t="n"/>
    </row>
    <row r="19475" spans="1:59">
      <c r="AO19475" s="103" t="n"/>
    </row>
    <row r="19476" spans="1:59">
      <c r="AO19476" s="103" t="n"/>
    </row>
    <row r="19477" spans="1:59">
      <c r="AO19477" s="103" t="n"/>
    </row>
    <row r="19478" spans="1:59">
      <c r="AO19478" s="103" t="n"/>
    </row>
    <row r="19479" spans="1:59">
      <c r="AO19479" s="103" t="n"/>
    </row>
    <row r="19480" spans="1:59">
      <c r="AO19480" s="103" t="n"/>
    </row>
    <row r="19481" spans="1:59">
      <c r="AO19481" s="103" t="n"/>
    </row>
    <row r="19482" spans="1:59">
      <c r="AO19482" s="103" t="n"/>
    </row>
    <row r="19483" spans="1:59">
      <c r="AO19483" s="103" t="n"/>
    </row>
    <row r="19484" spans="1:59">
      <c r="AO19484" s="103" t="n"/>
    </row>
    <row r="19485" spans="1:59">
      <c r="AO19485" s="103" t="n"/>
    </row>
    <row r="19486" spans="1:59">
      <c r="AO19486" s="103" t="n"/>
    </row>
    <row r="19487" spans="1:59">
      <c r="AO19487" s="103" t="n"/>
    </row>
    <row r="19488" spans="1:59">
      <c r="AO19488" s="103" t="n"/>
    </row>
    <row r="19489" spans="1:59">
      <c r="AO19489" s="103" t="n"/>
    </row>
    <row r="19490" spans="1:59">
      <c r="AO19490" s="103" t="n"/>
    </row>
    <row r="19491" spans="1:59">
      <c r="AO19491" s="103" t="n"/>
    </row>
    <row r="19492" spans="1:59">
      <c r="AO19492" s="103" t="n"/>
    </row>
    <row r="19493" spans="1:59">
      <c r="AO19493" s="103" t="n"/>
    </row>
    <row r="19494" spans="1:59">
      <c r="AO19494" s="103" t="n"/>
    </row>
    <row r="19495" spans="1:59">
      <c r="AO19495" s="103" t="n"/>
    </row>
    <row r="19496" spans="1:59">
      <c r="AO19496" s="103" t="n"/>
    </row>
    <row r="19497" spans="1:59">
      <c r="AO19497" s="103" t="n"/>
    </row>
    <row r="19498" spans="1:59">
      <c r="AO19498" s="103" t="n"/>
    </row>
    <row r="19499" spans="1:59">
      <c r="AO19499" s="103" t="n"/>
    </row>
    <row r="19500" spans="1:59">
      <c r="AO19500" s="103" t="n"/>
    </row>
    <row r="19501" spans="1:59">
      <c r="AO19501" s="103" t="n"/>
    </row>
    <row r="19502" spans="1:59">
      <c r="AO19502" s="103" t="n"/>
    </row>
    <row r="19503" spans="1:59">
      <c r="AO19503" s="103" t="n"/>
    </row>
    <row r="19504" spans="1:59">
      <c r="AO19504" s="103" t="n"/>
    </row>
    <row r="19505" spans="1:59">
      <c r="AO19505" s="103" t="n"/>
    </row>
    <row r="19506" spans="1:59">
      <c r="AO19506" s="103" t="n"/>
    </row>
    <row r="19507" spans="1:59">
      <c r="AO19507" s="103" t="n"/>
    </row>
    <row r="19508" spans="1:59">
      <c r="AO19508" s="103" t="n"/>
    </row>
    <row r="19509" spans="1:59">
      <c r="AO19509" s="103" t="n"/>
    </row>
    <row r="19510" spans="1:59">
      <c r="AO19510" s="103" t="n"/>
    </row>
    <row r="19511" spans="1:59">
      <c r="AO19511" s="103" t="n"/>
    </row>
    <row r="19512" spans="1:59">
      <c r="AO19512" s="103" t="n"/>
    </row>
    <row r="19513" spans="1:59">
      <c r="AO19513" s="103" t="n"/>
    </row>
    <row r="19514" spans="1:59">
      <c r="AO19514" s="103" t="n"/>
    </row>
    <row r="19515" spans="1:59">
      <c r="AO19515" s="103" t="n"/>
    </row>
    <row r="19516" spans="1:59">
      <c r="AO19516" s="103" t="n"/>
    </row>
    <row r="19517" spans="1:59">
      <c r="AO19517" s="103" t="n"/>
    </row>
    <row r="19518" spans="1:59">
      <c r="AO19518" s="103" t="n"/>
    </row>
    <row r="19519" spans="1:59">
      <c r="AO19519" s="103" t="n"/>
    </row>
    <row r="19520" spans="1:59">
      <c r="AO19520" s="103" t="n"/>
    </row>
    <row r="19521" spans="1:59">
      <c r="AO19521" s="103" t="n"/>
    </row>
    <row r="19522" spans="1:59">
      <c r="AO19522" s="103" t="n"/>
    </row>
    <row r="19523" spans="1:59">
      <c r="AO19523" s="103" t="n"/>
    </row>
    <row r="19524" spans="1:59">
      <c r="AO19524" s="103" t="n"/>
    </row>
    <row r="19525" spans="1:59">
      <c r="AO19525" s="103" t="n"/>
    </row>
    <row r="19526" spans="1:59">
      <c r="AO19526" s="103" t="n"/>
    </row>
    <row r="19527" spans="1:59">
      <c r="AO19527" s="103" t="n"/>
    </row>
    <row r="19528" spans="1:59">
      <c r="AO19528" s="103" t="n"/>
    </row>
    <row r="19529" spans="1:59">
      <c r="AO19529" s="103" t="n"/>
    </row>
    <row r="19530" spans="1:59">
      <c r="AO19530" s="103" t="n"/>
    </row>
    <row r="19531" spans="1:59">
      <c r="AO19531" s="103" t="n"/>
    </row>
    <row r="19532" spans="1:59">
      <c r="AO19532" s="103" t="n"/>
    </row>
    <row r="19533" spans="1:59">
      <c r="AO19533" s="103" t="n"/>
    </row>
    <row r="19534" spans="1:59">
      <c r="AO19534" s="103" t="n"/>
    </row>
    <row r="19535" spans="1:59">
      <c r="AO19535" s="103" t="n"/>
    </row>
    <row r="19536" spans="1:59">
      <c r="AO19536" s="103" t="n"/>
    </row>
    <row r="19537" spans="1:59">
      <c r="AO19537" s="103" t="n"/>
    </row>
    <row r="19538" spans="1:59">
      <c r="AO19538" s="103" t="n"/>
    </row>
    <row r="19539" spans="1:59">
      <c r="AO19539" s="103" t="n"/>
    </row>
    <row r="19540" spans="1:59">
      <c r="AO19540" s="103" t="n"/>
    </row>
    <row r="19541" spans="1:59">
      <c r="AO19541" s="103" t="n"/>
    </row>
    <row r="19542" spans="1:59">
      <c r="AO19542" s="103" t="n"/>
    </row>
    <row r="19543" spans="1:59">
      <c r="AO19543" s="103" t="n"/>
    </row>
    <row r="19544" spans="1:59">
      <c r="AO19544" s="103" t="n"/>
    </row>
    <row r="19545" spans="1:59">
      <c r="AO19545" s="103" t="n"/>
    </row>
    <row r="19546" spans="1:59">
      <c r="AO19546" s="103" t="n"/>
    </row>
    <row r="19547" spans="1:59">
      <c r="AO19547" s="103" t="n"/>
    </row>
    <row r="19548" spans="1:59">
      <c r="AO19548" s="103" t="n"/>
    </row>
    <row r="19549" spans="1:59">
      <c r="AO19549" s="103" t="n"/>
    </row>
    <row r="19550" spans="1:59">
      <c r="AO19550" s="103" t="n"/>
    </row>
    <row r="19551" spans="1:59">
      <c r="AO19551" s="103" t="n"/>
    </row>
    <row r="19552" spans="1:59">
      <c r="AO19552" s="103" t="n"/>
    </row>
    <row r="19553" spans="1:59">
      <c r="AO19553" s="103" t="n"/>
    </row>
    <row r="19554" spans="1:59">
      <c r="AO19554" s="103" t="n"/>
    </row>
    <row r="19555" spans="1:59">
      <c r="AO19555" s="103" t="n"/>
    </row>
    <row r="19556" spans="1:59">
      <c r="AO19556" s="103" t="n"/>
    </row>
    <row r="19557" spans="1:59">
      <c r="AO19557" s="103" t="n"/>
    </row>
    <row r="19558" spans="1:59">
      <c r="AO19558" s="103" t="n"/>
    </row>
    <row r="19559" spans="1:59">
      <c r="AO19559" s="103" t="n"/>
    </row>
    <row r="19560" spans="1:59">
      <c r="AO19560" s="103" t="n"/>
    </row>
    <row r="19561" spans="1:59">
      <c r="AO19561" s="103" t="n"/>
    </row>
    <row r="19562" spans="1:59">
      <c r="AO19562" s="103" t="n"/>
    </row>
    <row r="19563" spans="1:59">
      <c r="AO19563" s="103" t="n"/>
    </row>
    <row r="19564" spans="1:59">
      <c r="AO19564" s="103" t="n"/>
    </row>
    <row r="19565" spans="1:59">
      <c r="AO19565" s="103" t="n"/>
    </row>
    <row r="19566" spans="1:59">
      <c r="AO19566" s="103" t="n"/>
    </row>
    <row r="19567" spans="1:59">
      <c r="AO19567" s="103" t="n"/>
    </row>
    <row r="19568" spans="1:59">
      <c r="AO19568" s="103" t="n"/>
    </row>
    <row r="19569" spans="1:59">
      <c r="AO19569" s="103" t="n"/>
    </row>
    <row r="19570" spans="1:59">
      <c r="AO19570" s="103" t="n"/>
    </row>
    <row r="19571" spans="1:59">
      <c r="AO19571" s="103" t="n"/>
    </row>
    <row r="19572" spans="1:59">
      <c r="AO19572" s="103" t="n"/>
    </row>
    <row r="19573" spans="1:59">
      <c r="AO19573" s="103" t="n"/>
    </row>
    <row r="19574" spans="1:59">
      <c r="AO19574" s="103" t="n"/>
    </row>
    <row r="19575" spans="1:59">
      <c r="AO19575" s="103" t="n"/>
    </row>
    <row r="19576" spans="1:59">
      <c r="AO19576" s="103" t="n"/>
    </row>
    <row r="19577" spans="1:59">
      <c r="AO19577" s="103" t="n"/>
    </row>
    <row r="19578" spans="1:59">
      <c r="AO19578" s="103" t="n"/>
    </row>
    <row r="19579" spans="1:59">
      <c r="AO19579" s="103" t="n"/>
    </row>
    <row r="19580" spans="1:59">
      <c r="AO19580" s="103" t="n"/>
    </row>
    <row r="19581" spans="1:59">
      <c r="AO19581" s="103" t="n"/>
    </row>
    <row r="19582" spans="1:59">
      <c r="AO19582" s="103" t="n"/>
    </row>
    <row r="19583" spans="1:59">
      <c r="AO19583" s="103" t="n"/>
    </row>
    <row r="19584" spans="1:59">
      <c r="AO19584" s="103" t="n"/>
    </row>
    <row r="19585" spans="1:59">
      <c r="AO19585" s="103" t="n"/>
    </row>
    <row r="19586" spans="1:59">
      <c r="AO19586" s="103" t="n"/>
    </row>
    <row r="19587" spans="1:59">
      <c r="AO19587" s="103" t="n"/>
    </row>
    <row r="19588" spans="1:59">
      <c r="AO19588" s="103" t="n"/>
    </row>
    <row r="19589" spans="1:59">
      <c r="AO19589" s="103" t="n"/>
    </row>
    <row r="19590" spans="1:59">
      <c r="AO19590" s="103" t="n"/>
    </row>
    <row r="19591" spans="1:59">
      <c r="AO19591" s="103" t="n"/>
    </row>
    <row r="19592" spans="1:59">
      <c r="AO19592" s="103" t="n"/>
    </row>
    <row r="19593" spans="1:59">
      <c r="AO19593" s="103" t="n"/>
    </row>
    <row r="19594" spans="1:59">
      <c r="AO19594" s="103" t="n"/>
    </row>
    <row r="19595" spans="1:59">
      <c r="AO19595" s="103" t="n"/>
    </row>
    <row r="19596" spans="1:59">
      <c r="AO19596" s="103" t="n"/>
    </row>
    <row r="19597" spans="1:59">
      <c r="AO19597" s="103" t="n"/>
    </row>
    <row r="19598" spans="1:59">
      <c r="AO19598" s="103" t="n"/>
    </row>
    <row r="19599" spans="1:59">
      <c r="AO19599" s="103" t="n"/>
    </row>
    <row r="19600" spans="1:59">
      <c r="AO19600" s="103" t="n"/>
    </row>
    <row r="19601" spans="1:59">
      <c r="AO19601" s="103" t="n"/>
    </row>
    <row r="19602" spans="1:59">
      <c r="AO19602" s="103" t="n"/>
    </row>
    <row r="19603" spans="1:59">
      <c r="AO19603" s="103" t="n"/>
    </row>
    <row r="19604" spans="1:59">
      <c r="AO19604" s="103" t="n"/>
    </row>
    <row r="19605" spans="1:59">
      <c r="AO19605" s="103" t="n"/>
    </row>
    <row r="19606" spans="1:59">
      <c r="AO19606" s="103" t="n"/>
    </row>
    <row r="19607" spans="1:59">
      <c r="AO19607" s="103" t="n"/>
    </row>
    <row r="19608" spans="1:59">
      <c r="AO19608" s="103" t="n"/>
    </row>
    <row r="19609" spans="1:59">
      <c r="AO19609" s="103" t="n"/>
    </row>
    <row r="19610" spans="1:59">
      <c r="AO19610" s="103" t="n"/>
    </row>
    <row r="19611" spans="1:59">
      <c r="AO19611" s="103" t="n"/>
    </row>
    <row r="19612" spans="1:59">
      <c r="AO19612" s="103" t="n"/>
    </row>
    <row r="19613" spans="1:59">
      <c r="AO19613" s="103" t="n"/>
    </row>
    <row r="19614" spans="1:59">
      <c r="AO19614" s="103" t="n"/>
    </row>
    <row r="19615" spans="1:59">
      <c r="AO19615" s="103" t="n"/>
    </row>
    <row r="19616" spans="1:59">
      <c r="AO19616" s="103" t="n"/>
    </row>
    <row r="19617" spans="1:59">
      <c r="AO19617" s="103" t="n"/>
    </row>
    <row r="19618" spans="1:59">
      <c r="AO19618" s="103" t="n"/>
    </row>
    <row r="19619" spans="1:59">
      <c r="AO19619" s="103" t="n"/>
    </row>
    <row r="19620" spans="1:59">
      <c r="AO19620" s="103" t="n"/>
    </row>
    <row r="19621" spans="1:59">
      <c r="AO19621" s="103" t="n"/>
    </row>
    <row r="19622" spans="1:59">
      <c r="AO19622" s="103" t="n"/>
    </row>
    <row r="19623" spans="1:59">
      <c r="AO19623" s="103" t="n"/>
    </row>
    <row r="19624" spans="1:59">
      <c r="AO19624" s="103" t="n"/>
    </row>
    <row r="19625" spans="1:59">
      <c r="AO19625" s="103" t="n"/>
    </row>
    <row r="19626" spans="1:59">
      <c r="AO19626" s="103" t="n"/>
    </row>
    <row r="19627" spans="1:59">
      <c r="AO19627" s="103" t="n"/>
    </row>
    <row r="19628" spans="1:59">
      <c r="AO19628" s="103" t="n"/>
    </row>
    <row r="19629" spans="1:59">
      <c r="AO19629" s="103" t="n"/>
    </row>
    <row r="19630" spans="1:59">
      <c r="AO19630" s="103" t="n"/>
    </row>
    <row r="19631" spans="1:59">
      <c r="AO19631" s="103" t="n"/>
    </row>
    <row r="19632" spans="1:59">
      <c r="AO19632" s="103" t="n"/>
    </row>
    <row r="19633" spans="1:59">
      <c r="AO19633" s="103" t="n"/>
    </row>
    <row r="19634" spans="1:59">
      <c r="AO19634" s="103" t="n"/>
    </row>
    <row r="19635" spans="1:59">
      <c r="AO19635" s="103" t="n"/>
    </row>
    <row r="19636" spans="1:59">
      <c r="AO19636" s="103" t="n"/>
    </row>
    <row r="19637" spans="1:59">
      <c r="AO19637" s="103" t="n"/>
    </row>
    <row r="19638" spans="1:59">
      <c r="AO19638" s="103" t="n"/>
    </row>
    <row r="19639" spans="1:59">
      <c r="AO19639" s="103" t="n"/>
    </row>
    <row r="19640" spans="1:59">
      <c r="AO19640" s="103" t="n"/>
    </row>
    <row r="19641" spans="1:59">
      <c r="AO19641" s="103" t="n"/>
    </row>
    <row r="19642" spans="1:59">
      <c r="AO19642" s="103" t="n"/>
    </row>
    <row r="19643" spans="1:59">
      <c r="AO19643" s="103" t="n"/>
    </row>
    <row r="19644" spans="1:59">
      <c r="AO19644" s="103" t="n"/>
    </row>
    <row r="19645" spans="1:59">
      <c r="AO19645" s="103" t="n"/>
    </row>
    <row r="19646" spans="1:59">
      <c r="AO19646" s="103" t="n"/>
    </row>
    <row r="19647" spans="1:59">
      <c r="AO19647" s="103" t="n"/>
    </row>
    <row r="19648" spans="1:59">
      <c r="AO19648" s="103" t="n"/>
    </row>
    <row r="19649" spans="1:59">
      <c r="AO19649" s="103" t="n"/>
    </row>
    <row r="19650" spans="1:59">
      <c r="AO19650" s="103" t="n"/>
    </row>
    <row r="19651" spans="1:59">
      <c r="AO19651" s="103" t="n"/>
    </row>
    <row r="19652" spans="1:59">
      <c r="AO19652" s="103" t="n"/>
    </row>
    <row r="19653" spans="1:59">
      <c r="AO19653" s="103" t="n"/>
    </row>
    <row r="19654" spans="1:59">
      <c r="AO19654" s="103" t="n"/>
    </row>
    <row r="19655" spans="1:59">
      <c r="AO19655" s="103" t="n"/>
    </row>
    <row r="19656" spans="1:59">
      <c r="AO19656" s="103" t="n"/>
    </row>
    <row r="19657" spans="1:59">
      <c r="AO19657" s="103" t="n"/>
    </row>
    <row r="19658" spans="1:59">
      <c r="AO19658" s="103" t="n"/>
    </row>
    <row r="19659" spans="1:59">
      <c r="AO19659" s="103" t="n"/>
    </row>
    <row r="19660" spans="1:59">
      <c r="AO19660" s="103" t="n"/>
    </row>
    <row r="19661" spans="1:59">
      <c r="AO19661" s="103" t="n"/>
    </row>
    <row r="19662" spans="1:59">
      <c r="AO19662" s="103" t="n"/>
    </row>
    <row r="19663" spans="1:59">
      <c r="AO19663" s="103" t="n"/>
    </row>
    <row r="19664" spans="1:59">
      <c r="AO19664" s="103" t="n"/>
    </row>
    <row r="19665" spans="1:59">
      <c r="AO19665" s="103" t="n"/>
    </row>
    <row r="19666" spans="1:59">
      <c r="AO19666" s="103" t="n"/>
    </row>
    <row r="19667" spans="1:59">
      <c r="AO19667" s="103" t="n"/>
    </row>
    <row r="19668" spans="1:59">
      <c r="AO19668" s="103" t="n"/>
    </row>
    <row r="19669" spans="1:59">
      <c r="AO19669" s="103" t="n"/>
    </row>
    <row r="19670" spans="1:59">
      <c r="AO19670" s="103" t="n"/>
    </row>
    <row r="19671" spans="1:59">
      <c r="AO19671" s="103" t="n"/>
    </row>
    <row r="19672" spans="1:59">
      <c r="AO19672" s="103" t="n"/>
    </row>
    <row r="19673" spans="1:59">
      <c r="AO19673" s="103" t="n"/>
    </row>
    <row r="19674" spans="1:59">
      <c r="AO19674" s="103" t="n"/>
    </row>
    <row r="19675" spans="1:59">
      <c r="AO19675" s="103" t="n"/>
    </row>
    <row r="19676" spans="1:59">
      <c r="AO19676" s="103" t="n"/>
    </row>
    <row r="19677" spans="1:59">
      <c r="AO19677" s="103" t="n"/>
    </row>
    <row r="19678" spans="1:59">
      <c r="AO19678" s="103" t="n"/>
    </row>
    <row r="19679" spans="1:59">
      <c r="AO19679" s="103" t="n"/>
    </row>
    <row r="19680" spans="1:59">
      <c r="AO19680" s="103" t="n"/>
    </row>
    <row r="19681" spans="1:59">
      <c r="AO19681" s="103" t="n"/>
    </row>
    <row r="19682" spans="1:59">
      <c r="AO19682" s="103" t="n"/>
    </row>
    <row r="19683" spans="1:59">
      <c r="AO19683" s="103" t="n"/>
    </row>
    <row r="19684" spans="1:59">
      <c r="AO19684" s="103" t="n"/>
    </row>
    <row r="19685" spans="1:59">
      <c r="AO19685" s="103" t="n"/>
    </row>
    <row r="19686" spans="1:59">
      <c r="AO19686" s="103" t="n"/>
    </row>
    <row r="19687" spans="1:59">
      <c r="AO19687" s="103" t="n"/>
    </row>
    <row r="19688" spans="1:59">
      <c r="AO19688" s="103" t="n"/>
    </row>
    <row r="19689" spans="1:59">
      <c r="AO19689" s="103" t="n"/>
    </row>
    <row r="19690" spans="1:59">
      <c r="AO19690" s="103" t="n"/>
    </row>
    <row r="19691" spans="1:59">
      <c r="AO19691" s="103" t="n"/>
    </row>
    <row r="19692" spans="1:59">
      <c r="AO19692" s="103" t="n"/>
    </row>
    <row r="19693" spans="1:59">
      <c r="AO19693" s="103" t="n"/>
    </row>
    <row r="19694" spans="1:59">
      <c r="AO19694" s="103" t="n"/>
    </row>
    <row r="19695" spans="1:59">
      <c r="AO19695" s="103" t="n"/>
    </row>
    <row r="19696" spans="1:59">
      <c r="AO19696" s="103" t="n"/>
    </row>
    <row r="19697" spans="1:59">
      <c r="AO19697" s="103" t="n"/>
    </row>
    <row r="19698" spans="1:59">
      <c r="AO19698" s="103" t="n"/>
    </row>
    <row r="19699" spans="1:59">
      <c r="AO19699" s="103" t="n"/>
    </row>
    <row r="19700" spans="1:59">
      <c r="AO19700" s="103" t="n"/>
    </row>
    <row r="19701" spans="1:59">
      <c r="AO19701" s="103" t="n"/>
    </row>
    <row r="19702" spans="1:59">
      <c r="AO19702" s="103" t="n"/>
    </row>
    <row r="19703" spans="1:59">
      <c r="AO19703" s="103" t="n"/>
    </row>
    <row r="19704" spans="1:59">
      <c r="AO19704" s="103" t="n"/>
    </row>
    <row r="19705" spans="1:59">
      <c r="AO19705" s="103" t="n"/>
    </row>
    <row r="19706" spans="1:59">
      <c r="AO19706" s="103" t="n"/>
    </row>
    <row r="19707" spans="1:59">
      <c r="AO19707" s="103" t="n"/>
    </row>
    <row r="19708" spans="1:59">
      <c r="AO19708" s="103" t="n"/>
    </row>
    <row r="19709" spans="1:59">
      <c r="AO19709" s="103" t="n"/>
    </row>
    <row r="19710" spans="1:59">
      <c r="AO19710" s="103" t="n"/>
    </row>
    <row r="19711" spans="1:59">
      <c r="AO19711" s="103" t="n"/>
    </row>
    <row r="19712" spans="1:59">
      <c r="AO19712" s="103" t="n"/>
    </row>
    <row r="19713" spans="1:59">
      <c r="AO19713" s="103" t="n"/>
    </row>
    <row r="19714" spans="1:59">
      <c r="AO19714" s="103" t="n"/>
    </row>
    <row r="19715" spans="1:59">
      <c r="AO19715" s="103" t="n"/>
    </row>
    <row r="19716" spans="1:59">
      <c r="AO19716" s="103" t="n"/>
    </row>
    <row r="19717" spans="1:59">
      <c r="AO19717" s="103" t="n"/>
    </row>
    <row r="19718" spans="1:59">
      <c r="AO19718" s="103" t="n"/>
    </row>
    <row r="19719" spans="1:59">
      <c r="AO19719" s="103" t="n"/>
    </row>
    <row r="19720" spans="1:59">
      <c r="AO19720" s="103" t="n"/>
    </row>
    <row r="19721" spans="1:59">
      <c r="AO19721" s="103" t="n"/>
    </row>
    <row r="19722" spans="1:59">
      <c r="AO19722" s="103" t="n"/>
    </row>
    <row r="19723" spans="1:59">
      <c r="AO19723" s="103" t="n"/>
    </row>
    <row r="19724" spans="1:59">
      <c r="AO19724" s="103" t="n"/>
    </row>
    <row r="19725" spans="1:59">
      <c r="AO19725" s="103" t="n"/>
    </row>
    <row r="19726" spans="1:59">
      <c r="AO19726" s="103" t="n"/>
    </row>
    <row r="19727" spans="1:59">
      <c r="AO19727" s="103" t="n"/>
    </row>
    <row r="19728" spans="1:59">
      <c r="AO19728" s="103" t="n"/>
    </row>
    <row r="19729" spans="1:59">
      <c r="AO19729" s="103" t="n"/>
    </row>
    <row r="19730" spans="1:59">
      <c r="AO19730" s="103" t="n"/>
    </row>
    <row r="19731" spans="1:59">
      <c r="AO19731" s="103" t="n"/>
    </row>
    <row r="19732" spans="1:59">
      <c r="AO19732" s="103" t="n"/>
    </row>
    <row r="19733" spans="1:59">
      <c r="AO19733" s="103" t="n"/>
    </row>
    <row r="19734" spans="1:59">
      <c r="AO19734" s="103" t="n"/>
    </row>
    <row r="19735" spans="1:59">
      <c r="AO19735" s="103" t="n"/>
    </row>
    <row r="19736" spans="1:59">
      <c r="AO19736" s="103" t="n"/>
    </row>
    <row r="19737" spans="1:59">
      <c r="AO19737" s="103" t="n"/>
    </row>
    <row r="19738" spans="1:59">
      <c r="AO19738" s="103" t="n"/>
    </row>
    <row r="19739" spans="1:59">
      <c r="AO19739" s="103" t="n"/>
    </row>
    <row r="19740" spans="1:59">
      <c r="AO19740" s="103" t="n"/>
    </row>
    <row r="19741" spans="1:59">
      <c r="AO19741" s="103" t="n"/>
    </row>
    <row r="19742" spans="1:59">
      <c r="AO19742" s="103" t="n"/>
    </row>
    <row r="19743" spans="1:59">
      <c r="AO19743" s="103" t="n"/>
    </row>
    <row r="19744" spans="1:59">
      <c r="AO19744" s="103" t="n"/>
    </row>
    <row r="19745" spans="1:59">
      <c r="AO19745" s="103" t="n"/>
    </row>
    <row r="19746" spans="1:59">
      <c r="AO19746" s="103" t="n"/>
    </row>
    <row r="19747" spans="1:59">
      <c r="AO19747" s="103" t="n"/>
    </row>
    <row r="19748" spans="1:59">
      <c r="AO19748" s="103" t="n"/>
    </row>
    <row r="19749" spans="1:59">
      <c r="AO19749" s="103" t="n"/>
    </row>
    <row r="19750" spans="1:59">
      <c r="AO19750" s="103" t="n"/>
    </row>
    <row r="19751" spans="1:59">
      <c r="AO19751" s="103" t="n"/>
    </row>
    <row r="19752" spans="1:59">
      <c r="AO19752" s="103" t="n"/>
    </row>
    <row r="19753" spans="1:59">
      <c r="AO19753" s="103" t="n"/>
    </row>
    <row r="19754" spans="1:59">
      <c r="AO19754" s="103" t="n"/>
    </row>
    <row r="19755" spans="1:59">
      <c r="AO19755" s="103" t="n"/>
    </row>
    <row r="19756" spans="1:59">
      <c r="AO19756" s="103" t="n"/>
    </row>
    <row r="19757" spans="1:59">
      <c r="AO19757" s="103" t="n"/>
    </row>
    <row r="19758" spans="1:59">
      <c r="AO19758" s="103" t="n"/>
    </row>
    <row r="19759" spans="1:59">
      <c r="AO19759" s="103" t="n"/>
    </row>
    <row r="19760" spans="1:59">
      <c r="AO19760" s="103" t="n"/>
    </row>
    <row r="19761" spans="1:59">
      <c r="AO19761" s="103" t="n"/>
    </row>
    <row r="19762" spans="1:59">
      <c r="AO19762" s="103" t="n"/>
    </row>
    <row r="19763" spans="1:59">
      <c r="AO19763" s="103" t="n"/>
    </row>
    <row r="19764" spans="1:59">
      <c r="AO19764" s="103" t="n"/>
    </row>
    <row r="19765" spans="1:59">
      <c r="AO19765" s="103" t="n"/>
    </row>
    <row r="19766" spans="1:59">
      <c r="AO19766" s="103" t="n"/>
    </row>
    <row r="19767" spans="1:59">
      <c r="AO19767" s="103" t="n"/>
    </row>
    <row r="19768" spans="1:59">
      <c r="AO19768" s="103" t="n"/>
    </row>
    <row r="19769" spans="1:59">
      <c r="AO19769" s="103" t="n"/>
    </row>
    <row r="19770" spans="1:59">
      <c r="AO19770" s="103" t="n"/>
    </row>
    <row r="19771" spans="1:59">
      <c r="AO19771" s="103" t="n"/>
    </row>
    <row r="19772" spans="1:59">
      <c r="AO19772" s="103" t="n"/>
    </row>
    <row r="19773" spans="1:59">
      <c r="AO19773" s="103" t="n"/>
    </row>
    <row r="19774" spans="1:59">
      <c r="AO19774" s="103" t="n"/>
    </row>
    <row r="19775" spans="1:59">
      <c r="AO19775" s="103" t="n"/>
    </row>
    <row r="19776" spans="1:59">
      <c r="AO19776" s="103" t="n"/>
    </row>
    <row r="19777" spans="1:59">
      <c r="AO19777" s="103" t="n"/>
    </row>
    <row r="19778" spans="1:59">
      <c r="AO19778" s="103" t="n"/>
    </row>
    <row r="19779" spans="1:59">
      <c r="AO19779" s="103" t="n"/>
    </row>
    <row r="19780" spans="1:59">
      <c r="AO19780" s="103" t="n"/>
    </row>
    <row r="19781" spans="1:59">
      <c r="AO19781" s="103" t="n"/>
    </row>
    <row r="19782" spans="1:59">
      <c r="AO19782" s="103" t="n"/>
    </row>
    <row r="19783" spans="1:59">
      <c r="AO19783" s="103" t="n"/>
    </row>
    <row r="19784" spans="1:59">
      <c r="AO19784" s="103" t="n"/>
    </row>
    <row r="19785" spans="1:59">
      <c r="AO19785" s="103" t="n"/>
    </row>
    <row r="19786" spans="1:59">
      <c r="AO19786" s="103" t="n"/>
    </row>
    <row r="19787" spans="1:59">
      <c r="AO19787" s="103" t="n"/>
    </row>
    <row r="19788" spans="1:59">
      <c r="AO19788" s="103" t="n"/>
    </row>
    <row r="19789" spans="1:59">
      <c r="AO19789" s="103" t="n"/>
    </row>
    <row r="19790" spans="1:59">
      <c r="AO19790" s="103" t="n"/>
    </row>
    <row r="19791" spans="1:59">
      <c r="AO19791" s="103" t="n"/>
    </row>
    <row r="19792" spans="1:59">
      <c r="AO19792" s="103" t="n"/>
    </row>
    <row r="19793" spans="1:59">
      <c r="AO19793" s="103" t="n"/>
    </row>
    <row r="19794" spans="1:59">
      <c r="AO19794" s="103" t="n"/>
    </row>
    <row r="19795" spans="1:59">
      <c r="AO19795" s="103" t="n"/>
    </row>
    <row r="19796" spans="1:59">
      <c r="AO19796" s="103" t="n"/>
    </row>
    <row r="19797" spans="1:59">
      <c r="AO19797" s="103" t="n"/>
    </row>
    <row r="19798" spans="1:59">
      <c r="AO19798" s="103" t="n"/>
    </row>
    <row r="19799" spans="1:59">
      <c r="AO19799" s="103" t="n"/>
    </row>
    <row r="19800" spans="1:59">
      <c r="AO19800" s="103" t="n"/>
    </row>
    <row r="19801" spans="1:59">
      <c r="AO19801" s="103" t="n"/>
    </row>
    <row r="19802" spans="1:59">
      <c r="AO19802" s="103" t="n"/>
    </row>
    <row r="19803" spans="1:59">
      <c r="AO19803" s="103" t="n"/>
    </row>
    <row r="19804" spans="1:59">
      <c r="AO19804" s="103" t="n"/>
    </row>
    <row r="19805" spans="1:59">
      <c r="AO19805" s="103" t="n"/>
    </row>
    <row r="19806" spans="1:59">
      <c r="AO19806" s="103" t="n"/>
    </row>
    <row r="19807" spans="1:59">
      <c r="AO19807" s="103" t="n"/>
    </row>
    <row r="19808" spans="1:59">
      <c r="AO19808" s="103" t="n"/>
    </row>
    <row r="19809" spans="1:59">
      <c r="AO19809" s="103" t="n"/>
    </row>
    <row r="19810" spans="1:59">
      <c r="AO19810" s="103" t="n"/>
    </row>
    <row r="19811" spans="1:59">
      <c r="AO19811" s="103" t="n"/>
    </row>
    <row r="19812" spans="1:59">
      <c r="AO19812" s="103" t="n"/>
    </row>
    <row r="19813" spans="1:59">
      <c r="AO19813" s="103" t="n"/>
    </row>
    <row r="19814" spans="1:59">
      <c r="AO19814" s="103" t="n"/>
    </row>
    <row r="19815" spans="1:59">
      <c r="AO19815" s="103" t="n"/>
    </row>
    <row r="19816" spans="1:59">
      <c r="AO19816" s="103" t="n"/>
    </row>
    <row r="19817" spans="1:59">
      <c r="AO19817" s="103" t="n"/>
    </row>
    <row r="19818" spans="1:59">
      <c r="AO19818" s="103" t="n"/>
    </row>
    <row r="19819" spans="1:59">
      <c r="AO19819" s="103" t="n"/>
    </row>
    <row r="19820" spans="1:59">
      <c r="AO19820" s="103" t="n"/>
    </row>
    <row r="19821" spans="1:59">
      <c r="AO19821" s="103" t="n"/>
    </row>
    <row r="19822" spans="1:59">
      <c r="AO19822" s="103" t="n"/>
    </row>
    <row r="19823" spans="1:59">
      <c r="AO19823" s="103" t="n"/>
    </row>
    <row r="19824" spans="1:59">
      <c r="AO19824" s="103" t="n"/>
    </row>
    <row r="19825" spans="1:59">
      <c r="AO19825" s="103" t="n"/>
    </row>
    <row r="19826" spans="1:59">
      <c r="AO19826" s="103" t="n"/>
    </row>
    <row r="19827" spans="1:59">
      <c r="AO19827" s="103" t="n"/>
    </row>
    <row r="19828" spans="1:59">
      <c r="AO19828" s="103" t="n"/>
    </row>
    <row r="19829" spans="1:59">
      <c r="AO19829" s="103" t="n"/>
    </row>
    <row r="19830" spans="1:59">
      <c r="AO19830" s="103" t="n"/>
    </row>
    <row r="19831" spans="1:59">
      <c r="AO19831" s="103" t="n"/>
    </row>
    <row r="19832" spans="1:59">
      <c r="AO19832" s="103" t="n"/>
    </row>
    <row r="19833" spans="1:59">
      <c r="AO19833" s="103" t="n"/>
    </row>
    <row r="19834" spans="1:59">
      <c r="AO19834" s="103" t="n"/>
    </row>
    <row r="19835" spans="1:59">
      <c r="AO19835" s="103" t="n"/>
    </row>
    <row r="19836" spans="1:59">
      <c r="AO19836" s="103" t="n"/>
    </row>
    <row r="19837" spans="1:59">
      <c r="AO19837" s="103" t="n"/>
    </row>
    <row r="19838" spans="1:59">
      <c r="AO19838" s="103" t="n"/>
    </row>
    <row r="19839" spans="1:59">
      <c r="AO19839" s="103" t="n"/>
    </row>
    <row r="19840" spans="1:59">
      <c r="AO19840" s="103" t="n"/>
    </row>
    <row r="19841" spans="1:59">
      <c r="AO19841" s="103" t="n"/>
    </row>
    <row r="19842" spans="1:59">
      <c r="AO19842" s="103" t="n"/>
    </row>
    <row r="19843" spans="1:59">
      <c r="AO19843" s="103" t="n"/>
    </row>
    <row r="19844" spans="1:59">
      <c r="AO19844" s="103" t="n"/>
    </row>
    <row r="19845" spans="1:59">
      <c r="AO19845" s="103" t="n"/>
    </row>
    <row r="19846" spans="1:59">
      <c r="AO19846" s="103" t="n"/>
    </row>
    <row r="19847" spans="1:59">
      <c r="AO19847" s="103" t="n"/>
    </row>
    <row r="19848" spans="1:59">
      <c r="AO19848" s="103" t="n"/>
    </row>
    <row r="19849" spans="1:59">
      <c r="AO19849" s="103" t="n"/>
    </row>
    <row r="19850" spans="1:59">
      <c r="AO19850" s="103" t="n"/>
    </row>
    <row r="19851" spans="1:59">
      <c r="AO19851" s="103" t="n"/>
    </row>
    <row r="19852" spans="1:59">
      <c r="AO19852" s="103" t="n"/>
    </row>
    <row r="19853" spans="1:59">
      <c r="AO19853" s="103" t="n"/>
    </row>
    <row r="19854" spans="1:59">
      <c r="AO19854" s="103" t="n"/>
    </row>
    <row r="19855" spans="1:59">
      <c r="AO19855" s="103" t="n"/>
    </row>
    <row r="19856" spans="1:59">
      <c r="AO19856" s="103" t="n"/>
    </row>
    <row r="19857" spans="1:59">
      <c r="AO19857" s="103" t="n"/>
    </row>
    <row r="19858" spans="1:59">
      <c r="AO19858" s="103" t="n"/>
    </row>
    <row r="19859" spans="1:59">
      <c r="AO19859" s="103" t="n"/>
    </row>
    <row r="19860" spans="1:59">
      <c r="AO19860" s="103" t="n"/>
    </row>
    <row r="19861" spans="1:59">
      <c r="AO19861" s="103" t="n"/>
    </row>
    <row r="19862" spans="1:59">
      <c r="AO19862" s="103" t="n"/>
    </row>
    <row r="19863" spans="1:59">
      <c r="AO19863" s="103" t="n"/>
    </row>
    <row r="19864" spans="1:59">
      <c r="AO19864" s="103" t="n"/>
    </row>
    <row r="19865" spans="1:59">
      <c r="AO19865" s="103" t="n"/>
    </row>
    <row r="19866" spans="1:59">
      <c r="AO19866" s="103" t="n"/>
    </row>
    <row r="19867" spans="1:59">
      <c r="AO19867" s="103" t="n"/>
    </row>
    <row r="19868" spans="1:59">
      <c r="AO19868" s="103" t="n"/>
    </row>
    <row r="19869" spans="1:59">
      <c r="AO19869" s="103" t="n"/>
    </row>
    <row r="19870" spans="1:59">
      <c r="AO19870" s="103" t="n"/>
    </row>
    <row r="19871" spans="1:59">
      <c r="AO19871" s="103" t="n"/>
    </row>
    <row r="19872" spans="1:59">
      <c r="AO19872" s="103" t="n"/>
    </row>
    <row r="19873" spans="1:59">
      <c r="AO19873" s="103" t="n"/>
    </row>
    <row r="19874" spans="1:59">
      <c r="AO19874" s="103" t="n"/>
    </row>
    <row r="19875" spans="1:59">
      <c r="AO19875" s="103" t="n"/>
    </row>
    <row r="19876" spans="1:59">
      <c r="AO19876" s="103" t="n"/>
    </row>
    <row r="19877" spans="1:59">
      <c r="AO19877" s="103" t="n"/>
    </row>
    <row r="19878" spans="1:59">
      <c r="AO19878" s="103" t="n"/>
    </row>
    <row r="19879" spans="1:59">
      <c r="AO19879" s="103" t="n"/>
    </row>
    <row r="19880" spans="1:59">
      <c r="AO19880" s="103" t="n"/>
    </row>
    <row r="19881" spans="1:59">
      <c r="AO19881" s="103" t="n"/>
    </row>
    <row r="19882" spans="1:59">
      <c r="AO19882" s="103" t="n"/>
    </row>
    <row r="19883" spans="1:59">
      <c r="AO19883" s="103" t="n"/>
    </row>
    <row r="19884" spans="1:59">
      <c r="AO19884" s="103" t="n"/>
    </row>
    <row r="19885" spans="1:59">
      <c r="AO19885" s="103" t="n"/>
    </row>
    <row r="19886" spans="1:59">
      <c r="AO19886" s="103" t="n"/>
    </row>
    <row r="19887" spans="1:59">
      <c r="AO19887" s="103" t="n"/>
    </row>
    <row r="19888" spans="1:59">
      <c r="AO19888" s="103" t="n"/>
    </row>
    <row r="19889" spans="1:59">
      <c r="AO19889" s="103" t="n"/>
    </row>
    <row r="19890" spans="1:59">
      <c r="AO19890" s="103" t="n"/>
    </row>
    <row r="19891" spans="1:59">
      <c r="AO19891" s="103" t="n"/>
    </row>
    <row r="19892" spans="1:59">
      <c r="AO19892" s="103" t="n"/>
    </row>
    <row r="19893" spans="1:59">
      <c r="AO19893" s="103" t="n"/>
    </row>
    <row r="19894" spans="1:59">
      <c r="AO19894" s="103" t="n"/>
    </row>
    <row r="19895" spans="1:59">
      <c r="AO19895" s="103" t="n"/>
    </row>
    <row r="19896" spans="1:59">
      <c r="AO19896" s="103" t="n"/>
    </row>
    <row r="19897" spans="1:59">
      <c r="AO19897" s="103" t="n"/>
    </row>
    <row r="19898" spans="1:59">
      <c r="AO19898" s="103" t="n"/>
    </row>
    <row r="19899" spans="1:59">
      <c r="AO19899" s="103" t="n"/>
    </row>
    <row r="19900" spans="1:59">
      <c r="AO19900" s="103" t="n"/>
    </row>
    <row r="19901" spans="1:59">
      <c r="AO19901" s="103" t="n"/>
    </row>
    <row r="19902" spans="1:59">
      <c r="AO19902" s="103" t="n"/>
    </row>
    <row r="19903" spans="1:59">
      <c r="AO19903" s="103" t="n"/>
    </row>
    <row r="19904" spans="1:59">
      <c r="AO19904" s="103" t="n"/>
    </row>
    <row r="19905" spans="1:59">
      <c r="AO19905" s="103" t="n"/>
    </row>
    <row r="19906" spans="1:59">
      <c r="AO19906" s="103" t="n"/>
    </row>
    <row r="19907" spans="1:59">
      <c r="AO19907" s="103" t="n"/>
    </row>
    <row r="19908" spans="1:59">
      <c r="AO19908" s="103" t="n"/>
    </row>
    <row r="19909" spans="1:59">
      <c r="AO19909" s="103" t="n"/>
    </row>
    <row r="19910" spans="1:59">
      <c r="AO19910" s="103" t="n"/>
    </row>
    <row r="19911" spans="1:59">
      <c r="AO19911" s="103" t="n"/>
    </row>
    <row r="19912" spans="1:59">
      <c r="AO19912" s="103" t="n"/>
    </row>
    <row r="19913" spans="1:59">
      <c r="AO19913" s="103" t="n"/>
    </row>
    <row r="19914" spans="1:59">
      <c r="AO19914" s="103" t="n"/>
    </row>
    <row r="19915" spans="1:59">
      <c r="AO19915" s="103" t="n"/>
    </row>
    <row r="19916" spans="1:59">
      <c r="AO19916" s="103" t="n"/>
    </row>
    <row r="19917" spans="1:59">
      <c r="AO19917" s="103" t="n"/>
    </row>
    <row r="19918" spans="1:59">
      <c r="AO19918" s="103" t="n"/>
    </row>
    <row r="19919" spans="1:59">
      <c r="AO19919" s="103" t="n"/>
    </row>
    <row r="19920" spans="1:59">
      <c r="AO19920" s="103" t="n"/>
    </row>
    <row r="19921" spans="1:59">
      <c r="AO19921" s="103" t="n"/>
    </row>
    <row r="19922" spans="1:59">
      <c r="AO19922" s="103" t="n"/>
    </row>
    <row r="19923" spans="1:59">
      <c r="AO19923" s="103" t="n"/>
    </row>
    <row r="19924" spans="1:59">
      <c r="AO19924" s="103" t="n"/>
    </row>
    <row r="19925" spans="1:59">
      <c r="AO19925" s="103" t="n"/>
    </row>
    <row r="19926" spans="1:59">
      <c r="AO19926" s="103" t="n"/>
    </row>
    <row r="19927" spans="1:59">
      <c r="AO19927" s="103" t="n"/>
    </row>
    <row r="19928" spans="1:59">
      <c r="AO19928" s="103" t="n"/>
    </row>
    <row r="19929" spans="1:59">
      <c r="AO19929" s="103" t="n"/>
    </row>
    <row r="19930" spans="1:59">
      <c r="AO19930" s="103" t="n"/>
    </row>
    <row r="19931" spans="1:59">
      <c r="AO19931" s="103" t="n"/>
    </row>
    <row r="19932" spans="1:59">
      <c r="AO19932" s="103" t="n"/>
    </row>
    <row r="19933" spans="1:59">
      <c r="AO19933" s="103" t="n"/>
    </row>
    <row r="19934" spans="1:59">
      <c r="AO19934" s="103" t="n"/>
    </row>
    <row r="19935" spans="1:59">
      <c r="AO19935" s="103" t="n"/>
    </row>
    <row r="19936" spans="1:59">
      <c r="AO19936" s="103" t="n"/>
    </row>
    <row r="19937" spans="1:59">
      <c r="AO19937" s="103" t="n"/>
    </row>
    <row r="19938" spans="1:59">
      <c r="AO19938" s="103" t="n"/>
    </row>
    <row r="19939" spans="1:59">
      <c r="AO19939" s="103" t="n"/>
    </row>
    <row r="19940" spans="1:59">
      <c r="AO19940" s="103" t="n"/>
    </row>
    <row r="19941" spans="1:59">
      <c r="AO19941" s="103" t="n"/>
    </row>
    <row r="19942" spans="1:59">
      <c r="AO19942" s="103" t="n"/>
    </row>
    <row r="19943" spans="1:59">
      <c r="AO19943" s="103" t="n"/>
    </row>
    <row r="19944" spans="1:59">
      <c r="AO19944" s="103" t="n"/>
    </row>
    <row r="19945" spans="1:59">
      <c r="AO19945" s="103" t="n"/>
    </row>
    <row r="19946" spans="1:59">
      <c r="AO19946" s="103" t="n"/>
    </row>
    <row r="19947" spans="1:59">
      <c r="AO19947" s="103" t="n"/>
    </row>
    <row r="19948" spans="1:59">
      <c r="AO19948" s="103" t="n"/>
    </row>
    <row r="19949" spans="1:59">
      <c r="AO19949" s="103" t="n"/>
    </row>
    <row r="19950" spans="1:59">
      <c r="AO19950" s="103" t="n"/>
    </row>
    <row r="19951" spans="1:59">
      <c r="AO19951" s="103" t="n"/>
    </row>
    <row r="19952" spans="1:59">
      <c r="AO19952" s="103" t="n"/>
    </row>
    <row r="19953" spans="1:59">
      <c r="AO19953" s="103" t="n"/>
    </row>
    <row r="19954" spans="1:59">
      <c r="AO19954" s="103" t="n"/>
    </row>
    <row r="19955" spans="1:59">
      <c r="AO19955" s="103" t="n"/>
    </row>
    <row r="19956" spans="1:59">
      <c r="AO19956" s="103" t="n"/>
    </row>
    <row r="19957" spans="1:59">
      <c r="AO19957" s="103" t="n"/>
    </row>
    <row r="19958" spans="1:59">
      <c r="AO19958" s="103" t="n"/>
    </row>
    <row r="19959" spans="1:59">
      <c r="AO19959" s="103" t="n"/>
    </row>
    <row r="19960" spans="1:59">
      <c r="AO19960" s="103" t="n"/>
    </row>
    <row r="19961" spans="1:59">
      <c r="AO19961" s="103" t="n"/>
    </row>
    <row r="19962" spans="1:59">
      <c r="AO19962" s="103" t="n"/>
    </row>
    <row r="19963" spans="1:59">
      <c r="AO19963" s="103" t="n"/>
    </row>
    <row r="19964" spans="1:59">
      <c r="AO19964" s="103" t="n"/>
    </row>
    <row r="19965" spans="1:59">
      <c r="AO19965" s="103" t="n"/>
    </row>
    <row r="19966" spans="1:59">
      <c r="AO19966" s="103" t="n"/>
    </row>
    <row r="19967" spans="1:59">
      <c r="AO19967" s="103" t="n"/>
    </row>
    <row r="19968" spans="1:59">
      <c r="AO19968" s="103" t="n"/>
    </row>
    <row r="19969" spans="1:59">
      <c r="AO19969" s="103" t="n"/>
    </row>
    <row r="19970" spans="1:59">
      <c r="AO19970" s="103" t="n"/>
    </row>
    <row r="19971" spans="1:59">
      <c r="AO19971" s="103" t="n"/>
    </row>
    <row r="19972" spans="1:59">
      <c r="AO19972" s="103" t="n"/>
    </row>
    <row r="19973" spans="1:59">
      <c r="AO19973" s="103" t="n"/>
    </row>
    <row r="19974" spans="1:59">
      <c r="AO19974" s="103" t="n"/>
    </row>
    <row r="19975" spans="1:59">
      <c r="AO19975" s="103" t="n"/>
    </row>
    <row r="19976" spans="1:59">
      <c r="AO19976" s="103" t="n"/>
    </row>
    <row r="19977" spans="1:59">
      <c r="AO19977" s="103" t="n"/>
    </row>
    <row r="19978" spans="1:59">
      <c r="AO19978" s="103" t="n"/>
    </row>
    <row r="19979" spans="1:59">
      <c r="AO19979" s="103" t="n"/>
    </row>
    <row r="19980" spans="1:59">
      <c r="AO19980" s="103" t="n"/>
    </row>
    <row r="19981" spans="1:59">
      <c r="AO19981" s="103" t="n"/>
    </row>
    <row r="19982" spans="1:59">
      <c r="AO19982" s="103" t="n"/>
    </row>
    <row r="19983" spans="1:59">
      <c r="AO19983" s="103" t="n"/>
    </row>
    <row r="19984" spans="1:59">
      <c r="AO19984" s="103" t="n"/>
    </row>
    <row r="19985" spans="1:59">
      <c r="AO19985" s="103" t="n"/>
    </row>
    <row r="19986" spans="1:59">
      <c r="AO19986" s="103" t="n"/>
    </row>
    <row r="19987" spans="1:59">
      <c r="AO19987" s="103" t="n"/>
    </row>
    <row r="19988" spans="1:59">
      <c r="AO19988" s="103" t="n"/>
    </row>
    <row r="19989" spans="1:59">
      <c r="AO19989" s="103" t="n"/>
    </row>
    <row r="19990" spans="1:59">
      <c r="AO19990" s="103" t="n"/>
    </row>
    <row r="19991" spans="1:59">
      <c r="AO19991" s="103" t="n"/>
    </row>
    <row r="19992" spans="1:59">
      <c r="AO19992" s="103" t="n"/>
    </row>
    <row r="19993" spans="1:59">
      <c r="AO19993" s="103" t="n"/>
    </row>
    <row r="19994" spans="1:59">
      <c r="AO19994" s="103" t="n"/>
    </row>
    <row r="19995" spans="1:59">
      <c r="AO19995" s="103" t="n"/>
    </row>
    <row r="19996" spans="1:59">
      <c r="AO19996" s="103" t="n"/>
    </row>
    <row r="19997" spans="1:59">
      <c r="AO19997" s="103" t="n"/>
    </row>
    <row r="19998" spans="1:59">
      <c r="AO19998" s="103" t="n"/>
    </row>
    <row r="19999" spans="1:59">
      <c r="AO19999" s="103" t="n"/>
    </row>
    <row r="20000" spans="1:59">
      <c r="AO20000" s="103" t="n"/>
    </row>
    <row r="20001" spans="1:59">
      <c r="AO20001" s="103" t="n"/>
    </row>
    <row r="20002" spans="1:59">
      <c r="AO20002" s="103" t="n"/>
    </row>
    <row r="20003" spans="1:59">
      <c r="AO20003" s="103" t="n"/>
    </row>
    <row r="20004" spans="1:59">
      <c r="AO20004" s="103" t="n"/>
    </row>
    <row r="20005" spans="1:59">
      <c r="AO20005" s="103" t="n"/>
    </row>
    <row r="20006" spans="1:59">
      <c r="AO20006" s="103" t="n"/>
    </row>
    <row r="20007" spans="1:59">
      <c r="AO20007" s="103" t="n"/>
    </row>
    <row r="20008" spans="1:59">
      <c r="AO20008" s="103" t="n"/>
    </row>
    <row r="20009" spans="1:59">
      <c r="AO20009" s="103" t="n"/>
    </row>
    <row r="20010" spans="1:59">
      <c r="AO20010" s="103" t="n"/>
    </row>
    <row r="20011" spans="1:59">
      <c r="AO20011" s="103" t="n"/>
    </row>
    <row r="20012" spans="1:59">
      <c r="AO20012" s="103" t="n"/>
    </row>
    <row r="20013" spans="1:59">
      <c r="AO20013" s="103" t="n"/>
    </row>
    <row r="20014" spans="1:59">
      <c r="AO20014" s="103" t="n"/>
    </row>
    <row r="20015" spans="1:59">
      <c r="AO20015" s="103" t="n"/>
    </row>
    <row r="20016" spans="1:59">
      <c r="AO20016" s="103" t="n"/>
    </row>
    <row r="20017" spans="1:59">
      <c r="AO20017" s="103" t="n"/>
    </row>
    <row r="20018" spans="1:59">
      <c r="AO20018" s="103" t="n"/>
    </row>
    <row r="20019" spans="1:59">
      <c r="AO20019" s="103" t="n"/>
    </row>
    <row r="20020" spans="1:59">
      <c r="AO20020" s="103" t="n"/>
    </row>
    <row r="20021" spans="1:59">
      <c r="AO20021" s="103" t="n"/>
    </row>
    <row r="20022" spans="1:59">
      <c r="AO20022" s="103" t="n"/>
    </row>
    <row r="20023" spans="1:59">
      <c r="AO20023" s="103" t="n"/>
    </row>
    <row r="20024" spans="1:59">
      <c r="AO20024" s="103" t="n"/>
    </row>
    <row r="20025" spans="1:59">
      <c r="AO20025" s="103" t="n"/>
    </row>
    <row r="20026" spans="1:59">
      <c r="AO20026" s="103" t="n"/>
    </row>
    <row r="20027" spans="1:59">
      <c r="AO20027" s="103" t="n"/>
    </row>
    <row r="20028" spans="1:59">
      <c r="AO20028" s="103" t="n"/>
    </row>
    <row r="20029" spans="1:59">
      <c r="AO20029" s="103" t="n"/>
    </row>
    <row r="20030" spans="1:59">
      <c r="AO20030" s="103" t="n"/>
    </row>
    <row r="20031" spans="1:59">
      <c r="AO20031" s="103" t="n"/>
    </row>
    <row r="20032" spans="1:59">
      <c r="AO20032" s="103" t="n"/>
    </row>
    <row r="20033" spans="1:59">
      <c r="AO20033" s="103" t="n"/>
    </row>
    <row r="20034" spans="1:59">
      <c r="AO20034" s="103" t="n"/>
    </row>
    <row r="20035" spans="1:59">
      <c r="AO20035" s="103" t="n"/>
    </row>
    <row r="20036" spans="1:59">
      <c r="AO20036" s="103" t="n"/>
    </row>
    <row r="20037" spans="1:59">
      <c r="AO20037" s="103" t="n"/>
    </row>
    <row r="20038" spans="1:59">
      <c r="AO20038" s="103" t="n"/>
    </row>
    <row r="20039" spans="1:59">
      <c r="AO20039" s="103" t="n"/>
    </row>
    <row r="20040" spans="1:59">
      <c r="AO20040" s="103" t="n"/>
    </row>
    <row r="20041" spans="1:59">
      <c r="AO20041" s="103" t="n"/>
    </row>
    <row r="20042" spans="1:59">
      <c r="AO20042" s="103" t="n"/>
    </row>
    <row r="20043" spans="1:59">
      <c r="AO20043" s="103" t="n"/>
    </row>
    <row r="20044" spans="1:59">
      <c r="AO20044" s="103" t="n"/>
    </row>
    <row r="20045" spans="1:59">
      <c r="AO20045" s="103" t="n"/>
    </row>
    <row r="20046" spans="1:59">
      <c r="AO20046" s="103" t="n"/>
    </row>
    <row r="20047" spans="1:59">
      <c r="AO20047" s="103" t="n"/>
    </row>
    <row r="20048" spans="1:59">
      <c r="AO20048" s="103" t="n"/>
    </row>
    <row r="20049" spans="1:59">
      <c r="AO20049" s="103" t="n"/>
    </row>
    <row r="20050" spans="1:59">
      <c r="AO20050" s="103" t="n"/>
    </row>
    <row r="20051" spans="1:59">
      <c r="AO20051" s="103" t="n"/>
    </row>
    <row r="20052" spans="1:59">
      <c r="AO20052" s="103" t="n"/>
    </row>
    <row r="20053" spans="1:59">
      <c r="AO20053" s="103" t="n"/>
    </row>
    <row r="20054" spans="1:59">
      <c r="AO20054" s="103" t="n"/>
    </row>
    <row r="20055" spans="1:59">
      <c r="AO20055" s="103" t="n"/>
    </row>
    <row r="20056" spans="1:59">
      <c r="AO20056" s="103" t="n"/>
    </row>
    <row r="20057" spans="1:59">
      <c r="AO20057" s="103" t="n"/>
    </row>
    <row r="20058" spans="1:59">
      <c r="AO20058" s="103" t="n"/>
    </row>
    <row r="20059" spans="1:59">
      <c r="AO20059" s="103" t="n"/>
    </row>
    <row r="20060" spans="1:59">
      <c r="AO20060" s="103" t="n"/>
    </row>
    <row r="20061" spans="1:59">
      <c r="AO20061" s="103" t="n"/>
    </row>
    <row r="20062" spans="1:59">
      <c r="AO20062" s="103" t="n"/>
    </row>
    <row r="20063" spans="1:59">
      <c r="AO20063" s="103" t="n"/>
    </row>
    <row r="20064" spans="1:59">
      <c r="AO20064" s="103" t="n"/>
    </row>
    <row r="20065" spans="1:59">
      <c r="AO20065" s="103" t="n"/>
    </row>
    <row r="20066" spans="1:59">
      <c r="AO20066" s="103" t="n"/>
    </row>
    <row r="20067" spans="1:59">
      <c r="AO20067" s="103" t="n"/>
    </row>
    <row r="20068" spans="1:59">
      <c r="AO20068" s="103" t="n"/>
    </row>
    <row r="20069" spans="1:59">
      <c r="AO20069" s="103" t="n"/>
    </row>
    <row r="20070" spans="1:59">
      <c r="AO20070" s="103" t="n"/>
    </row>
    <row r="20071" spans="1:59">
      <c r="AO20071" s="103" t="n"/>
    </row>
    <row r="20072" spans="1:59">
      <c r="AO20072" s="103" t="n"/>
    </row>
    <row r="20073" spans="1:59">
      <c r="AO20073" s="103" t="n"/>
    </row>
    <row r="20074" spans="1:59">
      <c r="AO20074" s="103" t="n"/>
    </row>
    <row r="20075" spans="1:59">
      <c r="AO20075" s="103" t="n"/>
    </row>
    <row r="20076" spans="1:59">
      <c r="AO20076" s="103" t="n"/>
    </row>
    <row r="20077" spans="1:59">
      <c r="AO20077" s="103" t="n"/>
    </row>
    <row r="20078" spans="1:59">
      <c r="AO20078" s="103" t="n"/>
    </row>
    <row r="20079" spans="1:59">
      <c r="AO20079" s="103" t="n"/>
    </row>
    <row r="20080" spans="1:59">
      <c r="AO20080" s="103" t="n"/>
    </row>
    <row r="20081" spans="1:59">
      <c r="AO20081" s="103" t="n"/>
    </row>
    <row r="20082" spans="1:59">
      <c r="AO20082" s="103" t="n"/>
    </row>
    <row r="20083" spans="1:59">
      <c r="AO20083" s="103" t="n"/>
    </row>
    <row r="20084" spans="1:59">
      <c r="AO20084" s="103" t="n"/>
    </row>
    <row r="20085" spans="1:59">
      <c r="AO20085" s="103" t="n"/>
    </row>
    <row r="20086" spans="1:59">
      <c r="AO20086" s="103" t="n"/>
    </row>
    <row r="20087" spans="1:59">
      <c r="AO20087" s="103" t="n"/>
    </row>
    <row r="20088" spans="1:59">
      <c r="AO20088" s="103" t="n"/>
    </row>
    <row r="20089" spans="1:59">
      <c r="AO20089" s="103" t="n"/>
    </row>
    <row r="20090" spans="1:59">
      <c r="AO20090" s="103" t="n"/>
    </row>
    <row r="20091" spans="1:59">
      <c r="AO20091" s="103" t="n"/>
    </row>
    <row r="20092" spans="1:59">
      <c r="AO20092" s="103" t="n"/>
    </row>
    <row r="20093" spans="1:59">
      <c r="AO20093" s="103" t="n"/>
    </row>
    <row r="20094" spans="1:59">
      <c r="AO20094" s="103" t="n"/>
    </row>
    <row r="20095" spans="1:59">
      <c r="AO20095" s="103" t="n"/>
    </row>
    <row r="20096" spans="1:59">
      <c r="AO20096" s="103" t="n"/>
    </row>
    <row r="20097" spans="1:59">
      <c r="AO20097" s="103" t="n"/>
    </row>
    <row r="20098" spans="1:59">
      <c r="AO20098" s="103" t="n"/>
    </row>
    <row r="20099" spans="1:59">
      <c r="AO20099" s="103" t="n"/>
    </row>
    <row r="20100" spans="1:59">
      <c r="AO20100" s="103" t="n"/>
    </row>
    <row r="20101" spans="1:59">
      <c r="AO20101" s="103" t="n"/>
    </row>
    <row r="20102" spans="1:59">
      <c r="AO20102" s="103" t="n"/>
    </row>
    <row r="20103" spans="1:59">
      <c r="AO20103" s="103" t="n"/>
    </row>
    <row r="20104" spans="1:59">
      <c r="AO20104" s="103" t="n"/>
    </row>
    <row r="20105" spans="1:59">
      <c r="AO20105" s="103" t="n"/>
    </row>
    <row r="20106" spans="1:59">
      <c r="AO20106" s="103" t="n"/>
    </row>
    <row r="20107" spans="1:59">
      <c r="AO20107" s="103" t="n"/>
    </row>
    <row r="20108" spans="1:59">
      <c r="AO20108" s="103" t="n"/>
    </row>
    <row r="20109" spans="1:59">
      <c r="AO20109" s="103" t="n"/>
    </row>
    <row r="20110" spans="1:59">
      <c r="AO20110" s="103" t="n"/>
    </row>
    <row r="20111" spans="1:59">
      <c r="AO20111" s="103" t="n"/>
    </row>
    <row r="20112" spans="1:59">
      <c r="AO20112" s="103" t="n"/>
    </row>
    <row r="20113" spans="1:59">
      <c r="AO20113" s="103" t="n"/>
    </row>
    <row r="20114" spans="1:59">
      <c r="AO20114" s="103" t="n"/>
    </row>
    <row r="20115" spans="1:59">
      <c r="AO20115" s="103" t="n"/>
    </row>
    <row r="20116" spans="1:59">
      <c r="AO20116" s="103" t="n"/>
    </row>
    <row r="20117" spans="1:59">
      <c r="AO20117" s="103" t="n"/>
    </row>
    <row r="20118" spans="1:59">
      <c r="AO20118" s="103" t="n"/>
    </row>
    <row r="20119" spans="1:59">
      <c r="AO20119" s="103" t="n"/>
    </row>
    <row r="20120" spans="1:59">
      <c r="AO20120" s="103" t="n"/>
    </row>
    <row r="20121" spans="1:59">
      <c r="AO20121" s="103" t="n"/>
    </row>
    <row r="20122" spans="1:59">
      <c r="AO20122" s="103" t="n"/>
    </row>
    <row r="20123" spans="1:59">
      <c r="AO20123" s="103" t="n"/>
    </row>
    <row r="20124" spans="1:59">
      <c r="AO20124" s="103" t="n"/>
    </row>
    <row r="20125" spans="1:59">
      <c r="AO20125" s="103" t="n"/>
    </row>
    <row r="20126" spans="1:59">
      <c r="AO20126" s="103" t="n"/>
    </row>
    <row r="20127" spans="1:59">
      <c r="AO20127" s="103" t="n"/>
    </row>
    <row r="20128" spans="1:59">
      <c r="AO20128" s="103" t="n"/>
    </row>
    <row r="20129" spans="1:59">
      <c r="AO20129" s="103" t="n"/>
    </row>
    <row r="20130" spans="1:59">
      <c r="AO20130" s="103" t="n"/>
    </row>
    <row r="20131" spans="1:59">
      <c r="AO20131" s="103" t="n"/>
    </row>
    <row r="20132" spans="1:59">
      <c r="AO20132" s="103" t="n"/>
    </row>
    <row r="20133" spans="1:59">
      <c r="AO20133" s="103" t="n"/>
    </row>
    <row r="20134" spans="1:59">
      <c r="AO20134" s="103" t="n"/>
    </row>
    <row r="20135" spans="1:59">
      <c r="AO20135" s="103" t="n"/>
    </row>
    <row r="20136" spans="1:59">
      <c r="AO20136" s="103" t="n"/>
    </row>
    <row r="20137" spans="1:59">
      <c r="AO20137" s="103" t="n"/>
    </row>
    <row r="20138" spans="1:59">
      <c r="AO20138" s="103" t="n"/>
    </row>
    <row r="20139" spans="1:59">
      <c r="AO20139" s="103" t="n"/>
    </row>
    <row r="20140" spans="1:59">
      <c r="AO20140" s="103" t="n"/>
    </row>
    <row r="20141" spans="1:59">
      <c r="AO20141" s="103" t="n"/>
    </row>
    <row r="20142" spans="1:59">
      <c r="AO20142" s="103" t="n"/>
    </row>
    <row r="20143" spans="1:59">
      <c r="AO20143" s="103" t="n"/>
    </row>
    <row r="20144" spans="1:59">
      <c r="AO20144" s="103" t="n"/>
    </row>
    <row r="20145" spans="1:59">
      <c r="AO20145" s="103" t="n"/>
    </row>
    <row r="20146" spans="1:59">
      <c r="AO20146" s="103" t="n"/>
    </row>
    <row r="20147" spans="1:59">
      <c r="AO20147" s="103" t="n"/>
    </row>
    <row r="20148" spans="1:59">
      <c r="AO20148" s="103" t="n"/>
    </row>
    <row r="20149" spans="1:59">
      <c r="AO20149" s="103" t="n"/>
    </row>
    <row r="20150" spans="1:59">
      <c r="AO20150" s="103" t="n"/>
    </row>
    <row r="20151" spans="1:59">
      <c r="AO20151" s="103" t="n"/>
    </row>
    <row r="20152" spans="1:59">
      <c r="AO20152" s="103" t="n"/>
    </row>
    <row r="20153" spans="1:59">
      <c r="AO20153" s="103" t="n"/>
    </row>
    <row r="20154" spans="1:59">
      <c r="AO20154" s="103" t="n"/>
    </row>
    <row r="20155" spans="1:59">
      <c r="AO20155" s="103" t="n"/>
    </row>
    <row r="20156" spans="1:59">
      <c r="AO20156" s="103" t="n"/>
    </row>
    <row r="20157" spans="1:59">
      <c r="AO20157" s="103" t="n"/>
    </row>
    <row r="20158" spans="1:59">
      <c r="AO20158" s="103" t="n"/>
    </row>
    <row r="20159" spans="1:59">
      <c r="AO20159" s="103" t="n"/>
    </row>
    <row r="20160" spans="1:59">
      <c r="AO20160" s="103" t="n"/>
    </row>
    <row r="20161" spans="1:59">
      <c r="AO20161" s="103" t="n"/>
    </row>
    <row r="20162" spans="1:59">
      <c r="AO20162" s="103" t="n"/>
    </row>
    <row r="20163" spans="1:59">
      <c r="AO20163" s="103" t="n"/>
    </row>
    <row r="20164" spans="1:59">
      <c r="AO20164" s="103" t="n"/>
    </row>
    <row r="20165" spans="1:59">
      <c r="AO20165" s="103" t="n"/>
    </row>
    <row r="20166" spans="1:59">
      <c r="AO20166" s="103" t="n"/>
    </row>
    <row r="20167" spans="1:59">
      <c r="AO20167" s="103" t="n"/>
    </row>
    <row r="20168" spans="1:59">
      <c r="AO20168" s="103" t="n"/>
    </row>
    <row r="20169" spans="1:59">
      <c r="AO20169" s="103" t="n"/>
    </row>
    <row r="20170" spans="1:59">
      <c r="AO20170" s="103" t="n"/>
    </row>
    <row r="20171" spans="1:59">
      <c r="AO20171" s="103" t="n"/>
    </row>
    <row r="20172" spans="1:59">
      <c r="AO20172" s="103" t="n"/>
    </row>
    <row r="20173" spans="1:59">
      <c r="AO20173" s="103" t="n"/>
    </row>
    <row r="20174" spans="1:59">
      <c r="AO20174" s="103" t="n"/>
    </row>
    <row r="20175" spans="1:59">
      <c r="AO20175" s="103" t="n"/>
    </row>
    <row r="20176" spans="1:59">
      <c r="AO20176" s="103" t="n"/>
    </row>
    <row r="20177" spans="1:59">
      <c r="AO20177" s="103" t="n"/>
    </row>
    <row r="20178" spans="1:59">
      <c r="AO20178" s="103" t="n"/>
    </row>
    <row r="20179" spans="1:59">
      <c r="AO20179" s="103" t="n"/>
    </row>
    <row r="20180" spans="1:59">
      <c r="AO20180" s="103" t="n"/>
    </row>
    <row r="20181" spans="1:59">
      <c r="AO20181" s="103" t="n"/>
    </row>
    <row r="20182" spans="1:59">
      <c r="AO20182" s="103" t="n"/>
    </row>
    <row r="20183" spans="1:59">
      <c r="AO20183" s="103" t="n"/>
    </row>
    <row r="20184" spans="1:59">
      <c r="AO20184" s="103" t="n"/>
    </row>
    <row r="20185" spans="1:59">
      <c r="AO20185" s="103" t="n"/>
    </row>
    <row r="20186" spans="1:59">
      <c r="AO20186" s="103" t="n"/>
    </row>
    <row r="20187" spans="1:59">
      <c r="AO20187" s="103" t="n"/>
    </row>
    <row r="20188" spans="1:59">
      <c r="AO20188" s="103" t="n"/>
    </row>
    <row r="20189" spans="1:59">
      <c r="AO20189" s="103" t="n"/>
    </row>
    <row r="20190" spans="1:59">
      <c r="AO20190" s="103" t="n"/>
    </row>
    <row r="20191" spans="1:59">
      <c r="AO20191" s="103" t="n"/>
    </row>
    <row r="20192" spans="1:59">
      <c r="AO20192" s="103" t="n"/>
    </row>
    <row r="20193" spans="1:59">
      <c r="AO20193" s="103" t="n"/>
    </row>
    <row r="20194" spans="1:59">
      <c r="AO20194" s="103" t="n"/>
    </row>
    <row r="20195" spans="1:59">
      <c r="AO20195" s="103" t="n"/>
    </row>
    <row r="20196" spans="1:59">
      <c r="AO20196" s="103" t="n"/>
    </row>
    <row r="20197" spans="1:59">
      <c r="AO20197" s="103" t="n"/>
    </row>
    <row r="20198" spans="1:59">
      <c r="AO20198" s="103" t="n"/>
    </row>
    <row r="20199" spans="1:59">
      <c r="AO20199" s="103" t="n"/>
    </row>
    <row r="20200" spans="1:59">
      <c r="AO20200" s="103" t="n"/>
    </row>
    <row r="20201" spans="1:59">
      <c r="AO20201" s="103" t="n"/>
    </row>
    <row r="20202" spans="1:59">
      <c r="AO20202" s="103" t="n"/>
    </row>
    <row r="20203" spans="1:59">
      <c r="AO20203" s="103" t="n"/>
    </row>
    <row r="20204" spans="1:59">
      <c r="AO20204" s="103" t="n"/>
    </row>
    <row r="20205" spans="1:59">
      <c r="AO20205" s="103" t="n"/>
    </row>
    <row r="20206" spans="1:59">
      <c r="AO20206" s="103" t="n"/>
    </row>
    <row r="20207" spans="1:59">
      <c r="AO20207" s="103" t="n"/>
    </row>
    <row r="20208" spans="1:59">
      <c r="AO20208" s="103" t="n"/>
    </row>
    <row r="20209" spans="1:59">
      <c r="AO20209" s="103" t="n"/>
    </row>
    <row r="20210" spans="1:59">
      <c r="AO20210" s="103" t="n"/>
    </row>
    <row r="20211" spans="1:59">
      <c r="AO20211" s="103" t="n"/>
    </row>
    <row r="20212" spans="1:59">
      <c r="AO20212" s="103" t="n"/>
    </row>
    <row r="20213" spans="1:59">
      <c r="AO20213" s="103" t="n"/>
    </row>
    <row r="20214" spans="1:59">
      <c r="AO20214" s="103" t="n"/>
    </row>
    <row r="20215" spans="1:59">
      <c r="AO20215" s="103" t="n"/>
    </row>
    <row r="20216" spans="1:59">
      <c r="AO20216" s="103" t="n"/>
    </row>
    <row r="20217" spans="1:59">
      <c r="AO20217" s="103" t="n"/>
    </row>
    <row r="20218" spans="1:59">
      <c r="AO20218" s="103" t="n"/>
    </row>
    <row r="20219" spans="1:59">
      <c r="AO20219" s="103" t="n"/>
    </row>
    <row r="20220" spans="1:59">
      <c r="AO20220" s="103" t="n"/>
    </row>
    <row r="20221" spans="1:59">
      <c r="AO20221" s="103" t="n"/>
    </row>
    <row r="20222" spans="1:59">
      <c r="AO20222" s="103" t="n"/>
    </row>
    <row r="20223" spans="1:59">
      <c r="AO20223" s="103" t="n"/>
    </row>
    <row r="20224" spans="1:59">
      <c r="AO20224" s="103" t="n"/>
    </row>
    <row r="20225" spans="1:59">
      <c r="AO20225" s="103" t="n"/>
    </row>
    <row r="20226" spans="1:59">
      <c r="AO20226" s="103" t="n"/>
    </row>
    <row r="20227" spans="1:59">
      <c r="AO20227" s="103" t="n"/>
    </row>
    <row r="20228" spans="1:59">
      <c r="AO20228" s="103" t="n"/>
    </row>
    <row r="20229" spans="1:59">
      <c r="AO20229" s="103" t="n"/>
    </row>
    <row r="20230" spans="1:59">
      <c r="AO20230" s="103" t="n"/>
    </row>
    <row r="20231" spans="1:59">
      <c r="AO20231" s="103" t="n"/>
    </row>
    <row r="20232" spans="1:59">
      <c r="AO20232" s="103" t="n"/>
    </row>
    <row r="20233" spans="1:59">
      <c r="AO20233" s="103" t="n"/>
    </row>
    <row r="20234" spans="1:59">
      <c r="AO20234" s="103" t="n"/>
    </row>
    <row r="20235" spans="1:59">
      <c r="AO20235" s="103" t="n"/>
    </row>
    <row r="20236" spans="1:59">
      <c r="AO20236" s="103" t="n"/>
    </row>
    <row r="20237" spans="1:59">
      <c r="AO20237" s="103" t="n"/>
    </row>
    <row r="20238" spans="1:59">
      <c r="AO20238" s="103" t="n"/>
    </row>
    <row r="20239" spans="1:59">
      <c r="AO20239" s="103" t="n"/>
    </row>
    <row r="20240" spans="1:59">
      <c r="AO20240" s="103" t="n"/>
    </row>
    <row r="20241" spans="1:59">
      <c r="AO20241" s="103" t="n"/>
    </row>
    <row r="20242" spans="1:59">
      <c r="AO20242" s="103" t="n"/>
    </row>
    <row r="20243" spans="1:59">
      <c r="AO20243" s="103" t="n"/>
    </row>
    <row r="20244" spans="1:59">
      <c r="AO20244" s="103" t="n"/>
    </row>
    <row r="20245" spans="1:59">
      <c r="AO20245" s="103" t="n"/>
    </row>
    <row r="20246" spans="1:59">
      <c r="AO20246" s="103" t="n"/>
    </row>
    <row r="20247" spans="1:59">
      <c r="AO20247" s="103" t="n"/>
    </row>
    <row r="20248" spans="1:59">
      <c r="AO20248" s="103" t="n"/>
    </row>
    <row r="20249" spans="1:59">
      <c r="AO20249" s="103" t="n"/>
    </row>
    <row r="20250" spans="1:59">
      <c r="AO20250" s="103" t="n"/>
    </row>
    <row r="20251" spans="1:59">
      <c r="AO20251" s="103" t="n"/>
    </row>
    <row r="20252" spans="1:59">
      <c r="AO20252" s="103" t="n"/>
    </row>
    <row r="20253" spans="1:59">
      <c r="AO20253" s="103" t="n"/>
    </row>
    <row r="20254" spans="1:59">
      <c r="AO20254" s="103" t="n"/>
    </row>
    <row r="20255" spans="1:59">
      <c r="AO20255" s="103" t="n"/>
    </row>
    <row r="20256" spans="1:59">
      <c r="AO20256" s="103" t="n"/>
    </row>
    <row r="20257" spans="1:59">
      <c r="AO20257" s="103" t="n"/>
    </row>
    <row r="20258" spans="1:59">
      <c r="AO20258" s="103" t="n"/>
    </row>
    <row r="20259" spans="1:59">
      <c r="AO20259" s="103" t="n"/>
    </row>
    <row r="20260" spans="1:59">
      <c r="AO20260" s="103" t="n"/>
    </row>
    <row r="20261" spans="1:59">
      <c r="AO20261" s="103" t="n"/>
    </row>
    <row r="20262" spans="1:59">
      <c r="AO20262" s="103" t="n"/>
    </row>
    <row r="20263" spans="1:59">
      <c r="AO20263" s="103" t="n"/>
    </row>
    <row r="20264" spans="1:59">
      <c r="AO20264" s="103" t="n"/>
    </row>
    <row r="20265" spans="1:59">
      <c r="AO20265" s="103" t="n"/>
    </row>
    <row r="20266" spans="1:59">
      <c r="AO20266" s="103" t="n"/>
    </row>
    <row r="20267" spans="1:59">
      <c r="AO20267" s="103" t="n"/>
    </row>
    <row r="20268" spans="1:59">
      <c r="AO20268" s="103" t="n"/>
    </row>
    <row r="20269" spans="1:59">
      <c r="AO20269" s="103" t="n"/>
    </row>
    <row r="20270" spans="1:59">
      <c r="AO20270" s="103" t="n"/>
    </row>
    <row r="20271" spans="1:59">
      <c r="AO20271" s="103" t="n"/>
    </row>
    <row r="20272" spans="1:59">
      <c r="AO20272" s="103" t="n"/>
    </row>
    <row r="20273" spans="1:59">
      <c r="AO20273" s="103" t="n"/>
    </row>
    <row r="20274" spans="1:59">
      <c r="AO20274" s="103" t="n"/>
    </row>
    <row r="20275" spans="1:59">
      <c r="AO20275" s="103" t="n"/>
    </row>
    <row r="20276" spans="1:59">
      <c r="AO20276" s="103" t="n"/>
    </row>
    <row r="20277" spans="1:59">
      <c r="AO20277" s="103" t="n"/>
    </row>
    <row r="20278" spans="1:59">
      <c r="AO20278" s="103" t="n"/>
    </row>
    <row r="20279" spans="1:59">
      <c r="AO20279" s="103" t="n"/>
    </row>
    <row r="20280" spans="1:59">
      <c r="AO20280" s="103" t="n"/>
    </row>
    <row r="20281" spans="1:59">
      <c r="AO20281" s="103" t="n"/>
    </row>
    <row r="20282" spans="1:59">
      <c r="AO20282" s="103" t="n"/>
    </row>
    <row r="20283" spans="1:59">
      <c r="AO20283" s="103" t="n"/>
    </row>
    <row r="20284" spans="1:59">
      <c r="AO20284" s="103" t="n"/>
    </row>
    <row r="20285" spans="1:59">
      <c r="AO20285" s="103" t="n"/>
    </row>
    <row r="20286" spans="1:59">
      <c r="AO20286" s="103" t="n"/>
    </row>
    <row r="20287" spans="1:59">
      <c r="AO20287" s="103" t="n"/>
    </row>
    <row r="20288" spans="1:59">
      <c r="AO20288" s="103" t="n"/>
    </row>
    <row r="20289" spans="1:59">
      <c r="AO20289" s="103" t="n"/>
    </row>
    <row r="20290" spans="1:59">
      <c r="AO20290" s="103" t="n"/>
    </row>
    <row r="20291" spans="1:59">
      <c r="AO20291" s="103" t="n"/>
    </row>
    <row r="20292" spans="1:59">
      <c r="AO20292" s="103" t="n"/>
    </row>
    <row r="20293" spans="1:59">
      <c r="AO20293" s="103" t="n"/>
    </row>
    <row r="20294" spans="1:59">
      <c r="AO20294" s="103" t="n"/>
    </row>
    <row r="20295" spans="1:59">
      <c r="AO20295" s="103" t="n"/>
    </row>
    <row r="20296" spans="1:59">
      <c r="AO20296" s="103" t="n"/>
    </row>
    <row r="20297" spans="1:59">
      <c r="AO20297" s="103" t="n"/>
    </row>
    <row r="20298" spans="1:59">
      <c r="AO20298" s="103" t="n"/>
    </row>
    <row r="20299" spans="1:59">
      <c r="AO20299" s="103" t="n"/>
    </row>
    <row r="20300" spans="1:59">
      <c r="AO20300" s="103" t="n"/>
    </row>
    <row r="20301" spans="1:59">
      <c r="AO20301" s="103" t="n"/>
    </row>
    <row r="20302" spans="1:59">
      <c r="AO20302" s="103" t="n"/>
    </row>
    <row r="20303" spans="1:59">
      <c r="AO20303" s="103" t="n"/>
    </row>
    <row r="20304" spans="1:59">
      <c r="AO20304" s="103" t="n"/>
    </row>
    <row r="20305" spans="1:59">
      <c r="AO20305" s="103" t="n"/>
    </row>
    <row r="20306" spans="1:59">
      <c r="AO20306" s="103" t="n"/>
    </row>
    <row r="20307" spans="1:59">
      <c r="AO20307" s="103" t="n"/>
    </row>
    <row r="20308" spans="1:59">
      <c r="AO20308" s="103" t="n"/>
    </row>
    <row r="20309" spans="1:59">
      <c r="AO20309" s="103" t="n"/>
    </row>
    <row r="20310" spans="1:59">
      <c r="AO20310" s="103" t="n"/>
    </row>
    <row r="20311" spans="1:59">
      <c r="AO20311" s="103" t="n"/>
    </row>
    <row r="20312" spans="1:59">
      <c r="AO20312" s="103" t="n"/>
    </row>
    <row r="20313" spans="1:59">
      <c r="AO20313" s="103" t="n"/>
    </row>
    <row r="20314" spans="1:59">
      <c r="AO20314" s="103" t="n"/>
    </row>
    <row r="20315" spans="1:59">
      <c r="AO20315" s="103" t="n"/>
    </row>
    <row r="20316" spans="1:59">
      <c r="AO20316" s="103" t="n"/>
    </row>
    <row r="20317" spans="1:59">
      <c r="AO20317" s="103" t="n"/>
    </row>
    <row r="20318" spans="1:59">
      <c r="AO20318" s="103" t="n"/>
    </row>
    <row r="20319" spans="1:59">
      <c r="AO20319" s="103" t="n"/>
    </row>
    <row r="20320" spans="1:59">
      <c r="AO20320" s="103" t="n"/>
    </row>
    <row r="20321" spans="1:59">
      <c r="AO20321" s="103" t="n"/>
    </row>
    <row r="20322" spans="1:59">
      <c r="AO20322" s="103" t="n"/>
    </row>
    <row r="20323" spans="1:59">
      <c r="AO20323" s="103" t="n"/>
    </row>
    <row r="20324" spans="1:59">
      <c r="AO20324" s="103" t="n"/>
    </row>
    <row r="20325" spans="1:59">
      <c r="AO20325" s="103" t="n"/>
    </row>
    <row r="20326" spans="1:59">
      <c r="AO20326" s="103" t="n"/>
    </row>
    <row r="20327" spans="1:59">
      <c r="AO20327" s="103" t="n"/>
    </row>
    <row r="20328" spans="1:59">
      <c r="AO20328" s="103" t="n"/>
    </row>
    <row r="20329" spans="1:59">
      <c r="AO20329" s="103" t="n"/>
    </row>
    <row r="20330" spans="1:59">
      <c r="AO20330" s="103" t="n"/>
    </row>
    <row r="20331" spans="1:59">
      <c r="AO20331" s="103" t="n"/>
    </row>
    <row r="20332" spans="1:59">
      <c r="AO20332" s="103" t="n"/>
    </row>
    <row r="20333" spans="1:59">
      <c r="AO20333" s="103" t="n"/>
    </row>
    <row r="20334" spans="1:59">
      <c r="AO20334" s="103" t="n"/>
    </row>
    <row r="20335" spans="1:59">
      <c r="AO20335" s="103" t="n"/>
    </row>
    <row r="20336" spans="1:59">
      <c r="AO20336" s="103" t="n"/>
    </row>
    <row r="20337" spans="1:59">
      <c r="AO20337" s="103" t="n"/>
    </row>
    <row r="20338" spans="1:59">
      <c r="AO20338" s="103" t="n"/>
    </row>
    <row r="20339" spans="1:59">
      <c r="AO20339" s="103" t="n"/>
    </row>
    <row r="20340" spans="1:59">
      <c r="AO20340" s="103" t="n"/>
    </row>
    <row r="20341" spans="1:59">
      <c r="AO20341" s="103" t="n"/>
    </row>
    <row r="20342" spans="1:59">
      <c r="AO20342" s="103" t="n"/>
    </row>
    <row r="20343" spans="1:59">
      <c r="AO20343" s="103" t="n"/>
    </row>
    <row r="20344" spans="1:59">
      <c r="AO20344" s="103" t="n"/>
    </row>
    <row r="20345" spans="1:59">
      <c r="AO20345" s="103" t="n"/>
    </row>
    <row r="20346" spans="1:59">
      <c r="AO20346" s="103" t="n"/>
    </row>
    <row r="20347" spans="1:59">
      <c r="AO20347" s="103" t="n"/>
    </row>
    <row r="20348" spans="1:59">
      <c r="AO20348" s="103" t="n"/>
    </row>
    <row r="20349" spans="1:59">
      <c r="AO20349" s="103" t="n"/>
    </row>
    <row r="20350" spans="1:59">
      <c r="AO20350" s="103" t="n"/>
    </row>
    <row r="20351" spans="1:59">
      <c r="AO20351" s="103" t="n"/>
    </row>
    <row r="20352" spans="1:59">
      <c r="AO20352" s="103" t="n"/>
    </row>
    <row r="20353" spans="1:59">
      <c r="AO20353" s="103" t="n"/>
    </row>
    <row r="20354" spans="1:59">
      <c r="AO20354" s="103" t="n"/>
    </row>
    <row r="20355" spans="1:59">
      <c r="AO20355" s="103" t="n"/>
    </row>
    <row r="20356" spans="1:59">
      <c r="AO20356" s="103" t="n"/>
    </row>
    <row r="20357" spans="1:59">
      <c r="AO20357" s="103" t="n"/>
    </row>
    <row r="20358" spans="1:59">
      <c r="AO20358" s="103" t="n"/>
    </row>
    <row r="20359" spans="1:59">
      <c r="AO20359" s="103" t="n"/>
    </row>
    <row r="20360" spans="1:59">
      <c r="AO20360" s="103" t="n"/>
    </row>
    <row r="20361" spans="1:59">
      <c r="AO20361" s="103" t="n"/>
    </row>
    <row r="20362" spans="1:59">
      <c r="AO20362" s="103" t="n"/>
    </row>
    <row r="20363" spans="1:59">
      <c r="AO20363" s="103" t="n"/>
    </row>
    <row r="20364" spans="1:59">
      <c r="AO20364" s="103" t="n"/>
    </row>
    <row r="20365" spans="1:59">
      <c r="AO20365" s="103" t="n"/>
    </row>
    <row r="20366" spans="1:59">
      <c r="AO20366" s="103" t="n"/>
    </row>
    <row r="20367" spans="1:59">
      <c r="AO20367" s="103" t="n"/>
    </row>
    <row r="20368" spans="1:59">
      <c r="AO20368" s="103" t="n"/>
    </row>
    <row r="20369" spans="1:59">
      <c r="AO20369" s="103" t="n"/>
    </row>
    <row r="20370" spans="1:59">
      <c r="AO20370" s="103" t="n"/>
    </row>
    <row r="20371" spans="1:59">
      <c r="AO20371" s="103" t="n"/>
    </row>
    <row r="20372" spans="1:59">
      <c r="AO20372" s="103" t="n"/>
    </row>
    <row r="20373" spans="1:59">
      <c r="AO20373" s="103" t="n"/>
    </row>
    <row r="20374" spans="1:59">
      <c r="AO20374" s="103" t="n"/>
    </row>
    <row r="20375" spans="1:59">
      <c r="AO20375" s="103" t="n"/>
    </row>
    <row r="20376" spans="1:59">
      <c r="AO20376" s="103" t="n"/>
    </row>
    <row r="20377" spans="1:59">
      <c r="AO20377" s="103" t="n"/>
    </row>
    <row r="20378" spans="1:59">
      <c r="AO20378" s="103" t="n"/>
    </row>
    <row r="20379" spans="1:59">
      <c r="AO20379" s="103" t="n"/>
    </row>
    <row r="20380" spans="1:59">
      <c r="AO20380" s="103" t="n"/>
    </row>
    <row r="20381" spans="1:59">
      <c r="AO20381" s="103" t="n"/>
    </row>
    <row r="20382" spans="1:59">
      <c r="AO20382" s="103" t="n"/>
    </row>
    <row r="20383" spans="1:59">
      <c r="AO20383" s="103" t="n"/>
    </row>
    <row r="20384" spans="1:59">
      <c r="AO20384" s="103" t="n"/>
    </row>
    <row r="20385" spans="1:59">
      <c r="AO20385" s="103" t="n"/>
    </row>
    <row r="20386" spans="1:59">
      <c r="AO20386" s="103" t="n"/>
    </row>
    <row r="20387" spans="1:59">
      <c r="AO20387" s="103" t="n"/>
    </row>
    <row r="20388" spans="1:59">
      <c r="AO20388" s="103" t="n"/>
    </row>
    <row r="20389" spans="1:59">
      <c r="AO20389" s="103" t="n"/>
    </row>
    <row r="20390" spans="1:59">
      <c r="AO20390" s="103" t="n"/>
    </row>
    <row r="20391" spans="1:59">
      <c r="AO20391" s="103" t="n"/>
    </row>
    <row r="20392" spans="1:59">
      <c r="AO20392" s="103" t="n"/>
    </row>
    <row r="20393" spans="1:59">
      <c r="AO20393" s="103" t="n"/>
    </row>
    <row r="20394" spans="1:59">
      <c r="AO20394" s="103" t="n"/>
    </row>
    <row r="20395" spans="1:59">
      <c r="AO20395" s="103" t="n"/>
    </row>
    <row r="20396" spans="1:59">
      <c r="AO20396" s="103" t="n"/>
    </row>
    <row r="20397" spans="1:59">
      <c r="AO20397" s="103" t="n"/>
    </row>
    <row r="20398" spans="1:59">
      <c r="AO20398" s="103" t="n"/>
    </row>
    <row r="20399" spans="1:59">
      <c r="AO20399" s="103" t="n"/>
    </row>
    <row r="20400" spans="1:59">
      <c r="AO20400" s="103" t="n"/>
    </row>
    <row r="20401" spans="1:59">
      <c r="AO20401" s="103" t="n"/>
    </row>
    <row r="20402" spans="1:59">
      <c r="AO20402" s="103" t="n"/>
    </row>
    <row r="20403" spans="1:59">
      <c r="AO20403" s="103" t="n"/>
    </row>
    <row r="20404" spans="1:59">
      <c r="AO20404" s="103" t="n"/>
    </row>
    <row r="20405" spans="1:59">
      <c r="AO20405" s="103" t="n"/>
    </row>
    <row r="20406" spans="1:59">
      <c r="AO20406" s="103" t="n"/>
    </row>
    <row r="20407" spans="1:59">
      <c r="AO20407" s="103" t="n"/>
    </row>
    <row r="20408" spans="1:59">
      <c r="AO20408" s="103" t="n"/>
    </row>
    <row r="20409" spans="1:59">
      <c r="AO20409" s="103" t="n"/>
    </row>
    <row r="20410" spans="1:59">
      <c r="AO20410" s="103" t="n"/>
    </row>
    <row r="20411" spans="1:59">
      <c r="AO20411" s="103" t="n"/>
    </row>
    <row r="20412" spans="1:59">
      <c r="AO20412" s="103" t="n"/>
    </row>
    <row r="20413" spans="1:59">
      <c r="AO20413" s="103" t="n"/>
    </row>
    <row r="20414" spans="1:59">
      <c r="AO20414" s="103" t="n"/>
    </row>
    <row r="20415" spans="1:59">
      <c r="AO20415" s="103" t="n"/>
    </row>
    <row r="20416" spans="1:59">
      <c r="AO20416" s="103" t="n"/>
    </row>
    <row r="20417" spans="1:59">
      <c r="AO20417" s="103" t="n"/>
    </row>
    <row r="20418" spans="1:59">
      <c r="AO20418" s="103" t="n"/>
    </row>
    <row r="20419" spans="1:59">
      <c r="AO20419" s="103" t="n"/>
    </row>
    <row r="20420" spans="1:59">
      <c r="AO20420" s="103" t="n"/>
    </row>
    <row r="20421" spans="1:59">
      <c r="AO20421" s="103" t="n"/>
    </row>
    <row r="20422" spans="1:59">
      <c r="AO20422" s="103" t="n"/>
    </row>
    <row r="20423" spans="1:59">
      <c r="AO20423" s="103" t="n"/>
    </row>
    <row r="20424" spans="1:59">
      <c r="AO20424" s="103" t="n"/>
    </row>
    <row r="20425" spans="1:59">
      <c r="AO20425" s="103" t="n"/>
    </row>
    <row r="20426" spans="1:59">
      <c r="AO20426" s="103" t="n"/>
    </row>
    <row r="20427" spans="1:59">
      <c r="AO20427" s="103" t="n"/>
    </row>
    <row r="20428" spans="1:59">
      <c r="AO20428" s="103" t="n"/>
    </row>
    <row r="20429" spans="1:59">
      <c r="AO20429" s="103" t="n"/>
    </row>
    <row r="20430" spans="1:59">
      <c r="AO20430" s="103" t="n"/>
    </row>
    <row r="20431" spans="1:59">
      <c r="AO20431" s="103" t="n"/>
    </row>
    <row r="20432" spans="1:59">
      <c r="AO20432" s="103" t="n"/>
    </row>
    <row r="20433" spans="1:59">
      <c r="AO20433" s="103" t="n"/>
    </row>
    <row r="20434" spans="1:59">
      <c r="AO20434" s="103" t="n"/>
    </row>
    <row r="20435" spans="1:59">
      <c r="AO20435" s="103" t="n"/>
    </row>
    <row r="20436" spans="1:59">
      <c r="AO20436" s="103" t="n"/>
    </row>
    <row r="20437" spans="1:59">
      <c r="AO20437" s="103" t="n"/>
    </row>
    <row r="20438" spans="1:59">
      <c r="AO20438" s="103" t="n"/>
    </row>
    <row r="20439" spans="1:59">
      <c r="AO20439" s="103" t="n"/>
    </row>
    <row r="20440" spans="1:59">
      <c r="AO20440" s="103" t="n"/>
    </row>
    <row r="20441" spans="1:59">
      <c r="AO20441" s="103" t="n"/>
    </row>
    <row r="20442" spans="1:59">
      <c r="AO20442" s="103" t="n"/>
    </row>
    <row r="20443" spans="1:59">
      <c r="AO20443" s="103" t="n"/>
    </row>
    <row r="20444" spans="1:59">
      <c r="AO20444" s="103" t="n"/>
    </row>
    <row r="20445" spans="1:59">
      <c r="AO20445" s="103" t="n"/>
    </row>
    <row r="20446" spans="1:59">
      <c r="AO20446" s="103" t="n"/>
    </row>
    <row r="20447" spans="1:59">
      <c r="AO20447" s="103" t="n"/>
    </row>
    <row r="20448" spans="1:59">
      <c r="AO20448" s="103" t="n"/>
    </row>
    <row r="20449" spans="1:59">
      <c r="AO20449" s="103" t="n"/>
    </row>
    <row r="20450" spans="1:59">
      <c r="AO20450" s="103" t="n"/>
    </row>
    <row r="20451" spans="1:59">
      <c r="AO20451" s="103" t="n"/>
    </row>
    <row r="20452" spans="1:59">
      <c r="AO20452" s="103" t="n"/>
    </row>
    <row r="20453" spans="1:59">
      <c r="AO20453" s="103" t="n"/>
    </row>
    <row r="20454" spans="1:59">
      <c r="AO20454" s="103" t="n"/>
    </row>
    <row r="20455" spans="1:59">
      <c r="AO20455" s="103" t="n"/>
    </row>
    <row r="20456" spans="1:59">
      <c r="AO20456" s="103" t="n"/>
    </row>
    <row r="20457" spans="1:59">
      <c r="AO20457" s="103" t="n"/>
    </row>
    <row r="20458" spans="1:59">
      <c r="AO20458" s="103" t="n"/>
    </row>
    <row r="20459" spans="1:59">
      <c r="AO20459" s="103" t="n"/>
    </row>
    <row r="20460" spans="1:59">
      <c r="AO20460" s="103" t="n"/>
    </row>
    <row r="20461" spans="1:59">
      <c r="AO20461" s="103" t="n"/>
    </row>
    <row r="20462" spans="1:59">
      <c r="AO20462" s="103" t="n"/>
    </row>
    <row r="20463" spans="1:59">
      <c r="AO20463" s="103" t="n"/>
    </row>
    <row r="20464" spans="1:59">
      <c r="AO20464" s="103" t="n"/>
    </row>
    <row r="20465" spans="1:59">
      <c r="AO20465" s="103" t="n"/>
    </row>
    <row r="20466" spans="1:59">
      <c r="AO20466" s="103" t="n"/>
    </row>
    <row r="20467" spans="1:59">
      <c r="AO20467" s="103" t="n"/>
    </row>
    <row r="20468" spans="1:59">
      <c r="AO20468" s="103" t="n"/>
    </row>
    <row r="20469" spans="1:59">
      <c r="AO20469" s="103" t="n"/>
    </row>
    <row r="20470" spans="1:59">
      <c r="AO20470" s="103" t="n"/>
    </row>
    <row r="20471" spans="1:59">
      <c r="AO20471" s="103" t="n"/>
    </row>
    <row r="20472" spans="1:59">
      <c r="AO20472" s="103" t="n"/>
    </row>
    <row r="20473" spans="1:59">
      <c r="AO20473" s="103" t="n"/>
    </row>
    <row r="20474" spans="1:59">
      <c r="AO20474" s="103" t="n"/>
    </row>
    <row r="20475" spans="1:59">
      <c r="AO20475" s="103" t="n"/>
    </row>
    <row r="20476" spans="1:59">
      <c r="AO20476" s="103" t="n"/>
    </row>
    <row r="20477" spans="1:59">
      <c r="AO20477" s="103" t="n"/>
    </row>
    <row r="20478" spans="1:59">
      <c r="AO20478" s="103" t="n"/>
    </row>
    <row r="20479" spans="1:59">
      <c r="AO20479" s="103" t="n"/>
    </row>
    <row r="20480" spans="1:59">
      <c r="AO20480" s="103" t="n"/>
    </row>
    <row r="20481" spans="1:59">
      <c r="AO20481" s="103" t="n"/>
    </row>
    <row r="20482" spans="1:59">
      <c r="AO20482" s="103" t="n"/>
    </row>
    <row r="20483" spans="1:59">
      <c r="AO20483" s="103" t="n"/>
    </row>
    <row r="20484" spans="1:59">
      <c r="AO20484" s="103" t="n"/>
    </row>
    <row r="20485" spans="1:59">
      <c r="AO20485" s="103" t="n"/>
    </row>
    <row r="20486" spans="1:59">
      <c r="AO20486" s="103" t="n"/>
    </row>
    <row r="20487" spans="1:59">
      <c r="AO20487" s="103" t="n"/>
    </row>
    <row r="20488" spans="1:59">
      <c r="AO20488" s="103" t="n"/>
    </row>
    <row r="20489" spans="1:59">
      <c r="AO20489" s="103" t="n"/>
    </row>
    <row r="20490" spans="1:59">
      <c r="AO20490" s="103" t="n"/>
    </row>
    <row r="20491" spans="1:59">
      <c r="AO20491" s="103" t="n"/>
    </row>
    <row r="20492" spans="1:59">
      <c r="AO20492" s="103" t="n"/>
    </row>
    <row r="20493" spans="1:59">
      <c r="AO20493" s="103" t="n"/>
    </row>
    <row r="20494" spans="1:59">
      <c r="AO20494" s="103" t="n"/>
    </row>
    <row r="20495" spans="1:59">
      <c r="AO20495" s="103" t="n"/>
    </row>
    <row r="20496" spans="1:59">
      <c r="AO20496" s="103" t="n"/>
    </row>
    <row r="20497" spans="1:59">
      <c r="AO20497" s="103" t="n"/>
    </row>
    <row r="20498" spans="1:59">
      <c r="AO20498" s="103" t="n"/>
    </row>
    <row r="20499" spans="1:59">
      <c r="AO20499" s="103" t="n"/>
    </row>
    <row r="20500" spans="1:59">
      <c r="AO20500" s="103" t="n"/>
    </row>
    <row r="20501" spans="1:59">
      <c r="AO20501" s="103" t="n"/>
    </row>
    <row r="20502" spans="1:59">
      <c r="AO20502" s="103" t="n"/>
    </row>
    <row r="20503" spans="1:59">
      <c r="AO20503" s="103" t="n"/>
    </row>
    <row r="20504" spans="1:59">
      <c r="AO20504" s="103" t="n"/>
    </row>
    <row r="20505" spans="1:59">
      <c r="AO20505" s="103" t="n"/>
    </row>
    <row r="20506" spans="1:59">
      <c r="AO20506" s="103" t="n"/>
    </row>
    <row r="20507" spans="1:59">
      <c r="AO20507" s="103" t="n"/>
    </row>
    <row r="20508" spans="1:59">
      <c r="AO20508" s="103" t="n"/>
    </row>
    <row r="20509" spans="1:59">
      <c r="AO20509" s="103" t="n"/>
    </row>
    <row r="20510" spans="1:59">
      <c r="AO20510" s="103" t="n"/>
    </row>
    <row r="20511" spans="1:59">
      <c r="AO20511" s="103" t="n"/>
    </row>
    <row r="20512" spans="1:59">
      <c r="AO20512" s="103" t="n"/>
    </row>
    <row r="20513" spans="1:59">
      <c r="AO20513" s="103" t="n"/>
    </row>
    <row r="20514" spans="1:59">
      <c r="AO20514" s="103" t="n"/>
    </row>
    <row r="20515" spans="1:59">
      <c r="AO20515" s="103" t="n"/>
    </row>
    <row r="20516" spans="1:59">
      <c r="AO20516" s="103" t="n"/>
    </row>
    <row r="20517" spans="1:59">
      <c r="AO20517" s="103" t="n"/>
    </row>
    <row r="20518" spans="1:59">
      <c r="AO20518" s="103" t="n"/>
    </row>
    <row r="20519" spans="1:59">
      <c r="AO20519" s="103" t="n"/>
    </row>
    <row r="20520" spans="1:59">
      <c r="AO20520" s="103" t="n"/>
    </row>
    <row r="20521" spans="1:59">
      <c r="AO20521" s="103" t="n"/>
    </row>
    <row r="20522" spans="1:59">
      <c r="AO20522" s="103" t="n"/>
    </row>
    <row r="20523" spans="1:59">
      <c r="AO20523" s="103" t="n"/>
    </row>
    <row r="20524" spans="1:59">
      <c r="AO20524" s="103" t="n"/>
    </row>
    <row r="20525" spans="1:59">
      <c r="AO20525" s="103" t="n"/>
    </row>
    <row r="20526" spans="1:59">
      <c r="AO20526" s="103" t="n"/>
    </row>
    <row r="20527" spans="1:59">
      <c r="AO20527" s="103" t="n"/>
    </row>
    <row r="20528" spans="1:59">
      <c r="AO20528" s="103" t="n"/>
    </row>
    <row r="20529" spans="1:59">
      <c r="AO20529" s="103" t="n"/>
    </row>
    <row r="20530" spans="1:59">
      <c r="AO20530" s="103" t="n"/>
    </row>
    <row r="20531" spans="1:59">
      <c r="AO20531" s="103" t="n"/>
    </row>
    <row r="20532" spans="1:59">
      <c r="AO20532" s="103" t="n"/>
    </row>
    <row r="20533" spans="1:59">
      <c r="AO20533" s="103" t="n"/>
    </row>
    <row r="20534" spans="1:59">
      <c r="AO20534" s="103" t="n"/>
    </row>
    <row r="20535" spans="1:59">
      <c r="AO20535" s="103" t="n"/>
    </row>
    <row r="20536" spans="1:59">
      <c r="AO20536" s="103" t="n"/>
    </row>
    <row r="20537" spans="1:59">
      <c r="AO20537" s="103" t="n"/>
    </row>
    <row r="20538" spans="1:59">
      <c r="AO20538" s="103" t="n"/>
    </row>
    <row r="20539" spans="1:59">
      <c r="AO20539" s="103" t="n"/>
    </row>
    <row r="20540" spans="1:59">
      <c r="AO20540" s="103" t="n"/>
    </row>
    <row r="20541" spans="1:59">
      <c r="AO20541" s="103" t="n"/>
    </row>
    <row r="20542" spans="1:59">
      <c r="AO20542" s="103" t="n"/>
    </row>
    <row r="20543" spans="1:59">
      <c r="AO20543" s="103" t="n"/>
    </row>
    <row r="20544" spans="1:59">
      <c r="AO20544" s="103" t="n"/>
    </row>
    <row r="20545" spans="1:59">
      <c r="AO20545" s="103" t="n"/>
    </row>
    <row r="20546" spans="1:59">
      <c r="AO20546" s="103" t="n"/>
    </row>
    <row r="20547" spans="1:59">
      <c r="AO20547" s="103" t="n"/>
    </row>
    <row r="20548" spans="1:59">
      <c r="AO20548" s="103" t="n"/>
    </row>
    <row r="20549" spans="1:59">
      <c r="AO20549" s="103" t="n"/>
    </row>
    <row r="20550" spans="1:59">
      <c r="AO20550" s="103" t="n"/>
    </row>
    <row r="20551" spans="1:59">
      <c r="AO20551" s="103" t="n"/>
    </row>
    <row r="20552" spans="1:59">
      <c r="AO20552" s="103" t="n"/>
    </row>
    <row r="20553" spans="1:59">
      <c r="AO20553" s="103" t="n"/>
    </row>
    <row r="20554" spans="1:59">
      <c r="AO20554" s="103" t="n"/>
    </row>
    <row r="20555" spans="1:59">
      <c r="AO20555" s="103" t="n"/>
    </row>
    <row r="20556" spans="1:59">
      <c r="AO20556" s="103" t="n"/>
    </row>
    <row r="20557" spans="1:59">
      <c r="AO20557" s="103" t="n"/>
    </row>
    <row r="20558" spans="1:59">
      <c r="AO20558" s="103" t="n"/>
    </row>
    <row r="20559" spans="1:59">
      <c r="AO20559" s="103" t="n"/>
    </row>
    <row r="20560" spans="1:59">
      <c r="AO20560" s="103" t="n"/>
    </row>
    <row r="20561" spans="1:59">
      <c r="AO20561" s="103" t="n"/>
    </row>
    <row r="20562" spans="1:59">
      <c r="AO20562" s="103" t="n"/>
    </row>
    <row r="20563" spans="1:59">
      <c r="AO20563" s="103" t="n"/>
    </row>
    <row r="20564" spans="1:59">
      <c r="AO20564" s="103" t="n"/>
    </row>
    <row r="20565" spans="1:59">
      <c r="AO20565" s="103" t="n"/>
    </row>
    <row r="20566" spans="1:59">
      <c r="AO20566" s="103" t="n"/>
    </row>
    <row r="20567" spans="1:59">
      <c r="AO20567" s="103" t="n"/>
    </row>
    <row r="20568" spans="1:59">
      <c r="AO20568" s="103" t="n"/>
    </row>
    <row r="20569" spans="1:59">
      <c r="AO20569" s="103" t="n"/>
    </row>
    <row r="20570" spans="1:59">
      <c r="AO20570" s="103" t="n"/>
    </row>
    <row r="20571" spans="1:59">
      <c r="AO20571" s="103" t="n"/>
    </row>
    <row r="20572" spans="1:59">
      <c r="AO20572" s="103" t="n"/>
    </row>
    <row r="20573" spans="1:59">
      <c r="AO20573" s="103" t="n"/>
    </row>
    <row r="20574" spans="1:59">
      <c r="AO20574" s="103" t="n"/>
    </row>
    <row r="20575" spans="1:59">
      <c r="AO20575" s="103" t="n"/>
    </row>
    <row r="20576" spans="1:59">
      <c r="AO20576" s="103" t="n"/>
    </row>
    <row r="20577" spans="1:59">
      <c r="AO20577" s="103" t="n"/>
    </row>
    <row r="20578" spans="1:59">
      <c r="AO20578" s="103" t="n"/>
    </row>
    <row r="20579" spans="1:59">
      <c r="AO20579" s="103" t="n"/>
    </row>
    <row r="20580" spans="1:59">
      <c r="AO20580" s="103" t="n"/>
    </row>
    <row r="20581" spans="1:59">
      <c r="AO20581" s="103" t="n"/>
    </row>
    <row r="20582" spans="1:59">
      <c r="AO20582" s="103" t="n"/>
    </row>
    <row r="20583" spans="1:59">
      <c r="AO20583" s="103" t="n"/>
    </row>
    <row r="20584" spans="1:59">
      <c r="AO20584" s="103" t="n"/>
    </row>
    <row r="20585" spans="1:59">
      <c r="AO20585" s="103" t="n"/>
    </row>
    <row r="20586" spans="1:59">
      <c r="AO20586" s="103" t="n"/>
    </row>
    <row r="20587" spans="1:59">
      <c r="AO20587" s="103" t="n"/>
    </row>
    <row r="20588" spans="1:59">
      <c r="AO20588" s="103" t="n"/>
    </row>
    <row r="20589" spans="1:59">
      <c r="AO20589" s="103" t="n"/>
    </row>
    <row r="20590" spans="1:59">
      <c r="AO20590" s="103" t="n"/>
    </row>
    <row r="20591" spans="1:59">
      <c r="AO20591" s="103" t="n"/>
    </row>
    <row r="20592" spans="1:59">
      <c r="AO20592" s="103" t="n"/>
    </row>
    <row r="20593" spans="1:59">
      <c r="AO20593" s="103" t="n"/>
    </row>
    <row r="20594" spans="1:59">
      <c r="AO20594" s="103" t="n"/>
    </row>
    <row r="20595" spans="1:59">
      <c r="AO20595" s="103" t="n"/>
    </row>
    <row r="20596" spans="1:59">
      <c r="AO20596" s="103" t="n"/>
    </row>
    <row r="20597" spans="1:59">
      <c r="AO20597" s="103" t="n"/>
    </row>
    <row r="20598" spans="1:59">
      <c r="AO20598" s="103" t="n"/>
    </row>
    <row r="20599" spans="1:59">
      <c r="AO20599" s="103" t="n"/>
    </row>
    <row r="20600" spans="1:59">
      <c r="AO20600" s="103" t="n"/>
    </row>
    <row r="20601" spans="1:59">
      <c r="AO20601" s="103" t="n"/>
    </row>
    <row r="20602" spans="1:59">
      <c r="AO20602" s="103" t="n"/>
    </row>
    <row r="20603" spans="1:59">
      <c r="AO20603" s="103" t="n"/>
    </row>
    <row r="20604" spans="1:59">
      <c r="AO20604" s="103" t="n"/>
    </row>
    <row r="20605" spans="1:59">
      <c r="AO20605" s="103" t="n"/>
    </row>
    <row r="20606" spans="1:59">
      <c r="AO20606" s="103" t="n"/>
    </row>
    <row r="20607" spans="1:59">
      <c r="AO20607" s="103" t="n"/>
    </row>
    <row r="20608" spans="1:59">
      <c r="AO20608" s="103" t="n"/>
    </row>
    <row r="20609" spans="1:59">
      <c r="AO20609" s="103" t="n"/>
    </row>
    <row r="20610" spans="1:59">
      <c r="AO20610" s="103" t="n"/>
    </row>
    <row r="20611" spans="1:59">
      <c r="AO20611" s="103" t="n"/>
    </row>
    <row r="20612" spans="1:59">
      <c r="AO20612" s="103" t="n"/>
    </row>
    <row r="20613" spans="1:59">
      <c r="AO20613" s="103" t="n"/>
    </row>
    <row r="20614" spans="1:59">
      <c r="AO20614" s="103" t="n"/>
    </row>
    <row r="20615" spans="1:59">
      <c r="AO20615" s="103" t="n"/>
    </row>
    <row r="20616" spans="1:59">
      <c r="AO20616" s="103" t="n"/>
    </row>
    <row r="20617" spans="1:59">
      <c r="AO20617" s="103" t="n"/>
    </row>
    <row r="20618" spans="1:59">
      <c r="AO20618" s="103" t="n"/>
    </row>
    <row r="20619" spans="1:59">
      <c r="AO20619" s="103" t="n"/>
    </row>
    <row r="20620" spans="1:59">
      <c r="AO20620" s="103" t="n"/>
    </row>
    <row r="20621" spans="1:59">
      <c r="AO20621" s="103" t="n"/>
    </row>
    <row r="20622" spans="1:59">
      <c r="AO20622" s="103" t="n"/>
    </row>
    <row r="20623" spans="1:59">
      <c r="AO20623" s="103" t="n"/>
    </row>
    <row r="20624" spans="1:59">
      <c r="AO20624" s="103" t="n"/>
    </row>
    <row r="20625" spans="1:59">
      <c r="AO20625" s="103" t="n"/>
    </row>
    <row r="20626" spans="1:59">
      <c r="AO20626" s="103" t="n"/>
    </row>
    <row r="20627" spans="1:59">
      <c r="AO20627" s="103" t="n"/>
    </row>
    <row r="20628" spans="1:59">
      <c r="AO20628" s="103" t="n"/>
    </row>
    <row r="20629" spans="1:59">
      <c r="AO20629" s="103" t="n"/>
    </row>
    <row r="20630" spans="1:59">
      <c r="AO20630" s="103" t="n"/>
    </row>
    <row r="20631" spans="1:59">
      <c r="AO20631" s="103" t="n"/>
    </row>
    <row r="20632" spans="1:59">
      <c r="AO20632" s="103" t="n"/>
    </row>
    <row r="20633" spans="1:59">
      <c r="AO20633" s="103" t="n"/>
    </row>
    <row r="20634" spans="1:59">
      <c r="AO20634" s="103" t="n"/>
    </row>
    <row r="20635" spans="1:59">
      <c r="AO20635" s="103" t="n"/>
    </row>
    <row r="20636" spans="1:59">
      <c r="AO20636" s="103" t="n"/>
    </row>
    <row r="20637" spans="1:59">
      <c r="AO20637" s="103" t="n"/>
    </row>
    <row r="20638" spans="1:59">
      <c r="AO20638" s="103" t="n"/>
    </row>
    <row r="20639" spans="1:59">
      <c r="AO20639" s="103" t="n"/>
    </row>
    <row r="20640" spans="1:59">
      <c r="AO20640" s="103" t="n"/>
    </row>
    <row r="20641" spans="1:59">
      <c r="AO20641" s="103" t="n"/>
    </row>
    <row r="20642" spans="1:59">
      <c r="AO20642" s="103" t="n"/>
    </row>
    <row r="20643" spans="1:59">
      <c r="AO20643" s="103" t="n"/>
    </row>
    <row r="20644" spans="1:59">
      <c r="AO20644" s="103" t="n"/>
    </row>
    <row r="20645" spans="1:59">
      <c r="AO20645" s="103" t="n"/>
    </row>
    <row r="20646" spans="1:59">
      <c r="AO20646" s="103" t="n"/>
    </row>
    <row r="20647" spans="1:59">
      <c r="AO20647" s="103" t="n"/>
    </row>
    <row r="20648" spans="1:59">
      <c r="AO20648" s="103" t="n"/>
    </row>
    <row r="20649" spans="1:59">
      <c r="AO20649" s="103" t="n"/>
    </row>
    <row r="20650" spans="1:59">
      <c r="AO20650" s="103" t="n"/>
    </row>
    <row r="20651" spans="1:59">
      <c r="AO20651" s="103" t="n"/>
    </row>
    <row r="20652" spans="1:59">
      <c r="AO20652" s="103" t="n"/>
    </row>
    <row r="20653" spans="1:59">
      <c r="AO20653" s="103" t="n"/>
    </row>
    <row r="20654" spans="1:59">
      <c r="AO20654" s="103" t="n"/>
    </row>
    <row r="20655" spans="1:59">
      <c r="AO20655" s="103" t="n"/>
    </row>
    <row r="20656" spans="1:59">
      <c r="AO20656" s="103" t="n"/>
    </row>
    <row r="20657" spans="1:59">
      <c r="AO20657" s="103" t="n"/>
    </row>
    <row r="20658" spans="1:59">
      <c r="AO20658" s="103" t="n"/>
    </row>
    <row r="20659" spans="1:59">
      <c r="AO20659" s="103" t="n"/>
    </row>
    <row r="20660" spans="1:59">
      <c r="AO20660" s="103" t="n"/>
    </row>
    <row r="20661" spans="1:59">
      <c r="AO20661" s="103" t="n"/>
    </row>
    <row r="20662" spans="1:59">
      <c r="AO20662" s="103" t="n"/>
    </row>
    <row r="20663" spans="1:59">
      <c r="AO20663" s="103" t="n"/>
    </row>
    <row r="20664" spans="1:59">
      <c r="AO20664" s="103" t="n"/>
    </row>
    <row r="20665" spans="1:59">
      <c r="AO20665" s="103" t="n"/>
    </row>
    <row r="20666" spans="1:59">
      <c r="AO20666" s="103" t="n"/>
    </row>
    <row r="20667" spans="1:59">
      <c r="AO20667" s="103" t="n"/>
    </row>
    <row r="20668" spans="1:59">
      <c r="AO20668" s="103" t="n"/>
    </row>
    <row r="20669" spans="1:59">
      <c r="AO20669" s="103" t="n"/>
    </row>
    <row r="20670" spans="1:59">
      <c r="AO20670" s="103" t="n"/>
    </row>
    <row r="20671" spans="1:59">
      <c r="AO20671" s="103" t="n"/>
    </row>
    <row r="20672" spans="1:59">
      <c r="AO20672" s="103" t="n"/>
    </row>
    <row r="20673" spans="1:59">
      <c r="AO20673" s="103" t="n"/>
    </row>
    <row r="20674" spans="1:59">
      <c r="AO20674" s="103" t="n"/>
    </row>
    <row r="20675" spans="1:59">
      <c r="AO20675" s="103" t="n"/>
    </row>
    <row r="20676" spans="1:59">
      <c r="AO20676" s="103" t="n"/>
    </row>
    <row r="20677" spans="1:59">
      <c r="AO20677" s="103" t="n"/>
    </row>
    <row r="20678" spans="1:59">
      <c r="AO20678" s="103" t="n"/>
    </row>
    <row r="20679" spans="1:59">
      <c r="AO20679" s="103" t="n"/>
    </row>
    <row r="20680" spans="1:59">
      <c r="AO20680" s="103" t="n"/>
    </row>
    <row r="20681" spans="1:59">
      <c r="AO20681" s="103" t="n"/>
    </row>
    <row r="20682" spans="1:59">
      <c r="AO20682" s="103" t="n"/>
    </row>
    <row r="20683" spans="1:59">
      <c r="AO20683" s="103" t="n"/>
    </row>
    <row r="20684" spans="1:59">
      <c r="AO20684" s="103" t="n"/>
    </row>
    <row r="20685" spans="1:59">
      <c r="AO20685" s="103" t="n"/>
    </row>
    <row r="20686" spans="1:59">
      <c r="AO20686" s="103" t="n"/>
    </row>
    <row r="20687" spans="1:59">
      <c r="AO20687" s="103" t="n"/>
    </row>
    <row r="20688" spans="1:59">
      <c r="AO20688" s="103" t="n"/>
    </row>
    <row r="20689" spans="1:59">
      <c r="AO20689" s="103" t="n"/>
    </row>
    <row r="20690" spans="1:59">
      <c r="AO20690" s="103" t="n"/>
    </row>
    <row r="20691" spans="1:59">
      <c r="AO20691" s="103" t="n"/>
    </row>
    <row r="20692" spans="1:59">
      <c r="AO20692" s="103" t="n"/>
    </row>
    <row r="20693" spans="1:59">
      <c r="AO20693" s="103" t="n"/>
    </row>
    <row r="20694" spans="1:59">
      <c r="AO20694" s="103" t="n"/>
    </row>
    <row r="20695" spans="1:59">
      <c r="AO20695" s="103" t="n"/>
    </row>
    <row r="20696" spans="1:59">
      <c r="AO20696" s="103" t="n"/>
    </row>
    <row r="20697" spans="1:59">
      <c r="AO20697" s="103" t="n"/>
    </row>
    <row r="20698" spans="1:59">
      <c r="AO20698" s="103" t="n"/>
    </row>
    <row r="20699" spans="1:59">
      <c r="AO20699" s="103" t="n"/>
    </row>
    <row r="20700" spans="1:59">
      <c r="AO20700" s="103" t="n"/>
    </row>
    <row r="20701" spans="1:59">
      <c r="AO20701" s="103" t="n"/>
    </row>
    <row r="20702" spans="1:59">
      <c r="AO20702" s="103" t="n"/>
    </row>
    <row r="20703" spans="1:59">
      <c r="AO20703" s="103" t="n"/>
    </row>
    <row r="20704" spans="1:59">
      <c r="AO20704" s="103" t="n"/>
    </row>
    <row r="20705" spans="1:59">
      <c r="AO20705" s="103" t="n"/>
    </row>
    <row r="20706" spans="1:59">
      <c r="AO20706" s="103" t="n"/>
    </row>
    <row r="20707" spans="1:59">
      <c r="AO20707" s="103" t="n"/>
    </row>
    <row r="20708" spans="1:59">
      <c r="AO20708" s="103" t="n"/>
    </row>
    <row r="20709" spans="1:59">
      <c r="AO20709" s="103" t="n"/>
    </row>
    <row r="20710" spans="1:59">
      <c r="AO20710" s="103" t="n"/>
    </row>
    <row r="20711" spans="1:59">
      <c r="AO20711" s="103" t="n"/>
    </row>
    <row r="20712" spans="1:59">
      <c r="AO20712" s="103" t="n"/>
    </row>
    <row r="20713" spans="1:59">
      <c r="AO20713" s="103" t="n"/>
    </row>
    <row r="20714" spans="1:59">
      <c r="AO20714" s="103" t="n"/>
    </row>
    <row r="20715" spans="1:59">
      <c r="AO20715" s="103" t="n"/>
    </row>
    <row r="20716" spans="1:59">
      <c r="AO20716" s="103" t="n"/>
    </row>
    <row r="20717" spans="1:59">
      <c r="AO20717" s="103" t="n"/>
    </row>
    <row r="20718" spans="1:59">
      <c r="AO20718" s="103" t="n"/>
    </row>
    <row r="20719" spans="1:59">
      <c r="AO20719" s="103" t="n"/>
    </row>
    <row r="20720" spans="1:59">
      <c r="AO20720" s="103" t="n"/>
    </row>
    <row r="20721" spans="1:59">
      <c r="AO20721" s="103" t="n"/>
    </row>
    <row r="20722" spans="1:59">
      <c r="AO20722" s="103" t="n"/>
    </row>
    <row r="20723" spans="1:59">
      <c r="AO20723" s="103" t="n"/>
    </row>
    <row r="20724" spans="1:59">
      <c r="AO20724" s="103" t="n"/>
    </row>
    <row r="20725" spans="1:59">
      <c r="AO20725" s="103" t="n"/>
    </row>
    <row r="20726" spans="1:59">
      <c r="AO20726" s="103" t="n"/>
    </row>
    <row r="20727" spans="1:59">
      <c r="AO20727" s="103" t="n"/>
    </row>
    <row r="20728" spans="1:59">
      <c r="AO20728" s="103" t="n"/>
    </row>
    <row r="20729" spans="1:59">
      <c r="AO20729" s="103" t="n"/>
    </row>
    <row r="20730" spans="1:59">
      <c r="AO20730" s="103" t="n"/>
    </row>
    <row r="20731" spans="1:59">
      <c r="AO20731" s="103" t="n"/>
    </row>
    <row r="20732" spans="1:59">
      <c r="AO20732" s="103" t="n"/>
    </row>
    <row r="20733" spans="1:59">
      <c r="AO20733" s="103" t="n"/>
    </row>
    <row r="20734" spans="1:59">
      <c r="AO20734" s="103" t="n"/>
    </row>
    <row r="20735" spans="1:59">
      <c r="AO20735" s="103" t="n"/>
    </row>
    <row r="20736" spans="1:59">
      <c r="AO20736" s="103" t="n"/>
    </row>
    <row r="20737" spans="1:59">
      <c r="AO20737" s="103" t="n"/>
    </row>
    <row r="20738" spans="1:59">
      <c r="AO20738" s="103" t="n"/>
    </row>
    <row r="20739" spans="1:59">
      <c r="AO20739" s="103" t="n"/>
    </row>
    <row r="20740" spans="1:59">
      <c r="AO20740" s="103" t="n"/>
    </row>
    <row r="20741" spans="1:59">
      <c r="AO20741" s="103" t="n"/>
    </row>
    <row r="20742" spans="1:59">
      <c r="AO20742" s="103" t="n"/>
    </row>
    <row r="20743" spans="1:59">
      <c r="AO20743" s="103" t="n"/>
    </row>
    <row r="20744" spans="1:59">
      <c r="AO20744" s="103" t="n"/>
    </row>
    <row r="20745" spans="1:59">
      <c r="AO20745" s="103" t="n"/>
    </row>
    <row r="20746" spans="1:59">
      <c r="AO20746" s="103" t="n"/>
    </row>
    <row r="20747" spans="1:59">
      <c r="AO20747" s="103" t="n"/>
    </row>
    <row r="20748" spans="1:59">
      <c r="AO20748" s="103" t="n"/>
    </row>
    <row r="20749" spans="1:59">
      <c r="AO20749" s="103" t="n"/>
    </row>
    <row r="20750" spans="1:59">
      <c r="AO20750" s="103" t="n"/>
    </row>
    <row r="20751" spans="1:59">
      <c r="AO20751" s="103" t="n"/>
    </row>
    <row r="20752" spans="1:59">
      <c r="AO20752" s="103" t="n"/>
    </row>
    <row r="20753" spans="1:59">
      <c r="AO20753" s="103" t="n"/>
    </row>
    <row r="20754" spans="1:59">
      <c r="AO20754" s="103" t="n"/>
    </row>
    <row r="20755" spans="1:59">
      <c r="AO20755" s="103" t="n"/>
    </row>
    <row r="20756" spans="1:59">
      <c r="AO20756" s="103" t="n"/>
    </row>
    <row r="20757" spans="1:59">
      <c r="AO20757" s="103" t="n"/>
    </row>
    <row r="20758" spans="1:59">
      <c r="AO20758" s="103" t="n"/>
    </row>
    <row r="20759" spans="1:59">
      <c r="AO20759" s="103" t="n"/>
    </row>
    <row r="20760" spans="1:59">
      <c r="AO20760" s="103" t="n"/>
    </row>
    <row r="20761" spans="1:59">
      <c r="AO20761" s="103" t="n"/>
    </row>
    <row r="20762" spans="1:59">
      <c r="AO20762" s="103" t="n"/>
    </row>
    <row r="20763" spans="1:59">
      <c r="AO20763" s="103" t="n"/>
    </row>
    <row r="20764" spans="1:59">
      <c r="AO20764" s="103" t="n"/>
    </row>
    <row r="20765" spans="1:59">
      <c r="AO20765" s="103" t="n"/>
    </row>
    <row r="20766" spans="1:59">
      <c r="AO20766" s="103" t="n"/>
    </row>
    <row r="20767" spans="1:59">
      <c r="AO20767" s="103" t="n"/>
    </row>
    <row r="20768" spans="1:59">
      <c r="AO20768" s="103" t="n"/>
    </row>
    <row r="20769" spans="1:59">
      <c r="AO20769" s="103" t="n"/>
    </row>
    <row r="20770" spans="1:59">
      <c r="AO20770" s="103" t="n"/>
    </row>
    <row r="20771" spans="1:59">
      <c r="AO20771" s="103" t="n"/>
    </row>
    <row r="20772" spans="1:59">
      <c r="AO20772" s="103" t="n"/>
    </row>
    <row r="20773" spans="1:59">
      <c r="AO20773" s="103" t="n"/>
    </row>
    <row r="20774" spans="1:59">
      <c r="AO20774" s="103" t="n"/>
    </row>
    <row r="20775" spans="1:59">
      <c r="AO20775" s="103" t="n"/>
    </row>
    <row r="20776" spans="1:59">
      <c r="AO20776" s="103" t="n"/>
    </row>
    <row r="20777" spans="1:59">
      <c r="AO20777" s="103" t="n"/>
    </row>
    <row r="20778" spans="1:59">
      <c r="AO20778" s="103" t="n"/>
    </row>
    <row r="20779" spans="1:59">
      <c r="AO20779" s="103" t="n"/>
    </row>
    <row r="20780" spans="1:59">
      <c r="AO20780" s="103" t="n"/>
    </row>
    <row r="20781" spans="1:59">
      <c r="AO20781" s="103" t="n"/>
    </row>
    <row r="20782" spans="1:59">
      <c r="AO20782" s="103" t="n"/>
    </row>
    <row r="20783" spans="1:59">
      <c r="AO20783" s="103" t="n"/>
    </row>
    <row r="20784" spans="1:59">
      <c r="AO20784" s="103" t="n"/>
    </row>
    <row r="20785" spans="1:59">
      <c r="AO20785" s="103" t="n"/>
    </row>
    <row r="20786" spans="1:59">
      <c r="AO20786" s="103" t="n"/>
    </row>
    <row r="20787" spans="1:59">
      <c r="AO20787" s="103" t="n"/>
    </row>
    <row r="20788" spans="1:59">
      <c r="AO20788" s="103" t="n"/>
    </row>
    <row r="20789" spans="1:59">
      <c r="AO20789" s="103" t="n"/>
    </row>
    <row r="20790" spans="1:59">
      <c r="AO20790" s="103" t="n"/>
    </row>
    <row r="20791" spans="1:59">
      <c r="AO20791" s="103" t="n"/>
    </row>
    <row r="20792" spans="1:59">
      <c r="AO20792" s="103" t="n"/>
    </row>
    <row r="20793" spans="1:59">
      <c r="AO20793" s="103" t="n"/>
    </row>
    <row r="20794" spans="1:59">
      <c r="AO20794" s="103" t="n"/>
    </row>
    <row r="20795" spans="1:59">
      <c r="AO20795" s="103" t="n"/>
    </row>
    <row r="20796" spans="1:59">
      <c r="AO20796" s="103" t="n"/>
    </row>
    <row r="20797" spans="1:59">
      <c r="AO20797" s="103" t="n"/>
    </row>
    <row r="20798" spans="1:59">
      <c r="AO20798" s="103" t="n"/>
    </row>
    <row r="20799" spans="1:59">
      <c r="AO20799" s="103" t="n"/>
    </row>
    <row r="20800" spans="1:59">
      <c r="AO20800" s="103" t="n"/>
    </row>
    <row r="20801" spans="1:59">
      <c r="AO20801" s="103" t="n"/>
    </row>
    <row r="20802" spans="1:59">
      <c r="AO20802" s="103" t="n"/>
    </row>
    <row r="20803" spans="1:59">
      <c r="AO20803" s="103" t="n"/>
    </row>
    <row r="20804" spans="1:59">
      <c r="AO20804" s="103" t="n"/>
    </row>
    <row r="20805" spans="1:59">
      <c r="AO20805" s="103" t="n"/>
    </row>
    <row r="20806" spans="1:59">
      <c r="AO20806" s="103" t="n"/>
    </row>
    <row r="20807" spans="1:59">
      <c r="AO20807" s="103" t="n"/>
    </row>
    <row r="20808" spans="1:59">
      <c r="AO20808" s="103" t="n"/>
    </row>
    <row r="20809" spans="1:59">
      <c r="AO20809" s="103" t="n"/>
    </row>
    <row r="20810" spans="1:59">
      <c r="AO20810" s="103" t="n"/>
    </row>
    <row r="20811" spans="1:59">
      <c r="AO20811" s="103" t="n"/>
    </row>
    <row r="20812" spans="1:59">
      <c r="AO20812" s="103" t="n"/>
    </row>
    <row r="20813" spans="1:59">
      <c r="AO20813" s="103" t="n"/>
    </row>
    <row r="20814" spans="1:59">
      <c r="AO20814" s="103" t="n"/>
    </row>
    <row r="20815" spans="1:59">
      <c r="AO20815" s="103" t="n"/>
    </row>
    <row r="20816" spans="1:59">
      <c r="AO20816" s="103" t="n"/>
    </row>
    <row r="20817" spans="1:59">
      <c r="AO20817" s="103" t="n"/>
    </row>
    <row r="20818" spans="1:59">
      <c r="AO20818" s="103" t="n"/>
    </row>
    <row r="20819" spans="1:59">
      <c r="AO20819" s="103" t="n"/>
    </row>
    <row r="20820" spans="1:59">
      <c r="AO20820" s="103" t="n"/>
    </row>
    <row r="20821" spans="1:59">
      <c r="AO20821" s="103" t="n"/>
    </row>
    <row r="20822" spans="1:59">
      <c r="AO20822" s="103" t="n"/>
    </row>
    <row r="20823" spans="1:59">
      <c r="AO20823" s="103" t="n"/>
    </row>
    <row r="20824" spans="1:59">
      <c r="AO20824" s="103" t="n"/>
    </row>
    <row r="20825" spans="1:59">
      <c r="AO20825" s="103" t="n"/>
    </row>
    <row r="20826" spans="1:59">
      <c r="AO20826" s="103" t="n"/>
    </row>
    <row r="20827" spans="1:59">
      <c r="AO20827" s="103" t="n"/>
    </row>
    <row r="20828" spans="1:59">
      <c r="AO20828" s="103" t="n"/>
    </row>
    <row r="20829" spans="1:59">
      <c r="AO20829" s="103" t="n"/>
    </row>
    <row r="20830" spans="1:59">
      <c r="AO20830" s="103" t="n"/>
    </row>
    <row r="20831" spans="1:59">
      <c r="AO20831" s="103" t="n"/>
    </row>
    <row r="20832" spans="1:59">
      <c r="AO20832" s="103" t="n"/>
    </row>
    <row r="20833" spans="1:59">
      <c r="AO20833" s="103" t="n"/>
    </row>
    <row r="20834" spans="1:59">
      <c r="AO20834" s="103" t="n"/>
    </row>
    <row r="20835" spans="1:59">
      <c r="AO20835" s="103" t="n"/>
    </row>
    <row r="20836" spans="1:59">
      <c r="AO20836" s="103" t="n"/>
    </row>
    <row r="20837" spans="1:59">
      <c r="AO20837" s="103" t="n"/>
    </row>
    <row r="20838" spans="1:59">
      <c r="AO20838" s="103" t="n"/>
    </row>
    <row r="20839" spans="1:59">
      <c r="AO20839" s="103" t="n"/>
    </row>
    <row r="20840" spans="1:59">
      <c r="AO20840" s="103" t="n"/>
    </row>
    <row r="20841" spans="1:59">
      <c r="AO20841" s="103" t="n"/>
    </row>
    <row r="20842" spans="1:59">
      <c r="AO20842" s="103" t="n"/>
    </row>
    <row r="20843" spans="1:59">
      <c r="AO20843" s="103" t="n"/>
    </row>
    <row r="20844" spans="1:59">
      <c r="AO20844" s="103" t="n"/>
    </row>
    <row r="20845" spans="1:59">
      <c r="AO20845" s="103" t="n"/>
    </row>
    <row r="20846" spans="1:59">
      <c r="AO20846" s="103" t="n"/>
    </row>
    <row r="20847" spans="1:59">
      <c r="AO20847" s="103" t="n"/>
    </row>
    <row r="20848" spans="1:59">
      <c r="AO20848" s="103" t="n"/>
    </row>
    <row r="20849" spans="1:59">
      <c r="AO20849" s="103" t="n"/>
    </row>
    <row r="20850" spans="1:59">
      <c r="AO20850" s="103" t="n"/>
    </row>
    <row r="20851" spans="1:59">
      <c r="AO20851" s="103" t="n"/>
    </row>
    <row r="20852" spans="1:59">
      <c r="AO20852" s="103" t="n"/>
    </row>
    <row r="20853" spans="1:59">
      <c r="AO20853" s="103" t="n"/>
    </row>
    <row r="20854" spans="1:59">
      <c r="AO20854" s="103" t="n"/>
    </row>
    <row r="20855" spans="1:59">
      <c r="AO20855" s="103" t="n"/>
    </row>
    <row r="20856" spans="1:59">
      <c r="AO20856" s="103" t="n"/>
    </row>
    <row r="20857" spans="1:59">
      <c r="AO20857" s="103" t="n"/>
    </row>
    <row r="20858" spans="1:59">
      <c r="AO20858" s="103" t="n"/>
    </row>
    <row r="20859" spans="1:59">
      <c r="AO20859" s="103" t="n"/>
    </row>
    <row r="20860" spans="1:59">
      <c r="AO20860" s="103" t="n"/>
    </row>
    <row r="20861" spans="1:59">
      <c r="AO20861" s="103" t="n"/>
    </row>
    <row r="20862" spans="1:59">
      <c r="AO20862" s="103" t="n"/>
    </row>
    <row r="20863" spans="1:59">
      <c r="AO20863" s="103" t="n"/>
    </row>
    <row r="20864" spans="1:59">
      <c r="AO20864" s="103" t="n"/>
    </row>
    <row r="20865" spans="1:59">
      <c r="AO20865" s="103" t="n"/>
    </row>
    <row r="20866" spans="1:59">
      <c r="AO20866" s="103" t="n"/>
    </row>
    <row r="20867" spans="1:59">
      <c r="AO20867" s="103" t="n"/>
    </row>
    <row r="20868" spans="1:59">
      <c r="AO20868" s="103" t="n"/>
    </row>
    <row r="20869" spans="1:59">
      <c r="AO20869" s="103" t="n"/>
    </row>
    <row r="20870" spans="1:59">
      <c r="AO20870" s="103" t="n"/>
    </row>
    <row r="20871" spans="1:59">
      <c r="AO20871" s="103" t="n"/>
    </row>
    <row r="20872" spans="1:59">
      <c r="AO20872" s="103" t="n"/>
    </row>
    <row r="20873" spans="1:59">
      <c r="AO20873" s="103" t="n"/>
    </row>
    <row r="20874" spans="1:59">
      <c r="AO20874" s="103" t="n"/>
    </row>
    <row r="20875" spans="1:59">
      <c r="AO20875" s="103" t="n"/>
    </row>
    <row r="20876" spans="1:59">
      <c r="AO20876" s="103" t="n"/>
    </row>
    <row r="20877" spans="1:59">
      <c r="AO20877" s="103" t="n"/>
    </row>
    <row r="20878" spans="1:59">
      <c r="AO20878" s="103" t="n"/>
    </row>
    <row r="20879" spans="1:59">
      <c r="AO20879" s="103" t="n"/>
    </row>
    <row r="20880" spans="1:59">
      <c r="AO20880" s="103" t="n"/>
    </row>
    <row r="20881" spans="1:59">
      <c r="AO20881" s="103" t="n"/>
    </row>
    <row r="20882" spans="1:59">
      <c r="AO20882" s="103" t="n"/>
    </row>
    <row r="20883" spans="1:59">
      <c r="AO20883" s="103" t="n"/>
    </row>
    <row r="20884" spans="1:59">
      <c r="AO20884" s="103" t="n"/>
    </row>
    <row r="20885" spans="1:59">
      <c r="AO20885" s="103" t="n"/>
    </row>
    <row r="20886" spans="1:59">
      <c r="AO20886" s="103" t="n"/>
    </row>
    <row r="20887" spans="1:59">
      <c r="AO20887" s="103" t="n"/>
    </row>
    <row r="20888" spans="1:59">
      <c r="AO20888" s="103" t="n"/>
    </row>
    <row r="20889" spans="1:59">
      <c r="AO20889" s="103" t="n"/>
    </row>
    <row r="20890" spans="1:59">
      <c r="AO20890" s="103" t="n"/>
    </row>
    <row r="20891" spans="1:59">
      <c r="AO20891" s="103" t="n"/>
    </row>
    <row r="20892" spans="1:59">
      <c r="AO20892" s="103" t="n"/>
    </row>
    <row r="20893" spans="1:59">
      <c r="AO20893" s="103" t="n"/>
    </row>
    <row r="20894" spans="1:59">
      <c r="AO20894" s="103" t="n"/>
    </row>
    <row r="20895" spans="1:59">
      <c r="AO20895" s="103" t="n"/>
    </row>
    <row r="20896" spans="1:59">
      <c r="AO20896" s="103" t="n"/>
    </row>
    <row r="20897" spans="1:59">
      <c r="AO20897" s="103" t="n"/>
    </row>
    <row r="20898" spans="1:59">
      <c r="AO20898" s="103" t="n"/>
    </row>
    <row r="20899" spans="1:59">
      <c r="AO20899" s="103" t="n"/>
    </row>
    <row r="20900" spans="1:59">
      <c r="AO20900" s="103" t="n"/>
    </row>
    <row r="20901" spans="1:59">
      <c r="AO20901" s="103" t="n"/>
    </row>
    <row r="20902" spans="1:59">
      <c r="AO20902" s="103" t="n"/>
    </row>
    <row r="20903" spans="1:59">
      <c r="AO20903" s="103" t="n"/>
    </row>
    <row r="20904" spans="1:59">
      <c r="AO20904" s="103" t="n"/>
    </row>
    <row r="20905" spans="1:59">
      <c r="AO20905" s="103" t="n"/>
    </row>
    <row r="20906" spans="1:59">
      <c r="AO20906" s="103" t="n"/>
    </row>
    <row r="20907" spans="1:59">
      <c r="AO20907" s="103" t="n"/>
    </row>
    <row r="20908" spans="1:59">
      <c r="AO20908" s="103" t="n"/>
    </row>
    <row r="20909" spans="1:59">
      <c r="AO20909" s="103" t="n"/>
    </row>
    <row r="20910" spans="1:59">
      <c r="AO20910" s="103" t="n"/>
    </row>
    <row r="20911" spans="1:59">
      <c r="AO20911" s="103" t="n"/>
    </row>
    <row r="20912" spans="1:59">
      <c r="AO20912" s="103" t="n"/>
    </row>
    <row r="20913" spans="1:59">
      <c r="AO20913" s="103" t="n"/>
    </row>
    <row r="20914" spans="1:59">
      <c r="AO20914" s="103" t="n"/>
    </row>
    <row r="20915" spans="1:59">
      <c r="AO20915" s="103" t="n"/>
    </row>
    <row r="20916" spans="1:59">
      <c r="AO20916" s="103" t="n"/>
    </row>
    <row r="20917" spans="1:59">
      <c r="AO20917" s="103" t="n"/>
    </row>
    <row r="20918" spans="1:59">
      <c r="AO20918" s="103" t="n"/>
    </row>
    <row r="20919" spans="1:59">
      <c r="AO20919" s="103" t="n"/>
    </row>
    <row r="20920" spans="1:59">
      <c r="AO20920" s="103" t="n"/>
    </row>
    <row r="20921" spans="1:59">
      <c r="AO20921" s="103" t="n"/>
    </row>
    <row r="20922" spans="1:59">
      <c r="AO20922" s="103" t="n"/>
    </row>
    <row r="20923" spans="1:59">
      <c r="AO20923" s="103" t="n"/>
    </row>
    <row r="20924" spans="1:59">
      <c r="AO20924" s="103" t="n"/>
    </row>
    <row r="20925" spans="1:59">
      <c r="AO20925" s="103" t="n"/>
    </row>
    <row r="20926" spans="1:59">
      <c r="AO20926" s="103" t="n"/>
    </row>
    <row r="20927" spans="1:59">
      <c r="AO20927" s="103" t="n"/>
    </row>
    <row r="20928" spans="1:59">
      <c r="AO20928" s="103" t="n"/>
    </row>
    <row r="20929" spans="1:59">
      <c r="AO20929" s="103" t="n"/>
    </row>
    <row r="20930" spans="1:59">
      <c r="AO20930" s="103" t="n"/>
    </row>
    <row r="20931" spans="1:59">
      <c r="AO20931" s="103" t="n"/>
    </row>
    <row r="20932" spans="1:59">
      <c r="AO20932" s="103" t="n"/>
    </row>
    <row r="20933" spans="1:59">
      <c r="AO20933" s="103" t="n"/>
    </row>
    <row r="20934" spans="1:59">
      <c r="AO20934" s="103" t="n"/>
    </row>
    <row r="20935" spans="1:59">
      <c r="AO20935" s="103" t="n"/>
    </row>
    <row r="20936" spans="1:59">
      <c r="AO20936" s="103" t="n"/>
    </row>
    <row r="20937" spans="1:59">
      <c r="AO20937" s="103" t="n"/>
    </row>
    <row r="20938" spans="1:59">
      <c r="AO20938" s="103" t="n"/>
    </row>
    <row r="20939" spans="1:59">
      <c r="AO20939" s="103" t="n"/>
    </row>
    <row r="20940" spans="1:59">
      <c r="AO20940" s="103" t="n"/>
    </row>
    <row r="20941" spans="1:59">
      <c r="AO20941" s="103" t="n"/>
    </row>
    <row r="20942" spans="1:59">
      <c r="AO20942" s="103" t="n"/>
    </row>
    <row r="20943" spans="1:59">
      <c r="AO20943" s="103" t="n"/>
    </row>
    <row r="20944" spans="1:59">
      <c r="AO20944" s="103" t="n"/>
    </row>
    <row r="20945" spans="1:59">
      <c r="AO20945" s="103" t="n"/>
    </row>
    <row r="20946" spans="1:59">
      <c r="AO20946" s="103" t="n"/>
    </row>
    <row r="20947" spans="1:59">
      <c r="AO20947" s="103" t="n"/>
    </row>
    <row r="20948" spans="1:59">
      <c r="AO20948" s="103" t="n"/>
    </row>
    <row r="20949" spans="1:59">
      <c r="AO20949" s="103" t="n"/>
    </row>
    <row r="20950" spans="1:59">
      <c r="AO20950" s="103" t="n"/>
    </row>
    <row r="20951" spans="1:59">
      <c r="AO20951" s="103" t="n"/>
    </row>
    <row r="20952" spans="1:59">
      <c r="AO20952" s="103" t="n"/>
    </row>
    <row r="20953" spans="1:59">
      <c r="AO20953" s="103" t="n"/>
    </row>
    <row r="20954" spans="1:59">
      <c r="AO20954" s="103" t="n"/>
    </row>
    <row r="20955" spans="1:59">
      <c r="AO20955" s="103" t="n"/>
    </row>
    <row r="20956" spans="1:59">
      <c r="AO20956" s="103" t="n"/>
    </row>
    <row r="20957" spans="1:59">
      <c r="AO20957" s="103" t="n"/>
    </row>
    <row r="20958" spans="1:59">
      <c r="AO20958" s="103" t="n"/>
    </row>
    <row r="20959" spans="1:59">
      <c r="AO20959" s="103" t="n"/>
    </row>
    <row r="20960" spans="1:59">
      <c r="AO20960" s="103" t="n"/>
    </row>
    <row r="20961" spans="1:59">
      <c r="AO20961" s="103" t="n"/>
    </row>
    <row r="20962" spans="1:59">
      <c r="AO20962" s="103" t="n"/>
    </row>
    <row r="20963" spans="1:59">
      <c r="AO20963" s="103" t="n"/>
    </row>
    <row r="20964" spans="1:59">
      <c r="AO20964" s="103" t="n"/>
    </row>
    <row r="20965" spans="1:59">
      <c r="AO20965" s="103" t="n"/>
    </row>
    <row r="20966" spans="1:59">
      <c r="AO20966" s="103" t="n"/>
    </row>
    <row r="20967" spans="1:59">
      <c r="AO20967" s="103" t="n"/>
    </row>
    <row r="20968" spans="1:59">
      <c r="AO20968" s="103" t="n"/>
    </row>
    <row r="20969" spans="1:59">
      <c r="AO20969" s="103" t="n"/>
    </row>
    <row r="20970" spans="1:59">
      <c r="AO20970" s="103" t="n"/>
    </row>
    <row r="20971" spans="1:59">
      <c r="AO20971" s="103" t="n"/>
    </row>
    <row r="20972" spans="1:59">
      <c r="AO20972" s="103" t="n"/>
    </row>
    <row r="20973" spans="1:59">
      <c r="AO20973" s="103" t="n"/>
    </row>
    <row r="20974" spans="1:59">
      <c r="AO20974" s="103" t="n"/>
    </row>
    <row r="20975" spans="1:59">
      <c r="AO20975" s="103" t="n"/>
    </row>
    <row r="20976" spans="1:59">
      <c r="AO20976" s="103" t="n"/>
    </row>
    <row r="20977" spans="1:59">
      <c r="AO20977" s="103" t="n"/>
    </row>
    <row r="20978" spans="1:59">
      <c r="AO20978" s="103" t="n"/>
    </row>
    <row r="20979" spans="1:59">
      <c r="AO20979" s="103" t="n"/>
    </row>
    <row r="20980" spans="1:59">
      <c r="AO20980" s="103" t="n"/>
    </row>
    <row r="20981" spans="1:59">
      <c r="AO20981" s="103" t="n"/>
    </row>
    <row r="20982" spans="1:59">
      <c r="AO20982" s="103" t="n"/>
    </row>
    <row r="20983" spans="1:59">
      <c r="AO20983" s="103" t="n"/>
    </row>
    <row r="20984" spans="1:59">
      <c r="AO20984" s="103" t="n"/>
    </row>
    <row r="20985" spans="1:59">
      <c r="AO20985" s="103" t="n"/>
    </row>
    <row r="20986" spans="1:59">
      <c r="AO20986" s="103" t="n"/>
    </row>
    <row r="20987" spans="1:59">
      <c r="AO20987" s="103" t="n"/>
    </row>
    <row r="20988" spans="1:59">
      <c r="AO20988" s="103" t="n"/>
    </row>
    <row r="20989" spans="1:59">
      <c r="AO20989" s="103" t="n"/>
    </row>
    <row r="20990" spans="1:59">
      <c r="AO20990" s="103" t="n"/>
    </row>
    <row r="20991" spans="1:59">
      <c r="AO20991" s="103" t="n"/>
    </row>
    <row r="20992" spans="1:59">
      <c r="AO20992" s="103" t="n"/>
    </row>
    <row r="20993" spans="1:59">
      <c r="AO20993" s="103" t="n"/>
    </row>
    <row r="20994" spans="1:59">
      <c r="AO20994" s="103" t="n"/>
    </row>
    <row r="20995" spans="1:59">
      <c r="AO20995" s="103" t="n"/>
    </row>
    <row r="20996" spans="1:59">
      <c r="AO20996" s="103" t="n"/>
    </row>
    <row r="20997" spans="1:59">
      <c r="AO20997" s="103" t="n"/>
    </row>
    <row r="20998" spans="1:59">
      <c r="AO20998" s="103" t="n"/>
    </row>
    <row r="20999" spans="1:59">
      <c r="AO20999" s="103" t="n"/>
    </row>
    <row r="21000" spans="1:59">
      <c r="AO21000" s="103" t="n"/>
    </row>
    <row r="21001" spans="1:59">
      <c r="AO21001" s="103" t="n"/>
    </row>
    <row r="21002" spans="1:59">
      <c r="AO21002" s="103" t="n"/>
    </row>
    <row r="21003" spans="1:59">
      <c r="AO21003" s="103" t="n"/>
    </row>
    <row r="21004" spans="1:59">
      <c r="AO21004" s="103" t="n"/>
    </row>
    <row r="21005" spans="1:59">
      <c r="AO21005" s="103" t="n"/>
    </row>
    <row r="21006" spans="1:59">
      <c r="AO21006" s="103" t="n"/>
    </row>
    <row r="21007" spans="1:59">
      <c r="AO21007" s="103" t="n"/>
    </row>
    <row r="21008" spans="1:59">
      <c r="AO21008" s="103" t="n"/>
    </row>
    <row r="21009" spans="1:59">
      <c r="AO21009" s="103" t="n"/>
    </row>
    <row r="21010" spans="1:59">
      <c r="AO21010" s="103" t="n"/>
    </row>
    <row r="21011" spans="1:59">
      <c r="AO21011" s="103" t="n"/>
    </row>
    <row r="21012" spans="1:59">
      <c r="AO21012" s="103" t="n"/>
    </row>
    <row r="21013" spans="1:59">
      <c r="AO21013" s="103" t="n"/>
    </row>
    <row r="21014" spans="1:59">
      <c r="AO21014" s="103" t="n"/>
    </row>
    <row r="21015" spans="1:59">
      <c r="AO21015" s="103" t="n"/>
    </row>
    <row r="21016" spans="1:59">
      <c r="AO21016" s="103" t="n"/>
    </row>
    <row r="21017" spans="1:59">
      <c r="AO21017" s="103" t="n"/>
    </row>
    <row r="21018" spans="1:59">
      <c r="AO21018" s="103" t="n"/>
    </row>
    <row r="21019" spans="1:59">
      <c r="AO21019" s="103" t="n"/>
    </row>
    <row r="21020" spans="1:59">
      <c r="AO21020" s="103" t="n"/>
    </row>
    <row r="21021" spans="1:59">
      <c r="AO21021" s="103" t="n"/>
    </row>
    <row r="21022" spans="1:59">
      <c r="AO21022" s="103" t="n"/>
    </row>
    <row r="21023" spans="1:59">
      <c r="AO21023" s="103" t="n"/>
    </row>
    <row r="21024" spans="1:59">
      <c r="AO21024" s="103" t="n"/>
    </row>
    <row r="21025" spans="1:59">
      <c r="AO21025" s="103" t="n"/>
    </row>
    <row r="21026" spans="1:59">
      <c r="AO21026" s="103" t="n"/>
    </row>
    <row r="21027" spans="1:59">
      <c r="AO21027" s="103" t="n"/>
    </row>
    <row r="21028" spans="1:59">
      <c r="AO21028" s="103" t="n"/>
    </row>
    <row r="21029" spans="1:59">
      <c r="AO21029" s="103" t="n"/>
    </row>
    <row r="21030" spans="1:59">
      <c r="AO21030" s="103" t="n"/>
    </row>
    <row r="21031" spans="1:59">
      <c r="AO21031" s="103" t="n"/>
    </row>
    <row r="21032" spans="1:59">
      <c r="AO21032" s="103" t="n"/>
    </row>
    <row r="21033" spans="1:59">
      <c r="AO21033" s="103" t="n"/>
    </row>
    <row r="21034" spans="1:59">
      <c r="AO21034" s="103" t="n"/>
    </row>
    <row r="21035" spans="1:59">
      <c r="AO21035" s="103" t="n"/>
    </row>
    <row r="21036" spans="1:59">
      <c r="AO21036" s="103" t="n"/>
    </row>
    <row r="21037" spans="1:59">
      <c r="AO21037" s="103" t="n"/>
    </row>
    <row r="21038" spans="1:59">
      <c r="AO21038" s="103" t="n"/>
    </row>
    <row r="21039" spans="1:59">
      <c r="AO21039" s="103" t="n"/>
    </row>
    <row r="21040" spans="1:59">
      <c r="AO21040" s="103" t="n"/>
    </row>
    <row r="21041" spans="1:59">
      <c r="AO21041" s="103" t="n"/>
    </row>
    <row r="21042" spans="1:59">
      <c r="AO21042" s="103" t="n"/>
    </row>
    <row r="21043" spans="1:59">
      <c r="AO21043" s="103" t="n"/>
    </row>
    <row r="21044" spans="1:59">
      <c r="AO21044" s="103" t="n"/>
    </row>
    <row r="21045" spans="1:59">
      <c r="AO21045" s="103" t="n"/>
    </row>
    <row r="21046" spans="1:59">
      <c r="AO21046" s="103" t="n"/>
    </row>
    <row r="21047" spans="1:59">
      <c r="AO21047" s="103" t="n"/>
    </row>
    <row r="21048" spans="1:59">
      <c r="AO21048" s="103" t="n"/>
    </row>
    <row r="21049" spans="1:59">
      <c r="AO21049" s="103" t="n"/>
    </row>
    <row r="21050" spans="1:59">
      <c r="AO21050" s="103" t="n"/>
    </row>
    <row r="21051" spans="1:59">
      <c r="AO21051" s="103" t="n"/>
    </row>
    <row r="21052" spans="1:59">
      <c r="AO21052" s="103" t="n"/>
    </row>
    <row r="21053" spans="1:59">
      <c r="AO21053" s="103" t="n"/>
    </row>
    <row r="21054" spans="1:59">
      <c r="AO21054" s="103" t="n"/>
    </row>
    <row r="21055" spans="1:59">
      <c r="AO21055" s="103" t="n"/>
    </row>
    <row r="21056" spans="1:59">
      <c r="AO21056" s="103" t="n"/>
    </row>
    <row r="21057" spans="1:59">
      <c r="AO21057" s="103" t="n"/>
    </row>
    <row r="21058" spans="1:59">
      <c r="AO21058" s="103" t="n"/>
    </row>
    <row r="21059" spans="1:59">
      <c r="AO21059" s="103" t="n"/>
    </row>
    <row r="21060" spans="1:59">
      <c r="AO21060" s="103" t="n"/>
    </row>
    <row r="21061" spans="1:59">
      <c r="AO21061" s="103" t="n"/>
    </row>
    <row r="21062" spans="1:59">
      <c r="AO21062" s="103" t="n"/>
    </row>
    <row r="21063" spans="1:59">
      <c r="AO21063" s="103" t="n"/>
    </row>
    <row r="21064" spans="1:59">
      <c r="AO21064" s="103" t="n"/>
    </row>
    <row r="21065" spans="1:59">
      <c r="AO21065" s="103" t="n"/>
    </row>
    <row r="21066" spans="1:59">
      <c r="AO21066" s="103" t="n"/>
    </row>
    <row r="21067" spans="1:59">
      <c r="AO21067" s="103" t="n"/>
    </row>
    <row r="21068" spans="1:59">
      <c r="AO21068" s="103" t="n"/>
    </row>
    <row r="21069" spans="1:59">
      <c r="AO21069" s="103" t="n"/>
    </row>
    <row r="21070" spans="1:59">
      <c r="AO21070" s="103" t="n"/>
    </row>
    <row r="21071" spans="1:59">
      <c r="AO21071" s="103" t="n"/>
    </row>
    <row r="21072" spans="1:59">
      <c r="AO21072" s="103" t="n"/>
    </row>
    <row r="21073" spans="1:59">
      <c r="AO21073" s="103" t="n"/>
    </row>
    <row r="21074" spans="1:59">
      <c r="AO21074" s="103" t="n"/>
    </row>
    <row r="21075" spans="1:59">
      <c r="AO21075" s="103" t="n"/>
    </row>
    <row r="21076" spans="1:59">
      <c r="AO21076" s="103" t="n"/>
    </row>
    <row r="21077" spans="1:59">
      <c r="AO21077" s="103" t="n"/>
    </row>
    <row r="21078" spans="1:59">
      <c r="AO21078" s="103" t="n"/>
    </row>
    <row r="21079" spans="1:59">
      <c r="AO21079" s="103" t="n"/>
    </row>
    <row r="21080" spans="1:59">
      <c r="AO21080" s="103" t="n"/>
    </row>
    <row r="21081" spans="1:59">
      <c r="AO21081" s="103" t="n"/>
    </row>
    <row r="21082" spans="1:59">
      <c r="AO21082" s="103" t="n"/>
    </row>
    <row r="21083" spans="1:59">
      <c r="AO21083" s="103" t="n"/>
    </row>
    <row r="21084" spans="1:59">
      <c r="AO21084" s="103" t="n"/>
    </row>
    <row r="21085" spans="1:59">
      <c r="AO21085" s="103" t="n"/>
    </row>
    <row r="21086" spans="1:59">
      <c r="AO21086" s="103" t="n"/>
    </row>
    <row r="21087" spans="1:59">
      <c r="AO21087" s="103" t="n"/>
    </row>
    <row r="21088" spans="1:59">
      <c r="AO21088" s="103" t="n"/>
    </row>
    <row r="21089" spans="1:59">
      <c r="AO21089" s="103" t="n"/>
    </row>
    <row r="21090" spans="1:59">
      <c r="AO21090" s="103" t="n"/>
    </row>
    <row r="21091" spans="1:59">
      <c r="AO21091" s="103" t="n"/>
    </row>
    <row r="21092" spans="1:59">
      <c r="AO21092" s="103" t="n"/>
    </row>
    <row r="21093" spans="1:59">
      <c r="AO21093" s="103" t="n"/>
    </row>
    <row r="21094" spans="1:59">
      <c r="AO21094" s="103" t="n"/>
    </row>
    <row r="21095" spans="1:59">
      <c r="AO21095" s="103" t="n"/>
    </row>
    <row r="21096" spans="1:59">
      <c r="AO21096" s="103" t="n"/>
    </row>
    <row r="21097" spans="1:59">
      <c r="AO21097" s="103" t="n"/>
    </row>
    <row r="21098" spans="1:59">
      <c r="AO21098" s="103" t="n"/>
    </row>
    <row r="21099" spans="1:59">
      <c r="AO21099" s="103" t="n"/>
    </row>
    <row r="21100" spans="1:59">
      <c r="AO21100" s="103" t="n"/>
    </row>
    <row r="21101" spans="1:59">
      <c r="AO21101" s="103" t="n"/>
    </row>
    <row r="21102" spans="1:59">
      <c r="AO21102" s="103" t="n"/>
    </row>
    <row r="21103" spans="1:59">
      <c r="AO21103" s="103" t="n"/>
    </row>
    <row r="21104" spans="1:59">
      <c r="AO21104" s="103" t="n"/>
    </row>
    <row r="21105" spans="1:59">
      <c r="AO21105" s="103" t="n"/>
    </row>
    <row r="21106" spans="1:59">
      <c r="AO21106" s="103" t="n"/>
    </row>
    <row r="21107" spans="1:59">
      <c r="AO21107" s="103" t="n"/>
    </row>
    <row r="21108" spans="1:59">
      <c r="AO21108" s="103" t="n"/>
    </row>
    <row r="21109" spans="1:59">
      <c r="AO21109" s="103" t="n"/>
    </row>
    <row r="21110" spans="1:59">
      <c r="AO21110" s="103" t="n"/>
    </row>
    <row r="21111" spans="1:59">
      <c r="AO21111" s="103" t="n"/>
    </row>
    <row r="21112" spans="1:59">
      <c r="AO21112" s="103" t="n"/>
    </row>
    <row r="21113" spans="1:59">
      <c r="AO21113" s="103" t="n"/>
    </row>
    <row r="21114" spans="1:59">
      <c r="AO21114" s="103" t="n"/>
    </row>
    <row r="21115" spans="1:59">
      <c r="AO21115" s="103" t="n"/>
    </row>
    <row r="21116" spans="1:59">
      <c r="AO21116" s="103" t="n"/>
    </row>
    <row r="21117" spans="1:59">
      <c r="AO21117" s="103" t="n"/>
    </row>
    <row r="21118" spans="1:59">
      <c r="AO21118" s="103" t="n"/>
    </row>
    <row r="21119" spans="1:59">
      <c r="AO21119" s="103" t="n"/>
    </row>
    <row r="21120" spans="1:59">
      <c r="AO21120" s="103" t="n"/>
    </row>
    <row r="21121" spans="1:59">
      <c r="AO21121" s="103" t="n"/>
    </row>
    <row r="21122" spans="1:59">
      <c r="AO21122" s="103" t="n"/>
    </row>
    <row r="21123" spans="1:59">
      <c r="AO21123" s="103" t="n"/>
    </row>
    <row r="21124" spans="1:59">
      <c r="AO21124" s="103" t="n"/>
    </row>
    <row r="21125" spans="1:59">
      <c r="AO21125" s="103" t="n"/>
    </row>
    <row r="21126" spans="1:59">
      <c r="AO21126" s="103" t="n"/>
    </row>
    <row r="21127" spans="1:59">
      <c r="AO21127" s="103" t="n"/>
    </row>
    <row r="21128" spans="1:59">
      <c r="AO21128" s="103" t="n"/>
    </row>
    <row r="21129" spans="1:59">
      <c r="AO21129" s="103" t="n"/>
    </row>
    <row r="21130" spans="1:59">
      <c r="AO21130" s="103" t="n"/>
    </row>
    <row r="21131" spans="1:59">
      <c r="AO21131" s="103" t="n"/>
    </row>
    <row r="21132" spans="1:59">
      <c r="AO21132" s="103" t="n"/>
    </row>
    <row r="21133" spans="1:59">
      <c r="AO21133" s="103" t="n"/>
    </row>
    <row r="21134" spans="1:59">
      <c r="AO21134" s="103" t="n"/>
    </row>
    <row r="21135" spans="1:59">
      <c r="AO21135" s="103" t="n"/>
    </row>
    <row r="21136" spans="1:59">
      <c r="AO21136" s="103" t="n"/>
    </row>
    <row r="21137" spans="1:59">
      <c r="AO21137" s="103" t="n"/>
    </row>
    <row r="21138" spans="1:59">
      <c r="AO21138" s="103" t="n"/>
    </row>
    <row r="21139" spans="1:59">
      <c r="AO21139" s="103" t="n"/>
    </row>
    <row r="21140" spans="1:59">
      <c r="AO21140" s="103" t="n"/>
    </row>
    <row r="21141" spans="1:59">
      <c r="AO21141" s="103" t="n"/>
    </row>
    <row r="21142" spans="1:59">
      <c r="AO21142" s="103" t="n"/>
    </row>
    <row r="21143" spans="1:59">
      <c r="AO21143" s="103" t="n"/>
    </row>
    <row r="21144" spans="1:59">
      <c r="AO21144" s="103" t="n"/>
    </row>
    <row r="21145" spans="1:59">
      <c r="AO21145" s="103" t="n"/>
    </row>
    <row r="21146" spans="1:59">
      <c r="AO21146" s="103" t="n"/>
    </row>
    <row r="21147" spans="1:59">
      <c r="AO21147" s="103" t="n"/>
    </row>
    <row r="21148" spans="1:59">
      <c r="AO21148" s="103" t="n"/>
    </row>
    <row r="21149" spans="1:59">
      <c r="AO21149" s="103" t="n"/>
    </row>
    <row r="21150" spans="1:59">
      <c r="AO21150" s="103" t="n"/>
    </row>
    <row r="21151" spans="1:59">
      <c r="AO21151" s="103" t="n"/>
    </row>
    <row r="21152" spans="1:59">
      <c r="AO21152" s="103" t="n"/>
    </row>
    <row r="21153" spans="1:59">
      <c r="AO21153" s="103" t="n"/>
    </row>
    <row r="21154" spans="1:59">
      <c r="AO21154" s="103" t="n"/>
    </row>
    <row r="21155" spans="1:59">
      <c r="AO21155" s="103" t="n"/>
    </row>
    <row r="21156" spans="1:59">
      <c r="AO21156" s="103" t="n"/>
    </row>
    <row r="21157" spans="1:59">
      <c r="AO21157" s="103" t="n"/>
    </row>
    <row r="21158" spans="1:59">
      <c r="AO21158" s="103" t="n"/>
    </row>
    <row r="21159" spans="1:59">
      <c r="AO21159" s="103" t="n"/>
    </row>
    <row r="21160" spans="1:59">
      <c r="AO21160" s="103" t="n"/>
    </row>
    <row r="21161" spans="1:59">
      <c r="AO21161" s="103" t="n"/>
    </row>
    <row r="21162" spans="1:59">
      <c r="AO21162" s="103" t="n"/>
    </row>
    <row r="21163" spans="1:59">
      <c r="AO21163" s="103" t="n"/>
    </row>
    <row r="21164" spans="1:59">
      <c r="AO21164" s="103" t="n"/>
    </row>
    <row r="21165" spans="1:59">
      <c r="AO21165" s="103" t="n"/>
    </row>
    <row r="21166" spans="1:59">
      <c r="AO21166" s="103" t="n"/>
    </row>
    <row r="21167" spans="1:59">
      <c r="AO21167" s="103" t="n"/>
    </row>
    <row r="21168" spans="1:59">
      <c r="AO21168" s="103" t="n"/>
    </row>
    <row r="21169" spans="1:59">
      <c r="AO21169" s="103" t="n"/>
    </row>
    <row r="21170" spans="1:59">
      <c r="AO21170" s="103" t="n"/>
    </row>
    <row r="21171" spans="1:59">
      <c r="AO21171" s="103" t="n"/>
    </row>
    <row r="21172" spans="1:59">
      <c r="AO21172" s="103" t="n"/>
    </row>
    <row r="21173" spans="1:59">
      <c r="AO21173" s="103" t="n"/>
    </row>
    <row r="21174" spans="1:59">
      <c r="AO21174" s="103" t="n"/>
    </row>
    <row r="21175" spans="1:59">
      <c r="AO21175" s="103" t="n"/>
    </row>
    <row r="21176" spans="1:59">
      <c r="AO21176" s="103" t="n"/>
    </row>
    <row r="21177" spans="1:59">
      <c r="AO21177" s="103" t="n"/>
    </row>
    <row r="21178" spans="1:59">
      <c r="AO21178" s="103" t="n"/>
    </row>
    <row r="21179" spans="1:59">
      <c r="AO21179" s="103" t="n"/>
    </row>
    <row r="21180" spans="1:59">
      <c r="AO21180" s="103" t="n"/>
    </row>
    <row r="21181" spans="1:59">
      <c r="AO21181" s="103" t="n"/>
    </row>
    <row r="21182" spans="1:59">
      <c r="AO21182" s="103" t="n"/>
    </row>
    <row r="21183" spans="1:59">
      <c r="AO21183" s="103" t="n"/>
    </row>
    <row r="21184" spans="1:59">
      <c r="AO21184" s="103" t="n"/>
    </row>
    <row r="21185" spans="1:59">
      <c r="AO21185" s="103" t="n"/>
    </row>
    <row r="21186" spans="1:59">
      <c r="AO21186" s="103" t="n"/>
    </row>
    <row r="21187" spans="1:59">
      <c r="AO21187" s="103" t="n"/>
    </row>
    <row r="21188" spans="1:59">
      <c r="AO21188" s="103" t="n"/>
    </row>
    <row r="21189" spans="1:59">
      <c r="AO21189" s="103" t="n"/>
    </row>
    <row r="21190" spans="1:59">
      <c r="AO21190" s="103" t="n"/>
    </row>
    <row r="21191" spans="1:59">
      <c r="AO21191" s="103" t="n"/>
    </row>
    <row r="21192" spans="1:59">
      <c r="AO21192" s="103" t="n"/>
    </row>
    <row r="21193" spans="1:59">
      <c r="AO21193" s="103" t="n"/>
    </row>
    <row r="21194" spans="1:59">
      <c r="AO21194" s="103" t="n"/>
    </row>
    <row r="21195" spans="1:59">
      <c r="AO21195" s="103" t="n"/>
    </row>
    <row r="21196" spans="1:59">
      <c r="AO21196" s="103" t="n"/>
    </row>
    <row r="21197" spans="1:59">
      <c r="AO21197" s="103" t="n"/>
    </row>
    <row r="21198" spans="1:59">
      <c r="AO21198" s="103" t="n"/>
    </row>
    <row r="21199" spans="1:59">
      <c r="AO21199" s="103" t="n"/>
    </row>
    <row r="21200" spans="1:59">
      <c r="AO21200" s="103" t="n"/>
    </row>
    <row r="21201" spans="1:59">
      <c r="AO21201" s="103" t="n"/>
    </row>
    <row r="21202" spans="1:59">
      <c r="AO21202" s="103" t="n"/>
    </row>
    <row r="21203" spans="1:59">
      <c r="AO21203" s="103" t="n"/>
    </row>
    <row r="21204" spans="1:59">
      <c r="AO21204" s="103" t="n"/>
    </row>
    <row r="21205" spans="1:59">
      <c r="AO21205" s="103" t="n"/>
    </row>
    <row r="21206" spans="1:59">
      <c r="AO21206" s="103" t="n"/>
    </row>
    <row r="21207" spans="1:59">
      <c r="AO21207" s="103" t="n"/>
    </row>
    <row r="21208" spans="1:59">
      <c r="AO21208" s="103" t="n"/>
    </row>
    <row r="21209" spans="1:59">
      <c r="AO21209" s="103" t="n"/>
    </row>
    <row r="21210" spans="1:59">
      <c r="AO21210" s="103" t="n"/>
    </row>
    <row r="21211" spans="1:59">
      <c r="AO21211" s="103" t="n"/>
    </row>
    <row r="21212" spans="1:59">
      <c r="AO21212" s="103" t="n"/>
    </row>
    <row r="21213" spans="1:59">
      <c r="AO21213" s="103" t="n"/>
    </row>
    <row r="21214" spans="1:59">
      <c r="AO21214" s="103" t="n"/>
    </row>
    <row r="21215" spans="1:59">
      <c r="AO21215" s="103" t="n"/>
    </row>
    <row r="21216" spans="1:59">
      <c r="AO21216" s="103" t="n"/>
    </row>
    <row r="21217" spans="1:59">
      <c r="AO21217" s="103" t="n"/>
    </row>
    <row r="21218" spans="1:59">
      <c r="AO21218" s="103" t="n"/>
    </row>
    <row r="21219" spans="1:59">
      <c r="AO21219" s="103" t="n"/>
    </row>
    <row r="21220" spans="1:59">
      <c r="AO21220" s="103" t="n"/>
    </row>
    <row r="21221" spans="1:59">
      <c r="AO21221" s="103" t="n"/>
    </row>
    <row r="21222" spans="1:59">
      <c r="AO21222" s="103" t="n"/>
    </row>
    <row r="21223" spans="1:59">
      <c r="AO21223" s="103" t="n"/>
    </row>
    <row r="21224" spans="1:59">
      <c r="AO21224" s="103" t="n"/>
    </row>
    <row r="21225" spans="1:59">
      <c r="AO21225" s="103" t="n"/>
    </row>
    <row r="21226" spans="1:59">
      <c r="AO21226" s="103" t="n"/>
    </row>
    <row r="21227" spans="1:59">
      <c r="AO21227" s="103" t="n"/>
    </row>
    <row r="21228" spans="1:59">
      <c r="AO21228" s="103" t="n"/>
    </row>
    <row r="21229" spans="1:59">
      <c r="AO21229" s="103" t="n"/>
    </row>
    <row r="21230" spans="1:59">
      <c r="AO21230" s="103" t="n"/>
    </row>
    <row r="21231" spans="1:59">
      <c r="AO21231" s="103" t="n"/>
    </row>
    <row r="21232" spans="1:59">
      <c r="AO21232" s="103" t="n"/>
    </row>
    <row r="21233" spans="1:59">
      <c r="AO21233" s="103" t="n"/>
    </row>
    <row r="21234" spans="1:59">
      <c r="AO21234" s="103" t="n"/>
    </row>
    <row r="21235" spans="1:59">
      <c r="AO21235" s="103" t="n"/>
    </row>
    <row r="21236" spans="1:59">
      <c r="AO21236" s="103" t="n"/>
    </row>
    <row r="21237" spans="1:59">
      <c r="AO21237" s="103" t="n"/>
    </row>
    <row r="21238" spans="1:59">
      <c r="AO21238" s="103" t="n"/>
    </row>
    <row r="21239" spans="1:59">
      <c r="AO21239" s="103" t="n"/>
    </row>
    <row r="21240" spans="1:59">
      <c r="AO21240" s="103" t="n"/>
    </row>
    <row r="21241" spans="1:59">
      <c r="AO21241" s="103" t="n"/>
    </row>
    <row r="21242" spans="1:59">
      <c r="AO21242" s="103" t="n"/>
    </row>
    <row r="21243" spans="1:59">
      <c r="AO21243" s="103" t="n"/>
    </row>
    <row r="21244" spans="1:59">
      <c r="AO21244" s="103" t="n"/>
    </row>
    <row r="21245" spans="1:59">
      <c r="AO21245" s="103" t="n"/>
    </row>
    <row r="21246" spans="1:59">
      <c r="AO21246" s="103" t="n"/>
    </row>
    <row r="21247" spans="1:59">
      <c r="AO21247" s="103" t="n"/>
    </row>
    <row r="21248" spans="1:59">
      <c r="AO21248" s="103" t="n"/>
    </row>
    <row r="21249" spans="1:59">
      <c r="AO21249" s="103" t="n"/>
    </row>
    <row r="21250" spans="1:59">
      <c r="AO21250" s="103" t="n"/>
    </row>
    <row r="21251" spans="1:59">
      <c r="AO21251" s="103" t="n"/>
    </row>
    <row r="21252" spans="1:59">
      <c r="AO21252" s="103" t="n"/>
    </row>
    <row r="21253" spans="1:59">
      <c r="AO21253" s="103" t="n"/>
    </row>
    <row r="21254" spans="1:59">
      <c r="AO21254" s="103" t="n"/>
    </row>
    <row r="21255" spans="1:59">
      <c r="AO21255" s="103" t="n"/>
    </row>
    <row r="21256" spans="1:59">
      <c r="AO21256" s="103" t="n"/>
    </row>
    <row r="21257" spans="1:59">
      <c r="AO21257" s="103" t="n"/>
    </row>
    <row r="21258" spans="1:59">
      <c r="AO21258" s="103" t="n"/>
    </row>
    <row r="21259" spans="1:59">
      <c r="AO21259" s="103" t="n"/>
    </row>
    <row r="21260" spans="1:59">
      <c r="AO21260" s="103" t="n"/>
    </row>
    <row r="21261" spans="1:59">
      <c r="AO21261" s="103" t="n"/>
    </row>
    <row r="21262" spans="1:59">
      <c r="AO21262" s="103" t="n"/>
    </row>
    <row r="21263" spans="1:59">
      <c r="AO21263" s="103" t="n"/>
    </row>
    <row r="21264" spans="1:59">
      <c r="AO21264" s="103" t="n"/>
    </row>
    <row r="21265" spans="1:59">
      <c r="AO21265" s="103" t="n"/>
    </row>
    <row r="21266" spans="1:59">
      <c r="AO21266" s="103" t="n"/>
    </row>
    <row r="21267" spans="1:59">
      <c r="AO21267" s="103" t="n"/>
    </row>
    <row r="21268" spans="1:59">
      <c r="AO21268" s="103" t="n"/>
    </row>
    <row r="21269" spans="1:59">
      <c r="AO21269" s="103" t="n"/>
    </row>
    <row r="21270" spans="1:59">
      <c r="AO21270" s="103" t="n"/>
    </row>
    <row r="21271" spans="1:59">
      <c r="AO21271" s="103" t="n"/>
    </row>
    <row r="21272" spans="1:59">
      <c r="AO21272" s="103" t="n"/>
    </row>
    <row r="21273" spans="1:59">
      <c r="AO21273" s="103" t="n"/>
    </row>
    <row r="21274" spans="1:59">
      <c r="AO21274" s="103" t="n"/>
    </row>
    <row r="21275" spans="1:59">
      <c r="AO21275" s="103" t="n"/>
    </row>
    <row r="21276" spans="1:59">
      <c r="AO21276" s="103" t="n"/>
    </row>
    <row r="21277" spans="1:59">
      <c r="AO21277" s="103" t="n"/>
    </row>
    <row r="21278" spans="1:59">
      <c r="AO21278" s="103" t="n"/>
    </row>
    <row r="21279" spans="1:59">
      <c r="AO21279" s="103" t="n"/>
    </row>
    <row r="21280" spans="1:59">
      <c r="AO21280" s="103" t="n"/>
    </row>
    <row r="21281" spans="1:59">
      <c r="AO21281" s="103" t="n"/>
    </row>
    <row r="21282" spans="1:59">
      <c r="AO21282" s="103" t="n"/>
    </row>
    <row r="21283" spans="1:59">
      <c r="AO21283" s="103" t="n"/>
    </row>
    <row r="21284" spans="1:59">
      <c r="AO21284" s="103" t="n"/>
    </row>
    <row r="21285" spans="1:59">
      <c r="AO21285" s="103" t="n"/>
    </row>
    <row r="21286" spans="1:59">
      <c r="AO21286" s="103" t="n"/>
    </row>
    <row r="21287" spans="1:59">
      <c r="AO21287" s="103" t="n"/>
    </row>
    <row r="21288" spans="1:59">
      <c r="AO21288" s="103" t="n"/>
    </row>
    <row r="21289" spans="1:59">
      <c r="AO21289" s="103" t="n"/>
    </row>
    <row r="21290" spans="1:59">
      <c r="AO21290" s="103" t="n"/>
    </row>
    <row r="21291" spans="1:59">
      <c r="AO21291" s="103" t="n"/>
    </row>
    <row r="21292" spans="1:59">
      <c r="AO21292" s="103" t="n"/>
    </row>
    <row r="21293" spans="1:59">
      <c r="AO21293" s="103" t="n"/>
    </row>
    <row r="21294" spans="1:59">
      <c r="AO21294" s="103" t="n"/>
    </row>
    <row r="21295" spans="1:59">
      <c r="AO21295" s="103" t="n"/>
    </row>
    <row r="21296" spans="1:59">
      <c r="AO21296" s="103" t="n"/>
    </row>
    <row r="21297" spans="1:59">
      <c r="AO21297" s="103" t="n"/>
    </row>
    <row r="21298" spans="1:59">
      <c r="AO21298" s="103" t="n"/>
    </row>
    <row r="21299" spans="1:59">
      <c r="AO21299" s="103" t="n"/>
    </row>
    <row r="21300" spans="1:59">
      <c r="AO21300" s="103" t="n"/>
    </row>
    <row r="21301" spans="1:59">
      <c r="AO21301" s="103" t="n"/>
    </row>
    <row r="21302" spans="1:59">
      <c r="AO21302" s="103" t="n"/>
    </row>
    <row r="21303" spans="1:59">
      <c r="AO21303" s="103" t="n"/>
    </row>
    <row r="21304" spans="1:59">
      <c r="AO21304" s="103" t="n"/>
    </row>
    <row r="21305" spans="1:59">
      <c r="AO21305" s="103" t="n"/>
    </row>
    <row r="21306" spans="1:59">
      <c r="AO21306" s="103" t="n"/>
    </row>
    <row r="21307" spans="1:59">
      <c r="AO21307" s="103" t="n"/>
    </row>
    <row r="21308" spans="1:59">
      <c r="AO21308" s="103" t="n"/>
    </row>
    <row r="21309" spans="1:59">
      <c r="AO21309" s="103" t="n"/>
    </row>
    <row r="21310" spans="1:59">
      <c r="AO21310" s="103" t="n"/>
    </row>
    <row r="21311" spans="1:59">
      <c r="AO21311" s="103" t="n"/>
    </row>
    <row r="21312" spans="1:59">
      <c r="AO21312" s="103" t="n"/>
    </row>
    <row r="21313" spans="1:59">
      <c r="AO21313" s="103" t="n"/>
    </row>
    <row r="21314" spans="1:59">
      <c r="AO21314" s="103" t="n"/>
    </row>
    <row r="21315" spans="1:59">
      <c r="AO21315" s="103" t="n"/>
    </row>
    <row r="21316" spans="1:59">
      <c r="AO21316" s="103" t="n"/>
    </row>
    <row r="21317" spans="1:59">
      <c r="AO21317" s="103" t="n"/>
    </row>
    <row r="21318" spans="1:59">
      <c r="AO21318" s="103" t="n"/>
    </row>
    <row r="21319" spans="1:59">
      <c r="AO21319" s="103" t="n"/>
    </row>
    <row r="21320" spans="1:59">
      <c r="AO21320" s="103" t="n"/>
    </row>
    <row r="21321" spans="1:59">
      <c r="AO21321" s="103" t="n"/>
    </row>
    <row r="21322" spans="1:59">
      <c r="AO21322" s="103" t="n"/>
    </row>
    <row r="21323" spans="1:59">
      <c r="AO21323" s="103" t="n"/>
    </row>
    <row r="21324" spans="1:59">
      <c r="AO21324" s="103" t="n"/>
    </row>
    <row r="21325" spans="1:59">
      <c r="AO21325" s="103" t="n"/>
    </row>
    <row r="21326" spans="1:59">
      <c r="AO21326" s="103" t="n"/>
    </row>
    <row r="21327" spans="1:59">
      <c r="AO21327" s="103" t="n"/>
    </row>
    <row r="21328" spans="1:59">
      <c r="AO21328" s="103" t="n"/>
    </row>
    <row r="21329" spans="1:59">
      <c r="AO21329" s="103" t="n"/>
    </row>
    <row r="21330" spans="1:59">
      <c r="AO21330" s="103" t="n"/>
    </row>
    <row r="21331" spans="1:59">
      <c r="AO21331" s="103" t="n"/>
    </row>
    <row r="21332" spans="1:59">
      <c r="AO21332" s="103" t="n"/>
    </row>
    <row r="21333" spans="1:59">
      <c r="AO21333" s="103" t="n"/>
    </row>
    <row r="21334" spans="1:59">
      <c r="AO21334" s="103" t="n"/>
    </row>
    <row r="21335" spans="1:59">
      <c r="AO21335" s="103" t="n"/>
    </row>
    <row r="21336" spans="1:59">
      <c r="AO21336" s="103" t="n"/>
    </row>
    <row r="21337" spans="1:59">
      <c r="AO21337" s="103" t="n"/>
    </row>
    <row r="21338" spans="1:59">
      <c r="AO21338" s="103" t="n"/>
    </row>
    <row r="21339" spans="1:59">
      <c r="AO21339" s="103" t="n"/>
    </row>
    <row r="21340" spans="1:59">
      <c r="AO21340" s="103" t="n"/>
    </row>
    <row r="21341" spans="1:59">
      <c r="AO21341" s="103" t="n"/>
    </row>
    <row r="21342" spans="1:59">
      <c r="AO21342" s="103" t="n"/>
    </row>
    <row r="21343" spans="1:59">
      <c r="AO21343" s="103" t="n"/>
    </row>
    <row r="21344" spans="1:59">
      <c r="AO21344" s="103" t="n"/>
    </row>
    <row r="21345" spans="1:59">
      <c r="AO21345" s="103" t="n"/>
    </row>
    <row r="21346" spans="1:59">
      <c r="AO21346" s="103" t="n"/>
    </row>
    <row r="21347" spans="1:59">
      <c r="AO21347" s="103" t="n"/>
    </row>
    <row r="21348" spans="1:59">
      <c r="AO21348" s="103" t="n"/>
    </row>
    <row r="21349" spans="1:59">
      <c r="AO21349" s="103" t="n"/>
    </row>
    <row r="21350" spans="1:59">
      <c r="AO21350" s="103" t="n"/>
    </row>
    <row r="21351" spans="1:59">
      <c r="AO21351" s="103" t="n"/>
    </row>
    <row r="21352" spans="1:59">
      <c r="AO21352" s="103" t="n"/>
    </row>
    <row r="21353" spans="1:59">
      <c r="AO21353" s="103" t="n"/>
    </row>
    <row r="21354" spans="1:59">
      <c r="AO21354" s="103" t="n"/>
    </row>
    <row r="21355" spans="1:59">
      <c r="AO21355" s="103" t="n"/>
    </row>
    <row r="21356" spans="1:59">
      <c r="AO21356" s="103" t="n"/>
    </row>
    <row r="21357" spans="1:59">
      <c r="AO21357" s="103" t="n"/>
    </row>
    <row r="21358" spans="1:59">
      <c r="AO21358" s="103" t="n"/>
    </row>
    <row r="21359" spans="1:59">
      <c r="AO21359" s="103" t="n"/>
    </row>
    <row r="21360" spans="1:59">
      <c r="AO21360" s="103" t="n"/>
    </row>
    <row r="21361" spans="1:59">
      <c r="AO21361" s="103" t="n"/>
    </row>
    <row r="21362" spans="1:59">
      <c r="AO21362" s="103" t="n"/>
    </row>
    <row r="21363" spans="1:59">
      <c r="AO21363" s="103" t="n"/>
    </row>
    <row r="21364" spans="1:59">
      <c r="AO21364" s="103" t="n"/>
    </row>
    <row r="21365" spans="1:59">
      <c r="AO21365" s="103" t="n"/>
    </row>
    <row r="21366" spans="1:59">
      <c r="AO21366" s="103" t="n"/>
    </row>
    <row r="21367" spans="1:59">
      <c r="AO21367" s="103" t="n"/>
    </row>
    <row r="21368" spans="1:59">
      <c r="AO21368" s="103" t="n"/>
    </row>
    <row r="21369" spans="1:59">
      <c r="AO21369" s="103" t="n"/>
    </row>
    <row r="21370" spans="1:59">
      <c r="AO21370" s="103" t="n"/>
    </row>
    <row r="21371" spans="1:59">
      <c r="AO21371" s="103" t="n"/>
    </row>
    <row r="21372" spans="1:59">
      <c r="AO21372" s="103" t="n"/>
    </row>
    <row r="21373" spans="1:59">
      <c r="AO21373" s="103" t="n"/>
    </row>
    <row r="21374" spans="1:59">
      <c r="AO21374" s="103" t="n"/>
    </row>
    <row r="21375" spans="1:59">
      <c r="AO21375" s="103" t="n"/>
    </row>
    <row r="21376" spans="1:59">
      <c r="AO21376" s="103" t="n"/>
    </row>
    <row r="21377" spans="1:59">
      <c r="AO21377" s="103" t="n"/>
    </row>
    <row r="21378" spans="1:59">
      <c r="AO21378" s="103" t="n"/>
    </row>
    <row r="21379" spans="1:59">
      <c r="AO21379" s="103" t="n"/>
    </row>
    <row r="21380" spans="1:59">
      <c r="AO21380" s="103" t="n"/>
    </row>
    <row r="21381" spans="1:59">
      <c r="AO21381" s="103" t="n"/>
    </row>
    <row r="21382" spans="1:59">
      <c r="AO21382" s="103" t="n"/>
    </row>
    <row r="21383" spans="1:59">
      <c r="AO21383" s="103" t="n"/>
    </row>
    <row r="21384" spans="1:59">
      <c r="AO21384" s="103" t="n"/>
    </row>
    <row r="21385" spans="1:59">
      <c r="AO21385" s="103" t="n"/>
    </row>
    <row r="21386" spans="1:59">
      <c r="AO21386" s="103" t="n"/>
    </row>
    <row r="21387" spans="1:59">
      <c r="AO21387" s="103" t="n"/>
    </row>
    <row r="21388" spans="1:59">
      <c r="AO21388" s="103" t="n"/>
    </row>
    <row r="21389" spans="1:59">
      <c r="AO21389" s="103" t="n"/>
    </row>
    <row r="21390" spans="1:59">
      <c r="AO21390" s="103" t="n"/>
    </row>
    <row r="21391" spans="1:59">
      <c r="AO21391" s="103" t="n"/>
    </row>
    <row r="21392" spans="1:59">
      <c r="AO21392" s="103" t="n"/>
    </row>
    <row r="21393" spans="1:59">
      <c r="AO21393" s="103" t="n"/>
    </row>
    <row r="21394" spans="1:59">
      <c r="AO21394" s="103" t="n"/>
    </row>
    <row r="21395" spans="1:59">
      <c r="AO21395" s="103" t="n"/>
    </row>
    <row r="21396" spans="1:59">
      <c r="AO21396" s="103" t="n"/>
    </row>
    <row r="21397" spans="1:59">
      <c r="AO21397" s="103" t="n"/>
    </row>
    <row r="21398" spans="1:59">
      <c r="AO21398" s="103" t="n"/>
    </row>
    <row r="21399" spans="1:59">
      <c r="AO21399" s="103" t="n"/>
    </row>
    <row r="21400" spans="1:59">
      <c r="AO21400" s="103" t="n"/>
    </row>
    <row r="21401" spans="1:59">
      <c r="AO21401" s="103" t="n"/>
    </row>
    <row r="21402" spans="1:59">
      <c r="AO21402" s="103" t="n"/>
    </row>
    <row r="21403" spans="1:59">
      <c r="AO21403" s="103" t="n"/>
    </row>
    <row r="21404" spans="1:59">
      <c r="AO21404" s="103" t="n"/>
    </row>
    <row r="21405" spans="1:59">
      <c r="AO21405" s="103" t="n"/>
    </row>
    <row r="21406" spans="1:59">
      <c r="AO21406" s="103" t="n"/>
    </row>
    <row r="21407" spans="1:59">
      <c r="AO21407" s="103" t="n"/>
    </row>
    <row r="21408" spans="1:59">
      <c r="AO21408" s="103" t="n"/>
    </row>
    <row r="21409" spans="1:59">
      <c r="AO21409" s="103" t="n"/>
    </row>
    <row r="21410" spans="1:59">
      <c r="AO21410" s="103" t="n"/>
    </row>
    <row r="21411" spans="1:59">
      <c r="AO21411" s="103" t="n"/>
    </row>
    <row r="21412" spans="1:59">
      <c r="AO21412" s="103" t="n"/>
    </row>
    <row r="21413" spans="1:59">
      <c r="AO21413" s="103" t="n"/>
    </row>
    <row r="21414" spans="1:59">
      <c r="AO21414" s="103" t="n"/>
    </row>
    <row r="21415" spans="1:59">
      <c r="AO21415" s="103" t="n"/>
    </row>
    <row r="21416" spans="1:59">
      <c r="AO21416" s="103" t="n"/>
    </row>
    <row r="21417" spans="1:59">
      <c r="AO21417" s="103" t="n"/>
    </row>
    <row r="21418" spans="1:59">
      <c r="AO21418" s="103" t="n"/>
    </row>
    <row r="21419" spans="1:59">
      <c r="AO21419" s="103" t="n"/>
    </row>
    <row r="21420" spans="1:59">
      <c r="AO21420" s="103" t="n"/>
    </row>
    <row r="21421" spans="1:59">
      <c r="AO21421" s="103" t="n"/>
    </row>
    <row r="21422" spans="1:59">
      <c r="AO21422" s="103" t="n"/>
    </row>
    <row r="21423" spans="1:59">
      <c r="AO21423" s="103" t="n"/>
    </row>
    <row r="21424" spans="1:59">
      <c r="AO21424" s="103" t="n"/>
    </row>
    <row r="21425" spans="1:59">
      <c r="AO21425" s="103" t="n"/>
    </row>
    <row r="21426" spans="1:59">
      <c r="AO21426" s="103" t="n"/>
    </row>
    <row r="21427" spans="1:59">
      <c r="AO21427" s="103" t="n"/>
    </row>
    <row r="21428" spans="1:59">
      <c r="AO21428" s="103" t="n"/>
    </row>
    <row r="21429" spans="1:59">
      <c r="AO21429" s="103" t="n"/>
    </row>
    <row r="21430" spans="1:59">
      <c r="AO21430" s="103" t="n"/>
    </row>
    <row r="21431" spans="1:59">
      <c r="AO21431" s="103" t="n"/>
    </row>
    <row r="21432" spans="1:59">
      <c r="AO21432" s="103" t="n"/>
    </row>
    <row r="21433" spans="1:59">
      <c r="AO21433" s="103" t="n"/>
    </row>
    <row r="21434" spans="1:59">
      <c r="AO21434" s="103" t="n"/>
    </row>
    <row r="21435" spans="1:59">
      <c r="AO21435" s="103" t="n"/>
    </row>
    <row r="21436" spans="1:59">
      <c r="AO21436" s="103" t="n"/>
    </row>
    <row r="21437" spans="1:59">
      <c r="AO21437" s="103" t="n"/>
    </row>
    <row r="21438" spans="1:59">
      <c r="AO21438" s="103" t="n"/>
    </row>
    <row r="21439" spans="1:59">
      <c r="AO21439" s="103" t="n"/>
    </row>
    <row r="21440" spans="1:59">
      <c r="AO21440" s="103" t="n"/>
    </row>
    <row r="21441" spans="1:59">
      <c r="AO21441" s="103" t="n"/>
    </row>
    <row r="21442" spans="1:59">
      <c r="AO21442" s="103" t="n"/>
    </row>
    <row r="21443" spans="1:59">
      <c r="AO21443" s="103" t="n"/>
    </row>
    <row r="21444" spans="1:59">
      <c r="AO21444" s="103" t="n"/>
    </row>
    <row r="21445" spans="1:59">
      <c r="AO21445" s="103" t="n"/>
    </row>
    <row r="21446" spans="1:59">
      <c r="AO21446" s="103" t="n"/>
    </row>
    <row r="21447" spans="1:59">
      <c r="AO21447" s="103" t="n"/>
    </row>
    <row r="21448" spans="1:59">
      <c r="AO21448" s="103" t="n"/>
    </row>
    <row r="21449" spans="1:59">
      <c r="AO21449" s="103" t="n"/>
    </row>
    <row r="21450" spans="1:59">
      <c r="AO21450" s="103" t="n"/>
    </row>
    <row r="21451" spans="1:59">
      <c r="AO21451" s="103" t="n"/>
    </row>
    <row r="21452" spans="1:59">
      <c r="AO21452" s="103" t="n"/>
    </row>
    <row r="21453" spans="1:59">
      <c r="AO21453" s="103" t="n"/>
    </row>
    <row r="21454" spans="1:59">
      <c r="AO21454" s="103" t="n"/>
    </row>
    <row r="21455" spans="1:59">
      <c r="AO21455" s="103" t="n"/>
    </row>
    <row r="21456" spans="1:59">
      <c r="AO21456" s="103" t="n"/>
    </row>
    <row r="21457" spans="1:59">
      <c r="AO21457" s="103" t="n"/>
    </row>
    <row r="21458" spans="1:59">
      <c r="AO21458" s="103" t="n"/>
    </row>
    <row r="21459" spans="1:59">
      <c r="AO21459" s="103" t="n"/>
    </row>
    <row r="21460" spans="1:59">
      <c r="AO21460" s="103" t="n"/>
    </row>
    <row r="21461" spans="1:59">
      <c r="AO21461" s="103" t="n"/>
    </row>
    <row r="21462" spans="1:59">
      <c r="AO21462" s="103" t="n"/>
    </row>
    <row r="21463" spans="1:59">
      <c r="AO21463" s="103" t="n"/>
    </row>
    <row r="21464" spans="1:59">
      <c r="AO21464" s="103" t="n"/>
    </row>
    <row r="21465" spans="1:59">
      <c r="AO21465" s="103" t="n"/>
    </row>
    <row r="21466" spans="1:59">
      <c r="AO21466" s="103" t="n"/>
    </row>
    <row r="21467" spans="1:59">
      <c r="AO21467" s="103" t="n"/>
    </row>
    <row r="21468" spans="1:59">
      <c r="AO21468" s="103" t="n"/>
    </row>
    <row r="21469" spans="1:59">
      <c r="AO21469" s="103" t="n"/>
    </row>
    <row r="21470" spans="1:59">
      <c r="AO21470" s="103" t="n"/>
    </row>
    <row r="21471" spans="1:59">
      <c r="AO21471" s="103" t="n"/>
    </row>
    <row r="21472" spans="1:59">
      <c r="AO21472" s="103" t="n"/>
    </row>
    <row r="21473" spans="1:59">
      <c r="AO21473" s="103" t="n"/>
    </row>
    <row r="21474" spans="1:59">
      <c r="AO21474" s="103" t="n"/>
    </row>
    <row r="21475" spans="1:59">
      <c r="AO21475" s="103" t="n"/>
    </row>
    <row r="21476" spans="1:59">
      <c r="AO21476" s="103" t="n"/>
    </row>
    <row r="21477" spans="1:59">
      <c r="AO21477" s="103" t="n"/>
    </row>
    <row r="21478" spans="1:59">
      <c r="AO21478" s="103" t="n"/>
    </row>
    <row r="21479" spans="1:59">
      <c r="AO21479" s="103" t="n"/>
    </row>
    <row r="21480" spans="1:59">
      <c r="AO21480" s="103" t="n"/>
    </row>
    <row r="21481" spans="1:59">
      <c r="AO21481" s="103" t="n"/>
    </row>
    <row r="21482" spans="1:59">
      <c r="AO21482" s="103" t="n"/>
    </row>
    <row r="21483" spans="1:59">
      <c r="AO21483" s="103" t="n"/>
    </row>
    <row r="21484" spans="1:59">
      <c r="AO21484" s="103" t="n"/>
    </row>
    <row r="21485" spans="1:59">
      <c r="AO21485" s="103" t="n"/>
    </row>
    <row r="21486" spans="1:59">
      <c r="AO21486" s="103" t="n"/>
    </row>
    <row r="21487" spans="1:59">
      <c r="AO21487" s="103" t="n"/>
    </row>
    <row r="21488" spans="1:59">
      <c r="AO21488" s="103" t="n"/>
    </row>
    <row r="21489" spans="1:59">
      <c r="AO21489" s="103" t="n"/>
    </row>
    <row r="21490" spans="1:59">
      <c r="AO21490" s="103" t="n"/>
    </row>
    <row r="21491" spans="1:59">
      <c r="AO21491" s="103" t="n"/>
    </row>
    <row r="21492" spans="1:59">
      <c r="AO21492" s="103" t="n"/>
    </row>
    <row r="21493" spans="1:59">
      <c r="AO21493" s="103" t="n"/>
    </row>
    <row r="21494" spans="1:59">
      <c r="AO21494" s="103" t="n"/>
    </row>
    <row r="21495" spans="1:59">
      <c r="AO21495" s="103" t="n"/>
    </row>
    <row r="21496" spans="1:59">
      <c r="AO21496" s="103" t="n"/>
    </row>
    <row r="21497" spans="1:59">
      <c r="AO21497" s="103" t="n"/>
    </row>
    <row r="21498" spans="1:59">
      <c r="AO21498" s="103" t="n"/>
    </row>
    <row r="21499" spans="1:59">
      <c r="AO21499" s="103" t="n"/>
    </row>
    <row r="21500" spans="1:59">
      <c r="AO21500" s="103" t="n"/>
    </row>
    <row r="21501" spans="1:59">
      <c r="AO21501" s="103" t="n"/>
    </row>
    <row r="21502" spans="1:59">
      <c r="AO21502" s="103" t="n"/>
    </row>
    <row r="21503" spans="1:59">
      <c r="AO21503" s="103" t="n"/>
    </row>
    <row r="21504" spans="1:59">
      <c r="AO21504" s="103" t="n"/>
    </row>
    <row r="21505" spans="1:59">
      <c r="AO21505" s="103" t="n"/>
    </row>
    <row r="21506" spans="1:59">
      <c r="AO21506" s="103" t="n"/>
    </row>
    <row r="21507" spans="1:59">
      <c r="AO21507" s="103" t="n"/>
    </row>
    <row r="21508" spans="1:59">
      <c r="AO21508" s="103" t="n"/>
    </row>
    <row r="21509" spans="1:59">
      <c r="AO21509" s="103" t="n"/>
    </row>
    <row r="21510" spans="1:59">
      <c r="AO21510" s="103" t="n"/>
    </row>
    <row r="21511" spans="1:59">
      <c r="AO21511" s="103" t="n"/>
    </row>
    <row r="21512" spans="1:59">
      <c r="AO21512" s="103" t="n"/>
    </row>
    <row r="21513" spans="1:59">
      <c r="AO21513" s="103" t="n"/>
    </row>
    <row r="21514" spans="1:59">
      <c r="AO21514" s="103" t="n"/>
    </row>
    <row r="21515" spans="1:59">
      <c r="AO21515" s="103" t="n"/>
    </row>
    <row r="21516" spans="1:59">
      <c r="AO21516" s="103" t="n"/>
    </row>
    <row r="21517" spans="1:59">
      <c r="AO21517" s="103" t="n"/>
    </row>
    <row r="21518" spans="1:59">
      <c r="AO21518" s="103" t="n"/>
    </row>
    <row r="21519" spans="1:59">
      <c r="AO21519" s="103" t="n"/>
    </row>
    <row r="21520" spans="1:59">
      <c r="AO21520" s="103" t="n"/>
    </row>
    <row r="21521" spans="1:59">
      <c r="AO21521" s="103" t="n"/>
    </row>
    <row r="21522" spans="1:59">
      <c r="AO21522" s="103" t="n"/>
    </row>
    <row r="21523" spans="1:59">
      <c r="AO21523" s="103" t="n"/>
    </row>
    <row r="21524" spans="1:59">
      <c r="AO21524" s="103" t="n"/>
    </row>
    <row r="21525" spans="1:59">
      <c r="AO21525" s="103" t="n"/>
    </row>
    <row r="21526" spans="1:59">
      <c r="AO21526" s="103" t="n"/>
    </row>
    <row r="21527" spans="1:59">
      <c r="AO21527" s="103" t="n"/>
    </row>
    <row r="21528" spans="1:59">
      <c r="AO21528" s="103" t="n"/>
    </row>
    <row r="21529" spans="1:59">
      <c r="AO21529" s="103" t="n"/>
    </row>
    <row r="21530" spans="1:59">
      <c r="AO21530" s="103" t="n"/>
    </row>
    <row r="21531" spans="1:59">
      <c r="AO21531" s="103" t="n"/>
    </row>
    <row r="21532" spans="1:59">
      <c r="AO21532" s="103" t="n"/>
    </row>
    <row r="21533" spans="1:59">
      <c r="AO21533" s="103" t="n"/>
    </row>
    <row r="21534" spans="1:59">
      <c r="AO21534" s="103" t="n"/>
    </row>
    <row r="21535" spans="1:59">
      <c r="AO21535" s="103" t="n"/>
    </row>
    <row r="21536" spans="1:59">
      <c r="AO21536" s="103" t="n"/>
    </row>
    <row r="21537" spans="1:59">
      <c r="AO21537" s="103" t="n"/>
    </row>
    <row r="21538" spans="1:59">
      <c r="AO21538" s="103" t="n"/>
    </row>
    <row r="21539" spans="1:59">
      <c r="AO21539" s="103" t="n"/>
    </row>
    <row r="21540" spans="1:59">
      <c r="AO21540" s="103" t="n"/>
    </row>
    <row r="21541" spans="1:59">
      <c r="AO21541" s="103" t="n"/>
    </row>
    <row r="21542" spans="1:59">
      <c r="AO21542" s="103" t="n"/>
    </row>
    <row r="21543" spans="1:59">
      <c r="AO21543" s="103" t="n"/>
    </row>
    <row r="21544" spans="1:59">
      <c r="AO21544" s="103" t="n"/>
    </row>
    <row r="21545" spans="1:59">
      <c r="AO21545" s="103" t="n"/>
    </row>
    <row r="21546" spans="1:59">
      <c r="AO21546" s="103" t="n"/>
    </row>
    <row r="21547" spans="1:59">
      <c r="AO21547" s="103" t="n"/>
    </row>
    <row r="21548" spans="1:59">
      <c r="AO21548" s="103" t="n"/>
    </row>
    <row r="21549" spans="1:59">
      <c r="AO21549" s="103" t="n"/>
    </row>
    <row r="21550" spans="1:59">
      <c r="AO21550" s="103" t="n"/>
    </row>
    <row r="21551" spans="1:59">
      <c r="AO21551" s="103" t="n"/>
    </row>
    <row r="21552" spans="1:59">
      <c r="AO21552" s="103" t="n"/>
    </row>
    <row r="21553" spans="1:59">
      <c r="AO21553" s="103" t="n"/>
    </row>
    <row r="21554" spans="1:59">
      <c r="AO21554" s="103" t="n"/>
    </row>
    <row r="21555" spans="1:59">
      <c r="AO21555" s="103" t="n"/>
    </row>
    <row r="21556" spans="1:59">
      <c r="AO21556" s="103" t="n"/>
    </row>
    <row r="21557" spans="1:59">
      <c r="AO21557" s="103" t="n"/>
    </row>
    <row r="21558" spans="1:59">
      <c r="AO21558" s="103" t="n"/>
    </row>
    <row r="21559" spans="1:59">
      <c r="AO21559" s="103" t="n"/>
    </row>
    <row r="21560" spans="1:59">
      <c r="AO21560" s="103" t="n"/>
    </row>
    <row r="21561" spans="1:59">
      <c r="AO21561" s="103" t="n"/>
    </row>
    <row r="21562" spans="1:59">
      <c r="AO21562" s="103" t="n"/>
    </row>
    <row r="21563" spans="1:59">
      <c r="AO21563" s="103" t="n"/>
    </row>
    <row r="21564" spans="1:59">
      <c r="AO21564" s="103" t="n"/>
    </row>
    <row r="21565" spans="1:59">
      <c r="AO21565" s="103" t="n"/>
    </row>
    <row r="21566" spans="1:59">
      <c r="AO21566" s="103" t="n"/>
    </row>
    <row r="21567" spans="1:59">
      <c r="AO21567" s="103" t="n"/>
    </row>
    <row r="21568" spans="1:59">
      <c r="AO21568" s="103" t="n"/>
    </row>
    <row r="21569" spans="1:59">
      <c r="AO21569" s="103" t="n"/>
    </row>
    <row r="21570" spans="1:59">
      <c r="AO21570" s="103" t="n"/>
    </row>
    <row r="21571" spans="1:59">
      <c r="AO21571" s="103" t="n"/>
    </row>
    <row r="21572" spans="1:59">
      <c r="AO21572" s="103" t="n"/>
    </row>
    <row r="21573" spans="1:59">
      <c r="AO21573" s="103" t="n"/>
    </row>
    <row r="21574" spans="1:59">
      <c r="AO21574" s="103" t="n"/>
    </row>
    <row r="21575" spans="1:59">
      <c r="AO21575" s="103" t="n"/>
    </row>
    <row r="21576" spans="1:59">
      <c r="AO21576" s="103" t="n"/>
    </row>
    <row r="21577" spans="1:59">
      <c r="AO21577" s="103" t="n"/>
    </row>
    <row r="21578" spans="1:59">
      <c r="AO21578" s="103" t="n"/>
    </row>
    <row r="21579" spans="1:59">
      <c r="AO21579" s="103" t="n"/>
    </row>
    <row r="21580" spans="1:59">
      <c r="AO21580" s="103" t="n"/>
    </row>
    <row r="21581" spans="1:59">
      <c r="AO21581" s="103" t="n"/>
    </row>
    <row r="21582" spans="1:59">
      <c r="AO21582" s="103" t="n"/>
    </row>
    <row r="21583" spans="1:59">
      <c r="AO21583" s="103" t="n"/>
    </row>
    <row r="21584" spans="1:59">
      <c r="AO21584" s="103" t="n"/>
    </row>
    <row r="21585" spans="1:59">
      <c r="AO21585" s="103" t="n"/>
    </row>
    <row r="21586" spans="1:59">
      <c r="AO21586" s="103" t="n"/>
    </row>
    <row r="21587" spans="1:59">
      <c r="AO21587" s="103" t="n"/>
    </row>
    <row r="21588" spans="1:59">
      <c r="AO21588" s="103" t="n"/>
    </row>
    <row r="21589" spans="1:59">
      <c r="AO21589" s="103" t="n"/>
    </row>
    <row r="21590" spans="1:59">
      <c r="AO21590" s="103" t="n"/>
    </row>
    <row r="21591" spans="1:59">
      <c r="AO21591" s="103" t="n"/>
    </row>
    <row r="21592" spans="1:59">
      <c r="AO21592" s="103" t="n"/>
    </row>
    <row r="21593" spans="1:59">
      <c r="AO21593" s="103" t="n"/>
    </row>
    <row r="21594" spans="1:59">
      <c r="AO21594" s="103" t="n"/>
    </row>
    <row r="21595" spans="1:59">
      <c r="AO21595" s="103" t="n"/>
    </row>
    <row r="21596" spans="1:59">
      <c r="AO21596" s="103" t="n"/>
    </row>
    <row r="21597" spans="1:59">
      <c r="AO21597" s="103" t="n"/>
    </row>
    <row r="21598" spans="1:59">
      <c r="AO21598" s="103" t="n"/>
    </row>
    <row r="21599" spans="1:59">
      <c r="AO21599" s="103" t="n"/>
    </row>
    <row r="21600" spans="1:59">
      <c r="AO21600" s="103" t="n"/>
    </row>
    <row r="21601" spans="1:59">
      <c r="AO21601" s="103" t="n"/>
    </row>
    <row r="21602" spans="1:59">
      <c r="AO21602" s="103" t="n"/>
    </row>
    <row r="21603" spans="1:59">
      <c r="AO21603" s="103" t="n"/>
    </row>
    <row r="21604" spans="1:59">
      <c r="AO21604" s="103" t="n"/>
    </row>
    <row r="21605" spans="1:59">
      <c r="AO21605" s="103" t="n"/>
    </row>
    <row r="21606" spans="1:59">
      <c r="AO21606" s="103" t="n"/>
    </row>
    <row r="21607" spans="1:59">
      <c r="AO21607" s="103" t="n"/>
    </row>
    <row r="21608" spans="1:59">
      <c r="AO21608" s="103" t="n"/>
    </row>
    <row r="21609" spans="1:59">
      <c r="AO21609" s="103" t="n"/>
    </row>
    <row r="21610" spans="1:59">
      <c r="AO21610" s="103" t="n"/>
    </row>
    <row r="21611" spans="1:59">
      <c r="AO21611" s="103" t="n"/>
    </row>
    <row r="21612" spans="1:59">
      <c r="AO21612" s="103" t="n"/>
    </row>
    <row r="21613" spans="1:59">
      <c r="AO21613" s="103" t="n"/>
    </row>
    <row r="21614" spans="1:59">
      <c r="AO21614" s="103" t="n"/>
    </row>
    <row r="21615" spans="1:59">
      <c r="AO21615" s="103" t="n"/>
    </row>
    <row r="21616" spans="1:59">
      <c r="AO21616" s="103" t="n"/>
    </row>
    <row r="21617" spans="1:59">
      <c r="AO21617" s="103" t="n"/>
    </row>
    <row r="21618" spans="1:59">
      <c r="AO21618" s="103" t="n"/>
    </row>
    <row r="21619" spans="1:59">
      <c r="AO21619" s="103" t="n"/>
    </row>
    <row r="21620" spans="1:59">
      <c r="AO21620" s="103" t="n"/>
    </row>
    <row r="21621" spans="1:59">
      <c r="AO21621" s="103" t="n"/>
    </row>
    <row r="21622" spans="1:59">
      <c r="AO21622" s="103" t="n"/>
    </row>
    <row r="21623" spans="1:59">
      <c r="AO21623" s="103" t="n"/>
    </row>
    <row r="21624" spans="1:59">
      <c r="AO21624" s="103" t="n"/>
    </row>
    <row r="21625" spans="1:59">
      <c r="AO21625" s="103" t="n"/>
    </row>
    <row r="21626" spans="1:59">
      <c r="AO21626" s="103" t="n"/>
    </row>
    <row r="21627" spans="1:59">
      <c r="AO21627" s="103" t="n"/>
    </row>
    <row r="21628" spans="1:59">
      <c r="AO21628" s="103" t="n"/>
    </row>
    <row r="21629" spans="1:59">
      <c r="AO21629" s="103" t="n"/>
    </row>
    <row r="21630" spans="1:59">
      <c r="AO21630" s="103" t="n"/>
    </row>
    <row r="21631" spans="1:59">
      <c r="AO21631" s="103" t="n"/>
    </row>
    <row r="21632" spans="1:59">
      <c r="AO21632" s="103" t="n"/>
    </row>
    <row r="21633" spans="1:59">
      <c r="AO21633" s="103" t="n"/>
    </row>
    <row r="21634" spans="1:59">
      <c r="AO21634" s="103" t="n"/>
    </row>
    <row r="21635" spans="1:59">
      <c r="AO21635" s="103" t="n"/>
    </row>
    <row r="21636" spans="1:59">
      <c r="AO21636" s="103" t="n"/>
    </row>
    <row r="21637" spans="1:59">
      <c r="AO21637" s="103" t="n"/>
    </row>
    <row r="21638" spans="1:59">
      <c r="AO21638" s="103" t="n"/>
    </row>
    <row r="21639" spans="1:59">
      <c r="AO21639" s="103" t="n"/>
    </row>
    <row r="21640" spans="1:59">
      <c r="AO21640" s="103" t="n"/>
    </row>
    <row r="21641" spans="1:59">
      <c r="AO21641" s="103" t="n"/>
    </row>
    <row r="21642" spans="1:59">
      <c r="AO21642" s="103" t="n"/>
    </row>
    <row r="21643" spans="1:59">
      <c r="AO21643" s="103" t="n"/>
    </row>
    <row r="21644" spans="1:59">
      <c r="AO21644" s="103" t="n"/>
    </row>
    <row r="21645" spans="1:59">
      <c r="AO21645" s="103" t="n"/>
    </row>
    <row r="21646" spans="1:59">
      <c r="AO21646" s="103" t="n"/>
    </row>
    <row r="21647" spans="1:59">
      <c r="AO21647" s="103" t="n"/>
    </row>
    <row r="21648" spans="1:59">
      <c r="AO21648" s="103" t="n"/>
    </row>
    <row r="21649" spans="1:59">
      <c r="AO21649" s="103" t="n"/>
    </row>
    <row r="21650" spans="1:59">
      <c r="AO21650" s="103" t="n"/>
    </row>
    <row r="21651" spans="1:59">
      <c r="AO21651" s="103" t="n"/>
    </row>
    <row r="21652" spans="1:59">
      <c r="AO21652" s="103" t="n"/>
    </row>
    <row r="21653" spans="1:59">
      <c r="AO21653" s="103" t="n"/>
    </row>
    <row r="21654" spans="1:59">
      <c r="AO21654" s="103" t="n"/>
    </row>
    <row r="21655" spans="1:59">
      <c r="AO21655" s="103" t="n"/>
    </row>
    <row r="21656" spans="1:59">
      <c r="AO21656" s="103" t="n"/>
    </row>
    <row r="21657" spans="1:59">
      <c r="AO21657" s="103" t="n"/>
    </row>
    <row r="21658" spans="1:59">
      <c r="AO21658" s="103" t="n"/>
    </row>
    <row r="21659" spans="1:59">
      <c r="AO21659" s="103" t="n"/>
    </row>
    <row r="21660" spans="1:59">
      <c r="AO21660" s="103" t="n"/>
    </row>
    <row r="21661" spans="1:59">
      <c r="AO21661" s="103" t="n"/>
    </row>
    <row r="21662" spans="1:59">
      <c r="AO21662" s="103" t="n"/>
    </row>
    <row r="21663" spans="1:59">
      <c r="AO21663" s="103" t="n"/>
    </row>
    <row r="21664" spans="1:59">
      <c r="AO21664" s="103" t="n"/>
    </row>
    <row r="21665" spans="1:59">
      <c r="AO21665" s="103" t="n"/>
    </row>
    <row r="21666" spans="1:59">
      <c r="AO21666" s="103" t="n"/>
    </row>
    <row r="21667" spans="1:59">
      <c r="AO21667" s="103" t="n"/>
    </row>
    <row r="21668" spans="1:59">
      <c r="AO21668" s="103" t="n"/>
    </row>
    <row r="21669" spans="1:59">
      <c r="AO21669" s="103" t="n"/>
    </row>
    <row r="21670" spans="1:59">
      <c r="AO21670" s="103" t="n"/>
    </row>
    <row r="21671" spans="1:59">
      <c r="AO21671" s="103" t="n"/>
    </row>
    <row r="21672" spans="1:59">
      <c r="AO21672" s="103" t="n"/>
    </row>
    <row r="21673" spans="1:59">
      <c r="AO21673" s="103" t="n"/>
    </row>
    <row r="21674" spans="1:59">
      <c r="AO21674" s="103" t="n"/>
    </row>
    <row r="21675" spans="1:59">
      <c r="AO21675" s="103" t="n"/>
    </row>
    <row r="21676" spans="1:59">
      <c r="AO21676" s="103" t="n"/>
    </row>
    <row r="21677" spans="1:59">
      <c r="AO21677" s="103" t="n"/>
    </row>
    <row r="21678" spans="1:59">
      <c r="AO21678" s="103" t="n"/>
    </row>
    <row r="21679" spans="1:59">
      <c r="AO21679" s="103" t="n"/>
    </row>
    <row r="21680" spans="1:59">
      <c r="AO21680" s="103" t="n"/>
    </row>
    <row r="21681" spans="1:59">
      <c r="AO21681" s="103" t="n"/>
    </row>
    <row r="21682" spans="1:59">
      <c r="AO21682" s="103" t="n"/>
    </row>
    <row r="21683" spans="1:59">
      <c r="AO21683" s="103" t="n"/>
    </row>
    <row r="21684" spans="1:59">
      <c r="AO21684" s="103" t="n"/>
    </row>
    <row r="21685" spans="1:59">
      <c r="AO21685" s="103" t="n"/>
    </row>
    <row r="21686" spans="1:59">
      <c r="AO21686" s="103" t="n"/>
    </row>
    <row r="21687" spans="1:59">
      <c r="AO21687" s="103" t="n"/>
    </row>
    <row r="21688" spans="1:59">
      <c r="AO21688" s="103" t="n"/>
    </row>
    <row r="21689" spans="1:59">
      <c r="AO21689" s="103" t="n"/>
    </row>
    <row r="21690" spans="1:59">
      <c r="AO21690" s="103" t="n"/>
    </row>
    <row r="21691" spans="1:59">
      <c r="AO21691" s="103" t="n"/>
    </row>
    <row r="21692" spans="1:59">
      <c r="AO21692" s="103" t="n"/>
    </row>
    <row r="21693" spans="1:59">
      <c r="AO21693" s="103" t="n"/>
    </row>
    <row r="21694" spans="1:59">
      <c r="AO21694" s="103" t="n"/>
    </row>
    <row r="21695" spans="1:59">
      <c r="AO21695" s="103" t="n"/>
    </row>
    <row r="21696" spans="1:59">
      <c r="AO21696" s="103" t="n"/>
    </row>
    <row r="21697" spans="1:59">
      <c r="AO21697" s="103" t="n"/>
    </row>
    <row r="21698" spans="1:59">
      <c r="AO21698" s="103" t="n"/>
    </row>
    <row r="21699" spans="1:59">
      <c r="AO21699" s="103" t="n"/>
    </row>
    <row r="21700" spans="1:59">
      <c r="AO21700" s="103" t="n"/>
    </row>
    <row r="21701" spans="1:59">
      <c r="AO21701" s="103" t="n"/>
    </row>
    <row r="21702" spans="1:59">
      <c r="AO21702" s="103" t="n"/>
    </row>
    <row r="21703" spans="1:59">
      <c r="AO21703" s="103" t="n"/>
    </row>
    <row r="21704" spans="1:59">
      <c r="AO21704" s="103" t="n"/>
    </row>
    <row r="21705" spans="1:59">
      <c r="AO21705" s="103" t="n"/>
    </row>
    <row r="21706" spans="1:59">
      <c r="AO21706" s="103" t="n"/>
    </row>
    <row r="21707" spans="1:59">
      <c r="AO21707" s="103" t="n"/>
    </row>
    <row r="21708" spans="1:59">
      <c r="AO21708" s="103" t="n"/>
    </row>
    <row r="21709" spans="1:59">
      <c r="AO21709" s="103" t="n"/>
    </row>
    <row r="21710" spans="1:59">
      <c r="AO21710" s="103" t="n"/>
    </row>
    <row r="21711" spans="1:59">
      <c r="AO21711" s="103" t="n"/>
    </row>
    <row r="21712" spans="1:59">
      <c r="AO21712" s="103" t="n"/>
    </row>
    <row r="21713" spans="1:59">
      <c r="AO21713" s="103" t="n"/>
    </row>
    <row r="21714" spans="1:59">
      <c r="AO21714" s="103" t="n"/>
    </row>
    <row r="21715" spans="1:59">
      <c r="AO21715" s="103" t="n"/>
    </row>
    <row r="21716" spans="1:59">
      <c r="AO21716" s="103" t="n"/>
    </row>
    <row r="21717" spans="1:59">
      <c r="AO21717" s="103" t="n"/>
    </row>
    <row r="21718" spans="1:59">
      <c r="AO21718" s="103" t="n"/>
    </row>
    <row r="21719" spans="1:59">
      <c r="AO21719" s="103" t="n"/>
    </row>
    <row r="21720" spans="1:59">
      <c r="AO21720" s="103" t="n"/>
    </row>
    <row r="21721" spans="1:59">
      <c r="AO21721" s="103" t="n"/>
    </row>
    <row r="21722" spans="1:59">
      <c r="AO21722" s="103" t="n"/>
    </row>
    <row r="21723" spans="1:59">
      <c r="AO21723" s="103" t="n"/>
    </row>
    <row r="21724" spans="1:59">
      <c r="AO21724" s="103" t="n"/>
    </row>
    <row r="21725" spans="1:59">
      <c r="AO21725" s="103" t="n"/>
    </row>
    <row r="21726" spans="1:59">
      <c r="AO21726" s="103" t="n"/>
    </row>
    <row r="21727" spans="1:59">
      <c r="AO21727" s="103" t="n"/>
    </row>
    <row r="21728" spans="1:59">
      <c r="AO21728" s="103" t="n"/>
    </row>
    <row r="21729" spans="1:59">
      <c r="AO21729" s="103" t="n"/>
    </row>
    <row r="21730" spans="1:59">
      <c r="AO21730" s="103" t="n"/>
    </row>
    <row r="21731" spans="1:59">
      <c r="AO21731" s="103" t="n"/>
    </row>
    <row r="21732" spans="1:59">
      <c r="AO21732" s="103" t="n"/>
    </row>
    <row r="21733" spans="1:59">
      <c r="AO21733" s="103" t="n"/>
    </row>
    <row r="21734" spans="1:59">
      <c r="AO21734" s="103" t="n"/>
    </row>
    <row r="21735" spans="1:59">
      <c r="AO21735" s="103" t="n"/>
    </row>
    <row r="21736" spans="1:59">
      <c r="AO21736" s="103" t="n"/>
    </row>
    <row r="21737" spans="1:59">
      <c r="AO21737" s="103" t="n"/>
    </row>
    <row r="21738" spans="1:59">
      <c r="AO21738" s="103" t="n"/>
    </row>
    <row r="21739" spans="1:59">
      <c r="AO21739" s="103" t="n"/>
    </row>
    <row r="21740" spans="1:59">
      <c r="AO21740" s="103" t="n"/>
    </row>
    <row r="21741" spans="1:59">
      <c r="AO21741" s="103" t="n"/>
    </row>
    <row r="21742" spans="1:59">
      <c r="AO21742" s="103" t="n"/>
    </row>
    <row r="21743" spans="1:59">
      <c r="AO21743" s="103" t="n"/>
    </row>
    <row r="21744" spans="1:59">
      <c r="AO21744" s="103" t="n"/>
    </row>
    <row r="21745" spans="1:59">
      <c r="AO21745" s="103" t="n"/>
    </row>
    <row r="21746" spans="1:59">
      <c r="AO21746" s="103" t="n"/>
    </row>
    <row r="21747" spans="1:59">
      <c r="AO21747" s="103" t="n"/>
    </row>
    <row r="21748" spans="1:59">
      <c r="AO21748" s="103" t="n"/>
    </row>
    <row r="21749" spans="1:59">
      <c r="AO21749" s="103" t="n"/>
    </row>
    <row r="21750" spans="1:59">
      <c r="AO21750" s="103" t="n"/>
    </row>
    <row r="21751" spans="1:59">
      <c r="AO21751" s="103" t="n"/>
    </row>
    <row r="21752" spans="1:59">
      <c r="AO21752" s="103" t="n"/>
    </row>
    <row r="21753" spans="1:59">
      <c r="AO21753" s="103" t="n"/>
    </row>
    <row r="21754" spans="1:59">
      <c r="AO21754" s="103" t="n"/>
    </row>
    <row r="21755" spans="1:59">
      <c r="AO21755" s="103" t="n"/>
    </row>
    <row r="21756" spans="1:59">
      <c r="AO21756" s="103" t="n"/>
    </row>
    <row r="21757" spans="1:59">
      <c r="AO21757" s="103" t="n"/>
    </row>
    <row r="21758" spans="1:59">
      <c r="AO21758" s="103" t="n"/>
    </row>
    <row r="21759" spans="1:59">
      <c r="AO21759" s="103" t="n"/>
    </row>
    <row r="21760" spans="1:59">
      <c r="AO21760" s="103" t="n"/>
    </row>
    <row r="21761" spans="1:59">
      <c r="AO21761" s="103" t="n"/>
    </row>
    <row r="21762" spans="1:59">
      <c r="AO21762" s="103" t="n"/>
    </row>
    <row r="21763" spans="1:59">
      <c r="AO21763" s="103" t="n"/>
    </row>
    <row r="21764" spans="1:59">
      <c r="AO21764" s="103" t="n"/>
    </row>
    <row r="21765" spans="1:59">
      <c r="AO21765" s="103" t="n"/>
    </row>
    <row r="21766" spans="1:59">
      <c r="AO21766" s="103" t="n"/>
    </row>
    <row r="21767" spans="1:59">
      <c r="AO21767" s="103" t="n"/>
    </row>
    <row r="21768" spans="1:59">
      <c r="AO21768" s="103" t="n"/>
    </row>
    <row r="21769" spans="1:59">
      <c r="AO21769" s="103" t="n"/>
    </row>
    <row r="21770" spans="1:59">
      <c r="AO21770" s="103" t="n"/>
    </row>
    <row r="21771" spans="1:59">
      <c r="AO21771" s="103" t="n"/>
    </row>
    <row r="21772" spans="1:59">
      <c r="AO21772" s="103" t="n"/>
    </row>
    <row r="21773" spans="1:59">
      <c r="AO21773" s="103" t="n"/>
    </row>
    <row r="21774" spans="1:59">
      <c r="AO21774" s="103" t="n"/>
    </row>
    <row r="21775" spans="1:59">
      <c r="AO21775" s="103" t="n"/>
    </row>
    <row r="21776" spans="1:59">
      <c r="AO21776" s="103" t="n"/>
    </row>
    <row r="21777" spans="1:59">
      <c r="AO21777" s="103" t="n"/>
    </row>
    <row r="21778" spans="1:59">
      <c r="AO21778" s="103" t="n"/>
    </row>
    <row r="21779" spans="1:59">
      <c r="AO21779" s="103" t="n"/>
    </row>
    <row r="21780" spans="1:59">
      <c r="AO21780" s="103" t="n"/>
    </row>
    <row r="21781" spans="1:59">
      <c r="AO21781" s="103" t="n"/>
    </row>
    <row r="21782" spans="1:59">
      <c r="AO21782" s="103" t="n"/>
    </row>
    <row r="21783" spans="1:59">
      <c r="AO21783" s="103" t="n"/>
    </row>
    <row r="21784" spans="1:59">
      <c r="AO21784" s="103" t="n"/>
    </row>
    <row r="21785" spans="1:59">
      <c r="AO21785" s="103" t="n"/>
    </row>
    <row r="21786" spans="1:59">
      <c r="AO21786" s="103" t="n"/>
    </row>
    <row r="21787" spans="1:59">
      <c r="AO21787" s="103" t="n"/>
    </row>
    <row r="21788" spans="1:59">
      <c r="AO21788" s="103" t="n"/>
    </row>
    <row r="21789" spans="1:59">
      <c r="AO21789" s="103" t="n"/>
    </row>
    <row r="21790" spans="1:59">
      <c r="AO21790" s="103" t="n"/>
    </row>
    <row r="21791" spans="1:59">
      <c r="AO21791" s="103" t="n"/>
    </row>
    <row r="21792" spans="1:59">
      <c r="AO21792" s="103" t="n"/>
    </row>
    <row r="21793" spans="1:59">
      <c r="AO21793" s="103" t="n"/>
    </row>
    <row r="21794" spans="1:59">
      <c r="AO21794" s="103" t="n"/>
    </row>
    <row r="21795" spans="1:59">
      <c r="AO21795" s="103" t="n"/>
    </row>
    <row r="21796" spans="1:59">
      <c r="AO21796" s="103" t="n"/>
    </row>
    <row r="21797" spans="1:59">
      <c r="AO21797" s="103" t="n"/>
    </row>
    <row r="21798" spans="1:59">
      <c r="AO21798" s="103" t="n"/>
    </row>
    <row r="21799" spans="1:59">
      <c r="AO21799" s="103" t="n"/>
    </row>
    <row r="21800" spans="1:59">
      <c r="AO21800" s="103" t="n"/>
    </row>
    <row r="21801" spans="1:59">
      <c r="AO21801" s="103" t="n"/>
    </row>
    <row r="21802" spans="1:59">
      <c r="AO21802" s="103" t="n"/>
    </row>
    <row r="21803" spans="1:59">
      <c r="AO21803" s="103" t="n"/>
    </row>
    <row r="21804" spans="1:59">
      <c r="AO21804" s="103" t="n"/>
    </row>
    <row r="21805" spans="1:59">
      <c r="AO21805" s="103" t="n"/>
    </row>
    <row r="21806" spans="1:59">
      <c r="AO21806" s="103" t="n"/>
    </row>
    <row r="21807" spans="1:59">
      <c r="AO21807" s="103" t="n"/>
    </row>
    <row r="21808" spans="1:59">
      <c r="AO21808" s="103" t="n"/>
    </row>
    <row r="21809" spans="1:59">
      <c r="AO21809" s="103" t="n"/>
    </row>
    <row r="21810" spans="1:59">
      <c r="AO21810" s="103" t="n"/>
    </row>
    <row r="21811" spans="1:59">
      <c r="AO21811" s="103" t="n"/>
    </row>
    <row r="21812" spans="1:59">
      <c r="AO21812" s="103" t="n"/>
    </row>
    <row r="21813" spans="1:59">
      <c r="AO21813" s="103" t="n"/>
    </row>
    <row r="21814" spans="1:59">
      <c r="AO21814" s="103" t="n"/>
    </row>
    <row r="21815" spans="1:59">
      <c r="AO21815" s="103" t="n"/>
    </row>
    <row r="21816" spans="1:59">
      <c r="AO21816" s="103" t="n"/>
    </row>
    <row r="21817" spans="1:59">
      <c r="AO21817" s="103" t="n"/>
    </row>
    <row r="21818" spans="1:59">
      <c r="AO21818" s="103" t="n"/>
    </row>
    <row r="21819" spans="1:59">
      <c r="AO21819" s="103" t="n"/>
    </row>
    <row r="21820" spans="1:59">
      <c r="AO21820" s="103" t="n"/>
    </row>
    <row r="21821" spans="1:59">
      <c r="AO21821" s="103" t="n"/>
    </row>
    <row r="21822" spans="1:59">
      <c r="AO21822" s="103" t="n"/>
    </row>
    <row r="21823" spans="1:59">
      <c r="AO21823" s="103" t="n"/>
    </row>
    <row r="21824" spans="1:59">
      <c r="AO21824" s="103" t="n"/>
    </row>
    <row r="21825" spans="1:59">
      <c r="AO21825" s="103" t="n"/>
    </row>
    <row r="21826" spans="1:59">
      <c r="AO21826" s="103" t="n"/>
    </row>
    <row r="21827" spans="1:59">
      <c r="AO21827" s="103" t="n"/>
    </row>
    <row r="21828" spans="1:59">
      <c r="AO21828" s="103" t="n"/>
    </row>
    <row r="21829" spans="1:59">
      <c r="AO21829" s="103" t="n"/>
    </row>
    <row r="21830" spans="1:59">
      <c r="AO21830" s="103" t="n"/>
    </row>
    <row r="21831" spans="1:59">
      <c r="AO21831" s="103" t="n"/>
    </row>
    <row r="21832" spans="1:59">
      <c r="AO21832" s="103" t="n"/>
    </row>
    <row r="21833" spans="1:59">
      <c r="AO21833" s="103" t="n"/>
    </row>
    <row r="21834" spans="1:59">
      <c r="AO21834" s="103" t="n"/>
    </row>
    <row r="21835" spans="1:59">
      <c r="AO21835" s="103" t="n"/>
    </row>
    <row r="21836" spans="1:59">
      <c r="AO21836" s="103" t="n"/>
    </row>
    <row r="21837" spans="1:59">
      <c r="AO21837" s="103" t="n"/>
    </row>
    <row r="21838" spans="1:59">
      <c r="AO21838" s="103" t="n"/>
    </row>
    <row r="21839" spans="1:59">
      <c r="AO21839" s="103" t="n"/>
    </row>
    <row r="21840" spans="1:59">
      <c r="AO21840" s="103" t="n"/>
    </row>
    <row r="21841" spans="1:59">
      <c r="AO21841" s="103" t="n"/>
    </row>
    <row r="21842" spans="1:59">
      <c r="AO21842" s="103" t="n"/>
    </row>
    <row r="21843" spans="1:59">
      <c r="AO21843" s="103" t="n"/>
    </row>
    <row r="21844" spans="1:59">
      <c r="AO21844" s="103" t="n"/>
    </row>
    <row r="21845" spans="1:59">
      <c r="AO21845" s="103" t="n"/>
    </row>
    <row r="21846" spans="1:59">
      <c r="AO21846" s="103" t="n"/>
    </row>
    <row r="21847" spans="1:59">
      <c r="AO21847" s="103" t="n"/>
    </row>
    <row r="21848" spans="1:59">
      <c r="AO21848" s="103" t="n"/>
    </row>
    <row r="21849" spans="1:59">
      <c r="AO21849" s="103" t="n"/>
    </row>
    <row r="21850" spans="1:59">
      <c r="AO21850" s="103" t="n"/>
    </row>
    <row r="21851" spans="1:59">
      <c r="AO21851" s="103" t="n"/>
    </row>
    <row r="21852" spans="1:59">
      <c r="AO21852" s="103" t="n"/>
    </row>
    <row r="21853" spans="1:59">
      <c r="AO21853" s="103" t="n"/>
    </row>
    <row r="21854" spans="1:59">
      <c r="AO21854" s="103" t="n"/>
    </row>
    <row r="21855" spans="1:59">
      <c r="AO21855" s="103" t="n"/>
    </row>
    <row r="21856" spans="1:59">
      <c r="AO21856" s="103" t="n"/>
    </row>
    <row r="21857" spans="1:59">
      <c r="AO21857" s="103" t="n"/>
    </row>
    <row r="21858" spans="1:59">
      <c r="AO21858" s="103" t="n"/>
    </row>
    <row r="21859" spans="1:59">
      <c r="AO21859" s="103" t="n"/>
    </row>
    <row r="21860" spans="1:59">
      <c r="AO21860" s="103" t="n"/>
    </row>
    <row r="21861" spans="1:59">
      <c r="AO21861" s="103" t="n"/>
    </row>
    <row r="21862" spans="1:59">
      <c r="AO21862" s="103" t="n"/>
    </row>
    <row r="21863" spans="1:59">
      <c r="AO21863" s="103" t="n"/>
    </row>
    <row r="21864" spans="1:59">
      <c r="AO21864" s="103" t="n"/>
    </row>
    <row r="21865" spans="1:59">
      <c r="AO21865" s="103" t="n"/>
    </row>
    <row r="21866" spans="1:59">
      <c r="AO21866" s="103" t="n"/>
    </row>
    <row r="21867" spans="1:59">
      <c r="AO21867" s="103" t="n"/>
    </row>
    <row r="21868" spans="1:59">
      <c r="AO21868" s="103" t="n"/>
    </row>
    <row r="21869" spans="1:59">
      <c r="AO21869" s="103" t="n"/>
    </row>
    <row r="21870" spans="1:59">
      <c r="AO21870" s="103" t="n"/>
    </row>
    <row r="21871" spans="1:59">
      <c r="AO21871" s="103" t="n"/>
    </row>
    <row r="21872" spans="1:59">
      <c r="AO21872" s="103" t="n"/>
    </row>
    <row r="21873" spans="1:59">
      <c r="AO21873" s="103" t="n"/>
    </row>
    <row r="21874" spans="1:59">
      <c r="AO21874" s="103" t="n"/>
    </row>
    <row r="21875" spans="1:59">
      <c r="AO21875" s="103" t="n"/>
    </row>
    <row r="21876" spans="1:59">
      <c r="AO21876" s="103" t="n"/>
    </row>
    <row r="21877" spans="1:59">
      <c r="AO21877" s="103" t="n"/>
    </row>
    <row r="21878" spans="1:59">
      <c r="AO21878" s="103" t="n"/>
    </row>
    <row r="21879" spans="1:59">
      <c r="AO21879" s="103" t="n"/>
    </row>
    <row r="21880" spans="1:59">
      <c r="AO21880" s="103" t="n"/>
    </row>
    <row r="21881" spans="1:59">
      <c r="AO21881" s="103" t="n"/>
    </row>
    <row r="21882" spans="1:59">
      <c r="AO21882" s="103" t="n"/>
    </row>
    <row r="21883" spans="1:59">
      <c r="AO21883" s="103" t="n"/>
    </row>
    <row r="21884" spans="1:59">
      <c r="AO21884" s="103" t="n"/>
    </row>
    <row r="21885" spans="1:59">
      <c r="AO21885" s="103" t="n"/>
    </row>
    <row r="21886" spans="1:59">
      <c r="AO21886" s="103" t="n"/>
    </row>
    <row r="21887" spans="1:59">
      <c r="AO21887" s="103" t="n"/>
    </row>
    <row r="21888" spans="1:59">
      <c r="AO21888" s="103" t="n"/>
    </row>
    <row r="21889" spans="1:59">
      <c r="AO21889" s="103" t="n"/>
    </row>
    <row r="21890" spans="1:59">
      <c r="AO21890" s="103" t="n"/>
    </row>
    <row r="21891" spans="1:59">
      <c r="AO21891" s="103" t="n"/>
    </row>
    <row r="21892" spans="1:59">
      <c r="AO21892" s="103" t="n"/>
    </row>
    <row r="21893" spans="1:59">
      <c r="AO21893" s="103" t="n"/>
    </row>
    <row r="21894" spans="1:59">
      <c r="AO21894" s="103" t="n"/>
    </row>
    <row r="21895" spans="1:59">
      <c r="AO21895" s="103" t="n"/>
    </row>
    <row r="21896" spans="1:59">
      <c r="AO21896" s="103" t="n"/>
    </row>
    <row r="21897" spans="1:59">
      <c r="AO21897" s="103" t="n"/>
    </row>
    <row r="21898" spans="1:59">
      <c r="AO21898" s="103" t="n"/>
    </row>
    <row r="21899" spans="1:59">
      <c r="AO21899" s="103" t="n"/>
    </row>
    <row r="21900" spans="1:59">
      <c r="AO21900" s="103" t="n"/>
    </row>
    <row r="21901" spans="1:59">
      <c r="AO21901" s="103" t="n"/>
    </row>
    <row r="21902" spans="1:59">
      <c r="AO21902" s="103" t="n"/>
    </row>
    <row r="21903" spans="1:59">
      <c r="AO21903" s="103" t="n"/>
    </row>
    <row r="21904" spans="1:59">
      <c r="AO21904" s="103" t="n"/>
    </row>
    <row r="21905" spans="1:59">
      <c r="AO21905" s="103" t="n"/>
    </row>
    <row r="21906" spans="1:59">
      <c r="AO21906" s="103" t="n"/>
    </row>
    <row r="21907" spans="1:59">
      <c r="AO21907" s="103" t="n"/>
    </row>
    <row r="21908" spans="1:59">
      <c r="AO21908" s="103" t="n"/>
    </row>
    <row r="21909" spans="1:59">
      <c r="AO21909" s="103" t="n"/>
    </row>
    <row r="21910" spans="1:59">
      <c r="AO21910" s="103" t="n"/>
    </row>
    <row r="21911" spans="1:59">
      <c r="AO21911" s="103" t="n"/>
    </row>
    <row r="21912" spans="1:59">
      <c r="AO21912" s="103" t="n"/>
    </row>
    <row r="21913" spans="1:59">
      <c r="AO21913" s="103" t="n"/>
    </row>
    <row r="21914" spans="1:59">
      <c r="AO21914" s="103" t="n"/>
    </row>
    <row r="21915" spans="1:59">
      <c r="AO21915" s="103" t="n"/>
    </row>
    <row r="21916" spans="1:59">
      <c r="AO21916" s="103" t="n"/>
    </row>
    <row r="21917" spans="1:59">
      <c r="AO21917" s="103" t="n"/>
    </row>
    <row r="21918" spans="1:59">
      <c r="AO21918" s="103" t="n"/>
    </row>
    <row r="21919" spans="1:59">
      <c r="AO21919" s="103" t="n"/>
    </row>
    <row r="21920" spans="1:59">
      <c r="AO21920" s="103" t="n"/>
    </row>
    <row r="21921" spans="1:59">
      <c r="AO21921" s="103" t="n"/>
    </row>
    <row r="21922" spans="1:59">
      <c r="AO21922" s="103" t="n"/>
    </row>
    <row r="21923" spans="1:59">
      <c r="AO21923" s="103" t="n"/>
    </row>
    <row r="21924" spans="1:59">
      <c r="AO21924" s="103" t="n"/>
    </row>
    <row r="21925" spans="1:59">
      <c r="AO21925" s="103" t="n"/>
    </row>
    <row r="21926" spans="1:59">
      <c r="AO21926" s="103" t="n"/>
    </row>
    <row r="21927" spans="1:59">
      <c r="AO21927" s="103" t="n"/>
    </row>
    <row r="21928" spans="1:59">
      <c r="AO21928" s="103" t="n"/>
    </row>
    <row r="21929" spans="1:59">
      <c r="AO21929" s="103" t="n"/>
    </row>
    <row r="21930" spans="1:59">
      <c r="AO21930" s="103" t="n"/>
    </row>
    <row r="21931" spans="1:59">
      <c r="AO21931" s="103" t="n"/>
    </row>
    <row r="21932" spans="1:59">
      <c r="AO21932" s="103" t="n"/>
    </row>
    <row r="21933" spans="1:59">
      <c r="AO21933" s="103" t="n"/>
    </row>
    <row r="21934" spans="1:59">
      <c r="AO21934" s="103" t="n"/>
    </row>
    <row r="21935" spans="1:59">
      <c r="AO21935" s="103" t="n"/>
    </row>
    <row r="21936" spans="1:59">
      <c r="AO21936" s="103" t="n"/>
    </row>
    <row r="21937" spans="1:59">
      <c r="AO21937" s="103" t="n"/>
    </row>
    <row r="21938" spans="1:59">
      <c r="AO21938" s="103" t="n"/>
    </row>
    <row r="21939" spans="1:59">
      <c r="AO21939" s="103" t="n"/>
    </row>
    <row r="21940" spans="1:59">
      <c r="AO21940" s="103" t="n"/>
    </row>
    <row r="21941" spans="1:59">
      <c r="AO21941" s="103" t="n"/>
    </row>
    <row r="21942" spans="1:59">
      <c r="AO21942" s="103" t="n"/>
    </row>
    <row r="21943" spans="1:59">
      <c r="AO21943" s="103" t="n"/>
    </row>
    <row r="21944" spans="1:59">
      <c r="AO21944" s="103" t="n"/>
    </row>
    <row r="21945" spans="1:59">
      <c r="AO21945" s="103" t="n"/>
    </row>
    <row r="21946" spans="1:59">
      <c r="AO21946" s="103" t="n"/>
    </row>
    <row r="21947" spans="1:59">
      <c r="AO21947" s="103" t="n"/>
    </row>
    <row r="21948" spans="1:59">
      <c r="AO21948" s="103" t="n"/>
    </row>
    <row r="21949" spans="1:59">
      <c r="AO21949" s="103" t="n"/>
    </row>
    <row r="21950" spans="1:59">
      <c r="AO21950" s="103" t="n"/>
    </row>
    <row r="21951" spans="1:59">
      <c r="AO21951" s="103" t="n"/>
    </row>
    <row r="21952" spans="1:59">
      <c r="AO21952" s="103" t="n"/>
    </row>
    <row r="21953" spans="1:59">
      <c r="AO21953" s="103" t="n"/>
    </row>
    <row r="21954" spans="1:59">
      <c r="AO21954" s="103" t="n"/>
    </row>
    <row r="21955" spans="1:59">
      <c r="AO21955" s="103" t="n"/>
    </row>
    <row r="21956" spans="1:59">
      <c r="AO21956" s="103" t="n"/>
    </row>
    <row r="21957" spans="1:59">
      <c r="AO21957" s="103" t="n"/>
    </row>
    <row r="21958" spans="1:59">
      <c r="AO21958" s="103" t="n"/>
    </row>
    <row r="21959" spans="1:59">
      <c r="AO21959" s="103" t="n"/>
    </row>
    <row r="21960" spans="1:59">
      <c r="AO21960" s="103" t="n"/>
    </row>
    <row r="21961" spans="1:59">
      <c r="AO21961" s="103" t="n"/>
    </row>
    <row r="21962" spans="1:59">
      <c r="AO21962" s="103" t="n"/>
    </row>
    <row r="21963" spans="1:59">
      <c r="AO21963" s="103" t="n"/>
    </row>
    <row r="21964" spans="1:59">
      <c r="AO21964" s="103" t="n"/>
    </row>
    <row r="21965" spans="1:59">
      <c r="AO21965" s="103" t="n"/>
    </row>
    <row r="21966" spans="1:59">
      <c r="AO21966" s="103" t="n"/>
    </row>
    <row r="21967" spans="1:59">
      <c r="AO21967" s="103" t="n"/>
    </row>
    <row r="21968" spans="1:59">
      <c r="AO21968" s="103" t="n"/>
    </row>
    <row r="21969" spans="1:59">
      <c r="AO21969" s="103" t="n"/>
    </row>
    <row r="21970" spans="1:59">
      <c r="AO21970" s="103" t="n"/>
    </row>
    <row r="21971" spans="1:59">
      <c r="AO21971" s="103" t="n"/>
    </row>
    <row r="21972" spans="1:59">
      <c r="AO21972" s="103" t="n"/>
    </row>
    <row r="21973" spans="1:59">
      <c r="AO21973" s="103" t="n"/>
    </row>
    <row r="21974" spans="1:59">
      <c r="AO21974" s="103" t="n"/>
    </row>
    <row r="21975" spans="1:59">
      <c r="AO21975" s="103" t="n"/>
    </row>
    <row r="21976" spans="1:59">
      <c r="AO21976" s="103" t="n"/>
    </row>
    <row r="21977" spans="1:59">
      <c r="AO21977" s="103" t="n"/>
    </row>
    <row r="21978" spans="1:59">
      <c r="AO21978" s="103" t="n"/>
    </row>
    <row r="21979" spans="1:59">
      <c r="AO21979" s="103" t="n"/>
    </row>
    <row r="21980" spans="1:59">
      <c r="AO21980" s="103" t="n"/>
    </row>
    <row r="21981" spans="1:59">
      <c r="AO21981" s="103" t="n"/>
    </row>
    <row r="21982" spans="1:59">
      <c r="AO21982" s="103" t="n"/>
    </row>
    <row r="21983" spans="1:59">
      <c r="AO21983" s="103" t="n"/>
    </row>
    <row r="21984" spans="1:59">
      <c r="AO21984" s="103" t="n"/>
    </row>
    <row r="21985" spans="1:59">
      <c r="AO21985" s="103" t="n"/>
    </row>
    <row r="21986" spans="1:59">
      <c r="AO21986" s="103" t="n"/>
    </row>
    <row r="21987" spans="1:59">
      <c r="AO21987" s="103" t="n"/>
    </row>
    <row r="21988" spans="1:59">
      <c r="AO21988" s="103" t="n"/>
    </row>
    <row r="21989" spans="1:59">
      <c r="AO21989" s="103" t="n"/>
    </row>
    <row r="21990" spans="1:59">
      <c r="AO21990" s="103" t="n"/>
    </row>
    <row r="21991" spans="1:59">
      <c r="AO21991" s="103" t="n"/>
    </row>
    <row r="21992" spans="1:59">
      <c r="AO21992" s="103" t="n"/>
    </row>
    <row r="21993" spans="1:59">
      <c r="AO21993" s="103" t="n"/>
    </row>
    <row r="21994" spans="1:59">
      <c r="AO21994" s="103" t="n"/>
    </row>
    <row r="21995" spans="1:59">
      <c r="AO21995" s="103" t="n"/>
    </row>
    <row r="21996" spans="1:59">
      <c r="AO21996" s="103" t="n"/>
    </row>
    <row r="21997" spans="1:59">
      <c r="AO21997" s="103" t="n"/>
    </row>
    <row r="21998" spans="1:59">
      <c r="AO21998" s="103" t="n"/>
    </row>
    <row r="21999" spans="1:59">
      <c r="AO21999" s="103" t="n"/>
    </row>
    <row r="22000" spans="1:59">
      <c r="AO22000" s="103" t="n"/>
    </row>
    <row r="22001" spans="1:59">
      <c r="AO22001" s="103" t="n"/>
    </row>
    <row r="22002" spans="1:59">
      <c r="AO22002" s="103" t="n"/>
    </row>
    <row r="22003" spans="1:59">
      <c r="AO22003" s="103" t="n"/>
    </row>
    <row r="22004" spans="1:59">
      <c r="AO22004" s="103" t="n"/>
    </row>
    <row r="22005" spans="1:59">
      <c r="AO22005" s="103" t="n"/>
    </row>
    <row r="22006" spans="1:59">
      <c r="AO22006" s="103" t="n"/>
    </row>
    <row r="22007" spans="1:59">
      <c r="AO22007" s="103" t="n"/>
    </row>
    <row r="22008" spans="1:59">
      <c r="AO22008" s="103" t="n"/>
    </row>
    <row r="22009" spans="1:59">
      <c r="AO22009" s="103" t="n"/>
    </row>
    <row r="22010" spans="1:59">
      <c r="AO22010" s="103" t="n"/>
    </row>
    <row r="22011" spans="1:59">
      <c r="AO22011" s="103" t="n"/>
    </row>
    <row r="22012" spans="1:59">
      <c r="AO22012" s="103" t="n"/>
    </row>
    <row r="22013" spans="1:59">
      <c r="AO22013" s="103" t="n"/>
    </row>
    <row r="22014" spans="1:59">
      <c r="AO22014" s="103" t="n"/>
    </row>
    <row r="22015" spans="1:59">
      <c r="AO22015" s="103" t="n"/>
    </row>
    <row r="22016" spans="1:59">
      <c r="AO22016" s="103" t="n"/>
    </row>
    <row r="22017" spans="1:59">
      <c r="AO22017" s="103" t="n"/>
    </row>
    <row r="22018" spans="1:59">
      <c r="AO22018" s="103" t="n"/>
    </row>
    <row r="22019" spans="1:59">
      <c r="AO22019" s="103" t="n"/>
    </row>
    <row r="22020" spans="1:59">
      <c r="AO22020" s="103" t="n"/>
    </row>
    <row r="22021" spans="1:59">
      <c r="AO22021" s="103" t="n"/>
    </row>
    <row r="22022" spans="1:59">
      <c r="AO22022" s="103" t="n"/>
    </row>
    <row r="22023" spans="1:59">
      <c r="AO22023" s="103" t="n"/>
    </row>
    <row r="22024" spans="1:59">
      <c r="AO22024" s="103" t="n"/>
    </row>
    <row r="22025" spans="1:59">
      <c r="AO22025" s="103" t="n"/>
    </row>
    <row r="22026" spans="1:59">
      <c r="AO22026" s="103" t="n"/>
    </row>
    <row r="22027" spans="1:59">
      <c r="AO22027" s="103" t="n"/>
    </row>
    <row r="22028" spans="1:59">
      <c r="AO22028" s="103" t="n"/>
    </row>
    <row r="22029" spans="1:59">
      <c r="AO22029" s="103" t="n"/>
    </row>
    <row r="22030" spans="1:59">
      <c r="AO22030" s="103" t="n"/>
    </row>
    <row r="22031" spans="1:59">
      <c r="AO22031" s="103" t="n"/>
    </row>
    <row r="22032" spans="1:59">
      <c r="AO22032" s="103" t="n"/>
    </row>
    <row r="22033" spans="1:59">
      <c r="AO22033" s="103" t="n"/>
    </row>
    <row r="22034" spans="1:59">
      <c r="AO22034" s="103" t="n"/>
    </row>
    <row r="22035" spans="1:59">
      <c r="AO22035" s="103" t="n"/>
    </row>
    <row r="22036" spans="1:59">
      <c r="AO22036" s="103" t="n"/>
    </row>
    <row r="22037" spans="1:59">
      <c r="AO22037" s="103" t="n"/>
    </row>
    <row r="22038" spans="1:59">
      <c r="AO22038" s="103" t="n"/>
    </row>
    <row r="22039" spans="1:59">
      <c r="AO22039" s="103" t="n"/>
    </row>
    <row r="22040" spans="1:59">
      <c r="AO22040" s="103" t="n"/>
    </row>
    <row r="22041" spans="1:59">
      <c r="AO22041" s="103" t="n"/>
    </row>
    <row r="22042" spans="1:59">
      <c r="AO22042" s="103" t="n"/>
    </row>
    <row r="22043" spans="1:59">
      <c r="AO22043" s="103" t="n"/>
    </row>
    <row r="22044" spans="1:59">
      <c r="AO22044" s="103" t="n"/>
    </row>
    <row r="22045" spans="1:59">
      <c r="AO22045" s="103" t="n"/>
    </row>
    <row r="22046" spans="1:59">
      <c r="AO22046" s="103" t="n"/>
    </row>
    <row r="22047" spans="1:59">
      <c r="AO22047" s="103" t="n"/>
    </row>
    <row r="22048" spans="1:59">
      <c r="AO22048" s="103" t="n"/>
    </row>
    <row r="22049" spans="1:59">
      <c r="AO22049" s="103" t="n"/>
    </row>
    <row r="22050" spans="1:59">
      <c r="AO22050" s="103" t="n"/>
    </row>
    <row r="22051" spans="1:59">
      <c r="AO22051" s="103" t="n"/>
    </row>
    <row r="22052" spans="1:59">
      <c r="AO22052" s="103" t="n"/>
    </row>
    <row r="22053" spans="1:59">
      <c r="AO22053" s="103" t="n"/>
    </row>
    <row r="22054" spans="1:59">
      <c r="AO22054" s="103" t="n"/>
    </row>
    <row r="22055" spans="1:59">
      <c r="AO22055" s="103" t="n"/>
    </row>
    <row r="22056" spans="1:59">
      <c r="AO22056" s="103" t="n"/>
    </row>
    <row r="22057" spans="1:59">
      <c r="AO22057" s="103" t="n"/>
    </row>
    <row r="22058" spans="1:59">
      <c r="AO22058" s="103" t="n"/>
    </row>
    <row r="22059" spans="1:59">
      <c r="AO22059" s="103" t="n"/>
    </row>
    <row r="22060" spans="1:59">
      <c r="AO22060" s="103" t="n"/>
    </row>
    <row r="22061" spans="1:59">
      <c r="AO22061" s="103" t="n"/>
    </row>
    <row r="22062" spans="1:59">
      <c r="AO22062" s="103" t="n"/>
    </row>
    <row r="22063" spans="1:59">
      <c r="AO22063" s="103" t="n"/>
    </row>
    <row r="22064" spans="1:59">
      <c r="AO22064" s="103" t="n"/>
    </row>
    <row r="22065" spans="1:59">
      <c r="AO22065" s="103" t="n"/>
    </row>
    <row r="22066" spans="1:59">
      <c r="AO22066" s="103" t="n"/>
    </row>
    <row r="22067" spans="1:59">
      <c r="AO22067" s="103" t="n"/>
    </row>
    <row r="22068" spans="1:59">
      <c r="AO22068" s="103" t="n"/>
    </row>
    <row r="22069" spans="1:59">
      <c r="AO22069" s="103" t="n"/>
    </row>
    <row r="22070" spans="1:59">
      <c r="AO22070" s="103" t="n"/>
    </row>
    <row r="22071" spans="1:59">
      <c r="AO22071" s="103" t="n"/>
    </row>
    <row r="22072" spans="1:59">
      <c r="AO22072" s="103" t="n"/>
    </row>
    <row r="22073" spans="1:59">
      <c r="AO22073" s="103" t="n"/>
    </row>
    <row r="22074" spans="1:59">
      <c r="AO22074" s="103" t="n"/>
    </row>
    <row r="22075" spans="1:59">
      <c r="AO22075" s="103" t="n"/>
    </row>
    <row r="22076" spans="1:59">
      <c r="AO22076" s="103" t="n"/>
    </row>
    <row r="22077" spans="1:59">
      <c r="AO22077" s="103" t="n"/>
    </row>
    <row r="22078" spans="1:59">
      <c r="AO22078" s="103" t="n"/>
    </row>
    <row r="22079" spans="1:59">
      <c r="AO22079" s="103" t="n"/>
    </row>
    <row r="22080" spans="1:59">
      <c r="AO22080" s="103" t="n"/>
    </row>
    <row r="22081" spans="1:59">
      <c r="AO22081" s="103" t="n"/>
    </row>
    <row r="22082" spans="1:59">
      <c r="AO22082" s="103" t="n"/>
    </row>
    <row r="22083" spans="1:59">
      <c r="AO22083" s="103" t="n"/>
    </row>
    <row r="22084" spans="1:59">
      <c r="AO22084" s="103" t="n"/>
    </row>
    <row r="22085" spans="1:59">
      <c r="AO22085" s="103" t="n"/>
    </row>
    <row r="22086" spans="1:59">
      <c r="AO22086" s="103" t="n"/>
    </row>
    <row r="22087" spans="1:59">
      <c r="AO22087" s="103" t="n"/>
    </row>
    <row r="22088" spans="1:59">
      <c r="AO22088" s="103" t="n"/>
    </row>
    <row r="22089" spans="1:59">
      <c r="AO22089" s="103" t="n"/>
    </row>
    <row r="22090" spans="1:59">
      <c r="AO22090" s="103" t="n"/>
    </row>
    <row r="22091" spans="1:59">
      <c r="AO22091" s="103" t="n"/>
    </row>
    <row r="22092" spans="1:59">
      <c r="AO22092" s="103" t="n"/>
    </row>
    <row r="22093" spans="1:59">
      <c r="AO22093" s="103" t="n"/>
    </row>
    <row r="22094" spans="1:59">
      <c r="AO22094" s="103" t="n"/>
    </row>
    <row r="22095" spans="1:59">
      <c r="AO22095" s="103" t="n"/>
    </row>
    <row r="22096" spans="1:59">
      <c r="AO22096" s="103" t="n"/>
    </row>
    <row r="22097" spans="1:59">
      <c r="AO22097" s="103" t="n"/>
    </row>
    <row r="22098" spans="1:59">
      <c r="AO22098" s="103" t="n"/>
    </row>
    <row r="22099" spans="1:59">
      <c r="AO22099" s="103" t="n"/>
    </row>
    <row r="22100" spans="1:59">
      <c r="AO22100" s="103" t="n"/>
    </row>
    <row r="22101" spans="1:59">
      <c r="AO22101" s="103" t="n"/>
    </row>
    <row r="22102" spans="1:59">
      <c r="AO22102" s="103" t="n"/>
    </row>
    <row r="22103" spans="1:59">
      <c r="AO22103" s="103" t="n"/>
    </row>
    <row r="22104" spans="1:59">
      <c r="AO22104" s="103" t="n"/>
    </row>
    <row r="22105" spans="1:59">
      <c r="AO22105" s="103" t="n"/>
    </row>
    <row r="22106" spans="1:59">
      <c r="AO22106" s="103" t="n"/>
    </row>
    <row r="22107" spans="1:59">
      <c r="AO22107" s="103" t="n"/>
    </row>
    <row r="22108" spans="1:59">
      <c r="AO22108" s="103" t="n"/>
    </row>
    <row r="22109" spans="1:59">
      <c r="AO22109" s="103" t="n"/>
    </row>
    <row r="22110" spans="1:59">
      <c r="AO22110" s="103" t="n"/>
    </row>
    <row r="22111" spans="1:59">
      <c r="AO22111" s="103" t="n"/>
    </row>
    <row r="22112" spans="1:59">
      <c r="AO22112" s="103" t="n"/>
    </row>
    <row r="22113" spans="1:59">
      <c r="AO22113" s="103" t="n"/>
    </row>
    <row r="22114" spans="1:59">
      <c r="AO22114" s="103" t="n"/>
    </row>
    <row r="22115" spans="1:59">
      <c r="AO22115" s="103" t="n"/>
    </row>
    <row r="22116" spans="1:59">
      <c r="AO22116" s="103" t="n"/>
    </row>
    <row r="22117" spans="1:59">
      <c r="AO22117" s="103" t="n"/>
    </row>
    <row r="22118" spans="1:59">
      <c r="AO22118" s="103" t="n"/>
    </row>
    <row r="22119" spans="1:59">
      <c r="AO22119" s="103" t="n"/>
    </row>
    <row r="22120" spans="1:59">
      <c r="AO22120" s="103" t="n"/>
    </row>
    <row r="22121" spans="1:59">
      <c r="AO22121" s="103" t="n"/>
    </row>
    <row r="22122" spans="1:59">
      <c r="AO22122" s="103" t="n"/>
    </row>
    <row r="22123" spans="1:59">
      <c r="AO22123" s="103" t="n"/>
    </row>
    <row r="22124" spans="1:59">
      <c r="AO22124" s="103" t="n"/>
    </row>
    <row r="22125" spans="1:59">
      <c r="AO22125" s="103" t="n"/>
    </row>
    <row r="22126" spans="1:59">
      <c r="AO22126" s="103" t="n"/>
    </row>
    <row r="22127" spans="1:59">
      <c r="AO22127" s="103" t="n"/>
    </row>
    <row r="22128" spans="1:59">
      <c r="AO22128" s="103" t="n"/>
    </row>
    <row r="22129" spans="1:59">
      <c r="AO22129" s="103" t="n"/>
    </row>
    <row r="22130" spans="1:59">
      <c r="AO22130" s="103" t="n"/>
    </row>
    <row r="22131" spans="1:59">
      <c r="AO22131" s="103" t="n"/>
    </row>
    <row r="22132" spans="1:59">
      <c r="AO22132" s="103" t="n"/>
    </row>
    <row r="22133" spans="1:59">
      <c r="AO22133" s="103" t="n"/>
    </row>
    <row r="22134" spans="1:59">
      <c r="AO22134" s="103" t="n"/>
    </row>
    <row r="22135" spans="1:59">
      <c r="AO22135" s="103" t="n"/>
    </row>
    <row r="22136" spans="1:59">
      <c r="AO22136" s="103" t="n"/>
    </row>
    <row r="22137" spans="1:59">
      <c r="AO22137" s="103" t="n"/>
    </row>
    <row r="22138" spans="1:59">
      <c r="AO22138" s="103" t="n"/>
    </row>
    <row r="22139" spans="1:59">
      <c r="AO22139" s="103" t="n"/>
    </row>
    <row r="22140" spans="1:59">
      <c r="AO22140" s="103" t="n"/>
    </row>
    <row r="22141" spans="1:59">
      <c r="AO22141" s="103" t="n"/>
    </row>
    <row r="22142" spans="1:59">
      <c r="AO22142" s="103" t="n"/>
    </row>
    <row r="22143" spans="1:59">
      <c r="AO22143" s="103" t="n"/>
    </row>
    <row r="22144" spans="1:59">
      <c r="AO22144" s="103" t="n"/>
    </row>
    <row r="22145" spans="1:59">
      <c r="AO22145" s="103" t="n"/>
    </row>
    <row r="22146" spans="1:59">
      <c r="AO22146" s="103" t="n"/>
    </row>
    <row r="22147" spans="1:59">
      <c r="AO22147" s="103" t="n"/>
    </row>
    <row r="22148" spans="1:59">
      <c r="AO22148" s="103" t="n"/>
    </row>
    <row r="22149" spans="1:59">
      <c r="AO22149" s="103" t="n"/>
    </row>
    <row r="22150" spans="1:59">
      <c r="AO22150" s="103" t="n"/>
    </row>
    <row r="22151" spans="1:59">
      <c r="AO22151" s="103" t="n"/>
    </row>
    <row r="22152" spans="1:59">
      <c r="AO22152" s="103" t="n"/>
    </row>
    <row r="22153" spans="1:59">
      <c r="AO22153" s="103" t="n"/>
    </row>
    <row r="22154" spans="1:59">
      <c r="AO22154" s="103" t="n"/>
    </row>
    <row r="22155" spans="1:59">
      <c r="AO22155" s="103" t="n"/>
    </row>
    <row r="22156" spans="1:59">
      <c r="AO22156" s="103" t="n"/>
    </row>
    <row r="22157" spans="1:59">
      <c r="AO22157" s="103" t="n"/>
    </row>
    <row r="22158" spans="1:59">
      <c r="AO22158" s="103" t="n"/>
    </row>
    <row r="22159" spans="1:59">
      <c r="AO22159" s="103" t="n"/>
    </row>
    <row r="22160" spans="1:59">
      <c r="AO22160" s="103" t="n"/>
    </row>
    <row r="22161" spans="1:59">
      <c r="AO22161" s="103" t="n"/>
    </row>
    <row r="22162" spans="1:59">
      <c r="AO22162" s="103" t="n"/>
    </row>
    <row r="22163" spans="1:59">
      <c r="AO22163" s="103" t="n"/>
    </row>
    <row r="22164" spans="1:59">
      <c r="AO22164" s="103" t="n"/>
    </row>
    <row r="22165" spans="1:59">
      <c r="AO22165" s="103" t="n"/>
    </row>
    <row r="22166" spans="1:59">
      <c r="AO22166" s="103" t="n"/>
    </row>
    <row r="22167" spans="1:59">
      <c r="AO22167" s="103" t="n"/>
    </row>
    <row r="22168" spans="1:59">
      <c r="AO22168" s="103" t="n"/>
    </row>
    <row r="22169" spans="1:59">
      <c r="AO22169" s="103" t="n"/>
    </row>
    <row r="22170" spans="1:59">
      <c r="AO22170" s="103" t="n"/>
    </row>
    <row r="22171" spans="1:59">
      <c r="AO22171" s="103" t="n"/>
    </row>
    <row r="22172" spans="1:59">
      <c r="AO22172" s="103" t="n"/>
    </row>
    <row r="22173" spans="1:59">
      <c r="AO22173" s="103" t="n"/>
    </row>
    <row r="22174" spans="1:59">
      <c r="AO22174" s="103" t="n"/>
    </row>
    <row r="22175" spans="1:59">
      <c r="AO22175" s="103" t="n"/>
    </row>
    <row r="22176" spans="1:59">
      <c r="AO22176" s="103" t="n"/>
    </row>
    <row r="22177" spans="1:59">
      <c r="AO22177" s="103" t="n"/>
    </row>
    <row r="22178" spans="1:59">
      <c r="AO22178" s="103" t="n"/>
    </row>
    <row r="22179" spans="1:59">
      <c r="AO22179" s="103" t="n"/>
    </row>
    <row r="22180" spans="1:59">
      <c r="AO22180" s="103" t="n"/>
    </row>
    <row r="22181" spans="1:59">
      <c r="AO22181" s="103" t="n"/>
    </row>
    <row r="22182" spans="1:59">
      <c r="AO22182" s="103" t="n"/>
    </row>
    <row r="22183" spans="1:59">
      <c r="AO22183" s="103" t="n"/>
    </row>
    <row r="22184" spans="1:59">
      <c r="AO22184" s="103" t="n"/>
    </row>
    <row r="22185" spans="1:59">
      <c r="AO22185" s="103" t="n"/>
    </row>
    <row r="22186" spans="1:59">
      <c r="AO22186" s="103" t="n"/>
    </row>
    <row r="22187" spans="1:59">
      <c r="AO22187" s="103" t="n"/>
    </row>
    <row r="22188" spans="1:59">
      <c r="AO22188" s="103" t="n"/>
    </row>
    <row r="22189" spans="1:59">
      <c r="AO22189" s="103" t="n"/>
    </row>
    <row r="22190" spans="1:59">
      <c r="AO22190" s="103" t="n"/>
    </row>
    <row r="22191" spans="1:59">
      <c r="AO22191" s="103" t="n"/>
    </row>
    <row r="22192" spans="1:59">
      <c r="AO22192" s="103" t="n"/>
    </row>
    <row r="22193" spans="1:59">
      <c r="AO22193" s="103" t="n"/>
    </row>
    <row r="22194" spans="1:59">
      <c r="AO22194" s="103" t="n"/>
    </row>
    <row r="22195" spans="1:59">
      <c r="AO22195" s="103" t="n"/>
    </row>
    <row r="22196" spans="1:59">
      <c r="AO22196" s="103" t="n"/>
    </row>
    <row r="22197" spans="1:59">
      <c r="AO22197" s="103" t="n"/>
    </row>
    <row r="22198" spans="1:59">
      <c r="AO22198" s="103" t="n"/>
    </row>
    <row r="22199" spans="1:59">
      <c r="AO22199" s="103" t="n"/>
    </row>
    <row r="22200" spans="1:59">
      <c r="AO22200" s="103" t="n"/>
    </row>
    <row r="22201" spans="1:59">
      <c r="AO22201" s="103" t="n"/>
    </row>
    <row r="22202" spans="1:59">
      <c r="AO22202" s="103" t="n"/>
    </row>
    <row r="22203" spans="1:59">
      <c r="AO22203" s="103" t="n"/>
    </row>
    <row r="22204" spans="1:59">
      <c r="AO22204" s="103" t="n"/>
    </row>
    <row r="22205" spans="1:59">
      <c r="AO22205" s="103" t="n"/>
    </row>
    <row r="22206" spans="1:59">
      <c r="AO22206" s="103" t="n"/>
    </row>
    <row r="22207" spans="1:59">
      <c r="AO22207" s="103" t="n"/>
    </row>
    <row r="22208" spans="1:59">
      <c r="AO22208" s="103" t="n"/>
    </row>
    <row r="22209" spans="1:59">
      <c r="AO22209" s="103" t="n"/>
    </row>
    <row r="22210" spans="1:59">
      <c r="AO22210" s="103" t="n"/>
    </row>
    <row r="22211" spans="1:59">
      <c r="AO22211" s="103" t="n"/>
    </row>
    <row r="22212" spans="1:59">
      <c r="AO22212" s="103" t="n"/>
    </row>
    <row r="22213" spans="1:59">
      <c r="AO22213" s="103" t="n"/>
    </row>
    <row r="22214" spans="1:59">
      <c r="AO22214" s="103" t="n"/>
    </row>
    <row r="22215" spans="1:59">
      <c r="AO22215" s="103" t="n"/>
    </row>
    <row r="22216" spans="1:59">
      <c r="AO22216" s="103" t="n"/>
    </row>
    <row r="22217" spans="1:59">
      <c r="AO22217" s="103" t="n"/>
    </row>
    <row r="22218" spans="1:59">
      <c r="AO22218" s="103" t="n"/>
    </row>
    <row r="22219" spans="1:59">
      <c r="AO22219" s="103" t="n"/>
    </row>
    <row r="22220" spans="1:59">
      <c r="AO22220" s="103" t="n"/>
    </row>
    <row r="22221" spans="1:59">
      <c r="AO22221" s="103" t="n"/>
    </row>
    <row r="22222" spans="1:59">
      <c r="AO22222" s="103" t="n"/>
    </row>
    <row r="22223" spans="1:59">
      <c r="AO22223" s="103" t="n"/>
    </row>
    <row r="22224" spans="1:59">
      <c r="AO22224" s="103" t="n"/>
    </row>
    <row r="22225" spans="1:59">
      <c r="AO22225" s="103" t="n"/>
    </row>
    <row r="22226" spans="1:59">
      <c r="AO22226" s="103" t="n"/>
    </row>
    <row r="22227" spans="1:59">
      <c r="AO22227" s="103" t="n"/>
    </row>
    <row r="22228" spans="1:59">
      <c r="AO22228" s="103" t="n"/>
    </row>
    <row r="22229" spans="1:59">
      <c r="AO22229" s="103" t="n"/>
    </row>
    <row r="22230" spans="1:59">
      <c r="AO22230" s="103" t="n"/>
    </row>
    <row r="22231" spans="1:59">
      <c r="AO22231" s="103" t="n"/>
    </row>
    <row r="22232" spans="1:59">
      <c r="AO22232" s="103" t="n"/>
    </row>
    <row r="22233" spans="1:59">
      <c r="AO22233" s="103" t="n"/>
    </row>
    <row r="22234" spans="1:59">
      <c r="AO22234" s="103" t="n"/>
    </row>
    <row r="22235" spans="1:59">
      <c r="AO22235" s="103" t="n"/>
    </row>
    <row r="22236" spans="1:59">
      <c r="AO22236" s="103" t="n"/>
    </row>
    <row r="22237" spans="1:59">
      <c r="AO22237" s="103" t="n"/>
    </row>
    <row r="22238" spans="1:59">
      <c r="AO22238" s="103" t="n"/>
    </row>
    <row r="22239" spans="1:59">
      <c r="AO22239" s="103" t="n"/>
    </row>
    <row r="22240" spans="1:59">
      <c r="AO22240" s="103" t="n"/>
    </row>
    <row r="22241" spans="1:59">
      <c r="AO22241" s="103" t="n"/>
    </row>
    <row r="22242" spans="1:59">
      <c r="AO22242" s="103" t="n"/>
    </row>
    <row r="22243" spans="1:59">
      <c r="AO22243" s="103" t="n"/>
    </row>
    <row r="22244" spans="1:59">
      <c r="AO22244" s="103" t="n"/>
    </row>
    <row r="22245" spans="1:59">
      <c r="AO22245" s="103" t="n"/>
    </row>
    <row r="22246" spans="1:59">
      <c r="AO22246" s="103" t="n"/>
    </row>
    <row r="22247" spans="1:59">
      <c r="AO22247" s="103" t="n"/>
    </row>
    <row r="22248" spans="1:59">
      <c r="AO22248" s="103" t="n"/>
    </row>
    <row r="22249" spans="1:59">
      <c r="AO22249" s="103" t="n"/>
    </row>
    <row r="22250" spans="1:59">
      <c r="AO22250" s="103" t="n"/>
    </row>
    <row r="22251" spans="1:59">
      <c r="AO22251" s="103" t="n"/>
    </row>
    <row r="22252" spans="1:59">
      <c r="AO22252" s="103" t="n"/>
    </row>
    <row r="22253" spans="1:59">
      <c r="AO22253" s="103" t="n"/>
    </row>
    <row r="22254" spans="1:59">
      <c r="AO22254" s="103" t="n"/>
    </row>
    <row r="22255" spans="1:59">
      <c r="AO22255" s="103" t="n"/>
    </row>
    <row r="22256" spans="1:59">
      <c r="AO22256" s="103" t="n"/>
    </row>
    <row r="22257" spans="1:59">
      <c r="AO22257" s="103" t="n"/>
    </row>
    <row r="22258" spans="1:59">
      <c r="AO22258" s="103" t="n"/>
    </row>
    <row r="22259" spans="1:59">
      <c r="AO22259" s="103" t="n"/>
    </row>
    <row r="22260" spans="1:59">
      <c r="AO22260" s="103" t="n"/>
    </row>
    <row r="22261" spans="1:59">
      <c r="AO22261" s="103" t="n"/>
    </row>
    <row r="22262" spans="1:59">
      <c r="AO22262" s="103" t="n"/>
    </row>
    <row r="22263" spans="1:59">
      <c r="AO22263" s="103" t="n"/>
    </row>
    <row r="22264" spans="1:59">
      <c r="AO22264" s="103" t="n"/>
    </row>
    <row r="22265" spans="1:59">
      <c r="AO22265" s="103" t="n"/>
    </row>
    <row r="22266" spans="1:59">
      <c r="AO22266" s="103" t="n"/>
    </row>
    <row r="22267" spans="1:59">
      <c r="AO22267" s="103" t="n"/>
    </row>
    <row r="22268" spans="1:59">
      <c r="AO22268" s="103" t="n"/>
    </row>
    <row r="22269" spans="1:59">
      <c r="AO22269" s="103" t="n"/>
    </row>
    <row r="22270" spans="1:59">
      <c r="AO22270" s="103" t="n"/>
    </row>
    <row r="22271" spans="1:59">
      <c r="AO22271" s="103" t="n"/>
    </row>
    <row r="22272" spans="1:59">
      <c r="AO22272" s="103" t="n"/>
    </row>
    <row r="22273" spans="1:59">
      <c r="AO22273" s="103" t="n"/>
    </row>
    <row r="22274" spans="1:59">
      <c r="AO22274" s="103" t="n"/>
    </row>
    <row r="22275" spans="1:59">
      <c r="AO22275" s="103" t="n"/>
    </row>
    <row r="22276" spans="1:59">
      <c r="AO22276" s="103" t="n"/>
    </row>
    <row r="22277" spans="1:59">
      <c r="AO22277" s="103" t="n"/>
    </row>
    <row r="22278" spans="1:59">
      <c r="AO22278" s="103" t="n"/>
    </row>
    <row r="22279" spans="1:59">
      <c r="AO22279" s="103" t="n"/>
    </row>
    <row r="22280" spans="1:59">
      <c r="AO22280" s="103" t="n"/>
    </row>
    <row r="22281" spans="1:59">
      <c r="AO22281" s="103" t="n"/>
    </row>
    <row r="22282" spans="1:59">
      <c r="AO22282" s="103" t="n"/>
    </row>
    <row r="22283" spans="1:59">
      <c r="AO22283" s="103" t="n"/>
    </row>
    <row r="22284" spans="1:59">
      <c r="AO22284" s="103" t="n"/>
    </row>
    <row r="22285" spans="1:59">
      <c r="AO22285" s="103" t="n"/>
    </row>
    <row r="22286" spans="1:59">
      <c r="AO22286" s="103" t="n"/>
    </row>
    <row r="22287" spans="1:59">
      <c r="AO22287" s="103" t="n"/>
    </row>
    <row r="22288" spans="1:59">
      <c r="AO22288" s="103" t="n"/>
    </row>
    <row r="22289" spans="1:59">
      <c r="AO22289" s="103" t="n"/>
    </row>
    <row r="22290" spans="1:59">
      <c r="AO22290" s="103" t="n"/>
    </row>
    <row r="22291" spans="1:59">
      <c r="AO22291" s="103" t="n"/>
    </row>
    <row r="22292" spans="1:59">
      <c r="AO22292" s="103" t="n"/>
    </row>
    <row r="22293" spans="1:59">
      <c r="AO22293" s="103" t="n"/>
    </row>
    <row r="22294" spans="1:59">
      <c r="AO22294" s="103" t="n"/>
    </row>
    <row r="22295" spans="1:59">
      <c r="AO22295" s="103" t="n"/>
    </row>
    <row r="22296" spans="1:59">
      <c r="AO22296" s="103" t="n"/>
    </row>
    <row r="22297" spans="1:59">
      <c r="AO22297" s="103" t="n"/>
    </row>
    <row r="22298" spans="1:59">
      <c r="AO22298" s="103" t="n"/>
    </row>
    <row r="22299" spans="1:59">
      <c r="AO22299" s="103" t="n"/>
    </row>
    <row r="22300" spans="1:59">
      <c r="AO22300" s="103" t="n"/>
    </row>
    <row r="22301" spans="1:59">
      <c r="AO22301" s="103" t="n"/>
    </row>
    <row r="22302" spans="1:59">
      <c r="AO22302" s="103" t="n"/>
    </row>
    <row r="22303" spans="1:59">
      <c r="AO22303" s="103" t="n"/>
    </row>
    <row r="22304" spans="1:59">
      <c r="AO22304" s="103" t="n"/>
    </row>
    <row r="22305" spans="1:59">
      <c r="AO22305" s="103" t="n"/>
    </row>
    <row r="22306" spans="1:59">
      <c r="AO22306" s="103" t="n"/>
    </row>
    <row r="22307" spans="1:59">
      <c r="AO22307" s="103" t="n"/>
    </row>
    <row r="22308" spans="1:59">
      <c r="AO22308" s="103" t="n"/>
    </row>
    <row r="22309" spans="1:59">
      <c r="AO22309" s="103" t="n"/>
    </row>
    <row r="22310" spans="1:59">
      <c r="AO22310" s="103" t="n"/>
    </row>
    <row r="22311" spans="1:59">
      <c r="AO22311" s="103" t="n"/>
    </row>
    <row r="22312" spans="1:59">
      <c r="AO22312" s="103" t="n"/>
    </row>
    <row r="22313" spans="1:59">
      <c r="AO22313" s="103" t="n"/>
    </row>
    <row r="22314" spans="1:59">
      <c r="AO22314" s="103" t="n"/>
    </row>
    <row r="22315" spans="1:59">
      <c r="AO22315" s="103" t="n"/>
    </row>
    <row r="22316" spans="1:59">
      <c r="AO22316" s="103" t="n"/>
    </row>
    <row r="22317" spans="1:59">
      <c r="AO22317" s="103" t="n"/>
    </row>
    <row r="22318" spans="1:59">
      <c r="AO22318" s="103" t="n"/>
    </row>
    <row r="22319" spans="1:59">
      <c r="AO22319" s="103" t="n"/>
    </row>
    <row r="22320" spans="1:59">
      <c r="AO22320" s="103" t="n"/>
    </row>
    <row r="22321" spans="1:59">
      <c r="AO22321" s="103" t="n"/>
    </row>
    <row r="22322" spans="1:59">
      <c r="AO22322" s="103" t="n"/>
    </row>
    <row r="22323" spans="1:59">
      <c r="AO22323" s="103" t="n"/>
    </row>
    <row r="22324" spans="1:59">
      <c r="AO22324" s="103" t="n"/>
    </row>
    <row r="22325" spans="1:59">
      <c r="AO22325" s="103" t="n"/>
    </row>
    <row r="22326" spans="1:59">
      <c r="AO22326" s="103" t="n"/>
    </row>
    <row r="22327" spans="1:59">
      <c r="AO22327" s="103" t="n"/>
    </row>
    <row r="22328" spans="1:59">
      <c r="AO22328" s="103" t="n"/>
    </row>
    <row r="22329" spans="1:59">
      <c r="AO22329" s="103" t="n"/>
    </row>
    <row r="22330" spans="1:59">
      <c r="AO22330" s="103" t="n"/>
    </row>
    <row r="22331" spans="1:59">
      <c r="AO22331" s="103" t="n"/>
    </row>
    <row r="22332" spans="1:59">
      <c r="AO22332" s="103" t="n"/>
    </row>
    <row r="22333" spans="1:59">
      <c r="AO22333" s="103" t="n"/>
    </row>
    <row r="22334" spans="1:59">
      <c r="AO22334" s="103" t="n"/>
    </row>
    <row r="22335" spans="1:59">
      <c r="AO22335" s="103" t="n"/>
    </row>
    <row r="22336" spans="1:59">
      <c r="AO22336" s="103" t="n"/>
    </row>
    <row r="22337" spans="1:59">
      <c r="AO22337" s="103" t="n"/>
    </row>
    <row r="22338" spans="1:59">
      <c r="AO22338" s="103" t="n"/>
    </row>
    <row r="22339" spans="1:59">
      <c r="AO22339" s="103" t="n"/>
    </row>
    <row r="22340" spans="1:59">
      <c r="AO22340" s="103" t="n"/>
    </row>
    <row r="22341" spans="1:59">
      <c r="AO22341" s="103" t="n"/>
    </row>
    <row r="22342" spans="1:59">
      <c r="AO22342" s="103" t="n"/>
    </row>
    <row r="22343" spans="1:59">
      <c r="AO22343" s="103" t="n"/>
    </row>
    <row r="22344" spans="1:59">
      <c r="AO22344" s="103" t="n"/>
    </row>
    <row r="22345" spans="1:59">
      <c r="AO22345" s="103" t="n"/>
    </row>
    <row r="22346" spans="1:59">
      <c r="AO22346" s="103" t="n"/>
    </row>
    <row r="22347" spans="1:59">
      <c r="AO22347" s="103" t="n"/>
    </row>
    <row r="22348" spans="1:59">
      <c r="AO22348" s="103" t="n"/>
    </row>
    <row r="22349" spans="1:59">
      <c r="AO22349" s="103" t="n"/>
    </row>
    <row r="22350" spans="1:59">
      <c r="AO22350" s="103" t="n"/>
    </row>
    <row r="22351" spans="1:59">
      <c r="AO22351" s="103" t="n"/>
    </row>
    <row r="22352" spans="1:59">
      <c r="AO22352" s="103" t="n"/>
    </row>
    <row r="22353" spans="1:59">
      <c r="AO22353" s="103" t="n"/>
    </row>
    <row r="22354" spans="1:59">
      <c r="AO22354" s="103" t="n"/>
    </row>
    <row r="22355" spans="1:59">
      <c r="AO22355" s="103" t="n"/>
    </row>
    <row r="22356" spans="1:59">
      <c r="AO22356" s="103" t="n"/>
    </row>
    <row r="22357" spans="1:59">
      <c r="AO22357" s="103" t="n"/>
    </row>
    <row r="22358" spans="1:59">
      <c r="AO22358" s="103" t="n"/>
    </row>
    <row r="22359" spans="1:59">
      <c r="AO22359" s="103" t="n"/>
    </row>
    <row r="22360" spans="1:59">
      <c r="AO22360" s="103" t="n"/>
    </row>
    <row r="22361" spans="1:59">
      <c r="AO22361" s="103" t="n"/>
    </row>
    <row r="22362" spans="1:59">
      <c r="AO22362" s="103" t="n"/>
    </row>
    <row r="22363" spans="1:59">
      <c r="AO22363" s="103" t="n"/>
    </row>
    <row r="22364" spans="1:59">
      <c r="AO22364" s="103" t="n"/>
    </row>
    <row r="22365" spans="1:59">
      <c r="AO22365" s="103" t="n"/>
    </row>
    <row r="22366" spans="1:59">
      <c r="AO22366" s="103" t="n"/>
    </row>
    <row r="22367" spans="1:59">
      <c r="AO22367" s="103" t="n"/>
    </row>
    <row r="22368" spans="1:59">
      <c r="AO22368" s="103" t="n"/>
    </row>
    <row r="22369" spans="1:59">
      <c r="AO22369" s="103" t="n"/>
    </row>
    <row r="22370" spans="1:59">
      <c r="AO22370" s="103" t="n"/>
    </row>
    <row r="22371" spans="1:59">
      <c r="AO22371" s="103" t="n"/>
    </row>
    <row r="22372" spans="1:59">
      <c r="AO22372" s="103" t="n"/>
    </row>
    <row r="22373" spans="1:59">
      <c r="AO22373" s="103" t="n"/>
    </row>
    <row r="22374" spans="1:59">
      <c r="AO22374" s="103" t="n"/>
    </row>
    <row r="22375" spans="1:59">
      <c r="AO22375" s="103" t="n"/>
    </row>
    <row r="22376" spans="1:59">
      <c r="AO22376" s="103" t="n"/>
    </row>
    <row r="22377" spans="1:59">
      <c r="AO22377" s="103" t="n"/>
    </row>
    <row r="22378" spans="1:59">
      <c r="AO22378" s="103" t="n"/>
    </row>
    <row r="22379" spans="1:59">
      <c r="AO22379" s="103" t="n"/>
    </row>
    <row r="22380" spans="1:59">
      <c r="AO22380" s="103" t="n"/>
    </row>
    <row r="22381" spans="1:59">
      <c r="AO22381" s="103" t="n"/>
    </row>
    <row r="22382" spans="1:59">
      <c r="AO22382" s="103" t="n"/>
    </row>
    <row r="22383" spans="1:59">
      <c r="AO22383" s="103" t="n"/>
    </row>
    <row r="22384" spans="1:59">
      <c r="AO22384" s="103" t="n"/>
    </row>
    <row r="22385" spans="1:59">
      <c r="AO22385" s="103" t="n"/>
    </row>
    <row r="22386" spans="1:59">
      <c r="AO22386" s="103" t="n"/>
    </row>
    <row r="22387" spans="1:59">
      <c r="AO22387" s="103" t="n"/>
    </row>
    <row r="22388" spans="1:59">
      <c r="AO22388" s="103" t="n"/>
    </row>
    <row r="22389" spans="1:59">
      <c r="AO22389" s="103" t="n"/>
    </row>
    <row r="22390" spans="1:59">
      <c r="AO22390" s="103" t="n"/>
    </row>
    <row r="22391" spans="1:59">
      <c r="AO22391" s="103" t="n"/>
    </row>
    <row r="22392" spans="1:59">
      <c r="AO22392" s="103" t="n"/>
    </row>
    <row r="22393" spans="1:59">
      <c r="AO22393" s="103" t="n"/>
    </row>
    <row r="22394" spans="1:59">
      <c r="AO22394" s="103" t="n"/>
    </row>
    <row r="22395" spans="1:59">
      <c r="AO22395" s="103" t="n"/>
    </row>
    <row r="22396" spans="1:59">
      <c r="AO22396" s="103" t="n"/>
    </row>
    <row r="22397" spans="1:59">
      <c r="AO22397" s="103" t="n"/>
    </row>
    <row r="22398" spans="1:59">
      <c r="AO22398" s="103" t="n"/>
    </row>
    <row r="22399" spans="1:59">
      <c r="AO22399" s="103" t="n"/>
    </row>
    <row r="22400" spans="1:59">
      <c r="AO22400" s="103" t="n"/>
    </row>
    <row r="22401" spans="1:59">
      <c r="AO22401" s="103" t="n"/>
    </row>
    <row r="22402" spans="1:59">
      <c r="AO22402" s="103" t="n"/>
    </row>
    <row r="22403" spans="1:59">
      <c r="AO22403" s="103" t="n"/>
    </row>
    <row r="22404" spans="1:59">
      <c r="AO22404" s="103" t="n"/>
    </row>
    <row r="22405" spans="1:59">
      <c r="AO22405" s="103" t="n"/>
    </row>
    <row r="22406" spans="1:59">
      <c r="AO22406" s="103" t="n"/>
    </row>
    <row r="22407" spans="1:59">
      <c r="AO22407" s="103" t="n"/>
    </row>
    <row r="22408" spans="1:59">
      <c r="AO22408" s="103" t="n"/>
    </row>
    <row r="22409" spans="1:59">
      <c r="AO22409" s="103" t="n"/>
    </row>
    <row r="22410" spans="1:59">
      <c r="AO22410" s="103" t="n"/>
    </row>
    <row r="22411" spans="1:59">
      <c r="AO22411" s="103" t="n"/>
    </row>
    <row r="22412" spans="1:59">
      <c r="AO22412" s="103" t="n"/>
    </row>
    <row r="22413" spans="1:59">
      <c r="AO22413" s="103" t="n"/>
    </row>
    <row r="22414" spans="1:59">
      <c r="AO22414" s="103" t="n"/>
    </row>
    <row r="22415" spans="1:59">
      <c r="AO22415" s="103" t="n"/>
    </row>
    <row r="22416" spans="1:59">
      <c r="AO22416" s="103" t="n"/>
    </row>
    <row r="22417" spans="1:59">
      <c r="AO22417" s="103" t="n"/>
    </row>
    <row r="22418" spans="1:59">
      <c r="AO22418" s="103" t="n"/>
    </row>
    <row r="22419" spans="1:59">
      <c r="AO22419" s="103" t="n"/>
    </row>
    <row r="22420" spans="1:59">
      <c r="AO22420" s="103" t="n"/>
    </row>
    <row r="22421" spans="1:59">
      <c r="AO22421" s="103" t="n"/>
    </row>
    <row r="22422" spans="1:59">
      <c r="AO22422" s="103" t="n"/>
    </row>
    <row r="22423" spans="1:59">
      <c r="AO22423" s="103" t="n"/>
    </row>
    <row r="22424" spans="1:59">
      <c r="AO22424" s="103" t="n"/>
    </row>
    <row r="22425" spans="1:59">
      <c r="AO22425" s="103" t="n"/>
    </row>
    <row r="22426" spans="1:59">
      <c r="AO22426" s="103" t="n"/>
    </row>
    <row r="22427" spans="1:59">
      <c r="AO22427" s="103" t="n"/>
    </row>
    <row r="22428" spans="1:59">
      <c r="AO22428" s="103" t="n"/>
    </row>
    <row r="22429" spans="1:59">
      <c r="AO22429" s="103" t="n"/>
    </row>
    <row r="22430" spans="1:59">
      <c r="AO22430" s="103" t="n"/>
    </row>
    <row r="22431" spans="1:59">
      <c r="AO22431" s="103" t="n"/>
    </row>
    <row r="22432" spans="1:59">
      <c r="AO22432" s="103" t="n"/>
    </row>
    <row r="22433" spans="1:59">
      <c r="AO22433" s="103" t="n"/>
    </row>
    <row r="22434" spans="1:59">
      <c r="AO22434" s="103" t="n"/>
    </row>
    <row r="22435" spans="1:59">
      <c r="AO22435" s="103" t="n"/>
    </row>
    <row r="22436" spans="1:59">
      <c r="AO22436" s="103" t="n"/>
    </row>
    <row r="22437" spans="1:59">
      <c r="AO22437" s="103" t="n"/>
    </row>
    <row r="22438" spans="1:59">
      <c r="AO22438" s="103" t="n"/>
    </row>
    <row r="22439" spans="1:59">
      <c r="AO22439" s="103" t="n"/>
    </row>
    <row r="22440" spans="1:59">
      <c r="AO22440" s="103" t="n"/>
    </row>
    <row r="22441" spans="1:59">
      <c r="AO22441" s="103" t="n"/>
    </row>
    <row r="22442" spans="1:59">
      <c r="AO22442" s="103" t="n"/>
    </row>
    <row r="22443" spans="1:59">
      <c r="AO22443" s="103" t="n"/>
    </row>
    <row r="22444" spans="1:59">
      <c r="AO22444" s="103" t="n"/>
    </row>
    <row r="22445" spans="1:59">
      <c r="AO22445" s="103" t="n"/>
    </row>
    <row r="22446" spans="1:59">
      <c r="AO22446" s="103" t="n"/>
    </row>
    <row r="22447" spans="1:59">
      <c r="AO22447" s="103" t="n"/>
    </row>
    <row r="22448" spans="1:59">
      <c r="AO22448" s="103" t="n"/>
    </row>
    <row r="22449" spans="1:59">
      <c r="AO22449" s="103" t="n"/>
    </row>
    <row r="22450" spans="1:59">
      <c r="AO22450" s="103" t="n"/>
    </row>
    <row r="22451" spans="1:59">
      <c r="AO22451" s="103" t="n"/>
    </row>
    <row r="22452" spans="1:59">
      <c r="AO22452" s="103" t="n"/>
    </row>
    <row r="22453" spans="1:59">
      <c r="AO22453" s="103" t="n"/>
    </row>
    <row r="22454" spans="1:59">
      <c r="AO22454" s="103" t="n"/>
    </row>
    <row r="22455" spans="1:59">
      <c r="AO22455" s="103" t="n"/>
    </row>
    <row r="22456" spans="1:59">
      <c r="AO22456" s="103" t="n"/>
    </row>
    <row r="22457" spans="1:59">
      <c r="AO22457" s="103" t="n"/>
    </row>
    <row r="22458" spans="1:59">
      <c r="AO22458" s="103" t="n"/>
    </row>
    <row r="22459" spans="1:59">
      <c r="AO22459" s="103" t="n"/>
    </row>
    <row r="22460" spans="1:59">
      <c r="AO22460" s="103" t="n"/>
    </row>
    <row r="22461" spans="1:59">
      <c r="AO22461" s="103" t="n"/>
    </row>
    <row r="22462" spans="1:59">
      <c r="AO22462" s="103" t="n"/>
    </row>
    <row r="22463" spans="1:59">
      <c r="AO22463" s="103" t="n"/>
    </row>
    <row r="22464" spans="1:59">
      <c r="AO22464" s="103" t="n"/>
    </row>
    <row r="22465" spans="1:59">
      <c r="AO22465" s="103" t="n"/>
    </row>
    <row r="22466" spans="1:59">
      <c r="AO22466" s="103" t="n"/>
    </row>
    <row r="22467" spans="1:59">
      <c r="AO22467" s="103" t="n"/>
    </row>
    <row r="22468" spans="1:59">
      <c r="AO22468" s="103" t="n"/>
    </row>
    <row r="22469" spans="1:59">
      <c r="AO22469" s="103" t="n"/>
    </row>
    <row r="22470" spans="1:59">
      <c r="AO22470" s="103" t="n"/>
    </row>
    <row r="22471" spans="1:59">
      <c r="AO22471" s="103" t="n"/>
    </row>
    <row r="22472" spans="1:59">
      <c r="AO22472" s="103" t="n"/>
    </row>
    <row r="22473" spans="1:59">
      <c r="AO22473" s="103" t="n"/>
    </row>
    <row r="22474" spans="1:59">
      <c r="AO22474" s="103" t="n"/>
    </row>
    <row r="22475" spans="1:59">
      <c r="AO22475" s="103" t="n"/>
    </row>
    <row r="22476" spans="1:59">
      <c r="AO22476" s="103" t="n"/>
    </row>
    <row r="22477" spans="1:59">
      <c r="AO22477" s="103" t="n"/>
    </row>
    <row r="22478" spans="1:59">
      <c r="AO22478" s="103" t="n"/>
    </row>
    <row r="22479" spans="1:59">
      <c r="AO22479" s="103" t="n"/>
    </row>
    <row r="22480" spans="1:59">
      <c r="AO22480" s="103" t="n"/>
    </row>
    <row r="22481" spans="1:59">
      <c r="AO22481" s="103" t="n"/>
    </row>
    <row r="22482" spans="1:59">
      <c r="AO22482" s="103" t="n"/>
    </row>
    <row r="22483" spans="1:59">
      <c r="AO22483" s="103" t="n"/>
    </row>
    <row r="22484" spans="1:59">
      <c r="AO22484" s="103" t="n"/>
    </row>
    <row r="22485" spans="1:59">
      <c r="AO22485" s="103" t="n"/>
    </row>
    <row r="22486" spans="1:59">
      <c r="AO22486" s="103" t="n"/>
    </row>
    <row r="22487" spans="1:59">
      <c r="AO22487" s="103" t="n"/>
    </row>
    <row r="22488" spans="1:59">
      <c r="AO22488" s="103" t="n"/>
    </row>
    <row r="22489" spans="1:59">
      <c r="AO22489" s="103" t="n"/>
    </row>
    <row r="22490" spans="1:59">
      <c r="AO22490" s="103" t="n"/>
    </row>
    <row r="22491" spans="1:59">
      <c r="AO22491" s="103" t="n"/>
    </row>
    <row r="22492" spans="1:59">
      <c r="AO22492" s="103" t="n"/>
    </row>
    <row r="22493" spans="1:59">
      <c r="AO22493" s="103" t="n"/>
    </row>
    <row r="22494" spans="1:59">
      <c r="AO22494" s="103" t="n"/>
    </row>
    <row r="22495" spans="1:59">
      <c r="AO22495" s="103" t="n"/>
    </row>
    <row r="22496" spans="1:59">
      <c r="AO22496" s="103" t="n"/>
    </row>
    <row r="22497" spans="1:59">
      <c r="AO22497" s="103" t="n"/>
    </row>
    <row r="22498" spans="1:59">
      <c r="AO22498" s="103" t="n"/>
    </row>
    <row r="22499" spans="1:59">
      <c r="AO22499" s="103" t="n"/>
    </row>
    <row r="22500" spans="1:59">
      <c r="AO22500" s="103" t="n"/>
    </row>
    <row r="22501" spans="1:59">
      <c r="AO22501" s="103" t="n"/>
    </row>
    <row r="22502" spans="1:59">
      <c r="AO22502" s="103" t="n"/>
    </row>
    <row r="22503" spans="1:59">
      <c r="AO22503" s="103" t="n"/>
    </row>
    <row r="22504" spans="1:59">
      <c r="AO22504" s="103" t="n"/>
    </row>
    <row r="22505" spans="1:59">
      <c r="AO22505" s="103" t="n"/>
    </row>
    <row r="22506" spans="1:59">
      <c r="AO22506" s="103" t="n"/>
    </row>
    <row r="22507" spans="1:59">
      <c r="AO22507" s="103" t="n"/>
    </row>
    <row r="22508" spans="1:59">
      <c r="AO22508" s="103" t="n"/>
    </row>
    <row r="22509" spans="1:59">
      <c r="AO22509" s="103" t="n"/>
    </row>
    <row r="22510" spans="1:59">
      <c r="AO22510" s="103" t="n"/>
    </row>
    <row r="22511" spans="1:59">
      <c r="AO22511" s="103" t="n"/>
    </row>
    <row r="22512" spans="1:59">
      <c r="AO22512" s="103" t="n"/>
    </row>
    <row r="22513" spans="1:59">
      <c r="AO22513" s="103" t="n"/>
    </row>
    <row r="22514" spans="1:59">
      <c r="AO22514" s="103" t="n"/>
    </row>
    <row r="22515" spans="1:59">
      <c r="AO22515" s="103" t="n"/>
    </row>
    <row r="22516" spans="1:59">
      <c r="AO22516" s="103" t="n"/>
    </row>
    <row r="22517" spans="1:59">
      <c r="AO22517" s="103" t="n"/>
    </row>
    <row r="22518" spans="1:59">
      <c r="AO22518" s="103" t="n"/>
    </row>
    <row r="22519" spans="1:59">
      <c r="AO22519" s="103" t="n"/>
    </row>
    <row r="22520" spans="1:59">
      <c r="AO22520" s="103" t="n"/>
    </row>
    <row r="22521" spans="1:59">
      <c r="AO22521" s="103" t="n"/>
    </row>
    <row r="22522" spans="1:59">
      <c r="AO22522" s="103" t="n"/>
    </row>
    <row r="22523" spans="1:59">
      <c r="AO22523" s="103" t="n"/>
    </row>
    <row r="22524" spans="1:59">
      <c r="AO22524" s="103" t="n"/>
    </row>
    <row r="22525" spans="1:59">
      <c r="AO22525" s="103" t="n"/>
    </row>
    <row r="22526" spans="1:59">
      <c r="AO22526" s="103" t="n"/>
    </row>
    <row r="22527" spans="1:59">
      <c r="AO22527" s="103" t="n"/>
    </row>
    <row r="22528" spans="1:59">
      <c r="AO22528" s="103" t="n"/>
    </row>
    <row r="22529" spans="1:59">
      <c r="AO22529" s="103" t="n"/>
    </row>
    <row r="22530" spans="1:59">
      <c r="AO22530" s="103" t="n"/>
    </row>
    <row r="22531" spans="1:59">
      <c r="AO22531" s="103" t="n"/>
    </row>
    <row r="22532" spans="1:59">
      <c r="AO22532" s="103" t="n"/>
    </row>
    <row r="22533" spans="1:59">
      <c r="AO22533" s="103" t="n"/>
    </row>
    <row r="22534" spans="1:59">
      <c r="AO22534" s="103" t="n"/>
    </row>
    <row r="22535" spans="1:59">
      <c r="AO22535" s="103" t="n"/>
    </row>
    <row r="22536" spans="1:59">
      <c r="AO22536" s="103" t="n"/>
    </row>
    <row r="22537" spans="1:59">
      <c r="AO22537" s="103" t="n"/>
    </row>
    <row r="22538" spans="1:59">
      <c r="AO22538" s="103" t="n"/>
    </row>
    <row r="22539" spans="1:59">
      <c r="AO22539" s="103" t="n"/>
    </row>
    <row r="22540" spans="1:59">
      <c r="AO22540" s="103" t="n"/>
    </row>
    <row r="22541" spans="1:59">
      <c r="AO22541" s="103" t="n"/>
    </row>
    <row r="22542" spans="1:59">
      <c r="AO22542" s="103" t="n"/>
    </row>
    <row r="22543" spans="1:59">
      <c r="AO22543" s="103" t="n"/>
    </row>
    <row r="22544" spans="1:59">
      <c r="AO22544" s="103" t="n"/>
    </row>
    <row r="22545" spans="1:59">
      <c r="AO22545" s="103" t="n"/>
    </row>
    <row r="22546" spans="1:59">
      <c r="AO22546" s="103" t="n"/>
    </row>
    <row r="22547" spans="1:59">
      <c r="AO22547" s="103" t="n"/>
    </row>
    <row r="22548" spans="1:59">
      <c r="AO22548" s="103" t="n"/>
    </row>
    <row r="22549" spans="1:59">
      <c r="AO22549" s="103" t="n"/>
    </row>
    <row r="22550" spans="1:59">
      <c r="AO22550" s="103" t="n"/>
    </row>
    <row r="22551" spans="1:59">
      <c r="AO22551" s="103" t="n"/>
    </row>
    <row r="22552" spans="1:59">
      <c r="AO22552" s="103" t="n"/>
    </row>
    <row r="22553" spans="1:59">
      <c r="AO22553" s="103" t="n"/>
    </row>
    <row r="22554" spans="1:59">
      <c r="AO22554" s="103" t="n"/>
    </row>
    <row r="22555" spans="1:59">
      <c r="AO22555" s="103" t="n"/>
    </row>
    <row r="22556" spans="1:59">
      <c r="AO22556" s="103" t="n"/>
    </row>
    <row r="22557" spans="1:59">
      <c r="AO22557" s="103" t="n"/>
    </row>
    <row r="22558" spans="1:59">
      <c r="AO22558" s="103" t="n"/>
    </row>
    <row r="22559" spans="1:59">
      <c r="AO22559" s="103" t="n"/>
    </row>
    <row r="22560" spans="1:59">
      <c r="AO22560" s="103" t="n"/>
    </row>
    <row r="22561" spans="1:59">
      <c r="AO22561" s="103" t="n"/>
    </row>
    <row r="22562" spans="1:59">
      <c r="AO22562" s="103" t="n"/>
    </row>
    <row r="22563" spans="1:59">
      <c r="AO22563" s="103" t="n"/>
    </row>
    <row r="22564" spans="1:59">
      <c r="AO22564" s="103" t="n"/>
    </row>
    <row r="22565" spans="1:59">
      <c r="AO22565" s="103" t="n"/>
    </row>
    <row r="22566" spans="1:59">
      <c r="AO22566" s="103" t="n"/>
    </row>
    <row r="22567" spans="1:59">
      <c r="AO22567" s="103" t="n"/>
    </row>
    <row r="22568" spans="1:59">
      <c r="AO22568" s="103" t="n"/>
    </row>
    <row r="22569" spans="1:59">
      <c r="AO22569" s="103" t="n"/>
    </row>
    <row r="22570" spans="1:59">
      <c r="AO22570" s="103" t="n"/>
    </row>
    <row r="22571" spans="1:59">
      <c r="AO22571" s="103" t="n"/>
    </row>
    <row r="22572" spans="1:59">
      <c r="AO22572" s="103" t="n"/>
    </row>
    <row r="22573" spans="1:59">
      <c r="AO22573" s="103" t="n"/>
    </row>
    <row r="22574" spans="1:59">
      <c r="AO22574" s="103" t="n"/>
    </row>
    <row r="22575" spans="1:59">
      <c r="AO22575" s="103" t="n"/>
    </row>
    <row r="22576" spans="1:59">
      <c r="AO22576" s="103" t="n"/>
    </row>
    <row r="22577" spans="1:59">
      <c r="AO22577" s="103" t="n"/>
    </row>
    <row r="22578" spans="1:59">
      <c r="AO22578" s="103" t="n"/>
    </row>
    <row r="22579" spans="1:59">
      <c r="AO22579" s="103" t="n"/>
    </row>
    <row r="22580" spans="1:59">
      <c r="AO22580" s="103" t="n"/>
    </row>
    <row r="22581" spans="1:59">
      <c r="AO22581" s="103" t="n"/>
    </row>
    <row r="22582" spans="1:59">
      <c r="AO22582" s="103" t="n"/>
    </row>
    <row r="22583" spans="1:59">
      <c r="AO22583" s="103" t="n"/>
    </row>
    <row r="22584" spans="1:59">
      <c r="AO22584" s="103" t="n"/>
    </row>
    <row r="22585" spans="1:59">
      <c r="AO22585" s="103" t="n"/>
    </row>
    <row r="22586" spans="1:59">
      <c r="AO22586" s="103" t="n"/>
    </row>
    <row r="22587" spans="1:59">
      <c r="AO22587" s="103" t="n"/>
    </row>
    <row r="22588" spans="1:59">
      <c r="AO22588" s="103" t="n"/>
    </row>
    <row r="22589" spans="1:59">
      <c r="AO22589" s="103" t="n"/>
    </row>
    <row r="22590" spans="1:59">
      <c r="AO22590" s="103" t="n"/>
    </row>
    <row r="22591" spans="1:59">
      <c r="AO22591" s="103" t="n"/>
    </row>
    <row r="22592" spans="1:59">
      <c r="AO22592" s="103" t="n"/>
    </row>
    <row r="22593" spans="1:59">
      <c r="AO22593" s="103" t="n"/>
    </row>
    <row r="22594" spans="1:59">
      <c r="AO22594" s="103" t="n"/>
    </row>
    <row r="22595" spans="1:59">
      <c r="AO22595" s="103" t="n"/>
    </row>
    <row r="22596" spans="1:59">
      <c r="AO22596" s="103" t="n"/>
    </row>
    <row r="22597" spans="1:59">
      <c r="AO22597" s="103" t="n"/>
    </row>
    <row r="22598" spans="1:59">
      <c r="AO22598" s="103" t="n"/>
    </row>
    <row r="22599" spans="1:59">
      <c r="AO22599" s="103" t="n"/>
    </row>
    <row r="22600" spans="1:59">
      <c r="AO22600" s="103" t="n"/>
    </row>
    <row r="22601" spans="1:59">
      <c r="AO22601" s="103" t="n"/>
    </row>
    <row r="22602" spans="1:59">
      <c r="AO22602" s="103" t="n"/>
    </row>
    <row r="22603" spans="1:59">
      <c r="AO22603" s="103" t="n"/>
    </row>
    <row r="22604" spans="1:59">
      <c r="AO22604" s="103" t="n"/>
    </row>
    <row r="22605" spans="1:59">
      <c r="AO22605" s="103" t="n"/>
    </row>
    <row r="22606" spans="1:59">
      <c r="AO22606" s="103" t="n"/>
    </row>
    <row r="22607" spans="1:59">
      <c r="AO22607" s="103" t="n"/>
    </row>
    <row r="22608" spans="1:59">
      <c r="AO22608" s="103" t="n"/>
    </row>
    <row r="22609" spans="1:59">
      <c r="AO22609" s="103" t="n"/>
    </row>
    <row r="22610" spans="1:59">
      <c r="AO22610" s="103" t="n"/>
    </row>
    <row r="22611" spans="1:59">
      <c r="AO22611" s="103" t="n"/>
    </row>
    <row r="22612" spans="1:59">
      <c r="AO22612" s="103" t="n"/>
    </row>
    <row r="22613" spans="1:59">
      <c r="AO22613" s="103" t="n"/>
    </row>
    <row r="22614" spans="1:59">
      <c r="AO22614" s="103" t="n"/>
    </row>
    <row r="22615" spans="1:59">
      <c r="AO22615" s="103" t="n"/>
    </row>
    <row r="22616" spans="1:59">
      <c r="AO22616" s="103" t="n"/>
    </row>
    <row r="22617" spans="1:59">
      <c r="AO22617" s="103" t="n"/>
    </row>
    <row r="22618" spans="1:59">
      <c r="AO22618" s="103" t="n"/>
    </row>
    <row r="22619" spans="1:59">
      <c r="AO22619" s="103" t="n"/>
    </row>
    <row r="22620" spans="1:59">
      <c r="AO22620" s="103" t="n"/>
    </row>
    <row r="22621" spans="1:59">
      <c r="AO22621" s="103" t="n"/>
    </row>
    <row r="22622" spans="1:59">
      <c r="AO22622" s="103" t="n"/>
    </row>
    <row r="22623" spans="1:59">
      <c r="AO22623" s="103" t="n"/>
    </row>
    <row r="22624" spans="1:59">
      <c r="AO22624" s="103" t="n"/>
    </row>
    <row r="22625" spans="1:59">
      <c r="AO22625" s="103" t="n"/>
    </row>
    <row r="22626" spans="1:59">
      <c r="AO22626" s="103" t="n"/>
    </row>
    <row r="22627" spans="1:59">
      <c r="AO22627" s="103" t="n"/>
    </row>
    <row r="22628" spans="1:59">
      <c r="AO22628" s="103" t="n"/>
    </row>
    <row r="22629" spans="1:59">
      <c r="AO22629" s="103" t="n"/>
    </row>
    <row r="22630" spans="1:59">
      <c r="AO22630" s="103" t="n"/>
    </row>
    <row r="22631" spans="1:59">
      <c r="AO22631" s="103" t="n"/>
    </row>
    <row r="22632" spans="1:59">
      <c r="AO22632" s="103" t="n"/>
    </row>
    <row r="22633" spans="1:59">
      <c r="AO22633" s="103" t="n"/>
    </row>
    <row r="22634" spans="1:59">
      <c r="AO22634" s="103" t="n"/>
    </row>
    <row r="22635" spans="1:59">
      <c r="AO22635" s="103" t="n"/>
    </row>
    <row r="22636" spans="1:59">
      <c r="AO22636" s="103" t="n"/>
    </row>
    <row r="22637" spans="1:59">
      <c r="AO22637" s="103" t="n"/>
    </row>
    <row r="22638" spans="1:59">
      <c r="AO22638" s="103" t="n"/>
    </row>
    <row r="22639" spans="1:59">
      <c r="AO22639" s="103" t="n"/>
    </row>
    <row r="22640" spans="1:59">
      <c r="AO22640" s="103" t="n"/>
    </row>
    <row r="22641" spans="1:59">
      <c r="AO22641" s="103" t="n"/>
    </row>
    <row r="22642" spans="1:59">
      <c r="AO22642" s="103" t="n"/>
    </row>
    <row r="22643" spans="1:59">
      <c r="AO22643" s="103" t="n"/>
    </row>
    <row r="22644" spans="1:59">
      <c r="AO22644" s="103" t="n"/>
    </row>
    <row r="22645" spans="1:59">
      <c r="AO22645" s="103" t="n"/>
    </row>
    <row r="22646" spans="1:59">
      <c r="AO22646" s="103" t="n"/>
    </row>
    <row r="22647" spans="1:59">
      <c r="AO22647" s="103" t="n"/>
    </row>
    <row r="22648" spans="1:59">
      <c r="AO22648" s="103" t="n"/>
    </row>
    <row r="22649" spans="1:59">
      <c r="AO22649" s="103" t="n"/>
    </row>
    <row r="22650" spans="1:59">
      <c r="AO22650" s="103" t="n"/>
    </row>
    <row r="22651" spans="1:59">
      <c r="AO22651" s="103" t="n"/>
    </row>
    <row r="22652" spans="1:59">
      <c r="AO22652" s="103" t="n"/>
    </row>
    <row r="22653" spans="1:59">
      <c r="AO22653" s="103" t="n"/>
    </row>
    <row r="22654" spans="1:59">
      <c r="AO22654" s="103" t="n"/>
    </row>
    <row r="22655" spans="1:59">
      <c r="AO22655" s="103" t="n"/>
    </row>
    <row r="22656" spans="1:59">
      <c r="AO22656" s="103" t="n"/>
    </row>
    <row r="22657" spans="1:59">
      <c r="AO22657" s="103" t="n"/>
    </row>
    <row r="22658" spans="1:59">
      <c r="AO22658" s="103" t="n"/>
    </row>
    <row r="22659" spans="1:59">
      <c r="AO22659" s="103" t="n"/>
    </row>
    <row r="22660" spans="1:59">
      <c r="AO22660" s="103" t="n"/>
    </row>
    <row r="22661" spans="1:59">
      <c r="AO22661" s="103" t="n"/>
    </row>
    <row r="22662" spans="1:59">
      <c r="AO22662" s="103" t="n"/>
    </row>
    <row r="22663" spans="1:59">
      <c r="AO22663" s="103" t="n"/>
    </row>
    <row r="22664" spans="1:59">
      <c r="AO22664" s="103" t="n"/>
    </row>
    <row r="22665" spans="1:59">
      <c r="AO22665" s="103" t="n"/>
    </row>
    <row r="22666" spans="1:59">
      <c r="AO22666" s="103" t="n"/>
    </row>
    <row r="22667" spans="1:59">
      <c r="AO22667" s="103" t="n"/>
    </row>
    <row r="22668" spans="1:59">
      <c r="AO22668" s="103" t="n"/>
    </row>
    <row r="22669" spans="1:59">
      <c r="AO22669" s="103" t="n"/>
    </row>
    <row r="22670" spans="1:59">
      <c r="AO22670" s="103" t="n"/>
    </row>
    <row r="22671" spans="1:59">
      <c r="AO22671" s="103" t="n"/>
    </row>
    <row r="22672" spans="1:59">
      <c r="AO22672" s="103" t="n"/>
    </row>
    <row r="22673" spans="1:59">
      <c r="AO22673" s="103" t="n"/>
    </row>
    <row r="22674" spans="1:59">
      <c r="AO22674" s="103" t="n"/>
    </row>
    <row r="22675" spans="1:59">
      <c r="AO22675" s="103" t="n"/>
    </row>
    <row r="22676" spans="1:59">
      <c r="AO22676" s="103" t="n"/>
    </row>
    <row r="22677" spans="1:59">
      <c r="AO22677" s="103" t="n"/>
    </row>
    <row r="22678" spans="1:59">
      <c r="AO22678" s="103" t="n"/>
    </row>
    <row r="22679" spans="1:59">
      <c r="AO22679" s="103" t="n"/>
    </row>
    <row r="22680" spans="1:59">
      <c r="AO22680" s="103" t="n"/>
    </row>
    <row r="22681" spans="1:59">
      <c r="AO22681" s="103" t="n"/>
    </row>
    <row r="22682" spans="1:59">
      <c r="AO22682" s="103" t="n"/>
    </row>
    <row r="22683" spans="1:59">
      <c r="AO22683" s="103" t="n"/>
    </row>
    <row r="22684" spans="1:59">
      <c r="AO22684" s="103" t="n"/>
    </row>
    <row r="22685" spans="1:59">
      <c r="AO22685" s="103" t="n"/>
    </row>
    <row r="22686" spans="1:59">
      <c r="AO22686" s="103" t="n"/>
    </row>
    <row r="22687" spans="1:59">
      <c r="AO22687" s="103" t="n"/>
    </row>
    <row r="22688" spans="1:59">
      <c r="AO22688" s="103" t="n"/>
    </row>
    <row r="22689" spans="1:59">
      <c r="AO22689" s="103" t="n"/>
    </row>
    <row r="22690" spans="1:59">
      <c r="AO22690" s="103" t="n"/>
    </row>
    <row r="22691" spans="1:59">
      <c r="AO22691" s="103" t="n"/>
    </row>
    <row r="22692" spans="1:59">
      <c r="AO22692" s="103" t="n"/>
    </row>
    <row r="22693" spans="1:59">
      <c r="AO22693" s="103" t="n"/>
    </row>
    <row r="22694" spans="1:59">
      <c r="AO22694" s="103" t="n"/>
    </row>
    <row r="22695" spans="1:59">
      <c r="AO22695" s="103" t="n"/>
    </row>
    <row r="22696" spans="1:59">
      <c r="AO22696" s="103" t="n"/>
    </row>
    <row r="22697" spans="1:59">
      <c r="AO22697" s="103" t="n"/>
    </row>
    <row r="22698" spans="1:59">
      <c r="AO22698" s="103" t="n"/>
    </row>
    <row r="22699" spans="1:59">
      <c r="AO22699" s="103" t="n"/>
    </row>
    <row r="22700" spans="1:59">
      <c r="AO22700" s="103" t="n"/>
    </row>
    <row r="22701" spans="1:59">
      <c r="AO22701" s="103" t="n"/>
    </row>
    <row r="22702" spans="1:59">
      <c r="AO22702" s="103" t="n"/>
    </row>
    <row r="22703" spans="1:59">
      <c r="AO22703" s="103" t="n"/>
    </row>
    <row r="22704" spans="1:59">
      <c r="AO22704" s="103" t="n"/>
    </row>
    <row r="22705" spans="1:59">
      <c r="AO22705" s="103" t="n"/>
    </row>
    <row r="22706" spans="1:59">
      <c r="AO22706" s="103" t="n"/>
    </row>
    <row r="22707" spans="1:59">
      <c r="AO22707" s="103" t="n"/>
    </row>
    <row r="22708" spans="1:59">
      <c r="AO22708" s="103" t="n"/>
    </row>
    <row r="22709" spans="1:59">
      <c r="AO22709" s="103" t="n"/>
    </row>
    <row r="22710" spans="1:59">
      <c r="AO22710" s="103" t="n"/>
    </row>
    <row r="22711" spans="1:59">
      <c r="AO22711" s="103" t="n"/>
    </row>
    <row r="22712" spans="1:59">
      <c r="AO22712" s="103" t="n"/>
    </row>
    <row r="22713" spans="1:59">
      <c r="AO22713" s="103" t="n"/>
    </row>
    <row r="22714" spans="1:59">
      <c r="AO22714" s="103" t="n"/>
    </row>
    <row r="22715" spans="1:59">
      <c r="AO22715" s="103" t="n"/>
    </row>
    <row r="22716" spans="1:59">
      <c r="AO22716" s="103" t="n"/>
    </row>
    <row r="22717" spans="1:59">
      <c r="AO22717" s="103" t="n"/>
    </row>
    <row r="22718" spans="1:59">
      <c r="AO22718" s="103" t="n"/>
    </row>
    <row r="22719" spans="1:59">
      <c r="AO22719" s="103" t="n"/>
    </row>
    <row r="22720" spans="1:59">
      <c r="AO22720" s="103" t="n"/>
    </row>
    <row r="22721" spans="1:59">
      <c r="AO22721" s="103" t="n"/>
    </row>
    <row r="22722" spans="1:59">
      <c r="AO22722" s="103" t="n"/>
    </row>
    <row r="22723" spans="1:59">
      <c r="AO22723" s="103" t="n"/>
    </row>
    <row r="22724" spans="1:59">
      <c r="AO22724" s="103" t="n"/>
    </row>
    <row r="22725" spans="1:59">
      <c r="AO22725" s="103" t="n"/>
    </row>
    <row r="22726" spans="1:59">
      <c r="AO22726" s="103" t="n"/>
    </row>
    <row r="22727" spans="1:59">
      <c r="AO22727" s="103" t="n"/>
    </row>
    <row r="22728" spans="1:59">
      <c r="AO22728" s="103" t="n"/>
    </row>
    <row r="22729" spans="1:59">
      <c r="AO22729" s="103" t="n"/>
    </row>
    <row r="22730" spans="1:59">
      <c r="AO22730" s="103" t="n"/>
    </row>
    <row r="22731" spans="1:59">
      <c r="AO22731" s="103" t="n"/>
    </row>
    <row r="22732" spans="1:59">
      <c r="AO22732" s="103" t="n"/>
    </row>
    <row r="22733" spans="1:59">
      <c r="AO22733" s="103" t="n"/>
    </row>
    <row r="22734" spans="1:59">
      <c r="AO22734" s="103" t="n"/>
    </row>
    <row r="22735" spans="1:59">
      <c r="AO22735" s="103" t="n"/>
    </row>
    <row r="22736" spans="1:59">
      <c r="AO22736" s="103" t="n"/>
    </row>
    <row r="22737" spans="1:59">
      <c r="AO22737" s="103" t="n"/>
    </row>
    <row r="22738" spans="1:59">
      <c r="AO22738" s="103" t="n"/>
    </row>
    <row r="22739" spans="1:59">
      <c r="AO22739" s="103" t="n"/>
    </row>
    <row r="22740" spans="1:59">
      <c r="AO22740" s="103" t="n"/>
    </row>
    <row r="22741" spans="1:59">
      <c r="AO22741" s="103" t="n"/>
    </row>
    <row r="22742" spans="1:59">
      <c r="AO22742" s="103" t="n"/>
    </row>
    <row r="22743" spans="1:59">
      <c r="AO22743" s="103" t="n"/>
    </row>
    <row r="22744" spans="1:59">
      <c r="AO22744" s="103" t="n"/>
    </row>
    <row r="22745" spans="1:59">
      <c r="AO22745" s="103" t="n"/>
    </row>
    <row r="22746" spans="1:59">
      <c r="AO22746" s="103" t="n"/>
    </row>
    <row r="22747" spans="1:59">
      <c r="AO22747" s="103" t="n"/>
    </row>
    <row r="22748" spans="1:59">
      <c r="AO22748" s="103" t="n"/>
    </row>
    <row r="22749" spans="1:59">
      <c r="AO22749" s="103" t="n"/>
    </row>
    <row r="22750" spans="1:59">
      <c r="AO22750" s="103" t="n"/>
    </row>
    <row r="22751" spans="1:59">
      <c r="AO22751" s="103" t="n"/>
    </row>
    <row r="22752" spans="1:59">
      <c r="AO22752" s="103" t="n"/>
    </row>
    <row r="22753" spans="1:59">
      <c r="AO22753" s="103" t="n"/>
    </row>
    <row r="22754" spans="1:59">
      <c r="AO22754" s="103" t="n"/>
    </row>
    <row r="22755" spans="1:59">
      <c r="AO22755" s="103" t="n"/>
    </row>
    <row r="22756" spans="1:59">
      <c r="AO22756" s="103" t="n"/>
    </row>
    <row r="22757" spans="1:59">
      <c r="AO22757" s="103" t="n"/>
    </row>
    <row r="22758" spans="1:59">
      <c r="AO22758" s="103" t="n"/>
    </row>
    <row r="22759" spans="1:59">
      <c r="AO22759" s="103" t="n"/>
    </row>
    <row r="22760" spans="1:59">
      <c r="AO22760" s="103" t="n"/>
    </row>
    <row r="22761" spans="1:59">
      <c r="AO22761" s="103" t="n"/>
    </row>
    <row r="22762" spans="1:59">
      <c r="AO22762" s="103" t="n"/>
    </row>
    <row r="22763" spans="1:59">
      <c r="AO22763" s="103" t="n"/>
    </row>
    <row r="22764" spans="1:59">
      <c r="AO22764" s="103" t="n"/>
    </row>
    <row r="22765" spans="1:59">
      <c r="AO22765" s="103" t="n"/>
    </row>
    <row r="22766" spans="1:59">
      <c r="AO22766" s="103" t="n"/>
    </row>
    <row r="22767" spans="1:59">
      <c r="AO22767" s="103" t="n"/>
    </row>
    <row r="22768" spans="1:59">
      <c r="AO22768" s="103" t="n"/>
    </row>
    <row r="22769" spans="1:59">
      <c r="AO22769" s="103" t="n"/>
    </row>
    <row r="22770" spans="1:59">
      <c r="AO22770" s="103" t="n"/>
    </row>
    <row r="22771" spans="1:59">
      <c r="AO22771" s="103" t="n"/>
    </row>
    <row r="22772" spans="1:59">
      <c r="AO22772" s="103" t="n"/>
    </row>
    <row r="22773" spans="1:59">
      <c r="AO22773" s="103" t="n"/>
    </row>
    <row r="22774" spans="1:59">
      <c r="AO22774" s="103" t="n"/>
    </row>
    <row r="22775" spans="1:59">
      <c r="AO22775" s="103" t="n"/>
    </row>
    <row r="22776" spans="1:59">
      <c r="AO22776" s="103" t="n"/>
    </row>
    <row r="22777" spans="1:59">
      <c r="AO22777" s="103" t="n"/>
    </row>
    <row r="22778" spans="1:59">
      <c r="AO22778" s="103" t="n"/>
    </row>
    <row r="22779" spans="1:59">
      <c r="AO22779" s="103" t="n"/>
    </row>
    <row r="22780" spans="1:59">
      <c r="AO22780" s="103" t="n"/>
    </row>
    <row r="22781" spans="1:59">
      <c r="AO22781" s="103" t="n"/>
    </row>
    <row r="22782" spans="1:59">
      <c r="AO22782" s="103" t="n"/>
    </row>
    <row r="22783" spans="1:59">
      <c r="AO22783" s="103" t="n"/>
    </row>
    <row r="22784" spans="1:59">
      <c r="AO22784" s="103" t="n"/>
    </row>
    <row r="22785" spans="1:59">
      <c r="AO22785" s="103" t="n"/>
    </row>
    <row r="22786" spans="1:59">
      <c r="AO22786" s="103" t="n"/>
    </row>
    <row r="22787" spans="1:59">
      <c r="AO22787" s="103" t="n"/>
    </row>
    <row r="22788" spans="1:59">
      <c r="AO22788" s="103" t="n"/>
    </row>
    <row r="22789" spans="1:59">
      <c r="AO22789" s="103" t="n"/>
    </row>
    <row r="22790" spans="1:59">
      <c r="AO22790" s="103" t="n"/>
    </row>
    <row r="22791" spans="1:59">
      <c r="AO22791" s="103" t="n"/>
    </row>
    <row r="22792" spans="1:59">
      <c r="AO22792" s="103" t="n"/>
    </row>
    <row r="22793" spans="1:59">
      <c r="AO22793" s="103" t="n"/>
    </row>
    <row r="22794" spans="1:59">
      <c r="AO22794" s="103" t="n"/>
    </row>
    <row r="22795" spans="1:59">
      <c r="AO22795" s="103" t="n"/>
    </row>
    <row r="22796" spans="1:59">
      <c r="AO22796" s="103" t="n"/>
    </row>
    <row r="22797" spans="1:59">
      <c r="AO22797" s="103" t="n"/>
    </row>
    <row r="22798" spans="1:59">
      <c r="AO22798" s="103" t="n"/>
    </row>
    <row r="22799" spans="1:59">
      <c r="AO22799" s="103" t="n"/>
    </row>
    <row r="22800" spans="1:59">
      <c r="AO22800" s="103" t="n"/>
    </row>
    <row r="22801" spans="1:59">
      <c r="AO22801" s="103" t="n"/>
    </row>
    <row r="22802" spans="1:59">
      <c r="AO22802" s="103" t="n"/>
    </row>
    <row r="22803" spans="1:59">
      <c r="AO22803" s="103" t="n"/>
    </row>
    <row r="22804" spans="1:59">
      <c r="AO22804" s="103" t="n"/>
    </row>
    <row r="22805" spans="1:59">
      <c r="AO22805" s="103" t="n"/>
    </row>
    <row r="22806" spans="1:59">
      <c r="AO22806" s="103" t="n"/>
    </row>
    <row r="22807" spans="1:59">
      <c r="AO22807" s="103" t="n"/>
    </row>
    <row r="22808" spans="1:59">
      <c r="AO22808" s="103" t="n"/>
    </row>
    <row r="22809" spans="1:59">
      <c r="AO22809" s="103" t="n"/>
    </row>
    <row r="22810" spans="1:59">
      <c r="AO22810" s="103" t="n"/>
    </row>
    <row r="22811" spans="1:59">
      <c r="AO22811" s="103" t="n"/>
    </row>
    <row r="22812" spans="1:59">
      <c r="AO22812" s="103" t="n"/>
    </row>
    <row r="22813" spans="1:59">
      <c r="AO22813" s="103" t="n"/>
    </row>
    <row r="22814" spans="1:59">
      <c r="AO22814" s="103" t="n"/>
    </row>
    <row r="22815" spans="1:59">
      <c r="AO22815" s="103" t="n"/>
    </row>
    <row r="22816" spans="1:59">
      <c r="AO22816" s="103" t="n"/>
    </row>
    <row r="22817" spans="1:59">
      <c r="AO22817" s="103" t="n"/>
    </row>
    <row r="22818" spans="1:59">
      <c r="AO22818" s="103" t="n"/>
    </row>
    <row r="22819" spans="1:59">
      <c r="AO22819" s="103" t="n"/>
    </row>
    <row r="22820" spans="1:59">
      <c r="AO22820" s="103" t="n"/>
    </row>
    <row r="22821" spans="1:59">
      <c r="AO22821" s="103" t="n"/>
    </row>
    <row r="22822" spans="1:59">
      <c r="AO22822" s="103" t="n"/>
    </row>
    <row r="22823" spans="1:59">
      <c r="AO22823" s="103" t="n"/>
    </row>
    <row r="22824" spans="1:59">
      <c r="AO22824" s="103" t="n"/>
    </row>
    <row r="22825" spans="1:59">
      <c r="AO22825" s="103" t="n"/>
    </row>
    <row r="22826" spans="1:59">
      <c r="AO22826" s="103" t="n"/>
    </row>
    <row r="22827" spans="1:59">
      <c r="AO22827" s="103" t="n"/>
    </row>
    <row r="22828" spans="1:59">
      <c r="AO22828" s="103" t="n"/>
    </row>
    <row r="22829" spans="1:59">
      <c r="AO22829" s="103" t="n"/>
    </row>
    <row r="22830" spans="1:59">
      <c r="AO22830" s="103" t="n"/>
    </row>
    <row r="22831" spans="1:59">
      <c r="AO22831" s="103" t="n"/>
    </row>
    <row r="22832" spans="1:59">
      <c r="AO22832" s="103" t="n"/>
    </row>
    <row r="22833" spans="1:59">
      <c r="AO22833" s="103" t="n"/>
    </row>
    <row r="22834" spans="1:59">
      <c r="AO22834" s="103" t="n"/>
    </row>
    <row r="22835" spans="1:59">
      <c r="AO22835" s="103" t="n"/>
    </row>
    <row r="22836" spans="1:59">
      <c r="AO22836" s="103" t="n"/>
    </row>
    <row r="22837" spans="1:59">
      <c r="AO22837" s="103" t="n"/>
    </row>
    <row r="22838" spans="1:59">
      <c r="AO22838" s="103" t="n"/>
    </row>
    <row r="22839" spans="1:59">
      <c r="AO22839" s="103" t="n"/>
    </row>
    <row r="22840" spans="1:59">
      <c r="AO22840" s="103" t="n"/>
    </row>
    <row r="22841" spans="1:59">
      <c r="AO22841" s="103" t="n"/>
    </row>
    <row r="22842" spans="1:59">
      <c r="AO22842" s="103" t="n"/>
    </row>
    <row r="22843" spans="1:59">
      <c r="AO22843" s="103" t="n"/>
    </row>
    <row r="22844" spans="1:59">
      <c r="AO22844" s="103" t="n"/>
    </row>
    <row r="22845" spans="1:59">
      <c r="AO22845" s="103" t="n"/>
    </row>
    <row r="22846" spans="1:59">
      <c r="AO22846" s="103" t="n"/>
    </row>
    <row r="22847" spans="1:59">
      <c r="AO22847" s="103" t="n"/>
    </row>
    <row r="22848" spans="1:59">
      <c r="AO22848" s="103" t="n"/>
    </row>
    <row r="22849" spans="1:59">
      <c r="AO22849" s="103" t="n"/>
    </row>
    <row r="22850" spans="1:59">
      <c r="AO22850" s="103" t="n"/>
    </row>
    <row r="22851" spans="1:59">
      <c r="AO22851" s="103" t="n"/>
    </row>
    <row r="22852" spans="1:59">
      <c r="AO22852" s="103" t="n"/>
    </row>
    <row r="22853" spans="1:59">
      <c r="AO22853" s="103" t="n"/>
    </row>
    <row r="22854" spans="1:59">
      <c r="AO22854" s="103" t="n"/>
    </row>
    <row r="22855" spans="1:59">
      <c r="AO22855" s="103" t="n"/>
    </row>
    <row r="22856" spans="1:59">
      <c r="AO22856" s="103" t="n"/>
    </row>
    <row r="22857" spans="1:59">
      <c r="AO22857" s="103" t="n"/>
    </row>
    <row r="22858" spans="1:59">
      <c r="AO22858" s="103" t="n"/>
    </row>
    <row r="22859" spans="1:59">
      <c r="AO22859" s="103" t="n"/>
    </row>
    <row r="22860" spans="1:59">
      <c r="AO22860" s="103" t="n"/>
    </row>
    <row r="22861" spans="1:59">
      <c r="AO22861" s="103" t="n"/>
    </row>
    <row r="22862" spans="1:59">
      <c r="AO22862" s="103" t="n"/>
    </row>
    <row r="22863" spans="1:59">
      <c r="AO22863" s="103" t="n"/>
    </row>
    <row r="22864" spans="1:59">
      <c r="AO22864" s="103" t="n"/>
    </row>
    <row r="22865" spans="1:59">
      <c r="AO22865" s="103" t="n"/>
    </row>
    <row r="22866" spans="1:59">
      <c r="AO22866" s="103" t="n"/>
    </row>
    <row r="22867" spans="1:59">
      <c r="AO22867" s="103" t="n"/>
    </row>
    <row r="22868" spans="1:59">
      <c r="AO22868" s="103" t="n"/>
    </row>
    <row r="22869" spans="1:59">
      <c r="AO22869" s="103" t="n"/>
    </row>
    <row r="22870" spans="1:59">
      <c r="AO22870" s="103" t="n"/>
    </row>
    <row r="22871" spans="1:59">
      <c r="AO22871" s="103" t="n"/>
    </row>
    <row r="22872" spans="1:59">
      <c r="AO22872" s="103" t="n"/>
    </row>
    <row r="22873" spans="1:59">
      <c r="AO22873" s="103" t="n"/>
    </row>
    <row r="22874" spans="1:59">
      <c r="AO22874" s="103" t="n"/>
    </row>
    <row r="22875" spans="1:59">
      <c r="AO22875" s="103" t="n"/>
    </row>
    <row r="22876" spans="1:59">
      <c r="AO22876" s="103" t="n"/>
    </row>
    <row r="22877" spans="1:59">
      <c r="AO22877" s="103" t="n"/>
    </row>
    <row r="22878" spans="1:59">
      <c r="AO22878" s="103" t="n"/>
    </row>
    <row r="22879" spans="1:59">
      <c r="AO22879" s="103" t="n"/>
    </row>
    <row r="22880" spans="1:59">
      <c r="AO22880" s="103" t="n"/>
    </row>
    <row r="22881" spans="1:59">
      <c r="AO22881" s="103" t="n"/>
    </row>
    <row r="22882" spans="1:59">
      <c r="AO22882" s="103" t="n"/>
    </row>
    <row r="22883" spans="1:59">
      <c r="AO22883" s="103" t="n"/>
    </row>
    <row r="22884" spans="1:59">
      <c r="AO22884" s="103" t="n"/>
    </row>
    <row r="22885" spans="1:59">
      <c r="AO22885" s="103" t="n"/>
    </row>
    <row r="22886" spans="1:59">
      <c r="AO22886" s="103" t="n"/>
    </row>
    <row r="22887" spans="1:59">
      <c r="AO22887" s="103" t="n"/>
    </row>
    <row r="22888" spans="1:59">
      <c r="AO22888" s="103" t="n"/>
    </row>
    <row r="22889" spans="1:59">
      <c r="AO22889" s="103" t="n"/>
    </row>
    <row r="22890" spans="1:59">
      <c r="AO22890" s="103" t="n"/>
    </row>
    <row r="22891" spans="1:59">
      <c r="AO22891" s="103" t="n"/>
    </row>
    <row r="22892" spans="1:59">
      <c r="AO22892" s="103" t="n"/>
    </row>
    <row r="22893" spans="1:59">
      <c r="AO22893" s="103" t="n"/>
    </row>
    <row r="22894" spans="1:59">
      <c r="AO22894" s="103" t="n"/>
    </row>
    <row r="22895" spans="1:59">
      <c r="AO22895" s="103" t="n"/>
    </row>
    <row r="22896" spans="1:59">
      <c r="AO22896" s="103" t="n"/>
    </row>
    <row r="22897" spans="1:59">
      <c r="AO22897" s="103" t="n"/>
    </row>
    <row r="22898" spans="1:59">
      <c r="AO22898" s="103" t="n"/>
    </row>
    <row r="22899" spans="1:59">
      <c r="AO22899" s="103" t="n"/>
    </row>
    <row r="22900" spans="1:59">
      <c r="AO22900" s="103" t="n"/>
    </row>
    <row r="22901" spans="1:59">
      <c r="AO22901" s="103" t="n"/>
    </row>
    <row r="22902" spans="1:59">
      <c r="AO22902" s="103" t="n"/>
    </row>
    <row r="22903" spans="1:59">
      <c r="AO22903" s="103" t="n"/>
    </row>
    <row r="22904" spans="1:59">
      <c r="AO22904" s="103" t="n"/>
    </row>
    <row r="22905" spans="1:59">
      <c r="AO22905" s="103" t="n"/>
    </row>
    <row r="22906" spans="1:59">
      <c r="AO22906" s="103" t="n"/>
    </row>
    <row r="22907" spans="1:59">
      <c r="AO22907" s="103" t="n"/>
    </row>
    <row r="22908" spans="1:59">
      <c r="AO22908" s="103" t="n"/>
    </row>
    <row r="22909" spans="1:59">
      <c r="AO22909" s="103" t="n"/>
    </row>
    <row r="22910" spans="1:59">
      <c r="AO22910" s="103" t="n"/>
    </row>
    <row r="22911" spans="1:59">
      <c r="AO22911" s="103" t="n"/>
    </row>
    <row r="22912" spans="1:59">
      <c r="AO22912" s="103" t="n"/>
    </row>
    <row r="22913" spans="1:59">
      <c r="AO22913" s="103" t="n"/>
    </row>
    <row r="22914" spans="1:59">
      <c r="AO22914" s="103" t="n"/>
    </row>
    <row r="22915" spans="1:59">
      <c r="AO22915" s="103" t="n"/>
    </row>
    <row r="22916" spans="1:59">
      <c r="AO22916" s="103" t="n"/>
    </row>
    <row r="22917" spans="1:59">
      <c r="AO22917" s="103" t="n"/>
    </row>
    <row r="22918" spans="1:59">
      <c r="AO22918" s="103" t="n"/>
    </row>
    <row r="22919" spans="1:59">
      <c r="AO22919" s="103" t="n"/>
    </row>
    <row r="22920" spans="1:59">
      <c r="AO22920" s="103" t="n"/>
    </row>
    <row r="22921" spans="1:59">
      <c r="AO22921" s="103" t="n"/>
    </row>
    <row r="22922" spans="1:59">
      <c r="AO22922" s="103" t="n"/>
    </row>
    <row r="22923" spans="1:59">
      <c r="AO22923" s="103" t="n"/>
    </row>
    <row r="22924" spans="1:59">
      <c r="AO22924" s="103" t="n"/>
    </row>
    <row r="22925" spans="1:59">
      <c r="AO22925" s="103" t="n"/>
    </row>
    <row r="22926" spans="1:59">
      <c r="AO22926" s="103" t="n"/>
    </row>
    <row r="22927" spans="1:59">
      <c r="AO22927" s="103" t="n"/>
    </row>
    <row r="22928" spans="1:59">
      <c r="AO22928" s="103" t="n"/>
    </row>
    <row r="22929" spans="1:59">
      <c r="AO22929" s="103" t="n"/>
    </row>
    <row r="22930" spans="1:59">
      <c r="AO22930" s="103" t="n"/>
    </row>
    <row r="22931" spans="1:59">
      <c r="AO22931" s="103" t="n"/>
    </row>
    <row r="22932" spans="1:59">
      <c r="AO22932" s="103" t="n"/>
    </row>
    <row r="22933" spans="1:59">
      <c r="AO22933" s="103" t="n"/>
    </row>
    <row r="22934" spans="1:59">
      <c r="AO22934" s="103" t="n"/>
    </row>
    <row r="22935" spans="1:59">
      <c r="AO22935" s="103" t="n"/>
    </row>
    <row r="22936" spans="1:59">
      <c r="AO22936" s="103" t="n"/>
    </row>
    <row r="22937" spans="1:59">
      <c r="AO22937" s="103" t="n"/>
    </row>
    <row r="22938" spans="1:59">
      <c r="AO22938" s="103" t="n"/>
    </row>
    <row r="22939" spans="1:59">
      <c r="AO22939" s="103" t="n"/>
    </row>
    <row r="22940" spans="1:59">
      <c r="AO22940" s="103" t="n"/>
    </row>
    <row r="22941" spans="1:59">
      <c r="AO22941" s="103" t="n"/>
    </row>
    <row r="22942" spans="1:59">
      <c r="AO22942" s="103" t="n"/>
    </row>
    <row r="22943" spans="1:59">
      <c r="AO22943" s="103" t="n"/>
    </row>
    <row r="22944" spans="1:59">
      <c r="AO22944" s="103" t="n"/>
    </row>
    <row r="22945" spans="1:59">
      <c r="AO22945" s="103" t="n"/>
    </row>
    <row r="22946" spans="1:59">
      <c r="AO22946" s="103" t="n"/>
    </row>
    <row r="22947" spans="1:59">
      <c r="AO22947" s="103" t="n"/>
    </row>
    <row r="22948" spans="1:59">
      <c r="AO22948" s="103" t="n"/>
    </row>
    <row r="22949" spans="1:59">
      <c r="AO22949" s="103" t="n"/>
    </row>
    <row r="22950" spans="1:59">
      <c r="AO22950" s="103" t="n"/>
    </row>
    <row r="22951" spans="1:59">
      <c r="AO22951" s="103" t="n"/>
    </row>
    <row r="22952" spans="1:59">
      <c r="AO22952" s="103" t="n"/>
    </row>
    <row r="22953" spans="1:59">
      <c r="AO22953" s="103" t="n"/>
    </row>
    <row r="22954" spans="1:59">
      <c r="AO22954" s="103" t="n"/>
    </row>
    <row r="22955" spans="1:59">
      <c r="AO22955" s="103" t="n"/>
    </row>
    <row r="22956" spans="1:59">
      <c r="AO22956" s="103" t="n"/>
    </row>
    <row r="22957" spans="1:59">
      <c r="AO22957" s="103" t="n"/>
    </row>
    <row r="22958" spans="1:59">
      <c r="AO22958" s="103" t="n"/>
    </row>
    <row r="22959" spans="1:59">
      <c r="AO22959" s="103" t="n"/>
    </row>
    <row r="22960" spans="1:59">
      <c r="AO22960" s="103" t="n"/>
    </row>
    <row r="22961" spans="1:59">
      <c r="AO22961" s="103" t="n"/>
    </row>
    <row r="22962" spans="1:59">
      <c r="AO22962" s="103" t="n"/>
    </row>
    <row r="22963" spans="1:59">
      <c r="AO22963" s="103" t="n"/>
    </row>
    <row r="22964" spans="1:59">
      <c r="AO22964" s="103" t="n"/>
    </row>
    <row r="22965" spans="1:59">
      <c r="AO22965" s="103" t="n"/>
    </row>
    <row r="22966" spans="1:59">
      <c r="AO22966" s="103" t="n"/>
    </row>
    <row r="22967" spans="1:59">
      <c r="AO22967" s="103" t="n"/>
    </row>
    <row r="22968" spans="1:59">
      <c r="AO22968" s="103" t="n"/>
    </row>
    <row r="22969" spans="1:59">
      <c r="AO22969" s="103" t="n"/>
    </row>
    <row r="22970" spans="1:59">
      <c r="AO22970" s="103" t="n"/>
    </row>
    <row r="22971" spans="1:59">
      <c r="AO22971" s="103" t="n"/>
    </row>
    <row r="22972" spans="1:59">
      <c r="AO22972" s="103" t="n"/>
    </row>
    <row r="22973" spans="1:59">
      <c r="AO22973" s="103" t="n"/>
    </row>
    <row r="22974" spans="1:59">
      <c r="AO22974" s="103" t="n"/>
    </row>
    <row r="22975" spans="1:59">
      <c r="AO22975" s="103" t="n"/>
    </row>
    <row r="22976" spans="1:59">
      <c r="AO22976" s="103" t="n"/>
    </row>
    <row r="22977" spans="1:59">
      <c r="AO22977" s="103" t="n"/>
    </row>
    <row r="22978" spans="1:59">
      <c r="AO22978" s="103" t="n"/>
    </row>
    <row r="22979" spans="1:59">
      <c r="AO22979" s="103" t="n"/>
    </row>
    <row r="22980" spans="1:59">
      <c r="AO22980" s="103" t="n"/>
    </row>
    <row r="22981" spans="1:59">
      <c r="AO22981" s="103" t="n"/>
    </row>
    <row r="22982" spans="1:59">
      <c r="AO22982" s="103" t="n"/>
    </row>
    <row r="22983" spans="1:59">
      <c r="AO22983" s="103" t="n"/>
    </row>
    <row r="22984" spans="1:59">
      <c r="AO22984" s="103" t="n"/>
    </row>
    <row r="22985" spans="1:59">
      <c r="AO22985" s="103" t="n"/>
    </row>
    <row r="22986" spans="1:59">
      <c r="AO22986" s="103" t="n"/>
    </row>
    <row r="22987" spans="1:59">
      <c r="AO22987" s="103" t="n"/>
    </row>
    <row r="22988" spans="1:59">
      <c r="AO22988" s="103" t="n"/>
    </row>
    <row r="22989" spans="1:59">
      <c r="AO22989" s="103" t="n"/>
    </row>
    <row r="22990" spans="1:59">
      <c r="AO22990" s="103" t="n"/>
    </row>
    <row r="22991" spans="1:59">
      <c r="AO22991" s="103" t="n"/>
    </row>
    <row r="22992" spans="1:59">
      <c r="AO22992" s="103" t="n"/>
    </row>
    <row r="22993" spans="1:59">
      <c r="AO22993" s="103" t="n"/>
    </row>
    <row r="22994" spans="1:59">
      <c r="AO22994" s="103" t="n"/>
    </row>
    <row r="22995" spans="1:59">
      <c r="AO22995" s="103" t="n"/>
    </row>
    <row r="22996" spans="1:59">
      <c r="AO22996" s="103" t="n"/>
    </row>
    <row r="22997" spans="1:59">
      <c r="AO22997" s="103" t="n"/>
    </row>
    <row r="22998" spans="1:59">
      <c r="AO22998" s="103" t="n"/>
    </row>
    <row r="22999" spans="1:59">
      <c r="AO22999" s="103" t="n"/>
    </row>
    <row r="23000" spans="1:59">
      <c r="AO23000" s="103" t="n"/>
    </row>
    <row r="23001" spans="1:59">
      <c r="AO23001" s="103" t="n"/>
    </row>
    <row r="23002" spans="1:59">
      <c r="AO23002" s="103" t="n"/>
    </row>
    <row r="23003" spans="1:59">
      <c r="AO23003" s="103" t="n"/>
    </row>
    <row r="23004" spans="1:59">
      <c r="AO23004" s="103" t="n"/>
    </row>
    <row r="23005" spans="1:59">
      <c r="AO23005" s="103" t="n"/>
    </row>
    <row r="23006" spans="1:59">
      <c r="AO23006" s="103" t="n"/>
    </row>
    <row r="23007" spans="1:59">
      <c r="AO23007" s="103" t="n"/>
    </row>
    <row r="23008" spans="1:59">
      <c r="AO23008" s="103" t="n"/>
    </row>
    <row r="23009" spans="1:59">
      <c r="AO23009" s="103" t="n"/>
    </row>
    <row r="23010" spans="1:59">
      <c r="AO23010" s="103" t="n"/>
    </row>
    <row r="23011" spans="1:59">
      <c r="AO23011" s="103" t="n"/>
    </row>
    <row r="23012" spans="1:59">
      <c r="AO23012" s="103" t="n"/>
    </row>
    <row r="23013" spans="1:59">
      <c r="AO23013" s="103" t="n"/>
    </row>
    <row r="23014" spans="1:59">
      <c r="AO23014" s="103" t="n"/>
    </row>
    <row r="23015" spans="1:59">
      <c r="AO23015" s="103" t="n"/>
    </row>
    <row r="23016" spans="1:59">
      <c r="AO23016" s="103" t="n"/>
    </row>
    <row r="23017" spans="1:59">
      <c r="AO23017" s="103" t="n"/>
    </row>
    <row r="23018" spans="1:59">
      <c r="AO23018" s="103" t="n"/>
    </row>
    <row r="23019" spans="1:59">
      <c r="AO23019" s="103" t="n"/>
    </row>
    <row r="23020" spans="1:59">
      <c r="AO23020" s="103" t="n"/>
    </row>
    <row r="23021" spans="1:59">
      <c r="AO23021" s="103" t="n"/>
    </row>
    <row r="23022" spans="1:59">
      <c r="AO23022" s="103" t="n"/>
    </row>
    <row r="23023" spans="1:59">
      <c r="AO23023" s="103" t="n"/>
    </row>
    <row r="23024" spans="1:59">
      <c r="AO23024" s="103" t="n"/>
    </row>
    <row r="23025" spans="1:59">
      <c r="AO23025" s="103" t="n"/>
    </row>
    <row r="23026" spans="1:59">
      <c r="AO23026" s="103" t="n"/>
    </row>
    <row r="23027" spans="1:59">
      <c r="AO23027" s="103" t="n"/>
    </row>
    <row r="23028" spans="1:59">
      <c r="AO23028" s="103" t="n"/>
    </row>
    <row r="23029" spans="1:59">
      <c r="AO23029" s="103" t="n"/>
    </row>
    <row r="23030" spans="1:59">
      <c r="AO23030" s="103" t="n"/>
    </row>
    <row r="23031" spans="1:59">
      <c r="AO23031" s="103" t="n"/>
    </row>
    <row r="23032" spans="1:59">
      <c r="AO23032" s="103" t="n"/>
    </row>
    <row r="23033" spans="1:59">
      <c r="AO23033" s="103" t="n"/>
    </row>
    <row r="23034" spans="1:59">
      <c r="AO23034" s="103" t="n"/>
    </row>
    <row r="23035" spans="1:59">
      <c r="AO23035" s="103" t="n"/>
    </row>
    <row r="23036" spans="1:59">
      <c r="AO23036" s="103" t="n"/>
    </row>
    <row r="23037" spans="1:59">
      <c r="AO23037" s="103" t="n"/>
    </row>
    <row r="23038" spans="1:59">
      <c r="AO23038" s="103" t="n"/>
    </row>
    <row r="23039" spans="1:59">
      <c r="AO23039" s="103" t="n"/>
    </row>
    <row r="23040" spans="1:59">
      <c r="AO23040" s="103" t="n"/>
    </row>
    <row r="23041" spans="1:59">
      <c r="AO23041" s="103" t="n"/>
    </row>
    <row r="23042" spans="1:59">
      <c r="AO23042" s="103" t="n"/>
    </row>
    <row r="23043" spans="1:59">
      <c r="AO23043" s="103" t="n"/>
    </row>
    <row r="23044" spans="1:59">
      <c r="AO23044" s="103" t="n"/>
    </row>
    <row r="23045" spans="1:59">
      <c r="AO23045" s="103" t="n"/>
    </row>
    <row r="23046" spans="1:59">
      <c r="AO23046" s="103" t="n"/>
    </row>
    <row r="23047" spans="1:59">
      <c r="AO23047" s="103" t="n"/>
    </row>
    <row r="23048" spans="1:59">
      <c r="AO23048" s="103" t="n"/>
    </row>
    <row r="23049" spans="1:59">
      <c r="AO23049" s="103" t="n"/>
    </row>
    <row r="23050" spans="1:59">
      <c r="AO23050" s="103" t="n"/>
    </row>
    <row r="23051" spans="1:59">
      <c r="AO23051" s="103" t="n"/>
    </row>
    <row r="23052" spans="1:59">
      <c r="AO23052" s="103" t="n"/>
    </row>
    <row r="23053" spans="1:59">
      <c r="AO23053" s="103" t="n"/>
    </row>
    <row r="23054" spans="1:59">
      <c r="AO23054" s="103" t="n"/>
    </row>
    <row r="23055" spans="1:59">
      <c r="AO23055" s="103" t="n"/>
    </row>
    <row r="23056" spans="1:59">
      <c r="AO23056" s="103" t="n"/>
    </row>
    <row r="23057" spans="1:59">
      <c r="AO23057" s="103" t="n"/>
    </row>
    <row r="23058" spans="1:59">
      <c r="AO23058" s="103" t="n"/>
    </row>
    <row r="23059" spans="1:59">
      <c r="AO23059" s="103" t="n"/>
    </row>
    <row r="23060" spans="1:59">
      <c r="AO23060" s="103" t="n"/>
    </row>
    <row r="23061" spans="1:59">
      <c r="AO23061" s="103" t="n"/>
    </row>
    <row r="23062" spans="1:59">
      <c r="AO23062" s="103" t="n"/>
    </row>
    <row r="23063" spans="1:59">
      <c r="AO23063" s="103" t="n"/>
    </row>
    <row r="23064" spans="1:59">
      <c r="AO23064" s="103" t="n"/>
    </row>
    <row r="23065" spans="1:59">
      <c r="AO23065" s="103" t="n"/>
    </row>
    <row r="23066" spans="1:59">
      <c r="AO23066" s="103" t="n"/>
    </row>
    <row r="23067" spans="1:59">
      <c r="AO23067" s="103" t="n"/>
    </row>
    <row r="23068" spans="1:59">
      <c r="AO23068" s="103" t="n"/>
    </row>
    <row r="23069" spans="1:59">
      <c r="AO23069" s="103" t="n"/>
    </row>
    <row r="23070" spans="1:59">
      <c r="AO23070" s="103" t="n"/>
    </row>
    <row r="23071" spans="1:59">
      <c r="AO23071" s="103" t="n"/>
    </row>
    <row r="23072" spans="1:59">
      <c r="AO23072" s="103" t="n"/>
    </row>
    <row r="23073" spans="1:59">
      <c r="AO23073" s="103" t="n"/>
    </row>
    <row r="23074" spans="1:59">
      <c r="AO23074" s="103" t="n"/>
    </row>
    <row r="23075" spans="1:59">
      <c r="AO23075" s="103" t="n"/>
    </row>
    <row r="23076" spans="1:59">
      <c r="AO23076" s="103" t="n"/>
    </row>
    <row r="23077" spans="1:59">
      <c r="AO23077" s="103" t="n"/>
    </row>
    <row r="23078" spans="1:59">
      <c r="AO23078" s="103" t="n"/>
    </row>
    <row r="23079" spans="1:59">
      <c r="AO23079" s="103" t="n"/>
    </row>
    <row r="23080" spans="1:59">
      <c r="AO23080" s="103" t="n"/>
    </row>
    <row r="23081" spans="1:59">
      <c r="AO23081" s="103" t="n"/>
    </row>
    <row r="23082" spans="1:59">
      <c r="AO23082" s="103" t="n"/>
    </row>
    <row r="23083" spans="1:59">
      <c r="AO23083" s="103" t="n"/>
    </row>
    <row r="23084" spans="1:59">
      <c r="AO23084" s="103" t="n"/>
    </row>
    <row r="23085" spans="1:59">
      <c r="AO23085" s="103" t="n"/>
    </row>
    <row r="23086" spans="1:59">
      <c r="AO23086" s="103" t="n"/>
    </row>
    <row r="23087" spans="1:59">
      <c r="AO23087" s="103" t="n"/>
    </row>
    <row r="23088" spans="1:59">
      <c r="AO23088" s="103" t="n"/>
    </row>
    <row r="23089" spans="1:59">
      <c r="AO23089" s="103" t="n"/>
    </row>
    <row r="23090" spans="1:59">
      <c r="AO23090" s="103" t="n"/>
    </row>
    <row r="23091" spans="1:59">
      <c r="AO23091" s="103" t="n"/>
    </row>
    <row r="23092" spans="1:59">
      <c r="AO23092" s="103" t="n"/>
    </row>
    <row r="23093" spans="1:59">
      <c r="AO23093" s="103" t="n"/>
    </row>
    <row r="23094" spans="1:59">
      <c r="AO23094" s="103" t="n"/>
    </row>
    <row r="23095" spans="1:59">
      <c r="AO23095" s="103" t="n"/>
    </row>
    <row r="23096" spans="1:59">
      <c r="AO23096" s="103" t="n"/>
    </row>
    <row r="23097" spans="1:59">
      <c r="AO23097" s="103" t="n"/>
    </row>
    <row r="23098" spans="1:59">
      <c r="AO23098" s="103" t="n"/>
    </row>
    <row r="23099" spans="1:59">
      <c r="AO23099" s="103" t="n"/>
    </row>
    <row r="23100" spans="1:59">
      <c r="AO23100" s="103" t="n"/>
    </row>
    <row r="23101" spans="1:59">
      <c r="AO23101" s="103" t="n"/>
    </row>
    <row r="23102" spans="1:59">
      <c r="AO23102" s="103" t="n"/>
    </row>
    <row r="23103" spans="1:59">
      <c r="AO23103" s="103" t="n"/>
    </row>
    <row r="23104" spans="1:59">
      <c r="AO23104" s="103" t="n"/>
    </row>
    <row r="23105" spans="1:59">
      <c r="AO23105" s="103" t="n"/>
    </row>
    <row r="23106" spans="1:59">
      <c r="AO23106" s="103" t="n"/>
    </row>
    <row r="23107" spans="1:59">
      <c r="AO23107" s="103" t="n"/>
    </row>
    <row r="23108" spans="1:59">
      <c r="AO23108" s="103" t="n"/>
    </row>
    <row r="23109" spans="1:59">
      <c r="AO23109" s="103" t="n"/>
    </row>
    <row r="23110" spans="1:59">
      <c r="AO23110" s="103" t="n"/>
    </row>
    <row r="23111" spans="1:59">
      <c r="AO23111" s="103" t="n"/>
    </row>
    <row r="23112" spans="1:59">
      <c r="AO23112" s="103" t="n"/>
    </row>
    <row r="23113" spans="1:59">
      <c r="AO23113" s="103" t="n"/>
    </row>
    <row r="23114" spans="1:59">
      <c r="AO23114" s="103" t="n"/>
    </row>
    <row r="23115" spans="1:59">
      <c r="AO23115" s="103" t="n"/>
    </row>
    <row r="23116" spans="1:59">
      <c r="AO23116" s="103" t="n"/>
    </row>
    <row r="23117" spans="1:59">
      <c r="AO23117" s="103" t="n"/>
    </row>
    <row r="23118" spans="1:59">
      <c r="AO23118" s="103" t="n"/>
    </row>
    <row r="23119" spans="1:59">
      <c r="AO23119" s="103" t="n"/>
    </row>
    <row r="23120" spans="1:59">
      <c r="AO23120" s="103" t="n"/>
    </row>
    <row r="23121" spans="1:59">
      <c r="AO23121" s="103" t="n"/>
    </row>
    <row r="23122" spans="1:59">
      <c r="AO23122" s="103" t="n"/>
    </row>
    <row r="23123" spans="1:59">
      <c r="AO23123" s="103" t="n"/>
    </row>
    <row r="23124" spans="1:59">
      <c r="AO23124" s="103" t="n"/>
    </row>
    <row r="23125" spans="1:59">
      <c r="AO23125" s="103" t="n"/>
    </row>
    <row r="23126" spans="1:59">
      <c r="AO23126" s="103" t="n"/>
    </row>
    <row r="23127" spans="1:59">
      <c r="AO23127" s="103" t="n"/>
    </row>
    <row r="23128" spans="1:59">
      <c r="AO23128" s="103" t="n"/>
    </row>
    <row r="23129" spans="1:59">
      <c r="AO23129" s="103" t="n"/>
    </row>
    <row r="23130" spans="1:59">
      <c r="AO23130" s="103" t="n"/>
    </row>
    <row r="23131" spans="1:59">
      <c r="AO23131" s="103" t="n"/>
    </row>
    <row r="23132" spans="1:59">
      <c r="AO23132" s="103" t="n"/>
    </row>
    <row r="23133" spans="1:59">
      <c r="AO23133" s="103" t="n"/>
    </row>
    <row r="23134" spans="1:59">
      <c r="AO23134" s="103" t="n"/>
    </row>
    <row r="23135" spans="1:59">
      <c r="AO23135" s="103" t="n"/>
    </row>
    <row r="23136" spans="1:59">
      <c r="AO23136" s="103" t="n"/>
    </row>
    <row r="23137" spans="1:59">
      <c r="AO23137" s="103" t="n"/>
    </row>
    <row r="23138" spans="1:59">
      <c r="AO23138" s="103" t="n"/>
    </row>
    <row r="23139" spans="1:59">
      <c r="AO23139" s="103" t="n"/>
    </row>
    <row r="23140" spans="1:59">
      <c r="AO23140" s="103" t="n"/>
    </row>
    <row r="23141" spans="1:59">
      <c r="AO23141" s="103" t="n"/>
    </row>
    <row r="23142" spans="1:59">
      <c r="AO23142" s="103" t="n"/>
    </row>
    <row r="23143" spans="1:59">
      <c r="AO23143" s="103" t="n"/>
    </row>
    <row r="23144" spans="1:59">
      <c r="AO23144" s="103" t="n"/>
    </row>
    <row r="23145" spans="1:59">
      <c r="AO23145" s="103" t="n"/>
    </row>
    <row r="23146" spans="1:59">
      <c r="AO23146" s="103" t="n"/>
    </row>
    <row r="23147" spans="1:59">
      <c r="AO23147" s="103" t="n"/>
    </row>
    <row r="23148" spans="1:59">
      <c r="AO23148" s="103" t="n"/>
    </row>
    <row r="23149" spans="1:59">
      <c r="AO23149" s="103" t="n"/>
    </row>
    <row r="23150" spans="1:59">
      <c r="AO23150" s="103" t="n"/>
    </row>
    <row r="23151" spans="1:59">
      <c r="AO23151" s="103" t="n"/>
    </row>
    <row r="23152" spans="1:59">
      <c r="AO23152" s="103" t="n"/>
    </row>
    <row r="23153" spans="1:59">
      <c r="AO23153" s="103" t="n"/>
    </row>
    <row r="23154" spans="1:59">
      <c r="AO23154" s="103" t="n"/>
    </row>
    <row r="23155" spans="1:59">
      <c r="AO23155" s="103" t="n"/>
    </row>
    <row r="23156" spans="1:59">
      <c r="AO23156" s="103" t="n"/>
    </row>
    <row r="23157" spans="1:59">
      <c r="AO23157" s="103" t="n"/>
    </row>
    <row r="23158" spans="1:59">
      <c r="AO23158" s="103" t="n"/>
    </row>
    <row r="23159" spans="1:59">
      <c r="AO23159" s="103" t="n"/>
    </row>
    <row r="23160" spans="1:59">
      <c r="AO23160" s="103" t="n"/>
    </row>
    <row r="23161" spans="1:59">
      <c r="AO23161" s="103" t="n"/>
    </row>
    <row r="23162" spans="1:59">
      <c r="AO23162" s="103" t="n"/>
    </row>
    <row r="23163" spans="1:59">
      <c r="AO23163" s="103" t="n"/>
    </row>
    <row r="23164" spans="1:59">
      <c r="AO23164" s="103" t="n"/>
    </row>
    <row r="23165" spans="1:59">
      <c r="AO23165" s="103" t="n"/>
    </row>
    <row r="23166" spans="1:59">
      <c r="AO23166" s="103" t="n"/>
    </row>
    <row r="23167" spans="1:59">
      <c r="AO23167" s="103" t="n"/>
    </row>
    <row r="23168" spans="1:59">
      <c r="AO23168" s="103" t="n"/>
    </row>
    <row r="23169" spans="1:59">
      <c r="AO23169" s="103" t="n"/>
    </row>
    <row r="23170" spans="1:59">
      <c r="AO23170" s="103" t="n"/>
    </row>
    <row r="23171" spans="1:59">
      <c r="AO23171" s="103" t="n"/>
    </row>
    <row r="23172" spans="1:59">
      <c r="AO23172" s="103" t="n"/>
    </row>
    <row r="23173" spans="1:59">
      <c r="AO23173" s="103" t="n"/>
    </row>
    <row r="23174" spans="1:59">
      <c r="AO23174" s="103" t="n"/>
    </row>
    <row r="23175" spans="1:59">
      <c r="AO23175" s="103" t="n"/>
    </row>
    <row r="23176" spans="1:59">
      <c r="AO23176" s="103" t="n"/>
    </row>
    <row r="23177" spans="1:59">
      <c r="AO23177" s="103" t="n"/>
    </row>
    <row r="23178" spans="1:59">
      <c r="AO23178" s="103" t="n"/>
    </row>
    <row r="23179" spans="1:59">
      <c r="AO23179" s="103" t="n"/>
    </row>
    <row r="23180" spans="1:59">
      <c r="AO23180" s="103" t="n"/>
    </row>
    <row r="23181" spans="1:59">
      <c r="AO23181" s="103" t="n"/>
    </row>
    <row r="23182" spans="1:59">
      <c r="AO23182" s="103" t="n"/>
    </row>
    <row r="23183" spans="1:59">
      <c r="AO23183" s="103" t="n"/>
    </row>
    <row r="23184" spans="1:59">
      <c r="AO23184" s="103" t="n"/>
    </row>
    <row r="23185" spans="1:59">
      <c r="AO23185" s="103" t="n"/>
    </row>
    <row r="23186" spans="1:59">
      <c r="AO23186" s="103" t="n"/>
    </row>
    <row r="23187" spans="1:59">
      <c r="AO23187" s="103" t="n"/>
    </row>
    <row r="23188" spans="1:59">
      <c r="AO23188" s="103" t="n"/>
    </row>
    <row r="23189" spans="1:59">
      <c r="AO23189" s="103" t="n"/>
    </row>
    <row r="23190" spans="1:59">
      <c r="AO23190" s="103" t="n"/>
    </row>
    <row r="23191" spans="1:59">
      <c r="AO23191" s="103" t="n"/>
    </row>
    <row r="23192" spans="1:59">
      <c r="AO23192" s="103" t="n"/>
    </row>
    <row r="23193" spans="1:59">
      <c r="AO23193" s="103" t="n"/>
    </row>
    <row r="23194" spans="1:59">
      <c r="AO23194" s="103" t="n"/>
    </row>
    <row r="23195" spans="1:59">
      <c r="AO23195" s="103" t="n"/>
    </row>
    <row r="23196" spans="1:59">
      <c r="AO23196" s="103" t="n"/>
    </row>
    <row r="23197" spans="1:59">
      <c r="AO23197" s="103" t="n"/>
    </row>
    <row r="23198" spans="1:59">
      <c r="AO23198" s="103" t="n"/>
    </row>
    <row r="23199" spans="1:59">
      <c r="AO23199" s="103" t="n"/>
    </row>
    <row r="23200" spans="1:59">
      <c r="AO23200" s="103" t="n"/>
    </row>
    <row r="23201" spans="1:59">
      <c r="AO23201" s="103" t="n"/>
    </row>
    <row r="23202" spans="1:59">
      <c r="AO23202" s="103" t="n"/>
    </row>
    <row r="23203" spans="1:59">
      <c r="AO23203" s="103" t="n"/>
    </row>
    <row r="23204" spans="1:59">
      <c r="AO23204" s="103" t="n"/>
    </row>
    <row r="23205" spans="1:59">
      <c r="AO23205" s="103" t="n"/>
    </row>
    <row r="23206" spans="1:59">
      <c r="AO23206" s="103" t="n"/>
    </row>
    <row r="23207" spans="1:59">
      <c r="AO23207" s="103" t="n"/>
    </row>
    <row r="23208" spans="1:59">
      <c r="AO23208" s="103" t="n"/>
    </row>
    <row r="23209" spans="1:59">
      <c r="AO23209" s="103" t="n"/>
    </row>
    <row r="23210" spans="1:59">
      <c r="AO23210" s="103" t="n"/>
    </row>
    <row r="23211" spans="1:59">
      <c r="AO23211" s="103" t="n"/>
    </row>
    <row r="23212" spans="1:59">
      <c r="AO23212" s="103" t="n"/>
    </row>
    <row r="23213" spans="1:59">
      <c r="AO23213" s="103" t="n"/>
    </row>
    <row r="23214" spans="1:59">
      <c r="AO23214" s="103" t="n"/>
    </row>
    <row r="23215" spans="1:59">
      <c r="AO23215" s="103" t="n"/>
    </row>
    <row r="23216" spans="1:59">
      <c r="AO23216" s="103" t="n"/>
    </row>
    <row r="23217" spans="1:59">
      <c r="AO23217" s="103" t="n"/>
    </row>
    <row r="23218" spans="1:59">
      <c r="AO23218" s="103" t="n"/>
    </row>
    <row r="23219" spans="1:59">
      <c r="AO23219" s="103" t="n"/>
    </row>
    <row r="23220" spans="1:59">
      <c r="AO23220" s="103" t="n"/>
    </row>
    <row r="23221" spans="1:59">
      <c r="AO23221" s="103" t="n"/>
    </row>
    <row r="23222" spans="1:59">
      <c r="AO23222" s="103" t="n"/>
    </row>
    <row r="23223" spans="1:59">
      <c r="AO23223" s="103" t="n"/>
    </row>
    <row r="23224" spans="1:59">
      <c r="AO23224" s="103" t="n"/>
    </row>
    <row r="23225" spans="1:59">
      <c r="AO23225" s="103" t="n"/>
    </row>
    <row r="23226" spans="1:59">
      <c r="AO23226" s="103" t="n"/>
    </row>
    <row r="23227" spans="1:59">
      <c r="AO23227" s="103" t="n"/>
    </row>
    <row r="23228" spans="1:59">
      <c r="AO23228" s="103" t="n"/>
    </row>
    <row r="23229" spans="1:59">
      <c r="AO23229" s="103" t="n"/>
    </row>
    <row r="23230" spans="1:59">
      <c r="AO23230" s="103" t="n"/>
    </row>
    <row r="23231" spans="1:59">
      <c r="AO23231" s="103" t="n"/>
    </row>
    <row r="23232" spans="1:59">
      <c r="AO23232" s="103" t="n"/>
    </row>
    <row r="23233" spans="1:59">
      <c r="AO23233" s="103" t="n"/>
    </row>
    <row r="23234" spans="1:59">
      <c r="AO23234" s="103" t="n"/>
    </row>
    <row r="23235" spans="1:59">
      <c r="AO23235" s="103" t="n"/>
    </row>
    <row r="23236" spans="1:59">
      <c r="AO23236" s="103" t="n"/>
    </row>
    <row r="23237" spans="1:59">
      <c r="AO23237" s="103" t="n"/>
    </row>
    <row r="23238" spans="1:59">
      <c r="AO23238" s="103" t="n"/>
    </row>
    <row r="23239" spans="1:59">
      <c r="AO23239" s="103" t="n"/>
    </row>
    <row r="23240" spans="1:59">
      <c r="AO23240" s="103" t="n"/>
    </row>
    <row r="23241" spans="1:59">
      <c r="AO23241" s="103" t="n"/>
    </row>
    <row r="23242" spans="1:59">
      <c r="AO23242" s="103" t="n"/>
    </row>
    <row r="23243" spans="1:59">
      <c r="AO23243" s="103" t="n"/>
    </row>
    <row r="23244" spans="1:59">
      <c r="AO23244" s="103" t="n"/>
    </row>
    <row r="23245" spans="1:59">
      <c r="AO23245" s="103" t="n"/>
    </row>
    <row r="23246" spans="1:59">
      <c r="AO23246" s="103" t="n"/>
    </row>
    <row r="23247" spans="1:59">
      <c r="AO23247" s="103" t="n"/>
    </row>
    <row r="23248" spans="1:59">
      <c r="AO23248" s="103" t="n"/>
    </row>
    <row r="23249" spans="1:59">
      <c r="AO23249" s="103" t="n"/>
    </row>
    <row r="23250" spans="1:59">
      <c r="AO23250" s="103" t="n"/>
    </row>
    <row r="23251" spans="1:59">
      <c r="AO23251" s="103" t="n"/>
    </row>
    <row r="23252" spans="1:59">
      <c r="AO23252" s="103" t="n"/>
    </row>
    <row r="23253" spans="1:59">
      <c r="AO23253" s="103" t="n"/>
    </row>
    <row r="23254" spans="1:59">
      <c r="AO23254" s="103" t="n"/>
    </row>
    <row r="23255" spans="1:59">
      <c r="AO23255" s="103" t="n"/>
    </row>
    <row r="23256" spans="1:59">
      <c r="AO23256" s="103" t="n"/>
    </row>
    <row r="23257" spans="1:59">
      <c r="AO23257" s="103" t="n"/>
    </row>
    <row r="23258" spans="1:59">
      <c r="AO23258" s="103" t="n"/>
    </row>
    <row r="23259" spans="1:59">
      <c r="AO23259" s="103" t="n"/>
    </row>
    <row r="23260" spans="1:59">
      <c r="AO23260" s="103" t="n"/>
    </row>
    <row r="23261" spans="1:59">
      <c r="AO23261" s="103" t="n"/>
    </row>
    <row r="23262" spans="1:59">
      <c r="AO23262" s="103" t="n"/>
    </row>
    <row r="23263" spans="1:59">
      <c r="AO23263" s="103" t="n"/>
    </row>
    <row r="23264" spans="1:59">
      <c r="AO23264" s="103" t="n"/>
    </row>
    <row r="23265" spans="1:59">
      <c r="AO23265" s="103" t="n"/>
    </row>
    <row r="23266" spans="1:59">
      <c r="AO23266" s="103" t="n"/>
    </row>
    <row r="23267" spans="1:59">
      <c r="AO23267" s="103" t="n"/>
    </row>
    <row r="23268" spans="1:59">
      <c r="AO23268" s="103" t="n"/>
    </row>
    <row r="23269" spans="1:59">
      <c r="AO23269" s="103" t="n"/>
    </row>
    <row r="23270" spans="1:59">
      <c r="AO23270" s="103" t="n"/>
    </row>
    <row r="23271" spans="1:59">
      <c r="AO23271" s="103" t="n"/>
    </row>
    <row r="23272" spans="1:59">
      <c r="AO23272" s="103" t="n"/>
    </row>
    <row r="23273" spans="1:59">
      <c r="AO23273" s="103" t="n"/>
    </row>
    <row r="23274" spans="1:59">
      <c r="AO23274" s="103" t="n"/>
    </row>
    <row r="23275" spans="1:59">
      <c r="AO23275" s="103" t="n"/>
    </row>
    <row r="23276" spans="1:59">
      <c r="AO23276" s="103" t="n"/>
    </row>
    <row r="23277" spans="1:59">
      <c r="AO23277" s="103" t="n"/>
    </row>
    <row r="23278" spans="1:59">
      <c r="AO23278" s="103" t="n"/>
    </row>
    <row r="23279" spans="1:59">
      <c r="AO23279" s="103" t="n"/>
    </row>
    <row r="23280" spans="1:59">
      <c r="AO23280" s="103" t="n"/>
    </row>
    <row r="23281" spans="1:59">
      <c r="AO23281" s="103" t="n"/>
    </row>
    <row r="23282" spans="1:59">
      <c r="AO23282" s="103" t="n"/>
    </row>
    <row r="23283" spans="1:59">
      <c r="AO23283" s="103" t="n"/>
    </row>
    <row r="23284" spans="1:59">
      <c r="AO23284" s="103" t="n"/>
    </row>
    <row r="23285" spans="1:59">
      <c r="AO23285" s="103" t="n"/>
    </row>
    <row r="23286" spans="1:59">
      <c r="AO23286" s="103" t="n"/>
    </row>
    <row r="23287" spans="1:59">
      <c r="AO23287" s="103" t="n"/>
    </row>
    <row r="23288" spans="1:59">
      <c r="AO23288" s="103" t="n"/>
    </row>
    <row r="23289" spans="1:59">
      <c r="AO23289" s="103" t="n"/>
    </row>
    <row r="23290" spans="1:59">
      <c r="AO23290" s="103" t="n"/>
    </row>
    <row r="23291" spans="1:59">
      <c r="AO23291" s="103" t="n"/>
    </row>
    <row r="23292" spans="1:59">
      <c r="AO23292" s="103" t="n"/>
    </row>
    <row r="23293" spans="1:59">
      <c r="AO23293" s="103" t="n"/>
    </row>
    <row r="23294" spans="1:59">
      <c r="AO23294" s="103" t="n"/>
    </row>
    <row r="23295" spans="1:59">
      <c r="AO23295" s="103" t="n"/>
    </row>
    <row r="23296" spans="1:59">
      <c r="AO23296" s="103" t="n"/>
    </row>
    <row r="23297" spans="1:59">
      <c r="AO23297" s="103" t="n"/>
    </row>
    <row r="23298" spans="1:59">
      <c r="AO23298" s="103" t="n"/>
    </row>
    <row r="23299" spans="1:59">
      <c r="AO23299" s="103" t="n"/>
    </row>
    <row r="23300" spans="1:59">
      <c r="AO23300" s="103" t="n"/>
    </row>
    <row r="23301" spans="1:59">
      <c r="AO23301" s="103" t="n"/>
    </row>
    <row r="23302" spans="1:59">
      <c r="AO23302" s="103" t="n"/>
    </row>
    <row r="23303" spans="1:59">
      <c r="AO23303" s="103" t="n"/>
    </row>
    <row r="23304" spans="1:59">
      <c r="AO23304" s="103" t="n"/>
    </row>
    <row r="23305" spans="1:59">
      <c r="AO23305" s="103" t="n"/>
    </row>
    <row r="23306" spans="1:59">
      <c r="AO23306" s="103" t="n"/>
    </row>
    <row r="23307" spans="1:59">
      <c r="AO23307" s="103" t="n"/>
    </row>
    <row r="23308" spans="1:59">
      <c r="AO23308" s="103" t="n"/>
    </row>
    <row r="23309" spans="1:59">
      <c r="AO23309" s="103" t="n"/>
    </row>
    <row r="23310" spans="1:59">
      <c r="AO23310" s="103" t="n"/>
    </row>
    <row r="23311" spans="1:59">
      <c r="AO23311" s="103" t="n"/>
    </row>
    <row r="23312" spans="1:59">
      <c r="AO23312" s="103" t="n"/>
    </row>
    <row r="23313" spans="1:59">
      <c r="AO23313" s="103" t="n"/>
    </row>
    <row r="23314" spans="1:59">
      <c r="AO23314" s="103" t="n"/>
    </row>
    <row r="23315" spans="1:59">
      <c r="AO23315" s="103" t="n"/>
    </row>
    <row r="23316" spans="1:59">
      <c r="AO23316" s="103" t="n"/>
    </row>
    <row r="23317" spans="1:59">
      <c r="AO23317" s="103" t="n"/>
    </row>
    <row r="23318" spans="1:59">
      <c r="AO23318" s="103" t="n"/>
    </row>
    <row r="23319" spans="1:59">
      <c r="AO23319" s="103" t="n"/>
    </row>
    <row r="23320" spans="1:59">
      <c r="AO23320" s="103" t="n"/>
    </row>
    <row r="23321" spans="1:59">
      <c r="AO23321" s="103" t="n"/>
    </row>
    <row r="23322" spans="1:59">
      <c r="AO23322" s="103" t="n"/>
    </row>
    <row r="23323" spans="1:59">
      <c r="AO23323" s="103" t="n"/>
    </row>
    <row r="23324" spans="1:59">
      <c r="AO23324" s="103" t="n"/>
    </row>
    <row r="23325" spans="1:59">
      <c r="AO23325" s="103" t="n"/>
    </row>
    <row r="23326" spans="1:59">
      <c r="AO23326" s="103" t="n"/>
    </row>
    <row r="23327" spans="1:59">
      <c r="AO23327" s="103" t="n"/>
    </row>
    <row r="23328" spans="1:59">
      <c r="AO23328" s="103" t="n"/>
    </row>
    <row r="23329" spans="1:59">
      <c r="AO23329" s="103" t="n"/>
    </row>
    <row r="23330" spans="1:59">
      <c r="AO23330" s="103" t="n"/>
    </row>
    <row r="23331" spans="1:59">
      <c r="AO23331" s="103" t="n"/>
    </row>
    <row r="23332" spans="1:59">
      <c r="AO23332" s="103" t="n"/>
    </row>
    <row r="23333" spans="1:59">
      <c r="AO23333" s="103" t="n"/>
    </row>
    <row r="23334" spans="1:59">
      <c r="AO23334" s="103" t="n"/>
    </row>
    <row r="23335" spans="1:59">
      <c r="AO23335" s="103" t="n"/>
    </row>
    <row r="23336" spans="1:59">
      <c r="AO23336" s="103" t="n"/>
    </row>
    <row r="23337" spans="1:59">
      <c r="AO23337" s="103" t="n"/>
    </row>
    <row r="23338" spans="1:59">
      <c r="AO23338" s="103" t="n"/>
    </row>
    <row r="23339" spans="1:59">
      <c r="AO23339" s="103" t="n"/>
    </row>
    <row r="23340" spans="1:59">
      <c r="AO23340" s="103" t="n"/>
    </row>
    <row r="23341" spans="1:59">
      <c r="AO23341" s="103" t="n"/>
    </row>
    <row r="23342" spans="1:59">
      <c r="AO23342" s="103" t="n"/>
    </row>
    <row r="23343" spans="1:59">
      <c r="AO23343" s="103" t="n"/>
    </row>
    <row r="23344" spans="1:59">
      <c r="AO23344" s="103" t="n"/>
    </row>
    <row r="23345" spans="1:59">
      <c r="AO23345" s="103" t="n"/>
    </row>
    <row r="23346" spans="1:59">
      <c r="AO23346" s="103" t="n"/>
    </row>
    <row r="23347" spans="1:59">
      <c r="AO23347" s="103" t="n"/>
    </row>
    <row r="23348" spans="1:59">
      <c r="AO23348" s="103" t="n"/>
    </row>
    <row r="23349" spans="1:59">
      <c r="AO23349" s="103" t="n"/>
    </row>
    <row r="23350" spans="1:59">
      <c r="AO23350" s="103" t="n"/>
    </row>
    <row r="23351" spans="1:59">
      <c r="AO23351" s="103" t="n"/>
    </row>
    <row r="23352" spans="1:59">
      <c r="AO23352" s="103" t="n"/>
    </row>
    <row r="23353" spans="1:59">
      <c r="AO23353" s="103" t="n"/>
    </row>
    <row r="23354" spans="1:59">
      <c r="AO23354" s="103" t="n"/>
    </row>
    <row r="23355" spans="1:59">
      <c r="AO23355" s="103" t="n"/>
    </row>
    <row r="23356" spans="1:59">
      <c r="AO23356" s="103" t="n"/>
    </row>
    <row r="23357" spans="1:59">
      <c r="AO23357" s="103" t="n"/>
    </row>
    <row r="23358" spans="1:59">
      <c r="AO23358" s="103" t="n"/>
    </row>
    <row r="23359" spans="1:59">
      <c r="AO23359" s="103" t="n"/>
    </row>
    <row r="23360" spans="1:59">
      <c r="AO23360" s="103" t="n"/>
    </row>
    <row r="23361" spans="1:59">
      <c r="AO23361" s="103" t="n"/>
    </row>
    <row r="23362" spans="1:59">
      <c r="AO23362" s="103" t="n"/>
    </row>
    <row r="23363" spans="1:59">
      <c r="AO23363" s="103" t="n"/>
    </row>
    <row r="23364" spans="1:59">
      <c r="AO23364" s="103" t="n"/>
    </row>
    <row r="23365" spans="1:59">
      <c r="AO23365" s="103" t="n"/>
    </row>
    <row r="23366" spans="1:59">
      <c r="AO23366" s="103" t="n"/>
    </row>
    <row r="23367" spans="1:59">
      <c r="AO23367" s="103" t="n"/>
    </row>
    <row r="23368" spans="1:59">
      <c r="AO23368" s="103" t="n"/>
    </row>
    <row r="23369" spans="1:59">
      <c r="AO23369" s="103" t="n"/>
    </row>
    <row r="23370" spans="1:59">
      <c r="AO23370" s="103" t="n"/>
    </row>
    <row r="23371" spans="1:59">
      <c r="AO23371" s="103" t="n"/>
    </row>
    <row r="23372" spans="1:59">
      <c r="AO23372" s="103" t="n"/>
    </row>
    <row r="23373" spans="1:59">
      <c r="AO23373" s="103" t="n"/>
    </row>
    <row r="23374" spans="1:59">
      <c r="AO23374" s="103" t="n"/>
    </row>
    <row r="23375" spans="1:59">
      <c r="AO23375" s="103" t="n"/>
    </row>
    <row r="23376" spans="1:59">
      <c r="AO23376" s="103" t="n"/>
    </row>
    <row r="23377" spans="1:59">
      <c r="AO23377" s="103" t="n"/>
    </row>
    <row r="23378" spans="1:59">
      <c r="AO23378" s="103" t="n"/>
    </row>
    <row r="23379" spans="1:59">
      <c r="AO23379" s="103" t="n"/>
    </row>
    <row r="23380" spans="1:59">
      <c r="AO23380" s="103" t="n"/>
    </row>
    <row r="23381" spans="1:59">
      <c r="AO23381" s="103" t="n"/>
    </row>
    <row r="23382" spans="1:59">
      <c r="AO23382" s="103" t="n"/>
    </row>
    <row r="23383" spans="1:59">
      <c r="AO23383" s="103" t="n"/>
    </row>
    <row r="23384" spans="1:59">
      <c r="AO23384" s="103" t="n"/>
    </row>
    <row r="23385" spans="1:59">
      <c r="AO23385" s="103" t="n"/>
    </row>
    <row r="23386" spans="1:59">
      <c r="AO23386" s="103" t="n"/>
    </row>
    <row r="23387" spans="1:59">
      <c r="AO23387" s="103" t="n"/>
    </row>
    <row r="23388" spans="1:59">
      <c r="AO23388" s="103" t="n"/>
    </row>
    <row r="23389" spans="1:59">
      <c r="AO23389" s="103" t="n"/>
    </row>
    <row r="23390" spans="1:59">
      <c r="AO23390" s="103" t="n"/>
    </row>
    <row r="23391" spans="1:59">
      <c r="AO23391" s="103" t="n"/>
    </row>
    <row r="23392" spans="1:59">
      <c r="AO23392" s="103" t="n"/>
    </row>
    <row r="23393" spans="1:59">
      <c r="AO23393" s="103" t="n"/>
    </row>
    <row r="23394" spans="1:59">
      <c r="AO23394" s="103" t="n"/>
    </row>
    <row r="23395" spans="1:59">
      <c r="AO23395" s="103" t="n"/>
    </row>
    <row r="23396" spans="1:59">
      <c r="AO23396" s="103" t="n"/>
    </row>
    <row r="23397" spans="1:59">
      <c r="AO23397" s="103" t="n"/>
    </row>
    <row r="23398" spans="1:59">
      <c r="AO23398" s="103" t="n"/>
    </row>
    <row r="23399" spans="1:59">
      <c r="AO23399" s="103" t="n"/>
    </row>
    <row r="23400" spans="1:59">
      <c r="AO23400" s="103" t="n"/>
    </row>
    <row r="23401" spans="1:59">
      <c r="AO23401" s="103" t="n"/>
    </row>
    <row r="23402" spans="1:59">
      <c r="AO23402" s="103" t="n"/>
    </row>
    <row r="23403" spans="1:59">
      <c r="AO23403" s="103" t="n"/>
    </row>
    <row r="23404" spans="1:59">
      <c r="AO23404" s="103" t="n"/>
    </row>
    <row r="23405" spans="1:59">
      <c r="AO23405" s="103" t="n"/>
    </row>
    <row r="23406" spans="1:59">
      <c r="AO23406" s="103" t="n"/>
    </row>
    <row r="23407" spans="1:59">
      <c r="AO23407" s="103" t="n"/>
    </row>
    <row r="23408" spans="1:59">
      <c r="AO23408" s="103" t="n"/>
    </row>
    <row r="23409" spans="1:59">
      <c r="AO23409" s="103" t="n"/>
    </row>
    <row r="23410" spans="1:59">
      <c r="AO23410" s="103" t="n"/>
    </row>
    <row r="23411" spans="1:59">
      <c r="AO23411" s="103" t="n"/>
    </row>
    <row r="23412" spans="1:59">
      <c r="AO23412" s="103" t="n"/>
    </row>
    <row r="23413" spans="1:59">
      <c r="AO23413" s="103" t="n"/>
    </row>
    <row r="23414" spans="1:59">
      <c r="AO23414" s="103" t="n"/>
    </row>
    <row r="23415" spans="1:59">
      <c r="AO23415" s="103" t="n"/>
    </row>
    <row r="23416" spans="1:59">
      <c r="AO23416" s="103" t="n"/>
    </row>
    <row r="23417" spans="1:59">
      <c r="AO23417" s="103" t="n"/>
    </row>
    <row r="23418" spans="1:59">
      <c r="AO23418" s="103" t="n"/>
    </row>
    <row r="23419" spans="1:59">
      <c r="AO23419" s="103" t="n"/>
    </row>
    <row r="23420" spans="1:59">
      <c r="AO23420" s="103" t="n"/>
    </row>
    <row r="23421" spans="1:59">
      <c r="AO23421" s="103" t="n"/>
    </row>
    <row r="23422" spans="1:59">
      <c r="AO23422" s="103" t="n"/>
    </row>
    <row r="23423" spans="1:59">
      <c r="AO23423" s="103" t="n"/>
    </row>
    <row r="23424" spans="1:59">
      <c r="AO23424" s="103" t="n"/>
    </row>
    <row r="23425" spans="1:59">
      <c r="AO23425" s="103" t="n"/>
    </row>
    <row r="23426" spans="1:59">
      <c r="AO23426" s="103" t="n"/>
    </row>
    <row r="23427" spans="1:59">
      <c r="AO23427" s="103" t="n"/>
    </row>
    <row r="23428" spans="1:59">
      <c r="AO23428" s="103" t="n"/>
    </row>
    <row r="23429" spans="1:59">
      <c r="AO23429" s="103" t="n"/>
    </row>
    <row r="23430" spans="1:59">
      <c r="AO23430" s="103" t="n"/>
    </row>
    <row r="23431" spans="1:59">
      <c r="AO23431" s="103" t="n"/>
    </row>
    <row r="23432" spans="1:59">
      <c r="AO23432" s="103" t="n"/>
    </row>
    <row r="23433" spans="1:59">
      <c r="AO23433" s="103" t="n"/>
    </row>
    <row r="23434" spans="1:59">
      <c r="AO23434" s="103" t="n"/>
    </row>
    <row r="23435" spans="1:59">
      <c r="AO23435" s="103" t="n"/>
    </row>
    <row r="23436" spans="1:59">
      <c r="AO23436" s="103" t="n"/>
    </row>
    <row r="23437" spans="1:59">
      <c r="AO23437" s="103" t="n"/>
    </row>
    <row r="23438" spans="1:59">
      <c r="AO23438" s="103" t="n"/>
    </row>
    <row r="23439" spans="1:59">
      <c r="AO23439" s="103" t="n"/>
    </row>
    <row r="23440" spans="1:59">
      <c r="AO23440" s="103" t="n"/>
    </row>
    <row r="23441" spans="1:59">
      <c r="AO23441" s="103" t="n"/>
    </row>
    <row r="23442" spans="1:59">
      <c r="AO23442" s="103" t="n"/>
    </row>
    <row r="23443" spans="1:59">
      <c r="AO23443" s="103" t="n"/>
    </row>
    <row r="23444" spans="1:59">
      <c r="AO23444" s="103" t="n"/>
    </row>
    <row r="23445" spans="1:59">
      <c r="AO23445" s="103" t="n"/>
    </row>
    <row r="23446" spans="1:59">
      <c r="AO23446" s="103" t="n"/>
    </row>
    <row r="23447" spans="1:59">
      <c r="AO23447" s="103" t="n"/>
    </row>
    <row r="23448" spans="1:59">
      <c r="AO23448" s="103" t="n"/>
    </row>
    <row r="23449" spans="1:59">
      <c r="AO23449" s="103" t="n"/>
    </row>
    <row r="23450" spans="1:59">
      <c r="AO23450" s="103" t="n"/>
    </row>
    <row r="23451" spans="1:59">
      <c r="AO23451" s="103" t="n"/>
    </row>
    <row r="23452" spans="1:59">
      <c r="AO23452" s="103" t="n"/>
    </row>
    <row r="23453" spans="1:59">
      <c r="AO23453" s="103" t="n"/>
    </row>
    <row r="23454" spans="1:59">
      <c r="AO23454" s="103" t="n"/>
    </row>
    <row r="23455" spans="1:59">
      <c r="AO23455" s="103" t="n"/>
    </row>
    <row r="23456" spans="1:59">
      <c r="AO23456" s="103" t="n"/>
    </row>
    <row r="23457" spans="1:59">
      <c r="AO23457" s="103" t="n"/>
    </row>
    <row r="23458" spans="1:59">
      <c r="AO23458" s="103" t="n"/>
    </row>
    <row r="23459" spans="1:59">
      <c r="AO23459" s="103" t="n"/>
    </row>
    <row r="23460" spans="1:59">
      <c r="AO23460" s="103" t="n"/>
    </row>
    <row r="23461" spans="1:59">
      <c r="AO23461" s="103" t="n"/>
    </row>
    <row r="23462" spans="1:59">
      <c r="AO23462" s="103" t="n"/>
    </row>
    <row r="23463" spans="1:59">
      <c r="AO23463" s="103" t="n"/>
    </row>
    <row r="23464" spans="1:59">
      <c r="AO23464" s="103" t="n"/>
    </row>
    <row r="23465" spans="1:59">
      <c r="AO23465" s="103" t="n"/>
    </row>
    <row r="23466" spans="1:59">
      <c r="AO23466" s="103" t="n"/>
    </row>
    <row r="23467" spans="1:59">
      <c r="AO23467" s="103" t="n"/>
    </row>
    <row r="23468" spans="1:59">
      <c r="AO23468" s="103" t="n"/>
    </row>
    <row r="23469" spans="1:59">
      <c r="AO23469" s="103" t="n"/>
    </row>
    <row r="23470" spans="1:59">
      <c r="AO23470" s="103" t="n"/>
    </row>
    <row r="23471" spans="1:59">
      <c r="AO23471" s="103" t="n"/>
    </row>
    <row r="23472" spans="1:59">
      <c r="AO23472" s="103" t="n"/>
    </row>
    <row r="23473" spans="1:59">
      <c r="AO23473" s="103" t="n"/>
    </row>
    <row r="23474" spans="1:59">
      <c r="AO23474" s="103" t="n"/>
    </row>
    <row r="23475" spans="1:59">
      <c r="AO23475" s="103" t="n"/>
    </row>
    <row r="23476" spans="1:59">
      <c r="AO23476" s="103" t="n"/>
    </row>
    <row r="23477" spans="1:59">
      <c r="AO23477" s="103" t="n"/>
    </row>
    <row r="23478" spans="1:59">
      <c r="AO23478" s="103" t="n"/>
    </row>
    <row r="23479" spans="1:59">
      <c r="AO23479" s="103" t="n"/>
    </row>
    <row r="23480" spans="1:59">
      <c r="AO23480" s="103" t="n"/>
    </row>
    <row r="23481" spans="1:59">
      <c r="AO23481" s="103" t="n"/>
    </row>
    <row r="23482" spans="1:59">
      <c r="AO23482" s="103" t="n"/>
    </row>
    <row r="23483" spans="1:59">
      <c r="AO23483" s="103" t="n"/>
    </row>
    <row r="23484" spans="1:59">
      <c r="AO23484" s="103" t="n"/>
    </row>
    <row r="23485" spans="1:59">
      <c r="AO23485" s="103" t="n"/>
    </row>
    <row r="23486" spans="1:59">
      <c r="AO23486" s="103" t="n"/>
    </row>
    <row r="23487" spans="1:59">
      <c r="AO23487" s="103" t="n"/>
    </row>
    <row r="23488" spans="1:59">
      <c r="AO23488" s="103" t="n"/>
    </row>
    <row r="23489" spans="1:59">
      <c r="AO23489" s="103" t="n"/>
    </row>
    <row r="23490" spans="1:59">
      <c r="AO23490" s="103" t="n"/>
    </row>
    <row r="23491" spans="1:59">
      <c r="AO23491" s="103" t="n"/>
    </row>
    <row r="23492" spans="1:59">
      <c r="AO23492" s="103" t="n"/>
    </row>
    <row r="23493" spans="1:59">
      <c r="AO23493" s="103" t="n"/>
    </row>
    <row r="23494" spans="1:59">
      <c r="AO23494" s="103" t="n"/>
    </row>
    <row r="23495" spans="1:59">
      <c r="AO23495" s="103" t="n"/>
    </row>
    <row r="23496" spans="1:59">
      <c r="AO23496" s="103" t="n"/>
    </row>
    <row r="23497" spans="1:59">
      <c r="AO23497" s="103" t="n"/>
    </row>
    <row r="23498" spans="1:59">
      <c r="AO23498" s="103" t="n"/>
    </row>
    <row r="23499" spans="1:59">
      <c r="AO23499" s="103" t="n"/>
    </row>
    <row r="23500" spans="1:59">
      <c r="AO23500" s="103" t="n"/>
    </row>
    <row r="23501" spans="1:59">
      <c r="AO23501" s="103" t="n"/>
    </row>
    <row r="23502" spans="1:59">
      <c r="AO23502" s="103" t="n"/>
    </row>
    <row r="23503" spans="1:59">
      <c r="AO23503" s="103" t="n"/>
    </row>
    <row r="23504" spans="1:59">
      <c r="AO23504" s="103" t="n"/>
    </row>
    <row r="23505" spans="1:59">
      <c r="AO23505" s="103" t="n"/>
    </row>
    <row r="23506" spans="1:59">
      <c r="AO23506" s="103" t="n"/>
    </row>
    <row r="23507" spans="1:59">
      <c r="AO23507" s="103" t="n"/>
    </row>
    <row r="23508" spans="1:59">
      <c r="AO23508" s="103" t="n"/>
    </row>
    <row r="23509" spans="1:59">
      <c r="AO23509" s="103" t="n"/>
    </row>
    <row r="23510" spans="1:59">
      <c r="AO23510" s="103" t="n"/>
    </row>
    <row r="23511" spans="1:59">
      <c r="AO23511" s="103" t="n"/>
    </row>
    <row r="23512" spans="1:59">
      <c r="AO23512" s="103" t="n"/>
    </row>
    <row r="23513" spans="1:59">
      <c r="AO23513" s="103" t="n"/>
    </row>
    <row r="23514" spans="1:59">
      <c r="AO23514" s="103" t="n"/>
    </row>
    <row r="23515" spans="1:59">
      <c r="AO23515" s="103" t="n"/>
    </row>
    <row r="23516" spans="1:59">
      <c r="AO23516" s="103" t="n"/>
    </row>
    <row r="23517" spans="1:59">
      <c r="AO23517" s="103" t="n"/>
    </row>
    <row r="23518" spans="1:59">
      <c r="AO23518" s="103" t="n"/>
    </row>
    <row r="23519" spans="1:59">
      <c r="AO23519" s="103" t="n"/>
    </row>
    <row r="23520" spans="1:59">
      <c r="AO23520" s="103" t="n"/>
    </row>
    <row r="23521" spans="1:59">
      <c r="AO23521" s="103" t="n"/>
    </row>
    <row r="23522" spans="1:59">
      <c r="AO23522" s="103" t="n"/>
    </row>
    <row r="23523" spans="1:59">
      <c r="AO23523" s="103" t="n"/>
    </row>
    <row r="23524" spans="1:59">
      <c r="AO23524" s="103" t="n"/>
    </row>
    <row r="23525" spans="1:59">
      <c r="AO23525" s="103" t="n"/>
    </row>
    <row r="23526" spans="1:59">
      <c r="AO23526" s="103" t="n"/>
    </row>
    <row r="23527" spans="1:59">
      <c r="AO23527" s="103" t="n"/>
    </row>
    <row r="23528" spans="1:59">
      <c r="AO23528" s="103" t="n"/>
    </row>
    <row r="23529" spans="1:59">
      <c r="AO23529" s="103" t="n"/>
    </row>
    <row r="23530" spans="1:59">
      <c r="AO23530" s="103" t="n"/>
    </row>
    <row r="23531" spans="1:59">
      <c r="AO23531" s="103" t="n"/>
    </row>
    <row r="23532" spans="1:59">
      <c r="AO23532" s="103" t="n"/>
    </row>
    <row r="23533" spans="1:59">
      <c r="AO23533" s="103" t="n"/>
    </row>
    <row r="23534" spans="1:59">
      <c r="AO23534" s="103" t="n"/>
    </row>
    <row r="23535" spans="1:59">
      <c r="AO23535" s="103" t="n"/>
    </row>
    <row r="23536" spans="1:59">
      <c r="AO23536" s="103" t="n"/>
    </row>
    <row r="23537" spans="1:59">
      <c r="AO23537" s="103" t="n"/>
    </row>
    <row r="23538" spans="1:59">
      <c r="AO23538" s="103" t="n"/>
    </row>
    <row r="23539" spans="1:59">
      <c r="AO23539" s="103" t="n"/>
    </row>
    <row r="23540" spans="1:59">
      <c r="AO23540" s="103" t="n"/>
    </row>
    <row r="23541" spans="1:59">
      <c r="AO23541" s="103" t="n"/>
    </row>
    <row r="23542" spans="1:59">
      <c r="AO23542" s="103" t="n"/>
    </row>
    <row r="23543" spans="1:59">
      <c r="AO23543" s="103" t="n"/>
    </row>
    <row r="23544" spans="1:59">
      <c r="AO23544" s="103" t="n"/>
    </row>
    <row r="23545" spans="1:59">
      <c r="AO23545" s="103" t="n"/>
    </row>
    <row r="23546" spans="1:59">
      <c r="AO23546" s="103" t="n"/>
    </row>
    <row r="23547" spans="1:59">
      <c r="AO23547" s="103" t="n"/>
    </row>
    <row r="23548" spans="1:59">
      <c r="AO23548" s="103" t="n"/>
    </row>
    <row r="23549" spans="1:59">
      <c r="AO23549" s="103" t="n"/>
    </row>
    <row r="23550" spans="1:59">
      <c r="AO23550" s="103" t="n"/>
    </row>
    <row r="23551" spans="1:59">
      <c r="AO23551" s="103" t="n"/>
    </row>
    <row r="23552" spans="1:59">
      <c r="AO23552" s="103" t="n"/>
    </row>
    <row r="23553" spans="1:59">
      <c r="AO23553" s="103" t="n"/>
    </row>
    <row r="23554" spans="1:59">
      <c r="AO23554" s="103" t="n"/>
    </row>
    <row r="23555" spans="1:59">
      <c r="AO23555" s="103" t="n"/>
    </row>
    <row r="23556" spans="1:59">
      <c r="AO23556" s="103" t="n"/>
    </row>
    <row r="23557" spans="1:59">
      <c r="AO23557" s="103" t="n"/>
    </row>
    <row r="23558" spans="1:59">
      <c r="AO23558" s="103" t="n"/>
    </row>
    <row r="23559" spans="1:59">
      <c r="AO23559" s="103" t="n"/>
    </row>
    <row r="23560" spans="1:59">
      <c r="AO23560" s="103" t="n"/>
    </row>
    <row r="23561" spans="1:59">
      <c r="AO23561" s="103" t="n"/>
    </row>
    <row r="23562" spans="1:59">
      <c r="AO23562" s="103" t="n"/>
    </row>
    <row r="23563" spans="1:59">
      <c r="AO23563" s="103" t="n"/>
    </row>
    <row r="23564" spans="1:59">
      <c r="AO23564" s="103" t="n"/>
    </row>
    <row r="23565" spans="1:59">
      <c r="AO23565" s="103" t="n"/>
    </row>
    <row r="23566" spans="1:59">
      <c r="AO23566" s="103" t="n"/>
    </row>
    <row r="23567" spans="1:59">
      <c r="AO23567" s="103" t="n"/>
    </row>
    <row r="23568" spans="1:59">
      <c r="AO23568" s="103" t="n"/>
    </row>
    <row r="23569" spans="1:59">
      <c r="AO23569" s="103" t="n"/>
    </row>
    <row r="23570" spans="1:59">
      <c r="AO23570" s="103" t="n"/>
    </row>
    <row r="23571" spans="1:59">
      <c r="AO23571" s="103" t="n"/>
    </row>
    <row r="23572" spans="1:59">
      <c r="AO23572" s="103" t="n"/>
    </row>
    <row r="23573" spans="1:59">
      <c r="AO23573" s="103" t="n"/>
    </row>
    <row r="23574" spans="1:59">
      <c r="AO23574" s="103" t="n"/>
    </row>
    <row r="23575" spans="1:59">
      <c r="AO23575" s="103" t="n"/>
    </row>
    <row r="23576" spans="1:59">
      <c r="AO23576" s="103" t="n"/>
    </row>
    <row r="23577" spans="1:59">
      <c r="AO23577" s="103" t="n"/>
    </row>
    <row r="23578" spans="1:59">
      <c r="AO23578" s="103" t="n"/>
    </row>
    <row r="23579" spans="1:59">
      <c r="AO23579" s="103" t="n"/>
    </row>
    <row r="23580" spans="1:59">
      <c r="AO23580" s="103" t="n"/>
    </row>
    <row r="23581" spans="1:59">
      <c r="AO23581" s="103" t="n"/>
    </row>
    <row r="23582" spans="1:59">
      <c r="AO23582" s="103" t="n"/>
    </row>
    <row r="23583" spans="1:59">
      <c r="AO23583" s="103" t="n"/>
    </row>
    <row r="23584" spans="1:59">
      <c r="AO23584" s="103" t="n"/>
    </row>
    <row r="23585" spans="1:59">
      <c r="AO23585" s="103" t="n"/>
    </row>
    <row r="23586" spans="1:59">
      <c r="AO23586" s="103" t="n"/>
    </row>
    <row r="23587" spans="1:59">
      <c r="AO23587" s="103" t="n"/>
    </row>
    <row r="23588" spans="1:59">
      <c r="AO23588" s="103" t="n"/>
    </row>
    <row r="23589" spans="1:59">
      <c r="AO23589" s="103" t="n"/>
    </row>
    <row r="23590" spans="1:59">
      <c r="AO23590" s="103" t="n"/>
    </row>
    <row r="23591" spans="1:59">
      <c r="AO23591" s="103" t="n"/>
    </row>
    <row r="23592" spans="1:59">
      <c r="AO23592" s="103" t="n"/>
    </row>
    <row r="23593" spans="1:59">
      <c r="AO23593" s="103" t="n"/>
    </row>
    <row r="23594" spans="1:59">
      <c r="AO23594" s="103" t="n"/>
    </row>
    <row r="23595" spans="1:59">
      <c r="AO23595" s="103" t="n"/>
    </row>
    <row r="23596" spans="1:59">
      <c r="AO23596" s="103" t="n"/>
    </row>
    <row r="23597" spans="1:59">
      <c r="AO23597" s="103" t="n"/>
    </row>
    <row r="23598" spans="1:59">
      <c r="AO23598" s="103" t="n"/>
    </row>
    <row r="23599" spans="1:59">
      <c r="AO23599" s="103" t="n"/>
    </row>
    <row r="23600" spans="1:59">
      <c r="AO23600" s="103" t="n"/>
    </row>
    <row r="23601" spans="1:59">
      <c r="AO23601" s="103" t="n"/>
    </row>
    <row r="23602" spans="1:59">
      <c r="AO23602" s="103" t="n"/>
    </row>
    <row r="23603" spans="1:59">
      <c r="AO23603" s="103" t="n"/>
    </row>
    <row r="23604" spans="1:59">
      <c r="AO23604" s="103" t="n"/>
    </row>
    <row r="23605" spans="1:59">
      <c r="AO23605" s="103" t="n"/>
    </row>
    <row r="23606" spans="1:59">
      <c r="AO23606" s="103" t="n"/>
    </row>
    <row r="23607" spans="1:59">
      <c r="AO23607" s="103" t="n"/>
    </row>
    <row r="23608" spans="1:59">
      <c r="AO23608" s="103" t="n"/>
    </row>
    <row r="23609" spans="1:59">
      <c r="AO23609" s="103" t="n"/>
    </row>
    <row r="23610" spans="1:59">
      <c r="AO23610" s="103" t="n"/>
    </row>
    <row r="23611" spans="1:59">
      <c r="AO23611" s="103" t="n"/>
    </row>
    <row r="23612" spans="1:59">
      <c r="AO23612" s="103" t="n"/>
    </row>
    <row r="23613" spans="1:59">
      <c r="AO23613" s="103" t="n"/>
    </row>
    <row r="23614" spans="1:59">
      <c r="AO23614" s="103" t="n"/>
    </row>
    <row r="23615" spans="1:59">
      <c r="AO23615" s="103" t="n"/>
    </row>
    <row r="23616" spans="1:59">
      <c r="AO23616" s="103" t="n"/>
    </row>
    <row r="23617" spans="1:59">
      <c r="AO23617" s="103" t="n"/>
    </row>
    <row r="23618" spans="1:59">
      <c r="AO23618" s="103" t="n"/>
    </row>
    <row r="23619" spans="1:59">
      <c r="AO23619" s="103" t="n"/>
    </row>
    <row r="23620" spans="1:59">
      <c r="AO23620" s="103" t="n"/>
    </row>
    <row r="23621" spans="1:59">
      <c r="AO23621" s="103" t="n"/>
    </row>
    <row r="23622" spans="1:59">
      <c r="AO23622" s="103" t="n"/>
    </row>
    <row r="23623" spans="1:59">
      <c r="AO23623" s="103" t="n"/>
    </row>
    <row r="23624" spans="1:59">
      <c r="AO23624" s="103" t="n"/>
    </row>
    <row r="23625" spans="1:59">
      <c r="AO23625" s="103" t="n"/>
    </row>
    <row r="23626" spans="1:59">
      <c r="AO23626" s="103" t="n"/>
    </row>
    <row r="23627" spans="1:59">
      <c r="AO23627" s="103" t="n"/>
    </row>
    <row r="23628" spans="1:59">
      <c r="AO23628" s="103" t="n"/>
    </row>
    <row r="23629" spans="1:59">
      <c r="AO23629" s="103" t="n"/>
    </row>
    <row r="23630" spans="1:59">
      <c r="AO23630" s="103" t="n"/>
    </row>
    <row r="23631" spans="1:59">
      <c r="AO23631" s="103" t="n"/>
    </row>
    <row r="23632" spans="1:59">
      <c r="AO23632" s="103" t="n"/>
    </row>
    <row r="23633" spans="1:59">
      <c r="AO23633" s="103" t="n"/>
    </row>
    <row r="23634" spans="1:59">
      <c r="AO23634" s="103" t="n"/>
    </row>
    <row r="23635" spans="1:59">
      <c r="AO23635" s="103" t="n"/>
    </row>
    <row r="23636" spans="1:59">
      <c r="AO23636" s="103" t="n"/>
    </row>
    <row r="23637" spans="1:59">
      <c r="AO23637" s="103" t="n"/>
    </row>
    <row r="23638" spans="1:59">
      <c r="AO23638" s="103" t="n"/>
    </row>
    <row r="23639" spans="1:59">
      <c r="AO23639" s="103" t="n"/>
    </row>
    <row r="23640" spans="1:59">
      <c r="AO23640" s="103" t="n"/>
    </row>
    <row r="23641" spans="1:59">
      <c r="AO23641" s="103" t="n"/>
    </row>
    <row r="23642" spans="1:59">
      <c r="AO23642" s="103" t="n"/>
    </row>
    <row r="23643" spans="1:59">
      <c r="AO23643" s="103" t="n"/>
    </row>
    <row r="23644" spans="1:59">
      <c r="AO23644" s="103" t="n"/>
    </row>
    <row r="23645" spans="1:59">
      <c r="AO23645" s="103" t="n"/>
    </row>
    <row r="23646" spans="1:59">
      <c r="AO23646" s="103" t="n"/>
    </row>
    <row r="23647" spans="1:59">
      <c r="AO23647" s="103" t="n"/>
    </row>
    <row r="23648" spans="1:59">
      <c r="AO23648" s="103" t="n"/>
    </row>
    <row r="23649" spans="1:59">
      <c r="AO23649" s="103" t="n"/>
    </row>
    <row r="23650" spans="1:59">
      <c r="AO23650" s="103" t="n"/>
    </row>
    <row r="23651" spans="1:59">
      <c r="AO23651" s="103" t="n"/>
    </row>
    <row r="23652" spans="1:59">
      <c r="AO23652" s="103" t="n"/>
    </row>
    <row r="23653" spans="1:59">
      <c r="AO23653" s="103" t="n"/>
    </row>
    <row r="23654" spans="1:59">
      <c r="AO23654" s="103" t="n"/>
    </row>
    <row r="23655" spans="1:59">
      <c r="AO23655" s="103" t="n"/>
    </row>
    <row r="23656" spans="1:59">
      <c r="AO23656" s="103" t="n"/>
    </row>
    <row r="23657" spans="1:59">
      <c r="AO23657" s="103" t="n"/>
    </row>
    <row r="23658" spans="1:59">
      <c r="AO23658" s="103" t="n"/>
    </row>
    <row r="23659" spans="1:59">
      <c r="AO23659" s="103" t="n"/>
    </row>
    <row r="23660" spans="1:59">
      <c r="AO23660" s="103" t="n"/>
    </row>
    <row r="23661" spans="1:59">
      <c r="AO23661" s="103" t="n"/>
    </row>
    <row r="23662" spans="1:59">
      <c r="AO23662" s="103" t="n"/>
    </row>
    <row r="23663" spans="1:59">
      <c r="AO23663" s="103" t="n"/>
    </row>
    <row r="23664" spans="1:59">
      <c r="AO23664" s="103" t="n"/>
    </row>
    <row r="23665" spans="1:59">
      <c r="AO23665" s="103" t="n"/>
    </row>
    <row r="23666" spans="1:59">
      <c r="AO23666" s="103" t="n"/>
    </row>
    <row r="23667" spans="1:59">
      <c r="AO23667" s="103" t="n"/>
    </row>
    <row r="23668" spans="1:59">
      <c r="AO23668" s="103" t="n"/>
    </row>
    <row r="23669" spans="1:59">
      <c r="AO23669" s="103" t="n"/>
    </row>
    <row r="23670" spans="1:59">
      <c r="AO23670" s="103" t="n"/>
    </row>
    <row r="23671" spans="1:59">
      <c r="AO23671" s="103" t="n"/>
    </row>
    <row r="23672" spans="1:59">
      <c r="AO23672" s="103" t="n"/>
    </row>
    <row r="23673" spans="1:59">
      <c r="AO23673" s="103" t="n"/>
    </row>
    <row r="23674" spans="1:59">
      <c r="AO23674" s="103" t="n"/>
    </row>
    <row r="23675" spans="1:59">
      <c r="AO23675" s="103" t="n"/>
    </row>
    <row r="23676" spans="1:59">
      <c r="AO23676" s="103" t="n"/>
    </row>
    <row r="23677" spans="1:59">
      <c r="AO23677" s="103" t="n"/>
    </row>
    <row r="23678" spans="1:59">
      <c r="AO23678" s="103" t="n"/>
    </row>
    <row r="23679" spans="1:59">
      <c r="AO23679" s="103" t="n"/>
    </row>
    <row r="23680" spans="1:59">
      <c r="AO23680" s="103" t="n"/>
    </row>
    <row r="23681" spans="1:59">
      <c r="AO23681" s="103" t="n"/>
    </row>
    <row r="23682" spans="1:59">
      <c r="AO23682" s="103" t="n"/>
    </row>
    <row r="23683" spans="1:59">
      <c r="AO23683" s="103" t="n"/>
    </row>
    <row r="23684" spans="1:59">
      <c r="AO23684" s="103" t="n"/>
    </row>
    <row r="23685" spans="1:59">
      <c r="AO23685" s="103" t="n"/>
    </row>
    <row r="23686" spans="1:59">
      <c r="AO23686" s="103" t="n"/>
    </row>
    <row r="23687" spans="1:59">
      <c r="AO23687" s="103" t="n"/>
    </row>
    <row r="23688" spans="1:59">
      <c r="AO23688" s="103" t="n"/>
    </row>
    <row r="23689" spans="1:59">
      <c r="AO23689" s="103" t="n"/>
    </row>
    <row r="23690" spans="1:59">
      <c r="AO23690" s="103" t="n"/>
    </row>
    <row r="23691" spans="1:59">
      <c r="AO23691" s="103" t="n"/>
    </row>
    <row r="23692" spans="1:59">
      <c r="AO23692" s="103" t="n"/>
    </row>
    <row r="23693" spans="1:59">
      <c r="AO23693" s="103" t="n"/>
    </row>
    <row r="23694" spans="1:59">
      <c r="AO23694" s="103" t="n"/>
    </row>
    <row r="23695" spans="1:59">
      <c r="AO23695" s="103" t="n"/>
    </row>
    <row r="23696" spans="1:59">
      <c r="AO23696" s="103" t="n"/>
    </row>
    <row r="23697" spans="1:59">
      <c r="AO23697" s="103" t="n"/>
    </row>
    <row r="23698" spans="1:59">
      <c r="AO23698" s="103" t="n"/>
    </row>
    <row r="23699" spans="1:59">
      <c r="AO23699" s="103" t="n"/>
    </row>
    <row r="23700" spans="1:59">
      <c r="AO23700" s="103" t="n"/>
    </row>
    <row r="23701" spans="1:59">
      <c r="AO23701" s="103" t="n"/>
    </row>
    <row r="23702" spans="1:59">
      <c r="AO23702" s="103" t="n"/>
    </row>
    <row r="23703" spans="1:59">
      <c r="AO23703" s="103" t="n"/>
    </row>
    <row r="23704" spans="1:59">
      <c r="AO23704" s="103" t="n"/>
    </row>
    <row r="23705" spans="1:59">
      <c r="AO23705" s="103" t="n"/>
    </row>
    <row r="23706" spans="1:59">
      <c r="AO23706" s="103" t="n"/>
    </row>
    <row r="23707" spans="1:59">
      <c r="AO23707" s="103" t="n"/>
    </row>
    <row r="23708" spans="1:59">
      <c r="AO23708" s="103" t="n"/>
    </row>
    <row r="23709" spans="1:59">
      <c r="AO23709" s="103" t="n"/>
    </row>
    <row r="23710" spans="1:59">
      <c r="AO23710" s="103" t="n"/>
    </row>
    <row r="23711" spans="1:59">
      <c r="AO23711" s="103" t="n"/>
    </row>
    <row r="23712" spans="1:59">
      <c r="AO23712" s="103" t="n"/>
    </row>
    <row r="23713" spans="1:59">
      <c r="AO23713" s="103" t="n"/>
    </row>
    <row r="23714" spans="1:59">
      <c r="AO23714" s="103" t="n"/>
    </row>
    <row r="23715" spans="1:59">
      <c r="AO23715" s="103" t="n"/>
    </row>
    <row r="23716" spans="1:59">
      <c r="AO23716" s="103" t="n"/>
    </row>
    <row r="23717" spans="1:59">
      <c r="AO23717" s="103" t="n"/>
    </row>
    <row r="23718" spans="1:59">
      <c r="AO23718" s="103" t="n"/>
    </row>
    <row r="23719" spans="1:59">
      <c r="AO23719" s="103" t="n"/>
    </row>
    <row r="23720" spans="1:59">
      <c r="AO23720" s="103" t="n"/>
    </row>
    <row r="23721" spans="1:59">
      <c r="AO23721" s="103" t="n"/>
    </row>
    <row r="23722" spans="1:59">
      <c r="AO23722" s="103" t="n"/>
    </row>
    <row r="23723" spans="1:59">
      <c r="AO23723" s="103" t="n"/>
    </row>
    <row r="23724" spans="1:59">
      <c r="AO23724" s="103" t="n"/>
    </row>
    <row r="23725" spans="1:59">
      <c r="AO23725" s="103" t="n"/>
    </row>
    <row r="23726" spans="1:59">
      <c r="AO23726" s="103" t="n"/>
    </row>
    <row r="23727" spans="1:59">
      <c r="AO23727" s="103" t="n"/>
    </row>
    <row r="23728" spans="1:59">
      <c r="AO23728" s="103" t="n"/>
    </row>
    <row r="23729" spans="1:59">
      <c r="AO23729" s="103" t="n"/>
    </row>
    <row r="23730" spans="1:59">
      <c r="AO23730" s="103" t="n"/>
    </row>
    <row r="23731" spans="1:59">
      <c r="AO23731" s="103" t="n"/>
    </row>
    <row r="23732" spans="1:59">
      <c r="AO23732" s="103" t="n"/>
    </row>
    <row r="23733" spans="1:59">
      <c r="AO23733" s="103" t="n"/>
    </row>
    <row r="23734" spans="1:59">
      <c r="AO23734" s="103" t="n"/>
    </row>
    <row r="23735" spans="1:59">
      <c r="AO23735" s="103" t="n"/>
    </row>
    <row r="23736" spans="1:59">
      <c r="AO23736" s="103" t="n"/>
    </row>
    <row r="23737" spans="1:59">
      <c r="AO23737" s="103" t="n"/>
    </row>
    <row r="23738" spans="1:59">
      <c r="AO23738" s="103" t="n"/>
    </row>
    <row r="23739" spans="1:59">
      <c r="AO23739" s="103" t="n"/>
    </row>
    <row r="23740" spans="1:59">
      <c r="AO23740" s="103" t="n"/>
    </row>
    <row r="23741" spans="1:59">
      <c r="AO23741" s="103" t="n"/>
    </row>
    <row r="23742" spans="1:59">
      <c r="AO23742" s="103" t="n"/>
    </row>
    <row r="23743" spans="1:59">
      <c r="AO23743" s="103" t="n"/>
    </row>
    <row r="23744" spans="1:59">
      <c r="AO23744" s="103" t="n"/>
    </row>
    <row r="23745" spans="1:59">
      <c r="AO23745" s="103" t="n"/>
    </row>
    <row r="23746" spans="1:59">
      <c r="AO23746" s="103" t="n"/>
    </row>
    <row r="23747" spans="1:59">
      <c r="AO23747" s="103" t="n"/>
    </row>
    <row r="23748" spans="1:59">
      <c r="AO23748" s="103" t="n"/>
    </row>
    <row r="23749" spans="1:59">
      <c r="AO23749" s="103" t="n"/>
    </row>
    <row r="23750" spans="1:59">
      <c r="AO23750" s="103" t="n"/>
    </row>
    <row r="23751" spans="1:59">
      <c r="AO23751" s="103" t="n"/>
    </row>
    <row r="23752" spans="1:59">
      <c r="AO23752" s="103" t="n"/>
    </row>
    <row r="23753" spans="1:59">
      <c r="AO23753" s="103" t="n"/>
    </row>
    <row r="23754" spans="1:59">
      <c r="AO23754" s="103" t="n"/>
    </row>
    <row r="23755" spans="1:59">
      <c r="AO23755" s="103" t="n"/>
    </row>
    <row r="23756" spans="1:59">
      <c r="AO23756" s="103" t="n"/>
    </row>
    <row r="23757" spans="1:59">
      <c r="AO23757" s="103" t="n"/>
    </row>
    <row r="23758" spans="1:59">
      <c r="AO23758" s="103" t="n"/>
    </row>
    <row r="23759" spans="1:59">
      <c r="AO23759" s="103" t="n"/>
    </row>
    <row r="23760" spans="1:59">
      <c r="AO23760" s="103" t="n"/>
    </row>
    <row r="23761" spans="1:59">
      <c r="AO23761" s="103" t="n"/>
    </row>
    <row r="23762" spans="1:59">
      <c r="AO23762" s="103" t="n"/>
    </row>
    <row r="23763" spans="1:59">
      <c r="AO23763" s="103" t="n"/>
    </row>
    <row r="23764" spans="1:59">
      <c r="AO23764" s="103" t="n"/>
    </row>
    <row r="23765" spans="1:59">
      <c r="AO23765" s="103" t="n"/>
    </row>
    <row r="23766" spans="1:59">
      <c r="AO23766" s="103" t="n"/>
    </row>
    <row r="23767" spans="1:59">
      <c r="AO23767" s="103" t="n"/>
    </row>
    <row r="23768" spans="1:59">
      <c r="AO23768" s="103" t="n"/>
    </row>
    <row r="23769" spans="1:59">
      <c r="AO23769" s="103" t="n"/>
    </row>
    <row r="23770" spans="1:59">
      <c r="AO23770" s="103" t="n"/>
    </row>
    <row r="23771" spans="1:59">
      <c r="AO23771" s="103" t="n"/>
    </row>
    <row r="23772" spans="1:59">
      <c r="AO23772" s="103" t="n"/>
    </row>
    <row r="23773" spans="1:59">
      <c r="AO23773" s="103" t="n"/>
    </row>
    <row r="23774" spans="1:59">
      <c r="AO23774" s="103" t="n"/>
    </row>
    <row r="23775" spans="1:59">
      <c r="AO23775" s="103" t="n"/>
    </row>
    <row r="23776" spans="1:59">
      <c r="AO23776" s="103" t="n"/>
    </row>
    <row r="23777" spans="1:59">
      <c r="AO23777" s="103" t="n"/>
    </row>
    <row r="23778" spans="1:59">
      <c r="AO23778" s="103" t="n"/>
    </row>
    <row r="23779" spans="1:59">
      <c r="AO23779" s="103" t="n"/>
    </row>
    <row r="23780" spans="1:59">
      <c r="AO23780" s="103" t="n"/>
    </row>
    <row r="23781" spans="1:59">
      <c r="AO23781" s="103" t="n"/>
    </row>
    <row r="23782" spans="1:59">
      <c r="AO23782" s="103" t="n"/>
    </row>
    <row r="23783" spans="1:59">
      <c r="AO23783" s="103" t="n"/>
    </row>
    <row r="23784" spans="1:59">
      <c r="AO23784" s="103" t="n"/>
    </row>
    <row r="23785" spans="1:59">
      <c r="AO23785" s="103" t="n"/>
    </row>
    <row r="23786" spans="1:59">
      <c r="AO23786" s="103" t="n"/>
    </row>
    <row r="23787" spans="1:59">
      <c r="AO23787" s="103" t="n"/>
    </row>
    <row r="23788" spans="1:59">
      <c r="AO23788" s="103" t="n"/>
    </row>
    <row r="23789" spans="1:59">
      <c r="AO23789" s="103" t="n"/>
    </row>
    <row r="23790" spans="1:59">
      <c r="AO23790" s="103" t="n"/>
    </row>
    <row r="23791" spans="1:59">
      <c r="AO23791" s="103" t="n"/>
    </row>
    <row r="23792" spans="1:59">
      <c r="AO23792" s="103" t="n"/>
    </row>
    <row r="23793" spans="1:59">
      <c r="AO23793" s="103" t="n"/>
    </row>
    <row r="23794" spans="1:59">
      <c r="AO23794" s="103" t="n"/>
    </row>
    <row r="23795" spans="1:59">
      <c r="AO23795" s="103" t="n"/>
    </row>
    <row r="23796" spans="1:59">
      <c r="AO23796" s="103" t="n"/>
    </row>
    <row r="23797" spans="1:59">
      <c r="AO23797" s="103" t="n"/>
    </row>
    <row r="23798" spans="1:59">
      <c r="AO23798" s="103" t="n"/>
    </row>
    <row r="23799" spans="1:59">
      <c r="AO23799" s="103" t="n"/>
    </row>
    <row r="23800" spans="1:59">
      <c r="AO23800" s="103" t="n"/>
    </row>
    <row r="23801" spans="1:59">
      <c r="AO23801" s="103" t="n"/>
    </row>
    <row r="23802" spans="1:59">
      <c r="AO23802" s="103" t="n"/>
    </row>
    <row r="23803" spans="1:59">
      <c r="AO23803" s="103" t="n"/>
    </row>
    <row r="23804" spans="1:59">
      <c r="AO23804" s="103" t="n"/>
    </row>
    <row r="23805" spans="1:59">
      <c r="AO23805" s="103" t="n"/>
    </row>
    <row r="23806" spans="1:59">
      <c r="AO23806" s="103" t="n"/>
    </row>
    <row r="23807" spans="1:59">
      <c r="AO23807" s="103" t="n"/>
    </row>
    <row r="23808" spans="1:59">
      <c r="AO23808" s="103" t="n"/>
    </row>
    <row r="23809" spans="1:59">
      <c r="AO23809" s="103" t="n"/>
    </row>
    <row r="23810" spans="1:59">
      <c r="AO23810" s="103" t="n"/>
    </row>
    <row r="23811" spans="1:59">
      <c r="AO23811" s="103" t="n"/>
    </row>
    <row r="23812" spans="1:59">
      <c r="AO23812" s="103" t="n"/>
    </row>
    <row r="23813" spans="1:59">
      <c r="AO23813" s="103" t="n"/>
    </row>
    <row r="23814" spans="1:59">
      <c r="AO23814" s="103" t="n"/>
    </row>
    <row r="23815" spans="1:59">
      <c r="AO23815" s="103" t="n"/>
    </row>
    <row r="23816" spans="1:59">
      <c r="AO23816" s="103" t="n"/>
    </row>
    <row r="23817" spans="1:59">
      <c r="AO23817" s="103" t="n"/>
    </row>
    <row r="23818" spans="1:59">
      <c r="AO23818" s="103" t="n"/>
    </row>
    <row r="23819" spans="1:59">
      <c r="AO23819" s="103" t="n"/>
    </row>
    <row r="23820" spans="1:59">
      <c r="AO23820" s="103" t="n"/>
    </row>
    <row r="23821" spans="1:59">
      <c r="AO23821" s="103" t="n"/>
    </row>
    <row r="23822" spans="1:59">
      <c r="AO23822" s="103" t="n"/>
    </row>
    <row r="23823" spans="1:59">
      <c r="AO23823" s="103" t="n"/>
    </row>
    <row r="23824" spans="1:59">
      <c r="AO23824" s="103" t="n"/>
    </row>
    <row r="23825" spans="1:59">
      <c r="AO23825" s="103" t="n"/>
    </row>
    <row r="23826" spans="1:59">
      <c r="AO23826" s="103" t="n"/>
    </row>
    <row r="23827" spans="1:59">
      <c r="AO23827" s="103" t="n"/>
    </row>
    <row r="23828" spans="1:59">
      <c r="AO23828" s="103" t="n"/>
    </row>
    <row r="23829" spans="1:59">
      <c r="AO23829" s="103" t="n"/>
    </row>
    <row r="23830" spans="1:59">
      <c r="AO23830" s="103" t="n"/>
    </row>
    <row r="23831" spans="1:59">
      <c r="AO23831" s="103" t="n"/>
    </row>
    <row r="23832" spans="1:59">
      <c r="AO23832" s="103" t="n"/>
    </row>
    <row r="23833" spans="1:59">
      <c r="AO23833" s="103" t="n"/>
    </row>
    <row r="23834" spans="1:59">
      <c r="AO23834" s="103" t="n"/>
    </row>
    <row r="23835" spans="1:59">
      <c r="AO23835" s="103" t="n"/>
    </row>
    <row r="23836" spans="1:59">
      <c r="AO23836" s="103" t="n"/>
    </row>
    <row r="23837" spans="1:59">
      <c r="AO23837" s="103" t="n"/>
    </row>
    <row r="23838" spans="1:59">
      <c r="AO23838" s="103" t="n"/>
    </row>
    <row r="23839" spans="1:59">
      <c r="AO23839" s="103" t="n"/>
    </row>
    <row r="23840" spans="1:59">
      <c r="AO23840" s="103" t="n"/>
    </row>
    <row r="23841" spans="1:59">
      <c r="AO23841" s="103" t="n"/>
    </row>
    <row r="23842" spans="1:59">
      <c r="AO23842" s="103" t="n"/>
    </row>
    <row r="23843" spans="1:59">
      <c r="AO23843" s="103" t="n"/>
    </row>
    <row r="23844" spans="1:59">
      <c r="AO23844" s="103" t="n"/>
    </row>
    <row r="23845" spans="1:59">
      <c r="AO23845" s="103" t="n"/>
    </row>
    <row r="23846" spans="1:59">
      <c r="AO23846" s="103" t="n"/>
    </row>
    <row r="23847" spans="1:59">
      <c r="AO23847" s="103" t="n"/>
    </row>
    <row r="23848" spans="1:59">
      <c r="AO23848" s="103" t="n"/>
    </row>
    <row r="23849" spans="1:59">
      <c r="AO23849" s="103" t="n"/>
    </row>
    <row r="23850" spans="1:59">
      <c r="AO23850" s="103" t="n"/>
    </row>
    <row r="23851" spans="1:59">
      <c r="AO23851" s="103" t="n"/>
    </row>
    <row r="23852" spans="1:59">
      <c r="AO23852" s="103" t="n"/>
    </row>
    <row r="23853" spans="1:59">
      <c r="AO23853" s="103" t="n"/>
    </row>
    <row r="23854" spans="1:59">
      <c r="AO23854" s="103" t="n"/>
    </row>
    <row r="23855" spans="1:59">
      <c r="AO23855" s="103" t="n"/>
    </row>
    <row r="23856" spans="1:59">
      <c r="AO23856" s="103" t="n"/>
    </row>
    <row r="23857" spans="1:59">
      <c r="AO23857" s="103" t="n"/>
    </row>
    <row r="23858" spans="1:59">
      <c r="AO23858" s="103" t="n"/>
    </row>
    <row r="23859" spans="1:59">
      <c r="AO23859" s="103" t="n"/>
    </row>
    <row r="23860" spans="1:59">
      <c r="AO23860" s="103" t="n"/>
    </row>
    <row r="23861" spans="1:59">
      <c r="AO23861" s="103" t="n"/>
    </row>
    <row r="23862" spans="1:59">
      <c r="AO23862" s="103" t="n"/>
    </row>
    <row r="23863" spans="1:59">
      <c r="AO23863" s="103" t="n"/>
    </row>
    <row r="23864" spans="1:59">
      <c r="AO23864" s="103" t="n"/>
    </row>
    <row r="23865" spans="1:59">
      <c r="AO23865" s="103" t="n"/>
    </row>
    <row r="23866" spans="1:59">
      <c r="AO23866" s="103" t="n"/>
    </row>
    <row r="23867" spans="1:59">
      <c r="AO23867" s="103" t="n"/>
    </row>
    <row r="23868" spans="1:59">
      <c r="AO23868" s="103" t="n"/>
    </row>
    <row r="23869" spans="1:59">
      <c r="AO23869" s="103" t="n"/>
    </row>
    <row r="23870" spans="1:59">
      <c r="AO23870" s="103" t="n"/>
    </row>
    <row r="23871" spans="1:59">
      <c r="AO23871" s="103" t="n"/>
    </row>
    <row r="23872" spans="1:59">
      <c r="AO23872" s="103" t="n"/>
    </row>
    <row r="23873" spans="1:59">
      <c r="AO23873" s="103" t="n"/>
    </row>
    <row r="23874" spans="1:59">
      <c r="AO23874" s="103" t="n"/>
    </row>
    <row r="23875" spans="1:59">
      <c r="AO23875" s="103" t="n"/>
    </row>
    <row r="23876" spans="1:59">
      <c r="AO23876" s="103" t="n"/>
    </row>
    <row r="23877" spans="1:59">
      <c r="AO23877" s="103" t="n"/>
    </row>
    <row r="23878" spans="1:59">
      <c r="AO23878" s="103" t="n"/>
    </row>
    <row r="23879" spans="1:59">
      <c r="AO23879" s="103" t="n"/>
    </row>
    <row r="23880" spans="1:59">
      <c r="AO23880" s="103" t="n"/>
    </row>
    <row r="23881" spans="1:59">
      <c r="AO23881" s="103" t="n"/>
    </row>
    <row r="23882" spans="1:59">
      <c r="AO23882" s="103" t="n"/>
    </row>
    <row r="23883" spans="1:59">
      <c r="AO23883" s="103" t="n"/>
    </row>
    <row r="23884" spans="1:59">
      <c r="AO23884" s="103" t="n"/>
    </row>
    <row r="23885" spans="1:59">
      <c r="AO23885" s="103" t="n"/>
    </row>
    <row r="23886" spans="1:59">
      <c r="AO23886" s="103" t="n"/>
    </row>
    <row r="23887" spans="1:59">
      <c r="AO23887" s="103" t="n"/>
    </row>
    <row r="23888" spans="1:59">
      <c r="AO23888" s="103" t="n"/>
    </row>
    <row r="23889" spans="1:59">
      <c r="AO23889" s="103" t="n"/>
    </row>
    <row r="23890" spans="1:59">
      <c r="AO23890" s="103" t="n"/>
    </row>
    <row r="23891" spans="1:59">
      <c r="AO23891" s="103" t="n"/>
    </row>
    <row r="23892" spans="1:59">
      <c r="AO23892" s="103" t="n"/>
    </row>
    <row r="23893" spans="1:59">
      <c r="AO23893" s="103" t="n"/>
    </row>
    <row r="23894" spans="1:59">
      <c r="AO23894" s="103" t="n"/>
    </row>
    <row r="23895" spans="1:59">
      <c r="AO23895" s="103" t="n"/>
    </row>
    <row r="23896" spans="1:59">
      <c r="AO23896" s="103" t="n"/>
    </row>
    <row r="23897" spans="1:59">
      <c r="AO23897" s="103" t="n"/>
    </row>
    <row r="23898" spans="1:59">
      <c r="AO23898" s="103" t="n"/>
    </row>
    <row r="23899" spans="1:59">
      <c r="AO23899" s="103" t="n"/>
    </row>
    <row r="23900" spans="1:59">
      <c r="AO23900" s="103" t="n"/>
    </row>
    <row r="23901" spans="1:59">
      <c r="AO23901" s="103" t="n"/>
    </row>
    <row r="23902" spans="1:59">
      <c r="AO23902" s="103" t="n"/>
    </row>
    <row r="23903" spans="1:59">
      <c r="AO23903" s="103" t="n"/>
    </row>
    <row r="23904" spans="1:59">
      <c r="AO23904" s="103" t="n"/>
    </row>
    <row r="23905" spans="1:59">
      <c r="AO23905" s="103" t="n"/>
    </row>
    <row r="23906" spans="1:59">
      <c r="AO23906" s="103" t="n"/>
    </row>
    <row r="23907" spans="1:59">
      <c r="AO23907" s="103" t="n"/>
    </row>
    <row r="23908" spans="1:59">
      <c r="AO23908" s="103" t="n"/>
    </row>
    <row r="23909" spans="1:59">
      <c r="AO23909" s="103" t="n"/>
    </row>
    <row r="23910" spans="1:59">
      <c r="AO23910" s="103" t="n"/>
    </row>
    <row r="23911" spans="1:59">
      <c r="AO23911" s="103" t="n"/>
    </row>
    <row r="23912" spans="1:59">
      <c r="AO23912" s="103" t="n"/>
    </row>
    <row r="23913" spans="1:59">
      <c r="AO23913" s="103" t="n"/>
    </row>
    <row r="23914" spans="1:59">
      <c r="AO23914" s="103" t="n"/>
    </row>
    <row r="23915" spans="1:59">
      <c r="AO23915" s="103" t="n"/>
    </row>
    <row r="23916" spans="1:59">
      <c r="AO23916" s="103" t="n"/>
    </row>
    <row r="23917" spans="1:59">
      <c r="AO23917" s="103" t="n"/>
    </row>
    <row r="23918" spans="1:59">
      <c r="AO23918" s="103" t="n"/>
    </row>
    <row r="23919" spans="1:59">
      <c r="AO23919" s="103" t="n"/>
    </row>
    <row r="23920" spans="1:59">
      <c r="AO23920" s="103" t="n"/>
    </row>
    <row r="23921" spans="1:59">
      <c r="AO23921" s="103" t="n"/>
    </row>
    <row r="23922" spans="1:59">
      <c r="AO23922" s="103" t="n"/>
    </row>
    <row r="23923" spans="1:59">
      <c r="AO23923" s="103" t="n"/>
    </row>
    <row r="23924" spans="1:59">
      <c r="AO23924" s="103" t="n"/>
    </row>
    <row r="23925" spans="1:59">
      <c r="AO23925" s="103" t="n"/>
    </row>
    <row r="23926" spans="1:59">
      <c r="AO23926" s="103" t="n"/>
    </row>
    <row r="23927" spans="1:59">
      <c r="AO23927" s="103" t="n"/>
    </row>
    <row r="23928" spans="1:59">
      <c r="AO23928" s="103" t="n"/>
    </row>
    <row r="23929" spans="1:59">
      <c r="AO23929" s="103" t="n"/>
    </row>
    <row r="23930" spans="1:59">
      <c r="AO23930" s="103" t="n"/>
    </row>
    <row r="23931" spans="1:59">
      <c r="AO23931" s="103" t="n"/>
    </row>
    <row r="23932" spans="1:59">
      <c r="AO23932" s="103" t="n"/>
    </row>
    <row r="23933" spans="1:59">
      <c r="AO23933" s="103" t="n"/>
    </row>
    <row r="23934" spans="1:59">
      <c r="AO23934" s="103" t="n"/>
    </row>
    <row r="23935" spans="1:59">
      <c r="AO23935" s="103" t="n"/>
    </row>
    <row r="23936" spans="1:59">
      <c r="AO23936" s="103" t="n"/>
    </row>
    <row r="23937" spans="1:59">
      <c r="AO23937" s="103" t="n"/>
    </row>
    <row r="23938" spans="1:59">
      <c r="AO23938" s="103" t="n"/>
    </row>
    <row r="23939" spans="1:59">
      <c r="AO23939" s="103" t="n"/>
    </row>
    <row r="23940" spans="1:59">
      <c r="AO23940" s="103" t="n"/>
    </row>
    <row r="23941" spans="1:59">
      <c r="AO23941" s="103" t="n"/>
    </row>
    <row r="23942" spans="1:59">
      <c r="AO23942" s="103" t="n"/>
    </row>
    <row r="23943" spans="1:59">
      <c r="AO23943" s="103" t="n"/>
    </row>
    <row r="23944" spans="1:59">
      <c r="AO23944" s="103" t="n"/>
    </row>
    <row r="23945" spans="1:59">
      <c r="AO23945" s="103" t="n"/>
    </row>
    <row r="23946" spans="1:59">
      <c r="AO23946" s="103" t="n"/>
    </row>
    <row r="23947" spans="1:59">
      <c r="AO23947" s="103" t="n"/>
    </row>
    <row r="23948" spans="1:59">
      <c r="AO23948" s="103" t="n"/>
    </row>
    <row r="23949" spans="1:59">
      <c r="AO23949" s="103" t="n"/>
    </row>
    <row r="23950" spans="1:59">
      <c r="AO23950" s="103" t="n"/>
    </row>
    <row r="23951" spans="1:59">
      <c r="AO23951" s="103" t="n"/>
    </row>
    <row r="23952" spans="1:59">
      <c r="AO23952" s="103" t="n"/>
    </row>
    <row r="23953" spans="1:59">
      <c r="AO23953" s="103" t="n"/>
    </row>
    <row r="23954" spans="1:59">
      <c r="AO23954" s="103" t="n"/>
    </row>
    <row r="23955" spans="1:59">
      <c r="AO23955" s="103" t="n"/>
    </row>
    <row r="23956" spans="1:59">
      <c r="AO23956" s="103" t="n"/>
    </row>
    <row r="23957" spans="1:59">
      <c r="AO23957" s="103" t="n"/>
    </row>
    <row r="23958" spans="1:59">
      <c r="AO23958" s="103" t="n"/>
    </row>
    <row r="23959" spans="1:59">
      <c r="AO23959" s="103" t="n"/>
    </row>
    <row r="23960" spans="1:59">
      <c r="AO23960" s="103" t="n"/>
    </row>
    <row r="23961" spans="1:59">
      <c r="AO23961" s="103" t="n"/>
    </row>
    <row r="23962" spans="1:59">
      <c r="AO23962" s="103" t="n"/>
    </row>
    <row r="23963" spans="1:59">
      <c r="AO23963" s="103" t="n"/>
    </row>
    <row r="23964" spans="1:59">
      <c r="AO23964" s="103" t="n"/>
    </row>
    <row r="23965" spans="1:59">
      <c r="AO23965" s="103" t="n"/>
    </row>
    <row r="23966" spans="1:59">
      <c r="AO23966" s="103" t="n"/>
    </row>
    <row r="23967" spans="1:59">
      <c r="AO23967" s="103" t="n"/>
    </row>
    <row r="23968" spans="1:59">
      <c r="AO23968" s="103" t="n"/>
    </row>
    <row r="23969" spans="1:59">
      <c r="AO23969" s="103" t="n"/>
    </row>
    <row r="23970" spans="1:59">
      <c r="AO23970" s="103" t="n"/>
    </row>
    <row r="23971" spans="1:59">
      <c r="AO23971" s="103" t="n"/>
    </row>
    <row r="23972" spans="1:59">
      <c r="AO23972" s="103" t="n"/>
    </row>
    <row r="23973" spans="1:59">
      <c r="AO23973" s="103" t="n"/>
    </row>
    <row r="23974" spans="1:59">
      <c r="AO23974" s="103" t="n"/>
    </row>
    <row r="23975" spans="1:59">
      <c r="AO23975" s="103" t="n"/>
    </row>
    <row r="23976" spans="1:59">
      <c r="AO23976" s="103" t="n"/>
    </row>
    <row r="23977" spans="1:59">
      <c r="AO23977" s="103" t="n"/>
    </row>
    <row r="23978" spans="1:59">
      <c r="AO23978" s="103" t="n"/>
    </row>
    <row r="23979" spans="1:59">
      <c r="AO23979" s="103" t="n"/>
    </row>
    <row r="23980" spans="1:59">
      <c r="AO23980" s="103" t="n"/>
    </row>
    <row r="23981" spans="1:59">
      <c r="AO23981" s="103" t="n"/>
    </row>
    <row r="23982" spans="1:59">
      <c r="AO23982" s="103" t="n"/>
    </row>
    <row r="23983" spans="1:59">
      <c r="AO23983" s="103" t="n"/>
    </row>
    <row r="23984" spans="1:59">
      <c r="AO23984" s="103" t="n"/>
    </row>
    <row r="23985" spans="1:59">
      <c r="AO23985" s="103" t="n"/>
    </row>
    <row r="23986" spans="1:59">
      <c r="AO23986" s="103" t="n"/>
    </row>
    <row r="23987" spans="1:59">
      <c r="AO23987" s="103" t="n"/>
    </row>
    <row r="23988" spans="1:59">
      <c r="AO23988" s="103" t="n"/>
    </row>
    <row r="23989" spans="1:59">
      <c r="AO23989" s="103" t="n"/>
    </row>
    <row r="23990" spans="1:59">
      <c r="AO23990" s="103" t="n"/>
    </row>
    <row r="23991" spans="1:59">
      <c r="AO23991" s="103" t="n"/>
    </row>
    <row r="23992" spans="1:59">
      <c r="AO23992" s="103" t="n"/>
    </row>
    <row r="23993" spans="1:59">
      <c r="AO23993" s="103" t="n"/>
    </row>
    <row r="23994" spans="1:59">
      <c r="AO23994" s="103" t="n"/>
    </row>
    <row r="23995" spans="1:59">
      <c r="AO23995" s="103" t="n"/>
    </row>
    <row r="23996" spans="1:59">
      <c r="AO23996" s="103" t="n"/>
    </row>
    <row r="23997" spans="1:59">
      <c r="AO23997" s="103" t="n"/>
    </row>
    <row r="23998" spans="1:59">
      <c r="AO23998" s="103" t="n"/>
    </row>
    <row r="23999" spans="1:59">
      <c r="AO23999" s="103" t="n"/>
    </row>
    <row r="24000" spans="1:59">
      <c r="AO24000" s="103" t="n"/>
    </row>
    <row r="24001" spans="1:59">
      <c r="AO24001" s="103" t="n"/>
    </row>
    <row r="24002" spans="1:59">
      <c r="AO24002" s="103" t="n"/>
    </row>
    <row r="24003" spans="1:59">
      <c r="AO24003" s="103" t="n"/>
    </row>
    <row r="24004" spans="1:59">
      <c r="AO24004" s="103" t="n"/>
    </row>
    <row r="24005" spans="1:59">
      <c r="AO24005" s="103" t="n"/>
    </row>
    <row r="24006" spans="1:59">
      <c r="AO24006" s="103" t="n"/>
    </row>
    <row r="24007" spans="1:59">
      <c r="AO24007" s="103" t="n"/>
    </row>
    <row r="24008" spans="1:59">
      <c r="AO24008" s="103" t="n"/>
    </row>
    <row r="24009" spans="1:59">
      <c r="AO24009" s="103" t="n"/>
    </row>
    <row r="24010" spans="1:59">
      <c r="AO24010" s="103" t="n"/>
    </row>
    <row r="24011" spans="1:59">
      <c r="AO24011" s="103" t="n"/>
    </row>
    <row r="24012" spans="1:59">
      <c r="AO24012" s="103" t="n"/>
    </row>
    <row r="24013" spans="1:59">
      <c r="AO24013" s="103" t="n"/>
    </row>
    <row r="24014" spans="1:59">
      <c r="AO24014" s="103" t="n"/>
    </row>
    <row r="24015" spans="1:59">
      <c r="AO24015" s="103" t="n"/>
    </row>
    <row r="24016" spans="1:59">
      <c r="AO24016" s="103" t="n"/>
    </row>
    <row r="24017" spans="1:59">
      <c r="AO24017" s="103" t="n"/>
    </row>
    <row r="24018" spans="1:59">
      <c r="AO24018" s="103" t="n"/>
    </row>
    <row r="24019" spans="1:59">
      <c r="AO24019" s="103" t="n"/>
    </row>
    <row r="24020" spans="1:59">
      <c r="AO24020" s="103" t="n"/>
    </row>
    <row r="24021" spans="1:59">
      <c r="AO24021" s="103" t="n"/>
    </row>
    <row r="24022" spans="1:59">
      <c r="AO24022" s="103" t="n"/>
    </row>
    <row r="24023" spans="1:59">
      <c r="AO24023" s="103" t="n"/>
    </row>
    <row r="24024" spans="1:59">
      <c r="AO24024" s="103" t="n"/>
    </row>
    <row r="24025" spans="1:59">
      <c r="AO24025" s="103" t="n"/>
    </row>
    <row r="24026" spans="1:59">
      <c r="AO24026" s="103" t="n"/>
    </row>
    <row r="24027" spans="1:59">
      <c r="AO24027" s="103" t="n"/>
    </row>
    <row r="24028" spans="1:59">
      <c r="AO24028" s="103" t="n"/>
    </row>
    <row r="24029" spans="1:59">
      <c r="AO24029" s="103" t="n"/>
    </row>
    <row r="24030" spans="1:59">
      <c r="AO24030" s="103" t="n"/>
    </row>
    <row r="24031" spans="1:59">
      <c r="AO24031" s="103" t="n"/>
    </row>
    <row r="24032" spans="1:59">
      <c r="AO24032" s="103" t="n"/>
    </row>
    <row r="24033" spans="1:59">
      <c r="AO24033" s="103" t="n"/>
    </row>
    <row r="24034" spans="1:59">
      <c r="AO24034" s="103" t="n"/>
    </row>
    <row r="24035" spans="1:59">
      <c r="AO24035" s="103" t="n"/>
    </row>
    <row r="24036" spans="1:59">
      <c r="AO24036" s="103" t="n"/>
    </row>
    <row r="24037" spans="1:59">
      <c r="AO24037" s="103" t="n"/>
    </row>
    <row r="24038" spans="1:59">
      <c r="AO24038" s="103" t="n"/>
    </row>
    <row r="24039" spans="1:59">
      <c r="AO24039" s="103" t="n"/>
    </row>
    <row r="24040" spans="1:59">
      <c r="AO24040" s="103" t="n"/>
    </row>
    <row r="24041" spans="1:59">
      <c r="AO24041" s="103" t="n"/>
    </row>
    <row r="24042" spans="1:59">
      <c r="AO24042" s="103" t="n"/>
    </row>
    <row r="24043" spans="1:59">
      <c r="AO24043" s="103" t="n"/>
    </row>
    <row r="24044" spans="1:59">
      <c r="AO24044" s="103" t="n"/>
    </row>
    <row r="24045" spans="1:59">
      <c r="AO24045" s="103" t="n"/>
    </row>
    <row r="24046" spans="1:59">
      <c r="AO24046" s="103" t="n"/>
    </row>
    <row r="24047" spans="1:59">
      <c r="AO24047" s="103" t="n"/>
    </row>
    <row r="24048" spans="1:59">
      <c r="AO24048" s="103" t="n"/>
    </row>
    <row r="24049" spans="1:59">
      <c r="AO24049" s="103" t="n"/>
    </row>
    <row r="24050" spans="1:59">
      <c r="AO24050" s="103" t="n"/>
    </row>
    <row r="24051" spans="1:59">
      <c r="AO24051" s="103" t="n"/>
    </row>
    <row r="24052" spans="1:59">
      <c r="AO24052" s="103" t="n"/>
    </row>
    <row r="24053" spans="1:59">
      <c r="AO24053" s="103" t="n"/>
    </row>
    <row r="24054" spans="1:59">
      <c r="AO24054" s="103" t="n"/>
    </row>
    <row r="24055" spans="1:59">
      <c r="AO24055" s="103" t="n"/>
    </row>
    <row r="24056" spans="1:59">
      <c r="AO24056" s="103" t="n"/>
    </row>
    <row r="24057" spans="1:59">
      <c r="AO24057" s="103" t="n"/>
    </row>
    <row r="24058" spans="1:59">
      <c r="AO24058" s="103" t="n"/>
    </row>
    <row r="24059" spans="1:59">
      <c r="AO24059" s="103" t="n"/>
    </row>
    <row r="24060" spans="1:59">
      <c r="AO24060" s="103" t="n"/>
    </row>
    <row r="24061" spans="1:59">
      <c r="AO24061" s="103" t="n"/>
    </row>
    <row r="24062" spans="1:59">
      <c r="AO24062" s="103" t="n"/>
    </row>
    <row r="24063" spans="1:59">
      <c r="AO24063" s="103" t="n"/>
    </row>
    <row r="24064" spans="1:59">
      <c r="AO24064" s="103" t="n"/>
    </row>
    <row r="24065" spans="1:59">
      <c r="AO24065" s="103" t="n"/>
    </row>
    <row r="24066" spans="1:59">
      <c r="AO24066" s="103" t="n"/>
    </row>
    <row r="24067" spans="1:59">
      <c r="AO24067" s="103" t="n"/>
    </row>
    <row r="24068" spans="1:59">
      <c r="AO24068" s="103" t="n"/>
    </row>
    <row r="24069" spans="1:59">
      <c r="AO24069" s="103" t="n"/>
    </row>
    <row r="24070" spans="1:59">
      <c r="AO24070" s="103" t="n"/>
    </row>
    <row r="24071" spans="1:59">
      <c r="AO24071" s="103" t="n"/>
    </row>
    <row r="24072" spans="1:59">
      <c r="AO24072" s="103" t="n"/>
    </row>
    <row r="24073" spans="1:59">
      <c r="AO24073" s="103" t="n"/>
    </row>
    <row r="24074" spans="1:59">
      <c r="AO24074" s="103" t="n"/>
    </row>
    <row r="24075" spans="1:59">
      <c r="AO24075" s="103" t="n"/>
    </row>
    <row r="24076" spans="1:59">
      <c r="AO24076" s="103" t="n"/>
    </row>
    <row r="24077" spans="1:59">
      <c r="AO24077" s="103" t="n"/>
    </row>
    <row r="24078" spans="1:59">
      <c r="AO24078" s="103" t="n"/>
    </row>
    <row r="24079" spans="1:59">
      <c r="AO24079" s="103" t="n"/>
    </row>
    <row r="24080" spans="1:59">
      <c r="AO24080" s="103" t="n"/>
    </row>
    <row r="24081" spans="1:59">
      <c r="AO24081" s="103" t="n"/>
    </row>
    <row r="24082" spans="1:59">
      <c r="AO24082" s="103" t="n"/>
    </row>
    <row r="24083" spans="1:59">
      <c r="AO24083" s="103" t="n"/>
    </row>
    <row r="24084" spans="1:59">
      <c r="AO24084" s="103" t="n"/>
    </row>
    <row r="24085" spans="1:59">
      <c r="AO24085" s="103" t="n"/>
    </row>
    <row r="24086" spans="1:59">
      <c r="AO24086" s="103" t="n"/>
    </row>
    <row r="24087" spans="1:59">
      <c r="AO24087" s="103" t="n"/>
    </row>
    <row r="24088" spans="1:59">
      <c r="AO24088" s="103" t="n"/>
    </row>
    <row r="24089" spans="1:59">
      <c r="AO24089" s="103" t="n"/>
    </row>
    <row r="24090" spans="1:59">
      <c r="AO24090" s="103" t="n"/>
    </row>
    <row r="24091" spans="1:59">
      <c r="AO24091" s="103" t="n"/>
    </row>
    <row r="24092" spans="1:59">
      <c r="AO24092" s="103" t="n"/>
    </row>
    <row r="24093" spans="1:59">
      <c r="AO24093" s="103" t="n"/>
    </row>
    <row r="24094" spans="1:59">
      <c r="AO24094" s="103" t="n"/>
    </row>
    <row r="24095" spans="1:59">
      <c r="AO24095" s="103" t="n"/>
    </row>
    <row r="24096" spans="1:59">
      <c r="AO24096" s="103" t="n"/>
    </row>
    <row r="24097" spans="1:59">
      <c r="AO24097" s="103" t="n"/>
    </row>
    <row r="24098" spans="1:59">
      <c r="AO24098" s="103" t="n"/>
    </row>
    <row r="24099" spans="1:59">
      <c r="AO24099" s="103" t="n"/>
    </row>
    <row r="24100" spans="1:59">
      <c r="AO24100" s="103" t="n"/>
    </row>
    <row r="24101" spans="1:59">
      <c r="AO24101" s="103" t="n"/>
    </row>
    <row r="24102" spans="1:59">
      <c r="AO24102" s="103" t="n"/>
    </row>
    <row r="24103" spans="1:59">
      <c r="AO24103" s="103" t="n"/>
    </row>
    <row r="24104" spans="1:59">
      <c r="AO24104" s="103" t="n"/>
    </row>
    <row r="24105" spans="1:59">
      <c r="AO24105" s="103" t="n"/>
    </row>
    <row r="24106" spans="1:59">
      <c r="AO24106" s="103" t="n"/>
    </row>
    <row r="24107" spans="1:59">
      <c r="AO24107" s="103" t="n"/>
    </row>
    <row r="24108" spans="1:59">
      <c r="AO24108" s="103" t="n"/>
    </row>
    <row r="24109" spans="1:59">
      <c r="AO24109" s="103" t="n"/>
    </row>
    <row r="24110" spans="1:59">
      <c r="AO24110" s="103" t="n"/>
    </row>
    <row r="24111" spans="1:59">
      <c r="AO24111" s="103" t="n"/>
    </row>
    <row r="24112" spans="1:59">
      <c r="AO24112" s="103" t="n"/>
    </row>
    <row r="24113" spans="1:59">
      <c r="AO24113" s="103" t="n"/>
    </row>
    <row r="24114" spans="1:59">
      <c r="AO24114" s="103" t="n"/>
    </row>
    <row r="24115" spans="1:59">
      <c r="AO24115" s="103" t="n"/>
    </row>
    <row r="24116" spans="1:59">
      <c r="AO24116" s="103" t="n"/>
    </row>
    <row r="24117" spans="1:59">
      <c r="AO24117" s="103" t="n"/>
    </row>
    <row r="24118" spans="1:59">
      <c r="AO24118" s="103" t="n"/>
    </row>
    <row r="24119" spans="1:59">
      <c r="AO24119" s="103" t="n"/>
    </row>
    <row r="24120" spans="1:59">
      <c r="AO24120" s="103" t="n"/>
    </row>
    <row r="24121" spans="1:59">
      <c r="AO24121" s="103" t="n"/>
    </row>
    <row r="24122" spans="1:59">
      <c r="AO24122" s="103" t="n"/>
    </row>
    <row r="24123" spans="1:59">
      <c r="AO24123" s="103" t="n"/>
    </row>
    <row r="24124" spans="1:59">
      <c r="AO24124" s="103" t="n"/>
    </row>
    <row r="24125" spans="1:59">
      <c r="AO24125" s="103" t="n"/>
    </row>
    <row r="24126" spans="1:59">
      <c r="AO24126" s="103" t="n"/>
    </row>
    <row r="24127" spans="1:59">
      <c r="AO24127" s="103" t="n"/>
    </row>
    <row r="24128" spans="1:59">
      <c r="AO24128" s="103" t="n"/>
    </row>
    <row r="24129" spans="1:59">
      <c r="AO24129" s="103" t="n"/>
    </row>
    <row r="24130" spans="1:59">
      <c r="AO24130" s="103" t="n"/>
    </row>
    <row r="24131" spans="1:59">
      <c r="AO24131" s="103" t="n"/>
    </row>
    <row r="24132" spans="1:59">
      <c r="AO24132" s="103" t="n"/>
    </row>
    <row r="24133" spans="1:59">
      <c r="AO24133" s="103" t="n"/>
    </row>
    <row r="24134" spans="1:59">
      <c r="AO24134" s="103" t="n"/>
    </row>
    <row r="24135" spans="1:59">
      <c r="AO24135" s="103" t="n"/>
    </row>
    <row r="24136" spans="1:59">
      <c r="AO24136" s="103" t="n"/>
    </row>
    <row r="24137" spans="1:59">
      <c r="AO24137" s="103" t="n"/>
    </row>
    <row r="24138" spans="1:59">
      <c r="AO24138" s="103" t="n"/>
    </row>
    <row r="24139" spans="1:59">
      <c r="AO24139" s="103" t="n"/>
    </row>
    <row r="24140" spans="1:59">
      <c r="AO24140" s="103" t="n"/>
    </row>
    <row r="24141" spans="1:59">
      <c r="AO24141" s="103" t="n"/>
    </row>
    <row r="24142" spans="1:59">
      <c r="AO24142" s="103" t="n"/>
    </row>
    <row r="24143" spans="1:59">
      <c r="AO24143" s="103" t="n"/>
    </row>
    <row r="24144" spans="1:59">
      <c r="AO24144" s="103" t="n"/>
    </row>
    <row r="24145" spans="1:59">
      <c r="AO24145" s="103" t="n"/>
    </row>
    <row r="24146" spans="1:59">
      <c r="AO24146" s="103" t="n"/>
    </row>
    <row r="24147" spans="1:59">
      <c r="AO24147" s="103" t="n"/>
    </row>
    <row r="24148" spans="1:59">
      <c r="AO24148" s="103" t="n"/>
    </row>
    <row r="24149" spans="1:59">
      <c r="AO24149" s="103" t="n"/>
    </row>
    <row r="24150" spans="1:59">
      <c r="AO24150" s="103" t="n"/>
    </row>
    <row r="24151" spans="1:59">
      <c r="AO24151" s="103" t="n"/>
    </row>
    <row r="24152" spans="1:59">
      <c r="AO24152" s="103" t="n"/>
    </row>
    <row r="24153" spans="1:59">
      <c r="AO24153" s="103" t="n"/>
    </row>
    <row r="24154" spans="1:59">
      <c r="AO24154" s="103" t="n"/>
    </row>
    <row r="24155" spans="1:59">
      <c r="AO24155" s="103" t="n"/>
    </row>
    <row r="24156" spans="1:59">
      <c r="AO24156" s="103" t="n"/>
    </row>
    <row r="24157" spans="1:59">
      <c r="AO24157" s="103" t="n"/>
    </row>
    <row r="24158" spans="1:59">
      <c r="AO24158" s="103" t="n"/>
    </row>
    <row r="24159" spans="1:59">
      <c r="AO24159" s="103" t="n"/>
    </row>
    <row r="24160" spans="1:59">
      <c r="AO24160" s="103" t="n"/>
    </row>
    <row r="24161" spans="1:59">
      <c r="AO24161" s="103" t="n"/>
    </row>
    <row r="24162" spans="1:59">
      <c r="AO24162" s="103" t="n"/>
    </row>
    <row r="24163" spans="1:59">
      <c r="AO24163" s="103" t="n"/>
    </row>
    <row r="24164" spans="1:59">
      <c r="AO24164" s="103" t="n"/>
    </row>
    <row r="24165" spans="1:59">
      <c r="AO24165" s="103" t="n"/>
    </row>
    <row r="24166" spans="1:59">
      <c r="AO24166" s="103" t="n"/>
    </row>
    <row r="24167" spans="1:59">
      <c r="AO24167" s="103" t="n"/>
    </row>
    <row r="24168" spans="1:59">
      <c r="AO24168" s="103" t="n"/>
    </row>
    <row r="24169" spans="1:59">
      <c r="AO24169" s="103" t="n"/>
    </row>
    <row r="24170" spans="1:59">
      <c r="AO24170" s="103" t="n"/>
    </row>
    <row r="24171" spans="1:59">
      <c r="AO24171" s="103" t="n"/>
    </row>
    <row r="24172" spans="1:59">
      <c r="AO24172" s="103" t="n"/>
    </row>
    <row r="24173" spans="1:59">
      <c r="AO24173" s="103" t="n"/>
    </row>
    <row r="24174" spans="1:59">
      <c r="AO24174" s="103" t="n"/>
    </row>
    <row r="24175" spans="1:59">
      <c r="AO24175" s="103" t="n"/>
    </row>
    <row r="24176" spans="1:59">
      <c r="AO24176" s="103" t="n"/>
    </row>
    <row r="24177" spans="1:59">
      <c r="AO24177" s="103" t="n"/>
    </row>
    <row r="24178" spans="1:59">
      <c r="AO24178" s="103" t="n"/>
    </row>
    <row r="24179" spans="1:59">
      <c r="AO24179" s="103" t="n"/>
    </row>
    <row r="24180" spans="1:59">
      <c r="AO24180" s="103" t="n"/>
    </row>
    <row r="24181" spans="1:59">
      <c r="AO24181" s="103" t="n"/>
    </row>
    <row r="24182" spans="1:59">
      <c r="AO24182" s="103" t="n"/>
    </row>
    <row r="24183" spans="1:59">
      <c r="AO24183" s="103" t="n"/>
    </row>
    <row r="24184" spans="1:59">
      <c r="AO24184" s="103" t="n"/>
    </row>
    <row r="24185" spans="1:59">
      <c r="AO24185" s="103" t="n"/>
    </row>
    <row r="24186" spans="1:59">
      <c r="AO24186" s="103" t="n"/>
    </row>
    <row r="24187" spans="1:59">
      <c r="AO24187" s="103" t="n"/>
    </row>
    <row r="24188" spans="1:59">
      <c r="AO24188" s="103" t="n"/>
    </row>
    <row r="24189" spans="1:59">
      <c r="AO24189" s="103" t="n"/>
    </row>
    <row r="24190" spans="1:59">
      <c r="AO24190" s="103" t="n"/>
    </row>
    <row r="24191" spans="1:59">
      <c r="AO24191" s="103" t="n"/>
    </row>
    <row r="24192" spans="1:59">
      <c r="AO24192" s="103" t="n"/>
    </row>
    <row r="24193" spans="1:59">
      <c r="AO24193" s="103" t="n"/>
    </row>
    <row r="24194" spans="1:59">
      <c r="AO24194" s="103" t="n"/>
    </row>
    <row r="24195" spans="1:59">
      <c r="AO24195" s="103" t="n"/>
    </row>
    <row r="24196" spans="1:59">
      <c r="AO24196" s="103" t="n"/>
    </row>
    <row r="24197" spans="1:59">
      <c r="AO24197" s="103" t="n"/>
    </row>
    <row r="24198" spans="1:59">
      <c r="AO24198" s="103" t="n"/>
    </row>
    <row r="24199" spans="1:59">
      <c r="AO24199" s="103" t="n"/>
    </row>
    <row r="24200" spans="1:59">
      <c r="AO24200" s="103" t="n"/>
    </row>
    <row r="24201" spans="1:59">
      <c r="AO24201" s="103" t="n"/>
    </row>
    <row r="24202" spans="1:59">
      <c r="AO24202" s="103" t="n"/>
    </row>
    <row r="24203" spans="1:59">
      <c r="AO24203" s="103" t="n"/>
    </row>
    <row r="24204" spans="1:59">
      <c r="AO24204" s="103" t="n"/>
    </row>
    <row r="24205" spans="1:59">
      <c r="AO24205" s="103" t="n"/>
    </row>
    <row r="24206" spans="1:59">
      <c r="AO24206" s="103" t="n"/>
    </row>
    <row r="24207" spans="1:59">
      <c r="AO24207" s="103" t="n"/>
    </row>
    <row r="24208" spans="1:59">
      <c r="AO24208" s="103" t="n"/>
    </row>
    <row r="24209" spans="1:59">
      <c r="AO24209" s="103" t="n"/>
    </row>
    <row r="24210" spans="1:59">
      <c r="AO24210" s="103" t="n"/>
    </row>
    <row r="24211" spans="1:59">
      <c r="AO24211" s="103" t="n"/>
    </row>
    <row r="24212" spans="1:59">
      <c r="AO24212" s="103" t="n"/>
    </row>
    <row r="24213" spans="1:59">
      <c r="AO24213" s="103" t="n"/>
    </row>
    <row r="24214" spans="1:59">
      <c r="AO24214" s="103" t="n"/>
    </row>
    <row r="24215" spans="1:59">
      <c r="AO24215" s="103" t="n"/>
    </row>
    <row r="24216" spans="1:59">
      <c r="AO24216" s="103" t="n"/>
    </row>
    <row r="24217" spans="1:59">
      <c r="AO24217" s="103" t="n"/>
    </row>
    <row r="24218" spans="1:59">
      <c r="AO24218" s="103" t="n"/>
    </row>
    <row r="24219" spans="1:59">
      <c r="AO24219" s="103" t="n"/>
    </row>
    <row r="24220" spans="1:59">
      <c r="AO24220" s="103" t="n"/>
    </row>
    <row r="24221" spans="1:59">
      <c r="AO24221" s="103" t="n"/>
    </row>
    <row r="24222" spans="1:59">
      <c r="AO24222" s="103" t="n"/>
    </row>
    <row r="24223" spans="1:59">
      <c r="AO24223" s="103" t="n"/>
    </row>
    <row r="24224" spans="1:59">
      <c r="AO24224" s="103" t="n"/>
    </row>
    <row r="24225" spans="1:59">
      <c r="AO24225" s="103" t="n"/>
    </row>
    <row r="24226" spans="1:59">
      <c r="AO24226" s="103" t="n"/>
    </row>
    <row r="24227" spans="1:59">
      <c r="AO24227" s="103" t="n"/>
    </row>
    <row r="24228" spans="1:59">
      <c r="AO24228" s="103" t="n"/>
    </row>
    <row r="24229" spans="1:59">
      <c r="AO24229" s="103" t="n"/>
    </row>
    <row r="24230" spans="1:59">
      <c r="AO24230" s="103" t="n"/>
    </row>
    <row r="24231" spans="1:59">
      <c r="AO24231" s="103" t="n"/>
    </row>
    <row r="24232" spans="1:59">
      <c r="AO24232" s="103" t="n"/>
    </row>
    <row r="24233" spans="1:59">
      <c r="AO24233" s="103" t="n"/>
    </row>
    <row r="24234" spans="1:59">
      <c r="AO24234" s="103" t="n"/>
    </row>
    <row r="24235" spans="1:59">
      <c r="AO24235" s="103" t="n"/>
    </row>
    <row r="24236" spans="1:59">
      <c r="AO24236" s="103" t="n"/>
    </row>
    <row r="24237" spans="1:59">
      <c r="AO24237" s="103" t="n"/>
    </row>
    <row r="24238" spans="1:59">
      <c r="AO24238" s="103" t="n"/>
    </row>
    <row r="24239" spans="1:59">
      <c r="AO24239" s="103" t="n"/>
    </row>
    <row r="24240" spans="1:59">
      <c r="AO24240" s="103" t="n"/>
    </row>
    <row r="24241" spans="1:59">
      <c r="AO24241" s="103" t="n"/>
    </row>
    <row r="24242" spans="1:59">
      <c r="AO24242" s="103" t="n"/>
    </row>
    <row r="24243" spans="1:59">
      <c r="AO24243" s="103" t="n"/>
    </row>
    <row r="24244" spans="1:59">
      <c r="AO24244" s="103" t="n"/>
    </row>
    <row r="24245" spans="1:59">
      <c r="AO24245" s="103" t="n"/>
    </row>
    <row r="24246" spans="1:59">
      <c r="AO24246" s="103" t="n"/>
    </row>
    <row r="24247" spans="1:59">
      <c r="AO24247" s="103" t="n"/>
    </row>
    <row r="24248" spans="1:59">
      <c r="AO24248" s="103" t="n"/>
    </row>
    <row r="24249" spans="1:59">
      <c r="AO24249" s="103" t="n"/>
    </row>
    <row r="24250" spans="1:59">
      <c r="AO24250" s="103" t="n"/>
    </row>
    <row r="24251" spans="1:59">
      <c r="AO24251" s="103" t="n"/>
    </row>
    <row r="24252" spans="1:59">
      <c r="AO24252" s="103" t="n"/>
    </row>
    <row r="24253" spans="1:59">
      <c r="AO24253" s="103" t="n"/>
    </row>
    <row r="24254" spans="1:59">
      <c r="AO24254" s="103" t="n"/>
    </row>
    <row r="24255" spans="1:59">
      <c r="AO24255" s="103" t="n"/>
    </row>
    <row r="24256" spans="1:59">
      <c r="AO24256" s="103" t="n"/>
    </row>
    <row r="24257" spans="1:59">
      <c r="AO24257" s="103" t="n"/>
    </row>
    <row r="24258" spans="1:59">
      <c r="AO24258" s="103" t="n"/>
    </row>
    <row r="24259" spans="1:59">
      <c r="AO24259" s="103" t="n"/>
    </row>
    <row r="24260" spans="1:59">
      <c r="AO24260" s="103" t="n"/>
    </row>
    <row r="24261" spans="1:59">
      <c r="AO24261" s="103" t="n"/>
    </row>
    <row r="24262" spans="1:59">
      <c r="AO24262" s="103" t="n"/>
    </row>
    <row r="24263" spans="1:59">
      <c r="AO24263" s="103" t="n"/>
    </row>
    <row r="24264" spans="1:59">
      <c r="AO24264" s="103" t="n"/>
    </row>
    <row r="24265" spans="1:59">
      <c r="AO24265" s="103" t="n"/>
    </row>
    <row r="24266" spans="1:59">
      <c r="AO24266" s="103" t="n"/>
    </row>
    <row r="24267" spans="1:59">
      <c r="AO24267" s="103" t="n"/>
    </row>
    <row r="24268" spans="1:59">
      <c r="AO24268" s="103" t="n"/>
    </row>
    <row r="24269" spans="1:59">
      <c r="AO24269" s="103" t="n"/>
    </row>
    <row r="24270" spans="1:59">
      <c r="AO24270" s="103" t="n"/>
    </row>
    <row r="24271" spans="1:59">
      <c r="AO24271" s="103" t="n"/>
    </row>
    <row r="24272" spans="1:59">
      <c r="AO24272" s="103" t="n"/>
    </row>
    <row r="24273" spans="1:59">
      <c r="AO24273" s="103" t="n"/>
    </row>
    <row r="24274" spans="1:59">
      <c r="AO24274" s="103" t="n"/>
    </row>
    <row r="24275" spans="1:59">
      <c r="AO24275" s="103" t="n"/>
    </row>
    <row r="24276" spans="1:59">
      <c r="AO24276" s="103" t="n"/>
    </row>
    <row r="24277" spans="1:59">
      <c r="AO24277" s="103" t="n"/>
    </row>
    <row r="24278" spans="1:59">
      <c r="AO24278" s="103" t="n"/>
    </row>
    <row r="24279" spans="1:59">
      <c r="AO24279" s="103" t="n"/>
    </row>
    <row r="24280" spans="1:59">
      <c r="AO24280" s="103" t="n"/>
    </row>
    <row r="24281" spans="1:59">
      <c r="AO24281" s="103" t="n"/>
    </row>
    <row r="24282" spans="1:59">
      <c r="AO24282" s="103" t="n"/>
    </row>
    <row r="24283" spans="1:59">
      <c r="AO24283" s="103" t="n"/>
    </row>
    <row r="24284" spans="1:59">
      <c r="AO24284" s="103" t="n"/>
    </row>
    <row r="24285" spans="1:59">
      <c r="AO24285" s="103" t="n"/>
    </row>
    <row r="24286" spans="1:59">
      <c r="AO24286" s="103" t="n"/>
    </row>
    <row r="24287" spans="1:59">
      <c r="AO24287" s="103" t="n"/>
    </row>
    <row r="24288" spans="1:59">
      <c r="AO24288" s="103" t="n"/>
    </row>
    <row r="24289" spans="1:59">
      <c r="AO24289" s="103" t="n"/>
    </row>
    <row r="24290" spans="1:59">
      <c r="AO24290" s="103" t="n"/>
    </row>
    <row r="24291" spans="1:59">
      <c r="AO24291" s="103" t="n"/>
    </row>
    <row r="24292" spans="1:59">
      <c r="AO24292" s="103" t="n"/>
    </row>
    <row r="24293" spans="1:59">
      <c r="AO24293" s="103" t="n"/>
    </row>
    <row r="24294" spans="1:59">
      <c r="AO24294" s="103" t="n"/>
    </row>
    <row r="24295" spans="1:59">
      <c r="AO24295" s="103" t="n"/>
    </row>
    <row r="24296" spans="1:59">
      <c r="AO24296" s="103" t="n"/>
    </row>
    <row r="24297" spans="1:59">
      <c r="AO24297" s="103" t="n"/>
    </row>
    <row r="24298" spans="1:59">
      <c r="AO24298" s="103" t="n"/>
    </row>
    <row r="24299" spans="1:59">
      <c r="AO24299" s="103" t="n"/>
    </row>
    <row r="24300" spans="1:59">
      <c r="AO24300" s="103" t="n"/>
    </row>
    <row r="24301" spans="1:59">
      <c r="AO24301" s="103" t="n"/>
    </row>
    <row r="24302" spans="1:59">
      <c r="AO24302" s="103" t="n"/>
    </row>
    <row r="24303" spans="1:59">
      <c r="AO24303" s="103" t="n"/>
    </row>
    <row r="24304" spans="1:59">
      <c r="AO24304" s="103" t="n"/>
    </row>
    <row r="24305" spans="1:59">
      <c r="AO24305" s="103" t="n"/>
    </row>
    <row r="24306" spans="1:59">
      <c r="AO24306" s="103" t="n"/>
    </row>
    <row r="24307" spans="1:59">
      <c r="AO24307" s="103" t="n"/>
    </row>
    <row r="24308" spans="1:59">
      <c r="AO24308" s="103" t="n"/>
    </row>
    <row r="24309" spans="1:59">
      <c r="AO24309" s="103" t="n"/>
    </row>
    <row r="24310" spans="1:59">
      <c r="AO24310" s="103" t="n"/>
    </row>
    <row r="24311" spans="1:59">
      <c r="AO24311" s="103" t="n"/>
    </row>
    <row r="24312" spans="1:59">
      <c r="AO24312" s="103" t="n"/>
    </row>
    <row r="24313" spans="1:59">
      <c r="AO24313" s="103" t="n"/>
    </row>
    <row r="24314" spans="1:59">
      <c r="AO24314" s="103" t="n"/>
    </row>
    <row r="24315" spans="1:59">
      <c r="AO24315" s="103" t="n"/>
    </row>
    <row r="24316" spans="1:59">
      <c r="AO24316" s="103" t="n"/>
    </row>
    <row r="24317" spans="1:59">
      <c r="AO24317" s="103" t="n"/>
    </row>
    <row r="24318" spans="1:59">
      <c r="AO24318" s="103" t="n"/>
    </row>
    <row r="24319" spans="1:59">
      <c r="AO24319" s="103" t="n"/>
    </row>
    <row r="24320" spans="1:59">
      <c r="AO24320" s="103" t="n"/>
    </row>
    <row r="24321" spans="1:59">
      <c r="AO24321" s="103" t="n"/>
    </row>
    <row r="24322" spans="1:59">
      <c r="AO24322" s="103" t="n"/>
    </row>
    <row r="24323" spans="1:59">
      <c r="AO24323" s="103" t="n"/>
    </row>
    <row r="24324" spans="1:59">
      <c r="AO24324" s="103" t="n"/>
    </row>
    <row r="24325" spans="1:59">
      <c r="AO24325" s="103" t="n"/>
    </row>
    <row r="24326" spans="1:59">
      <c r="AO24326" s="103" t="n"/>
    </row>
    <row r="24327" spans="1:59">
      <c r="AO24327" s="103" t="n"/>
    </row>
    <row r="24328" spans="1:59">
      <c r="AO24328" s="103" t="n"/>
    </row>
    <row r="24329" spans="1:59">
      <c r="AO24329" s="103" t="n"/>
    </row>
    <row r="24330" spans="1:59">
      <c r="AO24330" s="103" t="n"/>
    </row>
    <row r="24331" spans="1:59">
      <c r="AO24331" s="103" t="n"/>
    </row>
    <row r="24332" spans="1:59">
      <c r="AO24332" s="103" t="n"/>
    </row>
    <row r="24333" spans="1:59">
      <c r="AO24333" s="103" t="n"/>
    </row>
    <row r="24334" spans="1:59">
      <c r="AO24334" s="103" t="n"/>
    </row>
    <row r="24335" spans="1:59">
      <c r="AO24335" s="103" t="n"/>
    </row>
    <row r="24336" spans="1:59">
      <c r="AO24336" s="103" t="n"/>
    </row>
    <row r="24337" spans="1:59">
      <c r="AO24337" s="103" t="n"/>
    </row>
    <row r="24338" spans="1:59">
      <c r="AO24338" s="103" t="n"/>
    </row>
    <row r="24339" spans="1:59">
      <c r="AO24339" s="103" t="n"/>
    </row>
    <row r="24340" spans="1:59">
      <c r="AO24340" s="103" t="n"/>
    </row>
    <row r="24341" spans="1:59">
      <c r="AO24341" s="103" t="n"/>
    </row>
    <row r="24342" spans="1:59">
      <c r="AO24342" s="103" t="n"/>
    </row>
    <row r="24343" spans="1:59">
      <c r="AO24343" s="103" t="n"/>
    </row>
    <row r="24344" spans="1:59">
      <c r="AO24344" s="103" t="n"/>
    </row>
    <row r="24345" spans="1:59">
      <c r="AO24345" s="103" t="n"/>
    </row>
    <row r="24346" spans="1:59">
      <c r="AO24346" s="103" t="n"/>
    </row>
    <row r="24347" spans="1:59">
      <c r="AO24347" s="103" t="n"/>
    </row>
    <row r="24348" spans="1:59">
      <c r="AO24348" s="103" t="n"/>
    </row>
    <row r="24349" spans="1:59">
      <c r="AO24349" s="103" t="n"/>
    </row>
    <row r="24350" spans="1:59">
      <c r="AO24350" s="103" t="n"/>
    </row>
    <row r="24351" spans="1:59">
      <c r="AO24351" s="103" t="n"/>
    </row>
    <row r="24352" spans="1:59">
      <c r="AO24352" s="103" t="n"/>
    </row>
    <row r="24353" spans="1:59">
      <c r="AO24353" s="103" t="n"/>
    </row>
    <row r="24354" spans="1:59">
      <c r="AO24354" s="103" t="n"/>
    </row>
    <row r="24355" spans="1:59">
      <c r="AO24355" s="103" t="n"/>
    </row>
    <row r="24356" spans="1:59">
      <c r="AO24356" s="103" t="n"/>
    </row>
    <row r="24357" spans="1:59">
      <c r="AO24357" s="103" t="n"/>
    </row>
    <row r="24358" spans="1:59">
      <c r="AO24358" s="103" t="n"/>
    </row>
    <row r="24359" spans="1:59">
      <c r="AO24359" s="103" t="n"/>
    </row>
    <row r="24360" spans="1:59">
      <c r="AO24360" s="103" t="n"/>
    </row>
    <row r="24361" spans="1:59">
      <c r="AO24361" s="103" t="n"/>
    </row>
    <row r="24362" spans="1:59">
      <c r="AO24362" s="103" t="n"/>
    </row>
    <row r="24363" spans="1:59">
      <c r="AO24363" s="103" t="n"/>
    </row>
    <row r="24364" spans="1:59">
      <c r="AO24364" s="103" t="n"/>
    </row>
    <row r="24365" spans="1:59">
      <c r="AO24365" s="103" t="n"/>
    </row>
    <row r="24366" spans="1:59">
      <c r="AO24366" s="103" t="n"/>
    </row>
    <row r="24367" spans="1:59">
      <c r="AO24367" s="103" t="n"/>
    </row>
    <row r="24368" spans="1:59">
      <c r="AO24368" s="103" t="n"/>
    </row>
    <row r="24369" spans="1:59">
      <c r="AO24369" s="103" t="n"/>
    </row>
    <row r="24370" spans="1:59">
      <c r="AO24370" s="103" t="n"/>
    </row>
    <row r="24371" spans="1:59">
      <c r="AO24371" s="103" t="n"/>
    </row>
    <row r="24372" spans="1:59">
      <c r="AO24372" s="103" t="n"/>
    </row>
    <row r="24373" spans="1:59">
      <c r="AO24373" s="103" t="n"/>
    </row>
    <row r="24374" spans="1:59">
      <c r="AO24374" s="103" t="n"/>
    </row>
    <row r="24375" spans="1:59">
      <c r="AO24375" s="103" t="n"/>
    </row>
    <row r="24376" spans="1:59">
      <c r="AO24376" s="103" t="n"/>
    </row>
    <row r="24377" spans="1:59">
      <c r="AO24377" s="103" t="n"/>
    </row>
    <row r="24378" spans="1:59">
      <c r="AO24378" s="103" t="n"/>
    </row>
    <row r="24379" spans="1:59">
      <c r="AO24379" s="103" t="n"/>
    </row>
    <row r="24380" spans="1:59">
      <c r="AO24380" s="103" t="n"/>
    </row>
    <row r="24381" spans="1:59">
      <c r="AO24381" s="103" t="n"/>
    </row>
    <row r="24382" spans="1:59">
      <c r="AO24382" s="103" t="n"/>
    </row>
    <row r="24383" spans="1:59">
      <c r="AO24383" s="103" t="n"/>
    </row>
    <row r="24384" spans="1:59">
      <c r="AO24384" s="103" t="n"/>
    </row>
    <row r="24385" spans="1:59">
      <c r="AO24385" s="103" t="n"/>
    </row>
    <row r="24386" spans="1:59">
      <c r="AO24386" s="103" t="n"/>
    </row>
    <row r="24387" spans="1:59">
      <c r="AO24387" s="103" t="n"/>
    </row>
    <row r="24388" spans="1:59">
      <c r="AO24388" s="103" t="n"/>
    </row>
    <row r="24389" spans="1:59">
      <c r="AO24389" s="103" t="n"/>
    </row>
    <row r="24390" spans="1:59">
      <c r="AO24390" s="103" t="n"/>
    </row>
    <row r="24391" spans="1:59">
      <c r="AO24391" s="103" t="n"/>
    </row>
    <row r="24392" spans="1:59">
      <c r="AO24392" s="103" t="n"/>
    </row>
    <row r="24393" spans="1:59">
      <c r="AO24393" s="103" t="n"/>
    </row>
    <row r="24394" spans="1:59">
      <c r="AO24394" s="103" t="n"/>
    </row>
    <row r="24395" spans="1:59">
      <c r="AO24395" s="103" t="n"/>
    </row>
    <row r="24396" spans="1:59">
      <c r="AO24396" s="103" t="n"/>
    </row>
    <row r="24397" spans="1:59">
      <c r="AO24397" s="103" t="n"/>
    </row>
    <row r="24398" spans="1:59">
      <c r="AO24398" s="103" t="n"/>
    </row>
    <row r="24399" spans="1:59">
      <c r="AO24399" s="103" t="n"/>
    </row>
    <row r="24400" spans="1:59">
      <c r="AO24400" s="103" t="n"/>
    </row>
    <row r="24401" spans="1:59">
      <c r="AO24401" s="103" t="n"/>
    </row>
    <row r="24402" spans="1:59">
      <c r="AO24402" s="103" t="n"/>
    </row>
    <row r="24403" spans="1:59">
      <c r="AO24403" s="103" t="n"/>
    </row>
    <row r="24404" spans="1:59">
      <c r="AO24404" s="103" t="n"/>
    </row>
    <row r="24405" spans="1:59">
      <c r="AO24405" s="103" t="n"/>
    </row>
    <row r="24406" spans="1:59">
      <c r="AO24406" s="103" t="n"/>
    </row>
    <row r="24407" spans="1:59">
      <c r="AO24407" s="103" t="n"/>
    </row>
    <row r="24408" spans="1:59">
      <c r="AO24408" s="103" t="n"/>
    </row>
    <row r="24409" spans="1:59">
      <c r="AO24409" s="103" t="n"/>
    </row>
    <row r="24410" spans="1:59">
      <c r="AO24410" s="103" t="n"/>
    </row>
    <row r="24411" spans="1:59">
      <c r="AO24411" s="103" t="n"/>
    </row>
    <row r="24412" spans="1:59">
      <c r="AO24412" s="103" t="n"/>
    </row>
    <row r="24413" spans="1:59">
      <c r="AO24413" s="103" t="n"/>
    </row>
    <row r="24414" spans="1:59">
      <c r="AO24414" s="103" t="n"/>
    </row>
    <row r="24415" spans="1:59">
      <c r="AO24415" s="103" t="n"/>
    </row>
    <row r="24416" spans="1:59">
      <c r="AO24416" s="103" t="n"/>
    </row>
    <row r="24417" spans="1:59">
      <c r="AO24417" s="103" t="n"/>
    </row>
    <row r="24418" spans="1:59">
      <c r="AO24418" s="103" t="n"/>
    </row>
    <row r="24419" spans="1:59">
      <c r="AO24419" s="103" t="n"/>
    </row>
    <row r="24420" spans="1:59">
      <c r="AO24420" s="103" t="n"/>
    </row>
    <row r="24421" spans="1:59">
      <c r="AO24421" s="103" t="n"/>
    </row>
    <row r="24422" spans="1:59">
      <c r="AO24422" s="103" t="n"/>
    </row>
    <row r="24423" spans="1:59">
      <c r="AO24423" s="103" t="n"/>
    </row>
    <row r="24424" spans="1:59">
      <c r="AO24424" s="103" t="n"/>
    </row>
    <row r="24425" spans="1:59">
      <c r="AO24425" s="103" t="n"/>
    </row>
    <row r="24426" spans="1:59">
      <c r="AO24426" s="103" t="n"/>
    </row>
    <row r="24427" spans="1:59">
      <c r="AO24427" s="103" t="n"/>
    </row>
    <row r="24428" spans="1:59">
      <c r="AO24428" s="103" t="n"/>
    </row>
    <row r="24429" spans="1:59">
      <c r="AO24429" s="103" t="n"/>
    </row>
    <row r="24430" spans="1:59">
      <c r="AO24430" s="103" t="n"/>
    </row>
    <row r="24431" spans="1:59">
      <c r="AO24431" s="103" t="n"/>
    </row>
    <row r="24432" spans="1:59">
      <c r="AO24432" s="103" t="n"/>
    </row>
    <row r="24433" spans="1:59">
      <c r="AO24433" s="103" t="n"/>
    </row>
    <row r="24434" spans="1:59">
      <c r="AO24434" s="103" t="n"/>
    </row>
    <row r="24435" spans="1:59">
      <c r="AO24435" s="103" t="n"/>
    </row>
    <row r="24436" spans="1:59">
      <c r="AO24436" s="103" t="n"/>
    </row>
    <row r="24437" spans="1:59">
      <c r="AO24437" s="103" t="n"/>
    </row>
    <row r="24438" spans="1:59">
      <c r="AO24438" s="103" t="n"/>
    </row>
    <row r="24439" spans="1:59">
      <c r="AO24439" s="103" t="n"/>
    </row>
    <row r="24440" spans="1:59">
      <c r="AO24440" s="103" t="n"/>
    </row>
    <row r="24441" spans="1:59">
      <c r="AO24441" s="103" t="n"/>
    </row>
    <row r="24442" spans="1:59">
      <c r="AO24442" s="103" t="n"/>
    </row>
    <row r="24443" spans="1:59">
      <c r="AO24443" s="103" t="n"/>
    </row>
    <row r="24444" spans="1:59">
      <c r="AO24444" s="103" t="n"/>
    </row>
    <row r="24445" spans="1:59">
      <c r="AO24445" s="103" t="n"/>
    </row>
    <row r="24446" spans="1:59">
      <c r="AO24446" s="103" t="n"/>
    </row>
    <row r="24447" spans="1:59">
      <c r="AO24447" s="103" t="n"/>
    </row>
    <row r="24448" spans="1:59">
      <c r="AO24448" s="103" t="n"/>
    </row>
    <row r="24449" spans="1:59">
      <c r="AO24449" s="103" t="n"/>
    </row>
    <row r="24450" spans="1:59">
      <c r="AO24450" s="103" t="n"/>
    </row>
    <row r="24451" spans="1:59">
      <c r="AO24451" s="103" t="n"/>
    </row>
    <row r="24452" spans="1:59">
      <c r="AO24452" s="103" t="n"/>
    </row>
    <row r="24453" spans="1:59">
      <c r="AO24453" s="103" t="n"/>
    </row>
    <row r="24454" spans="1:59">
      <c r="AO24454" s="103" t="n"/>
    </row>
    <row r="24455" spans="1:59">
      <c r="AO24455" s="103" t="n"/>
    </row>
    <row r="24456" spans="1:59">
      <c r="AO24456" s="103" t="n"/>
    </row>
    <row r="24457" spans="1:59">
      <c r="AO24457" s="103" t="n"/>
    </row>
    <row r="24458" spans="1:59">
      <c r="AO24458" s="103" t="n"/>
    </row>
    <row r="24459" spans="1:59">
      <c r="AO24459" s="103" t="n"/>
    </row>
    <row r="24460" spans="1:59">
      <c r="AO24460" s="103" t="n"/>
    </row>
    <row r="24461" spans="1:59">
      <c r="AO24461" s="103" t="n"/>
    </row>
    <row r="24462" spans="1:59">
      <c r="AO24462" s="103" t="n"/>
    </row>
    <row r="24463" spans="1:59">
      <c r="AO24463" s="103" t="n"/>
    </row>
    <row r="24464" spans="1:59">
      <c r="AO24464" s="103" t="n"/>
    </row>
    <row r="24465" spans="1:59">
      <c r="AO24465" s="103" t="n"/>
    </row>
    <row r="24466" spans="1:59">
      <c r="AO24466" s="103" t="n"/>
    </row>
    <row r="24467" spans="1:59">
      <c r="AO24467" s="103" t="n"/>
    </row>
    <row r="24468" spans="1:59">
      <c r="AO24468" s="103" t="n"/>
    </row>
    <row r="24469" spans="1:59">
      <c r="AO24469" s="103" t="n"/>
    </row>
    <row r="24470" spans="1:59">
      <c r="AO24470" s="103" t="n"/>
    </row>
    <row r="24471" spans="1:59">
      <c r="AO24471" s="103" t="n"/>
    </row>
    <row r="24472" spans="1:59">
      <c r="AO24472" s="103" t="n"/>
    </row>
    <row r="24473" spans="1:59">
      <c r="AO24473" s="103" t="n"/>
    </row>
    <row r="24474" spans="1:59">
      <c r="AO24474" s="103" t="n"/>
    </row>
    <row r="24475" spans="1:59">
      <c r="AO24475" s="103" t="n"/>
    </row>
    <row r="24476" spans="1:59">
      <c r="AO24476" s="103" t="n"/>
    </row>
    <row r="24477" spans="1:59">
      <c r="AO24477" s="103" t="n"/>
    </row>
    <row r="24478" spans="1:59">
      <c r="AO24478" s="103" t="n"/>
    </row>
    <row r="24479" spans="1:59">
      <c r="AO24479" s="103" t="n"/>
    </row>
    <row r="24480" spans="1:59">
      <c r="AO24480" s="103" t="n"/>
    </row>
    <row r="24481" spans="1:59">
      <c r="AO24481" s="103" t="n"/>
    </row>
    <row r="24482" spans="1:59">
      <c r="AO24482" s="103" t="n"/>
    </row>
    <row r="24483" spans="1:59">
      <c r="AO24483" s="103" t="n"/>
    </row>
    <row r="24484" spans="1:59">
      <c r="AO24484" s="103" t="n"/>
    </row>
    <row r="24485" spans="1:59">
      <c r="AO24485" s="103" t="n"/>
    </row>
    <row r="24486" spans="1:59">
      <c r="AO24486" s="103" t="n"/>
    </row>
    <row r="24487" spans="1:59">
      <c r="AO24487" s="103" t="n"/>
    </row>
    <row r="24488" spans="1:59">
      <c r="AO24488" s="103" t="n"/>
    </row>
    <row r="24489" spans="1:59">
      <c r="AO24489" s="103" t="n"/>
    </row>
    <row r="24490" spans="1:59">
      <c r="AO24490" s="103" t="n"/>
    </row>
    <row r="24491" spans="1:59">
      <c r="AO24491" s="103" t="n"/>
    </row>
    <row r="24492" spans="1:59">
      <c r="AO24492" s="103" t="n"/>
    </row>
    <row r="24493" spans="1:59">
      <c r="AO24493" s="103" t="n"/>
    </row>
    <row r="24494" spans="1:59">
      <c r="AO24494" s="103" t="n"/>
    </row>
    <row r="24495" spans="1:59">
      <c r="AO24495" s="103" t="n"/>
    </row>
    <row r="24496" spans="1:59">
      <c r="AO24496" s="103" t="n"/>
    </row>
    <row r="24497" spans="1:59">
      <c r="AO24497" s="103" t="n"/>
    </row>
    <row r="24498" spans="1:59">
      <c r="AO24498" s="103" t="n"/>
    </row>
    <row r="24499" spans="1:59">
      <c r="AO24499" s="103" t="n"/>
    </row>
    <row r="24500" spans="1:59">
      <c r="AO24500" s="103" t="n"/>
    </row>
    <row r="24501" spans="1:59">
      <c r="AO24501" s="103" t="n"/>
    </row>
    <row r="24502" spans="1:59">
      <c r="AO24502" s="103" t="n"/>
    </row>
    <row r="24503" spans="1:59">
      <c r="AO24503" s="103" t="n"/>
    </row>
    <row r="24504" spans="1:59">
      <c r="AO24504" s="103" t="n"/>
    </row>
    <row r="24505" spans="1:59">
      <c r="AO24505" s="103" t="n"/>
    </row>
    <row r="24506" spans="1:59">
      <c r="AO24506" s="103" t="n"/>
    </row>
    <row r="24507" spans="1:59">
      <c r="AO24507" s="103" t="n"/>
    </row>
    <row r="24508" spans="1:59">
      <c r="AO24508" s="103" t="n"/>
    </row>
    <row r="24509" spans="1:59">
      <c r="AO24509" s="103" t="n"/>
    </row>
    <row r="24510" spans="1:59">
      <c r="AO24510" s="103" t="n"/>
    </row>
    <row r="24511" spans="1:59">
      <c r="AO24511" s="103" t="n"/>
    </row>
    <row r="24512" spans="1:59">
      <c r="AO24512" s="103" t="n"/>
    </row>
    <row r="24513" spans="1:59">
      <c r="AO24513" s="103" t="n"/>
    </row>
    <row r="24514" spans="1:59">
      <c r="AO24514" s="103" t="n"/>
    </row>
    <row r="24515" spans="1:59">
      <c r="AO24515" s="103" t="n"/>
    </row>
    <row r="24516" spans="1:59">
      <c r="AO24516" s="103" t="n"/>
    </row>
    <row r="24517" spans="1:59">
      <c r="AO24517" s="103" t="n"/>
    </row>
    <row r="24518" spans="1:59">
      <c r="AO24518" s="103" t="n"/>
    </row>
    <row r="24519" spans="1:59">
      <c r="AO24519" s="103" t="n"/>
    </row>
    <row r="24520" spans="1:59">
      <c r="AO24520" s="103" t="n"/>
    </row>
    <row r="24521" spans="1:59">
      <c r="AO24521" s="103" t="n"/>
    </row>
    <row r="24522" spans="1:59">
      <c r="AO24522" s="103" t="n"/>
    </row>
    <row r="24523" spans="1:59">
      <c r="AO24523" s="103" t="n"/>
    </row>
    <row r="24524" spans="1:59">
      <c r="AO24524" s="103" t="n"/>
    </row>
    <row r="24525" spans="1:59">
      <c r="AO24525" s="103" t="n"/>
    </row>
    <row r="24526" spans="1:59">
      <c r="AO24526" s="103" t="n"/>
    </row>
    <row r="24527" spans="1:59">
      <c r="AO24527" s="103" t="n"/>
    </row>
    <row r="24528" spans="1:59">
      <c r="AO24528" s="103" t="n"/>
    </row>
    <row r="24529" spans="1:59">
      <c r="AO24529" s="103" t="n"/>
    </row>
    <row r="24530" spans="1:59">
      <c r="AO24530" s="103" t="n"/>
    </row>
    <row r="24531" spans="1:59">
      <c r="AO24531" s="103" t="n"/>
    </row>
    <row r="24532" spans="1:59">
      <c r="AO24532" s="103" t="n"/>
    </row>
    <row r="24533" spans="1:59">
      <c r="AO24533" s="103" t="n"/>
    </row>
    <row r="24534" spans="1:59">
      <c r="AO24534" s="103" t="n"/>
    </row>
    <row r="24535" spans="1:59">
      <c r="AO24535" s="103" t="n"/>
    </row>
    <row r="24536" spans="1:59">
      <c r="AO24536" s="103" t="n"/>
    </row>
    <row r="24537" spans="1:59">
      <c r="AO24537" s="103" t="n"/>
    </row>
    <row r="24538" spans="1:59">
      <c r="AO24538" s="103" t="n"/>
    </row>
    <row r="24539" spans="1:59">
      <c r="AO24539" s="103" t="n"/>
    </row>
    <row r="24540" spans="1:59">
      <c r="AO24540" s="103" t="n"/>
    </row>
    <row r="24541" spans="1:59">
      <c r="AO24541" s="103" t="n"/>
    </row>
    <row r="24542" spans="1:59">
      <c r="AO24542" s="103" t="n"/>
    </row>
    <row r="24543" spans="1:59">
      <c r="AO24543" s="103" t="n"/>
    </row>
    <row r="24544" spans="1:59">
      <c r="AO24544" s="103" t="n"/>
    </row>
    <row r="24545" spans="1:59">
      <c r="AO24545" s="103" t="n"/>
    </row>
    <row r="24546" spans="1:59">
      <c r="AO24546" s="103" t="n"/>
    </row>
    <row r="24547" spans="1:59">
      <c r="AO24547" s="103" t="n"/>
    </row>
    <row r="24548" spans="1:59">
      <c r="AO24548" s="103" t="n"/>
    </row>
    <row r="24549" spans="1:59">
      <c r="AO24549" s="103" t="n"/>
    </row>
    <row r="24550" spans="1:59">
      <c r="AO24550" s="103" t="n"/>
    </row>
    <row r="24551" spans="1:59">
      <c r="AO24551" s="103" t="n"/>
    </row>
    <row r="24552" spans="1:59">
      <c r="AO24552" s="103" t="n"/>
    </row>
    <row r="24553" spans="1:59">
      <c r="AO24553" s="103" t="n"/>
    </row>
    <row r="24554" spans="1:59">
      <c r="AO24554" s="103" t="n"/>
    </row>
    <row r="24555" spans="1:59">
      <c r="AO24555" s="103" t="n"/>
    </row>
    <row r="24556" spans="1:59">
      <c r="AO24556" s="103" t="n"/>
    </row>
    <row r="24557" spans="1:59">
      <c r="AO24557" s="103" t="n"/>
    </row>
    <row r="24558" spans="1:59">
      <c r="AO24558" s="103" t="n"/>
    </row>
    <row r="24559" spans="1:59">
      <c r="AO24559" s="103" t="n"/>
    </row>
    <row r="24560" spans="1:59">
      <c r="AO24560" s="103" t="n"/>
    </row>
    <row r="24561" spans="1:59">
      <c r="AO24561" s="103" t="n"/>
    </row>
    <row r="24562" spans="1:59">
      <c r="AO24562" s="103" t="n"/>
    </row>
    <row r="24563" spans="1:59">
      <c r="AO24563" s="103" t="n"/>
    </row>
    <row r="24564" spans="1:59">
      <c r="AO24564" s="103" t="n"/>
    </row>
    <row r="24565" spans="1:59">
      <c r="AO24565" s="103" t="n"/>
    </row>
    <row r="24566" spans="1:59">
      <c r="AO24566" s="103" t="n"/>
    </row>
    <row r="24567" spans="1:59">
      <c r="AO24567" s="103" t="n"/>
    </row>
    <row r="24568" spans="1:59">
      <c r="AO24568" s="103" t="n"/>
    </row>
    <row r="24569" spans="1:59">
      <c r="AO24569" s="103" t="n"/>
    </row>
    <row r="24570" spans="1:59">
      <c r="AO24570" s="103" t="n"/>
    </row>
    <row r="24571" spans="1:59">
      <c r="AO24571" s="103" t="n"/>
    </row>
    <row r="24572" spans="1:59">
      <c r="AO24572" s="103" t="n"/>
    </row>
    <row r="24573" spans="1:59">
      <c r="AO24573" s="103" t="n"/>
    </row>
    <row r="24574" spans="1:59">
      <c r="AO24574" s="103" t="n"/>
    </row>
    <row r="24575" spans="1:59">
      <c r="AO24575" s="103" t="n"/>
    </row>
    <row r="24576" spans="1:59">
      <c r="AO24576" s="103" t="n"/>
    </row>
    <row r="24577" spans="1:59">
      <c r="AO24577" s="103" t="n"/>
    </row>
    <row r="24578" spans="1:59">
      <c r="AO24578" s="103" t="n"/>
    </row>
    <row r="24579" spans="1:59">
      <c r="AO24579" s="103" t="n"/>
    </row>
    <row r="24580" spans="1:59">
      <c r="AO24580" s="103" t="n"/>
    </row>
    <row r="24581" spans="1:59">
      <c r="AO24581" s="103" t="n"/>
    </row>
    <row r="24582" spans="1:59">
      <c r="AO24582" s="103" t="n"/>
    </row>
    <row r="24583" spans="1:59">
      <c r="AO24583" s="103" t="n"/>
    </row>
    <row r="24584" spans="1:59">
      <c r="AO24584" s="103" t="n"/>
    </row>
    <row r="24585" spans="1:59">
      <c r="AO24585" s="103" t="n"/>
    </row>
    <row r="24586" spans="1:59">
      <c r="AO24586" s="103" t="n"/>
    </row>
    <row r="24587" spans="1:59">
      <c r="AO24587" s="103" t="n"/>
    </row>
    <row r="24588" spans="1:59">
      <c r="AO24588" s="103" t="n"/>
    </row>
    <row r="24589" spans="1:59">
      <c r="AO24589" s="103" t="n"/>
    </row>
    <row r="24590" spans="1:59">
      <c r="AO24590" s="103" t="n"/>
    </row>
    <row r="24591" spans="1:59">
      <c r="AO24591" s="103" t="n"/>
    </row>
    <row r="24592" spans="1:59">
      <c r="AO24592" s="103" t="n"/>
    </row>
    <row r="24593" spans="1:59">
      <c r="AO24593" s="103" t="n"/>
    </row>
    <row r="24594" spans="1:59">
      <c r="AO24594" s="103" t="n"/>
    </row>
    <row r="24595" spans="1:59">
      <c r="AO24595" s="103" t="n"/>
    </row>
    <row r="24596" spans="1:59">
      <c r="AO24596" s="103" t="n"/>
    </row>
    <row r="24597" spans="1:59">
      <c r="AO24597" s="103" t="n"/>
    </row>
    <row r="24598" spans="1:59">
      <c r="AO24598" s="103" t="n"/>
    </row>
    <row r="24599" spans="1:59">
      <c r="AO24599" s="103" t="n"/>
    </row>
    <row r="24600" spans="1:59">
      <c r="AO24600" s="103" t="n"/>
    </row>
    <row r="24601" spans="1:59">
      <c r="AO24601" s="103" t="n"/>
    </row>
    <row r="24602" spans="1:59">
      <c r="AO24602" s="103" t="n"/>
    </row>
    <row r="24603" spans="1:59">
      <c r="AO24603" s="103" t="n"/>
    </row>
    <row r="24604" spans="1:59">
      <c r="AO24604" s="103" t="n"/>
    </row>
    <row r="24605" spans="1:59">
      <c r="AO24605" s="103" t="n"/>
    </row>
    <row r="24606" spans="1:59">
      <c r="AO24606" s="103" t="n"/>
    </row>
    <row r="24607" spans="1:59">
      <c r="AO24607" s="103" t="n"/>
    </row>
    <row r="24608" spans="1:59">
      <c r="AO24608" s="103" t="n"/>
    </row>
    <row r="24609" spans="1:59">
      <c r="AO24609" s="103" t="n"/>
    </row>
    <row r="24610" spans="1:59">
      <c r="AO24610" s="103" t="n"/>
    </row>
    <row r="24611" spans="1:59">
      <c r="AO24611" s="103" t="n"/>
    </row>
    <row r="24612" spans="1:59">
      <c r="AO24612" s="103" t="n"/>
    </row>
    <row r="24613" spans="1:59">
      <c r="AO24613" s="103" t="n"/>
    </row>
    <row r="24614" spans="1:59">
      <c r="AO24614" s="103" t="n"/>
    </row>
    <row r="24615" spans="1:59">
      <c r="AO24615" s="103" t="n"/>
    </row>
    <row r="24616" spans="1:59">
      <c r="AO24616" s="103" t="n"/>
    </row>
    <row r="24617" spans="1:59">
      <c r="AO24617" s="103" t="n"/>
    </row>
    <row r="24618" spans="1:59">
      <c r="AO24618" s="103" t="n"/>
    </row>
    <row r="24619" spans="1:59">
      <c r="AO24619" s="103" t="n"/>
    </row>
    <row r="24620" spans="1:59">
      <c r="AO24620" s="103" t="n"/>
    </row>
    <row r="24621" spans="1:59">
      <c r="AO24621" s="103" t="n"/>
    </row>
    <row r="24622" spans="1:59">
      <c r="AO24622" s="103" t="n"/>
    </row>
    <row r="24623" spans="1:59">
      <c r="AO24623" s="103" t="n"/>
    </row>
    <row r="24624" spans="1:59">
      <c r="AO24624" s="103" t="n"/>
    </row>
    <row r="24625" spans="1:59">
      <c r="AO24625" s="103" t="n"/>
    </row>
    <row r="24626" spans="1:59">
      <c r="AO24626" s="103" t="n"/>
    </row>
    <row r="24627" spans="1:59">
      <c r="AO24627" s="103" t="n"/>
    </row>
    <row r="24628" spans="1:59">
      <c r="AO24628" s="103" t="n"/>
    </row>
    <row r="24629" spans="1:59">
      <c r="AO24629" s="103" t="n"/>
    </row>
    <row r="24630" spans="1:59">
      <c r="AO24630" s="103" t="n"/>
    </row>
    <row r="24631" spans="1:59">
      <c r="AO24631" s="103" t="n"/>
    </row>
    <row r="24632" spans="1:59">
      <c r="AO24632" s="103" t="n"/>
    </row>
    <row r="24633" spans="1:59">
      <c r="AO24633" s="103" t="n"/>
    </row>
    <row r="24634" spans="1:59">
      <c r="AO24634" s="103" t="n"/>
    </row>
    <row r="24635" spans="1:59">
      <c r="AO24635" s="103" t="n"/>
    </row>
    <row r="24636" spans="1:59">
      <c r="AO24636" s="103" t="n"/>
    </row>
    <row r="24637" spans="1:59">
      <c r="AO24637" s="103" t="n"/>
    </row>
    <row r="24638" spans="1:59">
      <c r="AO24638" s="103" t="n"/>
    </row>
    <row r="24639" spans="1:59">
      <c r="AO24639" s="103" t="n"/>
    </row>
    <row r="24640" spans="1:59">
      <c r="AO24640" s="103" t="n"/>
    </row>
    <row r="24641" spans="1:59">
      <c r="AO24641" s="103" t="n"/>
    </row>
    <row r="24642" spans="1:59">
      <c r="AO24642" s="103" t="n"/>
    </row>
    <row r="24643" spans="1:59">
      <c r="AO24643" s="103" t="n"/>
    </row>
    <row r="24644" spans="1:59">
      <c r="AO24644" s="103" t="n"/>
    </row>
    <row r="24645" spans="1:59">
      <c r="AO24645" s="103" t="n"/>
    </row>
    <row r="24646" spans="1:59">
      <c r="AO24646" s="103" t="n"/>
    </row>
    <row r="24647" spans="1:59">
      <c r="AO24647" s="103" t="n"/>
    </row>
    <row r="24648" spans="1:59">
      <c r="AO24648" s="103" t="n"/>
    </row>
    <row r="24649" spans="1:59">
      <c r="AO24649" s="103" t="n"/>
    </row>
    <row r="24650" spans="1:59">
      <c r="AO24650" s="103" t="n"/>
    </row>
    <row r="24651" spans="1:59">
      <c r="AO24651" s="103" t="n"/>
    </row>
    <row r="24652" spans="1:59">
      <c r="AO24652" s="103" t="n"/>
    </row>
    <row r="24653" spans="1:59">
      <c r="AO24653" s="103" t="n"/>
    </row>
    <row r="24654" spans="1:59">
      <c r="AO24654" s="103" t="n"/>
    </row>
    <row r="24655" spans="1:59">
      <c r="AO24655" s="103" t="n"/>
    </row>
    <row r="24656" spans="1:59">
      <c r="AO24656" s="103" t="n"/>
    </row>
    <row r="24657" spans="1:59">
      <c r="AO24657" s="103" t="n"/>
    </row>
    <row r="24658" spans="1:59">
      <c r="AO24658" s="103" t="n"/>
    </row>
    <row r="24659" spans="1:59">
      <c r="AO24659" s="103" t="n"/>
    </row>
    <row r="24660" spans="1:59">
      <c r="AO24660" s="103" t="n"/>
    </row>
    <row r="24661" spans="1:59">
      <c r="AO24661" s="103" t="n"/>
    </row>
    <row r="24662" spans="1:59">
      <c r="AO24662" s="103" t="n"/>
    </row>
    <row r="24663" spans="1:59">
      <c r="AO24663" s="103" t="n"/>
    </row>
    <row r="24664" spans="1:59">
      <c r="AO24664" s="103" t="n"/>
    </row>
    <row r="24665" spans="1:59">
      <c r="AO24665" s="103" t="n"/>
    </row>
    <row r="24666" spans="1:59">
      <c r="AO24666" s="103" t="n"/>
    </row>
    <row r="24667" spans="1:59">
      <c r="AO24667" s="103" t="n"/>
    </row>
    <row r="24668" spans="1:59">
      <c r="AO24668" s="103" t="n"/>
    </row>
    <row r="24669" spans="1:59">
      <c r="AO24669" s="103" t="n"/>
    </row>
    <row r="24670" spans="1:59">
      <c r="AO24670" s="103" t="n"/>
    </row>
    <row r="24671" spans="1:59">
      <c r="AO24671" s="103" t="n"/>
    </row>
    <row r="24672" spans="1:59">
      <c r="AO24672" s="103" t="n"/>
    </row>
    <row r="24673" spans="1:59">
      <c r="AO24673" s="103" t="n"/>
    </row>
    <row r="24674" spans="1:59">
      <c r="AO24674" s="103" t="n"/>
    </row>
    <row r="24675" spans="1:59">
      <c r="AO24675" s="103" t="n"/>
    </row>
    <row r="24676" spans="1:59">
      <c r="AO24676" s="103" t="n"/>
    </row>
    <row r="24677" spans="1:59">
      <c r="AO24677" s="103" t="n"/>
    </row>
    <row r="24678" spans="1:59">
      <c r="AO24678" s="103" t="n"/>
    </row>
    <row r="24679" spans="1:59">
      <c r="AO24679" s="103" t="n"/>
    </row>
    <row r="24680" spans="1:59">
      <c r="AO24680" s="103" t="n"/>
    </row>
    <row r="24681" spans="1:59">
      <c r="AO24681" s="103" t="n"/>
    </row>
    <row r="24682" spans="1:59">
      <c r="AO24682" s="103" t="n"/>
    </row>
    <row r="24683" spans="1:59">
      <c r="AO24683" s="103" t="n"/>
    </row>
    <row r="24684" spans="1:59">
      <c r="AO24684" s="103" t="n"/>
    </row>
    <row r="24685" spans="1:59">
      <c r="AO24685" s="103" t="n"/>
    </row>
    <row r="24686" spans="1:59">
      <c r="AO24686" s="103" t="n"/>
    </row>
    <row r="24687" spans="1:59">
      <c r="AO24687" s="103" t="n"/>
    </row>
    <row r="24688" spans="1:59">
      <c r="AO24688" s="103" t="n"/>
    </row>
    <row r="24689" spans="1:59">
      <c r="AO24689" s="103" t="n"/>
    </row>
    <row r="24690" spans="1:59">
      <c r="AO24690" s="103" t="n"/>
    </row>
    <row r="24691" spans="1:59">
      <c r="AO24691" s="103" t="n"/>
    </row>
    <row r="24692" spans="1:59">
      <c r="AO24692" s="103" t="n"/>
    </row>
    <row r="24693" spans="1:59">
      <c r="AO24693" s="103" t="n"/>
    </row>
    <row r="24694" spans="1:59">
      <c r="AO24694" s="103" t="n"/>
    </row>
    <row r="24695" spans="1:59">
      <c r="AO24695" s="103" t="n"/>
    </row>
    <row r="24696" spans="1:59">
      <c r="AO24696" s="103" t="n"/>
    </row>
    <row r="24697" spans="1:59">
      <c r="AO24697" s="103" t="n"/>
    </row>
    <row r="24698" spans="1:59">
      <c r="AO24698" s="103" t="n"/>
    </row>
    <row r="24699" spans="1:59">
      <c r="AO24699" s="103" t="n"/>
    </row>
    <row r="24700" spans="1:59">
      <c r="AO24700" s="103" t="n"/>
    </row>
    <row r="24701" spans="1:59">
      <c r="AO24701" s="103" t="n"/>
    </row>
    <row r="24702" spans="1:59">
      <c r="AO24702" s="103" t="n"/>
    </row>
    <row r="24703" spans="1:59">
      <c r="AO24703" s="103" t="n"/>
    </row>
    <row r="24704" spans="1:59">
      <c r="AO24704" s="103" t="n"/>
    </row>
    <row r="24705" spans="1:59">
      <c r="AO24705" s="103" t="n"/>
    </row>
    <row r="24706" spans="1:59">
      <c r="AO24706" s="103" t="n"/>
    </row>
    <row r="24707" spans="1:59">
      <c r="AO24707" s="103" t="n"/>
    </row>
    <row r="24708" spans="1:59">
      <c r="AO24708" s="103" t="n"/>
    </row>
    <row r="24709" spans="1:59">
      <c r="AO24709" s="103" t="n"/>
    </row>
    <row r="24710" spans="1:59">
      <c r="AO24710" s="103" t="n"/>
    </row>
    <row r="24711" spans="1:59">
      <c r="AO24711" s="103" t="n"/>
    </row>
    <row r="24712" spans="1:59">
      <c r="AO24712" s="103" t="n"/>
    </row>
    <row r="24713" spans="1:59">
      <c r="AO24713" s="103" t="n"/>
    </row>
    <row r="24714" spans="1:59">
      <c r="AO24714" s="103" t="n"/>
    </row>
    <row r="24715" spans="1:59">
      <c r="AO24715" s="103" t="n"/>
    </row>
    <row r="24716" spans="1:59">
      <c r="AO24716" s="103" t="n"/>
    </row>
    <row r="24717" spans="1:59">
      <c r="AO24717" s="103" t="n"/>
    </row>
    <row r="24718" spans="1:59">
      <c r="AO24718" s="103" t="n"/>
    </row>
    <row r="24719" spans="1:59">
      <c r="AO24719" s="103" t="n"/>
    </row>
    <row r="24720" spans="1:59">
      <c r="AO24720" s="103" t="n"/>
    </row>
    <row r="24721" spans="1:59">
      <c r="AO24721" s="103" t="n"/>
    </row>
    <row r="24722" spans="1:59">
      <c r="AO24722" s="103" t="n"/>
    </row>
    <row r="24723" spans="1:59">
      <c r="AO24723" s="103" t="n"/>
    </row>
    <row r="24724" spans="1:59">
      <c r="AO24724" s="103" t="n"/>
    </row>
    <row r="24725" spans="1:59">
      <c r="AO24725" s="103" t="n"/>
    </row>
    <row r="24726" spans="1:59">
      <c r="AO24726" s="103" t="n"/>
    </row>
    <row r="24727" spans="1:59">
      <c r="AO24727" s="103" t="n"/>
    </row>
    <row r="24728" spans="1:59">
      <c r="AO24728" s="103" t="n"/>
    </row>
    <row r="24729" spans="1:59">
      <c r="AO24729" s="103" t="n"/>
    </row>
    <row r="24730" spans="1:59">
      <c r="AO24730" s="103" t="n"/>
    </row>
    <row r="24731" spans="1:59">
      <c r="AO24731" s="103" t="n"/>
    </row>
    <row r="24732" spans="1:59">
      <c r="AO24732" s="103" t="n"/>
    </row>
    <row r="24733" spans="1:59">
      <c r="AO24733" s="103" t="n"/>
    </row>
    <row r="24734" spans="1:59">
      <c r="AO24734" s="103" t="n"/>
    </row>
    <row r="24735" spans="1:59">
      <c r="AO24735" s="103" t="n"/>
    </row>
    <row r="24736" spans="1:59">
      <c r="AO24736" s="103" t="n"/>
    </row>
    <row r="24737" spans="1:59">
      <c r="AO24737" s="103" t="n"/>
    </row>
    <row r="24738" spans="1:59">
      <c r="AO24738" s="103" t="n"/>
    </row>
    <row r="24739" spans="1:59">
      <c r="AO24739" s="103" t="n"/>
    </row>
    <row r="24740" spans="1:59">
      <c r="AO24740" s="103" t="n"/>
    </row>
    <row r="24741" spans="1:59">
      <c r="AO24741" s="103" t="n"/>
    </row>
    <row r="24742" spans="1:59">
      <c r="AO24742" s="103" t="n"/>
    </row>
    <row r="24743" spans="1:59">
      <c r="AO24743" s="103" t="n"/>
    </row>
    <row r="24744" spans="1:59">
      <c r="AO24744" s="103" t="n"/>
    </row>
    <row r="24745" spans="1:59">
      <c r="AO24745" s="103" t="n"/>
    </row>
    <row r="24746" spans="1:59">
      <c r="AO24746" s="103" t="n"/>
    </row>
    <row r="24747" spans="1:59">
      <c r="AO24747" s="103" t="n"/>
    </row>
    <row r="24748" spans="1:59">
      <c r="AO24748" s="103" t="n"/>
    </row>
    <row r="24749" spans="1:59">
      <c r="AO24749" s="103" t="n"/>
    </row>
    <row r="24750" spans="1:59">
      <c r="AO24750" s="103" t="n"/>
    </row>
    <row r="24751" spans="1:59">
      <c r="AO24751" s="103" t="n"/>
    </row>
    <row r="24752" spans="1:59">
      <c r="AO24752" s="103" t="n"/>
    </row>
    <row r="24753" spans="1:59">
      <c r="AO24753" s="103" t="n"/>
    </row>
    <row r="24754" spans="1:59">
      <c r="AO24754" s="103" t="n"/>
    </row>
    <row r="24755" spans="1:59">
      <c r="AO24755" s="103" t="n"/>
    </row>
    <row r="24756" spans="1:59">
      <c r="AO24756" s="103" t="n"/>
    </row>
    <row r="24757" spans="1:59">
      <c r="AO24757" s="103" t="n"/>
    </row>
    <row r="24758" spans="1:59">
      <c r="AO24758" s="103" t="n"/>
    </row>
    <row r="24759" spans="1:59">
      <c r="AO24759" s="103" t="n"/>
    </row>
    <row r="24760" spans="1:59">
      <c r="AO24760" s="103" t="n"/>
    </row>
    <row r="24761" spans="1:59">
      <c r="AO24761" s="103" t="n"/>
    </row>
    <row r="24762" spans="1:59">
      <c r="AO24762" s="103" t="n"/>
    </row>
    <row r="24763" spans="1:59">
      <c r="AO24763" s="103" t="n"/>
    </row>
    <row r="24764" spans="1:59">
      <c r="AO24764" s="103" t="n"/>
    </row>
    <row r="24765" spans="1:59">
      <c r="AO24765" s="103" t="n"/>
    </row>
    <row r="24766" spans="1:59">
      <c r="AO24766" s="103" t="n"/>
    </row>
    <row r="24767" spans="1:59">
      <c r="AO24767" s="103" t="n"/>
    </row>
    <row r="24768" spans="1:59">
      <c r="AO24768" s="103" t="n"/>
    </row>
    <row r="24769" spans="1:59">
      <c r="AO24769" s="103" t="n"/>
    </row>
    <row r="24770" spans="1:59">
      <c r="AO24770" s="103" t="n"/>
    </row>
    <row r="24771" spans="1:59">
      <c r="AO24771" s="103" t="n"/>
    </row>
    <row r="24772" spans="1:59">
      <c r="AO24772" s="103" t="n"/>
    </row>
    <row r="24773" spans="1:59">
      <c r="AO24773" s="103" t="n"/>
    </row>
    <row r="24774" spans="1:59">
      <c r="AO24774" s="103" t="n"/>
    </row>
    <row r="24775" spans="1:59">
      <c r="AO24775" s="103" t="n"/>
    </row>
    <row r="24776" spans="1:59">
      <c r="AO24776" s="103" t="n"/>
    </row>
    <row r="24777" spans="1:59">
      <c r="AO24777" s="103" t="n"/>
    </row>
    <row r="24778" spans="1:59">
      <c r="AO24778" s="103" t="n"/>
    </row>
    <row r="24779" spans="1:59">
      <c r="AO24779" s="103" t="n"/>
    </row>
    <row r="24780" spans="1:59">
      <c r="AO24780" s="103" t="n"/>
    </row>
    <row r="24781" spans="1:59">
      <c r="AO24781" s="103" t="n"/>
    </row>
    <row r="24782" spans="1:59">
      <c r="AO24782" s="103" t="n"/>
    </row>
    <row r="24783" spans="1:59">
      <c r="AO24783" s="103" t="n"/>
    </row>
    <row r="24784" spans="1:59">
      <c r="AO24784" s="103" t="n"/>
    </row>
    <row r="24785" spans="1:59">
      <c r="AO24785" s="103" t="n"/>
    </row>
    <row r="24786" spans="1:59">
      <c r="AO24786" s="103" t="n"/>
    </row>
    <row r="24787" spans="1:59">
      <c r="AO24787" s="103" t="n"/>
    </row>
    <row r="24788" spans="1:59">
      <c r="AO24788" s="103" t="n"/>
    </row>
    <row r="24789" spans="1:59">
      <c r="AO24789" s="103" t="n"/>
    </row>
    <row r="24790" spans="1:59">
      <c r="AO24790" s="103" t="n"/>
    </row>
    <row r="24791" spans="1:59">
      <c r="AO24791" s="103" t="n"/>
    </row>
    <row r="24792" spans="1:59">
      <c r="AO24792" s="103" t="n"/>
    </row>
    <row r="24793" spans="1:59">
      <c r="AO24793" s="103" t="n"/>
    </row>
    <row r="24794" spans="1:59">
      <c r="AO24794" s="103" t="n"/>
    </row>
    <row r="24795" spans="1:59">
      <c r="AO24795" s="103" t="n"/>
    </row>
    <row r="24796" spans="1:59">
      <c r="AO24796" s="103" t="n"/>
    </row>
    <row r="24797" spans="1:59">
      <c r="AO24797" s="103" t="n"/>
    </row>
    <row r="24798" spans="1:59">
      <c r="AO24798" s="103" t="n"/>
    </row>
    <row r="24799" spans="1:59">
      <c r="AO24799" s="103" t="n"/>
    </row>
    <row r="24800" spans="1:59">
      <c r="AO24800" s="103" t="n"/>
    </row>
    <row r="24801" spans="1:59">
      <c r="AO24801" s="103" t="n"/>
    </row>
    <row r="24802" spans="1:59">
      <c r="AO24802" s="103" t="n"/>
    </row>
    <row r="24803" spans="1:59">
      <c r="AO24803" s="103" t="n"/>
    </row>
    <row r="24804" spans="1:59">
      <c r="AO24804" s="103" t="n"/>
    </row>
    <row r="24805" spans="1:59">
      <c r="AO24805" s="103" t="n"/>
    </row>
    <row r="24806" spans="1:59">
      <c r="AO24806" s="103" t="n"/>
    </row>
    <row r="24807" spans="1:59">
      <c r="AO24807" s="103" t="n"/>
    </row>
    <row r="24808" spans="1:59">
      <c r="AO24808" s="103" t="n"/>
    </row>
    <row r="24809" spans="1:59">
      <c r="AO24809" s="103" t="n"/>
    </row>
    <row r="24810" spans="1:59">
      <c r="AO24810" s="103" t="n"/>
    </row>
    <row r="24811" spans="1:59">
      <c r="AO24811" s="103" t="n"/>
    </row>
    <row r="24812" spans="1:59">
      <c r="AO24812" s="103" t="n"/>
    </row>
    <row r="24813" spans="1:59">
      <c r="AO24813" s="103" t="n"/>
    </row>
    <row r="24814" spans="1:59">
      <c r="AO24814" s="103" t="n"/>
    </row>
    <row r="24815" spans="1:59">
      <c r="AO24815" s="103" t="n"/>
    </row>
    <row r="24816" spans="1:59">
      <c r="AO24816" s="103" t="n"/>
    </row>
    <row r="24817" spans="1:59">
      <c r="AO24817" s="103" t="n"/>
    </row>
    <row r="24818" spans="1:59">
      <c r="AO24818" s="103" t="n"/>
    </row>
    <row r="24819" spans="1:59">
      <c r="AO24819" s="103" t="n"/>
    </row>
    <row r="24820" spans="1:59">
      <c r="AO24820" s="103" t="n"/>
    </row>
    <row r="24821" spans="1:59">
      <c r="AO24821" s="103" t="n"/>
    </row>
    <row r="24822" spans="1:59">
      <c r="AO24822" s="103" t="n"/>
    </row>
    <row r="24823" spans="1:59">
      <c r="AO24823" s="103" t="n"/>
    </row>
    <row r="24824" spans="1:59">
      <c r="AO24824" s="103" t="n"/>
    </row>
    <row r="24825" spans="1:59">
      <c r="AO24825" s="103" t="n"/>
    </row>
    <row r="24826" spans="1:59">
      <c r="AO24826" s="103" t="n"/>
    </row>
    <row r="24827" spans="1:59">
      <c r="AO24827" s="103" t="n"/>
    </row>
    <row r="24828" spans="1:59">
      <c r="AO24828" s="103" t="n"/>
    </row>
    <row r="24829" spans="1:59">
      <c r="AO24829" s="103" t="n"/>
    </row>
    <row r="24830" spans="1:59">
      <c r="AO24830" s="103" t="n"/>
    </row>
    <row r="24831" spans="1:59">
      <c r="AO24831" s="103" t="n"/>
    </row>
    <row r="24832" spans="1:59">
      <c r="AO24832" s="103" t="n"/>
    </row>
    <row r="24833" spans="1:59">
      <c r="AO24833" s="103" t="n"/>
    </row>
    <row r="24834" spans="1:59">
      <c r="AO24834" s="103" t="n"/>
    </row>
    <row r="24835" spans="1:59">
      <c r="AO24835" s="103" t="n"/>
    </row>
    <row r="24836" spans="1:59">
      <c r="AO24836" s="103" t="n"/>
    </row>
    <row r="24837" spans="1:59">
      <c r="AO24837" s="103" t="n"/>
    </row>
    <row r="24838" spans="1:59">
      <c r="AO24838" s="103" t="n"/>
    </row>
    <row r="24839" spans="1:59">
      <c r="AO24839" s="103" t="n"/>
    </row>
    <row r="24840" spans="1:59">
      <c r="AO24840" s="103" t="n"/>
    </row>
    <row r="24841" spans="1:59">
      <c r="AO24841" s="103" t="n"/>
    </row>
    <row r="24842" spans="1:59">
      <c r="AO24842" s="103" t="n"/>
    </row>
    <row r="24843" spans="1:59">
      <c r="AO24843" s="103" t="n"/>
    </row>
    <row r="24844" spans="1:59">
      <c r="AO24844" s="103" t="n"/>
    </row>
    <row r="24845" spans="1:59">
      <c r="AO24845" s="103" t="n"/>
    </row>
    <row r="24846" spans="1:59">
      <c r="AO24846" s="103" t="n"/>
    </row>
    <row r="24847" spans="1:59">
      <c r="AO24847" s="103" t="n"/>
    </row>
    <row r="24848" spans="1:59">
      <c r="AO24848" s="103" t="n"/>
    </row>
    <row r="24849" spans="1:59">
      <c r="AO24849" s="103" t="n"/>
    </row>
    <row r="24850" spans="1:59">
      <c r="AO24850" s="103" t="n"/>
    </row>
    <row r="24851" spans="1:59">
      <c r="AO24851" s="103" t="n"/>
    </row>
    <row r="24852" spans="1:59">
      <c r="AO24852" s="103" t="n"/>
    </row>
    <row r="24853" spans="1:59">
      <c r="AO24853" s="103" t="n"/>
    </row>
    <row r="24854" spans="1:59">
      <c r="AO24854" s="103" t="n"/>
    </row>
    <row r="24855" spans="1:59">
      <c r="AO24855" s="103" t="n"/>
    </row>
    <row r="24856" spans="1:59">
      <c r="AO24856" s="103" t="n"/>
    </row>
    <row r="24857" spans="1:59">
      <c r="AO24857" s="103" t="n"/>
    </row>
    <row r="24858" spans="1:59">
      <c r="AO24858" s="103" t="n"/>
    </row>
    <row r="24859" spans="1:59">
      <c r="AO24859" s="103" t="n"/>
    </row>
    <row r="24860" spans="1:59">
      <c r="AO24860" s="103" t="n"/>
    </row>
    <row r="24861" spans="1:59">
      <c r="AO24861" s="103" t="n"/>
    </row>
    <row r="24862" spans="1:59">
      <c r="AO24862" s="103" t="n"/>
    </row>
    <row r="24863" spans="1:59">
      <c r="AO24863" s="103" t="n"/>
    </row>
    <row r="24864" spans="1:59">
      <c r="AO24864" s="103" t="n"/>
    </row>
    <row r="24865" spans="1:59">
      <c r="AO24865" s="103" t="n"/>
    </row>
    <row r="24866" spans="1:59">
      <c r="AO24866" s="103" t="n"/>
    </row>
    <row r="24867" spans="1:59">
      <c r="AO24867" s="103" t="n"/>
    </row>
    <row r="24868" spans="1:59">
      <c r="AO24868" s="103" t="n"/>
    </row>
    <row r="24869" spans="1:59">
      <c r="AO24869" s="103" t="n"/>
    </row>
    <row r="24870" spans="1:59">
      <c r="AO24870" s="103" t="n"/>
    </row>
    <row r="24871" spans="1:59">
      <c r="AO24871" s="103" t="n"/>
    </row>
    <row r="24872" spans="1:59">
      <c r="AO24872" s="103" t="n"/>
    </row>
    <row r="24873" spans="1:59">
      <c r="AO24873" s="103" t="n"/>
    </row>
    <row r="24874" spans="1:59">
      <c r="AO24874" s="103" t="n"/>
    </row>
    <row r="24875" spans="1:59">
      <c r="AO24875" s="103" t="n"/>
    </row>
    <row r="24876" spans="1:59">
      <c r="AO24876" s="103" t="n"/>
    </row>
    <row r="24877" spans="1:59">
      <c r="AO24877" s="103" t="n"/>
    </row>
    <row r="24878" spans="1:59">
      <c r="AO24878" s="103" t="n"/>
    </row>
    <row r="24879" spans="1:59">
      <c r="AO24879" s="103" t="n"/>
    </row>
    <row r="24880" spans="1:59">
      <c r="AO24880" s="103" t="n"/>
    </row>
    <row r="24881" spans="1:59">
      <c r="AO24881" s="103" t="n"/>
    </row>
    <row r="24882" spans="1:59">
      <c r="AO24882" s="103" t="n"/>
    </row>
    <row r="24883" spans="1:59">
      <c r="AO24883" s="103" t="n"/>
    </row>
    <row r="24884" spans="1:59">
      <c r="AO24884" s="103" t="n"/>
    </row>
    <row r="24885" spans="1:59">
      <c r="AO24885" s="103" t="n"/>
    </row>
    <row r="24886" spans="1:59">
      <c r="AO24886" s="103" t="n"/>
    </row>
    <row r="24887" spans="1:59">
      <c r="AO24887" s="103" t="n"/>
    </row>
    <row r="24888" spans="1:59">
      <c r="AO24888" s="103" t="n"/>
    </row>
    <row r="24889" spans="1:59">
      <c r="AO24889" s="103" t="n"/>
    </row>
    <row r="24890" spans="1:59">
      <c r="AO24890" s="103" t="n"/>
    </row>
    <row r="24891" spans="1:59">
      <c r="AO24891" s="103" t="n"/>
    </row>
    <row r="24892" spans="1:59">
      <c r="AO24892" s="103" t="n"/>
    </row>
    <row r="24893" spans="1:59">
      <c r="AO24893" s="103" t="n"/>
    </row>
    <row r="24894" spans="1:59">
      <c r="AO24894" s="103" t="n"/>
    </row>
    <row r="24895" spans="1:59">
      <c r="AO24895" s="103" t="n"/>
    </row>
    <row r="24896" spans="1:59">
      <c r="AO24896" s="103" t="n"/>
    </row>
    <row r="24897" spans="1:59">
      <c r="AO24897" s="103" t="n"/>
    </row>
    <row r="24898" spans="1:59">
      <c r="AO24898" s="103" t="n"/>
    </row>
    <row r="24899" spans="1:59">
      <c r="AO24899" s="103" t="n"/>
    </row>
    <row r="24900" spans="1:59">
      <c r="AO24900" s="103" t="n"/>
    </row>
    <row r="24901" spans="1:59">
      <c r="AO24901" s="103" t="n"/>
    </row>
    <row r="24902" spans="1:59">
      <c r="AO24902" s="103" t="n"/>
    </row>
    <row r="24903" spans="1:59">
      <c r="AO24903" s="103" t="n"/>
    </row>
    <row r="24904" spans="1:59">
      <c r="AO24904" s="103" t="n"/>
    </row>
    <row r="24905" spans="1:59">
      <c r="AO24905" s="103" t="n"/>
    </row>
    <row r="24906" spans="1:59">
      <c r="AO24906" s="103" t="n"/>
    </row>
    <row r="24907" spans="1:59">
      <c r="AO24907" s="103" t="n"/>
    </row>
    <row r="24908" spans="1:59">
      <c r="AO24908" s="103" t="n"/>
    </row>
    <row r="24909" spans="1:59">
      <c r="AO24909" s="103" t="n"/>
    </row>
    <row r="24910" spans="1:59">
      <c r="AO24910" s="103" t="n"/>
    </row>
    <row r="24911" spans="1:59">
      <c r="AO24911" s="103" t="n"/>
    </row>
    <row r="24912" spans="1:59">
      <c r="AO24912" s="103" t="n"/>
    </row>
    <row r="24913" spans="1:59">
      <c r="AO24913" s="103" t="n"/>
    </row>
    <row r="24914" spans="1:59">
      <c r="AO24914" s="103" t="n"/>
    </row>
    <row r="24915" spans="1:59">
      <c r="AO24915" s="103" t="n"/>
    </row>
    <row r="24916" spans="1:59">
      <c r="AO24916" s="103" t="n"/>
    </row>
    <row r="24917" spans="1:59">
      <c r="AO24917" s="103" t="n"/>
    </row>
    <row r="24918" spans="1:59">
      <c r="AO24918" s="103" t="n"/>
    </row>
    <row r="24919" spans="1:59">
      <c r="AO24919" s="103" t="n"/>
    </row>
    <row r="24920" spans="1:59">
      <c r="AO24920" s="103" t="n"/>
    </row>
    <row r="24921" spans="1:59">
      <c r="AO24921" s="103" t="n"/>
    </row>
    <row r="24922" spans="1:59">
      <c r="AO24922" s="103" t="n"/>
    </row>
    <row r="24923" spans="1:59">
      <c r="AO24923" s="103" t="n"/>
    </row>
    <row r="24924" spans="1:59">
      <c r="AO24924" s="103" t="n"/>
    </row>
    <row r="24925" spans="1:59">
      <c r="AO24925" s="103" t="n"/>
    </row>
    <row r="24926" spans="1:59">
      <c r="AO24926" s="103" t="n"/>
    </row>
    <row r="24927" spans="1:59">
      <c r="AO24927" s="103" t="n"/>
    </row>
    <row r="24928" spans="1:59">
      <c r="AO24928" s="103" t="n"/>
    </row>
    <row r="24929" spans="1:59">
      <c r="AO24929" s="103" t="n"/>
    </row>
    <row r="24930" spans="1:59">
      <c r="AO24930" s="103" t="n"/>
    </row>
    <row r="24931" spans="1:59">
      <c r="AO24931" s="103" t="n"/>
    </row>
    <row r="24932" spans="1:59">
      <c r="AO24932" s="103" t="n"/>
    </row>
    <row r="24933" spans="1:59">
      <c r="AO24933" s="103" t="n"/>
    </row>
    <row r="24934" spans="1:59">
      <c r="AO24934" s="103" t="n"/>
    </row>
    <row r="24935" spans="1:59">
      <c r="AO24935" s="103" t="n"/>
    </row>
    <row r="24936" spans="1:59">
      <c r="AO24936" s="103" t="n"/>
    </row>
    <row r="24937" spans="1:59">
      <c r="AO24937" s="103" t="n"/>
    </row>
    <row r="24938" spans="1:59">
      <c r="AO24938" s="103" t="n"/>
    </row>
    <row r="24939" spans="1:59">
      <c r="AO24939" s="103" t="n"/>
    </row>
    <row r="24940" spans="1:59">
      <c r="AO24940" s="103" t="n"/>
    </row>
    <row r="24941" spans="1:59">
      <c r="AO24941" s="103" t="n"/>
    </row>
    <row r="24942" spans="1:59">
      <c r="AO24942" s="103" t="n"/>
    </row>
    <row r="24943" spans="1:59">
      <c r="AO24943" s="103" t="n"/>
    </row>
    <row r="24944" spans="1:59">
      <c r="AO24944" s="103" t="n"/>
    </row>
    <row r="24945" spans="1:59">
      <c r="AO24945" s="103" t="n"/>
    </row>
    <row r="24946" spans="1:59">
      <c r="AO24946" s="103" t="n"/>
    </row>
    <row r="24947" spans="1:59">
      <c r="AO24947" s="103" t="n"/>
    </row>
    <row r="24948" spans="1:59">
      <c r="AO24948" s="103" t="n"/>
    </row>
    <row r="24949" spans="1:59">
      <c r="AO24949" s="103" t="n"/>
    </row>
    <row r="24950" spans="1:59">
      <c r="AO24950" s="103" t="n"/>
    </row>
    <row r="24951" spans="1:59">
      <c r="AO24951" s="103" t="n"/>
    </row>
    <row r="24952" spans="1:59">
      <c r="AO24952" s="103" t="n"/>
    </row>
    <row r="24953" spans="1:59">
      <c r="AO24953" s="103" t="n"/>
    </row>
    <row r="24954" spans="1:59">
      <c r="AO24954" s="103" t="n"/>
    </row>
    <row r="24955" spans="1:59">
      <c r="AO24955" s="103" t="n"/>
    </row>
    <row r="24956" spans="1:59">
      <c r="AO24956" s="103" t="n"/>
    </row>
    <row r="24957" spans="1:59">
      <c r="AO24957" s="103" t="n"/>
    </row>
    <row r="24958" spans="1:59">
      <c r="AO24958" s="103" t="n"/>
    </row>
    <row r="24959" spans="1:59">
      <c r="AO24959" s="103" t="n"/>
    </row>
    <row r="24960" spans="1:59">
      <c r="AO24960" s="103" t="n"/>
    </row>
    <row r="24961" spans="1:59">
      <c r="AO24961" s="103" t="n"/>
    </row>
    <row r="24962" spans="1:59">
      <c r="AO24962" s="103" t="n"/>
    </row>
    <row r="24963" spans="1:59">
      <c r="AO24963" s="103" t="n"/>
    </row>
    <row r="24964" spans="1:59">
      <c r="AO24964" s="103" t="n"/>
    </row>
    <row r="24965" spans="1:59">
      <c r="AO24965" s="103" t="n"/>
    </row>
    <row r="24966" spans="1:59">
      <c r="AO24966" s="103" t="n"/>
    </row>
    <row r="24967" spans="1:59">
      <c r="AO24967" s="103" t="n"/>
    </row>
    <row r="24968" spans="1:59">
      <c r="AO24968" s="103" t="n"/>
    </row>
    <row r="24969" spans="1:59">
      <c r="AO24969" s="103" t="n"/>
    </row>
    <row r="24970" spans="1:59">
      <c r="AO24970" s="103" t="n"/>
    </row>
    <row r="24971" spans="1:59">
      <c r="AO24971" s="103" t="n"/>
    </row>
    <row r="24972" spans="1:59">
      <c r="AO24972" s="103" t="n"/>
    </row>
    <row r="24973" spans="1:59">
      <c r="AO24973" s="103" t="n"/>
    </row>
    <row r="24974" spans="1:59">
      <c r="AO24974" s="103" t="n"/>
    </row>
    <row r="24975" spans="1:59">
      <c r="AO24975" s="103" t="n"/>
    </row>
    <row r="24976" spans="1:59">
      <c r="AO24976" s="103" t="n"/>
    </row>
    <row r="24977" spans="1:59">
      <c r="AO24977" s="103" t="n"/>
    </row>
    <row r="24978" spans="1:59">
      <c r="AO24978" s="103" t="n"/>
    </row>
    <row r="24979" spans="1:59">
      <c r="AO24979" s="103" t="n"/>
    </row>
    <row r="24980" spans="1:59">
      <c r="AO24980" s="103" t="n"/>
    </row>
    <row r="24981" spans="1:59">
      <c r="AO24981" s="103" t="n"/>
    </row>
    <row r="24982" spans="1:59">
      <c r="AO24982" s="103" t="n"/>
    </row>
    <row r="24983" spans="1:59">
      <c r="AO24983" s="103" t="n"/>
    </row>
    <row r="24984" spans="1:59">
      <c r="AO24984" s="103" t="n"/>
    </row>
    <row r="24985" spans="1:59">
      <c r="AO24985" s="103" t="n"/>
    </row>
    <row r="24986" spans="1:59">
      <c r="AO24986" s="103" t="n"/>
    </row>
    <row r="24987" spans="1:59">
      <c r="AO24987" s="103" t="n"/>
    </row>
    <row r="24988" spans="1:59">
      <c r="AO24988" s="103" t="n"/>
    </row>
    <row r="24989" spans="1:59">
      <c r="AO24989" s="103" t="n"/>
    </row>
    <row r="24990" spans="1:59">
      <c r="AO24990" s="103" t="n"/>
    </row>
    <row r="24991" spans="1:59">
      <c r="AO24991" s="103" t="n"/>
    </row>
    <row r="24992" spans="1:59">
      <c r="AO24992" s="103" t="n"/>
    </row>
    <row r="24993" spans="1:59">
      <c r="AO24993" s="103" t="n"/>
    </row>
    <row r="24994" spans="1:59">
      <c r="AO24994" s="103" t="n"/>
    </row>
    <row r="24995" spans="1:59">
      <c r="AO24995" s="103" t="n"/>
    </row>
    <row r="24996" spans="1:59">
      <c r="AO24996" s="103" t="n"/>
    </row>
    <row r="24997" spans="1:59">
      <c r="AO24997" s="103" t="n"/>
    </row>
    <row r="24998" spans="1:59">
      <c r="AO24998" s="103" t="n"/>
    </row>
    <row r="24999" spans="1:59">
      <c r="AO24999" s="103" t="n"/>
    </row>
    <row r="25000" spans="1:59">
      <c r="AO25000" s="103" t="n"/>
    </row>
    <row r="25001" spans="1:59">
      <c r="AO25001" s="103" t="n"/>
    </row>
    <row r="25002" spans="1:59">
      <c r="AO25002" s="103" t="n"/>
    </row>
    <row r="25003" spans="1:59">
      <c r="AO25003" s="103" t="n"/>
    </row>
    <row r="25004" spans="1:59">
      <c r="AO25004" s="103" t="n"/>
    </row>
    <row r="25005" spans="1:59">
      <c r="AO25005" s="103" t="n"/>
    </row>
    <row r="25006" spans="1:59">
      <c r="AO25006" s="103" t="n"/>
    </row>
    <row r="25007" spans="1:59">
      <c r="AO25007" s="103" t="n"/>
    </row>
    <row r="25008" spans="1:59">
      <c r="AO25008" s="103" t="n"/>
    </row>
    <row r="25009" spans="1:59">
      <c r="AO25009" s="103" t="n"/>
    </row>
    <row r="25010" spans="1:59">
      <c r="AO25010" s="103" t="n"/>
    </row>
    <row r="25011" spans="1:59">
      <c r="AO25011" s="103" t="n"/>
    </row>
    <row r="25012" spans="1:59">
      <c r="AO25012" s="103" t="n"/>
    </row>
    <row r="25013" spans="1:59">
      <c r="AO25013" s="103" t="n"/>
    </row>
    <row r="25014" spans="1:59">
      <c r="AO25014" s="103" t="n"/>
    </row>
    <row r="25015" spans="1:59">
      <c r="AO25015" s="103" t="n"/>
    </row>
    <row r="25016" spans="1:59">
      <c r="AO25016" s="103" t="n"/>
    </row>
    <row r="25017" spans="1:59">
      <c r="AO25017" s="103" t="n"/>
    </row>
    <row r="25018" spans="1:59">
      <c r="AO25018" s="103" t="n"/>
    </row>
    <row r="25019" spans="1:59">
      <c r="AO25019" s="103" t="n"/>
    </row>
    <row r="25020" spans="1:59">
      <c r="AO25020" s="103" t="n"/>
    </row>
    <row r="25021" spans="1:59">
      <c r="AO25021" s="103" t="n"/>
    </row>
    <row r="25022" spans="1:59">
      <c r="AO25022" s="103" t="n"/>
    </row>
    <row r="25023" spans="1:59">
      <c r="AO25023" s="103" t="n"/>
    </row>
    <row r="25024" spans="1:59">
      <c r="AO25024" s="103" t="n"/>
    </row>
    <row r="25025" spans="1:59">
      <c r="AO25025" s="103" t="n"/>
    </row>
    <row r="25026" spans="1:59">
      <c r="AO25026" s="103" t="n"/>
    </row>
    <row r="25027" spans="1:59">
      <c r="AO25027" s="103" t="n"/>
    </row>
    <row r="25028" spans="1:59">
      <c r="AO25028" s="103" t="n"/>
    </row>
    <row r="25029" spans="1:59">
      <c r="AO25029" s="103" t="n"/>
    </row>
    <row r="25030" spans="1:59">
      <c r="AO25030" s="103" t="n"/>
    </row>
    <row r="25031" spans="1:59">
      <c r="AO25031" s="103" t="n"/>
    </row>
    <row r="25032" spans="1:59">
      <c r="AO25032" s="103" t="n"/>
    </row>
    <row r="25033" spans="1:59">
      <c r="AO25033" s="103" t="n"/>
    </row>
    <row r="25034" spans="1:59">
      <c r="AO25034" s="103" t="n"/>
    </row>
    <row r="25035" spans="1:59">
      <c r="AO25035" s="103" t="n"/>
    </row>
    <row r="25036" spans="1:59">
      <c r="AO25036" s="103" t="n"/>
    </row>
    <row r="25037" spans="1:59">
      <c r="AO25037" s="103" t="n"/>
    </row>
    <row r="25038" spans="1:59">
      <c r="AO25038" s="103" t="n"/>
    </row>
    <row r="25039" spans="1:59">
      <c r="AO25039" s="103" t="n"/>
    </row>
    <row r="25040" spans="1:59">
      <c r="AO25040" s="103" t="n"/>
    </row>
    <row r="25041" spans="1:59">
      <c r="AO25041" s="103" t="n"/>
    </row>
    <row r="25042" spans="1:59">
      <c r="AO25042" s="103" t="n"/>
    </row>
    <row r="25043" spans="1:59">
      <c r="AO25043" s="103" t="n"/>
    </row>
    <row r="25044" spans="1:59">
      <c r="AO25044" s="103" t="n"/>
    </row>
    <row r="25045" spans="1:59">
      <c r="AO25045" s="103" t="n"/>
    </row>
    <row r="25046" spans="1:59">
      <c r="AO25046" s="103" t="n"/>
    </row>
    <row r="25047" spans="1:59">
      <c r="AO25047" s="103" t="n"/>
    </row>
    <row r="25048" spans="1:59">
      <c r="AO25048" s="103" t="n"/>
    </row>
    <row r="25049" spans="1:59">
      <c r="AO25049" s="103" t="n"/>
    </row>
    <row r="25050" spans="1:59">
      <c r="AO25050" s="103" t="n"/>
    </row>
    <row r="25051" spans="1:59">
      <c r="AO25051" s="103" t="n"/>
    </row>
    <row r="25052" spans="1:59">
      <c r="AO25052" s="103" t="n"/>
    </row>
    <row r="25053" spans="1:59">
      <c r="AO25053" s="103" t="n"/>
    </row>
    <row r="25054" spans="1:59">
      <c r="AO25054" s="103" t="n"/>
    </row>
    <row r="25055" spans="1:59">
      <c r="AO25055" s="103" t="n"/>
    </row>
    <row r="25056" spans="1:59">
      <c r="AO25056" s="103" t="n"/>
    </row>
    <row r="25057" spans="1:59">
      <c r="AO25057" s="103" t="n"/>
    </row>
    <row r="25058" spans="1:59">
      <c r="AO25058" s="103" t="n"/>
    </row>
    <row r="25059" spans="1:59">
      <c r="AO25059" s="103" t="n"/>
    </row>
    <row r="25060" spans="1:59">
      <c r="AO25060" s="103" t="n"/>
    </row>
    <row r="25061" spans="1:59">
      <c r="AO25061" s="103" t="n"/>
    </row>
    <row r="25062" spans="1:59">
      <c r="AO25062" s="103" t="n"/>
    </row>
    <row r="25063" spans="1:59">
      <c r="AO25063" s="103" t="n"/>
    </row>
    <row r="25064" spans="1:59">
      <c r="AO25064" s="103" t="n"/>
    </row>
    <row r="25065" spans="1:59">
      <c r="AO25065" s="103" t="n"/>
    </row>
    <row r="25066" spans="1:59">
      <c r="AO25066" s="103" t="n"/>
    </row>
    <row r="25067" spans="1:59">
      <c r="AO25067" s="103" t="n"/>
    </row>
    <row r="25068" spans="1:59">
      <c r="AO25068" s="103" t="n"/>
    </row>
    <row r="25069" spans="1:59">
      <c r="AO25069" s="103" t="n"/>
    </row>
    <row r="25070" spans="1:59">
      <c r="AO25070" s="103" t="n"/>
    </row>
    <row r="25071" spans="1:59">
      <c r="AO25071" s="103" t="n"/>
    </row>
    <row r="25072" spans="1:59">
      <c r="AO25072" s="103" t="n"/>
    </row>
    <row r="25073" spans="1:59">
      <c r="AO25073" s="103" t="n"/>
    </row>
    <row r="25074" spans="1:59">
      <c r="AO25074" s="103" t="n"/>
    </row>
    <row r="25075" spans="1:59">
      <c r="AO25075" s="103" t="n"/>
    </row>
    <row r="25076" spans="1:59">
      <c r="AO25076" s="103" t="n"/>
    </row>
    <row r="25077" spans="1:59">
      <c r="AO25077" s="103" t="n"/>
    </row>
    <row r="25078" spans="1:59">
      <c r="AO25078" s="103" t="n"/>
    </row>
    <row r="25079" spans="1:59">
      <c r="AO25079" s="103" t="n"/>
    </row>
    <row r="25080" spans="1:59">
      <c r="AO25080" s="103" t="n"/>
    </row>
    <row r="25081" spans="1:59">
      <c r="AO25081" s="103" t="n"/>
    </row>
    <row r="25082" spans="1:59">
      <c r="AO25082" s="103" t="n"/>
    </row>
    <row r="25083" spans="1:59">
      <c r="AO25083" s="103" t="n"/>
    </row>
    <row r="25084" spans="1:59">
      <c r="AO25084" s="103" t="n"/>
    </row>
    <row r="25085" spans="1:59">
      <c r="AO25085" s="103" t="n"/>
    </row>
    <row r="25086" spans="1:59">
      <c r="AO25086" s="103" t="n"/>
    </row>
    <row r="25087" spans="1:59">
      <c r="AO25087" s="103" t="n"/>
    </row>
    <row r="25088" spans="1:59">
      <c r="AO25088" s="103" t="n"/>
    </row>
    <row r="25089" spans="1:59">
      <c r="AO25089" s="103" t="n"/>
    </row>
    <row r="25090" spans="1:59">
      <c r="AO25090" s="103" t="n"/>
    </row>
    <row r="25091" spans="1:59">
      <c r="AO25091" s="103" t="n"/>
    </row>
    <row r="25092" spans="1:59">
      <c r="AO25092" s="103" t="n"/>
    </row>
    <row r="25093" spans="1:59">
      <c r="AO25093" s="103" t="n"/>
    </row>
    <row r="25094" spans="1:59">
      <c r="AO25094" s="103" t="n"/>
    </row>
    <row r="25095" spans="1:59">
      <c r="AO25095" s="103" t="n"/>
    </row>
    <row r="25096" spans="1:59">
      <c r="AO25096" s="103" t="n"/>
    </row>
    <row r="25097" spans="1:59">
      <c r="AO25097" s="103" t="n"/>
    </row>
    <row r="25098" spans="1:59">
      <c r="AO25098" s="103" t="n"/>
    </row>
    <row r="25099" spans="1:59">
      <c r="AO25099" s="103" t="n"/>
    </row>
    <row r="25100" spans="1:59">
      <c r="AO25100" s="103" t="n"/>
    </row>
    <row r="25101" spans="1:59">
      <c r="AO25101" s="103" t="n"/>
    </row>
    <row r="25102" spans="1:59">
      <c r="AO25102" s="103" t="n"/>
    </row>
    <row r="25103" spans="1:59">
      <c r="AO25103" s="103" t="n"/>
    </row>
    <row r="25104" spans="1:59">
      <c r="AO25104" s="103" t="n"/>
    </row>
    <row r="25105" spans="1:59">
      <c r="AO25105" s="103" t="n"/>
    </row>
    <row r="25106" spans="1:59">
      <c r="AO25106" s="103" t="n"/>
    </row>
    <row r="25107" spans="1:59">
      <c r="AO25107" s="103" t="n"/>
    </row>
    <row r="25108" spans="1:59">
      <c r="AO25108" s="103" t="n"/>
    </row>
    <row r="25109" spans="1:59">
      <c r="AO25109" s="103" t="n"/>
    </row>
    <row r="25110" spans="1:59">
      <c r="AO25110" s="103" t="n"/>
    </row>
    <row r="25111" spans="1:59">
      <c r="AO25111" s="103" t="n"/>
    </row>
    <row r="25112" spans="1:59">
      <c r="AO25112" s="103" t="n"/>
    </row>
    <row r="25113" spans="1:59">
      <c r="AO25113" s="103" t="n"/>
    </row>
    <row r="25114" spans="1:59">
      <c r="AO25114" s="103" t="n"/>
    </row>
    <row r="25115" spans="1:59">
      <c r="AO25115" s="103" t="n"/>
    </row>
    <row r="25116" spans="1:59">
      <c r="AO25116" s="103" t="n"/>
    </row>
    <row r="25117" spans="1:59">
      <c r="AO25117" s="103" t="n"/>
    </row>
    <row r="25118" spans="1:59">
      <c r="AO25118" s="103" t="n"/>
    </row>
    <row r="25119" spans="1:59">
      <c r="AO25119" s="103" t="n"/>
    </row>
    <row r="25120" spans="1:59">
      <c r="AO25120" s="103" t="n"/>
    </row>
    <row r="25121" spans="1:59">
      <c r="AO25121" s="103" t="n"/>
    </row>
    <row r="25122" spans="1:59">
      <c r="AO25122" s="103" t="n"/>
    </row>
    <row r="25123" spans="1:59">
      <c r="AO25123" s="103" t="n"/>
    </row>
    <row r="25124" spans="1:59">
      <c r="AO25124" s="103" t="n"/>
    </row>
    <row r="25125" spans="1:59">
      <c r="AO25125" s="103" t="n"/>
    </row>
    <row r="25126" spans="1:59">
      <c r="AO25126" s="103" t="n"/>
    </row>
    <row r="25127" spans="1:59">
      <c r="AO25127" s="103" t="n"/>
    </row>
    <row r="25128" spans="1:59">
      <c r="AO25128" s="103" t="n"/>
    </row>
    <row r="25129" spans="1:59">
      <c r="AO25129" s="103" t="n"/>
    </row>
    <row r="25130" spans="1:59">
      <c r="AO25130" s="103" t="n"/>
    </row>
    <row r="25131" spans="1:59">
      <c r="AO25131" s="103" t="n"/>
    </row>
    <row r="25132" spans="1:59">
      <c r="AO25132" s="103" t="n"/>
    </row>
    <row r="25133" spans="1:59">
      <c r="AO25133" s="103" t="n"/>
    </row>
    <row r="25134" spans="1:59">
      <c r="AO25134" s="103" t="n"/>
    </row>
    <row r="25135" spans="1:59">
      <c r="AO25135" s="103" t="n"/>
    </row>
    <row r="25136" spans="1:59">
      <c r="AO25136" s="103" t="n"/>
    </row>
    <row r="25137" spans="1:59">
      <c r="AO25137" s="103" t="n"/>
    </row>
    <row r="25138" spans="1:59">
      <c r="AO25138" s="103" t="n"/>
    </row>
    <row r="25139" spans="1:59">
      <c r="AO25139" s="103" t="n"/>
    </row>
    <row r="25140" spans="1:59">
      <c r="AO25140" s="103" t="n"/>
    </row>
    <row r="25141" spans="1:59">
      <c r="AO25141" s="103" t="n"/>
    </row>
    <row r="25142" spans="1:59">
      <c r="AO25142" s="103" t="n"/>
    </row>
    <row r="25143" spans="1:59">
      <c r="AO25143" s="103" t="n"/>
    </row>
    <row r="25144" spans="1:59">
      <c r="AO25144" s="103" t="n"/>
    </row>
    <row r="25145" spans="1:59">
      <c r="AO25145" s="103" t="n"/>
    </row>
    <row r="25146" spans="1:59">
      <c r="AO25146" s="103" t="n"/>
    </row>
    <row r="25147" spans="1:59">
      <c r="AO25147" s="103" t="n"/>
    </row>
    <row r="25148" spans="1:59">
      <c r="AO25148" s="103" t="n"/>
    </row>
    <row r="25149" spans="1:59">
      <c r="AO25149" s="103" t="n"/>
    </row>
    <row r="25150" spans="1:59">
      <c r="AO25150" s="103" t="n"/>
    </row>
    <row r="25151" spans="1:59">
      <c r="AO25151" s="103" t="n"/>
    </row>
    <row r="25152" spans="1:59">
      <c r="AO25152" s="103" t="n"/>
    </row>
    <row r="25153" spans="1:59">
      <c r="AO25153" s="103" t="n"/>
    </row>
    <row r="25154" spans="1:59">
      <c r="AO25154" s="103" t="n"/>
    </row>
    <row r="25155" spans="1:59">
      <c r="AO25155" s="103" t="n"/>
    </row>
    <row r="25156" spans="1:59">
      <c r="AO25156" s="103" t="n"/>
    </row>
    <row r="25157" spans="1:59">
      <c r="AO25157" s="103" t="n"/>
    </row>
    <row r="25158" spans="1:59">
      <c r="AO25158" s="103" t="n"/>
    </row>
    <row r="25159" spans="1:59">
      <c r="AO25159" s="103" t="n"/>
    </row>
    <row r="25160" spans="1:59">
      <c r="AO25160" s="103" t="n"/>
    </row>
    <row r="25161" spans="1:59">
      <c r="AO25161" s="103" t="n"/>
    </row>
    <row r="25162" spans="1:59">
      <c r="AO25162" s="103" t="n"/>
    </row>
    <row r="25163" spans="1:59">
      <c r="AO25163" s="103" t="n"/>
    </row>
    <row r="25164" spans="1:59">
      <c r="AO25164" s="103" t="n"/>
    </row>
    <row r="25165" spans="1:59">
      <c r="AO25165" s="103" t="n"/>
    </row>
    <row r="25166" spans="1:59">
      <c r="AO25166" s="103" t="n"/>
    </row>
    <row r="25167" spans="1:59">
      <c r="AO25167" s="103" t="n"/>
    </row>
    <row r="25168" spans="1:59">
      <c r="AO25168" s="103" t="n"/>
    </row>
    <row r="25169" spans="1:59">
      <c r="AO25169" s="103" t="n"/>
    </row>
    <row r="25170" spans="1:59">
      <c r="AO25170" s="103" t="n"/>
    </row>
    <row r="25171" spans="1:59">
      <c r="AO25171" s="103" t="n"/>
    </row>
    <row r="25172" spans="1:59">
      <c r="AO25172" s="103" t="n"/>
    </row>
    <row r="25173" spans="1:59">
      <c r="AO25173" s="103" t="n"/>
    </row>
    <row r="25174" spans="1:59">
      <c r="AO25174" s="103" t="n"/>
    </row>
    <row r="25175" spans="1:59">
      <c r="AO25175" s="103" t="n"/>
    </row>
    <row r="25176" spans="1:59">
      <c r="AO25176" s="103" t="n"/>
    </row>
    <row r="25177" spans="1:59">
      <c r="AO25177" s="103" t="n"/>
    </row>
    <row r="25178" spans="1:59">
      <c r="AO25178" s="103" t="n"/>
    </row>
    <row r="25179" spans="1:59">
      <c r="AO25179" s="103" t="n"/>
    </row>
    <row r="25180" spans="1:59">
      <c r="AO25180" s="103" t="n"/>
    </row>
    <row r="25181" spans="1:59">
      <c r="AO25181" s="103" t="n"/>
    </row>
    <row r="25182" spans="1:59">
      <c r="AO25182" s="103" t="n"/>
    </row>
    <row r="25183" spans="1:59">
      <c r="AO25183" s="103" t="n"/>
    </row>
    <row r="25184" spans="1:59">
      <c r="AO25184" s="103" t="n"/>
    </row>
    <row r="25185" spans="1:59">
      <c r="AO25185" s="103" t="n"/>
    </row>
    <row r="25186" spans="1:59">
      <c r="AO25186" s="103" t="n"/>
    </row>
    <row r="25187" spans="1:59">
      <c r="AO25187" s="103" t="n"/>
    </row>
    <row r="25188" spans="1:59">
      <c r="AO25188" s="103" t="n"/>
    </row>
    <row r="25189" spans="1:59">
      <c r="AO25189" s="103" t="n"/>
    </row>
    <row r="25190" spans="1:59">
      <c r="AO25190" s="103" t="n"/>
    </row>
    <row r="25191" spans="1:59">
      <c r="AO25191" s="103" t="n"/>
    </row>
    <row r="25192" spans="1:59">
      <c r="AO25192" s="103" t="n"/>
    </row>
    <row r="25193" spans="1:59">
      <c r="AO25193" s="103" t="n"/>
    </row>
    <row r="25194" spans="1:59">
      <c r="AO25194" s="103" t="n"/>
    </row>
    <row r="25195" spans="1:59">
      <c r="AO25195" s="103" t="n"/>
    </row>
    <row r="25196" spans="1:59">
      <c r="AO25196" s="103" t="n"/>
    </row>
    <row r="25197" spans="1:59">
      <c r="AO25197" s="103" t="n"/>
    </row>
    <row r="25198" spans="1:59">
      <c r="AO25198" s="103" t="n"/>
    </row>
    <row r="25199" spans="1:59">
      <c r="AO25199" s="103" t="n"/>
    </row>
    <row r="25200" spans="1:59">
      <c r="AO25200" s="103" t="n"/>
    </row>
    <row r="25201" spans="1:59">
      <c r="AO25201" s="103" t="n"/>
    </row>
    <row r="25202" spans="1:59">
      <c r="AO25202" s="103" t="n"/>
    </row>
    <row r="25203" spans="1:59">
      <c r="AO25203" s="103" t="n"/>
    </row>
    <row r="25204" spans="1:59">
      <c r="AO25204" s="103" t="n"/>
    </row>
    <row r="25205" spans="1:59">
      <c r="AO25205" s="103" t="n"/>
    </row>
    <row r="25206" spans="1:59">
      <c r="AO25206" s="103" t="n"/>
    </row>
    <row r="25207" spans="1:59">
      <c r="AO25207" s="103" t="n"/>
    </row>
    <row r="25208" spans="1:59">
      <c r="AO25208" s="103" t="n"/>
    </row>
    <row r="25209" spans="1:59">
      <c r="AO25209" s="103" t="n"/>
    </row>
    <row r="25210" spans="1:59">
      <c r="AO25210" s="103" t="n"/>
    </row>
    <row r="25211" spans="1:59">
      <c r="AO25211" s="103" t="n"/>
    </row>
    <row r="25212" spans="1:59">
      <c r="AO25212" s="103" t="n"/>
    </row>
    <row r="25213" spans="1:59">
      <c r="AO25213" s="103" t="n"/>
    </row>
    <row r="25214" spans="1:59">
      <c r="AO25214" s="103" t="n"/>
    </row>
    <row r="25215" spans="1:59">
      <c r="AO25215" s="103" t="n"/>
    </row>
    <row r="25216" spans="1:59">
      <c r="AO25216" s="103" t="n"/>
    </row>
    <row r="25217" spans="1:59">
      <c r="AO25217" s="103" t="n"/>
    </row>
    <row r="25218" spans="1:59">
      <c r="AO25218" s="103" t="n"/>
    </row>
    <row r="25219" spans="1:59">
      <c r="AO25219" s="103" t="n"/>
    </row>
    <row r="25220" spans="1:59">
      <c r="AO25220" s="103" t="n"/>
    </row>
    <row r="25221" spans="1:59">
      <c r="AO25221" s="103" t="n"/>
    </row>
    <row r="25222" spans="1:59">
      <c r="AO25222" s="103" t="n"/>
    </row>
    <row r="25223" spans="1:59">
      <c r="AO25223" s="103" t="n"/>
    </row>
    <row r="25224" spans="1:59">
      <c r="AO25224" s="103" t="n"/>
    </row>
    <row r="25225" spans="1:59">
      <c r="AO25225" s="103" t="n"/>
    </row>
    <row r="25226" spans="1:59">
      <c r="AO25226" s="103" t="n"/>
    </row>
    <row r="25227" spans="1:59">
      <c r="AO25227" s="103" t="n"/>
    </row>
    <row r="25228" spans="1:59">
      <c r="AO25228" s="103" t="n"/>
    </row>
    <row r="25229" spans="1:59">
      <c r="AO25229" s="103" t="n"/>
    </row>
    <row r="25230" spans="1:59">
      <c r="AO25230" s="103" t="n"/>
    </row>
    <row r="25231" spans="1:59">
      <c r="AO25231" s="103" t="n"/>
    </row>
    <row r="25232" spans="1:59">
      <c r="AO25232" s="103" t="n"/>
    </row>
    <row r="25233" spans="1:59">
      <c r="AO25233" s="103" t="n"/>
    </row>
    <row r="25234" spans="1:59">
      <c r="AO25234" s="103" t="n"/>
    </row>
    <row r="25235" spans="1:59">
      <c r="AO25235" s="103" t="n"/>
    </row>
    <row r="25236" spans="1:59">
      <c r="AO25236" s="103" t="n"/>
    </row>
    <row r="25237" spans="1:59">
      <c r="AO25237" s="103" t="n"/>
    </row>
    <row r="25238" spans="1:59">
      <c r="AO25238" s="103" t="n"/>
    </row>
    <row r="25239" spans="1:59">
      <c r="AO25239" s="103" t="n"/>
    </row>
    <row r="25240" spans="1:59">
      <c r="AO25240" s="103" t="n"/>
    </row>
    <row r="25241" spans="1:59">
      <c r="AO25241" s="103" t="n"/>
    </row>
    <row r="25242" spans="1:59">
      <c r="AO25242" s="103" t="n"/>
    </row>
    <row r="25243" spans="1:59">
      <c r="AO25243" s="103" t="n"/>
    </row>
    <row r="25244" spans="1:59">
      <c r="AO25244" s="103" t="n"/>
    </row>
    <row r="25245" spans="1:59">
      <c r="AO25245" s="103" t="n"/>
    </row>
    <row r="25246" spans="1:59">
      <c r="AO25246" s="103" t="n"/>
    </row>
    <row r="25247" spans="1:59">
      <c r="AO25247" s="103" t="n"/>
    </row>
    <row r="25248" spans="1:59">
      <c r="AO25248" s="103" t="n"/>
    </row>
    <row r="25249" spans="1:59">
      <c r="AO25249" s="103" t="n"/>
    </row>
    <row r="25250" spans="1:59">
      <c r="AO25250" s="103" t="n"/>
    </row>
    <row r="25251" spans="1:59">
      <c r="AO25251" s="103" t="n"/>
    </row>
    <row r="25252" spans="1:59">
      <c r="AO25252" s="103" t="n"/>
    </row>
    <row r="25253" spans="1:59">
      <c r="AO25253" s="103" t="n"/>
    </row>
    <row r="25254" spans="1:59">
      <c r="AO25254" s="103" t="n"/>
    </row>
    <row r="25255" spans="1:59">
      <c r="AO25255" s="103" t="n"/>
    </row>
    <row r="25256" spans="1:59">
      <c r="AO25256" s="103" t="n"/>
    </row>
    <row r="25257" spans="1:59">
      <c r="AO25257" s="103" t="n"/>
    </row>
    <row r="25258" spans="1:59">
      <c r="AO25258" s="103" t="n"/>
    </row>
    <row r="25259" spans="1:59">
      <c r="AO25259" s="103" t="n"/>
    </row>
    <row r="25260" spans="1:59">
      <c r="AO25260" s="103" t="n"/>
    </row>
    <row r="25261" spans="1:59">
      <c r="AO25261" s="103" t="n"/>
    </row>
    <row r="25262" spans="1:59">
      <c r="AO25262" s="103" t="n"/>
    </row>
    <row r="25263" spans="1:59">
      <c r="AO25263" s="103" t="n"/>
    </row>
    <row r="25264" spans="1:59">
      <c r="AO25264" s="103" t="n"/>
    </row>
    <row r="25265" spans="1:59">
      <c r="AO25265" s="103" t="n"/>
    </row>
    <row r="25266" spans="1:59">
      <c r="AO25266" s="103" t="n"/>
    </row>
    <row r="25267" spans="1:59">
      <c r="AO25267" s="103" t="n"/>
    </row>
    <row r="25268" spans="1:59">
      <c r="AO25268" s="103" t="n"/>
    </row>
    <row r="25269" spans="1:59">
      <c r="AO25269" s="103" t="n"/>
    </row>
    <row r="25270" spans="1:59">
      <c r="AO25270" s="103" t="n"/>
    </row>
    <row r="25271" spans="1:59">
      <c r="AO25271" s="103" t="n"/>
    </row>
    <row r="25272" spans="1:59">
      <c r="AO25272" s="103" t="n"/>
    </row>
    <row r="25273" spans="1:59">
      <c r="AO25273" s="103" t="n"/>
    </row>
    <row r="25274" spans="1:59">
      <c r="AO25274" s="103" t="n"/>
    </row>
    <row r="25275" spans="1:59">
      <c r="AO25275" s="103" t="n"/>
    </row>
    <row r="25276" spans="1:59">
      <c r="AO25276" s="103" t="n"/>
    </row>
    <row r="25277" spans="1:59">
      <c r="AO25277" s="103" t="n"/>
    </row>
    <row r="25278" spans="1:59">
      <c r="AO25278" s="103" t="n"/>
    </row>
    <row r="25279" spans="1:59">
      <c r="AO25279" s="103" t="n"/>
    </row>
    <row r="25280" spans="1:59">
      <c r="AO25280" s="103" t="n"/>
    </row>
    <row r="25281" spans="1:59">
      <c r="AO25281" s="103" t="n"/>
    </row>
    <row r="25282" spans="1:59">
      <c r="AO25282" s="103" t="n"/>
    </row>
    <row r="25283" spans="1:59">
      <c r="AO25283" s="103" t="n"/>
    </row>
    <row r="25284" spans="1:59">
      <c r="AO25284" s="103" t="n"/>
    </row>
    <row r="25285" spans="1:59">
      <c r="AO25285" s="103" t="n"/>
    </row>
    <row r="25286" spans="1:59">
      <c r="AO25286" s="103" t="n"/>
    </row>
    <row r="25287" spans="1:59">
      <c r="AO25287" s="103" t="n"/>
    </row>
    <row r="25288" spans="1:59">
      <c r="AO25288" s="103" t="n"/>
    </row>
    <row r="25289" spans="1:59">
      <c r="AO25289" s="103" t="n"/>
    </row>
    <row r="25290" spans="1:59">
      <c r="AO25290" s="103" t="n"/>
    </row>
    <row r="25291" spans="1:59">
      <c r="AO25291" s="103" t="n"/>
    </row>
    <row r="25292" spans="1:59">
      <c r="AO25292" s="103" t="n"/>
    </row>
    <row r="25293" spans="1:59">
      <c r="AO25293" s="103" t="n"/>
    </row>
    <row r="25294" spans="1:59">
      <c r="AO25294" s="103" t="n"/>
    </row>
    <row r="25295" spans="1:59">
      <c r="AO25295" s="103" t="n"/>
    </row>
    <row r="25296" spans="1:59">
      <c r="AO25296" s="103" t="n"/>
    </row>
    <row r="25297" spans="1:59">
      <c r="AO25297" s="103" t="n"/>
    </row>
    <row r="25298" spans="1:59">
      <c r="AO25298" s="103" t="n"/>
    </row>
    <row r="25299" spans="1:59">
      <c r="AO25299" s="103" t="n"/>
    </row>
    <row r="25300" spans="1:59">
      <c r="AO25300" s="103" t="n"/>
    </row>
    <row r="25301" spans="1:59">
      <c r="AO25301" s="103" t="n"/>
    </row>
    <row r="25302" spans="1:59">
      <c r="AO25302" s="103" t="n"/>
    </row>
    <row r="25303" spans="1:59">
      <c r="AO25303" s="103" t="n"/>
    </row>
    <row r="25304" spans="1:59">
      <c r="AO25304" s="103" t="n"/>
    </row>
    <row r="25305" spans="1:59">
      <c r="AO25305" s="103" t="n"/>
    </row>
    <row r="25306" spans="1:59">
      <c r="AO25306" s="103" t="n"/>
    </row>
    <row r="25307" spans="1:59">
      <c r="AO25307" s="103" t="n"/>
    </row>
    <row r="25308" spans="1:59">
      <c r="AO25308" s="103" t="n"/>
    </row>
    <row r="25309" spans="1:59">
      <c r="AO25309" s="103" t="n"/>
    </row>
    <row r="25310" spans="1:59">
      <c r="AO25310" s="103" t="n"/>
    </row>
    <row r="25311" spans="1:59">
      <c r="AO25311" s="103" t="n"/>
    </row>
    <row r="25312" spans="1:59">
      <c r="AO25312" s="103" t="n"/>
    </row>
    <row r="25313" spans="1:59">
      <c r="AO25313" s="103" t="n"/>
    </row>
    <row r="25314" spans="1:59">
      <c r="AO25314" s="103" t="n"/>
    </row>
    <row r="25315" spans="1:59">
      <c r="AO25315" s="103" t="n"/>
    </row>
    <row r="25316" spans="1:59">
      <c r="AO25316" s="103" t="n"/>
    </row>
    <row r="25317" spans="1:59">
      <c r="AO25317" s="103" t="n"/>
    </row>
    <row r="25318" spans="1:59">
      <c r="AO25318" s="103" t="n"/>
    </row>
    <row r="25319" spans="1:59">
      <c r="AO25319" s="103" t="n"/>
    </row>
    <row r="25320" spans="1:59">
      <c r="AO25320" s="103" t="n"/>
    </row>
    <row r="25321" spans="1:59">
      <c r="AO25321" s="103" t="n"/>
    </row>
    <row r="25322" spans="1:59">
      <c r="AO25322" s="103" t="n"/>
    </row>
    <row r="25323" spans="1:59">
      <c r="AO25323" s="103" t="n"/>
    </row>
    <row r="25324" spans="1:59">
      <c r="AO25324" s="103" t="n"/>
    </row>
    <row r="25325" spans="1:59">
      <c r="AO25325" s="103" t="n"/>
    </row>
    <row r="25326" spans="1:59">
      <c r="AO25326" s="103" t="n"/>
    </row>
    <row r="25327" spans="1:59">
      <c r="AO25327" s="103" t="n"/>
    </row>
    <row r="25328" spans="1:59">
      <c r="AO25328" s="103" t="n"/>
    </row>
    <row r="25329" spans="1:59">
      <c r="AO25329" s="103" t="n"/>
    </row>
    <row r="25330" spans="1:59">
      <c r="AO25330" s="103" t="n"/>
    </row>
    <row r="25331" spans="1:59">
      <c r="AO25331" s="103" t="n"/>
    </row>
    <row r="25332" spans="1:59">
      <c r="AO25332" s="103" t="n"/>
    </row>
    <row r="25333" spans="1:59">
      <c r="AO25333" s="103" t="n"/>
    </row>
    <row r="25334" spans="1:59">
      <c r="AO25334" s="103" t="n"/>
    </row>
    <row r="25335" spans="1:59">
      <c r="AO25335" s="103" t="n"/>
    </row>
    <row r="25336" spans="1:59">
      <c r="AO25336" s="103" t="n"/>
    </row>
    <row r="25337" spans="1:59">
      <c r="AO25337" s="103" t="n"/>
    </row>
    <row r="25338" spans="1:59">
      <c r="AO25338" s="103" t="n"/>
    </row>
    <row r="25339" spans="1:59">
      <c r="AO25339" s="103" t="n"/>
    </row>
    <row r="25340" spans="1:59">
      <c r="AO25340" s="103" t="n"/>
    </row>
    <row r="25341" spans="1:59">
      <c r="AO25341" s="103" t="n"/>
    </row>
    <row r="25342" spans="1:59">
      <c r="AO25342" s="103" t="n"/>
    </row>
    <row r="25343" spans="1:59">
      <c r="AO25343" s="103" t="n"/>
    </row>
    <row r="25344" spans="1:59">
      <c r="AO25344" s="103" t="n"/>
    </row>
    <row r="25345" spans="1:59">
      <c r="AO25345" s="103" t="n"/>
    </row>
    <row r="25346" spans="1:59">
      <c r="AO25346" s="103" t="n"/>
    </row>
    <row r="25347" spans="1:59">
      <c r="AO25347" s="103" t="n"/>
    </row>
    <row r="25348" spans="1:59">
      <c r="AO25348" s="103" t="n"/>
    </row>
    <row r="25349" spans="1:59">
      <c r="AO25349" s="103" t="n"/>
    </row>
    <row r="25350" spans="1:59">
      <c r="AO25350" s="103" t="n"/>
    </row>
    <row r="25351" spans="1:59">
      <c r="AO25351" s="103" t="n"/>
    </row>
    <row r="25352" spans="1:59">
      <c r="AO25352" s="103" t="n"/>
    </row>
    <row r="25353" spans="1:59">
      <c r="AO25353" s="103" t="n"/>
    </row>
    <row r="25354" spans="1:59">
      <c r="AO25354" s="103" t="n"/>
    </row>
    <row r="25355" spans="1:59">
      <c r="AO25355" s="103" t="n"/>
    </row>
    <row r="25356" spans="1:59">
      <c r="AO25356" s="103" t="n"/>
    </row>
    <row r="25357" spans="1:59">
      <c r="AO25357" s="103" t="n"/>
    </row>
    <row r="25358" spans="1:59">
      <c r="AO25358" s="103" t="n"/>
    </row>
    <row r="25359" spans="1:59">
      <c r="AO25359" s="103" t="n"/>
    </row>
    <row r="25360" spans="1:59">
      <c r="AO25360" s="103" t="n"/>
    </row>
    <row r="25361" spans="1:59">
      <c r="AO25361" s="103" t="n"/>
    </row>
    <row r="25362" spans="1:59">
      <c r="AO25362" s="103" t="n"/>
    </row>
    <row r="25363" spans="1:59">
      <c r="AO25363" s="103" t="n"/>
    </row>
    <row r="25364" spans="1:59">
      <c r="AO25364" s="103" t="n"/>
    </row>
    <row r="25365" spans="1:59">
      <c r="AO25365" s="103" t="n"/>
    </row>
    <row r="25366" spans="1:59">
      <c r="AO25366" s="103" t="n"/>
    </row>
    <row r="25367" spans="1:59">
      <c r="AO25367" s="103" t="n"/>
    </row>
    <row r="25368" spans="1:59">
      <c r="AO25368" s="103" t="n"/>
    </row>
    <row r="25369" spans="1:59">
      <c r="AO25369" s="103" t="n"/>
    </row>
    <row r="25370" spans="1:59">
      <c r="AO25370" s="103" t="n"/>
    </row>
    <row r="25371" spans="1:59">
      <c r="AO25371" s="103" t="n"/>
    </row>
    <row r="25372" spans="1:59">
      <c r="AO25372" s="103" t="n"/>
    </row>
    <row r="25373" spans="1:59">
      <c r="AO25373" s="103" t="n"/>
    </row>
    <row r="25374" spans="1:59">
      <c r="AO25374" s="103" t="n"/>
    </row>
    <row r="25375" spans="1:59">
      <c r="AO25375" s="103" t="n"/>
    </row>
    <row r="25376" spans="1:59">
      <c r="AO25376" s="103" t="n"/>
    </row>
    <row r="25377" spans="1:59">
      <c r="AO25377" s="103" t="n"/>
    </row>
    <row r="25378" spans="1:59">
      <c r="AO25378" s="103" t="n"/>
    </row>
    <row r="25379" spans="1:59">
      <c r="AO25379" s="103" t="n"/>
    </row>
    <row r="25380" spans="1:59">
      <c r="AO25380" s="103" t="n"/>
    </row>
    <row r="25381" spans="1:59">
      <c r="AO25381" s="103" t="n"/>
    </row>
    <row r="25382" spans="1:59">
      <c r="AO25382" s="103" t="n"/>
    </row>
    <row r="25383" spans="1:59">
      <c r="AO25383" s="103" t="n"/>
    </row>
    <row r="25384" spans="1:59">
      <c r="AO25384" s="103" t="n"/>
    </row>
    <row r="25385" spans="1:59">
      <c r="AO25385" s="103" t="n"/>
    </row>
    <row r="25386" spans="1:59">
      <c r="AO25386" s="103" t="n"/>
    </row>
    <row r="25387" spans="1:59">
      <c r="AO25387" s="103" t="n"/>
    </row>
    <row r="25388" spans="1:59">
      <c r="AO25388" s="103" t="n"/>
    </row>
    <row r="25389" spans="1:59">
      <c r="AO25389" s="103" t="n"/>
    </row>
    <row r="25390" spans="1:59">
      <c r="AO25390" s="103" t="n"/>
    </row>
    <row r="25391" spans="1:59">
      <c r="AO25391" s="103" t="n"/>
    </row>
    <row r="25392" spans="1:59">
      <c r="AO25392" s="103" t="n"/>
    </row>
    <row r="25393" spans="1:59">
      <c r="AO25393" s="103" t="n"/>
    </row>
    <row r="25394" spans="1:59">
      <c r="AO25394" s="103" t="n"/>
    </row>
    <row r="25395" spans="1:59">
      <c r="AO25395" s="103" t="n"/>
    </row>
    <row r="25396" spans="1:59">
      <c r="AO25396" s="103" t="n"/>
    </row>
    <row r="25397" spans="1:59">
      <c r="AO25397" s="103" t="n"/>
    </row>
    <row r="25398" spans="1:59">
      <c r="AO25398" s="103" t="n"/>
    </row>
    <row r="25399" spans="1:59">
      <c r="AO25399" s="103" t="n"/>
    </row>
    <row r="25400" spans="1:59">
      <c r="AO25400" s="103" t="n"/>
    </row>
    <row r="25401" spans="1:59">
      <c r="AO25401" s="103" t="n"/>
    </row>
    <row r="25402" spans="1:59">
      <c r="AO25402" s="103" t="n"/>
    </row>
    <row r="25403" spans="1:59">
      <c r="AO25403" s="103" t="n"/>
    </row>
    <row r="25404" spans="1:59">
      <c r="AO25404" s="103" t="n"/>
    </row>
    <row r="25405" spans="1:59">
      <c r="AO25405" s="103" t="n"/>
    </row>
    <row r="25406" spans="1:59">
      <c r="AO25406" s="103" t="n"/>
    </row>
    <row r="25407" spans="1:59">
      <c r="AO25407" s="103" t="n"/>
    </row>
    <row r="25408" spans="1:59">
      <c r="AO25408" s="103" t="n"/>
    </row>
    <row r="25409" spans="1:59">
      <c r="AO25409" s="103" t="n"/>
    </row>
    <row r="25410" spans="1:59">
      <c r="AO25410" s="103" t="n"/>
    </row>
    <row r="25411" spans="1:59">
      <c r="AO25411" s="103" t="n"/>
    </row>
    <row r="25412" spans="1:59">
      <c r="AO25412" s="103" t="n"/>
    </row>
    <row r="25413" spans="1:59">
      <c r="AO25413" s="103" t="n"/>
    </row>
    <row r="25414" spans="1:59">
      <c r="AO25414" s="103" t="n"/>
    </row>
    <row r="25415" spans="1:59">
      <c r="AO25415" s="103" t="n"/>
    </row>
    <row r="25416" spans="1:59">
      <c r="AO25416" s="103" t="n"/>
    </row>
    <row r="25417" spans="1:59">
      <c r="AO25417" s="103" t="n"/>
    </row>
    <row r="25418" spans="1:59">
      <c r="AO25418" s="103" t="n"/>
    </row>
    <row r="25419" spans="1:59">
      <c r="AO25419" s="103" t="n"/>
    </row>
    <row r="25420" spans="1:59">
      <c r="AO25420" s="103" t="n"/>
    </row>
    <row r="25421" spans="1:59">
      <c r="AO25421" s="103" t="n"/>
    </row>
    <row r="25422" spans="1:59">
      <c r="AO25422" s="103" t="n"/>
    </row>
    <row r="25423" spans="1:59">
      <c r="AO25423" s="103" t="n"/>
    </row>
    <row r="25424" spans="1:59">
      <c r="AO25424" s="103" t="n"/>
    </row>
    <row r="25425" spans="1:59">
      <c r="AO25425" s="103" t="n"/>
    </row>
    <row r="25426" spans="1:59">
      <c r="AO25426" s="103" t="n"/>
    </row>
    <row r="25427" spans="1:59">
      <c r="AO25427" s="103" t="n"/>
    </row>
    <row r="25428" spans="1:59">
      <c r="AO25428" s="103" t="n"/>
    </row>
    <row r="25429" spans="1:59">
      <c r="AO25429" s="103" t="n"/>
    </row>
    <row r="25430" spans="1:59">
      <c r="AO25430" s="103" t="n"/>
    </row>
    <row r="25431" spans="1:59">
      <c r="AO25431" s="103" t="n"/>
    </row>
    <row r="25432" spans="1:59">
      <c r="AO25432" s="103" t="n"/>
    </row>
    <row r="25433" spans="1:59">
      <c r="AO25433" s="103" t="n"/>
    </row>
    <row r="25434" spans="1:59">
      <c r="AO25434" s="103" t="n"/>
    </row>
    <row r="25435" spans="1:59">
      <c r="AO25435" s="103" t="n"/>
    </row>
    <row r="25436" spans="1:59">
      <c r="AO25436" s="103" t="n"/>
    </row>
    <row r="25437" spans="1:59">
      <c r="AO25437" s="103" t="n"/>
    </row>
    <row r="25438" spans="1:59">
      <c r="AO25438" s="103" t="n"/>
    </row>
    <row r="25439" spans="1:59">
      <c r="AO25439" s="103" t="n"/>
    </row>
    <row r="25440" spans="1:59">
      <c r="AO25440" s="103" t="n"/>
    </row>
    <row r="25441" spans="1:59">
      <c r="AO25441" s="103" t="n"/>
    </row>
    <row r="25442" spans="1:59">
      <c r="AO25442" s="103" t="n"/>
    </row>
    <row r="25443" spans="1:59">
      <c r="AO25443" s="103" t="n"/>
    </row>
    <row r="25444" spans="1:59">
      <c r="AO25444" s="103" t="n"/>
    </row>
    <row r="25445" spans="1:59">
      <c r="AO25445" s="103" t="n"/>
    </row>
    <row r="25446" spans="1:59">
      <c r="AO25446" s="103" t="n"/>
    </row>
    <row r="25447" spans="1:59">
      <c r="AO25447" s="103" t="n"/>
    </row>
    <row r="25448" spans="1:59">
      <c r="AO25448" s="103" t="n"/>
    </row>
    <row r="25449" spans="1:59">
      <c r="AO25449" s="103" t="n"/>
    </row>
    <row r="25450" spans="1:59">
      <c r="AO25450" s="103" t="n"/>
    </row>
    <row r="25451" spans="1:59">
      <c r="AO25451" s="103" t="n"/>
    </row>
    <row r="25452" spans="1:59">
      <c r="AO25452" s="103" t="n"/>
    </row>
    <row r="25453" spans="1:59">
      <c r="AO25453" s="103" t="n"/>
    </row>
    <row r="25454" spans="1:59">
      <c r="AO25454" s="103" t="n"/>
    </row>
    <row r="25455" spans="1:59">
      <c r="AO25455" s="103" t="n"/>
    </row>
    <row r="25456" spans="1:59">
      <c r="AO25456" s="103" t="n"/>
    </row>
    <row r="25457" spans="1:59">
      <c r="AO25457" s="103" t="n"/>
    </row>
    <row r="25458" spans="1:59">
      <c r="AO25458" s="103" t="n"/>
    </row>
    <row r="25459" spans="1:59">
      <c r="AO25459" s="103" t="n"/>
    </row>
    <row r="25460" spans="1:59">
      <c r="AO25460" s="103" t="n"/>
    </row>
    <row r="25461" spans="1:59">
      <c r="AO25461" s="103" t="n"/>
    </row>
    <row r="25462" spans="1:59">
      <c r="AO25462" s="103" t="n"/>
    </row>
    <row r="25463" spans="1:59">
      <c r="AO25463" s="103" t="n"/>
    </row>
    <row r="25464" spans="1:59">
      <c r="AO25464" s="103" t="n"/>
    </row>
    <row r="25465" spans="1:59">
      <c r="AO25465" s="103" t="n"/>
    </row>
    <row r="25466" spans="1:59">
      <c r="AO25466" s="103" t="n"/>
    </row>
    <row r="25467" spans="1:59">
      <c r="AO25467" s="103" t="n"/>
    </row>
    <row r="25468" spans="1:59">
      <c r="AO25468" s="103" t="n"/>
    </row>
    <row r="25469" spans="1:59">
      <c r="AO25469" s="103" t="n"/>
    </row>
    <row r="25470" spans="1:59">
      <c r="AO25470" s="103" t="n"/>
    </row>
    <row r="25471" spans="1:59">
      <c r="AO25471" s="103" t="n"/>
    </row>
    <row r="25472" spans="1:59">
      <c r="AO25472" s="103" t="n"/>
    </row>
    <row r="25473" spans="1:59">
      <c r="AO25473" s="103" t="n"/>
    </row>
    <row r="25474" spans="1:59">
      <c r="AO25474" s="103" t="n"/>
    </row>
    <row r="25475" spans="1:59">
      <c r="AO25475" s="103" t="n"/>
    </row>
    <row r="25476" spans="1:59">
      <c r="AO25476" s="103" t="n"/>
    </row>
    <row r="25477" spans="1:59">
      <c r="AO25477" s="103" t="n"/>
    </row>
    <row r="25478" spans="1:59">
      <c r="AO25478" s="103" t="n"/>
    </row>
    <row r="25479" spans="1:59">
      <c r="AO25479" s="103" t="n"/>
    </row>
    <row r="25480" spans="1:59">
      <c r="AO25480" s="103" t="n"/>
    </row>
    <row r="25481" spans="1:59">
      <c r="AO25481" s="103" t="n"/>
    </row>
    <row r="25482" spans="1:59">
      <c r="AO25482" s="103" t="n"/>
    </row>
    <row r="25483" spans="1:59">
      <c r="AO25483" s="103" t="n"/>
    </row>
    <row r="25484" spans="1:59">
      <c r="AO25484" s="103" t="n"/>
    </row>
    <row r="25485" spans="1:59">
      <c r="AO25485" s="103" t="n"/>
    </row>
    <row r="25486" spans="1:59">
      <c r="AO25486" s="103" t="n"/>
    </row>
    <row r="25487" spans="1:59">
      <c r="AO25487" s="103" t="n"/>
    </row>
    <row r="25488" spans="1:59">
      <c r="AO25488" s="103" t="n"/>
    </row>
    <row r="25489" spans="1:59">
      <c r="AO25489" s="103" t="n"/>
    </row>
    <row r="25490" spans="1:59">
      <c r="AO25490" s="103" t="n"/>
    </row>
    <row r="25491" spans="1:59">
      <c r="AO25491" s="103" t="n"/>
    </row>
    <row r="25492" spans="1:59">
      <c r="AO25492" s="103" t="n"/>
    </row>
    <row r="25493" spans="1:59">
      <c r="AO25493" s="103" t="n"/>
    </row>
    <row r="25494" spans="1:59">
      <c r="AO25494" s="103" t="n"/>
    </row>
    <row r="25495" spans="1:59">
      <c r="AO25495" s="103" t="n"/>
    </row>
    <row r="25496" spans="1:59">
      <c r="AO25496" s="103" t="n"/>
    </row>
    <row r="25497" spans="1:59">
      <c r="AO25497" s="103" t="n"/>
    </row>
    <row r="25498" spans="1:59">
      <c r="AO25498" s="103" t="n"/>
    </row>
    <row r="25499" spans="1:59">
      <c r="AO25499" s="103" t="n"/>
    </row>
    <row r="25500" spans="1:59">
      <c r="AO25500" s="103" t="n"/>
    </row>
    <row r="25501" spans="1:59">
      <c r="AO25501" s="103" t="n"/>
    </row>
    <row r="25502" spans="1:59">
      <c r="AO25502" s="103" t="n"/>
    </row>
    <row r="25503" spans="1:59">
      <c r="AO25503" s="103" t="n"/>
    </row>
    <row r="25504" spans="1:59">
      <c r="AO25504" s="103" t="n"/>
    </row>
    <row r="25505" spans="1:59">
      <c r="AO25505" s="103" t="n"/>
    </row>
    <row r="25506" spans="1:59">
      <c r="AO25506" s="103" t="n"/>
    </row>
    <row r="25507" spans="1:59">
      <c r="AO25507" s="103" t="n"/>
    </row>
    <row r="25508" spans="1:59">
      <c r="AO25508" s="103" t="n"/>
    </row>
    <row r="25509" spans="1:59">
      <c r="AO25509" s="103" t="n"/>
    </row>
    <row r="25510" spans="1:59">
      <c r="AO25510" s="103" t="n"/>
    </row>
    <row r="25511" spans="1:59">
      <c r="AO25511" s="103" t="n"/>
    </row>
    <row r="25512" spans="1:59">
      <c r="AO25512" s="103" t="n"/>
    </row>
    <row r="25513" spans="1:59">
      <c r="AO25513" s="103" t="n"/>
    </row>
    <row r="25514" spans="1:59">
      <c r="AO25514" s="103" t="n"/>
    </row>
    <row r="25515" spans="1:59">
      <c r="AO25515" s="103" t="n"/>
    </row>
    <row r="25516" spans="1:59">
      <c r="AO25516" s="103" t="n"/>
    </row>
    <row r="25517" spans="1:59">
      <c r="AO25517" s="103" t="n"/>
    </row>
    <row r="25518" spans="1:59">
      <c r="AO25518" s="103" t="n"/>
    </row>
    <row r="25519" spans="1:59">
      <c r="AO25519" s="103" t="n"/>
    </row>
    <row r="25520" spans="1:59">
      <c r="AO25520" s="103" t="n"/>
    </row>
    <row r="25521" spans="1:59">
      <c r="AO25521" s="103" t="n"/>
    </row>
    <row r="25522" spans="1:59">
      <c r="AO25522" s="103" t="n"/>
    </row>
    <row r="25523" spans="1:59">
      <c r="AO25523" s="103" t="n"/>
    </row>
    <row r="25524" spans="1:59">
      <c r="AO25524" s="103" t="n"/>
    </row>
    <row r="25525" spans="1:59">
      <c r="AO25525" s="103" t="n"/>
    </row>
    <row r="25526" spans="1:59">
      <c r="AO25526" s="103" t="n"/>
    </row>
    <row r="25527" spans="1:59">
      <c r="AO25527" s="103" t="n"/>
    </row>
    <row r="25528" spans="1:59">
      <c r="AO25528" s="103" t="n"/>
    </row>
    <row r="25529" spans="1:59">
      <c r="AO25529" s="103" t="n"/>
    </row>
    <row r="25530" spans="1:59">
      <c r="AO25530" s="103" t="n"/>
    </row>
    <row r="25531" spans="1:59">
      <c r="AO25531" s="103" t="n"/>
    </row>
    <row r="25532" spans="1:59">
      <c r="AO25532" s="103" t="n"/>
    </row>
    <row r="25533" spans="1:59">
      <c r="AO25533" s="103" t="n"/>
    </row>
    <row r="25534" spans="1:59">
      <c r="AO25534" s="103" t="n"/>
    </row>
    <row r="25535" spans="1:59">
      <c r="AO25535" s="103" t="n"/>
    </row>
    <row r="25536" spans="1:59">
      <c r="AO25536" s="103" t="n"/>
    </row>
    <row r="25537" spans="1:59">
      <c r="AO25537" s="103" t="n"/>
    </row>
    <row r="25538" spans="1:59">
      <c r="AO25538" s="103" t="n"/>
    </row>
    <row r="25539" spans="1:59">
      <c r="AO25539" s="103" t="n"/>
    </row>
    <row r="25540" spans="1:59">
      <c r="AO25540" s="103" t="n"/>
    </row>
    <row r="25541" spans="1:59">
      <c r="AO25541" s="103" t="n"/>
    </row>
    <row r="25542" spans="1:59">
      <c r="AO25542" s="103" t="n"/>
    </row>
    <row r="25543" spans="1:59">
      <c r="AO25543" s="103" t="n"/>
    </row>
    <row r="25544" spans="1:59">
      <c r="AO25544" s="103" t="n"/>
    </row>
    <row r="25545" spans="1:59">
      <c r="AO25545" s="103" t="n"/>
    </row>
    <row r="25546" spans="1:59">
      <c r="AO25546" s="103" t="n"/>
    </row>
    <row r="25547" spans="1:59">
      <c r="AO25547" s="103" t="n"/>
    </row>
    <row r="25548" spans="1:59">
      <c r="AO25548" s="103" t="n"/>
    </row>
    <row r="25549" spans="1:59">
      <c r="AO25549" s="103" t="n"/>
    </row>
    <row r="25550" spans="1:59">
      <c r="AO25550" s="103" t="n"/>
    </row>
    <row r="25551" spans="1:59">
      <c r="AO25551" s="103" t="n"/>
    </row>
    <row r="25552" spans="1:59">
      <c r="AO25552" s="103" t="n"/>
    </row>
    <row r="25553" spans="1:59">
      <c r="AO25553" s="103" t="n"/>
    </row>
    <row r="25554" spans="1:59">
      <c r="AO25554" s="103" t="n"/>
    </row>
    <row r="25555" spans="1:59">
      <c r="AO25555" s="103" t="n"/>
    </row>
    <row r="25556" spans="1:59">
      <c r="AO25556" s="103" t="n"/>
    </row>
    <row r="25557" spans="1:59">
      <c r="AO25557" s="103" t="n"/>
    </row>
    <row r="25558" spans="1:59">
      <c r="AO25558" s="103" t="n"/>
    </row>
    <row r="25559" spans="1:59">
      <c r="AO25559" s="103" t="n"/>
    </row>
    <row r="25560" spans="1:59">
      <c r="AO25560" s="103" t="n"/>
    </row>
    <row r="25561" spans="1:59">
      <c r="AO25561" s="103" t="n"/>
    </row>
    <row r="25562" spans="1:59">
      <c r="AO25562" s="103" t="n"/>
    </row>
    <row r="25563" spans="1:59">
      <c r="AO25563" s="103" t="n"/>
    </row>
    <row r="25564" spans="1:59">
      <c r="AO25564" s="103" t="n"/>
    </row>
    <row r="25565" spans="1:59">
      <c r="AO25565" s="103" t="n"/>
    </row>
    <row r="25566" spans="1:59">
      <c r="AO25566" s="103" t="n"/>
    </row>
    <row r="25567" spans="1:59">
      <c r="AO25567" s="103" t="n"/>
    </row>
    <row r="25568" spans="1:59">
      <c r="AO25568" s="103" t="n"/>
    </row>
    <row r="25569" spans="1:59">
      <c r="AO25569" s="103" t="n"/>
    </row>
    <row r="25570" spans="1:59">
      <c r="AO25570" s="103" t="n"/>
    </row>
    <row r="25571" spans="1:59">
      <c r="AO25571" s="103" t="n"/>
    </row>
    <row r="25572" spans="1:59">
      <c r="AO25572" s="103" t="n"/>
    </row>
    <row r="25573" spans="1:59">
      <c r="AO25573" s="103" t="n"/>
    </row>
    <row r="25574" spans="1:59">
      <c r="AO25574" s="103" t="n"/>
    </row>
    <row r="25575" spans="1:59">
      <c r="AO25575" s="103" t="n"/>
    </row>
    <row r="25576" spans="1:59">
      <c r="AO25576" s="103" t="n"/>
    </row>
    <row r="25577" spans="1:59">
      <c r="AO25577" s="103" t="n"/>
    </row>
    <row r="25578" spans="1:59">
      <c r="AO25578" s="103" t="n"/>
    </row>
    <row r="25579" spans="1:59">
      <c r="AO25579" s="103" t="n"/>
    </row>
    <row r="25580" spans="1:59">
      <c r="AO25580" s="103" t="n"/>
    </row>
    <row r="25581" spans="1:59">
      <c r="AO25581" s="103" t="n"/>
    </row>
    <row r="25582" spans="1:59">
      <c r="AO25582" s="103" t="n"/>
    </row>
    <row r="25583" spans="1:59">
      <c r="AO25583" s="103" t="n"/>
    </row>
    <row r="25584" spans="1:59">
      <c r="AO25584" s="103" t="n"/>
    </row>
    <row r="25585" spans="1:59">
      <c r="AO25585" s="103" t="n"/>
    </row>
    <row r="25586" spans="1:59">
      <c r="AO25586" s="103" t="n"/>
    </row>
    <row r="25587" spans="1:59">
      <c r="AO25587" s="103" t="n"/>
    </row>
    <row r="25588" spans="1:59">
      <c r="AO25588" s="103" t="n"/>
    </row>
    <row r="25589" spans="1:59">
      <c r="AO25589" s="103" t="n"/>
    </row>
    <row r="25590" spans="1:59">
      <c r="AO25590" s="103" t="n"/>
    </row>
    <row r="25591" spans="1:59">
      <c r="AO25591" s="103" t="n"/>
    </row>
    <row r="25592" spans="1:59">
      <c r="AO25592" s="103" t="n"/>
    </row>
    <row r="25593" spans="1:59">
      <c r="AO25593" s="103" t="n"/>
    </row>
    <row r="25594" spans="1:59">
      <c r="AO25594" s="103" t="n"/>
    </row>
    <row r="25595" spans="1:59">
      <c r="AO25595" s="103" t="n"/>
    </row>
    <row r="25596" spans="1:59">
      <c r="AO25596" s="103" t="n"/>
    </row>
    <row r="25597" spans="1:59">
      <c r="AO25597" s="103" t="n"/>
    </row>
    <row r="25598" spans="1:59">
      <c r="AO25598" s="103" t="n"/>
    </row>
    <row r="25599" spans="1:59">
      <c r="AO25599" s="103" t="n"/>
    </row>
    <row r="25600" spans="1:59">
      <c r="AO25600" s="103" t="n"/>
    </row>
    <row r="25601" spans="1:59">
      <c r="AO25601" s="103" t="n"/>
    </row>
    <row r="25602" spans="1:59">
      <c r="AO25602" s="103" t="n"/>
    </row>
    <row r="25603" spans="1:59">
      <c r="AO25603" s="103" t="n"/>
    </row>
    <row r="25604" spans="1:59">
      <c r="AO25604" s="103" t="n"/>
    </row>
    <row r="25605" spans="1:59">
      <c r="AO25605" s="103" t="n"/>
    </row>
    <row r="25606" spans="1:59">
      <c r="AO25606" s="103" t="n"/>
    </row>
    <row r="25607" spans="1:59">
      <c r="AO25607" s="103" t="n"/>
    </row>
    <row r="25608" spans="1:59">
      <c r="AO25608" s="103" t="n"/>
    </row>
    <row r="25609" spans="1:59">
      <c r="AO25609" s="103" t="n"/>
    </row>
    <row r="25610" spans="1:59">
      <c r="AO25610" s="103" t="n"/>
    </row>
    <row r="25611" spans="1:59">
      <c r="AO25611" s="103" t="n"/>
    </row>
    <row r="25612" spans="1:59">
      <c r="AO25612" s="103" t="n"/>
    </row>
    <row r="25613" spans="1:59">
      <c r="AO25613" s="103" t="n"/>
    </row>
    <row r="25614" spans="1:59">
      <c r="AO25614" s="103" t="n"/>
    </row>
    <row r="25615" spans="1:59">
      <c r="AO25615" s="103" t="n"/>
    </row>
    <row r="25616" spans="1:59">
      <c r="AO25616" s="103" t="n"/>
    </row>
    <row r="25617" spans="1:59">
      <c r="AO25617" s="103" t="n"/>
    </row>
    <row r="25618" spans="1:59">
      <c r="AO25618" s="103" t="n"/>
    </row>
    <row r="25619" spans="1:59">
      <c r="AO25619" s="103" t="n"/>
    </row>
    <row r="25620" spans="1:59">
      <c r="AO25620" s="103" t="n"/>
    </row>
    <row r="25621" spans="1:59">
      <c r="AO25621" s="103" t="n"/>
    </row>
    <row r="25622" spans="1:59">
      <c r="AO25622" s="103" t="n"/>
    </row>
    <row r="25623" spans="1:59">
      <c r="AO25623" s="103" t="n"/>
    </row>
    <row r="25624" spans="1:59">
      <c r="AO25624" s="103" t="n"/>
    </row>
    <row r="25625" spans="1:59">
      <c r="AO25625" s="103" t="n"/>
    </row>
    <row r="25626" spans="1:59">
      <c r="AO25626" s="103" t="n"/>
    </row>
    <row r="25627" spans="1:59">
      <c r="AO25627" s="103" t="n"/>
    </row>
    <row r="25628" spans="1:59">
      <c r="AO25628" s="103" t="n"/>
    </row>
    <row r="25629" spans="1:59">
      <c r="AO25629" s="103" t="n"/>
    </row>
    <row r="25630" spans="1:59">
      <c r="AO25630" s="103" t="n"/>
    </row>
    <row r="25631" spans="1:59">
      <c r="AO25631" s="103" t="n"/>
    </row>
    <row r="25632" spans="1:59">
      <c r="AO25632" s="103" t="n"/>
    </row>
    <row r="25633" spans="1:59">
      <c r="AO25633" s="103" t="n"/>
    </row>
    <row r="25634" spans="1:59">
      <c r="AO25634" s="103" t="n"/>
    </row>
    <row r="25635" spans="1:59">
      <c r="AO25635" s="103" t="n"/>
    </row>
    <row r="25636" spans="1:59">
      <c r="AO25636" s="103" t="n"/>
    </row>
    <row r="25637" spans="1:59">
      <c r="AO25637" s="103" t="n"/>
    </row>
    <row r="25638" spans="1:59">
      <c r="AO25638" s="103" t="n"/>
    </row>
    <row r="25639" spans="1:59">
      <c r="AO25639" s="103" t="n"/>
    </row>
    <row r="25640" spans="1:59">
      <c r="AO25640" s="103" t="n"/>
    </row>
    <row r="25641" spans="1:59">
      <c r="AO25641" s="103" t="n"/>
    </row>
    <row r="25642" spans="1:59">
      <c r="AO25642" s="103" t="n"/>
    </row>
    <row r="25643" spans="1:59">
      <c r="AO25643" s="103" t="n"/>
    </row>
    <row r="25644" spans="1:59">
      <c r="AO25644" s="103" t="n"/>
    </row>
    <row r="25645" spans="1:59">
      <c r="AO25645" s="103" t="n"/>
    </row>
    <row r="25646" spans="1:59">
      <c r="AO25646" s="103" t="n"/>
    </row>
    <row r="25647" spans="1:59">
      <c r="AO25647" s="103" t="n"/>
    </row>
    <row r="25648" spans="1:59">
      <c r="AO25648" s="103" t="n"/>
    </row>
    <row r="25649" spans="1:59">
      <c r="AO25649" s="103" t="n"/>
    </row>
    <row r="25650" spans="1:59">
      <c r="AO25650" s="103" t="n"/>
    </row>
    <row r="25651" spans="1:59">
      <c r="AO25651" s="103" t="n"/>
    </row>
    <row r="25652" spans="1:59">
      <c r="AO25652" s="103" t="n"/>
    </row>
    <row r="25653" spans="1:59">
      <c r="AO25653" s="103" t="n"/>
    </row>
    <row r="25654" spans="1:59">
      <c r="AO25654" s="103" t="n"/>
    </row>
    <row r="25655" spans="1:59">
      <c r="AO25655" s="103" t="n"/>
    </row>
    <row r="25656" spans="1:59">
      <c r="AO25656" s="103" t="n"/>
    </row>
    <row r="25657" spans="1:59">
      <c r="AO25657" s="103" t="n"/>
    </row>
    <row r="25658" spans="1:59">
      <c r="AO25658" s="103" t="n"/>
    </row>
    <row r="25659" spans="1:59">
      <c r="AO25659" s="103" t="n"/>
    </row>
    <row r="25660" spans="1:59">
      <c r="AO25660" s="103" t="n"/>
    </row>
    <row r="25661" spans="1:59">
      <c r="AO25661" s="103" t="n"/>
    </row>
    <row r="25662" spans="1:59">
      <c r="AO25662" s="103" t="n"/>
    </row>
    <row r="25663" spans="1:59">
      <c r="AO25663" s="103" t="n"/>
    </row>
    <row r="25664" spans="1:59">
      <c r="AO25664" s="103" t="n"/>
    </row>
    <row r="25665" spans="1:59">
      <c r="AO25665" s="103" t="n"/>
    </row>
    <row r="25666" spans="1:59">
      <c r="AO25666" s="103" t="n"/>
    </row>
    <row r="25667" spans="1:59">
      <c r="AO25667" s="103" t="n"/>
    </row>
    <row r="25668" spans="1:59">
      <c r="AO25668" s="103" t="n"/>
    </row>
    <row r="25669" spans="1:59">
      <c r="AO25669" s="103" t="n"/>
    </row>
    <row r="25670" spans="1:59">
      <c r="AO25670" s="103" t="n"/>
    </row>
    <row r="25671" spans="1:59">
      <c r="AO25671" s="103" t="n"/>
    </row>
    <row r="25672" spans="1:59">
      <c r="AO25672" s="103" t="n"/>
    </row>
    <row r="25673" spans="1:59">
      <c r="AO25673" s="103" t="n"/>
    </row>
    <row r="25674" spans="1:59">
      <c r="AO25674" s="103" t="n"/>
    </row>
    <row r="25675" spans="1:59">
      <c r="AO25675" s="103" t="n"/>
    </row>
    <row r="25676" spans="1:59">
      <c r="AO25676" s="103" t="n"/>
    </row>
    <row r="25677" spans="1:59">
      <c r="AO25677" s="103" t="n"/>
    </row>
    <row r="25678" spans="1:59">
      <c r="AO25678" s="103" t="n"/>
    </row>
    <row r="25679" spans="1:59">
      <c r="AO25679" s="103" t="n"/>
    </row>
    <row r="25680" spans="1:59">
      <c r="AO25680" s="103" t="n"/>
    </row>
    <row r="25681" spans="1:59">
      <c r="AO25681" s="103" t="n"/>
    </row>
    <row r="25682" spans="1:59">
      <c r="AO25682" s="103" t="n"/>
    </row>
    <row r="25683" spans="1:59">
      <c r="AO25683" s="103" t="n"/>
    </row>
    <row r="25684" spans="1:59">
      <c r="AO25684" s="103" t="n"/>
    </row>
    <row r="25685" spans="1:59">
      <c r="AO25685" s="103" t="n"/>
    </row>
    <row r="25686" spans="1:59">
      <c r="AO25686" s="103" t="n"/>
    </row>
    <row r="25687" spans="1:59">
      <c r="AO25687" s="103" t="n"/>
    </row>
    <row r="25688" spans="1:59">
      <c r="AO25688" s="103" t="n"/>
    </row>
    <row r="25689" spans="1:59">
      <c r="AO25689" s="103" t="n"/>
    </row>
    <row r="25690" spans="1:59">
      <c r="AO25690" s="103" t="n"/>
    </row>
    <row r="25691" spans="1:59">
      <c r="AO25691" s="103" t="n"/>
    </row>
    <row r="25692" spans="1:59">
      <c r="AO25692" s="103" t="n"/>
    </row>
    <row r="25693" spans="1:59">
      <c r="AO25693" s="103" t="n"/>
    </row>
    <row r="25694" spans="1:59">
      <c r="AO25694" s="103" t="n"/>
    </row>
    <row r="25695" spans="1:59">
      <c r="AO25695" s="103" t="n"/>
    </row>
    <row r="25696" spans="1:59">
      <c r="AO25696" s="103" t="n"/>
    </row>
    <row r="25697" spans="1:59">
      <c r="AO25697" s="103" t="n"/>
    </row>
    <row r="25698" spans="1:59">
      <c r="AO25698" s="103" t="n"/>
    </row>
    <row r="25699" spans="1:59">
      <c r="AO25699" s="103" t="n"/>
    </row>
    <row r="25700" spans="1:59">
      <c r="AO25700" s="103" t="n"/>
    </row>
    <row r="25701" spans="1:59">
      <c r="AO25701" s="103" t="n"/>
    </row>
    <row r="25702" spans="1:59">
      <c r="AO25702" s="103" t="n"/>
    </row>
    <row r="25703" spans="1:59">
      <c r="AO25703" s="103" t="n"/>
    </row>
    <row r="25704" spans="1:59">
      <c r="AO25704" s="103" t="n"/>
    </row>
    <row r="25705" spans="1:59">
      <c r="AO25705" s="103" t="n"/>
    </row>
    <row r="25706" spans="1:59">
      <c r="AO25706" s="103" t="n"/>
    </row>
    <row r="25707" spans="1:59">
      <c r="AO25707" s="103" t="n"/>
    </row>
    <row r="25708" spans="1:59">
      <c r="AO25708" s="103" t="n"/>
    </row>
    <row r="25709" spans="1:59">
      <c r="AO25709" s="103" t="n"/>
    </row>
    <row r="25710" spans="1:59">
      <c r="AO25710" s="103" t="n"/>
    </row>
    <row r="25711" spans="1:59">
      <c r="AO25711" s="103" t="n"/>
    </row>
    <row r="25712" spans="1:59">
      <c r="AO25712" s="103" t="n"/>
    </row>
    <row r="25713" spans="1:59">
      <c r="AO25713" s="103" t="n"/>
    </row>
    <row r="25714" spans="1:59">
      <c r="AO25714" s="103" t="n"/>
    </row>
    <row r="25715" spans="1:59">
      <c r="AO25715" s="103" t="n"/>
    </row>
    <row r="25716" spans="1:59">
      <c r="AO25716" s="103" t="n"/>
    </row>
    <row r="25717" spans="1:59">
      <c r="AO25717" s="103" t="n"/>
    </row>
    <row r="25718" spans="1:59">
      <c r="AO25718" s="103" t="n"/>
    </row>
    <row r="25719" spans="1:59">
      <c r="AO25719" s="103" t="n"/>
    </row>
    <row r="25720" spans="1:59">
      <c r="AO25720" s="103" t="n"/>
    </row>
    <row r="25721" spans="1:59">
      <c r="AO25721" s="103" t="n"/>
    </row>
    <row r="25722" spans="1:59">
      <c r="AO25722" s="103" t="n"/>
    </row>
    <row r="25723" spans="1:59">
      <c r="AO25723" s="103" t="n"/>
    </row>
    <row r="25724" spans="1:59">
      <c r="AO25724" s="103" t="n"/>
    </row>
    <row r="25725" spans="1:59">
      <c r="AO25725" s="103" t="n"/>
    </row>
    <row r="25726" spans="1:59">
      <c r="AO25726" s="103" t="n"/>
    </row>
    <row r="25727" spans="1:59">
      <c r="AO25727" s="103" t="n"/>
    </row>
    <row r="25728" spans="1:59">
      <c r="AO25728" s="103" t="n"/>
    </row>
    <row r="25729" spans="1:59">
      <c r="AO25729" s="103" t="n"/>
    </row>
    <row r="25730" spans="1:59">
      <c r="AO25730" s="103" t="n"/>
    </row>
    <row r="25731" spans="1:59">
      <c r="AO25731" s="103" t="n"/>
    </row>
    <row r="25732" spans="1:59">
      <c r="AO25732" s="103" t="n"/>
    </row>
    <row r="25733" spans="1:59">
      <c r="AO25733" s="103" t="n"/>
    </row>
    <row r="25734" spans="1:59">
      <c r="AO25734" s="103" t="n"/>
    </row>
    <row r="25735" spans="1:59">
      <c r="AO25735" s="103" t="n"/>
    </row>
    <row r="25736" spans="1:59">
      <c r="AO25736" s="103" t="n"/>
    </row>
    <row r="25737" spans="1:59">
      <c r="AO25737" s="103" t="n"/>
    </row>
    <row r="25738" spans="1:59">
      <c r="AO25738" s="103" t="n"/>
    </row>
    <row r="25739" spans="1:59">
      <c r="AO25739" s="103" t="n"/>
    </row>
    <row r="25740" spans="1:59">
      <c r="AO25740" s="103" t="n"/>
    </row>
    <row r="25741" spans="1:59">
      <c r="AO25741" s="103" t="n"/>
    </row>
    <row r="25742" spans="1:59">
      <c r="AO25742" s="103" t="n"/>
    </row>
    <row r="25743" spans="1:59">
      <c r="AO25743" s="103" t="n"/>
    </row>
    <row r="25744" spans="1:59">
      <c r="AO25744" s="103" t="n"/>
    </row>
    <row r="25745" spans="1:59">
      <c r="AO25745" s="103" t="n"/>
    </row>
    <row r="25746" spans="1:59">
      <c r="AO25746" s="103" t="n"/>
    </row>
    <row r="25747" spans="1:59">
      <c r="AO25747" s="103" t="n"/>
    </row>
    <row r="25748" spans="1:59">
      <c r="AO25748" s="103" t="n"/>
    </row>
    <row r="25749" spans="1:59">
      <c r="AO25749" s="103" t="n"/>
    </row>
    <row r="25750" spans="1:59">
      <c r="AO25750" s="103" t="n"/>
    </row>
    <row r="25751" spans="1:59">
      <c r="AO25751" s="103" t="n"/>
    </row>
    <row r="25752" spans="1:59">
      <c r="AO25752" s="103" t="n"/>
    </row>
    <row r="25753" spans="1:59">
      <c r="AO25753" s="103" t="n"/>
    </row>
    <row r="25754" spans="1:59">
      <c r="AO25754" s="103" t="n"/>
    </row>
    <row r="25755" spans="1:59">
      <c r="AO25755" s="103" t="n"/>
    </row>
    <row r="25756" spans="1:59">
      <c r="AO25756" s="103" t="n"/>
    </row>
    <row r="25757" spans="1:59">
      <c r="AO25757" s="103" t="n"/>
    </row>
    <row r="25758" spans="1:59">
      <c r="AO25758" s="103" t="n"/>
    </row>
    <row r="25759" spans="1:59">
      <c r="AO25759" s="103" t="n"/>
    </row>
    <row r="25760" spans="1:59">
      <c r="AO25760" s="103" t="n"/>
    </row>
    <row r="25761" spans="1:59">
      <c r="AO25761" s="103" t="n"/>
    </row>
    <row r="25762" spans="1:59">
      <c r="AO25762" s="103" t="n"/>
    </row>
    <row r="25763" spans="1:59">
      <c r="AO25763" s="103" t="n"/>
    </row>
    <row r="25764" spans="1:59">
      <c r="AO25764" s="103" t="n"/>
    </row>
    <row r="25765" spans="1:59">
      <c r="AO25765" s="103" t="n"/>
    </row>
    <row r="25766" spans="1:59">
      <c r="AO25766" s="103" t="n"/>
    </row>
    <row r="25767" spans="1:59">
      <c r="AO25767" s="103" t="n"/>
    </row>
    <row r="25768" spans="1:59">
      <c r="AO25768" s="103" t="n"/>
    </row>
    <row r="25769" spans="1:59">
      <c r="AO25769" s="103" t="n"/>
    </row>
    <row r="25770" spans="1:59">
      <c r="AO25770" s="103" t="n"/>
    </row>
    <row r="25771" spans="1:59">
      <c r="AO25771" s="103" t="n"/>
    </row>
    <row r="25772" spans="1:59">
      <c r="AO25772" s="103" t="n"/>
    </row>
    <row r="25773" spans="1:59">
      <c r="AO25773" s="103" t="n"/>
    </row>
    <row r="25774" spans="1:59">
      <c r="AO25774" s="103" t="n"/>
    </row>
    <row r="25775" spans="1:59">
      <c r="AO25775" s="103" t="n"/>
    </row>
    <row r="25776" spans="1:59">
      <c r="AO25776" s="103" t="n"/>
    </row>
    <row r="25777" spans="1:59">
      <c r="AO25777" s="103" t="n"/>
    </row>
    <row r="25778" spans="1:59">
      <c r="AO25778" s="103" t="n"/>
    </row>
    <row r="25779" spans="1:59">
      <c r="AO25779" s="103" t="n"/>
    </row>
    <row r="25780" spans="1:59">
      <c r="AO25780" s="103" t="n"/>
    </row>
    <row r="25781" spans="1:59">
      <c r="AO25781" s="103" t="n"/>
    </row>
    <row r="25782" spans="1:59">
      <c r="AO25782" s="103" t="n"/>
    </row>
    <row r="25783" spans="1:59">
      <c r="AO25783" s="103" t="n"/>
    </row>
    <row r="25784" spans="1:59">
      <c r="AO25784" s="103" t="n"/>
    </row>
    <row r="25785" spans="1:59">
      <c r="AO25785" s="103" t="n"/>
    </row>
    <row r="25786" spans="1:59">
      <c r="AO25786" s="103" t="n"/>
    </row>
    <row r="25787" spans="1:59">
      <c r="AO25787" s="103" t="n"/>
    </row>
    <row r="25788" spans="1:59">
      <c r="AO25788" s="103" t="n"/>
    </row>
    <row r="25789" spans="1:59">
      <c r="AO25789" s="103" t="n"/>
    </row>
    <row r="25790" spans="1:59">
      <c r="AO25790" s="103" t="n"/>
    </row>
    <row r="25791" spans="1:59">
      <c r="AO25791" s="103" t="n"/>
    </row>
    <row r="25792" spans="1:59">
      <c r="AO25792" s="103" t="n"/>
    </row>
    <row r="25793" spans="1:59">
      <c r="AO25793" s="103" t="n"/>
    </row>
    <row r="25794" spans="1:59">
      <c r="AO25794" s="103" t="n"/>
    </row>
    <row r="25795" spans="1:59">
      <c r="AO25795" s="103" t="n"/>
    </row>
    <row r="25796" spans="1:59">
      <c r="AO25796" s="103" t="n"/>
    </row>
    <row r="25797" spans="1:59">
      <c r="AO25797" s="103" t="n"/>
    </row>
    <row r="25798" spans="1:59">
      <c r="AO25798" s="103" t="n"/>
    </row>
    <row r="25799" spans="1:59">
      <c r="AO25799" s="103" t="n"/>
    </row>
    <row r="25800" spans="1:59">
      <c r="AO25800" s="103" t="n"/>
    </row>
    <row r="25801" spans="1:59">
      <c r="AO25801" s="103" t="n"/>
    </row>
    <row r="25802" spans="1:59">
      <c r="AO25802" s="103" t="n"/>
    </row>
    <row r="25803" spans="1:59">
      <c r="AO25803" s="103" t="n"/>
    </row>
    <row r="25804" spans="1:59">
      <c r="AO25804" s="103" t="n"/>
    </row>
    <row r="25805" spans="1:59">
      <c r="AO25805" s="103" t="n"/>
    </row>
    <row r="25806" spans="1:59">
      <c r="AO25806" s="103" t="n"/>
    </row>
    <row r="25807" spans="1:59">
      <c r="AO25807" s="103" t="n"/>
    </row>
    <row r="25808" spans="1:59">
      <c r="AO25808" s="103" t="n"/>
    </row>
    <row r="25809" spans="1:59">
      <c r="AO25809" s="103" t="n"/>
    </row>
    <row r="25810" spans="1:59">
      <c r="AO25810" s="103" t="n"/>
    </row>
    <row r="25811" spans="1:59">
      <c r="AO25811" s="103" t="n"/>
    </row>
    <row r="25812" spans="1:59">
      <c r="AO25812" s="103" t="n"/>
    </row>
    <row r="25813" spans="1:59">
      <c r="AO25813" s="103" t="n"/>
    </row>
    <row r="25814" spans="1:59">
      <c r="AO25814" s="103" t="n"/>
    </row>
    <row r="25815" spans="1:59">
      <c r="AO25815" s="103" t="n"/>
    </row>
    <row r="25816" spans="1:59">
      <c r="AO25816" s="103" t="n"/>
    </row>
    <row r="25817" spans="1:59">
      <c r="AO25817" s="103" t="n"/>
    </row>
    <row r="25818" spans="1:59">
      <c r="AO25818" s="103" t="n"/>
    </row>
    <row r="25819" spans="1:59">
      <c r="AO25819" s="103" t="n"/>
    </row>
    <row r="25820" spans="1:59">
      <c r="AO25820" s="103" t="n"/>
    </row>
    <row r="25821" spans="1:59">
      <c r="AO25821" s="103" t="n"/>
    </row>
    <row r="25822" spans="1:59">
      <c r="AO25822" s="103" t="n"/>
    </row>
    <row r="25823" spans="1:59">
      <c r="AO25823" s="103" t="n"/>
    </row>
    <row r="25824" spans="1:59">
      <c r="AO25824" s="103" t="n"/>
    </row>
    <row r="25825" spans="1:59">
      <c r="AO25825" s="103" t="n"/>
    </row>
    <row r="25826" spans="1:59">
      <c r="AO25826" s="103" t="n"/>
    </row>
    <row r="25827" spans="1:59">
      <c r="AO25827" s="103" t="n"/>
    </row>
    <row r="25828" spans="1:59">
      <c r="AO25828" s="103" t="n"/>
    </row>
    <row r="25829" spans="1:59">
      <c r="AO25829" s="103" t="n"/>
    </row>
    <row r="25830" spans="1:59">
      <c r="AO25830" s="103" t="n"/>
    </row>
    <row r="25831" spans="1:59">
      <c r="AO25831" s="103" t="n"/>
    </row>
    <row r="25832" spans="1:59">
      <c r="AO25832" s="103" t="n"/>
    </row>
    <row r="25833" spans="1:59">
      <c r="AO25833" s="103" t="n"/>
    </row>
    <row r="25834" spans="1:59">
      <c r="AO25834" s="103" t="n"/>
    </row>
    <row r="25835" spans="1:59">
      <c r="AO25835" s="103" t="n"/>
    </row>
    <row r="25836" spans="1:59">
      <c r="AO25836" s="103" t="n"/>
    </row>
    <row r="25837" spans="1:59">
      <c r="AO25837" s="103" t="n"/>
    </row>
    <row r="25838" spans="1:59">
      <c r="AO25838" s="103" t="n"/>
    </row>
    <row r="25839" spans="1:59">
      <c r="AO25839" s="103" t="n"/>
    </row>
    <row r="25840" spans="1:59">
      <c r="AO25840" s="103" t="n"/>
    </row>
    <row r="25841" spans="1:59">
      <c r="AO25841" s="103" t="n"/>
    </row>
    <row r="25842" spans="1:59">
      <c r="AO25842" s="103" t="n"/>
    </row>
    <row r="25843" spans="1:59">
      <c r="AO25843" s="103" t="n"/>
    </row>
    <row r="25844" spans="1:59">
      <c r="AO25844" s="103" t="n"/>
    </row>
    <row r="25845" spans="1:59">
      <c r="AO25845" s="103" t="n"/>
    </row>
    <row r="25846" spans="1:59">
      <c r="AO25846" s="103" t="n"/>
    </row>
    <row r="25847" spans="1:59">
      <c r="AO25847" s="103" t="n"/>
    </row>
    <row r="25848" spans="1:59">
      <c r="AO25848" s="103" t="n"/>
    </row>
    <row r="25849" spans="1:59">
      <c r="AO25849" s="103" t="n"/>
    </row>
    <row r="25850" spans="1:59">
      <c r="AO25850" s="103" t="n"/>
    </row>
    <row r="25851" spans="1:59">
      <c r="AO25851" s="103" t="n"/>
    </row>
    <row r="25852" spans="1:59">
      <c r="AO25852" s="103" t="n"/>
    </row>
    <row r="25853" spans="1:59">
      <c r="AO25853" s="103" t="n"/>
    </row>
    <row r="25854" spans="1:59">
      <c r="AO25854" s="103" t="n"/>
    </row>
    <row r="25855" spans="1:59">
      <c r="AO25855" s="103" t="n"/>
    </row>
    <row r="25856" spans="1:59">
      <c r="AO25856" s="103" t="n"/>
    </row>
    <row r="25857" spans="1:59">
      <c r="AO25857" s="103" t="n"/>
    </row>
    <row r="25858" spans="1:59">
      <c r="AO25858" s="103" t="n"/>
    </row>
    <row r="25859" spans="1:59">
      <c r="AO25859" s="103" t="n"/>
    </row>
    <row r="25860" spans="1:59">
      <c r="AO25860" s="103" t="n"/>
    </row>
    <row r="25861" spans="1:59">
      <c r="AO25861" s="103" t="n"/>
    </row>
    <row r="25862" spans="1:59">
      <c r="AO25862" s="103" t="n"/>
    </row>
    <row r="25863" spans="1:59">
      <c r="AO25863" s="103" t="n"/>
    </row>
    <row r="25864" spans="1:59">
      <c r="AO25864" s="103" t="n"/>
    </row>
    <row r="25865" spans="1:59">
      <c r="AO25865" s="103" t="n"/>
    </row>
    <row r="25866" spans="1:59">
      <c r="AO25866" s="103" t="n"/>
    </row>
    <row r="25867" spans="1:59">
      <c r="AO25867" s="103" t="n"/>
    </row>
    <row r="25868" spans="1:59">
      <c r="AO25868" s="103" t="n"/>
    </row>
    <row r="25869" spans="1:59">
      <c r="AO25869" s="103" t="n"/>
    </row>
    <row r="25870" spans="1:59">
      <c r="AO25870" s="103" t="n"/>
    </row>
    <row r="25871" spans="1:59">
      <c r="AO25871" s="103" t="n"/>
    </row>
    <row r="25872" spans="1:59">
      <c r="AO25872" s="103" t="n"/>
    </row>
    <row r="25873" spans="1:59">
      <c r="AO25873" s="103" t="n"/>
    </row>
    <row r="25874" spans="1:59">
      <c r="AO25874" s="103" t="n"/>
    </row>
    <row r="25875" spans="1:59">
      <c r="AO25875" s="103" t="n"/>
    </row>
    <row r="25876" spans="1:59">
      <c r="AO25876" s="103" t="n"/>
    </row>
    <row r="25877" spans="1:59">
      <c r="AO25877" s="103" t="n"/>
    </row>
    <row r="25878" spans="1:59">
      <c r="AO25878" s="103" t="n"/>
    </row>
    <row r="25879" spans="1:59">
      <c r="AO25879" s="103" t="n"/>
    </row>
    <row r="25880" spans="1:59">
      <c r="AO25880" s="103" t="n"/>
    </row>
    <row r="25881" spans="1:59">
      <c r="AO25881" s="103" t="n"/>
    </row>
    <row r="25882" spans="1:59">
      <c r="AO25882" s="103" t="n"/>
    </row>
    <row r="25883" spans="1:59">
      <c r="AO25883" s="103" t="n"/>
    </row>
    <row r="25884" spans="1:59">
      <c r="AO25884" s="103" t="n"/>
    </row>
    <row r="25885" spans="1:59">
      <c r="AO25885" s="103" t="n"/>
    </row>
    <row r="25886" spans="1:59">
      <c r="AO25886" s="103" t="n"/>
    </row>
    <row r="25887" spans="1:59">
      <c r="AO25887" s="103" t="n"/>
    </row>
    <row r="25888" spans="1:59">
      <c r="AO25888" s="103" t="n"/>
    </row>
    <row r="25889" spans="1:59">
      <c r="AO25889" s="103" t="n"/>
    </row>
    <row r="25890" spans="1:59">
      <c r="AO25890" s="103" t="n"/>
    </row>
    <row r="25891" spans="1:59">
      <c r="AO25891" s="103" t="n"/>
    </row>
    <row r="25892" spans="1:59">
      <c r="AO25892" s="103" t="n"/>
    </row>
    <row r="25893" spans="1:59">
      <c r="AO25893" s="103" t="n"/>
    </row>
    <row r="25894" spans="1:59">
      <c r="AO25894" s="103" t="n"/>
    </row>
    <row r="25895" spans="1:59">
      <c r="AO25895" s="103" t="n"/>
    </row>
    <row r="25896" spans="1:59">
      <c r="AO25896" s="103" t="n"/>
    </row>
    <row r="25897" spans="1:59">
      <c r="AO25897" s="103" t="n"/>
    </row>
    <row r="25898" spans="1:59">
      <c r="AO25898" s="103" t="n"/>
    </row>
    <row r="25899" spans="1:59">
      <c r="AO25899" s="103" t="n"/>
    </row>
    <row r="25900" spans="1:59">
      <c r="AO25900" s="103" t="n"/>
    </row>
    <row r="25901" spans="1:59">
      <c r="AO25901" s="103" t="n"/>
    </row>
    <row r="25902" spans="1:59">
      <c r="AO25902" s="103" t="n"/>
    </row>
    <row r="25903" spans="1:59">
      <c r="AO25903" s="103" t="n"/>
    </row>
    <row r="25904" spans="1:59">
      <c r="AO25904" s="103" t="n"/>
    </row>
    <row r="25905" spans="1:59">
      <c r="AO25905" s="103" t="n"/>
    </row>
    <row r="25906" spans="1:59">
      <c r="AO25906" s="103" t="n"/>
    </row>
    <row r="25907" spans="1:59">
      <c r="AO25907" s="103" t="n"/>
    </row>
    <row r="25908" spans="1:59">
      <c r="AO25908" s="103" t="n"/>
    </row>
    <row r="25909" spans="1:59">
      <c r="AO25909" s="103" t="n"/>
    </row>
    <row r="25910" spans="1:59">
      <c r="AO25910" s="103" t="n"/>
    </row>
    <row r="25911" spans="1:59">
      <c r="AO25911" s="103" t="n"/>
    </row>
    <row r="25912" spans="1:59">
      <c r="AO25912" s="103" t="n"/>
    </row>
    <row r="25913" spans="1:59">
      <c r="AO25913" s="103" t="n"/>
    </row>
    <row r="25914" spans="1:59">
      <c r="AO25914" s="103" t="n"/>
    </row>
    <row r="25915" spans="1:59">
      <c r="AO25915" s="103" t="n"/>
    </row>
    <row r="25916" spans="1:59">
      <c r="AO25916" s="103" t="n"/>
    </row>
    <row r="25917" spans="1:59">
      <c r="AO25917" s="103" t="n"/>
    </row>
    <row r="25918" spans="1:59">
      <c r="AO25918" s="103" t="n"/>
    </row>
    <row r="25919" spans="1:59">
      <c r="AO25919" s="103" t="n"/>
    </row>
    <row r="25920" spans="1:59">
      <c r="AO25920" s="103" t="n"/>
    </row>
    <row r="25921" spans="1:59">
      <c r="AO25921" s="103" t="n"/>
    </row>
    <row r="25922" spans="1:59">
      <c r="AO25922" s="103" t="n"/>
    </row>
    <row r="25923" spans="1:59">
      <c r="AO25923" s="103" t="n"/>
    </row>
    <row r="25924" spans="1:59">
      <c r="AO25924" s="103" t="n"/>
    </row>
    <row r="25925" spans="1:59">
      <c r="AO25925" s="103" t="n"/>
    </row>
    <row r="25926" spans="1:59">
      <c r="AO25926" s="103" t="n"/>
    </row>
    <row r="25927" spans="1:59">
      <c r="AO25927" s="103" t="n"/>
    </row>
    <row r="25928" spans="1:59">
      <c r="AO25928" s="103" t="n"/>
    </row>
    <row r="25929" spans="1:59">
      <c r="AO25929" s="103" t="n"/>
    </row>
    <row r="25930" spans="1:59">
      <c r="AO25930" s="103" t="n"/>
    </row>
    <row r="25931" spans="1:59">
      <c r="AO25931" s="103" t="n"/>
    </row>
    <row r="25932" spans="1:59">
      <c r="AO25932" s="103" t="n"/>
    </row>
    <row r="25933" spans="1:59">
      <c r="AO25933" s="103" t="n"/>
    </row>
    <row r="25934" spans="1:59">
      <c r="AO25934" s="103" t="n"/>
    </row>
    <row r="25935" spans="1:59">
      <c r="AO25935" s="103" t="n"/>
    </row>
    <row r="25936" spans="1:59">
      <c r="AO25936" s="103" t="n"/>
    </row>
    <row r="25937" spans="1:59">
      <c r="AO25937" s="103" t="n"/>
    </row>
    <row r="25938" spans="1:59">
      <c r="AO25938" s="103" t="n"/>
    </row>
    <row r="25939" spans="1:59">
      <c r="AO25939" s="103" t="n"/>
    </row>
    <row r="25940" spans="1:59">
      <c r="AO25940" s="103" t="n"/>
    </row>
    <row r="25941" spans="1:59">
      <c r="AO25941" s="103" t="n"/>
    </row>
    <row r="25942" spans="1:59">
      <c r="AO25942" s="103" t="n"/>
    </row>
    <row r="25943" spans="1:59">
      <c r="AO25943" s="103" t="n"/>
    </row>
    <row r="25944" spans="1:59">
      <c r="AO25944" s="103" t="n"/>
    </row>
    <row r="25945" spans="1:59">
      <c r="AO25945" s="103" t="n"/>
    </row>
    <row r="25946" spans="1:59">
      <c r="AO25946" s="103" t="n"/>
    </row>
    <row r="25947" spans="1:59">
      <c r="AO25947" s="103" t="n"/>
    </row>
    <row r="25948" spans="1:59">
      <c r="AO25948" s="103" t="n"/>
    </row>
    <row r="25949" spans="1:59">
      <c r="AO25949" s="103" t="n"/>
    </row>
    <row r="25950" spans="1:59">
      <c r="AO25950" s="103" t="n"/>
    </row>
    <row r="25951" spans="1:59">
      <c r="AO25951" s="103" t="n"/>
    </row>
    <row r="25952" spans="1:59">
      <c r="AO25952" s="103" t="n"/>
    </row>
    <row r="25953" spans="1:59">
      <c r="AO25953" s="103" t="n"/>
    </row>
    <row r="25954" spans="1:59">
      <c r="AO25954" s="103" t="n"/>
    </row>
    <row r="25955" spans="1:59">
      <c r="AO25955" s="103" t="n"/>
    </row>
    <row r="25956" spans="1:59">
      <c r="AO25956" s="103" t="n"/>
    </row>
    <row r="25957" spans="1:59">
      <c r="AO25957" s="103" t="n"/>
    </row>
    <row r="25958" spans="1:59">
      <c r="AO25958" s="103" t="n"/>
    </row>
    <row r="25959" spans="1:59">
      <c r="AO25959" s="103" t="n"/>
    </row>
    <row r="25960" spans="1:59">
      <c r="AO25960" s="103" t="n"/>
    </row>
    <row r="25961" spans="1:59">
      <c r="AO25961" s="103" t="n"/>
    </row>
    <row r="25962" spans="1:59">
      <c r="AO25962" s="103" t="n"/>
    </row>
    <row r="25963" spans="1:59">
      <c r="AO25963" s="103" t="n"/>
    </row>
    <row r="25964" spans="1:59">
      <c r="AO25964" s="103" t="n"/>
    </row>
    <row r="25965" spans="1:59">
      <c r="AO25965" s="103" t="n"/>
    </row>
    <row r="25966" spans="1:59">
      <c r="AO25966" s="103" t="n"/>
    </row>
    <row r="25967" spans="1:59">
      <c r="AO25967" s="103" t="n"/>
    </row>
    <row r="25968" spans="1:59">
      <c r="AO25968" s="103" t="n"/>
    </row>
    <row r="25969" spans="1:59">
      <c r="AO25969" s="103" t="n"/>
    </row>
    <row r="25970" spans="1:59">
      <c r="AO25970" s="103" t="n"/>
    </row>
    <row r="25971" spans="1:59">
      <c r="AO25971" s="103" t="n"/>
    </row>
    <row r="25972" spans="1:59">
      <c r="AO25972" s="103" t="n"/>
    </row>
    <row r="25973" spans="1:59">
      <c r="AO25973" s="103" t="n"/>
    </row>
    <row r="25974" spans="1:59">
      <c r="AO25974" s="103" t="n"/>
    </row>
    <row r="25975" spans="1:59">
      <c r="AO25975" s="103" t="n"/>
    </row>
    <row r="25976" spans="1:59">
      <c r="AO25976" s="103" t="n"/>
    </row>
    <row r="25977" spans="1:59">
      <c r="AO25977" s="103" t="n"/>
    </row>
    <row r="25978" spans="1:59">
      <c r="AO25978" s="103" t="n"/>
    </row>
    <row r="25979" spans="1:59">
      <c r="AO25979" s="103" t="n"/>
    </row>
    <row r="25980" spans="1:59">
      <c r="AO25980" s="103" t="n"/>
    </row>
    <row r="25981" spans="1:59">
      <c r="AO25981" s="103" t="n"/>
    </row>
    <row r="25982" spans="1:59">
      <c r="AO25982" s="103" t="n"/>
    </row>
    <row r="25983" spans="1:59">
      <c r="AO25983" s="103" t="n"/>
    </row>
    <row r="25984" spans="1:59">
      <c r="AO25984" s="103" t="n"/>
    </row>
    <row r="25985" spans="1:59">
      <c r="AO25985" s="103" t="n"/>
    </row>
    <row r="25986" spans="1:59">
      <c r="AO25986" s="103" t="n"/>
    </row>
    <row r="25987" spans="1:59">
      <c r="AO25987" s="103" t="n"/>
    </row>
    <row r="25988" spans="1:59">
      <c r="AO25988" s="103" t="n"/>
    </row>
    <row r="25989" spans="1:59">
      <c r="AO25989" s="103" t="n"/>
    </row>
    <row r="25990" spans="1:59">
      <c r="AO25990" s="103" t="n"/>
    </row>
    <row r="25991" spans="1:59">
      <c r="AO25991" s="103" t="n"/>
    </row>
    <row r="25992" spans="1:59">
      <c r="AO25992" s="103" t="n"/>
    </row>
    <row r="25993" spans="1:59">
      <c r="AO25993" s="103" t="n"/>
    </row>
    <row r="25994" spans="1:59">
      <c r="AO25994" s="103" t="n"/>
    </row>
    <row r="25995" spans="1:59">
      <c r="AO25995" s="103" t="n"/>
    </row>
    <row r="25996" spans="1:59">
      <c r="AO25996" s="103" t="n"/>
    </row>
    <row r="25997" spans="1:59">
      <c r="AO25997" s="103" t="n"/>
    </row>
    <row r="25998" spans="1:59">
      <c r="AO25998" s="103" t="n"/>
    </row>
    <row r="25999" spans="1:59">
      <c r="AO25999" s="103" t="n"/>
    </row>
    <row r="26000" spans="1:59">
      <c r="AO26000" s="103" t="n"/>
    </row>
    <row r="26001" spans="1:59">
      <c r="AO26001" s="103" t="n"/>
    </row>
    <row r="26002" spans="1:59">
      <c r="AO26002" s="103" t="n"/>
    </row>
    <row r="26003" spans="1:59">
      <c r="AO26003" s="103" t="n"/>
    </row>
    <row r="26004" spans="1:59">
      <c r="AO26004" s="103" t="n"/>
    </row>
    <row r="26005" spans="1:59">
      <c r="AO26005" s="103" t="n"/>
    </row>
    <row r="26006" spans="1:59">
      <c r="AO26006" s="103" t="n"/>
    </row>
    <row r="26007" spans="1:59">
      <c r="AO26007" s="103" t="n"/>
    </row>
    <row r="26008" spans="1:59">
      <c r="AO26008" s="103" t="n"/>
    </row>
    <row r="26009" spans="1:59">
      <c r="AO26009" s="103" t="n"/>
    </row>
    <row r="26010" spans="1:59">
      <c r="AO26010" s="103" t="n"/>
    </row>
    <row r="26011" spans="1:59">
      <c r="AO26011" s="103" t="n"/>
    </row>
    <row r="26012" spans="1:59">
      <c r="AO26012" s="103" t="n"/>
    </row>
    <row r="26013" spans="1:59">
      <c r="AO26013" s="103" t="n"/>
    </row>
    <row r="26014" spans="1:59">
      <c r="AO26014" s="103" t="n"/>
    </row>
    <row r="26015" spans="1:59">
      <c r="AO26015" s="103" t="n"/>
    </row>
    <row r="26016" spans="1:59">
      <c r="AO26016" s="103" t="n"/>
    </row>
    <row r="26017" spans="1:59">
      <c r="AO26017" s="103" t="n"/>
    </row>
    <row r="26018" spans="1:59">
      <c r="AO26018" s="103" t="n"/>
    </row>
    <row r="26019" spans="1:59">
      <c r="AO26019" s="103" t="n"/>
    </row>
    <row r="26020" spans="1:59">
      <c r="AO26020" s="103" t="n"/>
    </row>
    <row r="26021" spans="1:59">
      <c r="AO26021" s="103" t="n"/>
    </row>
    <row r="26022" spans="1:59">
      <c r="AO26022" s="103" t="n"/>
    </row>
    <row r="26023" spans="1:59">
      <c r="AO26023" s="103" t="n"/>
    </row>
    <row r="26024" spans="1:59">
      <c r="AO26024" s="103" t="n"/>
    </row>
    <row r="26025" spans="1:59">
      <c r="AO26025" s="103" t="n"/>
    </row>
    <row r="26026" spans="1:59">
      <c r="AO26026" s="103" t="n"/>
    </row>
    <row r="26027" spans="1:59">
      <c r="AO26027" s="103" t="n"/>
    </row>
    <row r="26028" spans="1:59">
      <c r="AO26028" s="103" t="n"/>
    </row>
    <row r="26029" spans="1:59">
      <c r="AO26029" s="103" t="n"/>
    </row>
    <row r="26030" spans="1:59">
      <c r="AO26030" s="103" t="n"/>
    </row>
    <row r="26031" spans="1:59">
      <c r="AO26031" s="103" t="n"/>
    </row>
    <row r="26032" spans="1:59">
      <c r="AO26032" s="103" t="n"/>
    </row>
    <row r="26033" spans="1:59">
      <c r="AO26033" s="103" t="n"/>
    </row>
    <row r="26034" spans="1:59">
      <c r="AO26034" s="103" t="n"/>
    </row>
    <row r="26035" spans="1:59">
      <c r="AO26035" s="103" t="n"/>
    </row>
    <row r="26036" spans="1:59">
      <c r="AO26036" s="103" t="n"/>
    </row>
    <row r="26037" spans="1:59">
      <c r="AO26037" s="103" t="n"/>
    </row>
    <row r="26038" spans="1:59">
      <c r="AO26038" s="103" t="n"/>
    </row>
    <row r="26039" spans="1:59">
      <c r="AO26039" s="103" t="n"/>
    </row>
    <row r="26040" spans="1:59">
      <c r="AO26040" s="103" t="n"/>
    </row>
    <row r="26041" spans="1:59">
      <c r="AO26041" s="103" t="n"/>
    </row>
    <row r="26042" spans="1:59">
      <c r="AO26042" s="103" t="n"/>
    </row>
    <row r="26043" spans="1:59">
      <c r="AO26043" s="103" t="n"/>
    </row>
    <row r="26044" spans="1:59">
      <c r="AO26044" s="103" t="n"/>
    </row>
    <row r="26045" spans="1:59">
      <c r="AO26045" s="103" t="n"/>
    </row>
    <row r="26046" spans="1:59">
      <c r="AO26046" s="103" t="n"/>
    </row>
    <row r="26047" spans="1:59">
      <c r="AO26047" s="103" t="n"/>
    </row>
    <row r="26048" spans="1:59">
      <c r="AO26048" s="103" t="n"/>
    </row>
    <row r="26049" spans="1:59">
      <c r="AO26049" s="103" t="n"/>
    </row>
    <row r="26050" spans="1:59">
      <c r="AO26050" s="103" t="n"/>
    </row>
    <row r="26051" spans="1:59">
      <c r="AO26051" s="103" t="n"/>
    </row>
    <row r="26052" spans="1:59">
      <c r="AO26052" s="103" t="n"/>
    </row>
    <row r="26053" spans="1:59">
      <c r="AO26053" s="103" t="n"/>
    </row>
    <row r="26054" spans="1:59">
      <c r="AO26054" s="103" t="n"/>
    </row>
    <row r="26055" spans="1:59">
      <c r="AO26055" s="103" t="n"/>
    </row>
    <row r="26056" spans="1:59">
      <c r="AO26056" s="103" t="n"/>
    </row>
    <row r="26057" spans="1:59">
      <c r="AO26057" s="103" t="n"/>
    </row>
    <row r="26058" spans="1:59">
      <c r="AO26058" s="103" t="n"/>
    </row>
    <row r="26059" spans="1:59">
      <c r="AO26059" s="103" t="n"/>
    </row>
    <row r="26060" spans="1:59">
      <c r="AO26060" s="103" t="n"/>
    </row>
    <row r="26061" spans="1:59">
      <c r="AO26061" s="103" t="n"/>
    </row>
    <row r="26062" spans="1:59">
      <c r="AO26062" s="103" t="n"/>
    </row>
    <row r="26063" spans="1:59">
      <c r="AO26063" s="103" t="n"/>
    </row>
    <row r="26064" spans="1:59">
      <c r="AO26064" s="103" t="n"/>
    </row>
    <row r="26065" spans="1:59">
      <c r="AO26065" s="103" t="n"/>
    </row>
    <row r="26066" spans="1:59">
      <c r="AO26066" s="103" t="n"/>
    </row>
    <row r="26067" spans="1:59">
      <c r="AO26067" s="103" t="n"/>
    </row>
    <row r="26068" spans="1:59">
      <c r="AO26068" s="103" t="n"/>
    </row>
    <row r="26069" spans="1:59">
      <c r="AO26069" s="103" t="n"/>
    </row>
    <row r="26070" spans="1:59">
      <c r="AO26070" s="103" t="n"/>
    </row>
    <row r="26071" spans="1:59">
      <c r="AO26071" s="103" t="n"/>
    </row>
    <row r="26072" spans="1:59">
      <c r="AO26072" s="103" t="n"/>
    </row>
    <row r="26073" spans="1:59">
      <c r="AO26073" s="103" t="n"/>
    </row>
    <row r="26074" spans="1:59">
      <c r="AO26074" s="103" t="n"/>
    </row>
    <row r="26075" spans="1:59">
      <c r="AO26075" s="103" t="n"/>
    </row>
    <row r="26076" spans="1:59">
      <c r="AO26076" s="103" t="n"/>
    </row>
    <row r="26077" spans="1:59">
      <c r="AO26077" s="103" t="n"/>
    </row>
    <row r="26078" spans="1:59">
      <c r="AO26078" s="103" t="n"/>
    </row>
    <row r="26079" spans="1:59">
      <c r="AO26079" s="103" t="n"/>
    </row>
    <row r="26080" spans="1:59">
      <c r="AO26080" s="103" t="n"/>
    </row>
    <row r="26081" spans="1:59">
      <c r="AO26081" s="103" t="n"/>
    </row>
    <row r="26082" spans="1:59">
      <c r="AO26082" s="103" t="n"/>
    </row>
    <row r="26083" spans="1:59">
      <c r="AO26083" s="103" t="n"/>
    </row>
    <row r="26084" spans="1:59">
      <c r="AO26084" s="103" t="n"/>
    </row>
    <row r="26085" spans="1:59">
      <c r="AO26085" s="103" t="n"/>
    </row>
    <row r="26086" spans="1:59">
      <c r="AO26086" s="103" t="n"/>
    </row>
    <row r="26087" spans="1:59">
      <c r="AO26087" s="103" t="n"/>
    </row>
    <row r="26088" spans="1:59">
      <c r="AO26088" s="103" t="n"/>
    </row>
    <row r="26089" spans="1:59">
      <c r="AO26089" s="103" t="n"/>
    </row>
    <row r="26090" spans="1:59">
      <c r="AO26090" s="103" t="n"/>
    </row>
    <row r="26091" spans="1:59">
      <c r="AO26091" s="103" t="n"/>
    </row>
    <row r="26092" spans="1:59">
      <c r="AO26092" s="103" t="n"/>
    </row>
    <row r="26093" spans="1:59">
      <c r="AO26093" s="103" t="n"/>
    </row>
    <row r="26094" spans="1:59">
      <c r="AO26094" s="103" t="n"/>
    </row>
    <row r="26095" spans="1:59">
      <c r="AO26095" s="103" t="n"/>
    </row>
    <row r="26096" spans="1:59">
      <c r="AO26096" s="103" t="n"/>
    </row>
    <row r="26097" spans="1:59">
      <c r="AO26097" s="103" t="n"/>
    </row>
    <row r="26098" spans="1:59">
      <c r="AO26098" s="103" t="n"/>
    </row>
    <row r="26099" spans="1:59">
      <c r="AO26099" s="103" t="n"/>
    </row>
    <row r="26100" spans="1:59">
      <c r="AO26100" s="103" t="n"/>
    </row>
    <row r="26101" spans="1:59">
      <c r="AO26101" s="103" t="n"/>
    </row>
    <row r="26102" spans="1:59">
      <c r="AO26102" s="103" t="n"/>
    </row>
    <row r="26103" spans="1:59">
      <c r="AO26103" s="103" t="n"/>
    </row>
    <row r="26104" spans="1:59">
      <c r="AO26104" s="103" t="n"/>
    </row>
    <row r="26105" spans="1:59">
      <c r="AO26105" s="103" t="n"/>
    </row>
    <row r="26106" spans="1:59">
      <c r="AO26106" s="103" t="n"/>
    </row>
    <row r="26107" spans="1:59">
      <c r="AO26107" s="103" t="n"/>
    </row>
    <row r="26108" spans="1:59">
      <c r="AO26108" s="103" t="n"/>
    </row>
    <row r="26109" spans="1:59">
      <c r="AO26109" s="103" t="n"/>
    </row>
    <row r="26110" spans="1:59">
      <c r="AO26110" s="103" t="n"/>
    </row>
    <row r="26111" spans="1:59">
      <c r="AO26111" s="103" t="n"/>
    </row>
    <row r="26112" spans="1:59">
      <c r="AO26112" s="103" t="n"/>
    </row>
    <row r="26113" spans="1:59">
      <c r="AO26113" s="103" t="n"/>
    </row>
    <row r="26114" spans="1:59">
      <c r="AO26114" s="103" t="n"/>
    </row>
    <row r="26115" spans="1:59">
      <c r="AO26115" s="103" t="n"/>
    </row>
    <row r="26116" spans="1:59">
      <c r="AO26116" s="103" t="n"/>
    </row>
    <row r="26117" spans="1:59">
      <c r="AO26117" s="103" t="n"/>
    </row>
    <row r="26118" spans="1:59">
      <c r="AO26118" s="103" t="n"/>
    </row>
    <row r="26119" spans="1:59">
      <c r="AO26119" s="103" t="n"/>
    </row>
    <row r="26120" spans="1:59">
      <c r="AO26120" s="103" t="n"/>
    </row>
    <row r="26121" spans="1:59">
      <c r="AO26121" s="103" t="n"/>
    </row>
    <row r="26122" spans="1:59">
      <c r="AO26122" s="103" t="n"/>
    </row>
    <row r="26123" spans="1:59">
      <c r="AO26123" s="103" t="n"/>
    </row>
    <row r="26124" spans="1:59">
      <c r="AO26124" s="103" t="n"/>
    </row>
    <row r="26125" spans="1:59">
      <c r="AO26125" s="103" t="n"/>
    </row>
    <row r="26126" spans="1:59">
      <c r="AO26126" s="103" t="n"/>
    </row>
    <row r="26127" spans="1:59">
      <c r="AO26127" s="103" t="n"/>
    </row>
    <row r="26128" spans="1:59">
      <c r="AO26128" s="103" t="n"/>
    </row>
    <row r="26129" spans="1:59">
      <c r="AO26129" s="103" t="n"/>
    </row>
    <row r="26130" spans="1:59">
      <c r="AO26130" s="103" t="n"/>
    </row>
    <row r="26131" spans="1:59">
      <c r="AO26131" s="103" t="n"/>
    </row>
    <row r="26132" spans="1:59">
      <c r="AO26132" s="103" t="n"/>
    </row>
    <row r="26133" spans="1:59">
      <c r="AO26133" s="103" t="n"/>
    </row>
    <row r="26134" spans="1:59">
      <c r="AO26134" s="103" t="n"/>
    </row>
    <row r="26135" spans="1:59">
      <c r="AO26135" s="103" t="n"/>
    </row>
    <row r="26136" spans="1:59">
      <c r="AO26136" s="103" t="n"/>
    </row>
    <row r="26137" spans="1:59">
      <c r="AO26137" s="103" t="n"/>
    </row>
    <row r="26138" spans="1:59">
      <c r="AO26138" s="103" t="n"/>
    </row>
    <row r="26139" spans="1:59">
      <c r="AO26139" s="103" t="n"/>
    </row>
    <row r="26140" spans="1:59">
      <c r="AO26140" s="103" t="n"/>
    </row>
    <row r="26141" spans="1:59">
      <c r="AO26141" s="103" t="n"/>
    </row>
    <row r="26142" spans="1:59">
      <c r="AO26142" s="103" t="n"/>
    </row>
    <row r="26143" spans="1:59">
      <c r="AO26143" s="103" t="n"/>
    </row>
    <row r="26144" spans="1:59">
      <c r="AO26144" s="103" t="n"/>
    </row>
    <row r="26145" spans="1:59">
      <c r="AO26145" s="103" t="n"/>
    </row>
    <row r="26146" spans="1:59">
      <c r="AO26146" s="103" t="n"/>
    </row>
    <row r="26147" spans="1:59">
      <c r="AO26147" s="103" t="n"/>
    </row>
    <row r="26148" spans="1:59">
      <c r="AO26148" s="103" t="n"/>
    </row>
    <row r="26149" spans="1:59">
      <c r="AO26149" s="103" t="n"/>
    </row>
    <row r="26150" spans="1:59">
      <c r="AO26150" s="103" t="n"/>
    </row>
    <row r="26151" spans="1:59">
      <c r="AO26151" s="103" t="n"/>
    </row>
    <row r="26152" spans="1:59">
      <c r="AO26152" s="103" t="n"/>
    </row>
    <row r="26153" spans="1:59">
      <c r="AO26153" s="103" t="n"/>
    </row>
    <row r="26154" spans="1:59">
      <c r="AO26154" s="103" t="n"/>
    </row>
    <row r="26155" spans="1:59">
      <c r="AO26155" s="103" t="n"/>
    </row>
    <row r="26156" spans="1:59">
      <c r="AO26156" s="103" t="n"/>
    </row>
    <row r="26157" spans="1:59">
      <c r="AO26157" s="103" t="n"/>
    </row>
    <row r="26158" spans="1:59">
      <c r="AO26158" s="103" t="n"/>
    </row>
    <row r="26159" spans="1:59">
      <c r="AO26159" s="103" t="n"/>
    </row>
    <row r="26160" spans="1:59">
      <c r="AO26160" s="103" t="n"/>
    </row>
    <row r="26161" spans="1:59">
      <c r="AO26161" s="103" t="n"/>
    </row>
    <row r="26162" spans="1:59">
      <c r="AO26162" s="103" t="n"/>
    </row>
    <row r="26163" spans="1:59">
      <c r="AO26163" s="103" t="n"/>
    </row>
    <row r="26164" spans="1:59">
      <c r="AO26164" s="103" t="n"/>
    </row>
    <row r="26165" spans="1:59">
      <c r="AO26165" s="103" t="n"/>
    </row>
    <row r="26166" spans="1:59">
      <c r="AO26166" s="103" t="n"/>
    </row>
    <row r="26167" spans="1:59">
      <c r="AO26167" s="103" t="n"/>
    </row>
    <row r="26168" spans="1:59">
      <c r="AO26168" s="103" t="n"/>
    </row>
    <row r="26169" spans="1:59">
      <c r="AO26169" s="103" t="n"/>
    </row>
    <row r="26170" spans="1:59">
      <c r="AO26170" s="103" t="n"/>
    </row>
    <row r="26171" spans="1:59">
      <c r="AO26171" s="103" t="n"/>
    </row>
    <row r="26172" spans="1:59">
      <c r="AO26172" s="103" t="n"/>
    </row>
    <row r="26173" spans="1:59">
      <c r="AO26173" s="103" t="n"/>
    </row>
    <row r="26174" spans="1:59">
      <c r="AO26174" s="103" t="n"/>
    </row>
    <row r="26175" spans="1:59">
      <c r="AO26175" s="103" t="n"/>
    </row>
    <row r="26176" spans="1:59">
      <c r="AO26176" s="103" t="n"/>
    </row>
    <row r="26177" spans="1:59">
      <c r="AO26177" s="103" t="n"/>
    </row>
    <row r="26178" spans="1:59">
      <c r="AO26178" s="103" t="n"/>
    </row>
    <row r="26179" spans="1:59">
      <c r="AO26179" s="103" t="n"/>
    </row>
    <row r="26180" spans="1:59">
      <c r="AO26180" s="103" t="n"/>
    </row>
    <row r="26181" spans="1:59">
      <c r="AO26181" s="103" t="n"/>
    </row>
    <row r="26182" spans="1:59">
      <c r="AO26182" s="103" t="n"/>
    </row>
    <row r="26183" spans="1:59">
      <c r="AO26183" s="103" t="n"/>
    </row>
    <row r="26184" spans="1:59">
      <c r="AO26184" s="103" t="n"/>
    </row>
    <row r="26185" spans="1:59">
      <c r="AO26185" s="103" t="n"/>
    </row>
    <row r="26186" spans="1:59">
      <c r="AO26186" s="103" t="n"/>
    </row>
    <row r="26187" spans="1:59">
      <c r="AO26187" s="103" t="n"/>
    </row>
    <row r="26188" spans="1:59">
      <c r="AO26188" s="103" t="n"/>
    </row>
    <row r="26189" spans="1:59">
      <c r="AO26189" s="103" t="n"/>
    </row>
    <row r="26190" spans="1:59">
      <c r="AO26190" s="103" t="n"/>
    </row>
    <row r="26191" spans="1:59">
      <c r="AO26191" s="103" t="n"/>
    </row>
    <row r="26192" spans="1:59">
      <c r="AO26192" s="103" t="n"/>
    </row>
    <row r="26193" spans="1:59">
      <c r="AO26193" s="103" t="n"/>
    </row>
    <row r="26194" spans="1:59">
      <c r="AO26194" s="103" t="n"/>
    </row>
    <row r="26195" spans="1:59">
      <c r="AO26195" s="103" t="n"/>
    </row>
    <row r="26196" spans="1:59">
      <c r="AO26196" s="103" t="n"/>
    </row>
    <row r="26197" spans="1:59">
      <c r="AO26197" s="103" t="n"/>
    </row>
    <row r="26198" spans="1:59">
      <c r="AO26198" s="103" t="n"/>
    </row>
    <row r="26199" spans="1:59">
      <c r="AO26199" s="103" t="n"/>
    </row>
    <row r="26200" spans="1:59">
      <c r="AO26200" s="103" t="n"/>
    </row>
    <row r="26201" spans="1:59">
      <c r="AO26201" s="103" t="n"/>
    </row>
    <row r="26202" spans="1:59">
      <c r="AO26202" s="103" t="n"/>
    </row>
    <row r="26203" spans="1:59">
      <c r="AO26203" s="103" t="n"/>
    </row>
    <row r="26204" spans="1:59">
      <c r="AO26204" s="103" t="n"/>
    </row>
    <row r="26205" spans="1:59">
      <c r="AO26205" s="103" t="n"/>
    </row>
    <row r="26206" spans="1:59">
      <c r="AO26206" s="103" t="n"/>
    </row>
    <row r="26207" spans="1:59">
      <c r="AO26207" s="103" t="n"/>
    </row>
    <row r="26208" spans="1:59">
      <c r="AO26208" s="103" t="n"/>
    </row>
    <row r="26209" spans="1:59">
      <c r="AO26209" s="103" t="n"/>
    </row>
    <row r="26210" spans="1:59">
      <c r="AO26210" s="103" t="n"/>
    </row>
    <row r="26211" spans="1:59">
      <c r="AO26211" s="103" t="n"/>
    </row>
    <row r="26212" spans="1:59">
      <c r="AO26212" s="103" t="n"/>
    </row>
    <row r="26213" spans="1:59">
      <c r="AO26213" s="103" t="n"/>
    </row>
    <row r="26214" spans="1:59">
      <c r="AO26214" s="103" t="n"/>
    </row>
    <row r="26215" spans="1:59">
      <c r="AO26215" s="103" t="n"/>
    </row>
    <row r="26216" spans="1:59">
      <c r="AO26216" s="103" t="n"/>
    </row>
    <row r="26217" spans="1:59">
      <c r="AO26217" s="103" t="n"/>
    </row>
    <row r="26218" spans="1:59">
      <c r="AO26218" s="103" t="n"/>
    </row>
    <row r="26219" spans="1:59">
      <c r="AO26219" s="103" t="n"/>
    </row>
    <row r="26220" spans="1:59">
      <c r="AO26220" s="103" t="n"/>
    </row>
    <row r="26221" spans="1:59">
      <c r="AO26221" s="103" t="n"/>
    </row>
    <row r="26222" spans="1:59">
      <c r="AO26222" s="103" t="n"/>
    </row>
    <row r="26223" spans="1:59">
      <c r="AO26223" s="103" t="n"/>
    </row>
    <row r="26224" spans="1:59">
      <c r="AO26224" s="103" t="n"/>
    </row>
    <row r="26225" spans="1:59">
      <c r="AO26225" s="103" t="n"/>
    </row>
    <row r="26226" spans="1:59">
      <c r="AO26226" s="103" t="n"/>
    </row>
    <row r="26227" spans="1:59">
      <c r="AO26227" s="103" t="n"/>
    </row>
    <row r="26228" spans="1:59">
      <c r="AO26228" s="103" t="n"/>
    </row>
    <row r="26229" spans="1:59">
      <c r="AO26229" s="103" t="n"/>
    </row>
    <row r="26230" spans="1:59">
      <c r="AO26230" s="103" t="n"/>
    </row>
    <row r="26231" spans="1:59">
      <c r="AO26231" s="103" t="n"/>
    </row>
    <row r="26232" spans="1:59">
      <c r="AO26232" s="103" t="n"/>
    </row>
    <row r="26233" spans="1:59">
      <c r="AO26233" s="103" t="n"/>
    </row>
    <row r="26234" spans="1:59">
      <c r="AO26234" s="103" t="n"/>
    </row>
    <row r="26235" spans="1:59">
      <c r="AO26235" s="103" t="n"/>
    </row>
    <row r="26236" spans="1:59">
      <c r="AO26236" s="103" t="n"/>
    </row>
    <row r="26237" spans="1:59">
      <c r="AO26237" s="103" t="n"/>
    </row>
    <row r="26238" spans="1:59">
      <c r="AO26238" s="103" t="n"/>
    </row>
    <row r="26239" spans="1:59">
      <c r="AO26239" s="103" t="n"/>
    </row>
    <row r="26240" spans="1:59">
      <c r="AO26240" s="103" t="n"/>
    </row>
    <row r="26241" spans="1:59">
      <c r="AO26241" s="103" t="n"/>
    </row>
    <row r="26242" spans="1:59">
      <c r="AO26242" s="103" t="n"/>
    </row>
    <row r="26243" spans="1:59">
      <c r="AO26243" s="103" t="n"/>
    </row>
    <row r="26244" spans="1:59">
      <c r="AO26244" s="103" t="n"/>
    </row>
    <row r="26245" spans="1:59">
      <c r="AO26245" s="103" t="n"/>
    </row>
    <row r="26246" spans="1:59">
      <c r="AO26246" s="103" t="n"/>
    </row>
    <row r="26247" spans="1:59">
      <c r="AO26247" s="103" t="n"/>
    </row>
    <row r="26248" spans="1:59">
      <c r="AO26248" s="103" t="n"/>
    </row>
    <row r="26249" spans="1:59">
      <c r="AO26249" s="103" t="n"/>
    </row>
    <row r="26250" spans="1:59">
      <c r="AO26250" s="103" t="n"/>
    </row>
    <row r="26251" spans="1:59">
      <c r="AO26251" s="103" t="n"/>
    </row>
    <row r="26252" spans="1:59">
      <c r="AO26252" s="103" t="n"/>
    </row>
    <row r="26253" spans="1:59">
      <c r="AO26253" s="103" t="n"/>
    </row>
    <row r="26254" spans="1:59">
      <c r="AO26254" s="103" t="n"/>
    </row>
    <row r="26255" spans="1:59">
      <c r="AO26255" s="103" t="n"/>
    </row>
    <row r="26256" spans="1:59">
      <c r="AO26256" s="103" t="n"/>
    </row>
    <row r="26257" spans="1:59">
      <c r="AO26257" s="103" t="n"/>
    </row>
    <row r="26258" spans="1:59">
      <c r="AO26258" s="103" t="n"/>
    </row>
    <row r="26259" spans="1:59">
      <c r="AO26259" s="103" t="n"/>
    </row>
    <row r="26260" spans="1:59">
      <c r="AO26260" s="103" t="n"/>
    </row>
    <row r="26261" spans="1:59">
      <c r="AO26261" s="103" t="n"/>
    </row>
    <row r="26262" spans="1:59">
      <c r="AO26262" s="103" t="n"/>
    </row>
    <row r="26263" spans="1:59">
      <c r="AO26263" s="103" t="n"/>
    </row>
    <row r="26264" spans="1:59">
      <c r="AO26264" s="103" t="n"/>
    </row>
    <row r="26265" spans="1:59">
      <c r="AO26265" s="103" t="n"/>
    </row>
    <row r="26266" spans="1:59">
      <c r="AO26266" s="103" t="n"/>
    </row>
    <row r="26267" spans="1:59">
      <c r="AO26267" s="103" t="n"/>
    </row>
    <row r="26268" spans="1:59">
      <c r="AO26268" s="103" t="n"/>
    </row>
    <row r="26269" spans="1:59">
      <c r="AO26269" s="103" t="n"/>
    </row>
    <row r="26270" spans="1:59">
      <c r="AO26270" s="103" t="n"/>
    </row>
    <row r="26271" spans="1:59">
      <c r="AO26271" s="103" t="n"/>
    </row>
    <row r="26272" spans="1:59">
      <c r="AO26272" s="103" t="n"/>
    </row>
    <row r="26273" spans="1:59">
      <c r="AO26273" s="103" t="n"/>
    </row>
    <row r="26274" spans="1:59">
      <c r="AO26274" s="103" t="n"/>
    </row>
    <row r="26275" spans="1:59">
      <c r="AO26275" s="103" t="n"/>
    </row>
    <row r="26276" spans="1:59">
      <c r="AO26276" s="103" t="n"/>
    </row>
    <row r="26277" spans="1:59">
      <c r="AO26277" s="103" t="n"/>
    </row>
    <row r="26278" spans="1:59">
      <c r="AO26278" s="103" t="n"/>
    </row>
    <row r="26279" spans="1:59">
      <c r="AO26279" s="103" t="n"/>
    </row>
    <row r="26280" spans="1:59">
      <c r="AO26280" s="103" t="n"/>
    </row>
    <row r="26281" spans="1:59">
      <c r="AO26281" s="103" t="n"/>
    </row>
    <row r="26282" spans="1:59">
      <c r="AO26282" s="103" t="n"/>
    </row>
    <row r="26283" spans="1:59">
      <c r="AO26283" s="103" t="n"/>
    </row>
    <row r="26284" spans="1:59">
      <c r="AO26284" s="103" t="n"/>
    </row>
    <row r="26285" spans="1:59">
      <c r="AO26285" s="103" t="n"/>
    </row>
    <row r="26286" spans="1:59">
      <c r="AO26286" s="103" t="n"/>
    </row>
    <row r="26287" spans="1:59">
      <c r="AO26287" s="103" t="n"/>
    </row>
    <row r="26288" spans="1:59">
      <c r="AO26288" s="103" t="n"/>
    </row>
    <row r="26289" spans="1:59">
      <c r="AO26289" s="103" t="n"/>
    </row>
    <row r="26290" spans="1:59">
      <c r="AO26290" s="103" t="n"/>
    </row>
    <row r="26291" spans="1:59">
      <c r="AO26291" s="103" t="n"/>
    </row>
    <row r="26292" spans="1:59">
      <c r="AO26292" s="103" t="n"/>
    </row>
    <row r="26293" spans="1:59">
      <c r="AO26293" s="103" t="n"/>
    </row>
    <row r="26294" spans="1:59">
      <c r="AO26294" s="103" t="n"/>
    </row>
    <row r="26295" spans="1:59">
      <c r="AO26295" s="103" t="n"/>
    </row>
    <row r="26296" spans="1:59">
      <c r="AO26296" s="103" t="n"/>
    </row>
    <row r="26297" spans="1:59">
      <c r="AO26297" s="103" t="n"/>
    </row>
    <row r="26298" spans="1:59">
      <c r="AO26298" s="103" t="n"/>
    </row>
    <row r="26299" spans="1:59">
      <c r="AO26299" s="103" t="n"/>
    </row>
    <row r="26300" spans="1:59">
      <c r="AO26300" s="103" t="n"/>
    </row>
    <row r="26301" spans="1:59">
      <c r="AO26301" s="103" t="n"/>
    </row>
    <row r="26302" spans="1:59">
      <c r="AO26302" s="103" t="n"/>
    </row>
    <row r="26303" spans="1:59">
      <c r="AO26303" s="103" t="n"/>
    </row>
    <row r="26304" spans="1:59">
      <c r="AO26304" s="103" t="n"/>
    </row>
    <row r="26305" spans="1:59">
      <c r="AO26305" s="103" t="n"/>
    </row>
    <row r="26306" spans="1:59">
      <c r="AO26306" s="103" t="n"/>
    </row>
    <row r="26307" spans="1:59">
      <c r="AO26307" s="103" t="n"/>
    </row>
    <row r="26308" spans="1:59">
      <c r="AO26308" s="103" t="n"/>
    </row>
    <row r="26309" spans="1:59">
      <c r="AO26309" s="103" t="n"/>
    </row>
    <row r="26310" spans="1:59">
      <c r="AO26310" s="103" t="n"/>
    </row>
    <row r="26311" spans="1:59">
      <c r="AO26311" s="103" t="n"/>
    </row>
    <row r="26312" spans="1:59">
      <c r="AO26312" s="103" t="n"/>
    </row>
    <row r="26313" spans="1:59">
      <c r="AO26313" s="103" t="n"/>
    </row>
    <row r="26314" spans="1:59">
      <c r="AO26314" s="103" t="n"/>
    </row>
    <row r="26315" spans="1:59">
      <c r="AO26315" s="103" t="n"/>
    </row>
    <row r="26316" spans="1:59">
      <c r="AO26316" s="103" t="n"/>
    </row>
    <row r="26317" spans="1:59">
      <c r="AO26317" s="103" t="n"/>
    </row>
    <row r="26318" spans="1:59">
      <c r="AO26318" s="103" t="n"/>
    </row>
    <row r="26319" spans="1:59">
      <c r="AO26319" s="103" t="n"/>
    </row>
    <row r="26320" spans="1:59">
      <c r="AO26320" s="103" t="n"/>
    </row>
    <row r="26321" spans="1:59">
      <c r="AO26321" s="103" t="n"/>
    </row>
    <row r="26322" spans="1:59">
      <c r="AO26322" s="103" t="n"/>
    </row>
    <row r="26323" spans="1:59">
      <c r="AO26323" s="103" t="n"/>
    </row>
    <row r="26324" spans="1:59">
      <c r="AO26324" s="103" t="n"/>
    </row>
    <row r="26325" spans="1:59">
      <c r="AO26325" s="103" t="n"/>
    </row>
    <row r="26326" spans="1:59">
      <c r="AO26326" s="103" t="n"/>
    </row>
    <row r="26327" spans="1:59">
      <c r="AO26327" s="103" t="n"/>
    </row>
    <row r="26328" spans="1:59">
      <c r="AO26328" s="103" t="n"/>
    </row>
    <row r="26329" spans="1:59">
      <c r="AO26329" s="103" t="n"/>
    </row>
    <row r="26330" spans="1:59">
      <c r="AO26330" s="103" t="n"/>
    </row>
    <row r="26331" spans="1:59">
      <c r="AO26331" s="103" t="n"/>
    </row>
    <row r="26332" spans="1:59">
      <c r="AO26332" s="103" t="n"/>
    </row>
    <row r="26333" spans="1:59">
      <c r="AO26333" s="103" t="n"/>
    </row>
    <row r="26334" spans="1:59">
      <c r="AO26334" s="103" t="n"/>
    </row>
    <row r="26335" spans="1:59">
      <c r="AO26335" s="103" t="n"/>
    </row>
    <row r="26336" spans="1:59">
      <c r="AO26336" s="103" t="n"/>
    </row>
    <row r="26337" spans="1:59">
      <c r="AO26337" s="103" t="n"/>
    </row>
    <row r="26338" spans="1:59">
      <c r="AO26338" s="103" t="n"/>
    </row>
    <row r="26339" spans="1:59">
      <c r="AO26339" s="103" t="n"/>
    </row>
    <row r="26340" spans="1:59">
      <c r="AO26340" s="103" t="n"/>
    </row>
    <row r="26341" spans="1:59">
      <c r="AO26341" s="103" t="n"/>
    </row>
    <row r="26342" spans="1:59">
      <c r="AO26342" s="103" t="n"/>
    </row>
    <row r="26343" spans="1:59">
      <c r="AO26343" s="103" t="n"/>
    </row>
    <row r="26344" spans="1:59">
      <c r="AO26344" s="103" t="n"/>
    </row>
    <row r="26345" spans="1:59">
      <c r="AO26345" s="103" t="n"/>
    </row>
    <row r="26346" spans="1:59">
      <c r="AO26346" s="103" t="n"/>
    </row>
    <row r="26347" spans="1:59">
      <c r="AO26347" s="103" t="n"/>
    </row>
    <row r="26348" spans="1:59">
      <c r="AO26348" s="103" t="n"/>
    </row>
    <row r="26349" spans="1:59">
      <c r="AO26349" s="103" t="n"/>
    </row>
    <row r="26350" spans="1:59">
      <c r="AO26350" s="103" t="n"/>
    </row>
    <row r="26351" spans="1:59">
      <c r="AO26351" s="103" t="n"/>
    </row>
    <row r="26352" spans="1:59">
      <c r="AO26352" s="103" t="n"/>
    </row>
    <row r="26353" spans="1:59">
      <c r="AO26353" s="103" t="n"/>
    </row>
    <row r="26354" spans="1:59">
      <c r="AO26354" s="103" t="n"/>
    </row>
    <row r="26355" spans="1:59">
      <c r="AO26355" s="103" t="n"/>
    </row>
    <row r="26356" spans="1:59">
      <c r="AO26356" s="103" t="n"/>
    </row>
    <row r="26357" spans="1:59">
      <c r="AO26357" s="103" t="n"/>
    </row>
    <row r="26358" spans="1:59">
      <c r="AO26358" s="103" t="n"/>
    </row>
    <row r="26359" spans="1:59">
      <c r="AO26359" s="103" t="n"/>
    </row>
    <row r="26360" spans="1:59">
      <c r="AO26360" s="103" t="n"/>
    </row>
    <row r="26361" spans="1:59">
      <c r="AO26361" s="103" t="n"/>
    </row>
    <row r="26362" spans="1:59">
      <c r="AO26362" s="103" t="n"/>
    </row>
    <row r="26363" spans="1:59">
      <c r="AO26363" s="103" t="n"/>
    </row>
    <row r="26364" spans="1:59">
      <c r="AO26364" s="103" t="n"/>
    </row>
    <row r="26365" spans="1:59">
      <c r="AO26365" s="103" t="n"/>
    </row>
    <row r="26366" spans="1:59">
      <c r="AO26366" s="103" t="n"/>
    </row>
    <row r="26367" spans="1:59">
      <c r="AO26367" s="103" t="n"/>
    </row>
    <row r="26368" spans="1:59">
      <c r="AO26368" s="103" t="n"/>
    </row>
    <row r="26369" spans="1:59">
      <c r="AO26369" s="103" t="n"/>
    </row>
    <row r="26370" spans="1:59">
      <c r="AO26370" s="103" t="n"/>
    </row>
    <row r="26371" spans="1:59">
      <c r="AO26371" s="103" t="n"/>
    </row>
    <row r="26372" spans="1:59">
      <c r="AO26372" s="103" t="n"/>
    </row>
    <row r="26373" spans="1:59">
      <c r="AO26373" s="103" t="n"/>
    </row>
    <row r="26374" spans="1:59">
      <c r="AO26374" s="103" t="n"/>
    </row>
    <row r="26375" spans="1:59">
      <c r="AO26375" s="103" t="n"/>
    </row>
    <row r="26376" spans="1:59">
      <c r="AO26376" s="103" t="n"/>
    </row>
    <row r="26377" spans="1:59">
      <c r="AO26377" s="103" t="n"/>
    </row>
    <row r="26378" spans="1:59">
      <c r="AO26378" s="103" t="n"/>
    </row>
    <row r="26379" spans="1:59">
      <c r="AO26379" s="103" t="n"/>
    </row>
    <row r="26380" spans="1:59">
      <c r="AO26380" s="103" t="n"/>
    </row>
    <row r="26381" spans="1:59">
      <c r="AO26381" s="103" t="n"/>
    </row>
    <row r="26382" spans="1:59">
      <c r="AO26382" s="103" t="n"/>
    </row>
    <row r="26383" spans="1:59">
      <c r="AO26383" s="103" t="n"/>
    </row>
    <row r="26384" spans="1:59">
      <c r="AO26384" s="103" t="n"/>
    </row>
    <row r="26385" spans="1:59">
      <c r="AO26385" s="103" t="n"/>
    </row>
    <row r="26386" spans="1:59">
      <c r="AO26386" s="103" t="n"/>
    </row>
    <row r="26387" spans="1:59">
      <c r="AO26387" s="103" t="n"/>
    </row>
    <row r="26388" spans="1:59">
      <c r="AO26388" s="103" t="n"/>
    </row>
    <row r="26389" spans="1:59">
      <c r="AO26389" s="103" t="n"/>
    </row>
    <row r="26390" spans="1:59">
      <c r="AO26390" s="103" t="n"/>
    </row>
    <row r="26391" spans="1:59">
      <c r="AO26391" s="103" t="n"/>
    </row>
    <row r="26392" spans="1:59">
      <c r="AO26392" s="103" t="n"/>
    </row>
    <row r="26393" spans="1:59">
      <c r="AO26393" s="103" t="n"/>
    </row>
    <row r="26394" spans="1:59">
      <c r="AO26394" s="103" t="n"/>
    </row>
    <row r="26395" spans="1:59">
      <c r="AO26395" s="103" t="n"/>
    </row>
    <row r="26396" spans="1:59">
      <c r="AO26396" s="103" t="n"/>
    </row>
    <row r="26397" spans="1:59">
      <c r="AO26397" s="103" t="n"/>
    </row>
    <row r="26398" spans="1:59">
      <c r="AO26398" s="103" t="n"/>
    </row>
    <row r="26399" spans="1:59">
      <c r="AO26399" s="103" t="n"/>
    </row>
    <row r="26400" spans="1:59">
      <c r="AO26400" s="103" t="n"/>
    </row>
    <row r="26401" spans="1:59">
      <c r="AO26401" s="103" t="n"/>
    </row>
    <row r="26402" spans="1:59">
      <c r="AO26402" s="103" t="n"/>
    </row>
    <row r="26403" spans="1:59">
      <c r="AO26403" s="103" t="n"/>
    </row>
    <row r="26404" spans="1:59">
      <c r="AO26404" s="103" t="n"/>
    </row>
    <row r="26405" spans="1:59">
      <c r="AO26405" s="103" t="n"/>
    </row>
    <row r="26406" spans="1:59">
      <c r="AO26406" s="103" t="n"/>
    </row>
    <row r="26407" spans="1:59">
      <c r="AO26407" s="103" t="n"/>
    </row>
    <row r="26408" spans="1:59">
      <c r="AO26408" s="103" t="n"/>
    </row>
    <row r="26409" spans="1:59">
      <c r="AO26409" s="103" t="n"/>
    </row>
    <row r="26410" spans="1:59">
      <c r="AO26410" s="103" t="n"/>
    </row>
    <row r="26411" spans="1:59">
      <c r="AO26411" s="103" t="n"/>
    </row>
    <row r="26412" spans="1:59">
      <c r="AO26412" s="103" t="n"/>
    </row>
    <row r="26413" spans="1:59">
      <c r="AO26413" s="103" t="n"/>
    </row>
    <row r="26414" spans="1:59">
      <c r="AO26414" s="103" t="n"/>
    </row>
    <row r="26415" spans="1:59">
      <c r="AO26415" s="103" t="n"/>
    </row>
    <row r="26416" spans="1:59">
      <c r="AO26416" s="103" t="n"/>
    </row>
    <row r="26417" spans="1:59">
      <c r="AO26417" s="103" t="n"/>
    </row>
    <row r="26418" spans="1:59">
      <c r="AO26418" s="103" t="n"/>
    </row>
    <row r="26419" spans="1:59">
      <c r="AO26419" s="103" t="n"/>
    </row>
    <row r="26420" spans="1:59">
      <c r="AO26420" s="103" t="n"/>
    </row>
    <row r="26421" spans="1:59">
      <c r="AO26421" s="103" t="n"/>
    </row>
    <row r="26422" spans="1:59">
      <c r="AO26422" s="103" t="n"/>
    </row>
    <row r="26423" spans="1:59">
      <c r="AO26423" s="103" t="n"/>
    </row>
    <row r="26424" spans="1:59">
      <c r="AO26424" s="103" t="n"/>
    </row>
    <row r="26425" spans="1:59">
      <c r="AO26425" s="103" t="n"/>
    </row>
    <row r="26426" spans="1:59">
      <c r="AO26426" s="103" t="n"/>
    </row>
    <row r="26427" spans="1:59">
      <c r="AO26427" s="103" t="n"/>
    </row>
    <row r="26428" spans="1:59">
      <c r="AO26428" s="103" t="n"/>
    </row>
    <row r="26429" spans="1:59">
      <c r="AO26429" s="103" t="n"/>
    </row>
    <row r="26430" spans="1:59">
      <c r="AO26430" s="103" t="n"/>
    </row>
    <row r="26431" spans="1:59">
      <c r="AO26431" s="103" t="n"/>
    </row>
    <row r="26432" spans="1:59">
      <c r="AO26432" s="103" t="n"/>
    </row>
    <row r="26433" spans="1:59">
      <c r="AO26433" s="103" t="n"/>
    </row>
    <row r="26434" spans="1:59">
      <c r="AO26434" s="103" t="n"/>
    </row>
    <row r="26435" spans="1:59">
      <c r="AO26435" s="103" t="n"/>
    </row>
    <row r="26436" spans="1:59">
      <c r="AO26436" s="103" t="n"/>
    </row>
    <row r="26437" spans="1:59">
      <c r="AO26437" s="103" t="n"/>
    </row>
    <row r="26438" spans="1:59">
      <c r="AO26438" s="103" t="n"/>
    </row>
    <row r="26439" spans="1:59">
      <c r="AO26439" s="103" t="n"/>
    </row>
    <row r="26440" spans="1:59">
      <c r="AO26440" s="103" t="n"/>
    </row>
    <row r="26441" spans="1:59">
      <c r="AO26441" s="103" t="n"/>
    </row>
    <row r="26442" spans="1:59">
      <c r="AO26442" s="103" t="n"/>
    </row>
    <row r="26443" spans="1:59">
      <c r="AO26443" s="103" t="n"/>
    </row>
    <row r="26444" spans="1:59">
      <c r="AO26444" s="103" t="n"/>
    </row>
    <row r="26445" spans="1:59">
      <c r="AO26445" s="103" t="n"/>
    </row>
    <row r="26446" spans="1:59">
      <c r="AO26446" s="103" t="n"/>
    </row>
    <row r="26447" spans="1:59">
      <c r="AO26447" s="103" t="n"/>
    </row>
    <row r="26448" spans="1:59">
      <c r="AO26448" s="103" t="n"/>
    </row>
    <row r="26449" spans="1:59">
      <c r="AO26449" s="103" t="n"/>
    </row>
    <row r="26450" spans="1:59">
      <c r="AO26450" s="103" t="n"/>
    </row>
    <row r="26451" spans="1:59">
      <c r="AO26451" s="103" t="n"/>
    </row>
    <row r="26452" spans="1:59">
      <c r="AO26452" s="103" t="n"/>
    </row>
    <row r="26453" spans="1:59">
      <c r="AO26453" s="103" t="n"/>
    </row>
    <row r="26454" spans="1:59">
      <c r="AO26454" s="103" t="n"/>
    </row>
    <row r="26455" spans="1:59">
      <c r="AO26455" s="103" t="n"/>
    </row>
    <row r="26456" spans="1:59">
      <c r="AO26456" s="103" t="n"/>
    </row>
    <row r="26457" spans="1:59">
      <c r="AO26457" s="103" t="n"/>
    </row>
    <row r="26458" spans="1:59">
      <c r="AO26458" s="103" t="n"/>
    </row>
    <row r="26459" spans="1:59">
      <c r="AO26459" s="103" t="n"/>
    </row>
    <row r="26460" spans="1:59">
      <c r="AO26460" s="103" t="n"/>
    </row>
    <row r="26461" spans="1:59">
      <c r="AO26461" s="103" t="n"/>
    </row>
    <row r="26462" spans="1:59">
      <c r="AO26462" s="103" t="n"/>
    </row>
    <row r="26463" spans="1:59">
      <c r="AO26463" s="103" t="n"/>
    </row>
    <row r="26464" spans="1:59">
      <c r="AO26464" s="103" t="n"/>
    </row>
    <row r="26465" spans="1:59">
      <c r="AO26465" s="103" t="n"/>
    </row>
    <row r="26466" spans="1:59">
      <c r="AO26466" s="103" t="n"/>
    </row>
    <row r="26467" spans="1:59">
      <c r="AO26467" s="103" t="n"/>
    </row>
    <row r="26468" spans="1:59">
      <c r="AO26468" s="103" t="n"/>
    </row>
    <row r="26469" spans="1:59">
      <c r="AO26469" s="103" t="n"/>
    </row>
    <row r="26470" spans="1:59">
      <c r="AO26470" s="103" t="n"/>
    </row>
    <row r="26471" spans="1:59">
      <c r="AO26471" s="103" t="n"/>
    </row>
    <row r="26472" spans="1:59">
      <c r="AO26472" s="103" t="n"/>
    </row>
    <row r="26473" spans="1:59">
      <c r="AO26473" s="103" t="n"/>
    </row>
    <row r="26474" spans="1:59">
      <c r="AO26474" s="103" t="n"/>
    </row>
    <row r="26475" spans="1:59">
      <c r="AO26475" s="103" t="n"/>
    </row>
    <row r="26476" spans="1:59">
      <c r="AO26476" s="103" t="n"/>
    </row>
    <row r="26477" spans="1:59">
      <c r="AO26477" s="103" t="n"/>
    </row>
    <row r="26478" spans="1:59">
      <c r="AO26478" s="103" t="n"/>
    </row>
    <row r="26479" spans="1:59">
      <c r="AO26479" s="103" t="n"/>
    </row>
    <row r="26480" spans="1:59">
      <c r="AO26480" s="103" t="n"/>
    </row>
    <row r="26481" spans="1:59">
      <c r="AO26481" s="103" t="n"/>
    </row>
    <row r="26482" spans="1:59">
      <c r="AO26482" s="103" t="n"/>
    </row>
    <row r="26483" spans="1:59">
      <c r="AO26483" s="103" t="n"/>
    </row>
    <row r="26484" spans="1:59">
      <c r="AO26484" s="103" t="n"/>
    </row>
    <row r="26485" spans="1:59">
      <c r="AO26485" s="103" t="n"/>
    </row>
    <row r="26486" spans="1:59">
      <c r="AO26486" s="103" t="n"/>
    </row>
    <row r="26487" spans="1:59">
      <c r="AO26487" s="103" t="n"/>
    </row>
    <row r="26488" spans="1:59">
      <c r="AO26488" s="103" t="n"/>
    </row>
    <row r="26489" spans="1:59">
      <c r="AO26489" s="103" t="n"/>
    </row>
    <row r="26490" spans="1:59">
      <c r="AO26490" s="103" t="n"/>
    </row>
    <row r="26491" spans="1:59">
      <c r="AO26491" s="103" t="n"/>
    </row>
    <row r="26492" spans="1:59">
      <c r="AO26492" s="103" t="n"/>
    </row>
    <row r="26493" spans="1:59">
      <c r="AO26493" s="103" t="n"/>
    </row>
    <row r="26494" spans="1:59">
      <c r="AO26494" s="103" t="n"/>
    </row>
    <row r="26495" spans="1:59">
      <c r="AO26495" s="103" t="n"/>
    </row>
    <row r="26496" spans="1:59">
      <c r="AO26496" s="103" t="n"/>
    </row>
    <row r="26497" spans="1:59">
      <c r="AO26497" s="103" t="n"/>
    </row>
    <row r="26498" spans="1:59">
      <c r="AO26498" s="103" t="n"/>
    </row>
    <row r="26499" spans="1:59">
      <c r="AO26499" s="103" t="n"/>
    </row>
    <row r="26500" spans="1:59">
      <c r="AO26500" s="103" t="n"/>
    </row>
    <row r="26501" spans="1:59">
      <c r="AO26501" s="103" t="n"/>
    </row>
    <row r="26502" spans="1:59">
      <c r="AO26502" s="103" t="n"/>
    </row>
    <row r="26503" spans="1:59">
      <c r="AO26503" s="103" t="n"/>
    </row>
    <row r="26504" spans="1:59">
      <c r="AO26504" s="103" t="n"/>
    </row>
    <row r="26505" spans="1:59">
      <c r="AO26505" s="103" t="n"/>
    </row>
    <row r="26506" spans="1:59">
      <c r="AO26506" s="103" t="n"/>
    </row>
    <row r="26507" spans="1:59">
      <c r="AO26507" s="103" t="n"/>
    </row>
    <row r="26508" spans="1:59">
      <c r="AO26508" s="103" t="n"/>
    </row>
    <row r="26509" spans="1:59">
      <c r="AO26509" s="103" t="n"/>
    </row>
    <row r="26510" spans="1:59">
      <c r="AO26510" s="103" t="n"/>
    </row>
    <row r="26511" spans="1:59">
      <c r="AO26511" s="103" t="n"/>
    </row>
    <row r="26512" spans="1:59">
      <c r="AO26512" s="103" t="n"/>
    </row>
    <row r="26513" spans="1:59">
      <c r="AO26513" s="103" t="n"/>
    </row>
    <row r="26514" spans="1:59">
      <c r="AO26514" s="103" t="n"/>
    </row>
    <row r="26515" spans="1:59">
      <c r="AO26515" s="103" t="n"/>
    </row>
    <row r="26516" spans="1:59">
      <c r="AO26516" s="103" t="n"/>
    </row>
    <row r="26517" spans="1:59">
      <c r="AO26517" s="103" t="n"/>
    </row>
    <row r="26518" spans="1:59">
      <c r="AO26518" s="103" t="n"/>
    </row>
    <row r="26519" spans="1:59">
      <c r="AO26519" s="103" t="n"/>
    </row>
    <row r="26520" spans="1:59">
      <c r="AO26520" s="103" t="n"/>
    </row>
    <row r="26521" spans="1:59">
      <c r="AO26521" s="103" t="n"/>
    </row>
    <row r="26522" spans="1:59">
      <c r="AO26522" s="103" t="n"/>
    </row>
    <row r="26523" spans="1:59">
      <c r="AO26523" s="103" t="n"/>
    </row>
    <row r="26524" spans="1:59">
      <c r="AO26524" s="103" t="n"/>
    </row>
    <row r="26525" spans="1:59">
      <c r="AO26525" s="103" t="n"/>
    </row>
    <row r="26526" spans="1:59">
      <c r="AO26526" s="103" t="n"/>
    </row>
    <row r="26527" spans="1:59">
      <c r="AO26527" s="103" t="n"/>
    </row>
    <row r="26528" spans="1:59">
      <c r="AO26528" s="103" t="n"/>
    </row>
    <row r="26529" spans="1:59">
      <c r="AO26529" s="103" t="n"/>
    </row>
    <row r="26530" spans="1:59">
      <c r="AO26530" s="103" t="n"/>
    </row>
    <row r="26531" spans="1:59">
      <c r="AO26531" s="103" t="n"/>
    </row>
    <row r="26532" spans="1:59">
      <c r="AO26532" s="103" t="n"/>
    </row>
    <row r="26533" spans="1:59">
      <c r="AO26533" s="103" t="n"/>
    </row>
    <row r="26534" spans="1:59">
      <c r="AO26534" s="103" t="n"/>
    </row>
    <row r="26535" spans="1:59">
      <c r="AO26535" s="103" t="n"/>
    </row>
    <row r="26536" spans="1:59">
      <c r="AO26536" s="103" t="n"/>
    </row>
    <row r="26537" spans="1:59">
      <c r="AO26537" s="103" t="n"/>
    </row>
    <row r="26538" spans="1:59">
      <c r="AO26538" s="103" t="n"/>
    </row>
    <row r="26539" spans="1:59">
      <c r="AO26539" s="103" t="n"/>
    </row>
    <row r="26540" spans="1:59">
      <c r="AO26540" s="103" t="n"/>
    </row>
    <row r="26541" spans="1:59">
      <c r="AO26541" s="103" t="n"/>
    </row>
    <row r="26542" spans="1:59">
      <c r="AO26542" s="103" t="n"/>
    </row>
    <row r="26543" spans="1:59">
      <c r="AO26543" s="103" t="n"/>
    </row>
    <row r="26544" spans="1:59">
      <c r="AO26544" s="103" t="n"/>
    </row>
    <row r="26545" spans="1:59">
      <c r="AO26545" s="103" t="n"/>
    </row>
    <row r="26546" spans="1:59">
      <c r="AO26546" s="103" t="n"/>
    </row>
    <row r="26547" spans="1:59">
      <c r="AO26547" s="103" t="n"/>
    </row>
    <row r="26548" spans="1:59">
      <c r="AO26548" s="103" t="n"/>
    </row>
    <row r="26549" spans="1:59">
      <c r="AO26549" s="103" t="n"/>
    </row>
    <row r="26550" spans="1:59">
      <c r="AO26550" s="103" t="n"/>
    </row>
    <row r="26551" spans="1:59">
      <c r="AO26551" s="103" t="n"/>
    </row>
    <row r="26552" spans="1:59">
      <c r="AO26552" s="103" t="n"/>
    </row>
    <row r="26553" spans="1:59">
      <c r="AO26553" s="103" t="n"/>
    </row>
    <row r="26554" spans="1:59">
      <c r="AO26554" s="103" t="n"/>
    </row>
    <row r="26555" spans="1:59">
      <c r="AO26555" s="103" t="n"/>
    </row>
    <row r="26556" spans="1:59">
      <c r="AO26556" s="103" t="n"/>
    </row>
    <row r="26557" spans="1:59">
      <c r="AO26557" s="103" t="n"/>
    </row>
    <row r="26558" spans="1:59">
      <c r="AO26558" s="103" t="n"/>
    </row>
    <row r="26559" spans="1:59">
      <c r="AO26559" s="103" t="n"/>
    </row>
    <row r="26560" spans="1:59">
      <c r="AO26560" s="103" t="n"/>
    </row>
    <row r="26561" spans="1:59">
      <c r="AO26561" s="103" t="n"/>
    </row>
    <row r="26562" spans="1:59">
      <c r="AO26562" s="103" t="n"/>
    </row>
    <row r="26563" spans="1:59">
      <c r="AO26563" s="103" t="n"/>
    </row>
    <row r="26564" spans="1:59">
      <c r="AO26564" s="103" t="n"/>
    </row>
    <row r="26565" spans="1:59">
      <c r="AO26565" s="103" t="n"/>
    </row>
    <row r="26566" spans="1:59">
      <c r="AO26566" s="103" t="n"/>
    </row>
    <row r="26567" spans="1:59">
      <c r="AO26567" s="103" t="n"/>
    </row>
    <row r="26568" spans="1:59">
      <c r="AO26568" s="103" t="n"/>
    </row>
    <row r="26569" spans="1:59">
      <c r="AO26569" s="103" t="n"/>
    </row>
    <row r="26570" spans="1:59">
      <c r="AO26570" s="103" t="n"/>
    </row>
    <row r="26571" spans="1:59">
      <c r="AO26571" s="103" t="n"/>
    </row>
    <row r="26572" spans="1:59">
      <c r="AO26572" s="103" t="n"/>
    </row>
    <row r="26573" spans="1:59">
      <c r="AO26573" s="103" t="n"/>
    </row>
    <row r="26574" spans="1:59">
      <c r="AO26574" s="103" t="n"/>
    </row>
    <row r="26575" spans="1:59">
      <c r="AO26575" s="103" t="n"/>
    </row>
    <row r="26576" spans="1:59">
      <c r="AO26576" s="103" t="n"/>
    </row>
    <row r="26577" spans="1:59">
      <c r="AO26577" s="103" t="n"/>
    </row>
    <row r="26578" spans="1:59">
      <c r="AO26578" s="103" t="n"/>
    </row>
    <row r="26579" spans="1:59">
      <c r="AO26579" s="103" t="n"/>
    </row>
    <row r="26580" spans="1:59">
      <c r="AO26580" s="103" t="n"/>
    </row>
    <row r="26581" spans="1:59">
      <c r="AO26581" s="103" t="n"/>
    </row>
    <row r="26582" spans="1:59">
      <c r="AO26582" s="103" t="n"/>
    </row>
    <row r="26583" spans="1:59">
      <c r="AO26583" s="103" t="n"/>
    </row>
    <row r="26584" spans="1:59">
      <c r="AO26584" s="103" t="n"/>
    </row>
    <row r="26585" spans="1:59">
      <c r="AO26585" s="103" t="n"/>
    </row>
    <row r="26586" spans="1:59">
      <c r="AO26586" s="103" t="n"/>
    </row>
    <row r="26587" spans="1:59">
      <c r="AO26587" s="103" t="n"/>
    </row>
    <row r="26588" spans="1:59">
      <c r="AO26588" s="103" t="n"/>
    </row>
    <row r="26589" spans="1:59">
      <c r="AO26589" s="103" t="n"/>
    </row>
    <row r="26590" spans="1:59">
      <c r="AO26590" s="103" t="n"/>
    </row>
    <row r="26591" spans="1:59">
      <c r="AO26591" s="103" t="n"/>
    </row>
    <row r="26592" spans="1:59">
      <c r="AO26592" s="103" t="n"/>
    </row>
    <row r="26593" spans="1:59">
      <c r="AO26593" s="103" t="n"/>
    </row>
    <row r="26594" spans="1:59">
      <c r="AO26594" s="103" t="n"/>
    </row>
    <row r="26595" spans="1:59">
      <c r="AO26595" s="103" t="n"/>
    </row>
    <row r="26596" spans="1:59">
      <c r="AO26596" s="103" t="n"/>
    </row>
    <row r="26597" spans="1:59">
      <c r="AO26597" s="103" t="n"/>
    </row>
    <row r="26598" spans="1:59">
      <c r="AO26598" s="103" t="n"/>
    </row>
    <row r="26599" spans="1:59">
      <c r="AO26599" s="103" t="n"/>
    </row>
    <row r="26600" spans="1:59">
      <c r="AO26600" s="103" t="n"/>
    </row>
    <row r="26601" spans="1:59">
      <c r="AO26601" s="103" t="n"/>
    </row>
    <row r="26602" spans="1:59">
      <c r="AO26602" s="103" t="n"/>
    </row>
    <row r="26603" spans="1:59">
      <c r="AO26603" s="103" t="n"/>
    </row>
    <row r="26604" spans="1:59">
      <c r="AO26604" s="103" t="n"/>
    </row>
    <row r="26605" spans="1:59">
      <c r="AO26605" s="103" t="n"/>
    </row>
    <row r="26606" spans="1:59">
      <c r="AO26606" s="103" t="n"/>
    </row>
    <row r="26607" spans="1:59">
      <c r="AO26607" s="103" t="n"/>
    </row>
    <row r="26608" spans="1:59">
      <c r="AO26608" s="103" t="n"/>
    </row>
    <row r="26609" spans="1:59">
      <c r="AO26609" s="103" t="n"/>
    </row>
    <row r="26610" spans="1:59">
      <c r="AO26610" s="103" t="n"/>
    </row>
    <row r="26611" spans="1:59">
      <c r="AO26611" s="103" t="n"/>
    </row>
    <row r="26612" spans="1:59">
      <c r="AO26612" s="103" t="n"/>
    </row>
    <row r="26613" spans="1:59">
      <c r="AO26613" s="103" t="n"/>
    </row>
    <row r="26614" spans="1:59">
      <c r="AO26614" s="103" t="n"/>
    </row>
    <row r="26615" spans="1:59">
      <c r="AO26615" s="103" t="n"/>
    </row>
    <row r="26616" spans="1:59">
      <c r="AO26616" s="103" t="n"/>
    </row>
    <row r="26617" spans="1:59">
      <c r="AO26617" s="103" t="n"/>
    </row>
    <row r="26618" spans="1:59">
      <c r="AO26618" s="103" t="n"/>
    </row>
    <row r="26619" spans="1:59">
      <c r="AO26619" s="103" t="n"/>
    </row>
    <row r="26620" spans="1:59">
      <c r="AO26620" s="103" t="n"/>
    </row>
    <row r="26621" spans="1:59">
      <c r="AO26621" s="103" t="n"/>
    </row>
    <row r="26622" spans="1:59">
      <c r="AO26622" s="103" t="n"/>
    </row>
    <row r="26623" spans="1:59">
      <c r="AO26623" s="103" t="n"/>
    </row>
    <row r="26624" spans="1:59">
      <c r="AO26624" s="103" t="n"/>
    </row>
    <row r="26625" spans="1:59">
      <c r="AO26625" s="103" t="n"/>
    </row>
    <row r="26626" spans="1:59">
      <c r="AO26626" s="103" t="n"/>
    </row>
    <row r="26627" spans="1:59">
      <c r="AO26627" s="103" t="n"/>
    </row>
    <row r="26628" spans="1:59">
      <c r="AO26628" s="103" t="n"/>
    </row>
    <row r="26629" spans="1:59">
      <c r="AO26629" s="103" t="n"/>
    </row>
    <row r="26630" spans="1:59">
      <c r="AO26630" s="103" t="n"/>
    </row>
    <row r="26631" spans="1:59">
      <c r="AO26631" s="103" t="n"/>
    </row>
    <row r="26632" spans="1:59">
      <c r="AO26632" s="103" t="n"/>
    </row>
    <row r="26633" spans="1:59">
      <c r="AO26633" s="103" t="n"/>
    </row>
    <row r="26634" spans="1:59">
      <c r="AO26634" s="103" t="n"/>
    </row>
    <row r="26635" spans="1:59">
      <c r="AO26635" s="103" t="n"/>
    </row>
    <row r="26636" spans="1:59">
      <c r="AO26636" s="103" t="n"/>
    </row>
    <row r="26637" spans="1:59">
      <c r="AO26637" s="103" t="n"/>
    </row>
    <row r="26638" spans="1:59">
      <c r="AO26638" s="103" t="n"/>
    </row>
    <row r="26639" spans="1:59">
      <c r="AO26639" s="103" t="n"/>
    </row>
    <row r="26640" spans="1:59">
      <c r="AO26640" s="103" t="n"/>
    </row>
    <row r="26641" spans="1:59">
      <c r="AO26641" s="103" t="n"/>
    </row>
    <row r="26642" spans="1:59">
      <c r="AO26642" s="103" t="n"/>
    </row>
    <row r="26643" spans="1:59">
      <c r="AO26643" s="103" t="n"/>
    </row>
    <row r="26644" spans="1:59">
      <c r="AO26644" s="103" t="n"/>
    </row>
    <row r="26645" spans="1:59">
      <c r="AO26645" s="103" t="n"/>
    </row>
    <row r="26646" spans="1:59">
      <c r="AO26646" s="103" t="n"/>
    </row>
    <row r="26647" spans="1:59">
      <c r="AO26647" s="103" t="n"/>
    </row>
    <row r="26648" spans="1:59">
      <c r="AO26648" s="103" t="n"/>
    </row>
    <row r="26649" spans="1:59">
      <c r="AO26649" s="103" t="n"/>
    </row>
    <row r="26650" spans="1:59">
      <c r="AO26650" s="103" t="n"/>
    </row>
    <row r="26651" spans="1:59">
      <c r="AO26651" s="103" t="n"/>
    </row>
    <row r="26652" spans="1:59">
      <c r="AO26652" s="103" t="n"/>
    </row>
    <row r="26653" spans="1:59">
      <c r="AO26653" s="103" t="n"/>
    </row>
    <row r="26654" spans="1:59">
      <c r="AO26654" s="103" t="n"/>
    </row>
    <row r="26655" spans="1:59">
      <c r="AO26655" s="103" t="n"/>
    </row>
    <row r="26656" spans="1:59">
      <c r="AO26656" s="103" t="n"/>
    </row>
    <row r="26657" spans="1:59">
      <c r="AO26657" s="103" t="n"/>
    </row>
    <row r="26658" spans="1:59">
      <c r="AO26658" s="103" t="n"/>
    </row>
    <row r="26659" spans="1:59">
      <c r="AO26659" s="103" t="n"/>
    </row>
    <row r="26660" spans="1:59">
      <c r="AO26660" s="103" t="n"/>
    </row>
    <row r="26661" spans="1:59">
      <c r="AO26661" s="103" t="n"/>
    </row>
    <row r="26662" spans="1:59">
      <c r="AO26662" s="103" t="n"/>
    </row>
    <row r="26663" spans="1:59">
      <c r="AO26663" s="103" t="n"/>
    </row>
    <row r="26664" spans="1:59">
      <c r="AO26664" s="103" t="n"/>
    </row>
    <row r="26665" spans="1:59">
      <c r="AO26665" s="103" t="n"/>
    </row>
    <row r="26666" spans="1:59">
      <c r="AO26666" s="103" t="n"/>
    </row>
    <row r="26667" spans="1:59">
      <c r="AO26667" s="103" t="n"/>
    </row>
    <row r="26668" spans="1:59">
      <c r="AO26668" s="103" t="n"/>
    </row>
    <row r="26669" spans="1:59">
      <c r="AO26669" s="103" t="n"/>
    </row>
    <row r="26670" spans="1:59">
      <c r="AO26670" s="103" t="n"/>
    </row>
    <row r="26671" spans="1:59">
      <c r="AO26671" s="103" t="n"/>
    </row>
    <row r="26672" spans="1:59">
      <c r="AO26672" s="103" t="n"/>
    </row>
    <row r="26673" spans="1:59">
      <c r="AO26673" s="103" t="n"/>
    </row>
    <row r="26674" spans="1:59">
      <c r="AO26674" s="103" t="n"/>
    </row>
    <row r="26675" spans="1:59">
      <c r="AO26675" s="103" t="n"/>
    </row>
    <row r="26676" spans="1:59">
      <c r="AO26676" s="103" t="n"/>
    </row>
    <row r="26677" spans="1:59">
      <c r="AO26677" s="103" t="n"/>
    </row>
    <row r="26678" spans="1:59">
      <c r="AO26678" s="103" t="n"/>
    </row>
    <row r="26679" spans="1:59">
      <c r="AO26679" s="103" t="n"/>
    </row>
    <row r="26680" spans="1:59">
      <c r="AO26680" s="103" t="n"/>
    </row>
    <row r="26681" spans="1:59">
      <c r="AO26681" s="103" t="n"/>
    </row>
    <row r="26682" spans="1:59">
      <c r="AO26682" s="103" t="n"/>
    </row>
    <row r="26683" spans="1:59">
      <c r="AO26683" s="103" t="n"/>
    </row>
    <row r="26684" spans="1:59">
      <c r="AO26684" s="103" t="n"/>
    </row>
    <row r="26685" spans="1:59">
      <c r="AO26685" s="103" t="n"/>
    </row>
    <row r="26686" spans="1:59">
      <c r="AO26686" s="103" t="n"/>
    </row>
    <row r="26687" spans="1:59">
      <c r="AO26687" s="103" t="n"/>
    </row>
    <row r="26688" spans="1:59">
      <c r="AO26688" s="103" t="n"/>
    </row>
    <row r="26689" spans="1:59">
      <c r="AO26689" s="103" t="n"/>
    </row>
    <row r="26690" spans="1:59">
      <c r="AO26690" s="103" t="n"/>
    </row>
    <row r="26691" spans="1:59">
      <c r="AO26691" s="103" t="n"/>
    </row>
    <row r="26692" spans="1:59">
      <c r="AO26692" s="103" t="n"/>
    </row>
    <row r="26693" spans="1:59">
      <c r="AO26693" s="103" t="n"/>
    </row>
    <row r="26694" spans="1:59">
      <c r="AO26694" s="103" t="n"/>
    </row>
    <row r="26695" spans="1:59">
      <c r="AO26695" s="103" t="n"/>
    </row>
    <row r="26696" spans="1:59">
      <c r="AO26696" s="103" t="n"/>
    </row>
    <row r="26697" spans="1:59">
      <c r="AO26697" s="103" t="n"/>
    </row>
    <row r="26698" spans="1:59">
      <c r="AO26698" s="103" t="n"/>
    </row>
    <row r="26699" spans="1:59">
      <c r="AO26699" s="103" t="n"/>
    </row>
    <row r="26700" spans="1:59">
      <c r="AO26700" s="103" t="n"/>
    </row>
    <row r="26701" spans="1:59">
      <c r="AO26701" s="103" t="n"/>
    </row>
    <row r="26702" spans="1:59">
      <c r="AO26702" s="103" t="n"/>
    </row>
    <row r="26703" spans="1:59">
      <c r="AO26703" s="103" t="n"/>
    </row>
    <row r="26704" spans="1:59">
      <c r="AO26704" s="103" t="n"/>
    </row>
    <row r="26705" spans="1:59">
      <c r="AO26705" s="103" t="n"/>
    </row>
    <row r="26706" spans="1:59">
      <c r="AO26706" s="103" t="n"/>
    </row>
    <row r="26707" spans="1:59">
      <c r="AO26707" s="103" t="n"/>
    </row>
    <row r="26708" spans="1:59">
      <c r="AO26708" s="103" t="n"/>
    </row>
    <row r="26709" spans="1:59">
      <c r="AO26709" s="103" t="n"/>
    </row>
    <row r="26710" spans="1:59">
      <c r="AO26710" s="103" t="n"/>
    </row>
    <row r="26711" spans="1:59">
      <c r="AO26711" s="103" t="n"/>
    </row>
    <row r="26712" spans="1:59">
      <c r="AO26712" s="103" t="n"/>
    </row>
    <row r="26713" spans="1:59">
      <c r="AO26713" s="103" t="n"/>
    </row>
    <row r="26714" spans="1:59">
      <c r="AO26714" s="103" t="n"/>
    </row>
    <row r="26715" spans="1:59">
      <c r="AO26715" s="103" t="n"/>
    </row>
    <row r="26716" spans="1:59">
      <c r="AO26716" s="103" t="n"/>
    </row>
    <row r="26717" spans="1:59">
      <c r="AO26717" s="103" t="n"/>
    </row>
    <row r="26718" spans="1:59">
      <c r="AO26718" s="103" t="n"/>
    </row>
    <row r="26719" spans="1:59">
      <c r="AO26719" s="103" t="n"/>
    </row>
    <row r="26720" spans="1:59">
      <c r="AO26720" s="103" t="n"/>
    </row>
    <row r="26721" spans="1:59">
      <c r="AO26721" s="103" t="n"/>
    </row>
    <row r="26722" spans="1:59">
      <c r="AO26722" s="103" t="n"/>
    </row>
    <row r="26723" spans="1:59">
      <c r="AO26723" s="103" t="n"/>
    </row>
    <row r="26724" spans="1:59">
      <c r="AO26724" s="103" t="n"/>
    </row>
    <row r="26725" spans="1:59">
      <c r="AO26725" s="103" t="n"/>
    </row>
    <row r="26726" spans="1:59">
      <c r="AO26726" s="103" t="n"/>
    </row>
    <row r="26727" spans="1:59">
      <c r="AO26727" s="103" t="n"/>
    </row>
    <row r="26728" spans="1:59">
      <c r="AO26728" s="103" t="n"/>
    </row>
    <row r="26729" spans="1:59">
      <c r="AO26729" s="103" t="n"/>
    </row>
    <row r="26730" spans="1:59">
      <c r="AO26730" s="103" t="n"/>
    </row>
    <row r="26731" spans="1:59">
      <c r="AO26731" s="103" t="n"/>
    </row>
    <row r="26732" spans="1:59">
      <c r="AO26732" s="103" t="n"/>
    </row>
    <row r="26733" spans="1:59">
      <c r="AO26733" s="103" t="n"/>
    </row>
    <row r="26734" spans="1:59">
      <c r="AO26734" s="103" t="n"/>
    </row>
    <row r="26735" spans="1:59">
      <c r="AO26735" s="103" t="n"/>
    </row>
    <row r="26736" spans="1:59">
      <c r="AO26736" s="103" t="n"/>
    </row>
    <row r="26737" spans="1:59">
      <c r="AO26737" s="103" t="n"/>
    </row>
    <row r="26738" spans="1:59">
      <c r="AO26738" s="103" t="n"/>
    </row>
    <row r="26739" spans="1:59">
      <c r="AO26739" s="103" t="n"/>
    </row>
    <row r="26740" spans="1:59">
      <c r="AO26740" s="103" t="n"/>
    </row>
    <row r="26741" spans="1:59">
      <c r="AO26741" s="103" t="n"/>
    </row>
    <row r="26742" spans="1:59">
      <c r="AO26742" s="103" t="n"/>
    </row>
    <row r="26743" spans="1:59">
      <c r="AO26743" s="103" t="n"/>
    </row>
    <row r="26744" spans="1:59">
      <c r="AO26744" s="103" t="n"/>
    </row>
    <row r="26745" spans="1:59">
      <c r="AO26745" s="103" t="n"/>
    </row>
    <row r="26746" spans="1:59">
      <c r="AO26746" s="103" t="n"/>
    </row>
    <row r="26747" spans="1:59">
      <c r="AO26747" s="103" t="n"/>
    </row>
    <row r="26748" spans="1:59">
      <c r="AO26748" s="103" t="n"/>
    </row>
    <row r="26749" spans="1:59">
      <c r="AO26749" s="103" t="n"/>
    </row>
    <row r="26750" spans="1:59">
      <c r="AO26750" s="103" t="n"/>
    </row>
    <row r="26751" spans="1:59">
      <c r="AO26751" s="103" t="n"/>
    </row>
    <row r="26752" spans="1:59">
      <c r="AO26752" s="103" t="n"/>
    </row>
    <row r="26753" spans="1:59">
      <c r="AO26753" s="103" t="n"/>
    </row>
    <row r="26754" spans="1:59">
      <c r="AO26754" s="103" t="n"/>
    </row>
    <row r="26755" spans="1:59">
      <c r="AO26755" s="103" t="n"/>
    </row>
    <row r="26756" spans="1:59">
      <c r="AO26756" s="103" t="n"/>
    </row>
    <row r="26757" spans="1:59">
      <c r="AO26757" s="103" t="n"/>
    </row>
    <row r="26758" spans="1:59">
      <c r="AO26758" s="103" t="n"/>
    </row>
    <row r="26759" spans="1:59">
      <c r="AO26759" s="103" t="n"/>
    </row>
    <row r="26760" spans="1:59">
      <c r="AO26760" s="103" t="n"/>
    </row>
    <row r="26761" spans="1:59">
      <c r="AO26761" s="103" t="n"/>
    </row>
    <row r="26762" spans="1:59">
      <c r="AO26762" s="103" t="n"/>
    </row>
    <row r="26763" spans="1:59">
      <c r="AO26763" s="103" t="n"/>
    </row>
    <row r="26764" spans="1:59">
      <c r="AO26764" s="103" t="n"/>
    </row>
    <row r="26765" spans="1:59">
      <c r="AO26765" s="103" t="n"/>
    </row>
    <row r="26766" spans="1:59">
      <c r="AO26766" s="103" t="n"/>
    </row>
    <row r="26767" spans="1:59">
      <c r="AO26767" s="103" t="n"/>
    </row>
    <row r="26768" spans="1:59">
      <c r="AO26768" s="103" t="n"/>
    </row>
    <row r="26769" spans="1:59">
      <c r="AO26769" s="103" t="n"/>
    </row>
    <row r="26770" spans="1:59">
      <c r="AO26770" s="103" t="n"/>
    </row>
    <row r="26771" spans="1:59">
      <c r="AO26771" s="103" t="n"/>
    </row>
    <row r="26772" spans="1:59">
      <c r="AO26772" s="103" t="n"/>
    </row>
    <row r="26773" spans="1:59">
      <c r="AO26773" s="103" t="n"/>
    </row>
    <row r="26774" spans="1:59">
      <c r="AO26774" s="103" t="n"/>
    </row>
    <row r="26775" spans="1:59">
      <c r="AO26775" s="103" t="n"/>
    </row>
    <row r="26776" spans="1:59">
      <c r="AO26776" s="103" t="n"/>
    </row>
    <row r="26777" spans="1:59">
      <c r="AO26777" s="103" t="n"/>
    </row>
    <row r="26778" spans="1:59">
      <c r="AO26778" s="103" t="n"/>
    </row>
    <row r="26779" spans="1:59">
      <c r="AO26779" s="103" t="n"/>
    </row>
    <row r="26780" spans="1:59">
      <c r="AO26780" s="103" t="n"/>
    </row>
    <row r="26781" spans="1:59">
      <c r="AO26781" s="103" t="n"/>
    </row>
    <row r="26782" spans="1:59">
      <c r="AO26782" s="103" t="n"/>
    </row>
    <row r="26783" spans="1:59">
      <c r="AO26783" s="103" t="n"/>
    </row>
    <row r="26784" spans="1:59">
      <c r="AO26784" s="103" t="n"/>
    </row>
    <row r="26785" spans="1:59">
      <c r="AO26785" s="103" t="n"/>
    </row>
    <row r="26786" spans="1:59">
      <c r="AO26786" s="103" t="n"/>
    </row>
    <row r="26787" spans="1:59">
      <c r="AO26787" s="103" t="n"/>
    </row>
    <row r="26788" spans="1:59">
      <c r="AO26788" s="103" t="n"/>
    </row>
    <row r="26789" spans="1:59">
      <c r="AO26789" s="103" t="n"/>
    </row>
    <row r="26790" spans="1:59">
      <c r="AO26790" s="103" t="n"/>
    </row>
    <row r="26791" spans="1:59">
      <c r="AO26791" s="103" t="n"/>
    </row>
    <row r="26792" spans="1:59">
      <c r="AO26792" s="103" t="n"/>
    </row>
    <row r="26793" spans="1:59">
      <c r="AO26793" s="103" t="n"/>
    </row>
    <row r="26794" spans="1:59">
      <c r="AO26794" s="103" t="n"/>
    </row>
    <row r="26795" spans="1:59">
      <c r="AO26795" s="103" t="n"/>
    </row>
    <row r="26796" spans="1:59">
      <c r="AO26796" s="103" t="n"/>
    </row>
    <row r="26797" spans="1:59">
      <c r="AO26797" s="103" t="n"/>
    </row>
    <row r="26798" spans="1:59">
      <c r="AO26798" s="103" t="n"/>
    </row>
    <row r="26799" spans="1:59">
      <c r="AO26799" s="103" t="n"/>
    </row>
    <row r="26800" spans="1:59">
      <c r="AO26800" s="103" t="n"/>
    </row>
    <row r="26801" spans="1:59">
      <c r="AO26801" s="103" t="n"/>
    </row>
    <row r="26802" spans="1:59">
      <c r="AO26802" s="103" t="n"/>
    </row>
    <row r="26803" spans="1:59">
      <c r="AO26803" s="103" t="n"/>
    </row>
    <row r="26804" spans="1:59">
      <c r="AO26804" s="103" t="n"/>
    </row>
    <row r="26805" spans="1:59">
      <c r="AO26805" s="103" t="n"/>
    </row>
    <row r="26806" spans="1:59">
      <c r="AO26806" s="103" t="n"/>
    </row>
    <row r="26807" spans="1:59">
      <c r="AO26807" s="103" t="n"/>
    </row>
    <row r="26808" spans="1:59">
      <c r="AO26808" s="103" t="n"/>
    </row>
    <row r="26809" spans="1:59">
      <c r="AO26809" s="103" t="n"/>
    </row>
    <row r="26810" spans="1:59">
      <c r="AO26810" s="103" t="n"/>
    </row>
    <row r="26811" spans="1:59">
      <c r="AO26811" s="103" t="n"/>
    </row>
    <row r="26812" spans="1:59">
      <c r="AO26812" s="103" t="n"/>
    </row>
    <row r="26813" spans="1:59">
      <c r="AO26813" s="103" t="n"/>
    </row>
    <row r="26814" spans="1:59">
      <c r="AO26814" s="103" t="n"/>
    </row>
    <row r="26815" spans="1:59">
      <c r="AO26815" s="103" t="n"/>
    </row>
    <row r="26816" spans="1:59">
      <c r="AO26816" s="103" t="n"/>
    </row>
    <row r="26817" spans="1:59">
      <c r="AO26817" s="103" t="n"/>
    </row>
    <row r="26818" spans="1:59">
      <c r="AO26818" s="103" t="n"/>
    </row>
    <row r="26819" spans="1:59">
      <c r="AO26819" s="103" t="n"/>
    </row>
    <row r="26820" spans="1:59">
      <c r="AO26820" s="103" t="n"/>
    </row>
    <row r="26821" spans="1:59">
      <c r="AO26821" s="103" t="n"/>
    </row>
    <row r="26822" spans="1:59">
      <c r="AO26822" s="103" t="n"/>
    </row>
    <row r="26823" spans="1:59">
      <c r="AO26823" s="103" t="n"/>
    </row>
    <row r="26824" spans="1:59">
      <c r="AO26824" s="103" t="n"/>
    </row>
    <row r="26825" spans="1:59">
      <c r="AO26825" s="103" t="n"/>
    </row>
    <row r="26826" spans="1:59">
      <c r="AO26826" s="103" t="n"/>
    </row>
    <row r="26827" spans="1:59">
      <c r="AO26827" s="103" t="n"/>
    </row>
    <row r="26828" spans="1:59">
      <c r="AO26828" s="103" t="n"/>
    </row>
    <row r="26829" spans="1:59">
      <c r="AO26829" s="103" t="n"/>
    </row>
    <row r="26830" spans="1:59">
      <c r="AO26830" s="103" t="n"/>
    </row>
    <row r="26831" spans="1:59">
      <c r="AO26831" s="103" t="n"/>
    </row>
    <row r="26832" spans="1:59">
      <c r="AO26832" s="103" t="n"/>
    </row>
    <row r="26833" spans="1:59">
      <c r="AO26833" s="103" t="n"/>
    </row>
    <row r="26834" spans="1:59">
      <c r="AO26834" s="103" t="n"/>
    </row>
    <row r="26835" spans="1:59">
      <c r="AO26835" s="103" t="n"/>
    </row>
    <row r="26836" spans="1:59">
      <c r="AO26836" s="103" t="n"/>
    </row>
    <row r="26837" spans="1:59">
      <c r="AO26837" s="103" t="n"/>
    </row>
    <row r="26838" spans="1:59">
      <c r="AO26838" s="103" t="n"/>
    </row>
    <row r="26839" spans="1:59">
      <c r="AO26839" s="103" t="n"/>
    </row>
    <row r="26840" spans="1:59">
      <c r="AO26840" s="103" t="n"/>
    </row>
    <row r="26841" spans="1:59">
      <c r="AO26841" s="103" t="n"/>
    </row>
    <row r="26842" spans="1:59">
      <c r="AO26842" s="103" t="n"/>
    </row>
    <row r="26843" spans="1:59">
      <c r="AO26843" s="103" t="n"/>
    </row>
    <row r="26844" spans="1:59">
      <c r="AO26844" s="103" t="n"/>
    </row>
    <row r="26845" spans="1:59">
      <c r="AO26845" s="103" t="n"/>
    </row>
    <row r="26846" spans="1:59">
      <c r="AO26846" s="103" t="n"/>
    </row>
    <row r="26847" spans="1:59">
      <c r="AO26847" s="103" t="n"/>
    </row>
    <row r="26848" spans="1:59">
      <c r="AO26848" s="103" t="n"/>
    </row>
    <row r="26849" spans="1:59">
      <c r="AO26849" s="103" t="n"/>
    </row>
    <row r="26850" spans="1:59">
      <c r="AO26850" s="103" t="n"/>
    </row>
    <row r="26851" spans="1:59">
      <c r="AO26851" s="103" t="n"/>
    </row>
    <row r="26852" spans="1:59">
      <c r="AO26852" s="103" t="n"/>
    </row>
    <row r="26853" spans="1:59">
      <c r="AO26853" s="103" t="n"/>
    </row>
    <row r="26854" spans="1:59">
      <c r="AO26854" s="103" t="n"/>
    </row>
    <row r="26855" spans="1:59">
      <c r="AO26855" s="103" t="n"/>
    </row>
    <row r="26856" spans="1:59">
      <c r="AO26856" s="103" t="n"/>
    </row>
    <row r="26857" spans="1:59">
      <c r="AO26857" s="103" t="n"/>
    </row>
    <row r="26858" spans="1:59">
      <c r="AO26858" s="103" t="n"/>
    </row>
    <row r="26859" spans="1:59">
      <c r="AO26859" s="103" t="n"/>
    </row>
    <row r="26860" spans="1:59">
      <c r="AO26860" s="103" t="n"/>
    </row>
    <row r="26861" spans="1:59">
      <c r="AO26861" s="103" t="n"/>
    </row>
    <row r="26862" spans="1:59">
      <c r="AO26862" s="103" t="n"/>
    </row>
    <row r="26863" spans="1:59">
      <c r="AO26863" s="103" t="n"/>
    </row>
    <row r="26864" spans="1:59">
      <c r="AO26864" s="103" t="n"/>
    </row>
    <row r="26865" spans="1:59">
      <c r="AO26865" s="103" t="n"/>
    </row>
    <row r="26866" spans="1:59">
      <c r="AO26866" s="103" t="n"/>
    </row>
    <row r="26867" spans="1:59">
      <c r="AO26867" s="103" t="n"/>
    </row>
    <row r="26868" spans="1:59">
      <c r="AO26868" s="103" t="n"/>
    </row>
    <row r="26869" spans="1:59">
      <c r="AO26869" s="103" t="n"/>
    </row>
    <row r="26870" spans="1:59">
      <c r="AO26870" s="103" t="n"/>
    </row>
    <row r="26871" spans="1:59">
      <c r="AO26871" s="103" t="n"/>
    </row>
    <row r="26872" spans="1:59">
      <c r="AO26872" s="103" t="n"/>
    </row>
    <row r="26873" spans="1:59">
      <c r="AO26873" s="103" t="n"/>
    </row>
    <row r="26874" spans="1:59">
      <c r="AO26874" s="103" t="n"/>
    </row>
    <row r="26875" spans="1:59">
      <c r="AO26875" s="103" t="n"/>
    </row>
    <row r="26876" spans="1:59">
      <c r="AO26876" s="103" t="n"/>
    </row>
    <row r="26877" spans="1:59">
      <c r="AO26877" s="103" t="n"/>
    </row>
    <row r="26878" spans="1:59">
      <c r="AO26878" s="103" t="n"/>
    </row>
    <row r="26879" spans="1:59">
      <c r="AO26879" s="103" t="n"/>
    </row>
    <row r="26880" spans="1:59">
      <c r="AO26880" s="103" t="n"/>
    </row>
    <row r="26881" spans="1:59">
      <c r="AO26881" s="103" t="n"/>
    </row>
    <row r="26882" spans="1:59">
      <c r="AO26882" s="103" t="n"/>
    </row>
    <row r="26883" spans="1:59">
      <c r="AO26883" s="103" t="n"/>
    </row>
    <row r="26884" spans="1:59">
      <c r="AO26884" s="103" t="n"/>
    </row>
    <row r="26885" spans="1:59">
      <c r="AO26885" s="103" t="n"/>
    </row>
    <row r="26886" spans="1:59">
      <c r="AO26886" s="103" t="n"/>
    </row>
    <row r="26887" spans="1:59">
      <c r="AO26887" s="103" t="n"/>
    </row>
    <row r="26888" spans="1:59">
      <c r="AO26888" s="103" t="n"/>
    </row>
    <row r="26889" spans="1:59">
      <c r="AO26889" s="103" t="n"/>
    </row>
    <row r="26890" spans="1:59">
      <c r="AO26890" s="103" t="n"/>
    </row>
    <row r="26891" spans="1:59">
      <c r="AO26891" s="103" t="n"/>
    </row>
    <row r="26892" spans="1:59">
      <c r="AO26892" s="103" t="n"/>
    </row>
    <row r="26893" spans="1:59">
      <c r="AO26893" s="103" t="n"/>
    </row>
    <row r="26894" spans="1:59">
      <c r="AO26894" s="103" t="n"/>
    </row>
    <row r="26895" spans="1:59">
      <c r="AO26895" s="103" t="n"/>
    </row>
    <row r="26896" spans="1:59">
      <c r="AO26896" s="103" t="n"/>
    </row>
    <row r="26897" spans="1:59">
      <c r="AO26897" s="103" t="n"/>
    </row>
    <row r="26898" spans="1:59">
      <c r="AO26898" s="103" t="n"/>
    </row>
    <row r="26899" spans="1:59">
      <c r="AO26899" s="103" t="n"/>
    </row>
    <row r="26900" spans="1:59">
      <c r="AO26900" s="103" t="n"/>
    </row>
    <row r="26901" spans="1:59">
      <c r="AO26901" s="103" t="n"/>
    </row>
    <row r="26902" spans="1:59">
      <c r="AO26902" s="103" t="n"/>
    </row>
    <row r="26903" spans="1:59">
      <c r="AO26903" s="103" t="n"/>
    </row>
    <row r="26904" spans="1:59">
      <c r="AO26904" s="103" t="n"/>
    </row>
    <row r="26905" spans="1:59">
      <c r="AO26905" s="103" t="n"/>
    </row>
    <row r="26906" spans="1:59">
      <c r="AO26906" s="103" t="n"/>
    </row>
    <row r="26907" spans="1:59">
      <c r="AO26907" s="103" t="n"/>
    </row>
    <row r="26908" spans="1:59">
      <c r="AO26908" s="103" t="n"/>
    </row>
    <row r="26909" spans="1:59">
      <c r="AO26909" s="103" t="n"/>
    </row>
    <row r="26910" spans="1:59">
      <c r="AO26910" s="103" t="n"/>
    </row>
    <row r="26911" spans="1:59">
      <c r="AO26911" s="103" t="n"/>
    </row>
    <row r="26912" spans="1:59">
      <c r="AO26912" s="103" t="n"/>
    </row>
    <row r="26913" spans="1:59">
      <c r="AO26913" s="103" t="n"/>
    </row>
    <row r="26914" spans="1:59">
      <c r="AO26914" s="103" t="n"/>
    </row>
    <row r="26915" spans="1:59">
      <c r="AO26915" s="103" t="n"/>
    </row>
    <row r="26916" spans="1:59">
      <c r="AO26916" s="103" t="n"/>
    </row>
    <row r="26917" spans="1:59">
      <c r="AO26917" s="103" t="n"/>
    </row>
    <row r="26918" spans="1:59">
      <c r="AO26918" s="103" t="n"/>
    </row>
    <row r="26919" spans="1:59">
      <c r="AO26919" s="103" t="n"/>
    </row>
    <row r="26920" spans="1:59">
      <c r="AO26920" s="103" t="n"/>
    </row>
    <row r="26921" spans="1:59">
      <c r="AO26921" s="103" t="n"/>
    </row>
    <row r="26922" spans="1:59">
      <c r="AO26922" s="103" t="n"/>
    </row>
    <row r="26923" spans="1:59">
      <c r="AO26923" s="103" t="n"/>
    </row>
    <row r="26924" spans="1:59">
      <c r="AO26924" s="103" t="n"/>
    </row>
    <row r="26925" spans="1:59">
      <c r="AO26925" s="103" t="n"/>
    </row>
    <row r="26926" spans="1:59">
      <c r="AO26926" s="103" t="n"/>
    </row>
    <row r="26927" spans="1:59">
      <c r="AO26927" s="103" t="n"/>
    </row>
    <row r="26928" spans="1:59">
      <c r="AO26928" s="103" t="n"/>
    </row>
    <row r="26929" spans="1:59">
      <c r="AO26929" s="103" t="n"/>
    </row>
    <row r="26930" spans="1:59">
      <c r="AO26930" s="103" t="n"/>
    </row>
    <row r="26931" spans="1:59">
      <c r="AO26931" s="103" t="n"/>
    </row>
    <row r="26932" spans="1:59">
      <c r="AO26932" s="103" t="n"/>
    </row>
    <row r="26933" spans="1:59">
      <c r="AO26933" s="103" t="n"/>
    </row>
    <row r="26934" spans="1:59">
      <c r="AO26934" s="103" t="n"/>
    </row>
    <row r="26935" spans="1:59">
      <c r="AO26935" s="103" t="n"/>
    </row>
    <row r="26936" spans="1:59">
      <c r="AO26936" s="103" t="n"/>
    </row>
    <row r="26937" spans="1:59">
      <c r="AO26937" s="103" t="n"/>
    </row>
    <row r="26938" spans="1:59">
      <c r="AO26938" s="103" t="n"/>
    </row>
    <row r="26939" spans="1:59">
      <c r="AO26939" s="103" t="n"/>
    </row>
    <row r="26940" spans="1:59">
      <c r="AO26940" s="103" t="n"/>
    </row>
    <row r="26941" spans="1:59">
      <c r="AO26941" s="103" t="n"/>
    </row>
    <row r="26942" spans="1:59">
      <c r="AO26942" s="103" t="n"/>
    </row>
    <row r="26943" spans="1:59">
      <c r="AO26943" s="103" t="n"/>
    </row>
    <row r="26944" spans="1:59">
      <c r="AO26944" s="103" t="n"/>
    </row>
    <row r="26945" spans="1:59">
      <c r="AO26945" s="103" t="n"/>
    </row>
    <row r="26946" spans="1:59">
      <c r="AO26946" s="103" t="n"/>
    </row>
    <row r="26947" spans="1:59">
      <c r="AO26947" s="103" t="n"/>
    </row>
    <row r="26948" spans="1:59">
      <c r="AO26948" s="103" t="n"/>
    </row>
    <row r="26949" spans="1:59">
      <c r="AO26949" s="103" t="n"/>
    </row>
    <row r="26950" spans="1:59">
      <c r="AO26950" s="103" t="n"/>
    </row>
    <row r="26951" spans="1:59">
      <c r="AO26951" s="103" t="n"/>
    </row>
    <row r="26952" spans="1:59">
      <c r="AO26952" s="103" t="n"/>
    </row>
    <row r="26953" spans="1:59">
      <c r="AO26953" s="103" t="n"/>
    </row>
    <row r="26954" spans="1:59">
      <c r="AO26954" s="103" t="n"/>
    </row>
    <row r="26955" spans="1:59">
      <c r="AO26955" s="103" t="n"/>
    </row>
    <row r="26956" spans="1:59">
      <c r="AO26956" s="103" t="n"/>
    </row>
    <row r="26957" spans="1:59">
      <c r="AO26957" s="103" t="n"/>
    </row>
    <row r="26958" spans="1:59">
      <c r="AO26958" s="103" t="n"/>
    </row>
    <row r="26959" spans="1:59">
      <c r="AO26959" s="103" t="n"/>
    </row>
    <row r="26960" spans="1:59">
      <c r="AO26960" s="103" t="n"/>
    </row>
    <row r="26961" spans="1:59">
      <c r="AO26961" s="103" t="n"/>
    </row>
    <row r="26962" spans="1:59">
      <c r="AO26962" s="103" t="n"/>
    </row>
    <row r="26963" spans="1:59">
      <c r="AO26963" s="103" t="n"/>
    </row>
    <row r="26964" spans="1:59">
      <c r="AO26964" s="103" t="n"/>
    </row>
    <row r="26965" spans="1:59">
      <c r="AO26965" s="103" t="n"/>
    </row>
    <row r="26966" spans="1:59">
      <c r="AO26966" s="103" t="n"/>
    </row>
    <row r="26967" spans="1:59">
      <c r="AO26967" s="103" t="n"/>
    </row>
    <row r="26968" spans="1:59">
      <c r="AO26968" s="103" t="n"/>
    </row>
    <row r="26969" spans="1:59">
      <c r="AO26969" s="103" t="n"/>
    </row>
    <row r="26970" spans="1:59">
      <c r="AO26970" s="103" t="n"/>
    </row>
    <row r="26971" spans="1:59">
      <c r="AO26971" s="103" t="n"/>
    </row>
    <row r="26972" spans="1:59">
      <c r="AO26972" s="103" t="n"/>
    </row>
    <row r="26973" spans="1:59">
      <c r="AO26973" s="103" t="n"/>
    </row>
    <row r="26974" spans="1:59">
      <c r="AO26974" s="103" t="n"/>
    </row>
    <row r="26975" spans="1:59">
      <c r="AO26975" s="103" t="n"/>
    </row>
    <row r="26976" spans="1:59">
      <c r="AO26976" s="103" t="n"/>
    </row>
    <row r="26977" spans="1:59">
      <c r="AO26977" s="103" t="n"/>
    </row>
    <row r="26978" spans="1:59">
      <c r="AO26978" s="103" t="n"/>
    </row>
    <row r="26979" spans="1:59">
      <c r="AO26979" s="103" t="n"/>
    </row>
    <row r="26980" spans="1:59">
      <c r="AO26980" s="103" t="n"/>
    </row>
    <row r="26981" spans="1:59">
      <c r="AO26981" s="103" t="n"/>
    </row>
    <row r="26982" spans="1:59">
      <c r="AO26982" s="103" t="n"/>
    </row>
    <row r="26983" spans="1:59">
      <c r="AO26983" s="103" t="n"/>
    </row>
    <row r="26984" spans="1:59">
      <c r="AO26984" s="103" t="n"/>
    </row>
    <row r="26985" spans="1:59">
      <c r="AO26985" s="103" t="n"/>
    </row>
    <row r="26986" spans="1:59">
      <c r="AO26986" s="103" t="n"/>
    </row>
    <row r="26987" spans="1:59">
      <c r="AO26987" s="103" t="n"/>
    </row>
    <row r="26988" spans="1:59">
      <c r="AO26988" s="103" t="n"/>
    </row>
    <row r="26989" spans="1:59">
      <c r="AO26989" s="103" t="n"/>
    </row>
    <row r="26990" spans="1:59">
      <c r="AO26990" s="103" t="n"/>
    </row>
    <row r="26991" spans="1:59">
      <c r="AO26991" s="103" t="n"/>
    </row>
    <row r="26992" spans="1:59">
      <c r="AO26992" s="103" t="n"/>
    </row>
    <row r="26993" spans="1:59">
      <c r="AO26993" s="103" t="n"/>
    </row>
    <row r="26994" spans="1:59">
      <c r="AO26994" s="103" t="n"/>
    </row>
    <row r="26995" spans="1:59">
      <c r="AO26995" s="103" t="n"/>
    </row>
    <row r="26996" spans="1:59">
      <c r="AO26996" s="103" t="n"/>
    </row>
    <row r="26997" spans="1:59">
      <c r="AO26997" s="103" t="n"/>
    </row>
    <row r="26998" spans="1:59">
      <c r="AO26998" s="103" t="n"/>
    </row>
    <row r="26999" spans="1:59">
      <c r="AO26999" s="103" t="n"/>
    </row>
    <row r="27000" spans="1:59">
      <c r="AO27000" s="103" t="n"/>
    </row>
    <row r="27001" spans="1:59">
      <c r="AO27001" s="103" t="n"/>
    </row>
    <row r="27002" spans="1:59">
      <c r="AO27002" s="103" t="n"/>
    </row>
    <row r="27003" spans="1:59">
      <c r="AO27003" s="103" t="n"/>
    </row>
    <row r="27004" spans="1:59">
      <c r="AO27004" s="103" t="n"/>
    </row>
    <row r="27005" spans="1:59">
      <c r="AO27005" s="103" t="n"/>
    </row>
    <row r="27006" spans="1:59">
      <c r="AO27006" s="103" t="n"/>
    </row>
    <row r="27007" spans="1:59">
      <c r="AO27007" s="103" t="n"/>
    </row>
    <row r="27008" spans="1:59">
      <c r="AO27008" s="103" t="n"/>
    </row>
    <row r="27009" spans="1:59">
      <c r="AO27009" s="103" t="n"/>
    </row>
    <row r="27010" spans="1:59">
      <c r="AO27010" s="103" t="n"/>
    </row>
    <row r="27011" spans="1:59">
      <c r="AO27011" s="103" t="n"/>
    </row>
    <row r="27012" spans="1:59">
      <c r="AO27012" s="103" t="n"/>
    </row>
    <row r="27013" spans="1:59">
      <c r="AO27013" s="103" t="n"/>
    </row>
    <row r="27014" spans="1:59">
      <c r="AO27014" s="103" t="n"/>
    </row>
    <row r="27015" spans="1:59">
      <c r="AO27015" s="103" t="n"/>
    </row>
    <row r="27016" spans="1:59">
      <c r="AO27016" s="103" t="n"/>
    </row>
    <row r="27017" spans="1:59">
      <c r="AO27017" s="103" t="n"/>
    </row>
    <row r="27018" spans="1:59">
      <c r="AO27018" s="103" t="n"/>
    </row>
    <row r="27019" spans="1:59">
      <c r="AO27019" s="103" t="n"/>
    </row>
    <row r="27020" spans="1:59">
      <c r="AO27020" s="103" t="n"/>
    </row>
    <row r="27021" spans="1:59">
      <c r="AO27021" s="103" t="n"/>
    </row>
    <row r="27022" spans="1:59">
      <c r="AO27022" s="103" t="n"/>
    </row>
    <row r="27023" spans="1:59">
      <c r="AO27023" s="103" t="n"/>
    </row>
    <row r="27024" spans="1:59">
      <c r="AO27024" s="103" t="n"/>
    </row>
    <row r="27025" spans="1:59">
      <c r="AO27025" s="103" t="n"/>
    </row>
    <row r="27026" spans="1:59">
      <c r="AO27026" s="103" t="n"/>
    </row>
    <row r="27027" spans="1:59">
      <c r="AO27027" s="103" t="n"/>
    </row>
    <row r="27028" spans="1:59">
      <c r="AO27028" s="103" t="n"/>
    </row>
    <row r="27029" spans="1:59">
      <c r="AO27029" s="103" t="n"/>
    </row>
    <row r="27030" spans="1:59">
      <c r="AO27030" s="103" t="n"/>
    </row>
    <row r="27031" spans="1:59">
      <c r="AO27031" s="103" t="n"/>
    </row>
    <row r="27032" spans="1:59">
      <c r="AO27032" s="103" t="n"/>
    </row>
    <row r="27033" spans="1:59">
      <c r="AO27033" s="103" t="n"/>
    </row>
    <row r="27034" spans="1:59">
      <c r="AO27034" s="103" t="n"/>
    </row>
    <row r="27035" spans="1:59">
      <c r="AO27035" s="103" t="n"/>
    </row>
    <row r="27036" spans="1:59">
      <c r="AO27036" s="103" t="n"/>
    </row>
    <row r="27037" spans="1:59">
      <c r="AO27037" s="103" t="n"/>
    </row>
    <row r="27038" spans="1:59">
      <c r="AO27038" s="103" t="n"/>
    </row>
    <row r="27039" spans="1:59">
      <c r="AO27039" s="103" t="n"/>
    </row>
    <row r="27040" spans="1:59">
      <c r="AO27040" s="103" t="n"/>
    </row>
    <row r="27041" spans="1:59">
      <c r="AO27041" s="103" t="n"/>
    </row>
    <row r="27042" spans="1:59">
      <c r="AO27042" s="103" t="n"/>
    </row>
    <row r="27043" spans="1:59">
      <c r="AO27043" s="103" t="n"/>
    </row>
    <row r="27044" spans="1:59">
      <c r="AO27044" s="103" t="n"/>
    </row>
    <row r="27045" spans="1:59">
      <c r="AO27045" s="103" t="n"/>
    </row>
    <row r="27046" spans="1:59">
      <c r="AO27046" s="103" t="n"/>
    </row>
    <row r="27047" spans="1:59">
      <c r="AO27047" s="103" t="n"/>
    </row>
    <row r="27048" spans="1:59">
      <c r="AO27048" s="103" t="n"/>
    </row>
    <row r="27049" spans="1:59">
      <c r="AO27049" s="103" t="n"/>
    </row>
    <row r="27050" spans="1:59">
      <c r="AO27050" s="103" t="n"/>
    </row>
    <row r="27051" spans="1:59">
      <c r="AO27051" s="103" t="n"/>
    </row>
    <row r="27052" spans="1:59">
      <c r="AO27052" s="103" t="n"/>
    </row>
    <row r="27053" spans="1:59">
      <c r="AO27053" s="103" t="n"/>
    </row>
    <row r="27054" spans="1:59">
      <c r="AO27054" s="103" t="n"/>
    </row>
    <row r="27055" spans="1:59">
      <c r="AO27055" s="103" t="n"/>
    </row>
    <row r="27056" spans="1:59">
      <c r="AO27056" s="103" t="n"/>
    </row>
    <row r="27057" spans="1:59">
      <c r="AO27057" s="103" t="n"/>
    </row>
    <row r="27058" spans="1:59">
      <c r="AO27058" s="103" t="n"/>
    </row>
    <row r="27059" spans="1:59">
      <c r="AO27059" s="103" t="n"/>
    </row>
    <row r="27060" spans="1:59">
      <c r="AO27060" s="103" t="n"/>
    </row>
    <row r="27061" spans="1:59">
      <c r="AO27061" s="103" t="n"/>
    </row>
    <row r="27062" spans="1:59">
      <c r="AO27062" s="103" t="n"/>
    </row>
    <row r="27063" spans="1:59">
      <c r="AO27063" s="103" t="n"/>
    </row>
    <row r="27064" spans="1:59">
      <c r="AO27064" s="103" t="n"/>
    </row>
    <row r="27065" spans="1:59">
      <c r="AO27065" s="103" t="n"/>
    </row>
    <row r="27066" spans="1:59">
      <c r="AO27066" s="103" t="n"/>
    </row>
    <row r="27067" spans="1:59">
      <c r="AO27067" s="103" t="n"/>
    </row>
    <row r="27068" spans="1:59">
      <c r="AO27068" s="103" t="n"/>
    </row>
    <row r="27069" spans="1:59">
      <c r="AO27069" s="103" t="n"/>
    </row>
    <row r="27070" spans="1:59">
      <c r="AO27070" s="103" t="n"/>
    </row>
    <row r="27071" spans="1:59">
      <c r="AO27071" s="103" t="n"/>
    </row>
    <row r="27072" spans="1:59">
      <c r="AO27072" s="103" t="n"/>
    </row>
    <row r="27073" spans="1:59">
      <c r="AO27073" s="103" t="n"/>
    </row>
    <row r="27074" spans="1:59">
      <c r="AO27074" s="103" t="n"/>
    </row>
    <row r="27075" spans="1:59">
      <c r="AO27075" s="103" t="n"/>
    </row>
    <row r="27076" spans="1:59">
      <c r="AO27076" s="103" t="n"/>
    </row>
    <row r="27077" spans="1:59">
      <c r="AO27077" s="103" t="n"/>
    </row>
    <row r="27078" spans="1:59">
      <c r="AO27078" s="103" t="n"/>
    </row>
    <row r="27079" spans="1:59">
      <c r="AO27079" s="103" t="n"/>
    </row>
    <row r="27080" spans="1:59">
      <c r="AO27080" s="103" t="n"/>
    </row>
    <row r="27081" spans="1:59">
      <c r="AO27081" s="103" t="n"/>
    </row>
    <row r="27082" spans="1:59">
      <c r="AO27082" s="103" t="n"/>
    </row>
    <row r="27083" spans="1:59">
      <c r="AO27083" s="103" t="n"/>
    </row>
    <row r="27084" spans="1:59">
      <c r="AO27084" s="103" t="n"/>
    </row>
    <row r="27085" spans="1:59">
      <c r="AO27085" s="103" t="n"/>
    </row>
    <row r="27086" spans="1:59">
      <c r="AO27086" s="103" t="n"/>
    </row>
    <row r="27087" spans="1:59">
      <c r="AO27087" s="103" t="n"/>
    </row>
    <row r="27088" spans="1:59">
      <c r="AO27088" s="103" t="n"/>
    </row>
    <row r="27089" spans="1:59">
      <c r="AO27089" s="103" t="n"/>
    </row>
    <row r="27090" spans="1:59">
      <c r="AO27090" s="103" t="n"/>
    </row>
    <row r="27091" spans="1:59">
      <c r="AO27091" s="103" t="n"/>
    </row>
    <row r="27092" spans="1:59">
      <c r="AO27092" s="103" t="n"/>
    </row>
    <row r="27093" spans="1:59">
      <c r="AO27093" s="103" t="n"/>
    </row>
    <row r="27094" spans="1:59">
      <c r="AO27094" s="103" t="n"/>
    </row>
    <row r="27095" spans="1:59">
      <c r="AO27095" s="103" t="n"/>
    </row>
    <row r="27096" spans="1:59">
      <c r="AO27096" s="103" t="n"/>
    </row>
    <row r="27097" spans="1:59">
      <c r="AO27097" s="103" t="n"/>
    </row>
    <row r="27098" spans="1:59">
      <c r="AO27098" s="103" t="n"/>
    </row>
    <row r="27099" spans="1:59">
      <c r="AO27099" s="103" t="n"/>
    </row>
    <row r="27100" spans="1:59">
      <c r="AO27100" s="103" t="n"/>
    </row>
    <row r="27101" spans="1:59">
      <c r="AO27101" s="103" t="n"/>
    </row>
    <row r="27102" spans="1:59">
      <c r="AO27102" s="103" t="n"/>
    </row>
    <row r="27103" spans="1:59">
      <c r="AO27103" s="103" t="n"/>
    </row>
    <row r="27104" spans="1:59">
      <c r="AO27104" s="103" t="n"/>
    </row>
    <row r="27105" spans="1:59">
      <c r="AO27105" s="103" t="n"/>
    </row>
    <row r="27106" spans="1:59">
      <c r="AO27106" s="103" t="n"/>
    </row>
    <row r="27107" spans="1:59">
      <c r="AO27107" s="103" t="n"/>
    </row>
    <row r="27108" spans="1:59">
      <c r="AO27108" s="103" t="n"/>
    </row>
    <row r="27109" spans="1:59">
      <c r="AO27109" s="103" t="n"/>
    </row>
    <row r="27110" spans="1:59">
      <c r="AO27110" s="103" t="n"/>
    </row>
    <row r="27111" spans="1:59">
      <c r="AO27111" s="103" t="n"/>
    </row>
    <row r="27112" spans="1:59">
      <c r="AO27112" s="103" t="n"/>
    </row>
    <row r="27113" spans="1:59">
      <c r="AO27113" s="103" t="n"/>
    </row>
    <row r="27114" spans="1:59">
      <c r="AO27114" s="103" t="n"/>
    </row>
    <row r="27115" spans="1:59">
      <c r="AO27115" s="103" t="n"/>
    </row>
    <row r="27116" spans="1:59">
      <c r="AO27116" s="103" t="n"/>
    </row>
    <row r="27117" spans="1:59">
      <c r="AO27117" s="103" t="n"/>
    </row>
    <row r="27118" spans="1:59">
      <c r="AO27118" s="103" t="n"/>
    </row>
    <row r="27119" spans="1:59">
      <c r="AO27119" s="103" t="n"/>
    </row>
    <row r="27120" spans="1:59">
      <c r="AO27120" s="103" t="n"/>
    </row>
    <row r="27121" spans="1:59">
      <c r="AO27121" s="103" t="n"/>
    </row>
    <row r="27122" spans="1:59">
      <c r="AO27122" s="103" t="n"/>
    </row>
    <row r="27123" spans="1:59">
      <c r="AO27123" s="103" t="n"/>
    </row>
    <row r="27124" spans="1:59">
      <c r="AO27124" s="103" t="n"/>
    </row>
    <row r="27125" spans="1:59">
      <c r="AO27125" s="103" t="n"/>
    </row>
    <row r="27126" spans="1:59">
      <c r="AO27126" s="103" t="n"/>
    </row>
    <row r="27127" spans="1:59">
      <c r="AO27127" s="103" t="n"/>
    </row>
    <row r="27128" spans="1:59">
      <c r="AO27128" s="103" t="n"/>
    </row>
    <row r="27129" spans="1:59">
      <c r="AO27129" s="103" t="n"/>
    </row>
    <row r="27130" spans="1:59">
      <c r="AO27130" s="103" t="n"/>
    </row>
    <row r="27131" spans="1:59">
      <c r="AO27131" s="103" t="n"/>
    </row>
    <row r="27132" spans="1:59">
      <c r="AO27132" s="103" t="n"/>
    </row>
    <row r="27133" spans="1:59">
      <c r="AO27133" s="103" t="n"/>
    </row>
    <row r="27134" spans="1:59">
      <c r="AO27134" s="103" t="n"/>
    </row>
    <row r="27135" spans="1:59">
      <c r="AO27135" s="103" t="n"/>
    </row>
    <row r="27136" spans="1:59">
      <c r="AO27136" s="103" t="n"/>
    </row>
    <row r="27137" spans="1:59">
      <c r="AO27137" s="103" t="n"/>
    </row>
    <row r="27138" spans="1:59">
      <c r="AO27138" s="103" t="n"/>
    </row>
    <row r="27139" spans="1:59">
      <c r="AO27139" s="103" t="n"/>
    </row>
    <row r="27140" spans="1:59">
      <c r="AO27140" s="103" t="n"/>
    </row>
    <row r="27141" spans="1:59">
      <c r="AO27141" s="103" t="n"/>
    </row>
    <row r="27142" spans="1:59">
      <c r="AO27142" s="103" t="n"/>
    </row>
    <row r="27143" spans="1:59">
      <c r="AO27143" s="103" t="n"/>
    </row>
    <row r="27144" spans="1:59">
      <c r="AO27144" s="103" t="n"/>
    </row>
    <row r="27145" spans="1:59">
      <c r="AO27145" s="103" t="n"/>
    </row>
    <row r="27146" spans="1:59">
      <c r="AO27146" s="103" t="n"/>
    </row>
    <row r="27147" spans="1:59">
      <c r="AO27147" s="103" t="n"/>
    </row>
    <row r="27148" spans="1:59">
      <c r="AO27148" s="103" t="n"/>
    </row>
    <row r="27149" spans="1:59">
      <c r="AO27149" s="103" t="n"/>
    </row>
    <row r="27150" spans="1:59">
      <c r="AO27150" s="103" t="n"/>
    </row>
    <row r="27151" spans="1:59">
      <c r="AO27151" s="103" t="n"/>
    </row>
    <row r="27152" spans="1:59">
      <c r="AO27152" s="103" t="n"/>
    </row>
    <row r="27153" spans="1:59">
      <c r="AO27153" s="103" t="n"/>
    </row>
    <row r="27154" spans="1:59">
      <c r="AO27154" s="103" t="n"/>
    </row>
    <row r="27155" spans="1:59">
      <c r="AO27155" s="103" t="n"/>
    </row>
    <row r="27156" spans="1:59">
      <c r="AO27156" s="103" t="n"/>
    </row>
    <row r="27157" spans="1:59">
      <c r="AO27157" s="103" t="n"/>
    </row>
    <row r="27158" spans="1:59">
      <c r="AO27158" s="103" t="n"/>
    </row>
    <row r="27159" spans="1:59">
      <c r="AO27159" s="103" t="n"/>
    </row>
    <row r="27160" spans="1:59">
      <c r="AO27160" s="103" t="n"/>
    </row>
    <row r="27161" spans="1:59">
      <c r="AO27161" s="103" t="n"/>
    </row>
    <row r="27162" spans="1:59">
      <c r="AO27162" s="103" t="n"/>
    </row>
    <row r="27163" spans="1:59">
      <c r="AO27163" s="103" t="n"/>
    </row>
    <row r="27164" spans="1:59">
      <c r="AO27164" s="103" t="n"/>
    </row>
    <row r="27165" spans="1:59">
      <c r="AO27165" s="103" t="n"/>
    </row>
    <row r="27166" spans="1:59">
      <c r="AO27166" s="103" t="n"/>
    </row>
    <row r="27167" spans="1:59">
      <c r="AO27167" s="103" t="n"/>
    </row>
    <row r="27168" spans="1:59">
      <c r="AO27168" s="103" t="n"/>
    </row>
    <row r="27169" spans="1:59">
      <c r="AO27169" s="103" t="n"/>
    </row>
    <row r="27170" spans="1:59">
      <c r="AO27170" s="103" t="n"/>
    </row>
    <row r="27171" spans="1:59">
      <c r="AO27171" s="103" t="n"/>
    </row>
    <row r="27172" spans="1:59">
      <c r="AO27172" s="103" t="n"/>
    </row>
    <row r="27173" spans="1:59">
      <c r="AO27173" s="103" t="n"/>
    </row>
    <row r="27174" spans="1:59">
      <c r="AO27174" s="103" t="n"/>
    </row>
    <row r="27175" spans="1:59">
      <c r="AO27175" s="103" t="n"/>
    </row>
    <row r="27176" spans="1:59">
      <c r="AO27176" s="103" t="n"/>
    </row>
    <row r="27177" spans="1:59">
      <c r="AO27177" s="103" t="n"/>
    </row>
    <row r="27178" spans="1:59">
      <c r="AO27178" s="103" t="n"/>
    </row>
    <row r="27179" spans="1:59">
      <c r="AO27179" s="103" t="n"/>
    </row>
    <row r="27180" spans="1:59">
      <c r="AO27180" s="103" t="n"/>
    </row>
    <row r="27181" spans="1:59">
      <c r="AO27181" s="103" t="n"/>
    </row>
    <row r="27182" spans="1:59">
      <c r="AO27182" s="103" t="n"/>
    </row>
    <row r="27183" spans="1:59">
      <c r="AO27183" s="103" t="n"/>
    </row>
    <row r="27184" spans="1:59">
      <c r="AO27184" s="103" t="n"/>
    </row>
    <row r="27185" spans="1:59">
      <c r="AO27185" s="103" t="n"/>
    </row>
    <row r="27186" spans="1:59">
      <c r="AO27186" s="103" t="n"/>
    </row>
    <row r="27187" spans="1:59">
      <c r="AO27187" s="103" t="n"/>
    </row>
    <row r="27188" spans="1:59">
      <c r="AO27188" s="103" t="n"/>
    </row>
    <row r="27189" spans="1:59">
      <c r="AO27189" s="103" t="n"/>
    </row>
    <row r="27190" spans="1:59">
      <c r="AO27190" s="103" t="n"/>
    </row>
    <row r="27191" spans="1:59">
      <c r="AO27191" s="103" t="n"/>
    </row>
    <row r="27192" spans="1:59">
      <c r="AO27192" s="103" t="n"/>
    </row>
    <row r="27193" spans="1:59">
      <c r="AO27193" s="103" t="n"/>
    </row>
    <row r="27194" spans="1:59">
      <c r="AO27194" s="103" t="n"/>
    </row>
    <row r="27195" spans="1:59">
      <c r="AO27195" s="103" t="n"/>
    </row>
    <row r="27196" spans="1:59">
      <c r="AO27196" s="103" t="n"/>
    </row>
    <row r="27197" spans="1:59">
      <c r="AO27197" s="103" t="n"/>
    </row>
    <row r="27198" spans="1:59">
      <c r="AO27198" s="103" t="n"/>
    </row>
    <row r="27199" spans="1:59">
      <c r="AO27199" s="103" t="n"/>
    </row>
    <row r="27200" spans="1:59">
      <c r="AO27200" s="103" t="n"/>
    </row>
    <row r="27201" spans="1:59">
      <c r="AO27201" s="103" t="n"/>
    </row>
    <row r="27202" spans="1:59">
      <c r="AO27202" s="103" t="n"/>
    </row>
    <row r="27203" spans="1:59">
      <c r="AO27203" s="103" t="n"/>
    </row>
    <row r="27204" spans="1:59">
      <c r="AO27204" s="103" t="n"/>
    </row>
    <row r="27205" spans="1:59">
      <c r="AO27205" s="103" t="n"/>
    </row>
    <row r="27206" spans="1:59">
      <c r="AO27206" s="103" t="n"/>
    </row>
    <row r="27207" spans="1:59">
      <c r="AO27207" s="103" t="n"/>
    </row>
    <row r="27208" spans="1:59">
      <c r="AO27208" s="103" t="n"/>
    </row>
    <row r="27209" spans="1:59">
      <c r="AO27209" s="103" t="n"/>
    </row>
    <row r="27210" spans="1:59">
      <c r="AO27210" s="103" t="n"/>
    </row>
    <row r="27211" spans="1:59">
      <c r="AO27211" s="103" t="n"/>
    </row>
    <row r="27212" spans="1:59">
      <c r="AO27212" s="103" t="n"/>
    </row>
    <row r="27213" spans="1:59">
      <c r="AO27213" s="103" t="n"/>
    </row>
    <row r="27214" spans="1:59">
      <c r="AO27214" s="103" t="n"/>
    </row>
    <row r="27215" spans="1:59">
      <c r="AO27215" s="103" t="n"/>
    </row>
    <row r="27216" spans="1:59">
      <c r="AO27216" s="103" t="n"/>
    </row>
    <row r="27217" spans="1:59">
      <c r="AO27217" s="103" t="n"/>
    </row>
    <row r="27218" spans="1:59">
      <c r="AO27218" s="103" t="n"/>
    </row>
    <row r="27219" spans="1:59">
      <c r="AO27219" s="103" t="n"/>
    </row>
    <row r="27220" spans="1:59">
      <c r="AO27220" s="103" t="n"/>
    </row>
    <row r="27221" spans="1:59">
      <c r="AO27221" s="103" t="n"/>
    </row>
    <row r="27222" spans="1:59">
      <c r="AO27222" s="103" t="n"/>
    </row>
    <row r="27223" spans="1:59">
      <c r="AO27223" s="103" t="n"/>
    </row>
    <row r="27224" spans="1:59">
      <c r="AO27224" s="103" t="n"/>
    </row>
    <row r="27225" spans="1:59">
      <c r="AO27225" s="103" t="n"/>
    </row>
    <row r="27226" spans="1:59">
      <c r="AO27226" s="103" t="n"/>
    </row>
    <row r="27227" spans="1:59">
      <c r="AO27227" s="103" t="n"/>
    </row>
    <row r="27228" spans="1:59">
      <c r="AO27228" s="103" t="n"/>
    </row>
    <row r="27229" spans="1:59">
      <c r="AO27229" s="103" t="n"/>
    </row>
    <row r="27230" spans="1:59">
      <c r="AO27230" s="103" t="n"/>
    </row>
    <row r="27231" spans="1:59">
      <c r="AO27231" s="103" t="n"/>
    </row>
    <row r="27232" spans="1:59">
      <c r="AO27232" s="103" t="n"/>
    </row>
    <row r="27233" spans="1:59">
      <c r="AO27233" s="103" t="n"/>
    </row>
    <row r="27234" spans="1:59">
      <c r="AO27234" s="103" t="n"/>
    </row>
    <row r="27235" spans="1:59">
      <c r="AO27235" s="103" t="n"/>
    </row>
    <row r="27236" spans="1:59">
      <c r="AO27236" s="103" t="n"/>
    </row>
    <row r="27237" spans="1:59">
      <c r="AO27237" s="103" t="n"/>
    </row>
    <row r="27238" spans="1:59">
      <c r="AO27238" s="103" t="n"/>
    </row>
    <row r="27239" spans="1:59">
      <c r="AO27239" s="103" t="n"/>
    </row>
    <row r="27240" spans="1:59">
      <c r="AO27240" s="103" t="n"/>
    </row>
    <row r="27241" spans="1:59">
      <c r="AO27241" s="103" t="n"/>
    </row>
    <row r="27242" spans="1:59">
      <c r="AO27242" s="103" t="n"/>
    </row>
    <row r="27243" spans="1:59">
      <c r="AO27243" s="103" t="n"/>
    </row>
    <row r="27244" spans="1:59">
      <c r="AO27244" s="103" t="n"/>
    </row>
    <row r="27245" spans="1:59">
      <c r="AO27245" s="103" t="n"/>
    </row>
    <row r="27246" spans="1:59">
      <c r="AO27246" s="103" t="n"/>
    </row>
    <row r="27247" spans="1:59">
      <c r="AO27247" s="103" t="n"/>
    </row>
    <row r="27248" spans="1:59">
      <c r="AO27248" s="103" t="n"/>
    </row>
    <row r="27249" spans="1:59">
      <c r="AO27249" s="103" t="n"/>
    </row>
    <row r="27250" spans="1:59">
      <c r="AO27250" s="103" t="n"/>
    </row>
    <row r="27251" spans="1:59">
      <c r="AO27251" s="103" t="n"/>
    </row>
    <row r="27252" spans="1:59">
      <c r="AO27252" s="103" t="n"/>
    </row>
    <row r="27253" spans="1:59">
      <c r="AO27253" s="103" t="n"/>
    </row>
    <row r="27254" spans="1:59">
      <c r="AO27254" s="103" t="n"/>
    </row>
    <row r="27255" spans="1:59">
      <c r="AO27255" s="103" t="n"/>
    </row>
    <row r="27256" spans="1:59">
      <c r="AO27256" s="103" t="n"/>
    </row>
    <row r="27257" spans="1:59">
      <c r="AO27257" s="103" t="n"/>
    </row>
    <row r="27258" spans="1:59">
      <c r="AO27258" s="103" t="n"/>
    </row>
    <row r="27259" spans="1:59">
      <c r="AO27259" s="103" t="n"/>
    </row>
    <row r="27260" spans="1:59">
      <c r="AO27260" s="103" t="n"/>
    </row>
    <row r="27261" spans="1:59">
      <c r="AO27261" s="103" t="n"/>
    </row>
    <row r="27262" spans="1:59">
      <c r="AO27262" s="103" t="n"/>
    </row>
    <row r="27263" spans="1:59">
      <c r="AO27263" s="103" t="n"/>
    </row>
    <row r="27264" spans="1:59">
      <c r="AO27264" s="103" t="n"/>
    </row>
    <row r="27265" spans="1:59">
      <c r="AO27265" s="103" t="n"/>
    </row>
    <row r="27266" spans="1:59">
      <c r="AO27266" s="103" t="n"/>
    </row>
    <row r="27267" spans="1:59">
      <c r="AO27267" s="103" t="n"/>
    </row>
    <row r="27268" spans="1:59">
      <c r="AO27268" s="103" t="n"/>
    </row>
    <row r="27269" spans="1:59">
      <c r="AO27269" s="103" t="n"/>
    </row>
    <row r="27270" spans="1:59">
      <c r="AO27270" s="103" t="n"/>
    </row>
    <row r="27271" spans="1:59">
      <c r="AO27271" s="103" t="n"/>
    </row>
    <row r="27272" spans="1:59">
      <c r="AO27272" s="103" t="n"/>
    </row>
    <row r="27273" spans="1:59">
      <c r="AO27273" s="103" t="n"/>
    </row>
    <row r="27274" spans="1:59">
      <c r="AO27274" s="103" t="n"/>
    </row>
    <row r="27275" spans="1:59">
      <c r="AO27275" s="103" t="n"/>
    </row>
    <row r="27276" spans="1:59">
      <c r="AO27276" s="103" t="n"/>
    </row>
    <row r="27277" spans="1:59">
      <c r="AO27277" s="103" t="n"/>
    </row>
    <row r="27278" spans="1:59">
      <c r="AO27278" s="103" t="n"/>
    </row>
    <row r="27279" spans="1:59">
      <c r="AO27279" s="103" t="n"/>
    </row>
    <row r="27280" spans="1:59">
      <c r="AO27280" s="103" t="n"/>
    </row>
    <row r="27281" spans="1:59">
      <c r="AO27281" s="103" t="n"/>
    </row>
    <row r="27282" spans="1:59">
      <c r="AO27282" s="103" t="n"/>
    </row>
    <row r="27283" spans="1:59">
      <c r="AO27283" s="103" t="n"/>
    </row>
    <row r="27284" spans="1:59">
      <c r="AO27284" s="103" t="n"/>
    </row>
    <row r="27285" spans="1:59">
      <c r="AO27285" s="103" t="n"/>
    </row>
    <row r="27286" spans="1:59">
      <c r="AO27286" s="103" t="n"/>
    </row>
    <row r="27287" spans="1:59">
      <c r="AO27287" s="103" t="n"/>
    </row>
    <row r="27288" spans="1:59">
      <c r="AO27288" s="103" t="n"/>
    </row>
    <row r="27289" spans="1:59">
      <c r="AO27289" s="103" t="n"/>
    </row>
    <row r="27290" spans="1:59">
      <c r="AO27290" s="103" t="n"/>
    </row>
    <row r="27291" spans="1:59">
      <c r="AO27291" s="103" t="n"/>
    </row>
    <row r="27292" spans="1:59">
      <c r="AO27292" s="103" t="n"/>
    </row>
    <row r="27293" spans="1:59">
      <c r="AO27293" s="103" t="n"/>
    </row>
    <row r="27294" spans="1:59">
      <c r="AO27294" s="103" t="n"/>
    </row>
    <row r="27295" spans="1:59">
      <c r="AO27295" s="103" t="n"/>
    </row>
    <row r="27296" spans="1:59">
      <c r="AO27296" s="103" t="n"/>
    </row>
    <row r="27297" spans="1:59">
      <c r="AO27297" s="103" t="n"/>
    </row>
    <row r="27298" spans="1:59">
      <c r="AO27298" s="103" t="n"/>
    </row>
    <row r="27299" spans="1:59">
      <c r="AO27299" s="103" t="n"/>
    </row>
    <row r="27300" spans="1:59">
      <c r="AO27300" s="103" t="n"/>
    </row>
    <row r="27301" spans="1:59">
      <c r="AO27301" s="103" t="n"/>
    </row>
    <row r="27302" spans="1:59">
      <c r="AO27302" s="103" t="n"/>
    </row>
    <row r="27303" spans="1:59">
      <c r="AO27303" s="103" t="n"/>
    </row>
    <row r="27304" spans="1:59">
      <c r="AO27304" s="103" t="n"/>
    </row>
    <row r="27305" spans="1:59">
      <c r="AO27305" s="103" t="n"/>
    </row>
    <row r="27306" spans="1:59">
      <c r="AO27306" s="103" t="n"/>
    </row>
    <row r="27307" spans="1:59">
      <c r="AO27307" s="103" t="n"/>
    </row>
    <row r="27308" spans="1:59">
      <c r="AO27308" s="103" t="n"/>
    </row>
    <row r="27309" spans="1:59">
      <c r="AO27309" s="103" t="n"/>
    </row>
    <row r="27310" spans="1:59">
      <c r="AO27310" s="103" t="n"/>
    </row>
    <row r="27311" spans="1:59">
      <c r="AO27311" s="103" t="n"/>
    </row>
    <row r="27312" spans="1:59">
      <c r="AO27312" s="103" t="n"/>
    </row>
    <row r="27313" spans="1:59">
      <c r="AO27313" s="103" t="n"/>
    </row>
    <row r="27314" spans="1:59">
      <c r="AO27314" s="103" t="n"/>
    </row>
    <row r="27315" spans="1:59">
      <c r="AO27315" s="103" t="n"/>
    </row>
    <row r="27316" spans="1:59">
      <c r="AO27316" s="103" t="n"/>
    </row>
    <row r="27317" spans="1:59">
      <c r="AO27317" s="103" t="n"/>
    </row>
    <row r="27318" spans="1:59">
      <c r="AO27318" s="103" t="n"/>
    </row>
    <row r="27319" spans="1:59">
      <c r="AO27319" s="103" t="n"/>
    </row>
    <row r="27320" spans="1:59">
      <c r="AO27320" s="103" t="n"/>
    </row>
    <row r="27321" spans="1:59">
      <c r="AO27321" s="103" t="n"/>
    </row>
    <row r="27322" spans="1:59">
      <c r="AO27322" s="103" t="n"/>
    </row>
    <row r="27323" spans="1:59">
      <c r="AO27323" s="103" t="n"/>
    </row>
    <row r="27324" spans="1:59">
      <c r="AO27324" s="103" t="n"/>
    </row>
    <row r="27325" spans="1:59">
      <c r="AO27325" s="103" t="n"/>
    </row>
    <row r="27326" spans="1:59">
      <c r="AO27326" s="103" t="n"/>
    </row>
    <row r="27327" spans="1:59">
      <c r="AO27327" s="103" t="n"/>
    </row>
    <row r="27328" spans="1:59">
      <c r="AO27328" s="103" t="n"/>
    </row>
    <row r="27329" spans="1:59">
      <c r="AO27329" s="103" t="n"/>
    </row>
    <row r="27330" spans="1:59">
      <c r="AO27330" s="103" t="n"/>
    </row>
    <row r="27331" spans="1:59">
      <c r="AO27331" s="103" t="n"/>
    </row>
    <row r="27332" spans="1:59">
      <c r="AO27332" s="103" t="n"/>
    </row>
    <row r="27333" spans="1:59">
      <c r="AO27333" s="103" t="n"/>
    </row>
    <row r="27334" spans="1:59">
      <c r="AO27334" s="103" t="n"/>
    </row>
    <row r="27335" spans="1:59">
      <c r="AO27335" s="103" t="n"/>
    </row>
    <row r="27336" spans="1:59">
      <c r="AO27336" s="103" t="n"/>
    </row>
    <row r="27337" spans="1:59">
      <c r="AO27337" s="103" t="n"/>
    </row>
    <row r="27338" spans="1:59">
      <c r="AO27338" s="103" t="n"/>
    </row>
    <row r="27339" spans="1:59">
      <c r="AO27339" s="103" t="n"/>
    </row>
    <row r="27340" spans="1:59">
      <c r="AO27340" s="103" t="n"/>
    </row>
    <row r="27341" spans="1:59">
      <c r="AO27341" s="103" t="n"/>
    </row>
    <row r="27342" spans="1:59">
      <c r="AO27342" s="103" t="n"/>
    </row>
    <row r="27343" spans="1:59">
      <c r="AO27343" s="103" t="n"/>
    </row>
    <row r="27344" spans="1:59">
      <c r="AO27344" s="103" t="n"/>
    </row>
    <row r="27345" spans="1:59">
      <c r="AO27345" s="103" t="n"/>
    </row>
    <row r="27346" spans="1:59">
      <c r="AO27346" s="103" t="n"/>
    </row>
    <row r="27347" spans="1:59">
      <c r="AO27347" s="103" t="n"/>
    </row>
    <row r="27348" spans="1:59">
      <c r="AO27348" s="103" t="n"/>
    </row>
    <row r="27349" spans="1:59">
      <c r="AO27349" s="103" t="n"/>
    </row>
    <row r="27350" spans="1:59">
      <c r="AO27350" s="103" t="n"/>
    </row>
    <row r="27351" spans="1:59">
      <c r="AO27351" s="103" t="n"/>
    </row>
    <row r="27352" spans="1:59">
      <c r="AO27352" s="103" t="n"/>
    </row>
    <row r="27353" spans="1:59">
      <c r="AO27353" s="103" t="n"/>
    </row>
    <row r="27354" spans="1:59">
      <c r="AO27354" s="103" t="n"/>
    </row>
    <row r="27355" spans="1:59">
      <c r="AO27355" s="103" t="n"/>
    </row>
    <row r="27356" spans="1:59">
      <c r="AO27356" s="103" t="n"/>
    </row>
    <row r="27357" spans="1:59">
      <c r="AO27357" s="103" t="n"/>
    </row>
    <row r="27358" spans="1:59">
      <c r="AO27358" s="103" t="n"/>
    </row>
    <row r="27359" spans="1:59">
      <c r="AO27359" s="103" t="n"/>
    </row>
    <row r="27360" spans="1:59">
      <c r="AO27360" s="103" t="n"/>
    </row>
    <row r="27361" spans="1:59">
      <c r="AO27361" s="103" t="n"/>
    </row>
    <row r="27362" spans="1:59">
      <c r="AO27362" s="103" t="n"/>
    </row>
    <row r="27363" spans="1:59">
      <c r="AO27363" s="103" t="n"/>
    </row>
    <row r="27364" spans="1:59">
      <c r="AO27364" s="103" t="n"/>
    </row>
    <row r="27365" spans="1:59">
      <c r="AO27365" s="103" t="n"/>
    </row>
    <row r="27366" spans="1:59">
      <c r="AO27366" s="103" t="n"/>
    </row>
    <row r="27367" spans="1:59">
      <c r="AO27367" s="103" t="n"/>
    </row>
    <row r="27368" spans="1:59">
      <c r="AO27368" s="103" t="n"/>
    </row>
    <row r="27369" spans="1:59">
      <c r="AO27369" s="103" t="n"/>
    </row>
    <row r="27370" spans="1:59">
      <c r="AO27370" s="103" t="n"/>
    </row>
    <row r="27371" spans="1:59">
      <c r="AO27371" s="103" t="n"/>
    </row>
    <row r="27372" spans="1:59">
      <c r="AO27372" s="103" t="n"/>
    </row>
    <row r="27373" spans="1:59">
      <c r="AO27373" s="103" t="n"/>
    </row>
    <row r="27374" spans="1:59">
      <c r="AO27374" s="103" t="n"/>
    </row>
    <row r="27375" spans="1:59">
      <c r="AO27375" s="103" t="n"/>
    </row>
    <row r="27376" spans="1:59">
      <c r="AO27376" s="103" t="n"/>
    </row>
    <row r="27377" spans="1:59">
      <c r="AO27377" s="103" t="n"/>
    </row>
    <row r="27378" spans="1:59">
      <c r="AO27378" s="103" t="n"/>
    </row>
    <row r="27379" spans="1:59">
      <c r="AO27379" s="103" t="n"/>
    </row>
    <row r="27380" spans="1:59">
      <c r="AO27380" s="103" t="n"/>
    </row>
    <row r="27381" spans="1:59">
      <c r="AO27381" s="103" t="n"/>
    </row>
    <row r="27382" spans="1:59">
      <c r="AO27382" s="103" t="n"/>
    </row>
    <row r="27383" spans="1:59">
      <c r="AO27383" s="103" t="n"/>
    </row>
    <row r="27384" spans="1:59">
      <c r="AO27384" s="103" t="n"/>
    </row>
    <row r="27385" spans="1:59">
      <c r="AO27385" s="103" t="n"/>
    </row>
    <row r="27386" spans="1:59">
      <c r="AO27386" s="103" t="n"/>
    </row>
    <row r="27387" spans="1:59">
      <c r="AO27387" s="103" t="n"/>
    </row>
    <row r="27388" spans="1:59">
      <c r="AO27388" s="103" t="n"/>
    </row>
    <row r="27389" spans="1:59">
      <c r="AO27389" s="103" t="n"/>
    </row>
    <row r="27390" spans="1:59">
      <c r="AO27390" s="103" t="n"/>
    </row>
    <row r="27391" spans="1:59">
      <c r="AO27391" s="103" t="n"/>
    </row>
    <row r="27392" spans="1:59">
      <c r="AO27392" s="103" t="n"/>
    </row>
    <row r="27393" spans="1:59">
      <c r="AO27393" s="103" t="n"/>
    </row>
    <row r="27394" spans="1:59">
      <c r="AO27394" s="103" t="n"/>
    </row>
    <row r="27395" spans="1:59">
      <c r="AO27395" s="103" t="n"/>
    </row>
    <row r="27396" spans="1:59">
      <c r="AO27396" s="103" t="n"/>
    </row>
    <row r="27397" spans="1:59">
      <c r="AO27397" s="103" t="n"/>
    </row>
    <row r="27398" spans="1:59">
      <c r="AO27398" s="103" t="n"/>
    </row>
    <row r="27399" spans="1:59">
      <c r="AO27399" s="103" t="n"/>
    </row>
    <row r="27400" spans="1:59">
      <c r="AO27400" s="103" t="n"/>
    </row>
    <row r="27401" spans="1:59">
      <c r="AO27401" s="103" t="n"/>
    </row>
    <row r="27402" spans="1:59">
      <c r="AO27402" s="103" t="n"/>
    </row>
    <row r="27403" spans="1:59">
      <c r="AO27403" s="103" t="n"/>
    </row>
    <row r="27404" spans="1:59">
      <c r="AO27404" s="103" t="n"/>
    </row>
    <row r="27405" spans="1:59">
      <c r="AO27405" s="103" t="n"/>
    </row>
    <row r="27406" spans="1:59">
      <c r="AO27406" s="103" t="n"/>
    </row>
    <row r="27407" spans="1:59">
      <c r="AO27407" s="103" t="n"/>
    </row>
    <row r="27408" spans="1:59">
      <c r="AO27408" s="103" t="n"/>
    </row>
    <row r="27409" spans="1:59">
      <c r="AO27409" s="103" t="n"/>
    </row>
    <row r="27410" spans="1:59">
      <c r="AO27410" s="103" t="n"/>
    </row>
    <row r="27411" spans="1:59">
      <c r="AO27411" s="103" t="n"/>
    </row>
    <row r="27412" spans="1:59">
      <c r="AO27412" s="103" t="n"/>
    </row>
    <row r="27413" spans="1:59">
      <c r="AO27413" s="103" t="n"/>
    </row>
    <row r="27414" spans="1:59">
      <c r="AO27414" s="103" t="n"/>
    </row>
    <row r="27415" spans="1:59">
      <c r="AO27415" s="103" t="n"/>
    </row>
    <row r="27416" spans="1:59">
      <c r="AO27416" s="103" t="n"/>
    </row>
    <row r="27417" spans="1:59">
      <c r="AO27417" s="103" t="n"/>
    </row>
    <row r="27418" spans="1:59">
      <c r="AO27418" s="103" t="n"/>
    </row>
    <row r="27419" spans="1:59">
      <c r="AO27419" s="103" t="n"/>
    </row>
    <row r="27420" spans="1:59">
      <c r="AO27420" s="103" t="n"/>
    </row>
    <row r="27421" spans="1:59">
      <c r="AO27421" s="103" t="n"/>
    </row>
    <row r="27422" spans="1:59">
      <c r="AO27422" s="103" t="n"/>
    </row>
    <row r="27423" spans="1:59">
      <c r="AO27423" s="103" t="n"/>
    </row>
    <row r="27424" spans="1:59">
      <c r="AO27424" s="103" t="n"/>
    </row>
    <row r="27425" spans="1:59">
      <c r="AO27425" s="103" t="n"/>
    </row>
    <row r="27426" spans="1:59">
      <c r="AO27426" s="103" t="n"/>
    </row>
    <row r="27427" spans="1:59">
      <c r="AO27427" s="103" t="n"/>
    </row>
    <row r="27428" spans="1:59">
      <c r="AO27428" s="103" t="n"/>
    </row>
    <row r="27429" spans="1:59">
      <c r="AO27429" s="103" t="n"/>
    </row>
    <row r="27430" spans="1:59">
      <c r="AO27430" s="103" t="n"/>
    </row>
    <row r="27431" spans="1:59">
      <c r="AO27431" s="103" t="n"/>
    </row>
    <row r="27432" spans="1:59">
      <c r="AO27432" s="103" t="n"/>
    </row>
    <row r="27433" spans="1:59">
      <c r="AO27433" s="103" t="n"/>
    </row>
    <row r="27434" spans="1:59">
      <c r="AO27434" s="103" t="n"/>
    </row>
    <row r="27435" spans="1:59">
      <c r="AO27435" s="103" t="n"/>
    </row>
    <row r="27436" spans="1:59">
      <c r="AO27436" s="103" t="n"/>
    </row>
    <row r="27437" spans="1:59">
      <c r="AO27437" s="103" t="n"/>
    </row>
    <row r="27438" spans="1:59">
      <c r="AO27438" s="103" t="n"/>
    </row>
    <row r="27439" spans="1:59">
      <c r="AO27439" s="103" t="n"/>
    </row>
    <row r="27440" spans="1:59">
      <c r="AO27440" s="103" t="n"/>
    </row>
    <row r="27441" spans="1:59">
      <c r="AO27441" s="103" t="n"/>
    </row>
    <row r="27442" spans="1:59">
      <c r="AO27442" s="103" t="n"/>
    </row>
    <row r="27443" spans="1:59">
      <c r="AO27443" s="103" t="n"/>
    </row>
    <row r="27444" spans="1:59">
      <c r="AO27444" s="103" t="n"/>
    </row>
    <row r="27445" spans="1:59">
      <c r="AO27445" s="103" t="n"/>
    </row>
    <row r="27446" spans="1:59">
      <c r="AO27446" s="103" t="n"/>
    </row>
    <row r="27447" spans="1:59">
      <c r="AO27447" s="103" t="n"/>
    </row>
    <row r="27448" spans="1:59">
      <c r="AO27448" s="103" t="n"/>
    </row>
    <row r="27449" spans="1:59">
      <c r="AO27449" s="103" t="n"/>
    </row>
    <row r="27450" spans="1:59">
      <c r="AO27450" s="103" t="n"/>
    </row>
    <row r="27451" spans="1:59">
      <c r="AO27451" s="103" t="n"/>
    </row>
    <row r="27452" spans="1:59">
      <c r="AO27452" s="103" t="n"/>
    </row>
    <row r="27453" spans="1:59">
      <c r="AO27453" s="103" t="n"/>
    </row>
    <row r="27454" spans="1:59">
      <c r="AO27454" s="103" t="n"/>
    </row>
    <row r="27455" spans="1:59">
      <c r="AO27455" s="103" t="n"/>
    </row>
    <row r="27456" spans="1:59">
      <c r="AO27456" s="103" t="n"/>
    </row>
    <row r="27457" spans="1:59">
      <c r="AO27457" s="103" t="n"/>
    </row>
    <row r="27458" spans="1:59">
      <c r="AO27458" s="103" t="n"/>
    </row>
    <row r="27459" spans="1:59">
      <c r="AO27459" s="103" t="n"/>
    </row>
    <row r="27460" spans="1:59">
      <c r="AO27460" s="103" t="n"/>
    </row>
    <row r="27461" spans="1:59">
      <c r="AO27461" s="103" t="n"/>
    </row>
    <row r="27462" spans="1:59">
      <c r="AO27462" s="103" t="n"/>
    </row>
    <row r="27463" spans="1:59">
      <c r="AO27463" s="103" t="n"/>
    </row>
    <row r="27464" spans="1:59">
      <c r="AO27464" s="103" t="n"/>
    </row>
    <row r="27465" spans="1:59">
      <c r="AO27465" s="103" t="n"/>
    </row>
    <row r="27466" spans="1:59">
      <c r="AO27466" s="103" t="n"/>
    </row>
    <row r="27467" spans="1:59">
      <c r="AO27467" s="103" t="n"/>
    </row>
    <row r="27468" spans="1:59">
      <c r="AO27468" s="103" t="n"/>
    </row>
    <row r="27469" spans="1:59">
      <c r="AO27469" s="103" t="n"/>
    </row>
    <row r="27470" spans="1:59">
      <c r="AO27470" s="103" t="n"/>
    </row>
    <row r="27471" spans="1:59">
      <c r="AO27471" s="103" t="n"/>
    </row>
    <row r="27472" spans="1:59">
      <c r="AO27472" s="103" t="n"/>
    </row>
    <row r="27473" spans="1:59">
      <c r="AO27473" s="103" t="n"/>
    </row>
    <row r="27474" spans="1:59">
      <c r="AO27474" s="103" t="n"/>
    </row>
    <row r="27475" spans="1:59">
      <c r="AO27475" s="103" t="n"/>
    </row>
    <row r="27476" spans="1:59">
      <c r="AO27476" s="103" t="n"/>
    </row>
    <row r="27477" spans="1:59">
      <c r="AO27477" s="103" t="n"/>
    </row>
    <row r="27478" spans="1:59">
      <c r="AO27478" s="103" t="n"/>
    </row>
    <row r="27479" spans="1:59">
      <c r="AO27479" s="103" t="n"/>
    </row>
    <row r="27480" spans="1:59">
      <c r="AO27480" s="103" t="n"/>
    </row>
    <row r="27481" spans="1:59">
      <c r="AO27481" s="103" t="n"/>
    </row>
    <row r="27482" spans="1:59">
      <c r="AO27482" s="103" t="n"/>
    </row>
    <row r="27483" spans="1:59">
      <c r="AO27483" s="103" t="n"/>
    </row>
    <row r="27484" spans="1:59">
      <c r="AO27484" s="103" t="n"/>
    </row>
    <row r="27485" spans="1:59">
      <c r="AO27485" s="103" t="n"/>
    </row>
    <row r="27486" spans="1:59">
      <c r="AO27486" s="103" t="n"/>
    </row>
    <row r="27487" spans="1:59">
      <c r="AO27487" s="103" t="n"/>
    </row>
    <row r="27488" spans="1:59">
      <c r="AO27488" s="103" t="n"/>
    </row>
    <row r="27489" spans="1:59">
      <c r="AO27489" s="103" t="n"/>
    </row>
    <row r="27490" spans="1:59">
      <c r="AO27490" s="103" t="n"/>
    </row>
    <row r="27491" spans="1:59">
      <c r="AO27491" s="103" t="n"/>
    </row>
    <row r="27492" spans="1:59">
      <c r="AO27492" s="103" t="n"/>
    </row>
    <row r="27493" spans="1:59">
      <c r="AO27493" s="103" t="n"/>
    </row>
    <row r="27494" spans="1:59">
      <c r="AO27494" s="103" t="n"/>
    </row>
    <row r="27495" spans="1:59">
      <c r="AO27495" s="103" t="n"/>
    </row>
    <row r="27496" spans="1:59">
      <c r="AO27496" s="103" t="n"/>
    </row>
    <row r="27497" spans="1:59">
      <c r="AO27497" s="103" t="n"/>
    </row>
    <row r="27498" spans="1:59">
      <c r="AO27498" s="103" t="n"/>
    </row>
    <row r="27499" spans="1:59">
      <c r="AO27499" s="103" t="n"/>
    </row>
    <row r="27500" spans="1:59">
      <c r="AO27500" s="103" t="n"/>
    </row>
    <row r="27501" spans="1:59">
      <c r="AO27501" s="103" t="n"/>
    </row>
    <row r="27502" spans="1:59">
      <c r="AO27502" s="103" t="n"/>
    </row>
    <row r="27503" spans="1:59">
      <c r="AO27503" s="103" t="n"/>
    </row>
    <row r="27504" spans="1:59">
      <c r="AO27504" s="103" t="n"/>
    </row>
    <row r="27505" spans="1:59">
      <c r="AO27505" s="103" t="n"/>
    </row>
    <row r="27506" spans="1:59">
      <c r="AO27506" s="103" t="n"/>
    </row>
    <row r="27507" spans="1:59">
      <c r="AO27507" s="103" t="n"/>
    </row>
    <row r="27508" spans="1:59">
      <c r="AO27508" s="103" t="n"/>
    </row>
    <row r="27509" spans="1:59">
      <c r="AO27509" s="103" t="n"/>
    </row>
    <row r="27510" spans="1:59">
      <c r="AO27510" s="103" t="n"/>
    </row>
    <row r="27511" spans="1:59">
      <c r="AO27511" s="103" t="n"/>
    </row>
    <row r="27512" spans="1:59">
      <c r="AO27512" s="103" t="n"/>
    </row>
    <row r="27513" spans="1:59">
      <c r="AO27513" s="103" t="n"/>
    </row>
    <row r="27514" spans="1:59">
      <c r="AO27514" s="103" t="n"/>
    </row>
    <row r="27515" spans="1:59">
      <c r="AO27515" s="103" t="n"/>
    </row>
    <row r="27516" spans="1:59">
      <c r="AO27516" s="103" t="n"/>
    </row>
    <row r="27517" spans="1:59">
      <c r="AO27517" s="103" t="n"/>
    </row>
    <row r="27518" spans="1:59">
      <c r="AO27518" s="103" t="n"/>
    </row>
    <row r="27519" spans="1:59">
      <c r="AO27519" s="103" t="n"/>
    </row>
    <row r="27520" spans="1:59">
      <c r="AO27520" s="103" t="n"/>
    </row>
    <row r="27521" spans="1:59">
      <c r="AO27521" s="103" t="n"/>
    </row>
    <row r="27522" spans="1:59">
      <c r="AO27522" s="103" t="n"/>
    </row>
    <row r="27523" spans="1:59">
      <c r="AO27523" s="103" t="n"/>
    </row>
    <row r="27524" spans="1:59">
      <c r="AO27524" s="103" t="n"/>
    </row>
    <row r="27525" spans="1:59">
      <c r="AO27525" s="103" t="n"/>
    </row>
    <row r="27526" spans="1:59">
      <c r="AO27526" s="103" t="n"/>
    </row>
    <row r="27527" spans="1:59">
      <c r="AO27527" s="103" t="n"/>
    </row>
    <row r="27528" spans="1:59">
      <c r="AO27528" s="103" t="n"/>
    </row>
    <row r="27529" spans="1:59">
      <c r="AO27529" s="103" t="n"/>
    </row>
    <row r="27530" spans="1:59">
      <c r="AO27530" s="103" t="n"/>
    </row>
    <row r="27531" spans="1:59">
      <c r="AO27531" s="103" t="n"/>
    </row>
    <row r="27532" spans="1:59">
      <c r="AO27532" s="103" t="n"/>
    </row>
    <row r="27533" spans="1:59">
      <c r="AO27533" s="103" t="n"/>
    </row>
    <row r="27534" spans="1:59">
      <c r="AO27534" s="103" t="n"/>
    </row>
    <row r="27535" spans="1:59">
      <c r="AO27535" s="103" t="n"/>
    </row>
    <row r="27536" spans="1:59">
      <c r="AO27536" s="103" t="n"/>
    </row>
    <row r="27537" spans="1:59">
      <c r="AO27537" s="103" t="n"/>
    </row>
    <row r="27538" spans="1:59">
      <c r="AO27538" s="103" t="n"/>
    </row>
    <row r="27539" spans="1:59">
      <c r="AO27539" s="103" t="n"/>
    </row>
    <row r="27540" spans="1:59">
      <c r="AO27540" s="103" t="n"/>
    </row>
    <row r="27541" spans="1:59">
      <c r="AO27541" s="103" t="n"/>
    </row>
    <row r="27542" spans="1:59">
      <c r="AO27542" s="103" t="n"/>
    </row>
    <row r="27543" spans="1:59">
      <c r="AO27543" s="103" t="n"/>
    </row>
    <row r="27544" spans="1:59">
      <c r="AO27544" s="103" t="n"/>
    </row>
    <row r="27545" spans="1:59">
      <c r="AO27545" s="103" t="n"/>
    </row>
    <row r="27546" spans="1:59">
      <c r="AO27546" s="103" t="n"/>
    </row>
    <row r="27547" spans="1:59">
      <c r="AO27547" s="103" t="n"/>
    </row>
    <row r="27548" spans="1:59">
      <c r="AO27548" s="103" t="n"/>
    </row>
    <row r="27549" spans="1:59">
      <c r="AO27549" s="103" t="n"/>
    </row>
    <row r="27550" spans="1:59">
      <c r="AO27550" s="103" t="n"/>
    </row>
    <row r="27551" spans="1:59">
      <c r="AO27551" s="103" t="n"/>
    </row>
    <row r="27552" spans="1:59">
      <c r="AO27552" s="103" t="n"/>
    </row>
    <row r="27553" spans="1:59">
      <c r="AO27553" s="103" t="n"/>
    </row>
    <row r="27554" spans="1:59">
      <c r="AO27554" s="103" t="n"/>
    </row>
    <row r="27555" spans="1:59">
      <c r="AO27555" s="103" t="n"/>
    </row>
    <row r="27556" spans="1:59">
      <c r="AO27556" s="103" t="n"/>
    </row>
    <row r="27557" spans="1:59">
      <c r="AO27557" s="103" t="n"/>
    </row>
    <row r="27558" spans="1:59">
      <c r="AO27558" s="103" t="n"/>
    </row>
    <row r="27559" spans="1:59">
      <c r="AO27559" s="103" t="n"/>
    </row>
    <row r="27560" spans="1:59">
      <c r="AO27560" s="103" t="n"/>
    </row>
    <row r="27561" spans="1:59">
      <c r="AO27561" s="103" t="n"/>
    </row>
    <row r="27562" spans="1:59">
      <c r="AO27562" s="103" t="n"/>
    </row>
    <row r="27563" spans="1:59">
      <c r="AO27563" s="103" t="n"/>
    </row>
    <row r="27564" spans="1:59">
      <c r="AO27564" s="103" t="n"/>
    </row>
    <row r="27565" spans="1:59">
      <c r="AO27565" s="103" t="n"/>
    </row>
    <row r="27566" spans="1:59">
      <c r="AO27566" s="103" t="n"/>
    </row>
    <row r="27567" spans="1:59">
      <c r="AO27567" s="103" t="n"/>
    </row>
    <row r="27568" spans="1:59">
      <c r="AO27568" s="103" t="n"/>
    </row>
    <row r="27569" spans="1:59">
      <c r="AO27569" s="103" t="n"/>
    </row>
    <row r="27570" spans="1:59">
      <c r="AO27570" s="103" t="n"/>
    </row>
    <row r="27571" spans="1:59">
      <c r="AO27571" s="103" t="n"/>
    </row>
    <row r="27572" spans="1:59">
      <c r="AO27572" s="103" t="n"/>
    </row>
    <row r="27573" spans="1:59">
      <c r="AO27573" s="103" t="n"/>
    </row>
    <row r="27574" spans="1:59">
      <c r="AO27574" s="103" t="n"/>
    </row>
    <row r="27575" spans="1:59">
      <c r="AO27575" s="103" t="n"/>
    </row>
    <row r="27576" spans="1:59">
      <c r="AO27576" s="103" t="n"/>
    </row>
    <row r="27577" spans="1:59">
      <c r="AO27577" s="103" t="n"/>
    </row>
    <row r="27578" spans="1:59">
      <c r="AO27578" s="103" t="n"/>
    </row>
    <row r="27579" spans="1:59">
      <c r="AO27579" s="103" t="n"/>
    </row>
    <row r="27580" spans="1:59">
      <c r="AO27580" s="103" t="n"/>
    </row>
    <row r="27581" spans="1:59">
      <c r="AO27581" s="103" t="n"/>
    </row>
    <row r="27582" spans="1:59">
      <c r="AO27582" s="103" t="n"/>
    </row>
    <row r="27583" spans="1:59">
      <c r="AO27583" s="103" t="n"/>
    </row>
    <row r="27584" spans="1:59">
      <c r="AO27584" s="103" t="n"/>
    </row>
    <row r="27585" spans="1:59">
      <c r="AO27585" s="103" t="n"/>
    </row>
    <row r="27586" spans="1:59">
      <c r="AO27586" s="103" t="n"/>
    </row>
    <row r="27587" spans="1:59">
      <c r="AO27587" s="103" t="n"/>
    </row>
    <row r="27588" spans="1:59">
      <c r="AO27588" s="103" t="n"/>
    </row>
    <row r="27589" spans="1:59">
      <c r="AO27589" s="103" t="n"/>
    </row>
    <row r="27590" spans="1:59">
      <c r="AO27590" s="103" t="n"/>
    </row>
    <row r="27591" spans="1:59">
      <c r="AO27591" s="103" t="n"/>
    </row>
    <row r="27592" spans="1:59">
      <c r="AO27592" s="103" t="n"/>
    </row>
    <row r="27593" spans="1:59">
      <c r="AO27593" s="103" t="n"/>
    </row>
    <row r="27594" spans="1:59">
      <c r="AO27594" s="103" t="n"/>
    </row>
    <row r="27595" spans="1:59">
      <c r="AO27595" s="103" t="n"/>
    </row>
    <row r="27596" spans="1:59">
      <c r="AO27596" s="103" t="n"/>
    </row>
    <row r="27597" spans="1:59">
      <c r="AO27597" s="103" t="n"/>
    </row>
    <row r="27598" spans="1:59">
      <c r="AO27598" s="103" t="n"/>
    </row>
    <row r="27599" spans="1:59">
      <c r="AO27599" s="103" t="n"/>
    </row>
    <row r="27600" spans="1:59">
      <c r="AO27600" s="103" t="n"/>
    </row>
    <row r="27601" spans="1:59">
      <c r="AO27601" s="103" t="n"/>
    </row>
    <row r="27602" spans="1:59">
      <c r="AO27602" s="103" t="n"/>
    </row>
    <row r="27603" spans="1:59">
      <c r="AO27603" s="103" t="n"/>
    </row>
    <row r="27604" spans="1:59">
      <c r="AO27604" s="103" t="n"/>
    </row>
    <row r="27605" spans="1:59">
      <c r="AO27605" s="103" t="n"/>
    </row>
    <row r="27606" spans="1:59">
      <c r="AO27606" s="103" t="n"/>
    </row>
    <row r="27607" spans="1:59">
      <c r="AO27607" s="103" t="n"/>
    </row>
    <row r="27608" spans="1:59">
      <c r="AO27608" s="103" t="n"/>
    </row>
    <row r="27609" spans="1:59">
      <c r="AO27609" s="103" t="n"/>
    </row>
    <row r="27610" spans="1:59">
      <c r="AO27610" s="103" t="n"/>
    </row>
    <row r="27611" spans="1:59">
      <c r="AO27611" s="103" t="n"/>
    </row>
    <row r="27612" spans="1:59">
      <c r="AO27612" s="103" t="n"/>
    </row>
    <row r="27613" spans="1:59">
      <c r="AO27613" s="103" t="n"/>
    </row>
    <row r="27614" spans="1:59">
      <c r="AO27614" s="103" t="n"/>
    </row>
    <row r="27615" spans="1:59">
      <c r="AO27615" s="103" t="n"/>
    </row>
    <row r="27616" spans="1:59">
      <c r="AO27616" s="103" t="n"/>
    </row>
    <row r="27617" spans="1:59">
      <c r="AO27617" s="103" t="n"/>
    </row>
    <row r="27618" spans="1:59">
      <c r="AO27618" s="103" t="n"/>
    </row>
    <row r="27619" spans="1:59">
      <c r="AO27619" s="103" t="n"/>
    </row>
    <row r="27620" spans="1:59">
      <c r="AO27620" s="103" t="n"/>
    </row>
    <row r="27621" spans="1:59">
      <c r="AO27621" s="103" t="n"/>
    </row>
    <row r="27622" spans="1:59">
      <c r="AO27622" s="103" t="n"/>
    </row>
    <row r="27623" spans="1:59">
      <c r="AO27623" s="103" t="n"/>
    </row>
    <row r="27624" spans="1:59">
      <c r="AO27624" s="103" t="n"/>
    </row>
    <row r="27625" spans="1:59">
      <c r="AO27625" s="103" t="n"/>
    </row>
    <row r="27626" spans="1:59">
      <c r="AO27626" s="103" t="n"/>
    </row>
    <row r="27627" spans="1:59">
      <c r="AO27627" s="103" t="n"/>
    </row>
    <row r="27628" spans="1:59">
      <c r="AO27628" s="103" t="n"/>
    </row>
    <row r="27629" spans="1:59">
      <c r="AO27629" s="103" t="n"/>
    </row>
    <row r="27630" spans="1:59">
      <c r="AO27630" s="103" t="n"/>
    </row>
    <row r="27631" spans="1:59">
      <c r="AO27631" s="103" t="n"/>
    </row>
    <row r="27632" spans="1:59">
      <c r="AO27632" s="103" t="n"/>
    </row>
    <row r="27633" spans="1:59">
      <c r="AO27633" s="103" t="n"/>
    </row>
    <row r="27634" spans="1:59">
      <c r="AO27634" s="103" t="n"/>
    </row>
    <row r="27635" spans="1:59">
      <c r="AO27635" s="103" t="n"/>
    </row>
    <row r="27636" spans="1:59">
      <c r="AO27636" s="103" t="n"/>
    </row>
    <row r="27637" spans="1:59">
      <c r="AO27637" s="103" t="n"/>
    </row>
    <row r="27638" spans="1:59">
      <c r="AO27638" s="103" t="n"/>
    </row>
    <row r="27639" spans="1:59">
      <c r="AO27639" s="103" t="n"/>
    </row>
    <row r="27640" spans="1:59">
      <c r="AO27640" s="103" t="n"/>
    </row>
    <row r="27641" spans="1:59">
      <c r="AO27641" s="103" t="n"/>
    </row>
    <row r="27642" spans="1:59">
      <c r="AO27642" s="103" t="n"/>
    </row>
    <row r="27643" spans="1:59">
      <c r="AO27643" s="103" t="n"/>
    </row>
    <row r="27644" spans="1:59">
      <c r="AO27644" s="103" t="n"/>
    </row>
    <row r="27645" spans="1:59">
      <c r="AO27645" s="103" t="n"/>
    </row>
    <row r="27646" spans="1:59">
      <c r="AO27646" s="103" t="n"/>
    </row>
    <row r="27647" spans="1:59">
      <c r="AO27647" s="103" t="n"/>
    </row>
    <row r="27648" spans="1:59">
      <c r="AO27648" s="103" t="n"/>
    </row>
    <row r="27649" spans="1:59">
      <c r="AO27649" s="103" t="n"/>
    </row>
    <row r="27650" spans="1:59">
      <c r="AO27650" s="103" t="n"/>
    </row>
    <row r="27651" spans="1:59">
      <c r="AO27651" s="103" t="n"/>
    </row>
    <row r="27652" spans="1:59">
      <c r="AO27652" s="103" t="n"/>
    </row>
    <row r="27653" spans="1:59">
      <c r="AO27653" s="103" t="n"/>
    </row>
    <row r="27654" spans="1:59">
      <c r="AO27654" s="103" t="n"/>
    </row>
    <row r="27655" spans="1:59">
      <c r="AO27655" s="103" t="n"/>
    </row>
    <row r="27656" spans="1:59">
      <c r="AO27656" s="103" t="n"/>
    </row>
    <row r="27657" spans="1:59">
      <c r="AO27657" s="103" t="n"/>
    </row>
    <row r="27658" spans="1:59">
      <c r="AO27658" s="103" t="n"/>
    </row>
    <row r="27659" spans="1:59">
      <c r="AO27659" s="103" t="n"/>
    </row>
    <row r="27660" spans="1:59">
      <c r="AO27660" s="103" t="n"/>
    </row>
    <row r="27661" spans="1:59">
      <c r="AO27661" s="103" t="n"/>
    </row>
    <row r="27662" spans="1:59">
      <c r="AO27662" s="103" t="n"/>
    </row>
    <row r="27663" spans="1:59">
      <c r="AO27663" s="103" t="n"/>
    </row>
    <row r="27664" spans="1:59">
      <c r="AO27664" s="103" t="n"/>
    </row>
    <row r="27665" spans="1:59">
      <c r="AO27665" s="103" t="n"/>
    </row>
    <row r="27666" spans="1:59">
      <c r="AO27666" s="103" t="n"/>
    </row>
    <row r="27667" spans="1:59">
      <c r="AO27667" s="103" t="n"/>
    </row>
    <row r="27668" spans="1:59">
      <c r="AO27668" s="103" t="n"/>
    </row>
    <row r="27669" spans="1:59">
      <c r="AO27669" s="103" t="n"/>
    </row>
    <row r="27670" spans="1:59">
      <c r="AO27670" s="103" t="n"/>
    </row>
    <row r="27671" spans="1:59">
      <c r="AO27671" s="103" t="n"/>
    </row>
    <row r="27672" spans="1:59">
      <c r="AO27672" s="103" t="n"/>
    </row>
    <row r="27673" spans="1:59">
      <c r="AO27673" s="103" t="n"/>
    </row>
    <row r="27674" spans="1:59">
      <c r="AO27674" s="103" t="n"/>
    </row>
    <row r="27675" spans="1:59">
      <c r="AO27675" s="103" t="n"/>
    </row>
    <row r="27676" spans="1:59">
      <c r="AO27676" s="103" t="n"/>
    </row>
    <row r="27677" spans="1:59">
      <c r="AO27677" s="103" t="n"/>
    </row>
    <row r="27678" spans="1:59">
      <c r="AO27678" s="103" t="n"/>
    </row>
    <row r="27679" spans="1:59">
      <c r="AO27679" s="103" t="n"/>
    </row>
    <row r="27680" spans="1:59">
      <c r="AO27680" s="103" t="n"/>
    </row>
    <row r="27681" spans="1:59">
      <c r="AO27681" s="103" t="n"/>
    </row>
    <row r="27682" spans="1:59">
      <c r="AO27682" s="103" t="n"/>
    </row>
    <row r="27683" spans="1:59">
      <c r="AO27683" s="103" t="n"/>
    </row>
    <row r="27684" spans="1:59">
      <c r="AO27684" s="103" t="n"/>
    </row>
    <row r="27685" spans="1:59">
      <c r="AO27685" s="103" t="n"/>
    </row>
    <row r="27686" spans="1:59">
      <c r="AO27686" s="103" t="n"/>
    </row>
    <row r="27687" spans="1:59">
      <c r="AO27687" s="103" t="n"/>
    </row>
    <row r="27688" spans="1:59">
      <c r="AO27688" s="103" t="n"/>
    </row>
    <row r="27689" spans="1:59">
      <c r="AO27689" s="103" t="n"/>
    </row>
    <row r="27690" spans="1:59">
      <c r="AO27690" s="103" t="n"/>
    </row>
    <row r="27691" spans="1:59">
      <c r="AO27691" s="103" t="n"/>
    </row>
    <row r="27692" spans="1:59">
      <c r="AO27692" s="103" t="n"/>
    </row>
    <row r="27693" spans="1:59">
      <c r="AO27693" s="103" t="n"/>
    </row>
    <row r="27694" spans="1:59">
      <c r="AO27694" s="103" t="n"/>
    </row>
    <row r="27695" spans="1:59">
      <c r="AO27695" s="103" t="n"/>
    </row>
    <row r="27696" spans="1:59">
      <c r="AO27696" s="103" t="n"/>
    </row>
    <row r="27697" spans="1:59">
      <c r="AO27697" s="103" t="n"/>
    </row>
    <row r="27698" spans="1:59">
      <c r="AO27698" s="103" t="n"/>
    </row>
    <row r="27699" spans="1:59">
      <c r="AO27699" s="103" t="n"/>
    </row>
    <row r="27700" spans="1:59">
      <c r="AO27700" s="103" t="n"/>
    </row>
    <row r="27701" spans="1:59">
      <c r="AO27701" s="103" t="n"/>
    </row>
    <row r="27702" spans="1:59">
      <c r="AO27702" s="103" t="n"/>
    </row>
    <row r="27703" spans="1:59">
      <c r="AO27703" s="103" t="n"/>
    </row>
    <row r="27704" spans="1:59">
      <c r="AO27704" s="103" t="n"/>
    </row>
    <row r="27705" spans="1:59">
      <c r="AO27705" s="103" t="n"/>
    </row>
    <row r="27706" spans="1:59">
      <c r="AO27706" s="103" t="n"/>
    </row>
    <row r="27707" spans="1:59">
      <c r="AO27707" s="103" t="n"/>
    </row>
    <row r="27708" spans="1:59">
      <c r="AO27708" s="103" t="n"/>
    </row>
    <row r="27709" spans="1:59">
      <c r="AO27709" s="103" t="n"/>
    </row>
    <row r="27710" spans="1:59">
      <c r="AO27710" s="103" t="n"/>
    </row>
    <row r="27711" spans="1:59">
      <c r="AO27711" s="103" t="n"/>
    </row>
    <row r="27712" spans="1:59">
      <c r="AO27712" s="103" t="n"/>
    </row>
    <row r="27713" spans="1:59">
      <c r="AO27713" s="103" t="n"/>
    </row>
    <row r="27714" spans="1:59">
      <c r="AO27714" s="103" t="n"/>
    </row>
    <row r="27715" spans="1:59">
      <c r="AO27715" s="103" t="n"/>
    </row>
    <row r="27716" spans="1:59">
      <c r="AO27716" s="103" t="n"/>
    </row>
    <row r="27717" spans="1:59">
      <c r="AO27717" s="103" t="n"/>
    </row>
    <row r="27718" spans="1:59">
      <c r="AO27718" s="103" t="n"/>
    </row>
    <row r="27719" spans="1:59">
      <c r="AO27719" s="103" t="n"/>
    </row>
    <row r="27720" spans="1:59">
      <c r="AO27720" s="103" t="n"/>
    </row>
    <row r="27721" spans="1:59">
      <c r="AO27721" s="103" t="n"/>
    </row>
    <row r="27722" spans="1:59">
      <c r="AO27722" s="103" t="n"/>
    </row>
    <row r="27723" spans="1:59">
      <c r="AO27723" s="103" t="n"/>
    </row>
    <row r="27724" spans="1:59">
      <c r="AO27724" s="103" t="n"/>
    </row>
    <row r="27725" spans="1:59">
      <c r="AO27725" s="103" t="n"/>
    </row>
    <row r="27726" spans="1:59">
      <c r="AO27726" s="103" t="n"/>
    </row>
    <row r="27727" spans="1:59">
      <c r="AO27727" s="103" t="n"/>
    </row>
    <row r="27728" spans="1:59">
      <c r="AO27728" s="103" t="n"/>
    </row>
    <row r="27729" spans="1:59">
      <c r="AO27729" s="103" t="n"/>
    </row>
    <row r="27730" spans="1:59">
      <c r="AO27730" s="103" t="n"/>
    </row>
    <row r="27731" spans="1:59">
      <c r="AO27731" s="103" t="n"/>
    </row>
    <row r="27732" spans="1:59">
      <c r="AO27732" s="103" t="n"/>
    </row>
    <row r="27733" spans="1:59">
      <c r="AO27733" s="103" t="n"/>
    </row>
    <row r="27734" spans="1:59">
      <c r="AO27734" s="103" t="n"/>
    </row>
    <row r="27735" spans="1:59">
      <c r="AO27735" s="103" t="n"/>
    </row>
    <row r="27736" spans="1:59">
      <c r="AO27736" s="103" t="n"/>
    </row>
    <row r="27737" spans="1:59">
      <c r="AO27737" s="103" t="n"/>
    </row>
    <row r="27738" spans="1:59">
      <c r="AO27738" s="103" t="n"/>
    </row>
    <row r="27739" spans="1:59">
      <c r="AO27739" s="103" t="n"/>
    </row>
    <row r="27740" spans="1:59">
      <c r="AO27740" s="103" t="n"/>
    </row>
    <row r="27741" spans="1:59">
      <c r="AO27741" s="103" t="n"/>
    </row>
    <row r="27742" spans="1:59">
      <c r="AO27742" s="103" t="n"/>
    </row>
    <row r="27743" spans="1:59">
      <c r="AO27743" s="103" t="n"/>
    </row>
    <row r="27744" spans="1:59">
      <c r="AO27744" s="103" t="n"/>
    </row>
    <row r="27745" spans="1:59">
      <c r="AO27745" s="103" t="n"/>
    </row>
    <row r="27746" spans="1:59">
      <c r="AO27746" s="103" t="n"/>
    </row>
    <row r="27747" spans="1:59">
      <c r="AO27747" s="103" t="n"/>
    </row>
    <row r="27748" spans="1:59">
      <c r="AO27748" s="103" t="n"/>
    </row>
    <row r="27749" spans="1:59">
      <c r="AO27749" s="103" t="n"/>
    </row>
    <row r="27750" spans="1:59">
      <c r="AO27750" s="103" t="n"/>
    </row>
    <row r="27751" spans="1:59">
      <c r="AO27751" s="103" t="n"/>
    </row>
    <row r="27752" spans="1:59">
      <c r="AO27752" s="103" t="n"/>
    </row>
    <row r="27753" spans="1:59">
      <c r="AO27753" s="103" t="n"/>
    </row>
    <row r="27754" spans="1:59">
      <c r="AO27754" s="103" t="n"/>
    </row>
    <row r="27755" spans="1:59">
      <c r="AO27755" s="103" t="n"/>
    </row>
    <row r="27756" spans="1:59">
      <c r="AO27756" s="103" t="n"/>
    </row>
    <row r="27757" spans="1:59">
      <c r="AO27757" s="103" t="n"/>
    </row>
    <row r="27758" spans="1:59">
      <c r="AO27758" s="103" t="n"/>
    </row>
    <row r="27759" spans="1:59">
      <c r="AO27759" s="103" t="n"/>
    </row>
    <row r="27760" spans="1:59">
      <c r="AO27760" s="103" t="n"/>
    </row>
    <row r="27761" spans="1:59">
      <c r="AO27761" s="103" t="n"/>
    </row>
    <row r="27762" spans="1:59">
      <c r="AO27762" s="103" t="n"/>
    </row>
    <row r="27763" spans="1:59">
      <c r="AO27763" s="103" t="n"/>
    </row>
    <row r="27764" spans="1:59">
      <c r="AO27764" s="103" t="n"/>
    </row>
    <row r="27765" spans="1:59">
      <c r="AO27765" s="103" t="n"/>
    </row>
    <row r="27766" spans="1:59">
      <c r="AO27766" s="103" t="n"/>
    </row>
    <row r="27767" spans="1:59">
      <c r="AO27767" s="103" t="n"/>
    </row>
    <row r="27768" spans="1:59">
      <c r="AO27768" s="103" t="n"/>
    </row>
    <row r="27769" spans="1:59">
      <c r="AO27769" s="103" t="n"/>
    </row>
    <row r="27770" spans="1:59">
      <c r="AO27770" s="103" t="n"/>
    </row>
    <row r="27771" spans="1:59">
      <c r="AO27771" s="103" t="n"/>
    </row>
    <row r="27772" spans="1:59">
      <c r="AO27772" s="103" t="n"/>
    </row>
    <row r="27773" spans="1:59">
      <c r="AO27773" s="103" t="n"/>
    </row>
    <row r="27774" spans="1:59">
      <c r="AO27774" s="103" t="n"/>
    </row>
    <row r="27775" spans="1:59">
      <c r="AO27775" s="103" t="n"/>
    </row>
    <row r="27776" spans="1:59">
      <c r="AO27776" s="103" t="n"/>
    </row>
    <row r="27777" spans="1:59">
      <c r="AO27777" s="103" t="n"/>
    </row>
    <row r="27778" spans="1:59">
      <c r="AO27778" s="103" t="n"/>
    </row>
    <row r="27779" spans="1:59">
      <c r="AO27779" s="103" t="n"/>
    </row>
    <row r="27780" spans="1:59">
      <c r="AO27780" s="103" t="n"/>
    </row>
    <row r="27781" spans="1:59">
      <c r="AO27781" s="103" t="n"/>
    </row>
    <row r="27782" spans="1:59">
      <c r="AO27782" s="103" t="n"/>
    </row>
    <row r="27783" spans="1:59">
      <c r="AO27783" s="103" t="n"/>
    </row>
    <row r="27784" spans="1:59">
      <c r="AO27784" s="103" t="n"/>
    </row>
    <row r="27785" spans="1:59">
      <c r="AO27785" s="103" t="n"/>
    </row>
    <row r="27786" spans="1:59">
      <c r="AO27786" s="103" t="n"/>
    </row>
    <row r="27787" spans="1:59">
      <c r="AO27787" s="103" t="n"/>
    </row>
    <row r="27788" spans="1:59">
      <c r="AO27788" s="103" t="n"/>
    </row>
    <row r="27789" spans="1:59">
      <c r="AO27789" s="103" t="n"/>
    </row>
    <row r="27790" spans="1:59">
      <c r="AO27790" s="103" t="n"/>
    </row>
    <row r="27791" spans="1:59">
      <c r="AO27791" s="103" t="n"/>
    </row>
    <row r="27792" spans="1:59">
      <c r="AO27792" s="103" t="n"/>
    </row>
    <row r="27793" spans="1:59">
      <c r="AO27793" s="103" t="n"/>
    </row>
    <row r="27794" spans="1:59">
      <c r="AO27794" s="103" t="n"/>
    </row>
    <row r="27795" spans="1:59">
      <c r="AO27795" s="103" t="n"/>
    </row>
    <row r="27796" spans="1:59">
      <c r="AO27796" s="103" t="n"/>
    </row>
    <row r="27797" spans="1:59">
      <c r="AO27797" s="103" t="n"/>
    </row>
    <row r="27798" spans="1:59">
      <c r="AO27798" s="103" t="n"/>
    </row>
    <row r="27799" spans="1:59">
      <c r="AO27799" s="103" t="n"/>
    </row>
    <row r="27800" spans="1:59">
      <c r="AO27800" s="103" t="n"/>
    </row>
    <row r="27801" spans="1:59">
      <c r="AO27801" s="103" t="n"/>
    </row>
    <row r="27802" spans="1:59">
      <c r="AO27802" s="103" t="n"/>
    </row>
    <row r="27803" spans="1:59">
      <c r="AO27803" s="103" t="n"/>
    </row>
    <row r="27804" spans="1:59">
      <c r="AO27804" s="103" t="n"/>
    </row>
    <row r="27805" spans="1:59">
      <c r="AO27805" s="103" t="n"/>
    </row>
    <row r="27806" spans="1:59">
      <c r="AO27806" s="103" t="n"/>
    </row>
    <row r="27807" spans="1:59">
      <c r="AO27807" s="103" t="n"/>
    </row>
    <row r="27808" spans="1:59">
      <c r="AO27808" s="103" t="n"/>
    </row>
    <row r="27809" spans="1:59">
      <c r="AO27809" s="103" t="n"/>
    </row>
    <row r="27810" spans="1:59">
      <c r="AO27810" s="103" t="n"/>
    </row>
    <row r="27811" spans="1:59">
      <c r="AO27811" s="103" t="n"/>
    </row>
    <row r="27812" spans="1:59">
      <c r="AO27812" s="103" t="n"/>
    </row>
    <row r="27813" spans="1:59">
      <c r="AO27813" s="103" t="n"/>
    </row>
    <row r="27814" spans="1:59">
      <c r="AO27814" s="103" t="n"/>
    </row>
    <row r="27815" spans="1:59">
      <c r="AO27815" s="103" t="n"/>
    </row>
    <row r="27816" spans="1:59">
      <c r="AO27816" s="103" t="n"/>
    </row>
    <row r="27817" spans="1:59">
      <c r="AO27817" s="103" t="n"/>
    </row>
    <row r="27818" spans="1:59">
      <c r="AO27818" s="103" t="n"/>
    </row>
    <row r="27819" spans="1:59">
      <c r="AO27819" s="103" t="n"/>
    </row>
    <row r="27820" spans="1:59">
      <c r="AO27820" s="103" t="n"/>
    </row>
    <row r="27821" spans="1:59">
      <c r="AO27821" s="103" t="n"/>
    </row>
    <row r="27822" spans="1:59">
      <c r="AO27822" s="103" t="n"/>
    </row>
    <row r="27823" spans="1:59">
      <c r="AO27823" s="103" t="n"/>
    </row>
    <row r="27824" spans="1:59">
      <c r="AO27824" s="103" t="n"/>
    </row>
    <row r="27825" spans="1:59">
      <c r="AO27825" s="103" t="n"/>
    </row>
    <row r="27826" spans="1:59">
      <c r="AO27826" s="103" t="n"/>
    </row>
    <row r="27827" spans="1:59">
      <c r="AO27827" s="103" t="n"/>
    </row>
    <row r="27828" spans="1:59">
      <c r="AO27828" s="103" t="n"/>
    </row>
    <row r="27829" spans="1:59">
      <c r="AO27829" s="103" t="n"/>
    </row>
    <row r="27830" spans="1:59">
      <c r="AO27830" s="103" t="n"/>
    </row>
    <row r="27831" spans="1:59">
      <c r="AO27831" s="103" t="n"/>
    </row>
    <row r="27832" spans="1:59">
      <c r="AO27832" s="103" t="n"/>
    </row>
    <row r="27833" spans="1:59">
      <c r="AO27833" s="103" t="n"/>
    </row>
    <row r="27834" spans="1:59">
      <c r="AO27834" s="103" t="n"/>
    </row>
    <row r="27835" spans="1:59">
      <c r="AO27835" s="103" t="n"/>
    </row>
    <row r="27836" spans="1:59">
      <c r="AO27836" s="103" t="n"/>
    </row>
    <row r="27837" spans="1:59">
      <c r="AO27837" s="103" t="n"/>
    </row>
    <row r="27838" spans="1:59">
      <c r="AO27838" s="103" t="n"/>
    </row>
    <row r="27839" spans="1:59">
      <c r="AO27839" s="103" t="n"/>
    </row>
    <row r="27840" spans="1:59">
      <c r="AO27840" s="103" t="n"/>
    </row>
    <row r="27841" spans="1:59">
      <c r="AO27841" s="103" t="n"/>
    </row>
    <row r="27842" spans="1:59">
      <c r="AO27842" s="103" t="n"/>
    </row>
    <row r="27843" spans="1:59">
      <c r="AO27843" s="103" t="n"/>
    </row>
    <row r="27844" spans="1:59">
      <c r="AO27844" s="103" t="n"/>
    </row>
    <row r="27845" spans="1:59">
      <c r="AO27845" s="103" t="n"/>
    </row>
    <row r="27846" spans="1:59">
      <c r="AO27846" s="103" t="n"/>
    </row>
    <row r="27847" spans="1:59">
      <c r="AO27847" s="103" t="n"/>
    </row>
    <row r="27848" spans="1:59">
      <c r="AO27848" s="103" t="n"/>
    </row>
    <row r="27849" spans="1:59">
      <c r="AO27849" s="103" t="n"/>
    </row>
    <row r="27850" spans="1:59">
      <c r="AO27850" s="103" t="n"/>
    </row>
    <row r="27851" spans="1:59">
      <c r="AO27851" s="103" t="n"/>
    </row>
    <row r="27852" spans="1:59">
      <c r="AO27852" s="103" t="n"/>
    </row>
    <row r="27853" spans="1:59">
      <c r="AO27853" s="103" t="n"/>
    </row>
    <row r="27854" spans="1:59">
      <c r="AO27854" s="103" t="n"/>
    </row>
    <row r="27855" spans="1:59">
      <c r="AO27855" s="103" t="n"/>
    </row>
    <row r="27856" spans="1:59">
      <c r="AO27856" s="103" t="n"/>
    </row>
    <row r="27857" spans="1:59">
      <c r="AO27857" s="103" t="n"/>
    </row>
    <row r="27858" spans="1:59">
      <c r="AO27858" s="103" t="n"/>
    </row>
    <row r="27859" spans="1:59">
      <c r="AO27859" s="103" t="n"/>
    </row>
    <row r="27860" spans="1:59">
      <c r="AO27860" s="103" t="n"/>
    </row>
    <row r="27861" spans="1:59">
      <c r="AO27861" s="103" t="n"/>
    </row>
    <row r="27862" spans="1:59">
      <c r="AO27862" s="103" t="n"/>
    </row>
    <row r="27863" spans="1:59">
      <c r="AO27863" s="103" t="n"/>
    </row>
    <row r="27864" spans="1:59">
      <c r="AO27864" s="103" t="n"/>
    </row>
    <row r="27865" spans="1:59">
      <c r="AO27865" s="103" t="n"/>
    </row>
    <row r="27866" spans="1:59">
      <c r="AO27866" s="103" t="n"/>
    </row>
    <row r="27867" spans="1:59">
      <c r="AO27867" s="103" t="n"/>
    </row>
    <row r="27868" spans="1:59">
      <c r="AO27868" s="103" t="n"/>
    </row>
    <row r="27869" spans="1:59">
      <c r="AO27869" s="103" t="n"/>
    </row>
    <row r="27870" spans="1:59">
      <c r="AO27870" s="103" t="n"/>
    </row>
    <row r="27871" spans="1:59">
      <c r="AO27871" s="103" t="n"/>
    </row>
    <row r="27872" spans="1:59">
      <c r="AO27872" s="103" t="n"/>
    </row>
    <row r="27873" spans="1:59">
      <c r="AO27873" s="103" t="n"/>
    </row>
    <row r="27874" spans="1:59">
      <c r="AO27874" s="103" t="n"/>
    </row>
    <row r="27875" spans="1:59">
      <c r="AO27875" s="103" t="n"/>
    </row>
    <row r="27876" spans="1:59">
      <c r="AO27876" s="103" t="n"/>
    </row>
    <row r="27877" spans="1:59">
      <c r="AO27877" s="103" t="n"/>
    </row>
    <row r="27878" spans="1:59">
      <c r="AO27878" s="103" t="n"/>
    </row>
    <row r="27879" spans="1:59">
      <c r="AO27879" s="103" t="n"/>
    </row>
    <row r="27880" spans="1:59">
      <c r="AO27880" s="103" t="n"/>
    </row>
    <row r="27881" spans="1:59">
      <c r="AO27881" s="103" t="n"/>
    </row>
    <row r="27882" spans="1:59">
      <c r="AO27882" s="103" t="n"/>
    </row>
    <row r="27883" spans="1:59">
      <c r="AO27883" s="103" t="n"/>
    </row>
    <row r="27884" spans="1:59">
      <c r="AO27884" s="103" t="n"/>
    </row>
    <row r="27885" spans="1:59">
      <c r="AO27885" s="103" t="n"/>
    </row>
    <row r="27886" spans="1:59">
      <c r="AO27886" s="103" t="n"/>
    </row>
    <row r="27887" spans="1:59">
      <c r="AO27887" s="103" t="n"/>
    </row>
    <row r="27888" spans="1:59">
      <c r="AO27888" s="103" t="n"/>
    </row>
    <row r="27889" spans="1:59">
      <c r="AO27889" s="103" t="n"/>
    </row>
    <row r="27890" spans="1:59">
      <c r="AO27890" s="103" t="n"/>
    </row>
    <row r="27891" spans="1:59">
      <c r="AO27891" s="103" t="n"/>
    </row>
    <row r="27892" spans="1:59">
      <c r="AO27892" s="103" t="n"/>
    </row>
    <row r="27893" spans="1:59">
      <c r="AO27893" s="103" t="n"/>
    </row>
    <row r="27894" spans="1:59">
      <c r="AO27894" s="103" t="n"/>
    </row>
    <row r="27895" spans="1:59">
      <c r="AO27895" s="103" t="n"/>
    </row>
    <row r="27896" spans="1:59">
      <c r="AO27896" s="103" t="n"/>
    </row>
    <row r="27897" spans="1:59">
      <c r="AO27897" s="103" t="n"/>
    </row>
    <row r="27898" spans="1:59">
      <c r="AO27898" s="103" t="n"/>
    </row>
    <row r="27899" spans="1:59">
      <c r="AO27899" s="103" t="n"/>
    </row>
    <row r="27900" spans="1:59">
      <c r="AO27900" s="103" t="n"/>
    </row>
    <row r="27901" spans="1:59">
      <c r="AO27901" s="103" t="n"/>
    </row>
    <row r="27902" spans="1:59">
      <c r="AO27902" s="103" t="n"/>
    </row>
    <row r="27903" spans="1:59">
      <c r="AO27903" s="103" t="n"/>
    </row>
    <row r="27904" spans="1:59">
      <c r="AO27904" s="103" t="n"/>
    </row>
    <row r="27905" spans="1:59">
      <c r="AO27905" s="103" t="n"/>
    </row>
    <row r="27906" spans="1:59">
      <c r="AO27906" s="103" t="n"/>
    </row>
    <row r="27907" spans="1:59">
      <c r="AO27907" s="103" t="n"/>
    </row>
    <row r="27908" spans="1:59">
      <c r="AO27908" s="103" t="n"/>
    </row>
    <row r="27909" spans="1:59">
      <c r="AO27909" s="103" t="n"/>
    </row>
    <row r="27910" spans="1:59">
      <c r="AO27910" s="103" t="n"/>
    </row>
    <row r="27911" spans="1:59">
      <c r="AO27911" s="103" t="n"/>
    </row>
    <row r="27912" spans="1:59">
      <c r="AO27912" s="103" t="n"/>
    </row>
    <row r="27913" spans="1:59">
      <c r="AO27913" s="103" t="n"/>
    </row>
    <row r="27914" spans="1:59">
      <c r="AO27914" s="103" t="n"/>
    </row>
    <row r="27915" spans="1:59">
      <c r="AO27915" s="103" t="n"/>
    </row>
    <row r="27916" spans="1:59">
      <c r="AO27916" s="103" t="n"/>
    </row>
    <row r="27917" spans="1:59">
      <c r="AO27917" s="103" t="n"/>
    </row>
    <row r="27918" spans="1:59">
      <c r="AO27918" s="103" t="n"/>
    </row>
    <row r="27919" spans="1:59">
      <c r="AO27919" s="103" t="n"/>
    </row>
    <row r="27920" spans="1:59">
      <c r="AO27920" s="103" t="n"/>
    </row>
    <row r="27921" spans="1:59">
      <c r="AO27921" s="103" t="n"/>
    </row>
    <row r="27922" spans="1:59">
      <c r="AO27922" s="103" t="n"/>
    </row>
    <row r="27923" spans="1:59">
      <c r="AO27923" s="103" t="n"/>
    </row>
    <row r="27924" spans="1:59">
      <c r="AO27924" s="103" t="n"/>
    </row>
    <row r="27925" spans="1:59">
      <c r="AO27925" s="103" t="n"/>
    </row>
    <row r="27926" spans="1:59">
      <c r="AO27926" s="103" t="n"/>
    </row>
    <row r="27927" spans="1:59">
      <c r="AO27927" s="103" t="n"/>
    </row>
    <row r="27928" spans="1:59">
      <c r="AO27928" s="103" t="n"/>
    </row>
    <row r="27929" spans="1:59">
      <c r="AO27929" s="103" t="n"/>
    </row>
    <row r="27930" spans="1:59">
      <c r="AO27930" s="103" t="n"/>
    </row>
    <row r="27931" spans="1:59">
      <c r="AO27931" s="103" t="n"/>
    </row>
    <row r="27932" spans="1:59">
      <c r="AO27932" s="103" t="n"/>
    </row>
    <row r="27933" spans="1:59">
      <c r="AO27933" s="103" t="n"/>
    </row>
    <row r="27934" spans="1:59">
      <c r="AO27934" s="103" t="n"/>
    </row>
    <row r="27935" spans="1:59">
      <c r="AO27935" s="103" t="n"/>
    </row>
    <row r="27936" spans="1:59">
      <c r="AO27936" s="103" t="n"/>
    </row>
    <row r="27937" spans="1:59">
      <c r="AO27937" s="103" t="n"/>
    </row>
    <row r="27938" spans="1:59">
      <c r="AO27938" s="103" t="n"/>
    </row>
    <row r="27939" spans="1:59">
      <c r="AO27939" s="103" t="n"/>
    </row>
    <row r="27940" spans="1:59">
      <c r="AO27940" s="103" t="n"/>
    </row>
    <row r="27941" spans="1:59">
      <c r="AO27941" s="103" t="n"/>
    </row>
    <row r="27942" spans="1:59">
      <c r="AO27942" s="103" t="n"/>
    </row>
    <row r="27943" spans="1:59">
      <c r="AO27943" s="103" t="n"/>
    </row>
    <row r="27944" spans="1:59">
      <c r="AO27944" s="103" t="n"/>
    </row>
    <row r="27945" spans="1:59">
      <c r="AO27945" s="103" t="n"/>
    </row>
    <row r="27946" spans="1:59">
      <c r="AO27946" s="103" t="n"/>
    </row>
    <row r="27947" spans="1:59">
      <c r="AO27947" s="103" t="n"/>
    </row>
    <row r="27948" spans="1:59">
      <c r="AO27948" s="103" t="n"/>
    </row>
    <row r="27949" spans="1:59">
      <c r="AO27949" s="103" t="n"/>
    </row>
    <row r="27950" spans="1:59">
      <c r="AO27950" s="103" t="n"/>
    </row>
    <row r="27951" spans="1:59">
      <c r="AO27951" s="103" t="n"/>
    </row>
    <row r="27952" spans="1:59">
      <c r="AO27952" s="103" t="n"/>
    </row>
    <row r="27953" spans="1:59">
      <c r="AO27953" s="103" t="n"/>
    </row>
    <row r="27954" spans="1:59">
      <c r="AO27954" s="103" t="n"/>
    </row>
    <row r="27955" spans="1:59">
      <c r="AO27955" s="103" t="n"/>
    </row>
    <row r="27956" spans="1:59">
      <c r="AO27956" s="103" t="n"/>
    </row>
    <row r="27957" spans="1:59">
      <c r="AO27957" s="103" t="n"/>
    </row>
    <row r="27958" spans="1:59">
      <c r="AO27958" s="103" t="n"/>
    </row>
    <row r="27959" spans="1:59">
      <c r="AO27959" s="103" t="n"/>
    </row>
    <row r="27960" spans="1:59">
      <c r="AO27960" s="103" t="n"/>
    </row>
    <row r="27961" spans="1:59">
      <c r="AO27961" s="103" t="n"/>
    </row>
    <row r="27962" spans="1:59">
      <c r="AO27962" s="103" t="n"/>
    </row>
    <row r="27963" spans="1:59">
      <c r="AO27963" s="103" t="n"/>
    </row>
    <row r="27964" spans="1:59">
      <c r="AO27964" s="103" t="n"/>
    </row>
    <row r="27965" spans="1:59">
      <c r="AO27965" s="103" t="n"/>
    </row>
    <row r="27966" spans="1:59">
      <c r="AO27966" s="103" t="n"/>
    </row>
    <row r="27967" spans="1:59">
      <c r="AO27967" s="103" t="n"/>
    </row>
    <row r="27968" spans="1:59">
      <c r="AO27968" s="103" t="n"/>
    </row>
    <row r="27969" spans="1:59">
      <c r="AO27969" s="103" t="n"/>
    </row>
    <row r="27970" spans="1:59">
      <c r="AO27970" s="103" t="n"/>
    </row>
    <row r="27971" spans="1:59">
      <c r="AO27971" s="103" t="n"/>
    </row>
    <row r="27972" spans="1:59">
      <c r="AO27972" s="103" t="n"/>
    </row>
    <row r="27973" spans="1:59">
      <c r="AO27973" s="103" t="n"/>
    </row>
    <row r="27974" spans="1:59">
      <c r="AO27974" s="103" t="n"/>
    </row>
    <row r="27975" spans="1:59">
      <c r="AO27975" s="103" t="n"/>
    </row>
    <row r="27976" spans="1:59">
      <c r="AO27976" s="103" t="n"/>
    </row>
    <row r="27977" spans="1:59">
      <c r="AO27977" s="103" t="n"/>
    </row>
    <row r="27978" spans="1:59">
      <c r="AO27978" s="103" t="n"/>
    </row>
    <row r="27979" spans="1:59">
      <c r="AO27979" s="103" t="n"/>
    </row>
    <row r="27980" spans="1:59">
      <c r="AO27980" s="103" t="n"/>
    </row>
    <row r="27981" spans="1:59">
      <c r="AO27981" s="103" t="n"/>
    </row>
    <row r="27982" spans="1:59">
      <c r="AO27982" s="103" t="n"/>
    </row>
    <row r="27983" spans="1:59">
      <c r="AO27983" s="103" t="n"/>
    </row>
    <row r="27984" spans="1:59">
      <c r="AO27984" s="103" t="n"/>
    </row>
    <row r="27985" spans="1:59">
      <c r="AO27985" s="103" t="n"/>
    </row>
    <row r="27986" spans="1:59">
      <c r="AO27986" s="103" t="n"/>
    </row>
    <row r="27987" spans="1:59">
      <c r="AO27987" s="103" t="n"/>
    </row>
    <row r="27988" spans="1:59">
      <c r="AO27988" s="103" t="n"/>
    </row>
    <row r="27989" spans="1:59">
      <c r="AO27989" s="103" t="n"/>
    </row>
    <row r="27990" spans="1:59">
      <c r="AO27990" s="103" t="n"/>
    </row>
    <row r="27991" spans="1:59">
      <c r="AO27991" s="103" t="n"/>
    </row>
    <row r="27992" spans="1:59">
      <c r="AO27992" s="103" t="n"/>
    </row>
    <row r="27993" spans="1:59">
      <c r="AO27993" s="103" t="n"/>
    </row>
    <row r="27994" spans="1:59">
      <c r="AO27994" s="103" t="n"/>
    </row>
    <row r="27995" spans="1:59">
      <c r="AO27995" s="103" t="n"/>
    </row>
    <row r="27996" spans="1:59">
      <c r="AO27996" s="103" t="n"/>
    </row>
    <row r="27997" spans="1:59">
      <c r="AO27997" s="103" t="n"/>
    </row>
    <row r="27998" spans="1:59">
      <c r="AO27998" s="103" t="n"/>
    </row>
    <row r="27999" spans="1:59">
      <c r="AO27999" s="103" t="n"/>
    </row>
    <row r="28000" spans="1:59">
      <c r="AO28000" s="103" t="n"/>
    </row>
    <row r="28001" spans="1:59">
      <c r="AO28001" s="103" t="n"/>
    </row>
    <row r="28002" spans="1:59">
      <c r="AO28002" s="103" t="n"/>
    </row>
    <row r="28003" spans="1:59">
      <c r="AO28003" s="103" t="n"/>
    </row>
    <row r="28004" spans="1:59">
      <c r="AO28004" s="103" t="n"/>
    </row>
    <row r="28005" spans="1:59">
      <c r="AO28005" s="103" t="n"/>
    </row>
    <row r="28006" spans="1:59">
      <c r="AO28006" s="103" t="n"/>
    </row>
    <row r="28007" spans="1:59">
      <c r="AO28007" s="103" t="n"/>
    </row>
    <row r="28008" spans="1:59">
      <c r="AO28008" s="103" t="n"/>
    </row>
    <row r="28009" spans="1:59">
      <c r="AO28009" s="103" t="n"/>
    </row>
    <row r="28010" spans="1:59">
      <c r="AO28010" s="103" t="n"/>
    </row>
    <row r="28011" spans="1:59">
      <c r="AO28011" s="103" t="n"/>
    </row>
    <row r="28012" spans="1:59">
      <c r="AO28012" s="103" t="n"/>
    </row>
    <row r="28013" spans="1:59">
      <c r="AO28013" s="103" t="n"/>
    </row>
    <row r="28014" spans="1:59">
      <c r="AO28014" s="103" t="n"/>
    </row>
    <row r="28015" spans="1:59">
      <c r="AO28015" s="103" t="n"/>
    </row>
    <row r="28016" spans="1:59">
      <c r="AO28016" s="103" t="n"/>
    </row>
    <row r="28017" spans="1:59">
      <c r="AO28017" s="103" t="n"/>
    </row>
    <row r="28018" spans="1:59">
      <c r="AO28018" s="103" t="n"/>
    </row>
    <row r="28019" spans="1:59">
      <c r="AO28019" s="103" t="n"/>
    </row>
    <row r="28020" spans="1:59">
      <c r="AO28020" s="103" t="n"/>
    </row>
    <row r="28021" spans="1:59">
      <c r="AO28021" s="103" t="n"/>
    </row>
    <row r="28022" spans="1:59">
      <c r="AO28022" s="103" t="n"/>
    </row>
    <row r="28023" spans="1:59">
      <c r="AO28023" s="103" t="n"/>
    </row>
    <row r="28024" spans="1:59">
      <c r="AO28024" s="103" t="n"/>
    </row>
    <row r="28025" spans="1:59">
      <c r="AO28025" s="103" t="n"/>
    </row>
    <row r="28026" spans="1:59">
      <c r="AO28026" s="103" t="n"/>
    </row>
    <row r="28027" spans="1:59">
      <c r="AO28027" s="103" t="n"/>
    </row>
    <row r="28028" spans="1:59">
      <c r="AO28028" s="103" t="n"/>
    </row>
    <row r="28029" spans="1:59">
      <c r="AO28029" s="103" t="n"/>
    </row>
    <row r="28030" spans="1:59">
      <c r="AO28030" s="103" t="n"/>
    </row>
    <row r="28031" spans="1:59">
      <c r="AO28031" s="103" t="n"/>
    </row>
    <row r="28032" spans="1:59">
      <c r="AO28032" s="103" t="n"/>
    </row>
    <row r="28033" spans="1:59">
      <c r="AO28033" s="103" t="n"/>
    </row>
    <row r="28034" spans="1:59">
      <c r="AO28034" s="103" t="n"/>
    </row>
    <row r="28035" spans="1:59">
      <c r="AO28035" s="103" t="n"/>
    </row>
    <row r="28036" spans="1:59">
      <c r="AO28036" s="103" t="n"/>
    </row>
    <row r="28037" spans="1:59">
      <c r="AO28037" s="103" t="n"/>
    </row>
    <row r="28038" spans="1:59">
      <c r="AO28038" s="103" t="n"/>
    </row>
    <row r="28039" spans="1:59">
      <c r="AO28039" s="103" t="n"/>
    </row>
    <row r="28040" spans="1:59">
      <c r="AO28040" s="103" t="n"/>
    </row>
    <row r="28041" spans="1:59">
      <c r="AO28041" s="103" t="n"/>
    </row>
    <row r="28042" spans="1:59">
      <c r="AO28042" s="103" t="n"/>
    </row>
    <row r="28043" spans="1:59">
      <c r="AO28043" s="103" t="n"/>
    </row>
    <row r="28044" spans="1:59">
      <c r="AO28044" s="103" t="n"/>
    </row>
    <row r="28045" spans="1:59">
      <c r="AO28045" s="103" t="n"/>
    </row>
    <row r="28046" spans="1:59">
      <c r="AO28046" s="103" t="n"/>
    </row>
    <row r="28047" spans="1:59">
      <c r="AO28047" s="103" t="n"/>
    </row>
    <row r="28048" spans="1:59">
      <c r="AO28048" s="103" t="n"/>
    </row>
    <row r="28049" spans="1:59">
      <c r="AO28049" s="103" t="n"/>
    </row>
    <row r="28050" spans="1:59">
      <c r="AO28050" s="103" t="n"/>
    </row>
    <row r="28051" spans="1:59">
      <c r="AO28051" s="103" t="n"/>
    </row>
    <row r="28052" spans="1:59">
      <c r="AO28052" s="103" t="n"/>
    </row>
    <row r="28053" spans="1:59">
      <c r="AO28053" s="103" t="n"/>
    </row>
    <row r="28054" spans="1:59">
      <c r="AO28054" s="103" t="n"/>
    </row>
    <row r="28055" spans="1:59">
      <c r="AO28055" s="103" t="n"/>
    </row>
    <row r="28056" spans="1:59">
      <c r="AO28056" s="103" t="n"/>
    </row>
    <row r="28057" spans="1:59">
      <c r="AO28057" s="103" t="n"/>
    </row>
    <row r="28058" spans="1:59">
      <c r="AO28058" s="103" t="n"/>
    </row>
    <row r="28059" spans="1:59">
      <c r="AO28059" s="103" t="n"/>
    </row>
    <row r="28060" spans="1:59">
      <c r="AO28060" s="103" t="n"/>
    </row>
    <row r="28061" spans="1:59">
      <c r="AO28061" s="103" t="n"/>
    </row>
    <row r="28062" spans="1:59">
      <c r="AO28062" s="103" t="n"/>
    </row>
    <row r="28063" spans="1:59">
      <c r="AO28063" s="103" t="n"/>
    </row>
    <row r="28064" spans="1:59">
      <c r="AO28064" s="103" t="n"/>
    </row>
    <row r="28065" spans="1:59">
      <c r="AO28065" s="103" t="n"/>
    </row>
    <row r="28066" spans="1:59">
      <c r="AO28066" s="103" t="n"/>
    </row>
    <row r="28067" spans="1:59">
      <c r="AO28067" s="103" t="n"/>
    </row>
    <row r="28068" spans="1:59">
      <c r="AO28068" s="103" t="n"/>
    </row>
    <row r="28069" spans="1:59">
      <c r="AO28069" s="103" t="n"/>
    </row>
    <row r="28070" spans="1:59">
      <c r="AO28070" s="103" t="n"/>
    </row>
    <row r="28071" spans="1:59">
      <c r="AO28071" s="103" t="n"/>
    </row>
    <row r="28072" spans="1:59">
      <c r="AO28072" s="103" t="n"/>
    </row>
    <row r="28073" spans="1:59">
      <c r="AO28073" s="103" t="n"/>
    </row>
    <row r="28074" spans="1:59">
      <c r="AO28074" s="103" t="n"/>
    </row>
    <row r="28075" spans="1:59">
      <c r="AO28075" s="103" t="n"/>
    </row>
    <row r="28076" spans="1:59">
      <c r="AO28076" s="103" t="n"/>
    </row>
    <row r="28077" spans="1:59">
      <c r="AO28077" s="103" t="n"/>
    </row>
    <row r="28078" spans="1:59">
      <c r="AO28078" s="103" t="n"/>
    </row>
    <row r="28079" spans="1:59">
      <c r="AO28079" s="103" t="n"/>
    </row>
    <row r="28080" spans="1:59">
      <c r="AO28080" s="103" t="n"/>
    </row>
    <row r="28081" spans="1:59">
      <c r="AO28081" s="103" t="n"/>
    </row>
    <row r="28082" spans="1:59">
      <c r="AO28082" s="103" t="n"/>
    </row>
    <row r="28083" spans="1:59">
      <c r="AO28083" s="103" t="n"/>
    </row>
    <row r="28084" spans="1:59">
      <c r="AO28084" s="103" t="n"/>
    </row>
    <row r="28085" spans="1:59">
      <c r="AO28085" s="103" t="n"/>
    </row>
    <row r="28086" spans="1:59">
      <c r="AO28086" s="103" t="n"/>
    </row>
    <row r="28087" spans="1:59">
      <c r="AO28087" s="103" t="n"/>
    </row>
    <row r="28088" spans="1:59">
      <c r="AO28088" s="103" t="n"/>
    </row>
    <row r="28089" spans="1:59">
      <c r="AO28089" s="103" t="n"/>
    </row>
    <row r="28090" spans="1:59">
      <c r="AO28090" s="103" t="n"/>
    </row>
    <row r="28091" spans="1:59">
      <c r="AO28091" s="103" t="n"/>
    </row>
    <row r="28092" spans="1:59">
      <c r="AO28092" s="103" t="n"/>
    </row>
    <row r="28093" spans="1:59">
      <c r="AO28093" s="103" t="n"/>
    </row>
    <row r="28094" spans="1:59">
      <c r="AO28094" s="103" t="n"/>
    </row>
    <row r="28095" spans="1:59">
      <c r="AO28095" s="103" t="n"/>
    </row>
    <row r="28096" spans="1:59">
      <c r="AO28096" s="103" t="n"/>
    </row>
    <row r="28097" spans="1:59">
      <c r="AO28097" s="103" t="n"/>
    </row>
    <row r="28098" spans="1:59">
      <c r="AO28098" s="103" t="n"/>
    </row>
    <row r="28099" spans="1:59">
      <c r="AO28099" s="103" t="n"/>
    </row>
    <row r="28100" spans="1:59">
      <c r="AO28100" s="103" t="n"/>
    </row>
    <row r="28101" spans="1:59">
      <c r="AO28101" s="103" t="n"/>
    </row>
    <row r="28102" spans="1:59">
      <c r="AO28102" s="103" t="n"/>
    </row>
    <row r="28103" spans="1:59">
      <c r="AO28103" s="103" t="n"/>
    </row>
    <row r="28104" spans="1:59">
      <c r="AO28104" s="103" t="n"/>
    </row>
    <row r="28105" spans="1:59">
      <c r="AO28105" s="103" t="n"/>
    </row>
    <row r="28106" spans="1:59">
      <c r="AO28106" s="103" t="n"/>
    </row>
    <row r="28107" spans="1:59">
      <c r="AO28107" s="103" t="n"/>
    </row>
    <row r="28108" spans="1:59">
      <c r="AO28108" s="103" t="n"/>
    </row>
    <row r="28109" spans="1:59">
      <c r="AO28109" s="103" t="n"/>
    </row>
    <row r="28110" spans="1:59">
      <c r="AO28110" s="103" t="n"/>
    </row>
    <row r="28111" spans="1:59">
      <c r="AO28111" s="103" t="n"/>
    </row>
    <row r="28112" spans="1:59">
      <c r="AO28112" s="103" t="n"/>
    </row>
    <row r="28113" spans="1:59">
      <c r="AO28113" s="103" t="n"/>
    </row>
    <row r="28114" spans="1:59">
      <c r="AO28114" s="103" t="n"/>
    </row>
    <row r="28115" spans="1:59">
      <c r="AO28115" s="103" t="n"/>
    </row>
    <row r="28116" spans="1:59">
      <c r="AO28116" s="103" t="n"/>
    </row>
    <row r="28117" spans="1:59">
      <c r="AO28117" s="103" t="n"/>
    </row>
    <row r="28118" spans="1:59">
      <c r="AO28118" s="103" t="n"/>
    </row>
    <row r="28119" spans="1:59">
      <c r="AO28119" s="103" t="n"/>
    </row>
    <row r="28120" spans="1:59">
      <c r="AO28120" s="103" t="n"/>
    </row>
    <row r="28121" spans="1:59">
      <c r="AO28121" s="103" t="n"/>
    </row>
    <row r="28122" spans="1:59">
      <c r="AO28122" s="103" t="n"/>
    </row>
    <row r="28123" spans="1:59">
      <c r="AO28123" s="103" t="n"/>
    </row>
    <row r="28124" spans="1:59">
      <c r="AO28124" s="103" t="n"/>
    </row>
    <row r="28125" spans="1:59">
      <c r="AO28125" s="103" t="n"/>
    </row>
    <row r="28126" spans="1:59">
      <c r="AO28126" s="103" t="n"/>
    </row>
    <row r="28127" spans="1:59">
      <c r="AO28127" s="103" t="n"/>
    </row>
    <row r="28128" spans="1:59">
      <c r="AO28128" s="103" t="n"/>
    </row>
    <row r="28129" spans="1:59">
      <c r="AO28129" s="103" t="n"/>
    </row>
    <row r="28130" spans="1:59">
      <c r="AO28130" s="103" t="n"/>
    </row>
    <row r="28131" spans="1:59">
      <c r="AO28131" s="103" t="n"/>
    </row>
    <row r="28132" spans="1:59">
      <c r="AO28132" s="103" t="n"/>
    </row>
    <row r="28133" spans="1:59">
      <c r="AO28133" s="103" t="n"/>
    </row>
    <row r="28134" spans="1:59">
      <c r="AO28134" s="103" t="n"/>
    </row>
    <row r="28135" spans="1:59">
      <c r="AO28135" s="103" t="n"/>
    </row>
    <row r="28136" spans="1:59">
      <c r="AO28136" s="103" t="n"/>
    </row>
    <row r="28137" spans="1:59">
      <c r="AO28137" s="103" t="n"/>
    </row>
    <row r="28138" spans="1:59">
      <c r="AO28138" s="103" t="n"/>
    </row>
    <row r="28139" spans="1:59">
      <c r="AO28139" s="103" t="n"/>
    </row>
    <row r="28140" spans="1:59">
      <c r="AO28140" s="103" t="n"/>
    </row>
    <row r="28141" spans="1:59">
      <c r="AO28141" s="103" t="n"/>
    </row>
    <row r="28142" spans="1:59">
      <c r="AO28142" s="103" t="n"/>
    </row>
    <row r="28143" spans="1:59">
      <c r="AO28143" s="103" t="n"/>
    </row>
    <row r="28144" spans="1:59">
      <c r="AO28144" s="103" t="n"/>
    </row>
    <row r="28145" spans="1:59">
      <c r="AO28145" s="103" t="n"/>
    </row>
    <row r="28146" spans="1:59">
      <c r="AO28146" s="103" t="n"/>
    </row>
    <row r="28147" spans="1:59">
      <c r="AO28147" s="103" t="n"/>
    </row>
    <row r="28148" spans="1:59">
      <c r="AO28148" s="103" t="n"/>
    </row>
    <row r="28149" spans="1:59">
      <c r="AO28149" s="103" t="n"/>
    </row>
    <row r="28150" spans="1:59">
      <c r="AO28150" s="103" t="n"/>
    </row>
    <row r="28151" spans="1:59">
      <c r="AO28151" s="103" t="n"/>
    </row>
    <row r="28152" spans="1:59">
      <c r="AO28152" s="103" t="n"/>
    </row>
    <row r="28153" spans="1:59">
      <c r="AO28153" s="103" t="n"/>
    </row>
    <row r="28154" spans="1:59">
      <c r="AO28154" s="103" t="n"/>
    </row>
    <row r="28155" spans="1:59">
      <c r="AO28155" s="103" t="n"/>
    </row>
    <row r="28156" spans="1:59">
      <c r="AO28156" s="103" t="n"/>
    </row>
    <row r="28157" spans="1:59">
      <c r="AO28157" s="103" t="n"/>
    </row>
    <row r="28158" spans="1:59">
      <c r="AO28158" s="103" t="n"/>
    </row>
    <row r="28159" spans="1:59">
      <c r="AO28159" s="103" t="n"/>
    </row>
    <row r="28160" spans="1:59">
      <c r="AO28160" s="103" t="n"/>
    </row>
    <row r="28161" spans="1:59">
      <c r="AO28161" s="103" t="n"/>
    </row>
    <row r="28162" spans="1:59">
      <c r="AO28162" s="103" t="n"/>
    </row>
    <row r="28163" spans="1:59">
      <c r="AO28163" s="103" t="n"/>
    </row>
    <row r="28164" spans="1:59">
      <c r="AO28164" s="103" t="n"/>
    </row>
    <row r="28165" spans="1:59">
      <c r="AO28165" s="103" t="n"/>
    </row>
    <row r="28166" spans="1:59">
      <c r="AO28166" s="103" t="n"/>
    </row>
    <row r="28167" spans="1:59">
      <c r="AO28167" s="103" t="n"/>
    </row>
    <row r="28168" spans="1:59">
      <c r="AO28168" s="103" t="n"/>
    </row>
    <row r="28169" spans="1:59">
      <c r="AO28169" s="103" t="n"/>
    </row>
    <row r="28170" spans="1:59">
      <c r="AO28170" s="103" t="n"/>
    </row>
    <row r="28171" spans="1:59">
      <c r="AO28171" s="103" t="n"/>
    </row>
    <row r="28172" spans="1:59">
      <c r="AO28172" s="103" t="n"/>
    </row>
    <row r="28173" spans="1:59">
      <c r="AO28173" s="103" t="n"/>
    </row>
    <row r="28174" spans="1:59">
      <c r="AO28174" s="103" t="n"/>
    </row>
    <row r="28175" spans="1:59">
      <c r="AO28175" s="103" t="n"/>
    </row>
    <row r="28176" spans="1:59">
      <c r="AO28176" s="103" t="n"/>
    </row>
    <row r="28177" spans="1:59">
      <c r="AO28177" s="103" t="n"/>
    </row>
    <row r="28178" spans="1:59">
      <c r="AO28178" s="103" t="n"/>
    </row>
    <row r="28179" spans="1:59">
      <c r="AO28179" s="103" t="n"/>
    </row>
    <row r="28180" spans="1:59">
      <c r="AO28180" s="103" t="n"/>
    </row>
    <row r="28181" spans="1:59">
      <c r="AO28181" s="103" t="n"/>
    </row>
    <row r="28182" spans="1:59">
      <c r="AO28182" s="103" t="n"/>
    </row>
    <row r="28183" spans="1:59">
      <c r="AO28183" s="103" t="n"/>
    </row>
    <row r="28184" spans="1:59">
      <c r="AO28184" s="103" t="n"/>
    </row>
    <row r="28185" spans="1:59">
      <c r="AO28185" s="103" t="n"/>
    </row>
    <row r="28186" spans="1:59">
      <c r="AO28186" s="103" t="n"/>
    </row>
    <row r="28187" spans="1:59">
      <c r="AO28187" s="103" t="n"/>
    </row>
    <row r="28188" spans="1:59">
      <c r="AO28188" s="103" t="n"/>
    </row>
    <row r="28189" spans="1:59">
      <c r="AO28189" s="103" t="n"/>
    </row>
    <row r="28190" spans="1:59">
      <c r="AO28190" s="103" t="n"/>
    </row>
    <row r="28191" spans="1:59">
      <c r="AO28191" s="103" t="n"/>
    </row>
    <row r="28192" spans="1:59">
      <c r="AO28192" s="103" t="n"/>
    </row>
    <row r="28193" spans="1:59">
      <c r="AO28193" s="103" t="n"/>
    </row>
    <row r="28194" spans="1:59">
      <c r="AO28194" s="103" t="n"/>
    </row>
    <row r="28195" spans="1:59">
      <c r="AO28195" s="103" t="n"/>
    </row>
    <row r="28196" spans="1:59">
      <c r="AO28196" s="103" t="n"/>
    </row>
    <row r="28197" spans="1:59">
      <c r="AO28197" s="103" t="n"/>
    </row>
    <row r="28198" spans="1:59">
      <c r="AO28198" s="103" t="n"/>
    </row>
    <row r="28199" spans="1:59">
      <c r="AO28199" s="103" t="n"/>
    </row>
    <row r="28200" spans="1:59">
      <c r="AO28200" s="103" t="n"/>
    </row>
    <row r="28201" spans="1:59">
      <c r="AO28201" s="103" t="n"/>
    </row>
    <row r="28202" spans="1:59">
      <c r="AO28202" s="103" t="n"/>
    </row>
    <row r="28203" spans="1:59">
      <c r="AO28203" s="103" t="n"/>
    </row>
    <row r="28204" spans="1:59">
      <c r="AO28204" s="103" t="n"/>
    </row>
    <row r="28205" spans="1:59">
      <c r="AO28205" s="103" t="n"/>
    </row>
    <row r="28206" spans="1:59">
      <c r="AO28206" s="103" t="n"/>
    </row>
    <row r="28207" spans="1:59">
      <c r="AO28207" s="103" t="n"/>
    </row>
    <row r="28208" spans="1:59">
      <c r="AO28208" s="103" t="n"/>
    </row>
    <row r="28209" spans="1:59">
      <c r="AO28209" s="103" t="n"/>
    </row>
    <row r="28210" spans="1:59">
      <c r="AO28210" s="103" t="n"/>
    </row>
    <row r="28211" spans="1:59">
      <c r="AO28211" s="103" t="n"/>
    </row>
    <row r="28212" spans="1:59">
      <c r="AO28212" s="103" t="n"/>
    </row>
    <row r="28213" spans="1:59">
      <c r="AO28213" s="103" t="n"/>
    </row>
    <row r="28214" spans="1:59">
      <c r="AO28214" s="103" t="n"/>
    </row>
    <row r="28215" spans="1:59">
      <c r="AO28215" s="103" t="n"/>
    </row>
    <row r="28216" spans="1:59">
      <c r="AO28216" s="103" t="n"/>
    </row>
    <row r="28217" spans="1:59">
      <c r="AO28217" s="103" t="n"/>
    </row>
    <row r="28218" spans="1:59">
      <c r="AO28218" s="103" t="n"/>
    </row>
    <row r="28219" spans="1:59">
      <c r="AO28219" s="103" t="n"/>
    </row>
    <row r="28220" spans="1:59">
      <c r="AO28220" s="103" t="n"/>
    </row>
    <row r="28221" spans="1:59">
      <c r="AO28221" s="103" t="n"/>
    </row>
    <row r="28222" spans="1:59">
      <c r="AO28222" s="103" t="n"/>
    </row>
    <row r="28223" spans="1:59">
      <c r="AO28223" s="103" t="n"/>
    </row>
    <row r="28224" spans="1:59">
      <c r="AO28224" s="103" t="n"/>
    </row>
    <row r="28225" spans="1:59">
      <c r="AO28225" s="103" t="n"/>
    </row>
    <row r="28226" spans="1:59">
      <c r="AO28226" s="103" t="n"/>
    </row>
    <row r="28227" spans="1:59">
      <c r="AO28227" s="103" t="n"/>
    </row>
    <row r="28228" spans="1:59">
      <c r="AO28228" s="103" t="n"/>
    </row>
    <row r="28229" spans="1:59">
      <c r="AO28229" s="103" t="n"/>
    </row>
    <row r="28230" spans="1:59">
      <c r="AO28230" s="103" t="n"/>
    </row>
    <row r="28231" spans="1:59">
      <c r="AO28231" s="103" t="n"/>
    </row>
    <row r="28232" spans="1:59">
      <c r="AO28232" s="103" t="n"/>
    </row>
    <row r="28233" spans="1:59">
      <c r="AO28233" s="103" t="n"/>
    </row>
    <row r="28234" spans="1:59">
      <c r="AO28234" s="103" t="n"/>
    </row>
    <row r="28235" spans="1:59">
      <c r="AO28235" s="103" t="n"/>
    </row>
    <row r="28236" spans="1:59">
      <c r="AO28236" s="103" t="n"/>
    </row>
    <row r="28237" spans="1:59">
      <c r="AO28237" s="103" t="n"/>
    </row>
    <row r="28238" spans="1:59">
      <c r="AO28238" s="103" t="n"/>
    </row>
    <row r="28239" spans="1:59">
      <c r="AO28239" s="103" t="n"/>
    </row>
    <row r="28240" spans="1:59">
      <c r="AO28240" s="103" t="n"/>
    </row>
    <row r="28241" spans="1:59">
      <c r="AO28241" s="103" t="n"/>
    </row>
    <row r="28242" spans="1:59">
      <c r="AO28242" s="103" t="n"/>
    </row>
    <row r="28243" spans="1:59">
      <c r="AO28243" s="103" t="n"/>
    </row>
    <row r="28244" spans="1:59">
      <c r="AO28244" s="103" t="n"/>
    </row>
    <row r="28245" spans="1:59">
      <c r="AO28245" s="103" t="n"/>
    </row>
    <row r="28246" spans="1:59">
      <c r="AO28246" s="103" t="n"/>
    </row>
    <row r="28247" spans="1:59">
      <c r="AO28247" s="103" t="n"/>
    </row>
    <row r="28248" spans="1:59">
      <c r="AO28248" s="103" t="n"/>
    </row>
    <row r="28249" spans="1:59">
      <c r="AO28249" s="103" t="n"/>
    </row>
    <row r="28250" spans="1:59">
      <c r="AO28250" s="103" t="n"/>
    </row>
    <row r="28251" spans="1:59">
      <c r="AO28251" s="103" t="n"/>
    </row>
    <row r="28252" spans="1:59">
      <c r="AO28252" s="103" t="n"/>
    </row>
    <row r="28253" spans="1:59">
      <c r="AO28253" s="103" t="n"/>
    </row>
    <row r="28254" spans="1:59">
      <c r="AO28254" s="103" t="n"/>
    </row>
    <row r="28255" spans="1:59">
      <c r="AO28255" s="103" t="n"/>
    </row>
    <row r="28256" spans="1:59">
      <c r="AO28256" s="103" t="n"/>
    </row>
    <row r="28257" spans="1:59">
      <c r="AO28257" s="103" t="n"/>
    </row>
    <row r="28258" spans="1:59">
      <c r="AO28258" s="103" t="n"/>
    </row>
    <row r="28259" spans="1:59">
      <c r="AO28259" s="103" t="n"/>
    </row>
    <row r="28260" spans="1:59">
      <c r="AO28260" s="103" t="n"/>
    </row>
    <row r="28261" spans="1:59">
      <c r="AO28261" s="103" t="n"/>
    </row>
    <row r="28262" spans="1:59">
      <c r="AO28262" s="103" t="n"/>
    </row>
    <row r="28263" spans="1:59">
      <c r="AO28263" s="103" t="n"/>
    </row>
    <row r="28264" spans="1:59">
      <c r="AO28264" s="103" t="n"/>
    </row>
    <row r="28265" spans="1:59">
      <c r="AO28265" s="103" t="n"/>
    </row>
    <row r="28266" spans="1:59">
      <c r="AO28266" s="103" t="n"/>
    </row>
    <row r="28267" spans="1:59">
      <c r="AO28267" s="103" t="n"/>
    </row>
    <row r="28268" spans="1:59">
      <c r="AO28268" s="103" t="n"/>
    </row>
    <row r="28269" spans="1:59">
      <c r="AO28269" s="103" t="n"/>
    </row>
    <row r="28270" spans="1:59">
      <c r="AO28270" s="103" t="n"/>
    </row>
    <row r="28271" spans="1:59">
      <c r="AO28271" s="103" t="n"/>
    </row>
    <row r="28272" spans="1:59">
      <c r="AO28272" s="103" t="n"/>
    </row>
    <row r="28273" spans="1:59">
      <c r="AO28273" s="103" t="n"/>
    </row>
    <row r="28274" spans="1:59">
      <c r="AO28274" s="103" t="n"/>
    </row>
    <row r="28275" spans="1:59">
      <c r="AO28275" s="103" t="n"/>
    </row>
    <row r="28276" spans="1:59">
      <c r="AO28276" s="103" t="n"/>
    </row>
    <row r="28277" spans="1:59">
      <c r="AO28277" s="103" t="n"/>
    </row>
    <row r="28278" spans="1:59">
      <c r="AO28278" s="103" t="n"/>
    </row>
    <row r="28279" spans="1:59">
      <c r="AO28279" s="103" t="n"/>
    </row>
    <row r="28280" spans="1:59">
      <c r="AO28280" s="103" t="n"/>
    </row>
    <row r="28281" spans="1:59">
      <c r="AO28281" s="103" t="n"/>
    </row>
    <row r="28282" spans="1:59">
      <c r="AO28282" s="103" t="n"/>
    </row>
    <row r="28283" spans="1:59">
      <c r="AO28283" s="103" t="n"/>
    </row>
    <row r="28284" spans="1:59">
      <c r="AO28284" s="103" t="n"/>
    </row>
    <row r="28285" spans="1:59">
      <c r="AO28285" s="103" t="n"/>
    </row>
    <row r="28286" spans="1:59">
      <c r="AO28286" s="103" t="n"/>
    </row>
    <row r="28287" spans="1:59">
      <c r="AO28287" s="103" t="n"/>
    </row>
    <row r="28288" spans="1:59">
      <c r="AO28288" s="103" t="n"/>
    </row>
    <row r="28289" spans="1:59">
      <c r="AO28289" s="103" t="n"/>
    </row>
    <row r="28290" spans="1:59">
      <c r="AO28290" s="103" t="n"/>
    </row>
    <row r="28291" spans="1:59">
      <c r="AO28291" s="103" t="n"/>
    </row>
    <row r="28292" spans="1:59">
      <c r="AO28292" s="103" t="n"/>
    </row>
    <row r="28293" spans="1:59">
      <c r="AO28293" s="103" t="n"/>
    </row>
    <row r="28294" spans="1:59">
      <c r="AO28294" s="103" t="n"/>
    </row>
    <row r="28295" spans="1:59">
      <c r="AO28295" s="103" t="n"/>
    </row>
    <row r="28296" spans="1:59">
      <c r="AO28296" s="103" t="n"/>
    </row>
    <row r="28297" spans="1:59">
      <c r="AO28297" s="103" t="n"/>
    </row>
    <row r="28298" spans="1:59">
      <c r="AO28298" s="103" t="n"/>
    </row>
    <row r="28299" spans="1:59">
      <c r="AO28299" s="103" t="n"/>
    </row>
    <row r="28300" spans="1:59">
      <c r="AO28300" s="103" t="n"/>
    </row>
    <row r="28301" spans="1:59">
      <c r="AO28301" s="103" t="n"/>
    </row>
    <row r="28302" spans="1:59">
      <c r="AO28302" s="103" t="n"/>
    </row>
    <row r="28303" spans="1:59">
      <c r="AO28303" s="103" t="n"/>
    </row>
    <row r="28304" spans="1:59">
      <c r="AO28304" s="103" t="n"/>
    </row>
    <row r="28305" spans="1:59">
      <c r="AO28305" s="103" t="n"/>
    </row>
    <row r="28306" spans="1:59">
      <c r="AO28306" s="103" t="n"/>
    </row>
    <row r="28307" spans="1:59">
      <c r="AO28307" s="103" t="n"/>
    </row>
    <row r="28308" spans="1:59">
      <c r="AO28308" s="103" t="n"/>
    </row>
    <row r="28309" spans="1:59">
      <c r="AO28309" s="103" t="n"/>
    </row>
    <row r="28310" spans="1:59">
      <c r="AO28310" s="103" t="n"/>
    </row>
    <row r="28311" spans="1:59">
      <c r="AO28311" s="103" t="n"/>
    </row>
    <row r="28312" spans="1:59">
      <c r="AO28312" s="103" t="n"/>
    </row>
    <row r="28313" spans="1:59">
      <c r="AO28313" s="103" t="n"/>
    </row>
    <row r="28314" spans="1:59">
      <c r="AO28314" s="103" t="n"/>
    </row>
    <row r="28315" spans="1:59">
      <c r="AO28315" s="103" t="n"/>
    </row>
    <row r="28316" spans="1:59">
      <c r="AO28316" s="103" t="n"/>
    </row>
    <row r="28317" spans="1:59">
      <c r="AO28317" s="103" t="n"/>
    </row>
    <row r="28318" spans="1:59">
      <c r="AO28318" s="103" t="n"/>
    </row>
    <row r="28319" spans="1:59">
      <c r="AO28319" s="103" t="n"/>
    </row>
    <row r="28320" spans="1:59">
      <c r="AO28320" s="103" t="n"/>
    </row>
    <row r="28321" spans="1:59">
      <c r="AO28321" s="103" t="n"/>
    </row>
    <row r="28322" spans="1:59">
      <c r="AO28322" s="103" t="n"/>
    </row>
    <row r="28323" spans="1:59">
      <c r="AO28323" s="103" t="n"/>
    </row>
    <row r="28324" spans="1:59">
      <c r="AO28324" s="103" t="n"/>
    </row>
    <row r="28325" spans="1:59">
      <c r="AO28325" s="103" t="n"/>
    </row>
    <row r="28326" spans="1:59">
      <c r="AO28326" s="103" t="n"/>
    </row>
    <row r="28327" spans="1:59">
      <c r="AO28327" s="103" t="n"/>
    </row>
    <row r="28328" spans="1:59">
      <c r="AO28328" s="103" t="n"/>
    </row>
    <row r="28329" spans="1:59">
      <c r="AO28329" s="103" t="n"/>
    </row>
    <row r="28330" spans="1:59">
      <c r="AO28330" s="103" t="n"/>
    </row>
    <row r="28331" spans="1:59">
      <c r="AO28331" s="103" t="n"/>
    </row>
    <row r="28332" spans="1:59">
      <c r="AO28332" s="103" t="n"/>
    </row>
    <row r="28333" spans="1:59">
      <c r="AO28333" s="103" t="n"/>
    </row>
    <row r="28334" spans="1:59">
      <c r="AO28334" s="103" t="n"/>
    </row>
    <row r="28335" spans="1:59">
      <c r="AO28335" s="103" t="n"/>
    </row>
    <row r="28336" spans="1:59">
      <c r="AO28336" s="103" t="n"/>
    </row>
    <row r="28337" spans="1:59">
      <c r="AO28337" s="103" t="n"/>
    </row>
    <row r="28338" spans="1:59">
      <c r="AO28338" s="103" t="n"/>
    </row>
    <row r="28339" spans="1:59">
      <c r="AO28339" s="103" t="n"/>
    </row>
    <row r="28340" spans="1:59">
      <c r="AO28340" s="103" t="n"/>
    </row>
    <row r="28341" spans="1:59">
      <c r="AO28341" s="103" t="n"/>
    </row>
    <row r="28342" spans="1:59">
      <c r="AO28342" s="103" t="n"/>
    </row>
    <row r="28343" spans="1:59">
      <c r="AO28343" s="103" t="n"/>
    </row>
    <row r="28344" spans="1:59">
      <c r="AO28344" s="103" t="n"/>
    </row>
    <row r="28345" spans="1:59">
      <c r="AO28345" s="103" t="n"/>
    </row>
    <row r="28346" spans="1:59">
      <c r="AO28346" s="103" t="n"/>
    </row>
    <row r="28347" spans="1:59">
      <c r="AO28347" s="103" t="n"/>
    </row>
    <row r="28348" spans="1:59">
      <c r="AO28348" s="103" t="n"/>
    </row>
    <row r="28349" spans="1:59">
      <c r="AO28349" s="103" t="n"/>
    </row>
    <row r="28350" spans="1:59">
      <c r="AO28350" s="103" t="n"/>
    </row>
    <row r="28351" spans="1:59">
      <c r="AO28351" s="103" t="n"/>
    </row>
    <row r="28352" spans="1:59">
      <c r="AO28352" s="103" t="n"/>
    </row>
    <row r="28353" spans="1:59">
      <c r="AO28353" s="103" t="n"/>
    </row>
    <row r="28354" spans="1:59">
      <c r="AO28354" s="103" t="n"/>
    </row>
    <row r="28355" spans="1:59">
      <c r="AO28355" s="103" t="n"/>
    </row>
    <row r="28356" spans="1:59">
      <c r="AO28356" s="103" t="n"/>
    </row>
    <row r="28357" spans="1:59">
      <c r="AO28357" s="103" t="n"/>
    </row>
    <row r="28358" spans="1:59">
      <c r="AO28358" s="103" t="n"/>
    </row>
    <row r="28359" spans="1:59">
      <c r="AO28359" s="103" t="n"/>
    </row>
    <row r="28360" spans="1:59">
      <c r="AO28360" s="103" t="n"/>
    </row>
    <row r="28361" spans="1:59">
      <c r="AO28361" s="103" t="n"/>
    </row>
    <row r="28362" spans="1:59">
      <c r="AO28362" s="103" t="n"/>
    </row>
    <row r="28363" spans="1:59">
      <c r="AO28363" s="103" t="n"/>
    </row>
    <row r="28364" spans="1:59">
      <c r="AO28364" s="103" t="n"/>
    </row>
    <row r="28365" spans="1:59">
      <c r="AO28365" s="103" t="n"/>
    </row>
    <row r="28366" spans="1:59">
      <c r="AO28366" s="103" t="n"/>
    </row>
    <row r="28367" spans="1:59">
      <c r="AO28367" s="103" t="n"/>
    </row>
    <row r="28368" spans="1:59">
      <c r="AO28368" s="103" t="n"/>
    </row>
    <row r="28369" spans="1:59">
      <c r="AO28369" s="103" t="n"/>
    </row>
    <row r="28370" spans="1:59">
      <c r="AO28370" s="103" t="n"/>
    </row>
    <row r="28371" spans="1:59">
      <c r="AO28371" s="103" t="n"/>
    </row>
    <row r="28372" spans="1:59">
      <c r="AO28372" s="103" t="n"/>
    </row>
    <row r="28373" spans="1:59">
      <c r="AO28373" s="103" t="n"/>
    </row>
    <row r="28374" spans="1:59">
      <c r="AO28374" s="103" t="n"/>
    </row>
    <row r="28375" spans="1:59">
      <c r="AO28375" s="103" t="n"/>
    </row>
    <row r="28376" spans="1:59">
      <c r="AO28376" s="103" t="n"/>
    </row>
    <row r="28377" spans="1:59">
      <c r="AO28377" s="103" t="n"/>
    </row>
    <row r="28378" spans="1:59">
      <c r="AO28378" s="103" t="n"/>
    </row>
    <row r="28379" spans="1:59">
      <c r="AO28379" s="103" t="n"/>
    </row>
    <row r="28380" spans="1:59">
      <c r="AO28380" s="103" t="n"/>
    </row>
    <row r="28381" spans="1:59">
      <c r="AO28381" s="103" t="n"/>
    </row>
    <row r="28382" spans="1:59">
      <c r="AO28382" s="103" t="n"/>
    </row>
    <row r="28383" spans="1:59">
      <c r="AO28383" s="103" t="n"/>
    </row>
    <row r="28384" spans="1:59">
      <c r="AO28384" s="103" t="n"/>
    </row>
    <row r="28385" spans="1:59">
      <c r="AO28385" s="103" t="n"/>
    </row>
    <row r="28386" spans="1:59">
      <c r="AO28386" s="103" t="n"/>
    </row>
    <row r="28387" spans="1:59">
      <c r="AO28387" s="103" t="n"/>
    </row>
    <row r="28388" spans="1:59">
      <c r="AO28388" s="103" t="n"/>
    </row>
    <row r="28389" spans="1:59">
      <c r="AO28389" s="103" t="n"/>
    </row>
    <row r="28390" spans="1:59">
      <c r="AO28390" s="103" t="n"/>
    </row>
    <row r="28391" spans="1:59">
      <c r="AO28391" s="103" t="n"/>
    </row>
    <row r="28392" spans="1:59">
      <c r="AO28392" s="103" t="n"/>
    </row>
    <row r="28393" spans="1:59">
      <c r="AO28393" s="103" t="n"/>
    </row>
    <row r="28394" spans="1:59">
      <c r="AO28394" s="103" t="n"/>
    </row>
    <row r="28395" spans="1:59">
      <c r="AO28395" s="103" t="n"/>
    </row>
    <row r="28396" spans="1:59">
      <c r="AO28396" s="103" t="n"/>
    </row>
    <row r="28397" spans="1:59">
      <c r="AO28397" s="103" t="n"/>
    </row>
    <row r="28398" spans="1:59">
      <c r="AO28398" s="103" t="n"/>
    </row>
    <row r="28399" spans="1:59">
      <c r="AO28399" s="103" t="n"/>
    </row>
    <row r="28400" spans="1:59">
      <c r="AO28400" s="103" t="n"/>
    </row>
    <row r="28401" spans="1:59">
      <c r="AO28401" s="103" t="n"/>
    </row>
    <row r="28402" spans="1:59">
      <c r="AO28402" s="103" t="n"/>
    </row>
    <row r="28403" spans="1:59">
      <c r="AO28403" s="103" t="n"/>
    </row>
    <row r="28404" spans="1:59">
      <c r="AO28404" s="103" t="n"/>
    </row>
    <row r="28405" spans="1:59">
      <c r="AO28405" s="103" t="n"/>
    </row>
    <row r="28406" spans="1:59">
      <c r="AO28406" s="103" t="n"/>
    </row>
    <row r="28407" spans="1:59">
      <c r="AO28407" s="103" t="n"/>
    </row>
    <row r="28408" spans="1:59">
      <c r="AO28408" s="103" t="n"/>
    </row>
    <row r="28409" spans="1:59">
      <c r="AO28409" s="103" t="n"/>
    </row>
    <row r="28410" spans="1:59">
      <c r="AO28410" s="103" t="n"/>
    </row>
    <row r="28411" spans="1:59">
      <c r="AO28411" s="103" t="n"/>
    </row>
    <row r="28412" spans="1:59">
      <c r="AO28412" s="103" t="n"/>
    </row>
    <row r="28413" spans="1:59">
      <c r="AO28413" s="103" t="n"/>
    </row>
    <row r="28414" spans="1:59">
      <c r="AO28414" s="103" t="n"/>
    </row>
    <row r="28415" spans="1:59">
      <c r="AO28415" s="103" t="n"/>
    </row>
    <row r="28416" spans="1:59">
      <c r="AO28416" s="103" t="n"/>
    </row>
    <row r="28417" spans="1:59">
      <c r="AO28417" s="103" t="n"/>
    </row>
    <row r="28418" spans="1:59">
      <c r="AO28418" s="103" t="n"/>
    </row>
    <row r="28419" spans="1:59">
      <c r="AO28419" s="103" t="n"/>
    </row>
    <row r="28420" spans="1:59">
      <c r="AO28420" s="103" t="n"/>
    </row>
    <row r="28421" spans="1:59">
      <c r="AO28421" s="103" t="n"/>
    </row>
    <row r="28422" spans="1:59">
      <c r="AO28422" s="103" t="n"/>
    </row>
    <row r="28423" spans="1:59">
      <c r="AO28423" s="103" t="n"/>
    </row>
    <row r="28424" spans="1:59">
      <c r="AO28424" s="103" t="n"/>
    </row>
    <row r="28425" spans="1:59">
      <c r="AO28425" s="103" t="n"/>
    </row>
    <row r="28426" spans="1:59">
      <c r="AO28426" s="103" t="n"/>
    </row>
    <row r="28427" spans="1:59">
      <c r="AO28427" s="103" t="n"/>
    </row>
    <row r="28428" spans="1:59">
      <c r="AO28428" s="103" t="n"/>
    </row>
    <row r="28429" spans="1:59">
      <c r="AO28429" s="103" t="n"/>
    </row>
    <row r="28430" spans="1:59">
      <c r="AO28430" s="103" t="n"/>
    </row>
    <row r="28431" spans="1:59">
      <c r="AO28431" s="103" t="n"/>
    </row>
    <row r="28432" spans="1:59">
      <c r="AO28432" s="103" t="n"/>
    </row>
    <row r="28433" spans="1:59">
      <c r="AO28433" s="103" t="n"/>
    </row>
    <row r="28434" spans="1:59">
      <c r="AO28434" s="103" t="n"/>
    </row>
    <row r="28435" spans="1:59">
      <c r="AO28435" s="103" t="n"/>
    </row>
    <row r="28436" spans="1:59">
      <c r="AO28436" s="103" t="n"/>
    </row>
    <row r="28437" spans="1:59">
      <c r="AO28437" s="103" t="n"/>
    </row>
    <row r="28438" spans="1:59">
      <c r="AO28438" s="103" t="n"/>
    </row>
    <row r="28439" spans="1:59">
      <c r="AO28439" s="103" t="n"/>
    </row>
    <row r="28440" spans="1:59">
      <c r="AO28440" s="103" t="n"/>
    </row>
    <row r="28441" spans="1:59">
      <c r="AO28441" s="103" t="n"/>
    </row>
    <row r="28442" spans="1:59">
      <c r="AO28442" s="103" t="n"/>
    </row>
    <row r="28443" spans="1:59">
      <c r="AO28443" s="103" t="n"/>
    </row>
    <row r="28444" spans="1:59">
      <c r="AO28444" s="103" t="n"/>
    </row>
    <row r="28445" spans="1:59">
      <c r="AO28445" s="103" t="n"/>
    </row>
    <row r="28446" spans="1:59">
      <c r="AO28446" s="103" t="n"/>
    </row>
    <row r="28447" spans="1:59">
      <c r="AO28447" s="103" t="n"/>
    </row>
    <row r="28448" spans="1:59">
      <c r="AO28448" s="103" t="n"/>
    </row>
    <row r="28449" spans="1:59">
      <c r="AO28449" s="103" t="n"/>
    </row>
    <row r="28450" spans="1:59">
      <c r="AO28450" s="103" t="n"/>
    </row>
    <row r="28451" spans="1:59">
      <c r="AO28451" s="103" t="n"/>
    </row>
    <row r="28452" spans="1:59">
      <c r="AO28452" s="103" t="n"/>
    </row>
    <row r="28453" spans="1:59">
      <c r="AO28453" s="103" t="n"/>
    </row>
    <row r="28454" spans="1:59">
      <c r="AO28454" s="103" t="n"/>
    </row>
    <row r="28455" spans="1:59">
      <c r="AO28455" s="103" t="n"/>
    </row>
    <row r="28456" spans="1:59">
      <c r="AO28456" s="103" t="n"/>
    </row>
    <row r="28457" spans="1:59">
      <c r="AO28457" s="103" t="n"/>
    </row>
    <row r="28458" spans="1:59">
      <c r="AO28458" s="103" t="n"/>
    </row>
    <row r="28459" spans="1:59">
      <c r="AO28459" s="103" t="n"/>
    </row>
    <row r="28460" spans="1:59">
      <c r="AO28460" s="103" t="n"/>
    </row>
    <row r="28461" spans="1:59">
      <c r="AO28461" s="103" t="n"/>
    </row>
    <row r="28462" spans="1:59">
      <c r="AO28462" s="103" t="n"/>
    </row>
    <row r="28463" spans="1:59">
      <c r="AO28463" s="103" t="n"/>
    </row>
    <row r="28464" spans="1:59">
      <c r="AO28464" s="103" t="n"/>
    </row>
    <row r="28465" spans="1:59">
      <c r="AO28465" s="103" t="n"/>
    </row>
    <row r="28466" spans="1:59">
      <c r="AO28466" s="103" t="n"/>
    </row>
    <row r="28467" spans="1:59">
      <c r="AO28467" s="103" t="n"/>
    </row>
    <row r="28468" spans="1:59">
      <c r="AO28468" s="103" t="n"/>
    </row>
    <row r="28469" spans="1:59">
      <c r="AO28469" s="103" t="n"/>
    </row>
    <row r="28470" spans="1:59">
      <c r="AO28470" s="103" t="n"/>
    </row>
    <row r="28471" spans="1:59">
      <c r="AO28471" s="103" t="n"/>
    </row>
    <row r="28472" spans="1:59">
      <c r="AO28472" s="103" t="n"/>
    </row>
    <row r="28473" spans="1:59">
      <c r="AO28473" s="103" t="n"/>
    </row>
    <row r="28474" spans="1:59">
      <c r="AO28474" s="103" t="n"/>
    </row>
    <row r="28475" spans="1:59">
      <c r="AO28475" s="103" t="n"/>
    </row>
    <row r="28476" spans="1:59">
      <c r="AO28476" s="103" t="n"/>
    </row>
    <row r="28477" spans="1:59">
      <c r="AO28477" s="103" t="n"/>
    </row>
    <row r="28478" spans="1:59">
      <c r="AO28478" s="103" t="n"/>
    </row>
    <row r="28479" spans="1:59">
      <c r="AO28479" s="103" t="n"/>
    </row>
    <row r="28480" spans="1:59">
      <c r="AO28480" s="103" t="n"/>
    </row>
    <row r="28481" spans="1:59">
      <c r="AO28481" s="103" t="n"/>
    </row>
    <row r="28482" spans="1:59">
      <c r="AO28482" s="103" t="n"/>
    </row>
    <row r="28483" spans="1:59">
      <c r="AO28483" s="103" t="n"/>
    </row>
    <row r="28484" spans="1:59">
      <c r="AO28484" s="103" t="n"/>
    </row>
    <row r="28485" spans="1:59">
      <c r="AO28485" s="103" t="n"/>
    </row>
    <row r="28486" spans="1:59">
      <c r="AO28486" s="103" t="n"/>
    </row>
    <row r="28487" spans="1:59">
      <c r="AO28487" s="103" t="n"/>
    </row>
    <row r="28488" spans="1:59">
      <c r="AO28488" s="103" t="n"/>
    </row>
    <row r="28489" spans="1:59">
      <c r="AO28489" s="103" t="n"/>
    </row>
    <row r="28490" spans="1:59">
      <c r="AO28490" s="103" t="n"/>
    </row>
    <row r="28491" spans="1:59">
      <c r="AO28491" s="103" t="n"/>
    </row>
    <row r="28492" spans="1:59">
      <c r="AO28492" s="103" t="n"/>
    </row>
    <row r="28493" spans="1:59">
      <c r="AO28493" s="103" t="n"/>
    </row>
    <row r="28494" spans="1:59">
      <c r="AO28494" s="103" t="n"/>
    </row>
    <row r="28495" spans="1:59">
      <c r="AO28495" s="103" t="n"/>
    </row>
    <row r="28496" spans="1:59">
      <c r="AO28496" s="103" t="n"/>
    </row>
    <row r="28497" spans="1:59">
      <c r="AO28497" s="103" t="n"/>
    </row>
    <row r="28498" spans="1:59">
      <c r="AO28498" s="103" t="n"/>
    </row>
    <row r="28499" spans="1:59">
      <c r="AO28499" s="103" t="n"/>
    </row>
    <row r="28500" spans="1:59">
      <c r="AO28500" s="103" t="n"/>
    </row>
    <row r="28501" spans="1:59">
      <c r="AO28501" s="103" t="n"/>
    </row>
    <row r="28502" spans="1:59">
      <c r="AO28502" s="103" t="n"/>
    </row>
    <row r="28503" spans="1:59">
      <c r="AO28503" s="103" t="n"/>
    </row>
    <row r="28504" spans="1:59">
      <c r="AO28504" s="103" t="n"/>
    </row>
    <row r="28505" spans="1:59">
      <c r="AO28505" s="103" t="n"/>
    </row>
    <row r="28506" spans="1:59">
      <c r="AO28506" s="103" t="n"/>
    </row>
    <row r="28507" spans="1:59">
      <c r="AO28507" s="103" t="n"/>
    </row>
    <row r="28508" spans="1:59">
      <c r="AO28508" s="103" t="n"/>
    </row>
    <row r="28509" spans="1:59">
      <c r="AO28509" s="103" t="n"/>
    </row>
    <row r="28510" spans="1:59">
      <c r="AO28510" s="103" t="n"/>
    </row>
    <row r="28511" spans="1:59">
      <c r="AO28511" s="103" t="n"/>
    </row>
    <row r="28512" spans="1:59">
      <c r="AO28512" s="103" t="n"/>
    </row>
    <row r="28513" spans="1:59">
      <c r="AO28513" s="103" t="n"/>
    </row>
    <row r="28514" spans="1:59">
      <c r="AO28514" s="103" t="n"/>
    </row>
    <row r="28515" spans="1:59">
      <c r="AO28515" s="103" t="n"/>
    </row>
    <row r="28516" spans="1:59">
      <c r="AO28516" s="103" t="n"/>
    </row>
    <row r="28517" spans="1:59">
      <c r="AO28517" s="103" t="n"/>
    </row>
    <row r="28518" spans="1:59">
      <c r="AO28518" s="103" t="n"/>
    </row>
    <row r="28519" spans="1:59">
      <c r="AO28519" s="103" t="n"/>
    </row>
    <row r="28520" spans="1:59">
      <c r="AO28520" s="103" t="n"/>
    </row>
    <row r="28521" spans="1:59">
      <c r="AO28521" s="103" t="n"/>
    </row>
    <row r="28522" spans="1:59">
      <c r="AO28522" s="103" t="n"/>
    </row>
    <row r="28523" spans="1:59">
      <c r="AO28523" s="103" t="n"/>
    </row>
    <row r="28524" spans="1:59">
      <c r="AO28524" s="103" t="n"/>
    </row>
    <row r="28525" spans="1:59">
      <c r="AO28525" s="103" t="n"/>
    </row>
    <row r="28526" spans="1:59">
      <c r="AO28526" s="103" t="n"/>
    </row>
    <row r="28527" spans="1:59">
      <c r="AO28527" s="103" t="n"/>
    </row>
    <row r="28528" spans="1:59">
      <c r="AO28528" s="103" t="n"/>
    </row>
    <row r="28529" spans="1:59">
      <c r="AO28529" s="103" t="n"/>
    </row>
    <row r="28530" spans="1:59">
      <c r="AO28530" s="103" t="n"/>
    </row>
    <row r="28531" spans="1:59">
      <c r="AO28531" s="103" t="n"/>
    </row>
    <row r="28532" spans="1:59">
      <c r="AO28532" s="103" t="n"/>
    </row>
    <row r="28533" spans="1:59">
      <c r="AO28533" s="103" t="n"/>
    </row>
    <row r="28534" spans="1:59">
      <c r="AO28534" s="103" t="n"/>
    </row>
    <row r="28535" spans="1:59">
      <c r="AO28535" s="103" t="n"/>
    </row>
    <row r="28536" spans="1:59">
      <c r="AO28536" s="103" t="n"/>
    </row>
    <row r="28537" spans="1:59">
      <c r="AO28537" s="103" t="n"/>
    </row>
    <row r="28538" spans="1:59">
      <c r="AO28538" s="103" t="n"/>
    </row>
    <row r="28539" spans="1:59">
      <c r="AO28539" s="103" t="n"/>
    </row>
    <row r="28540" spans="1:59">
      <c r="AO28540" s="103" t="n"/>
    </row>
    <row r="28541" spans="1:59">
      <c r="AO28541" s="103" t="n"/>
    </row>
    <row r="28542" spans="1:59">
      <c r="AO28542" s="103" t="n"/>
    </row>
    <row r="28543" spans="1:59">
      <c r="AO28543" s="103" t="n"/>
    </row>
    <row r="28544" spans="1:59">
      <c r="AO28544" s="103" t="n"/>
    </row>
    <row r="28545" spans="1:59">
      <c r="AO28545" s="103" t="n"/>
    </row>
    <row r="28546" spans="1:59">
      <c r="AO28546" s="103" t="n"/>
    </row>
    <row r="28547" spans="1:59">
      <c r="AO28547" s="103" t="n"/>
    </row>
    <row r="28548" spans="1:59">
      <c r="AO28548" s="103" t="n"/>
    </row>
    <row r="28549" spans="1:59">
      <c r="AO28549" s="103" t="n"/>
    </row>
    <row r="28550" spans="1:59">
      <c r="AO28550" s="103" t="n"/>
    </row>
    <row r="28551" spans="1:59">
      <c r="AO28551" s="103" t="n"/>
    </row>
    <row r="28552" spans="1:59">
      <c r="AO28552" s="103" t="n"/>
    </row>
    <row r="28553" spans="1:59">
      <c r="AO28553" s="103" t="n"/>
    </row>
    <row r="28554" spans="1:59">
      <c r="AO28554" s="103" t="n"/>
    </row>
    <row r="28555" spans="1:59">
      <c r="AO28555" s="103" t="n"/>
    </row>
    <row r="28556" spans="1:59">
      <c r="AO28556" s="103" t="n"/>
    </row>
    <row r="28557" spans="1:59">
      <c r="AO28557" s="103" t="n"/>
    </row>
    <row r="28558" spans="1:59">
      <c r="AO28558" s="103" t="n"/>
    </row>
    <row r="28559" spans="1:59">
      <c r="AO28559" s="103" t="n"/>
    </row>
    <row r="28560" spans="1:59">
      <c r="AO28560" s="103" t="n"/>
    </row>
    <row r="28561" spans="1:59">
      <c r="AO28561" s="103" t="n"/>
    </row>
    <row r="28562" spans="1:59">
      <c r="AO28562" s="103" t="n"/>
    </row>
    <row r="28563" spans="1:59">
      <c r="AO28563" s="103" t="n"/>
    </row>
    <row r="28564" spans="1:59">
      <c r="AO28564" s="103" t="n"/>
    </row>
    <row r="28565" spans="1:59">
      <c r="AO28565" s="103" t="n"/>
    </row>
    <row r="28566" spans="1:59">
      <c r="AO28566" s="103" t="n"/>
    </row>
    <row r="28567" spans="1:59">
      <c r="AO28567" s="103" t="n"/>
    </row>
    <row r="28568" spans="1:59">
      <c r="AO28568" s="103" t="n"/>
    </row>
    <row r="28569" spans="1:59">
      <c r="AO28569" s="103" t="n"/>
    </row>
    <row r="28570" spans="1:59">
      <c r="AO28570" s="103" t="n"/>
    </row>
    <row r="28571" spans="1:59">
      <c r="AO28571" s="103" t="n"/>
    </row>
    <row r="28572" spans="1:59">
      <c r="AO28572" s="103" t="n"/>
    </row>
    <row r="28573" spans="1:59">
      <c r="AO28573" s="103" t="n"/>
    </row>
    <row r="28574" spans="1:59">
      <c r="AO28574" s="103" t="n"/>
    </row>
    <row r="28575" spans="1:59">
      <c r="AO28575" s="103" t="n"/>
    </row>
    <row r="28576" spans="1:59">
      <c r="AO28576" s="103" t="n"/>
    </row>
    <row r="28577" spans="1:59">
      <c r="AO28577" s="103" t="n"/>
    </row>
    <row r="28578" spans="1:59">
      <c r="AO28578" s="103" t="n"/>
    </row>
    <row r="28579" spans="1:59">
      <c r="AO28579" s="103" t="n"/>
    </row>
    <row r="28580" spans="1:59">
      <c r="AO28580" s="103" t="n"/>
    </row>
    <row r="28581" spans="1:59">
      <c r="AO28581" s="103" t="n"/>
    </row>
    <row r="28582" spans="1:59">
      <c r="AO28582" s="103" t="n"/>
    </row>
    <row r="28583" spans="1:59">
      <c r="AO28583" s="103" t="n"/>
    </row>
    <row r="28584" spans="1:59">
      <c r="AO28584" s="103" t="n"/>
    </row>
    <row r="28585" spans="1:59">
      <c r="AO28585" s="103" t="n"/>
    </row>
    <row r="28586" spans="1:59">
      <c r="AO28586" s="103" t="n"/>
    </row>
    <row r="28587" spans="1:59">
      <c r="AO28587" s="103" t="n"/>
    </row>
    <row r="28588" spans="1:59">
      <c r="AO28588" s="103" t="n"/>
    </row>
    <row r="28589" spans="1:59">
      <c r="AO28589" s="103" t="n"/>
    </row>
    <row r="28590" spans="1:59">
      <c r="AO28590" s="103" t="n"/>
    </row>
    <row r="28591" spans="1:59">
      <c r="AO28591" s="103" t="n"/>
    </row>
    <row r="28592" spans="1:59">
      <c r="AO28592" s="103" t="n"/>
    </row>
    <row r="28593" spans="1:59">
      <c r="AO28593" s="103" t="n"/>
    </row>
    <row r="28594" spans="1:59">
      <c r="AO28594" s="103" t="n"/>
    </row>
    <row r="28595" spans="1:59">
      <c r="AO28595" s="103" t="n"/>
    </row>
    <row r="28596" spans="1:59">
      <c r="AO28596" s="103" t="n"/>
    </row>
    <row r="28597" spans="1:59">
      <c r="AO28597" s="103" t="n"/>
    </row>
    <row r="28598" spans="1:59">
      <c r="AO28598" s="103" t="n"/>
    </row>
    <row r="28599" spans="1:59">
      <c r="AO28599" s="103" t="n"/>
    </row>
    <row r="28600" spans="1:59">
      <c r="AO28600" s="103" t="n"/>
    </row>
    <row r="28601" spans="1:59">
      <c r="AO28601" s="103" t="n"/>
    </row>
    <row r="28602" spans="1:59">
      <c r="AO28602" s="103" t="n"/>
    </row>
    <row r="28603" spans="1:59">
      <c r="AO28603" s="103" t="n"/>
    </row>
    <row r="28604" spans="1:59">
      <c r="AO28604" s="103" t="n"/>
    </row>
    <row r="28605" spans="1:59">
      <c r="AO28605" s="103" t="n"/>
    </row>
    <row r="28606" spans="1:59">
      <c r="AO28606" s="103" t="n"/>
    </row>
    <row r="28607" spans="1:59">
      <c r="AO28607" s="103" t="n"/>
    </row>
    <row r="28608" spans="1:59">
      <c r="AO28608" s="103" t="n"/>
    </row>
    <row r="28609" spans="1:59">
      <c r="AO28609" s="103" t="n"/>
    </row>
    <row r="28610" spans="1:59">
      <c r="AO28610" s="103" t="n"/>
    </row>
    <row r="28611" spans="1:59">
      <c r="AO28611" s="103" t="n"/>
    </row>
    <row r="28612" spans="1:59">
      <c r="AO28612" s="103" t="n"/>
    </row>
    <row r="28613" spans="1:59">
      <c r="AO28613" s="103" t="n"/>
    </row>
    <row r="28614" spans="1:59">
      <c r="AO28614" s="103" t="n"/>
    </row>
    <row r="28615" spans="1:59">
      <c r="AO28615" s="103" t="n"/>
    </row>
    <row r="28616" spans="1:59">
      <c r="AO28616" s="103" t="n"/>
    </row>
    <row r="28617" spans="1:59">
      <c r="AO28617" s="103" t="n"/>
    </row>
    <row r="28618" spans="1:59">
      <c r="AO28618" s="103" t="n"/>
    </row>
    <row r="28619" spans="1:59">
      <c r="AO28619" s="103" t="n"/>
    </row>
    <row r="28620" spans="1:59">
      <c r="AO28620" s="103" t="n"/>
    </row>
    <row r="28621" spans="1:59">
      <c r="AO28621" s="103" t="n"/>
    </row>
    <row r="28622" spans="1:59">
      <c r="AO28622" s="103" t="n"/>
    </row>
    <row r="28623" spans="1:59">
      <c r="AO28623" s="103" t="n"/>
    </row>
    <row r="28624" spans="1:59">
      <c r="AO28624" s="103" t="n"/>
    </row>
    <row r="28625" spans="1:59">
      <c r="AO28625" s="103" t="n"/>
    </row>
    <row r="28626" spans="1:59">
      <c r="AO28626" s="103" t="n"/>
    </row>
    <row r="28627" spans="1:59">
      <c r="AO28627" s="103" t="n"/>
    </row>
    <row r="28628" spans="1:59">
      <c r="AO28628" s="103" t="n"/>
    </row>
    <row r="28629" spans="1:59">
      <c r="AO28629" s="103" t="n"/>
    </row>
    <row r="28630" spans="1:59">
      <c r="AO28630" s="103" t="n"/>
    </row>
    <row r="28631" spans="1:59">
      <c r="AO28631" s="103" t="n"/>
    </row>
    <row r="28632" spans="1:59">
      <c r="AO28632" s="103" t="n"/>
    </row>
    <row r="28633" spans="1:59">
      <c r="AO28633" s="103" t="n"/>
    </row>
    <row r="28634" spans="1:59">
      <c r="AO28634" s="103" t="n"/>
    </row>
    <row r="28635" spans="1:59">
      <c r="AO28635" s="103" t="n"/>
    </row>
    <row r="28636" spans="1:59">
      <c r="AO28636" s="103" t="n"/>
    </row>
    <row r="28637" spans="1:59">
      <c r="AO28637" s="103" t="n"/>
    </row>
    <row r="28638" spans="1:59">
      <c r="AO28638" s="103" t="n"/>
    </row>
    <row r="28639" spans="1:59">
      <c r="AO28639" s="103" t="n"/>
    </row>
    <row r="28640" spans="1:59">
      <c r="AO28640" s="103" t="n"/>
    </row>
    <row r="28641" spans="1:59">
      <c r="AO28641" s="103" t="n"/>
    </row>
    <row r="28642" spans="1:59">
      <c r="AO28642" s="103" t="n"/>
    </row>
    <row r="28643" spans="1:59">
      <c r="AO28643" s="103" t="n"/>
    </row>
    <row r="28644" spans="1:59">
      <c r="AO28644" s="103" t="n"/>
    </row>
    <row r="28645" spans="1:59">
      <c r="AO28645" s="103" t="n"/>
    </row>
    <row r="28646" spans="1:59">
      <c r="AO28646" s="103" t="n"/>
    </row>
    <row r="28647" spans="1:59">
      <c r="AO28647" s="103" t="n"/>
    </row>
    <row r="28648" spans="1:59">
      <c r="AO28648" s="103" t="n"/>
    </row>
    <row r="28649" spans="1:59">
      <c r="AO28649" s="103" t="n"/>
    </row>
    <row r="28650" spans="1:59">
      <c r="AO28650" s="103" t="n"/>
    </row>
    <row r="28651" spans="1:59">
      <c r="AO28651" s="103" t="n"/>
    </row>
    <row r="28652" spans="1:59">
      <c r="AO28652" s="103" t="n"/>
    </row>
    <row r="28653" spans="1:59">
      <c r="AO28653" s="103" t="n"/>
    </row>
    <row r="28654" spans="1:59">
      <c r="AO28654" s="103" t="n"/>
    </row>
    <row r="28655" spans="1:59">
      <c r="AO28655" s="103" t="n"/>
    </row>
    <row r="28656" spans="1:59">
      <c r="AO28656" s="103" t="n"/>
    </row>
    <row r="28657" spans="1:59">
      <c r="AO28657" s="103" t="n"/>
    </row>
    <row r="28658" spans="1:59">
      <c r="AO28658" s="103" t="n"/>
    </row>
    <row r="28659" spans="1:59">
      <c r="AO28659" s="103" t="n"/>
    </row>
    <row r="28660" spans="1:59">
      <c r="AO28660" s="103" t="n"/>
    </row>
    <row r="28661" spans="1:59">
      <c r="AO28661" s="103" t="n"/>
    </row>
    <row r="28662" spans="1:59">
      <c r="AO28662" s="103" t="n"/>
    </row>
    <row r="28663" spans="1:59">
      <c r="AO28663" s="103" t="n"/>
    </row>
    <row r="28664" spans="1:59">
      <c r="AO28664" s="103" t="n"/>
    </row>
    <row r="28665" spans="1:59">
      <c r="AO28665" s="103" t="n"/>
    </row>
    <row r="28666" spans="1:59">
      <c r="AO28666" s="103" t="n"/>
    </row>
    <row r="28667" spans="1:59">
      <c r="AO28667" s="103" t="n"/>
    </row>
    <row r="28668" spans="1:59">
      <c r="AO28668" s="103" t="n"/>
    </row>
    <row r="28669" spans="1:59">
      <c r="AO28669" s="103" t="n"/>
    </row>
    <row r="28670" spans="1:59">
      <c r="AO28670" s="103" t="n"/>
    </row>
    <row r="28671" spans="1:59">
      <c r="AO28671" s="103" t="n"/>
    </row>
    <row r="28672" spans="1:59">
      <c r="AO28672" s="103" t="n"/>
    </row>
    <row r="28673" spans="1:59">
      <c r="AO28673" s="103" t="n"/>
    </row>
    <row r="28674" spans="1:59">
      <c r="AO28674" s="103" t="n"/>
    </row>
    <row r="28675" spans="1:59">
      <c r="AO28675" s="103" t="n"/>
    </row>
    <row r="28676" spans="1:59">
      <c r="AO28676" s="103" t="n"/>
    </row>
    <row r="28677" spans="1:59">
      <c r="AO28677" s="103" t="n"/>
    </row>
    <row r="28678" spans="1:59">
      <c r="AO28678" s="103" t="n"/>
    </row>
    <row r="28679" spans="1:59">
      <c r="AO28679" s="103" t="n"/>
    </row>
    <row r="28680" spans="1:59">
      <c r="AO28680" s="103" t="n"/>
    </row>
    <row r="28681" spans="1:59">
      <c r="AO28681" s="103" t="n"/>
    </row>
    <row r="28682" spans="1:59">
      <c r="AO28682" s="103" t="n"/>
    </row>
    <row r="28683" spans="1:59">
      <c r="AO28683" s="103" t="n"/>
    </row>
    <row r="28684" spans="1:59">
      <c r="AO28684" s="103" t="n"/>
    </row>
    <row r="28685" spans="1:59">
      <c r="AO28685" s="103" t="n"/>
    </row>
    <row r="28686" spans="1:59">
      <c r="AO28686" s="103" t="n"/>
    </row>
    <row r="28687" spans="1:59">
      <c r="AO28687" s="103" t="n"/>
    </row>
    <row r="28688" spans="1:59">
      <c r="AO28688" s="103" t="n"/>
    </row>
    <row r="28689" spans="1:59">
      <c r="AO28689" s="103" t="n"/>
    </row>
    <row r="28690" spans="1:59">
      <c r="AO28690" s="103" t="n"/>
    </row>
    <row r="28691" spans="1:59">
      <c r="AO28691" s="103" t="n"/>
    </row>
    <row r="28692" spans="1:59">
      <c r="AO28692" s="103" t="n"/>
    </row>
    <row r="28693" spans="1:59">
      <c r="AO28693" s="103" t="n"/>
    </row>
    <row r="28694" spans="1:59">
      <c r="AO28694" s="103" t="n"/>
    </row>
    <row r="28695" spans="1:59">
      <c r="AO28695" s="103" t="n"/>
    </row>
    <row r="28696" spans="1:59">
      <c r="AO28696" s="103" t="n"/>
    </row>
    <row r="28697" spans="1:59">
      <c r="AO28697" s="103" t="n"/>
    </row>
    <row r="28698" spans="1:59">
      <c r="AO28698" s="103" t="n"/>
    </row>
    <row r="28699" spans="1:59">
      <c r="AO28699" s="103" t="n"/>
    </row>
    <row r="28700" spans="1:59">
      <c r="AO28700" s="103" t="n"/>
    </row>
    <row r="28701" spans="1:59">
      <c r="AO28701" s="103" t="n"/>
    </row>
    <row r="28702" spans="1:59">
      <c r="AO28702" s="103" t="n"/>
    </row>
    <row r="28703" spans="1:59">
      <c r="AO28703" s="103" t="n"/>
    </row>
    <row r="28704" spans="1:59">
      <c r="AO28704" s="103" t="n"/>
    </row>
    <row r="28705" spans="1:59">
      <c r="AO28705" s="103" t="n"/>
    </row>
    <row r="28706" spans="1:59">
      <c r="AO28706" s="103" t="n"/>
    </row>
    <row r="28707" spans="1:59">
      <c r="AO28707" s="103" t="n"/>
    </row>
    <row r="28708" spans="1:59">
      <c r="AO28708" s="103" t="n"/>
    </row>
    <row r="28709" spans="1:59">
      <c r="AO28709" s="103" t="n"/>
    </row>
    <row r="28710" spans="1:59">
      <c r="AO28710" s="103" t="n"/>
    </row>
    <row r="28711" spans="1:59">
      <c r="AO28711" s="103" t="n"/>
    </row>
    <row r="28712" spans="1:59">
      <c r="AO28712" s="103" t="n"/>
    </row>
    <row r="28713" spans="1:59">
      <c r="AO28713" s="103" t="n"/>
    </row>
    <row r="28714" spans="1:59">
      <c r="AO28714" s="103" t="n"/>
    </row>
    <row r="28715" spans="1:59">
      <c r="AO28715" s="103" t="n"/>
    </row>
    <row r="28716" spans="1:59">
      <c r="AO28716" s="103" t="n"/>
    </row>
    <row r="28717" spans="1:59">
      <c r="AO28717" s="103" t="n"/>
    </row>
    <row r="28718" spans="1:59">
      <c r="AO28718" s="103" t="n"/>
    </row>
    <row r="28719" spans="1:59">
      <c r="AO28719" s="103" t="n"/>
    </row>
    <row r="28720" spans="1:59">
      <c r="AO28720" s="103" t="n"/>
    </row>
    <row r="28721" spans="1:59">
      <c r="AO28721" s="103" t="n"/>
    </row>
    <row r="28722" spans="1:59">
      <c r="AO28722" s="103" t="n"/>
    </row>
    <row r="28723" spans="1:59">
      <c r="AO28723" s="103" t="n"/>
    </row>
    <row r="28724" spans="1:59">
      <c r="AO28724" s="103" t="n"/>
    </row>
    <row r="28725" spans="1:59">
      <c r="AO28725" s="103" t="n"/>
    </row>
    <row r="28726" spans="1:59">
      <c r="AO28726" s="103" t="n"/>
    </row>
    <row r="28727" spans="1:59">
      <c r="AO28727" s="103" t="n"/>
    </row>
    <row r="28728" spans="1:59">
      <c r="AO28728" s="103" t="n"/>
    </row>
    <row r="28729" spans="1:59">
      <c r="AO28729" s="103" t="n"/>
    </row>
    <row r="28730" spans="1:59">
      <c r="AO28730" s="103" t="n"/>
    </row>
    <row r="28731" spans="1:59">
      <c r="AO28731" s="103" t="n"/>
    </row>
    <row r="28732" spans="1:59">
      <c r="AO28732" s="103" t="n"/>
    </row>
    <row r="28733" spans="1:59">
      <c r="AO28733" s="103" t="n"/>
    </row>
    <row r="28734" spans="1:59">
      <c r="AO28734" s="103" t="n"/>
    </row>
    <row r="28735" spans="1:59">
      <c r="AO28735" s="103" t="n"/>
    </row>
    <row r="28736" spans="1:59">
      <c r="AO28736" s="103" t="n"/>
    </row>
    <row r="28737" spans="1:59">
      <c r="AO28737" s="103" t="n"/>
    </row>
    <row r="28738" spans="1:59">
      <c r="AO28738" s="103" t="n"/>
    </row>
    <row r="28739" spans="1:59">
      <c r="AO28739" s="103" t="n"/>
    </row>
    <row r="28740" spans="1:59">
      <c r="AO28740" s="103" t="n"/>
    </row>
    <row r="28741" spans="1:59">
      <c r="AO28741" s="103" t="n"/>
    </row>
    <row r="28742" spans="1:59">
      <c r="AO28742" s="103" t="n"/>
    </row>
    <row r="28743" spans="1:59">
      <c r="AO28743" s="103" t="n"/>
    </row>
    <row r="28744" spans="1:59">
      <c r="AO28744" s="103" t="n"/>
    </row>
    <row r="28745" spans="1:59">
      <c r="AO28745" s="103" t="n"/>
    </row>
    <row r="28746" spans="1:59">
      <c r="AO28746" s="103" t="n"/>
    </row>
    <row r="28747" spans="1:59">
      <c r="AO28747" s="103" t="n"/>
    </row>
    <row r="28748" spans="1:59">
      <c r="AO28748" s="103" t="n"/>
    </row>
    <row r="28749" spans="1:59">
      <c r="AO28749" s="103" t="n"/>
    </row>
    <row r="28750" spans="1:59">
      <c r="AO28750" s="103" t="n"/>
    </row>
    <row r="28751" spans="1:59">
      <c r="AO28751" s="103" t="n"/>
    </row>
    <row r="28752" spans="1:59">
      <c r="AO28752" s="103" t="n"/>
    </row>
    <row r="28753" spans="1:59">
      <c r="AO28753" s="103" t="n"/>
    </row>
    <row r="28754" spans="1:59">
      <c r="AO28754" s="103" t="n"/>
    </row>
    <row r="28755" spans="1:59">
      <c r="AO28755" s="103" t="n"/>
    </row>
    <row r="28756" spans="1:59">
      <c r="AO28756" s="103" t="n"/>
    </row>
    <row r="28757" spans="1:59">
      <c r="AO28757" s="103" t="n"/>
    </row>
    <row r="28758" spans="1:59">
      <c r="AO28758" s="103" t="n"/>
    </row>
    <row r="28759" spans="1:59">
      <c r="AO28759" s="103" t="n"/>
    </row>
    <row r="28760" spans="1:59">
      <c r="AO28760" s="103" t="n"/>
    </row>
    <row r="28761" spans="1:59">
      <c r="AO28761" s="103" t="n"/>
    </row>
    <row r="28762" spans="1:59">
      <c r="AO28762" s="103" t="n"/>
    </row>
    <row r="28763" spans="1:59">
      <c r="AO28763" s="103" t="n"/>
    </row>
    <row r="28764" spans="1:59">
      <c r="AO28764" s="103" t="n"/>
    </row>
    <row r="28765" spans="1:59">
      <c r="AO28765" s="103" t="n"/>
    </row>
    <row r="28766" spans="1:59">
      <c r="AO28766" s="103" t="n"/>
    </row>
    <row r="28767" spans="1:59">
      <c r="AO28767" s="103" t="n"/>
    </row>
    <row r="28768" spans="1:59">
      <c r="AO28768" s="103" t="n"/>
    </row>
    <row r="28769" spans="1:59">
      <c r="AO28769" s="103" t="n"/>
    </row>
    <row r="28770" spans="1:59">
      <c r="AO28770" s="103" t="n"/>
    </row>
    <row r="28771" spans="1:59">
      <c r="AO28771" s="103" t="n"/>
    </row>
    <row r="28772" spans="1:59">
      <c r="AO28772" s="103" t="n"/>
    </row>
    <row r="28773" spans="1:59">
      <c r="AO28773" s="103" t="n"/>
    </row>
    <row r="28774" spans="1:59">
      <c r="AO28774" s="103" t="n"/>
    </row>
    <row r="28775" spans="1:59">
      <c r="AO28775" s="103" t="n"/>
    </row>
    <row r="28776" spans="1:59">
      <c r="AO28776" s="103" t="n"/>
    </row>
    <row r="28777" spans="1:59">
      <c r="AO28777" s="103" t="n"/>
    </row>
    <row r="28778" spans="1:59">
      <c r="AO28778" s="103" t="n"/>
    </row>
    <row r="28779" spans="1:59">
      <c r="AO28779" s="103" t="n"/>
    </row>
    <row r="28780" spans="1:59">
      <c r="AO28780" s="103" t="n"/>
    </row>
    <row r="28781" spans="1:59">
      <c r="AO28781" s="103" t="n"/>
    </row>
    <row r="28782" spans="1:59">
      <c r="AO28782" s="103" t="n"/>
    </row>
    <row r="28783" spans="1:59">
      <c r="AO28783" s="103" t="n"/>
    </row>
    <row r="28784" spans="1:59">
      <c r="AO28784" s="103" t="n"/>
    </row>
    <row r="28785" spans="1:59">
      <c r="AO28785" s="103" t="n"/>
    </row>
    <row r="28786" spans="1:59">
      <c r="AO28786" s="103" t="n"/>
    </row>
    <row r="28787" spans="1:59">
      <c r="AO28787" s="103" t="n"/>
    </row>
    <row r="28788" spans="1:59">
      <c r="AO28788" s="103" t="n"/>
    </row>
    <row r="28789" spans="1:59">
      <c r="AO28789" s="103" t="n"/>
    </row>
    <row r="28790" spans="1:59">
      <c r="AO28790" s="103" t="n"/>
    </row>
    <row r="28791" spans="1:59">
      <c r="AO28791" s="103" t="n"/>
    </row>
    <row r="28792" spans="1:59">
      <c r="AO28792" s="103" t="n"/>
    </row>
    <row r="28793" spans="1:59">
      <c r="AO28793" s="103" t="n"/>
    </row>
    <row r="28794" spans="1:59">
      <c r="AO28794" s="103" t="n"/>
    </row>
    <row r="28795" spans="1:59">
      <c r="AO28795" s="103" t="n"/>
    </row>
    <row r="28796" spans="1:59">
      <c r="AO28796" s="103" t="n"/>
    </row>
    <row r="28797" spans="1:59">
      <c r="AO28797" s="103" t="n"/>
    </row>
    <row r="28798" spans="1:59">
      <c r="AO28798" s="103" t="n"/>
    </row>
    <row r="28799" spans="1:59">
      <c r="AO28799" s="103" t="n"/>
    </row>
    <row r="28800" spans="1:59">
      <c r="AO28800" s="103" t="n"/>
    </row>
    <row r="28801" spans="1:59">
      <c r="AO28801" s="103" t="n"/>
    </row>
    <row r="28802" spans="1:59">
      <c r="AO28802" s="103" t="n"/>
    </row>
    <row r="28803" spans="1:59">
      <c r="AO28803" s="103" t="n"/>
    </row>
    <row r="28804" spans="1:59">
      <c r="AO28804" s="103" t="n"/>
    </row>
    <row r="28805" spans="1:59">
      <c r="AO28805" s="103" t="n"/>
    </row>
    <row r="28806" spans="1:59">
      <c r="AO28806" s="103" t="n"/>
    </row>
    <row r="28807" spans="1:59">
      <c r="AO28807" s="103" t="n"/>
    </row>
    <row r="28808" spans="1:59">
      <c r="AO28808" s="103" t="n"/>
    </row>
    <row r="28809" spans="1:59">
      <c r="AO28809" s="103" t="n"/>
    </row>
    <row r="28810" spans="1:59">
      <c r="AO28810" s="103" t="n"/>
    </row>
    <row r="28811" spans="1:59">
      <c r="AO28811" s="103" t="n"/>
    </row>
    <row r="28812" spans="1:59">
      <c r="AO28812" s="103" t="n"/>
    </row>
    <row r="28813" spans="1:59">
      <c r="AO28813" s="103" t="n"/>
    </row>
    <row r="28814" spans="1:59">
      <c r="AO28814" s="103" t="n"/>
    </row>
    <row r="28815" spans="1:59">
      <c r="AO28815" s="103" t="n"/>
    </row>
    <row r="28816" spans="1:59">
      <c r="AO28816" s="103" t="n"/>
    </row>
    <row r="28817" spans="1:59">
      <c r="AO28817" s="103" t="n"/>
    </row>
    <row r="28818" spans="1:59">
      <c r="AO28818" s="103" t="n"/>
    </row>
    <row r="28819" spans="1:59">
      <c r="AO28819" s="103" t="n"/>
    </row>
    <row r="28820" spans="1:59">
      <c r="AO28820" s="103" t="n"/>
    </row>
    <row r="28821" spans="1:59">
      <c r="AO28821" s="103" t="n"/>
    </row>
    <row r="28822" spans="1:59">
      <c r="AO28822" s="103" t="n"/>
    </row>
    <row r="28823" spans="1:59">
      <c r="AO28823" s="103" t="n"/>
    </row>
    <row r="28824" spans="1:59">
      <c r="AO28824" s="103" t="n"/>
    </row>
    <row r="28825" spans="1:59">
      <c r="AO28825" s="103" t="n"/>
    </row>
    <row r="28826" spans="1:59">
      <c r="AO28826" s="103" t="n"/>
    </row>
    <row r="28827" spans="1:59">
      <c r="AO28827" s="103" t="n"/>
    </row>
    <row r="28828" spans="1:59">
      <c r="AO28828" s="103" t="n"/>
    </row>
    <row r="28829" spans="1:59">
      <c r="AO28829" s="103" t="n"/>
    </row>
    <row r="28830" spans="1:59">
      <c r="AO28830" s="103" t="n"/>
    </row>
    <row r="28831" spans="1:59">
      <c r="AO28831" s="103" t="n"/>
    </row>
    <row r="28832" spans="1:59">
      <c r="AO28832" s="103" t="n"/>
    </row>
    <row r="28833" spans="1:59">
      <c r="AO28833" s="103" t="n"/>
    </row>
    <row r="28834" spans="1:59">
      <c r="AO28834" s="103" t="n"/>
    </row>
    <row r="28835" spans="1:59">
      <c r="AO28835" s="103" t="n"/>
    </row>
    <row r="28836" spans="1:59">
      <c r="AO28836" s="103" t="n"/>
    </row>
    <row r="28837" spans="1:59">
      <c r="AO28837" s="103" t="n"/>
    </row>
    <row r="28838" spans="1:59">
      <c r="AO28838" s="103" t="n"/>
    </row>
    <row r="28839" spans="1:59">
      <c r="AO28839" s="103" t="n"/>
    </row>
    <row r="28840" spans="1:59">
      <c r="AO28840" s="103" t="n"/>
    </row>
    <row r="28841" spans="1:59">
      <c r="AO28841" s="103" t="n"/>
    </row>
    <row r="28842" spans="1:59">
      <c r="AO28842" s="103" t="n"/>
    </row>
    <row r="28843" spans="1:59">
      <c r="AO28843" s="103" t="n"/>
    </row>
    <row r="28844" spans="1:59">
      <c r="AO28844" s="103" t="n"/>
    </row>
    <row r="28845" spans="1:59">
      <c r="AO28845" s="103" t="n"/>
    </row>
    <row r="28846" spans="1:59">
      <c r="AO28846" s="103" t="n"/>
    </row>
    <row r="28847" spans="1:59">
      <c r="AO28847" s="103" t="n"/>
    </row>
    <row r="28848" spans="1:59">
      <c r="AO28848" s="103" t="n"/>
    </row>
    <row r="28849" spans="1:59">
      <c r="AO28849" s="103" t="n"/>
    </row>
    <row r="28850" spans="1:59">
      <c r="AO28850" s="103" t="n"/>
    </row>
    <row r="28851" spans="1:59">
      <c r="AO28851" s="103" t="n"/>
    </row>
    <row r="28852" spans="1:59">
      <c r="AO28852" s="103" t="n"/>
    </row>
    <row r="28853" spans="1:59">
      <c r="AO28853" s="103" t="n"/>
    </row>
    <row r="28854" spans="1:59">
      <c r="AO28854" s="103" t="n"/>
    </row>
    <row r="28855" spans="1:59">
      <c r="AO28855" s="103" t="n"/>
    </row>
    <row r="28856" spans="1:59">
      <c r="AO28856" s="103" t="n"/>
    </row>
    <row r="28857" spans="1:59">
      <c r="AO28857" s="103" t="n"/>
    </row>
    <row r="28858" spans="1:59">
      <c r="AO28858" s="103" t="n"/>
    </row>
    <row r="28859" spans="1:59">
      <c r="AO28859" s="103" t="n"/>
    </row>
    <row r="28860" spans="1:59">
      <c r="AO28860" s="103" t="n"/>
    </row>
    <row r="28861" spans="1:59">
      <c r="AO28861" s="103" t="n"/>
    </row>
    <row r="28862" spans="1:59">
      <c r="AO28862" s="103" t="n"/>
    </row>
    <row r="28863" spans="1:59">
      <c r="AO28863" s="103" t="n"/>
    </row>
    <row r="28864" spans="1:59">
      <c r="AO28864" s="103" t="n"/>
    </row>
    <row r="28865" spans="1:59">
      <c r="AO28865" s="103" t="n"/>
    </row>
    <row r="28866" spans="1:59">
      <c r="AO28866" s="103" t="n"/>
    </row>
    <row r="28867" spans="1:59">
      <c r="AO28867" s="103" t="n"/>
    </row>
    <row r="28868" spans="1:59">
      <c r="AO28868" s="103" t="n"/>
    </row>
    <row r="28869" spans="1:59">
      <c r="AO28869" s="103" t="n"/>
    </row>
    <row r="28870" spans="1:59">
      <c r="AO28870" s="103" t="n"/>
    </row>
    <row r="28871" spans="1:59">
      <c r="AO28871" s="103" t="n"/>
    </row>
    <row r="28872" spans="1:59">
      <c r="AO28872" s="103" t="n"/>
    </row>
    <row r="28873" spans="1:59">
      <c r="AO28873" s="103" t="n"/>
    </row>
    <row r="28874" spans="1:59">
      <c r="AO28874" s="103" t="n"/>
    </row>
    <row r="28875" spans="1:59">
      <c r="AO28875" s="103" t="n"/>
    </row>
    <row r="28876" spans="1:59">
      <c r="AO28876" s="103" t="n"/>
    </row>
    <row r="28877" spans="1:59">
      <c r="AO28877" s="103" t="n"/>
    </row>
    <row r="28878" spans="1:59">
      <c r="AO28878" s="103" t="n"/>
    </row>
    <row r="28879" spans="1:59">
      <c r="AO28879" s="103" t="n"/>
    </row>
    <row r="28880" spans="1:59">
      <c r="AO28880" s="103" t="n"/>
    </row>
    <row r="28881" spans="1:59">
      <c r="AO28881" s="103" t="n"/>
    </row>
    <row r="28882" spans="1:59">
      <c r="AO28882" s="103" t="n"/>
    </row>
    <row r="28883" spans="1:59">
      <c r="AO28883" s="103" t="n"/>
    </row>
    <row r="28884" spans="1:59">
      <c r="AO28884" s="103" t="n"/>
    </row>
    <row r="28885" spans="1:59">
      <c r="AO28885" s="103" t="n"/>
    </row>
    <row r="28886" spans="1:59">
      <c r="AO28886" s="103" t="n"/>
    </row>
    <row r="28887" spans="1:59">
      <c r="AO28887" s="103" t="n"/>
    </row>
    <row r="28888" spans="1:59">
      <c r="AO28888" s="103" t="n"/>
    </row>
    <row r="28889" spans="1:59">
      <c r="AO28889" s="103" t="n"/>
    </row>
    <row r="28890" spans="1:59">
      <c r="AO28890" s="103" t="n"/>
    </row>
    <row r="28891" spans="1:59">
      <c r="AO28891" s="103" t="n"/>
    </row>
    <row r="28892" spans="1:59">
      <c r="AO28892" s="103" t="n"/>
    </row>
    <row r="28893" spans="1:59">
      <c r="AO28893" s="103" t="n"/>
    </row>
    <row r="28894" spans="1:59">
      <c r="AO28894" s="103" t="n"/>
    </row>
    <row r="28895" spans="1:59">
      <c r="AO28895" s="103" t="n"/>
    </row>
    <row r="28896" spans="1:59">
      <c r="AO28896" s="103" t="n"/>
    </row>
    <row r="28897" spans="1:59">
      <c r="AO28897" s="103" t="n"/>
    </row>
    <row r="28898" spans="1:59">
      <c r="AO28898" s="103" t="n"/>
    </row>
    <row r="28899" spans="1:59">
      <c r="AO28899" s="103" t="n"/>
    </row>
    <row r="28900" spans="1:59">
      <c r="AO28900" s="103" t="n"/>
    </row>
    <row r="28901" spans="1:59">
      <c r="AO28901" s="103" t="n"/>
    </row>
    <row r="28902" spans="1:59">
      <c r="AO28902" s="103" t="n"/>
    </row>
    <row r="28903" spans="1:59">
      <c r="AO28903" s="103" t="n"/>
    </row>
    <row r="28904" spans="1:59">
      <c r="AO28904" s="103" t="n"/>
    </row>
    <row r="28905" spans="1:59">
      <c r="AO28905" s="103" t="n"/>
    </row>
    <row r="28906" spans="1:59">
      <c r="AO28906" s="103" t="n"/>
    </row>
    <row r="28907" spans="1:59">
      <c r="AO28907" s="103" t="n"/>
    </row>
    <row r="28908" spans="1:59">
      <c r="AO28908" s="103" t="n"/>
    </row>
    <row r="28909" spans="1:59">
      <c r="AO28909" s="103" t="n"/>
    </row>
    <row r="28910" spans="1:59">
      <c r="AO28910" s="103" t="n"/>
    </row>
    <row r="28911" spans="1:59">
      <c r="AO28911" s="103" t="n"/>
    </row>
    <row r="28912" spans="1:59">
      <c r="AO28912" s="103" t="n"/>
    </row>
    <row r="28913" spans="1:59">
      <c r="AO28913" s="103" t="n"/>
    </row>
    <row r="28914" spans="1:59">
      <c r="AO28914" s="103" t="n"/>
    </row>
    <row r="28915" spans="1:59">
      <c r="AO28915" s="103" t="n"/>
    </row>
    <row r="28916" spans="1:59">
      <c r="AO28916" s="103" t="n"/>
    </row>
    <row r="28917" spans="1:59">
      <c r="AO28917" s="103" t="n"/>
    </row>
    <row r="28918" spans="1:59">
      <c r="AO28918" s="103" t="n"/>
    </row>
    <row r="28919" spans="1:59">
      <c r="AO28919" s="103" t="n"/>
    </row>
    <row r="28920" spans="1:59">
      <c r="AO28920" s="103" t="n"/>
    </row>
    <row r="28921" spans="1:59">
      <c r="AO28921" s="103" t="n"/>
    </row>
    <row r="28922" spans="1:59">
      <c r="AO28922" s="103" t="n"/>
    </row>
    <row r="28923" spans="1:59">
      <c r="AO28923" s="103" t="n"/>
    </row>
    <row r="28924" spans="1:59">
      <c r="AO28924" s="103" t="n"/>
    </row>
    <row r="28925" spans="1:59">
      <c r="AO28925" s="103" t="n"/>
    </row>
    <row r="28926" spans="1:59">
      <c r="AO28926" s="103" t="n"/>
    </row>
    <row r="28927" spans="1:59">
      <c r="AO28927" s="103" t="n"/>
    </row>
    <row r="28928" spans="1:59">
      <c r="AO28928" s="103" t="n"/>
    </row>
    <row r="28929" spans="1:59">
      <c r="AO28929" s="103" t="n"/>
    </row>
    <row r="28930" spans="1:59">
      <c r="AO28930" s="103" t="n"/>
    </row>
    <row r="28931" spans="1:59">
      <c r="AO28931" s="103" t="n"/>
    </row>
    <row r="28932" spans="1:59">
      <c r="AO28932" s="103" t="n"/>
    </row>
    <row r="28933" spans="1:59">
      <c r="AO28933" s="103" t="n"/>
    </row>
    <row r="28934" spans="1:59">
      <c r="AO28934" s="103" t="n"/>
    </row>
    <row r="28935" spans="1:59">
      <c r="AO28935" s="103" t="n"/>
    </row>
    <row r="28936" spans="1:59">
      <c r="AO28936" s="103" t="n"/>
    </row>
    <row r="28937" spans="1:59">
      <c r="AO28937" s="103" t="n"/>
    </row>
    <row r="28938" spans="1:59">
      <c r="AO28938" s="103" t="n"/>
    </row>
    <row r="28939" spans="1:59">
      <c r="AO28939" s="103" t="n"/>
    </row>
    <row r="28940" spans="1:59">
      <c r="AO28940" s="103" t="n"/>
    </row>
    <row r="28941" spans="1:59">
      <c r="AO28941" s="103" t="n"/>
    </row>
    <row r="28942" spans="1:59">
      <c r="AO28942" s="103" t="n"/>
    </row>
    <row r="28943" spans="1:59">
      <c r="AO28943" s="103" t="n"/>
    </row>
    <row r="28944" spans="1:59">
      <c r="AO28944" s="103" t="n"/>
    </row>
    <row r="28945" spans="1:59">
      <c r="AO28945" s="103" t="n"/>
    </row>
    <row r="28946" spans="1:59">
      <c r="AO28946" s="103" t="n"/>
    </row>
    <row r="28947" spans="1:59">
      <c r="AO28947" s="103" t="n"/>
    </row>
    <row r="28948" spans="1:59">
      <c r="AO28948" s="103" t="n"/>
    </row>
    <row r="28949" spans="1:59">
      <c r="AO28949" s="103" t="n"/>
    </row>
    <row r="28950" spans="1:59">
      <c r="AO28950" s="103" t="n"/>
    </row>
    <row r="28951" spans="1:59">
      <c r="AO28951" s="103" t="n"/>
    </row>
    <row r="28952" spans="1:59">
      <c r="AO28952" s="103" t="n"/>
    </row>
    <row r="28953" spans="1:59">
      <c r="AO28953" s="103" t="n"/>
    </row>
    <row r="28954" spans="1:59">
      <c r="AO28954" s="103" t="n"/>
    </row>
    <row r="28955" spans="1:59">
      <c r="AO28955" s="103" t="n"/>
    </row>
    <row r="28956" spans="1:59">
      <c r="AO28956" s="103" t="n"/>
    </row>
    <row r="28957" spans="1:59">
      <c r="AO28957" s="103" t="n"/>
    </row>
    <row r="28958" spans="1:59">
      <c r="AO28958" s="103" t="n"/>
    </row>
    <row r="28959" spans="1:59">
      <c r="AO28959" s="103" t="n"/>
    </row>
    <row r="28960" spans="1:59">
      <c r="AO28960" s="103" t="n"/>
    </row>
    <row r="28961" spans="1:59">
      <c r="AO28961" s="103" t="n"/>
    </row>
    <row r="28962" spans="1:59">
      <c r="AO28962" s="103" t="n"/>
    </row>
    <row r="28963" spans="1:59">
      <c r="AO28963" s="103" t="n"/>
    </row>
    <row r="28964" spans="1:59">
      <c r="AO28964" s="103" t="n"/>
    </row>
    <row r="28965" spans="1:59">
      <c r="AO28965" s="103" t="n"/>
    </row>
    <row r="28966" spans="1:59">
      <c r="AO28966" s="103" t="n"/>
    </row>
    <row r="28967" spans="1:59">
      <c r="AO28967" s="103" t="n"/>
    </row>
    <row r="28968" spans="1:59">
      <c r="AO28968" s="103" t="n"/>
    </row>
    <row r="28969" spans="1:59">
      <c r="AO28969" s="103" t="n"/>
    </row>
    <row r="28970" spans="1:59">
      <c r="AO28970" s="103" t="n"/>
    </row>
    <row r="28971" spans="1:59">
      <c r="AO28971" s="103" t="n"/>
    </row>
    <row r="28972" spans="1:59">
      <c r="AO28972" s="103" t="n"/>
    </row>
    <row r="28973" spans="1:59">
      <c r="AO28973" s="103" t="n"/>
    </row>
    <row r="28974" spans="1:59">
      <c r="AO28974" s="103" t="n"/>
    </row>
    <row r="28975" spans="1:59">
      <c r="AO28975" s="103" t="n"/>
    </row>
    <row r="28976" spans="1:59">
      <c r="AO28976" s="103" t="n"/>
    </row>
    <row r="28977" spans="1:59">
      <c r="AO28977" s="103" t="n"/>
    </row>
    <row r="28978" spans="1:59">
      <c r="AO28978" s="103" t="n"/>
    </row>
    <row r="28979" spans="1:59">
      <c r="AO28979" s="103" t="n"/>
    </row>
    <row r="28980" spans="1:59">
      <c r="AO28980" s="103" t="n"/>
    </row>
    <row r="28981" spans="1:59">
      <c r="AO28981" s="103" t="n"/>
    </row>
    <row r="28982" spans="1:59">
      <c r="AO28982" s="103" t="n"/>
    </row>
    <row r="28983" spans="1:59">
      <c r="AO28983" s="103" t="n"/>
    </row>
    <row r="28984" spans="1:59">
      <c r="AO28984" s="103" t="n"/>
    </row>
    <row r="28985" spans="1:59">
      <c r="AO28985" s="103" t="n"/>
    </row>
    <row r="28986" spans="1:59">
      <c r="AO28986" s="103" t="n"/>
    </row>
    <row r="28987" spans="1:59">
      <c r="AO28987" s="103" t="n"/>
    </row>
    <row r="28988" spans="1:59">
      <c r="AO28988" s="103" t="n"/>
    </row>
    <row r="28989" spans="1:59">
      <c r="AO28989" s="103" t="n"/>
    </row>
    <row r="28990" spans="1:59">
      <c r="AO28990" s="103" t="n"/>
    </row>
    <row r="28991" spans="1:59">
      <c r="AO28991" s="103" t="n"/>
    </row>
    <row r="28992" spans="1:59">
      <c r="AO28992" s="103" t="n"/>
    </row>
    <row r="28993" spans="1:59">
      <c r="AO28993" s="103" t="n"/>
    </row>
    <row r="28994" spans="1:59">
      <c r="AO28994" s="103" t="n"/>
    </row>
    <row r="28995" spans="1:59">
      <c r="AO28995" s="103" t="n"/>
    </row>
    <row r="28996" spans="1:59">
      <c r="AO28996" s="103" t="n"/>
    </row>
    <row r="28997" spans="1:59">
      <c r="AO28997" s="103" t="n"/>
    </row>
    <row r="28998" spans="1:59">
      <c r="AO28998" s="103" t="n"/>
    </row>
    <row r="28999" spans="1:59">
      <c r="AO28999" s="103" t="n"/>
    </row>
    <row r="29000" spans="1:59">
      <c r="AO29000" s="103" t="n"/>
    </row>
    <row r="29001" spans="1:59">
      <c r="AO29001" s="103" t="n"/>
    </row>
    <row r="29002" spans="1:59">
      <c r="AO29002" s="103" t="n"/>
    </row>
    <row r="29003" spans="1:59">
      <c r="AO29003" s="103" t="n"/>
    </row>
    <row r="29004" spans="1:59">
      <c r="AO29004" s="103" t="n"/>
    </row>
    <row r="29005" spans="1:59">
      <c r="AO29005" s="103" t="n"/>
    </row>
    <row r="29006" spans="1:59">
      <c r="AO29006" s="103" t="n"/>
    </row>
    <row r="29007" spans="1:59">
      <c r="AO29007" s="103" t="n"/>
    </row>
    <row r="29008" spans="1:59">
      <c r="AO29008" s="103" t="n"/>
    </row>
    <row r="29009" spans="1:59">
      <c r="AO29009" s="103" t="n"/>
    </row>
    <row r="29010" spans="1:59">
      <c r="AO29010" s="103" t="n"/>
    </row>
    <row r="29011" spans="1:59">
      <c r="AO29011" s="103" t="n"/>
    </row>
    <row r="29012" spans="1:59">
      <c r="AO29012" s="103" t="n"/>
    </row>
    <row r="29013" spans="1:59">
      <c r="AO29013" s="103" t="n"/>
    </row>
    <row r="29014" spans="1:59">
      <c r="AO29014" s="103" t="n"/>
    </row>
    <row r="29015" spans="1:59">
      <c r="AO29015" s="103" t="n"/>
    </row>
    <row r="29016" spans="1:59">
      <c r="AO29016" s="103" t="n"/>
    </row>
    <row r="29017" spans="1:59">
      <c r="AO29017" s="103" t="n"/>
    </row>
    <row r="29018" spans="1:59">
      <c r="AO29018" s="103" t="n"/>
    </row>
    <row r="29019" spans="1:59">
      <c r="AO29019" s="103" t="n"/>
    </row>
    <row r="29020" spans="1:59">
      <c r="AO29020" s="103" t="n"/>
    </row>
    <row r="29021" spans="1:59">
      <c r="AO29021" s="103" t="n"/>
    </row>
    <row r="29022" spans="1:59">
      <c r="AO29022" s="103" t="n"/>
    </row>
    <row r="29023" spans="1:59">
      <c r="AO29023" s="103" t="n"/>
    </row>
    <row r="29024" spans="1:59">
      <c r="AO29024" s="103" t="n"/>
    </row>
    <row r="29025" spans="1:59">
      <c r="AO29025" s="103" t="n"/>
    </row>
    <row r="29026" spans="1:59">
      <c r="AO29026" s="103" t="n"/>
    </row>
    <row r="29027" spans="1:59">
      <c r="AO29027" s="103" t="n"/>
    </row>
    <row r="29028" spans="1:59">
      <c r="AO29028" s="103" t="n"/>
    </row>
    <row r="29029" spans="1:59">
      <c r="AO29029" s="103" t="n"/>
    </row>
    <row r="29030" spans="1:59">
      <c r="AO29030" s="103" t="n"/>
    </row>
    <row r="29031" spans="1:59">
      <c r="AO29031" s="103" t="n"/>
    </row>
    <row r="29032" spans="1:59">
      <c r="AO29032" s="103" t="n"/>
    </row>
    <row r="29033" spans="1:59">
      <c r="AO29033" s="103" t="n"/>
    </row>
    <row r="29034" spans="1:59">
      <c r="AO29034" s="103" t="n"/>
    </row>
    <row r="29035" spans="1:59">
      <c r="AO29035" s="103" t="n"/>
    </row>
    <row r="29036" spans="1:59">
      <c r="AO29036" s="103" t="n"/>
    </row>
    <row r="29037" spans="1:59">
      <c r="AO29037" s="103" t="n"/>
    </row>
    <row r="29038" spans="1:59">
      <c r="AO29038" s="103" t="n"/>
    </row>
    <row r="29039" spans="1:59">
      <c r="AO29039" s="103" t="n"/>
    </row>
    <row r="29040" spans="1:59">
      <c r="AO29040" s="103" t="n"/>
    </row>
    <row r="29041" spans="1:59">
      <c r="AO29041" s="103" t="n"/>
    </row>
    <row r="29042" spans="1:59">
      <c r="AO29042" s="103" t="n"/>
    </row>
    <row r="29043" spans="1:59">
      <c r="AO29043" s="103" t="n"/>
    </row>
    <row r="29044" spans="1:59">
      <c r="AO29044" s="103" t="n"/>
    </row>
    <row r="29045" spans="1:59">
      <c r="AO29045" s="103" t="n"/>
    </row>
    <row r="29046" spans="1:59">
      <c r="AO29046" s="103" t="n"/>
    </row>
    <row r="29047" spans="1:59">
      <c r="AO29047" s="103" t="n"/>
    </row>
    <row r="29048" spans="1:59">
      <c r="AO29048" s="103" t="n"/>
    </row>
    <row r="29049" spans="1:59">
      <c r="AO29049" s="103" t="n"/>
    </row>
    <row r="29050" spans="1:59">
      <c r="AO29050" s="103" t="n"/>
    </row>
    <row r="29051" spans="1:59">
      <c r="AO29051" s="103" t="n"/>
    </row>
    <row r="29052" spans="1:59">
      <c r="AO29052" s="103" t="n"/>
    </row>
    <row r="29053" spans="1:59">
      <c r="AO29053" s="103" t="n"/>
    </row>
    <row r="29054" spans="1:59">
      <c r="AO29054" s="103" t="n"/>
    </row>
    <row r="29055" spans="1:59">
      <c r="AO29055" s="103" t="n"/>
    </row>
    <row r="29056" spans="1:59">
      <c r="AO29056" s="103" t="n"/>
    </row>
    <row r="29057" spans="1:59">
      <c r="AO29057" s="103" t="n"/>
    </row>
    <row r="29058" spans="1:59">
      <c r="AO29058" s="103" t="n"/>
    </row>
    <row r="29059" spans="1:59">
      <c r="AO29059" s="103" t="n"/>
    </row>
    <row r="29060" spans="1:59">
      <c r="AO29060" s="103" t="n"/>
    </row>
    <row r="29061" spans="1:59">
      <c r="AO29061" s="103" t="n"/>
    </row>
    <row r="29062" spans="1:59">
      <c r="AO29062" s="103" t="n"/>
    </row>
    <row r="29063" spans="1:59">
      <c r="AO29063" s="103" t="n"/>
    </row>
    <row r="29064" spans="1:59">
      <c r="AO29064" s="103" t="n"/>
    </row>
    <row r="29065" spans="1:59">
      <c r="AO29065" s="103" t="n"/>
    </row>
    <row r="29066" spans="1:59">
      <c r="AO29066" s="103" t="n"/>
    </row>
    <row r="29067" spans="1:59">
      <c r="AO29067" s="103" t="n"/>
    </row>
    <row r="29068" spans="1:59">
      <c r="AO29068" s="103" t="n"/>
    </row>
    <row r="29069" spans="1:59">
      <c r="AO29069" s="103" t="n"/>
    </row>
    <row r="29070" spans="1:59">
      <c r="AO29070" s="103" t="n"/>
    </row>
    <row r="29071" spans="1:59">
      <c r="AO29071" s="103" t="n"/>
    </row>
    <row r="29072" spans="1:59">
      <c r="AO29072" s="103" t="n"/>
    </row>
    <row r="29073" spans="1:59">
      <c r="AO29073" s="103" t="n"/>
    </row>
    <row r="29074" spans="1:59">
      <c r="AO29074" s="103" t="n"/>
    </row>
    <row r="29075" spans="1:59">
      <c r="AO29075" s="103" t="n"/>
    </row>
    <row r="29076" spans="1:59">
      <c r="AO29076" s="103" t="n"/>
    </row>
    <row r="29077" spans="1:59">
      <c r="AO29077" s="103" t="n"/>
    </row>
    <row r="29078" spans="1:59">
      <c r="AO29078" s="103" t="n"/>
    </row>
    <row r="29079" spans="1:59">
      <c r="AO29079" s="103" t="n"/>
    </row>
    <row r="29080" spans="1:59">
      <c r="AO29080" s="103" t="n"/>
    </row>
    <row r="29081" spans="1:59">
      <c r="AO29081" s="103" t="n"/>
    </row>
    <row r="29082" spans="1:59">
      <c r="AO29082" s="103" t="n"/>
    </row>
    <row r="29083" spans="1:59">
      <c r="AO29083" s="103" t="n"/>
    </row>
    <row r="29084" spans="1:59">
      <c r="AO29084" s="103" t="n"/>
    </row>
    <row r="29085" spans="1:59">
      <c r="AO29085" s="103" t="n"/>
    </row>
    <row r="29086" spans="1:59">
      <c r="AO29086" s="103" t="n"/>
    </row>
    <row r="29087" spans="1:59">
      <c r="AO29087" s="103" t="n"/>
    </row>
    <row r="29088" spans="1:59">
      <c r="AO29088" s="103" t="n"/>
    </row>
    <row r="29089" spans="1:59">
      <c r="AO29089" s="103" t="n"/>
    </row>
    <row r="29090" spans="1:59">
      <c r="AO29090" s="103" t="n"/>
    </row>
    <row r="29091" spans="1:59">
      <c r="AO29091" s="103" t="n"/>
    </row>
    <row r="29092" spans="1:59">
      <c r="AO29092" s="103" t="n"/>
    </row>
    <row r="29093" spans="1:59">
      <c r="AO29093" s="103" t="n"/>
    </row>
    <row r="29094" spans="1:59">
      <c r="AO29094" s="103" t="n"/>
    </row>
    <row r="29095" spans="1:59">
      <c r="AO29095" s="103" t="n"/>
    </row>
    <row r="29096" spans="1:59">
      <c r="AO29096" s="103" t="n"/>
    </row>
    <row r="29097" spans="1:59">
      <c r="AO29097" s="103" t="n"/>
    </row>
    <row r="29098" spans="1:59">
      <c r="AO29098" s="103" t="n"/>
    </row>
    <row r="29099" spans="1:59">
      <c r="AO29099" s="103" t="n"/>
    </row>
    <row r="29100" spans="1:59">
      <c r="AO29100" s="103" t="n"/>
    </row>
    <row r="29101" spans="1:59">
      <c r="AO29101" s="103" t="n"/>
    </row>
    <row r="29102" spans="1:59">
      <c r="AO29102" s="103" t="n"/>
    </row>
    <row r="29103" spans="1:59">
      <c r="AO29103" s="103" t="n"/>
    </row>
    <row r="29104" spans="1:59">
      <c r="AO29104" s="103" t="n"/>
    </row>
    <row r="29105" spans="1:59">
      <c r="AO29105" s="103" t="n"/>
    </row>
    <row r="29106" spans="1:59">
      <c r="AO29106" s="103" t="n"/>
    </row>
    <row r="29107" spans="1:59">
      <c r="AO29107" s="103" t="n"/>
    </row>
    <row r="29108" spans="1:59">
      <c r="AO29108" s="103" t="n"/>
    </row>
    <row r="29109" spans="1:59">
      <c r="AO29109" s="103" t="n"/>
    </row>
    <row r="29110" spans="1:59">
      <c r="AO29110" s="103" t="n"/>
    </row>
    <row r="29111" spans="1:59">
      <c r="AO29111" s="103" t="n"/>
    </row>
    <row r="29112" spans="1:59">
      <c r="AO29112" s="103" t="n"/>
    </row>
    <row r="29113" spans="1:59">
      <c r="AO29113" s="103" t="n"/>
    </row>
    <row r="29114" spans="1:59">
      <c r="AO29114" s="103" t="n"/>
    </row>
    <row r="29115" spans="1:59">
      <c r="AO29115" s="103" t="n"/>
    </row>
    <row r="29116" spans="1:59">
      <c r="AO29116" s="103" t="n"/>
    </row>
    <row r="29117" spans="1:59">
      <c r="AO29117" s="103" t="n"/>
    </row>
    <row r="29118" spans="1:59">
      <c r="AO29118" s="103" t="n"/>
    </row>
    <row r="29119" spans="1:59">
      <c r="AO29119" s="103" t="n"/>
    </row>
    <row r="29120" spans="1:59">
      <c r="AO29120" s="103" t="n"/>
    </row>
    <row r="29121" spans="1:59">
      <c r="AO29121" s="103" t="n"/>
    </row>
    <row r="29122" spans="1:59">
      <c r="AO29122" s="103" t="n"/>
    </row>
    <row r="29123" spans="1:59">
      <c r="AO29123" s="103" t="n"/>
    </row>
    <row r="29124" spans="1:59">
      <c r="AO29124" s="103" t="n"/>
    </row>
    <row r="29125" spans="1:59">
      <c r="AO29125" s="103" t="n"/>
    </row>
    <row r="29126" spans="1:59">
      <c r="AO29126" s="103" t="n"/>
    </row>
    <row r="29127" spans="1:59">
      <c r="AO29127" s="103" t="n"/>
    </row>
    <row r="29128" spans="1:59">
      <c r="AO29128" s="103" t="n"/>
    </row>
    <row r="29129" spans="1:59">
      <c r="AO29129" s="103" t="n"/>
    </row>
    <row r="29130" spans="1:59">
      <c r="AO29130" s="103" t="n"/>
    </row>
    <row r="29131" spans="1:59">
      <c r="AO29131" s="103" t="n"/>
    </row>
    <row r="29132" spans="1:59">
      <c r="AO29132" s="103" t="n"/>
    </row>
    <row r="29133" spans="1:59">
      <c r="AO29133" s="103" t="n"/>
    </row>
    <row r="29134" spans="1:59">
      <c r="AO29134" s="103" t="n"/>
    </row>
    <row r="29135" spans="1:59">
      <c r="AO29135" s="103" t="n"/>
    </row>
    <row r="29136" spans="1:59">
      <c r="AO29136" s="103" t="n"/>
    </row>
    <row r="29137" spans="1:59">
      <c r="AO29137" s="103" t="n"/>
    </row>
    <row r="29138" spans="1:59">
      <c r="AO29138" s="103" t="n"/>
    </row>
    <row r="29139" spans="1:59">
      <c r="AO29139" s="103" t="n"/>
    </row>
    <row r="29140" spans="1:59">
      <c r="AO29140" s="103" t="n"/>
    </row>
    <row r="29141" spans="1:59">
      <c r="AO29141" s="103" t="n"/>
    </row>
    <row r="29142" spans="1:59">
      <c r="AO29142" s="103" t="n"/>
    </row>
    <row r="29143" spans="1:59">
      <c r="AO29143" s="103" t="n"/>
    </row>
    <row r="29144" spans="1:59">
      <c r="AO29144" s="103" t="n"/>
    </row>
    <row r="29145" spans="1:59">
      <c r="AO29145" s="103" t="n"/>
    </row>
    <row r="29146" spans="1:59">
      <c r="AO29146" s="103" t="n"/>
    </row>
    <row r="29147" spans="1:59">
      <c r="AO29147" s="103" t="n"/>
    </row>
    <row r="29148" spans="1:59">
      <c r="AO29148" s="103" t="n"/>
    </row>
    <row r="29149" spans="1:59">
      <c r="AO29149" s="103" t="n"/>
    </row>
    <row r="29150" spans="1:59">
      <c r="AO29150" s="103" t="n"/>
    </row>
    <row r="29151" spans="1:59">
      <c r="AO29151" s="103" t="n"/>
    </row>
    <row r="29152" spans="1:59">
      <c r="AO29152" s="103" t="n"/>
    </row>
    <row r="29153" spans="1:59">
      <c r="AO29153" s="103" t="n"/>
    </row>
    <row r="29154" spans="1:59">
      <c r="AO29154" s="103" t="n"/>
    </row>
    <row r="29155" spans="1:59">
      <c r="AO29155" s="103" t="n"/>
    </row>
    <row r="29156" spans="1:59">
      <c r="AO29156" s="103" t="n"/>
    </row>
    <row r="29157" spans="1:59">
      <c r="AO29157" s="103" t="n"/>
    </row>
    <row r="29158" spans="1:59">
      <c r="AO29158" s="103" t="n"/>
    </row>
    <row r="29159" spans="1:59">
      <c r="AO29159" s="103" t="n"/>
    </row>
    <row r="29160" spans="1:59">
      <c r="AO29160" s="103" t="n"/>
    </row>
    <row r="29161" spans="1:59">
      <c r="AO29161" s="103" t="n"/>
    </row>
    <row r="29162" spans="1:59">
      <c r="AO29162" s="103" t="n"/>
    </row>
    <row r="29163" spans="1:59">
      <c r="AO29163" s="103" t="n"/>
    </row>
    <row r="29164" spans="1:59">
      <c r="AO29164" s="103" t="n"/>
    </row>
    <row r="29165" spans="1:59">
      <c r="AO29165" s="103" t="n"/>
    </row>
    <row r="29166" spans="1:59">
      <c r="AO29166" s="103" t="n"/>
    </row>
    <row r="29167" spans="1:59">
      <c r="AO29167" s="103" t="n"/>
    </row>
    <row r="29168" spans="1:59">
      <c r="AO29168" s="103" t="n"/>
    </row>
    <row r="29169" spans="1:59">
      <c r="AO29169" s="103" t="n"/>
    </row>
    <row r="29170" spans="1:59">
      <c r="AO29170" s="103" t="n"/>
    </row>
    <row r="29171" spans="1:59">
      <c r="AO29171" s="103" t="n"/>
    </row>
    <row r="29172" spans="1:59">
      <c r="AO29172" s="103" t="n"/>
    </row>
    <row r="29173" spans="1:59">
      <c r="AO29173" s="103" t="n"/>
    </row>
    <row r="29174" spans="1:59">
      <c r="AO29174" s="103" t="n"/>
    </row>
    <row r="29175" spans="1:59">
      <c r="AO29175" s="103" t="n"/>
    </row>
    <row r="29176" spans="1:59">
      <c r="AO29176" s="103" t="n"/>
    </row>
    <row r="29177" spans="1:59">
      <c r="AO29177" s="103" t="n"/>
    </row>
    <row r="29178" spans="1:59">
      <c r="AO29178" s="103" t="n"/>
    </row>
    <row r="29179" spans="1:59">
      <c r="AO29179" s="103" t="n"/>
    </row>
    <row r="29180" spans="1:59">
      <c r="AO29180" s="103" t="n"/>
    </row>
    <row r="29181" spans="1:59">
      <c r="AO29181" s="103" t="n"/>
    </row>
    <row r="29182" spans="1:59">
      <c r="AO29182" s="103" t="n"/>
    </row>
    <row r="29183" spans="1:59">
      <c r="AO29183" s="103" t="n"/>
    </row>
    <row r="29184" spans="1:59">
      <c r="AO29184" s="103" t="n"/>
    </row>
    <row r="29185" spans="1:59">
      <c r="AO29185" s="103" t="n"/>
    </row>
    <row r="29186" spans="1:59">
      <c r="AO29186" s="103" t="n"/>
    </row>
    <row r="29187" spans="1:59">
      <c r="AO29187" s="103" t="n"/>
    </row>
    <row r="29188" spans="1:59">
      <c r="AO29188" s="103" t="n"/>
    </row>
    <row r="29189" spans="1:59">
      <c r="AO29189" s="103" t="n"/>
    </row>
    <row r="29190" spans="1:59">
      <c r="AO29190" s="103" t="n"/>
    </row>
    <row r="29191" spans="1:59">
      <c r="AO29191" s="103" t="n"/>
    </row>
    <row r="29192" spans="1:59">
      <c r="AO29192" s="103" t="n"/>
    </row>
    <row r="29193" spans="1:59">
      <c r="AO29193" s="103" t="n"/>
    </row>
    <row r="29194" spans="1:59">
      <c r="AO29194" s="103" t="n"/>
    </row>
    <row r="29195" spans="1:59">
      <c r="AO29195" s="103" t="n"/>
    </row>
    <row r="29196" spans="1:59">
      <c r="AO29196" s="103" t="n"/>
    </row>
    <row r="29197" spans="1:59">
      <c r="AO29197" s="103" t="n"/>
    </row>
    <row r="29198" spans="1:59">
      <c r="AO29198" s="103" t="n"/>
    </row>
    <row r="29199" spans="1:59">
      <c r="AO29199" s="103" t="n"/>
    </row>
    <row r="29200" spans="1:59">
      <c r="AO29200" s="103" t="n"/>
    </row>
    <row r="29201" spans="1:59">
      <c r="AO29201" s="103" t="n"/>
    </row>
    <row r="29202" spans="1:59">
      <c r="AO29202" s="103" t="n"/>
    </row>
    <row r="29203" spans="1:59">
      <c r="AO29203" s="103" t="n"/>
    </row>
    <row r="29204" spans="1:59">
      <c r="AO29204" s="103" t="n"/>
    </row>
    <row r="29205" spans="1:59">
      <c r="AO29205" s="103" t="n"/>
    </row>
    <row r="29206" spans="1:59">
      <c r="AO29206" s="103" t="n"/>
    </row>
    <row r="29207" spans="1:59">
      <c r="AO29207" s="103" t="n"/>
    </row>
    <row r="29208" spans="1:59">
      <c r="AO29208" s="103" t="n"/>
    </row>
    <row r="29209" spans="1:59">
      <c r="AO29209" s="103" t="n"/>
    </row>
    <row r="29210" spans="1:59">
      <c r="AO29210" s="103" t="n"/>
    </row>
    <row r="29211" spans="1:59">
      <c r="AO29211" s="103" t="n"/>
    </row>
    <row r="29212" spans="1:59">
      <c r="AO29212" s="103" t="n"/>
    </row>
    <row r="29213" spans="1:59">
      <c r="AO29213" s="103" t="n"/>
    </row>
    <row r="29214" spans="1:59">
      <c r="AO29214" s="103" t="n"/>
    </row>
    <row r="29215" spans="1:59">
      <c r="AO29215" s="103" t="n"/>
    </row>
    <row r="29216" spans="1:59">
      <c r="AO29216" s="103" t="n"/>
    </row>
    <row r="29217" spans="1:59">
      <c r="AO29217" s="103" t="n"/>
    </row>
    <row r="29218" spans="1:59">
      <c r="AO29218" s="103" t="n"/>
    </row>
    <row r="29219" spans="1:59">
      <c r="AO29219" s="103" t="n"/>
    </row>
    <row r="29220" spans="1:59">
      <c r="AO29220" s="103" t="n"/>
    </row>
    <row r="29221" spans="1:59">
      <c r="AO29221" s="103" t="n"/>
    </row>
    <row r="29222" spans="1:59">
      <c r="AO29222" s="103" t="n"/>
    </row>
    <row r="29223" spans="1:59">
      <c r="AO29223" s="103" t="n"/>
    </row>
    <row r="29224" spans="1:59">
      <c r="AO29224" s="103" t="n"/>
    </row>
    <row r="29225" spans="1:59">
      <c r="AO29225" s="103" t="n"/>
    </row>
    <row r="29226" spans="1:59">
      <c r="AO29226" s="103" t="n"/>
    </row>
    <row r="29227" spans="1:59">
      <c r="AO29227" s="103" t="n"/>
    </row>
    <row r="29228" spans="1:59">
      <c r="AO29228" s="103" t="n"/>
    </row>
    <row r="29229" spans="1:59">
      <c r="AO29229" s="103" t="n"/>
    </row>
    <row r="29230" spans="1:59">
      <c r="AO29230" s="103" t="n"/>
    </row>
    <row r="29231" spans="1:59">
      <c r="AO29231" s="103" t="n"/>
    </row>
    <row r="29232" spans="1:59">
      <c r="AO29232" s="103" t="n"/>
    </row>
    <row r="29233" spans="1:59">
      <c r="AO29233" s="103" t="n"/>
    </row>
    <row r="29234" spans="1:59">
      <c r="AO29234" s="103" t="n"/>
    </row>
    <row r="29235" spans="1:59">
      <c r="AO29235" s="103" t="n"/>
    </row>
    <row r="29236" spans="1:59">
      <c r="AO29236" s="103" t="n"/>
    </row>
    <row r="29237" spans="1:59">
      <c r="AO29237" s="103" t="n"/>
    </row>
    <row r="29238" spans="1:59">
      <c r="AO29238" s="103" t="n"/>
    </row>
    <row r="29239" spans="1:59">
      <c r="AO29239" s="103" t="n"/>
    </row>
    <row r="29240" spans="1:59">
      <c r="AO29240" s="103" t="n"/>
    </row>
    <row r="29241" spans="1:59">
      <c r="AO29241" s="103" t="n"/>
    </row>
    <row r="29242" spans="1:59">
      <c r="AO29242" s="103" t="n"/>
    </row>
    <row r="29243" spans="1:59">
      <c r="AO29243" s="103" t="n"/>
    </row>
    <row r="29244" spans="1:59">
      <c r="AO29244" s="103" t="n"/>
    </row>
    <row r="29245" spans="1:59">
      <c r="AO29245" s="103" t="n"/>
    </row>
    <row r="29246" spans="1:59">
      <c r="AO29246" s="103" t="n"/>
    </row>
    <row r="29247" spans="1:59">
      <c r="AO29247" s="103" t="n"/>
    </row>
    <row r="29248" spans="1:59">
      <c r="AO29248" s="103" t="n"/>
    </row>
    <row r="29249" spans="1:59">
      <c r="AO29249" s="103" t="n"/>
    </row>
    <row r="29250" spans="1:59">
      <c r="AO29250" s="103" t="n"/>
    </row>
    <row r="29251" spans="1:59">
      <c r="AO29251" s="103" t="n"/>
    </row>
    <row r="29252" spans="1:59">
      <c r="AO29252" s="103" t="n"/>
    </row>
    <row r="29253" spans="1:59">
      <c r="AO29253" s="103" t="n"/>
    </row>
    <row r="29254" spans="1:59">
      <c r="AO29254" s="103" t="n"/>
    </row>
    <row r="29255" spans="1:59">
      <c r="AO29255" s="103" t="n"/>
    </row>
    <row r="29256" spans="1:59">
      <c r="AO29256" s="103" t="n"/>
    </row>
    <row r="29257" spans="1:59">
      <c r="AO29257" s="103" t="n"/>
    </row>
    <row r="29258" spans="1:59">
      <c r="AO29258" s="103" t="n"/>
    </row>
    <row r="29259" spans="1:59">
      <c r="AO29259" s="103" t="n"/>
    </row>
    <row r="29260" spans="1:59">
      <c r="AO29260" s="103" t="n"/>
    </row>
    <row r="29261" spans="1:59">
      <c r="AO29261" s="103" t="n"/>
    </row>
    <row r="29262" spans="1:59">
      <c r="AO29262" s="103" t="n"/>
    </row>
    <row r="29263" spans="1:59">
      <c r="AO29263" s="103" t="n"/>
    </row>
    <row r="29264" spans="1:59">
      <c r="AO29264" s="103" t="n"/>
    </row>
    <row r="29265" spans="1:59">
      <c r="AO29265" s="103" t="n"/>
    </row>
    <row r="29266" spans="1:59">
      <c r="AO29266" s="103" t="n"/>
    </row>
    <row r="29267" spans="1:59">
      <c r="AO29267" s="103" t="n"/>
    </row>
    <row r="29268" spans="1:59">
      <c r="AO29268" s="103" t="n"/>
    </row>
    <row r="29269" spans="1:59">
      <c r="AO29269" s="103" t="n"/>
    </row>
    <row r="29270" spans="1:59">
      <c r="AO29270" s="103" t="n"/>
    </row>
    <row r="29271" spans="1:59">
      <c r="AO29271" s="103" t="n"/>
    </row>
    <row r="29272" spans="1:59">
      <c r="AO29272" s="103" t="n"/>
    </row>
    <row r="29273" spans="1:59">
      <c r="AO29273" s="103" t="n"/>
    </row>
    <row r="29274" spans="1:59">
      <c r="AO29274" s="103" t="n"/>
    </row>
    <row r="29275" spans="1:59">
      <c r="AO29275" s="103" t="n"/>
    </row>
    <row r="29276" spans="1:59">
      <c r="AO29276" s="103" t="n"/>
    </row>
    <row r="29277" spans="1:59">
      <c r="AO29277" s="103" t="n"/>
    </row>
    <row r="29278" spans="1:59">
      <c r="AO29278" s="103" t="n"/>
    </row>
    <row r="29279" spans="1:59">
      <c r="AO29279" s="103" t="n"/>
    </row>
    <row r="29280" spans="1:59">
      <c r="AO29280" s="103" t="n"/>
    </row>
    <row r="29281" spans="1:59">
      <c r="AO29281" s="103" t="n"/>
    </row>
    <row r="29282" spans="1:59">
      <c r="AO29282" s="103" t="n"/>
    </row>
    <row r="29283" spans="1:59">
      <c r="AO29283" s="103" t="n"/>
    </row>
    <row r="29284" spans="1:59">
      <c r="AO29284" s="103" t="n"/>
    </row>
    <row r="29285" spans="1:59">
      <c r="AO29285" s="103" t="n"/>
    </row>
    <row r="29286" spans="1:59">
      <c r="AO29286" s="103" t="n"/>
    </row>
    <row r="29287" spans="1:59">
      <c r="AO29287" s="103" t="n"/>
    </row>
    <row r="29288" spans="1:59">
      <c r="AO29288" s="103" t="n"/>
    </row>
    <row r="29289" spans="1:59">
      <c r="AO29289" s="103" t="n"/>
    </row>
    <row r="29290" spans="1:59">
      <c r="AO29290" s="103" t="n"/>
    </row>
    <row r="29291" spans="1:59">
      <c r="AO29291" s="103" t="n"/>
    </row>
    <row r="29292" spans="1:59">
      <c r="AO29292" s="103" t="n"/>
    </row>
    <row r="29293" spans="1:59">
      <c r="AO29293" s="103" t="n"/>
    </row>
    <row r="29294" spans="1:59">
      <c r="AO29294" s="103" t="n"/>
    </row>
    <row r="29295" spans="1:59">
      <c r="AO29295" s="103" t="n"/>
    </row>
    <row r="29296" spans="1:59">
      <c r="AO29296" s="103" t="n"/>
    </row>
    <row r="29297" spans="1:59">
      <c r="AO29297" s="103" t="n"/>
    </row>
    <row r="29298" spans="1:59">
      <c r="AO29298" s="103" t="n"/>
    </row>
    <row r="29299" spans="1:59">
      <c r="AO29299" s="103" t="n"/>
    </row>
    <row r="29300" spans="1:59">
      <c r="AO29300" s="103" t="n"/>
    </row>
    <row r="29301" spans="1:59">
      <c r="AO29301" s="103" t="n"/>
    </row>
    <row r="29302" spans="1:59">
      <c r="AO29302" s="103" t="n"/>
    </row>
    <row r="29303" spans="1:59">
      <c r="AO29303" s="103" t="n"/>
    </row>
    <row r="29304" spans="1:59">
      <c r="AO29304" s="103" t="n"/>
    </row>
    <row r="29305" spans="1:59">
      <c r="AO29305" s="103" t="n"/>
    </row>
    <row r="29306" spans="1:59">
      <c r="AO29306" s="103" t="n"/>
    </row>
    <row r="29307" spans="1:59">
      <c r="AO29307" s="103" t="n"/>
    </row>
    <row r="29308" spans="1:59">
      <c r="AO29308" s="103" t="n"/>
    </row>
    <row r="29309" spans="1:59">
      <c r="AO29309" s="103" t="n"/>
    </row>
    <row r="29310" spans="1:59">
      <c r="AO29310" s="103" t="n"/>
    </row>
    <row r="29311" spans="1:59">
      <c r="AO29311" s="103" t="n"/>
    </row>
    <row r="29312" spans="1:59">
      <c r="AO29312" s="103" t="n"/>
    </row>
    <row r="29313" spans="1:59">
      <c r="AO29313" s="103" t="n"/>
    </row>
    <row r="29314" spans="1:59">
      <c r="AO29314" s="103" t="n"/>
    </row>
    <row r="29315" spans="1:59">
      <c r="AO29315" s="103" t="n"/>
    </row>
    <row r="29316" spans="1:59">
      <c r="AO29316" s="103" t="n"/>
    </row>
    <row r="29317" spans="1:59">
      <c r="AO29317" s="103" t="n"/>
    </row>
    <row r="29318" spans="1:59">
      <c r="AO29318" s="103" t="n"/>
    </row>
    <row r="29319" spans="1:59">
      <c r="AO29319" s="103" t="n"/>
    </row>
    <row r="29320" spans="1:59">
      <c r="AO29320" s="103" t="n"/>
    </row>
    <row r="29321" spans="1:59">
      <c r="AO29321" s="103" t="n"/>
    </row>
    <row r="29322" spans="1:59">
      <c r="AO29322" s="103" t="n"/>
    </row>
    <row r="29323" spans="1:59">
      <c r="AO29323" s="103" t="n"/>
    </row>
    <row r="29324" spans="1:59">
      <c r="AO29324" s="103" t="n"/>
    </row>
    <row r="29325" spans="1:59">
      <c r="AO29325" s="103" t="n"/>
    </row>
    <row r="29326" spans="1:59">
      <c r="AO29326" s="103" t="n"/>
    </row>
    <row r="29327" spans="1:59">
      <c r="AO29327" s="103" t="n"/>
    </row>
    <row r="29328" spans="1:59">
      <c r="AO29328" s="103" t="n"/>
    </row>
    <row r="29329" spans="1:59">
      <c r="AO29329" s="103" t="n"/>
    </row>
    <row r="29330" spans="1:59">
      <c r="AO29330" s="103" t="n"/>
    </row>
    <row r="29331" spans="1:59">
      <c r="AO29331" s="103" t="n"/>
    </row>
    <row r="29332" spans="1:59">
      <c r="AO29332" s="103" t="n"/>
    </row>
    <row r="29333" spans="1:59">
      <c r="AO29333" s="103" t="n"/>
    </row>
    <row r="29334" spans="1:59">
      <c r="AO29334" s="103" t="n"/>
    </row>
    <row r="29335" spans="1:59">
      <c r="AO29335" s="103" t="n"/>
    </row>
    <row r="29336" spans="1:59">
      <c r="AO29336" s="103" t="n"/>
    </row>
    <row r="29337" spans="1:59">
      <c r="AO29337" s="103" t="n"/>
    </row>
    <row r="29338" spans="1:59">
      <c r="AO29338" s="103" t="n"/>
    </row>
    <row r="29339" spans="1:59">
      <c r="AO29339" s="103" t="n"/>
    </row>
    <row r="29340" spans="1:59">
      <c r="AO29340" s="103" t="n"/>
    </row>
    <row r="29341" spans="1:59">
      <c r="AO29341" s="103" t="n"/>
    </row>
    <row r="29342" spans="1:59">
      <c r="AO29342" s="103" t="n"/>
    </row>
    <row r="29343" spans="1:59">
      <c r="AO29343" s="103" t="n"/>
    </row>
    <row r="29344" spans="1:59">
      <c r="AO29344" s="103" t="n"/>
    </row>
    <row r="29345" spans="1:59">
      <c r="AO29345" s="103" t="n"/>
    </row>
    <row r="29346" spans="1:59">
      <c r="AO29346" s="103" t="n"/>
    </row>
    <row r="29347" spans="1:59">
      <c r="AO29347" s="103" t="n"/>
    </row>
    <row r="29348" spans="1:59">
      <c r="AO29348" s="103" t="n"/>
    </row>
    <row r="29349" spans="1:59">
      <c r="AO29349" s="103" t="n"/>
    </row>
    <row r="29350" spans="1:59">
      <c r="AO29350" s="103" t="n"/>
    </row>
    <row r="29351" spans="1:59">
      <c r="AO29351" s="103" t="n"/>
    </row>
    <row r="29352" spans="1:59">
      <c r="AO29352" s="103" t="n"/>
    </row>
    <row r="29353" spans="1:59">
      <c r="AO29353" s="103" t="n"/>
    </row>
    <row r="29354" spans="1:59">
      <c r="AO29354" s="103" t="n"/>
    </row>
    <row r="29355" spans="1:59">
      <c r="AO29355" s="103" t="n"/>
    </row>
    <row r="29356" spans="1:59">
      <c r="AO29356" s="103" t="n"/>
    </row>
    <row r="29357" spans="1:59">
      <c r="AO29357" s="103" t="n"/>
    </row>
    <row r="29358" spans="1:59">
      <c r="AO29358" s="103" t="n"/>
    </row>
    <row r="29359" spans="1:59">
      <c r="AO29359" s="103" t="n"/>
    </row>
    <row r="29360" spans="1:59">
      <c r="AO29360" s="103" t="n"/>
    </row>
    <row r="29361" spans="1:59">
      <c r="AO29361" s="103" t="n"/>
    </row>
    <row r="29362" spans="1:59">
      <c r="AO29362" s="103" t="n"/>
    </row>
    <row r="29363" spans="1:59">
      <c r="AO29363" s="103" t="n"/>
    </row>
    <row r="29364" spans="1:59">
      <c r="AO29364" s="103" t="n"/>
    </row>
    <row r="29365" spans="1:59">
      <c r="AO29365" s="103" t="n"/>
    </row>
    <row r="29366" spans="1:59">
      <c r="AO29366" s="103" t="n"/>
    </row>
    <row r="29367" spans="1:59">
      <c r="AO29367" s="103" t="n"/>
    </row>
    <row r="29368" spans="1:59">
      <c r="AO29368" s="103" t="n"/>
    </row>
    <row r="29369" spans="1:59">
      <c r="AO29369" s="103" t="n"/>
    </row>
    <row r="29370" spans="1:59">
      <c r="AO29370" s="103" t="n"/>
    </row>
    <row r="29371" spans="1:59">
      <c r="AO29371" s="103" t="n"/>
    </row>
    <row r="29372" spans="1:59">
      <c r="AO29372" s="103" t="n"/>
    </row>
    <row r="29373" spans="1:59">
      <c r="AO29373" s="103" t="n"/>
    </row>
    <row r="29374" spans="1:59">
      <c r="AO29374" s="103" t="n"/>
    </row>
    <row r="29375" spans="1:59">
      <c r="AO29375" s="103" t="n"/>
    </row>
    <row r="29376" spans="1:59">
      <c r="AO29376" s="103" t="n"/>
    </row>
    <row r="29377" spans="1:59">
      <c r="AO29377" s="103" t="n"/>
    </row>
    <row r="29378" spans="1:59">
      <c r="AO29378" s="103" t="n"/>
    </row>
    <row r="29379" spans="1:59">
      <c r="AO29379" s="103" t="n"/>
    </row>
    <row r="29380" spans="1:59">
      <c r="AO29380" s="103" t="n"/>
    </row>
    <row r="29381" spans="1:59">
      <c r="AO29381" s="103" t="n"/>
    </row>
    <row r="29382" spans="1:59">
      <c r="AO29382" s="103" t="n"/>
    </row>
    <row r="29383" spans="1:59">
      <c r="AO29383" s="103" t="n"/>
    </row>
    <row r="29384" spans="1:59">
      <c r="AO29384" s="103" t="n"/>
    </row>
    <row r="29385" spans="1:59">
      <c r="AO29385" s="103" t="n"/>
    </row>
    <row r="29386" spans="1:59">
      <c r="AO29386" s="103" t="n"/>
    </row>
    <row r="29387" spans="1:59">
      <c r="AO29387" s="103" t="n"/>
    </row>
    <row r="29388" spans="1:59">
      <c r="AO29388" s="103" t="n"/>
    </row>
    <row r="29389" spans="1:59">
      <c r="AO29389" s="103" t="n"/>
    </row>
    <row r="29390" spans="1:59">
      <c r="AO29390" s="103" t="n"/>
    </row>
    <row r="29391" spans="1:59">
      <c r="AO29391" s="103" t="n"/>
    </row>
    <row r="29392" spans="1:59">
      <c r="AO29392" s="103" t="n"/>
    </row>
    <row r="29393" spans="1:59">
      <c r="AO29393" s="103" t="n"/>
    </row>
    <row r="29394" spans="1:59">
      <c r="AO29394" s="103" t="n"/>
    </row>
    <row r="29395" spans="1:59">
      <c r="AO29395" s="103" t="n"/>
    </row>
    <row r="29396" spans="1:59">
      <c r="AO29396" s="103" t="n"/>
    </row>
    <row r="29397" spans="1:59">
      <c r="AO29397" s="103" t="n"/>
    </row>
    <row r="29398" spans="1:59">
      <c r="AO29398" s="103" t="n"/>
    </row>
    <row r="29399" spans="1:59">
      <c r="AO29399" s="103" t="n"/>
    </row>
    <row r="29400" spans="1:59">
      <c r="AO29400" s="103" t="n"/>
    </row>
    <row r="29401" spans="1:59">
      <c r="AO29401" s="103" t="n"/>
    </row>
    <row r="29402" spans="1:59">
      <c r="AO29402" s="103" t="n"/>
    </row>
    <row r="29403" spans="1:59">
      <c r="AO29403" s="103" t="n"/>
    </row>
    <row r="29404" spans="1:59">
      <c r="AO29404" s="103" t="n"/>
    </row>
    <row r="29405" spans="1:59">
      <c r="AO29405" s="103" t="n"/>
    </row>
    <row r="29406" spans="1:59">
      <c r="AO29406" s="103" t="n"/>
    </row>
    <row r="29407" spans="1:59">
      <c r="AO29407" s="103" t="n"/>
    </row>
    <row r="29408" spans="1:59">
      <c r="AO29408" s="103" t="n"/>
    </row>
    <row r="29409" spans="1:59">
      <c r="AO29409" s="103" t="n"/>
    </row>
    <row r="29410" spans="1:59">
      <c r="AO29410" s="103" t="n"/>
    </row>
    <row r="29411" spans="1:59">
      <c r="AO29411" s="103" t="n"/>
    </row>
    <row r="29412" spans="1:59">
      <c r="AO29412" s="103" t="n"/>
    </row>
    <row r="29413" spans="1:59">
      <c r="AO29413" s="103" t="n"/>
    </row>
    <row r="29414" spans="1:59">
      <c r="AO29414" s="103" t="n"/>
    </row>
    <row r="29415" spans="1:59">
      <c r="AO29415" s="103" t="n"/>
    </row>
    <row r="29416" spans="1:59">
      <c r="AO29416" s="103" t="n"/>
    </row>
    <row r="29417" spans="1:59">
      <c r="AO29417" s="103" t="n"/>
    </row>
    <row r="29418" spans="1:59">
      <c r="AO29418" s="103" t="n"/>
    </row>
    <row r="29419" spans="1:59">
      <c r="AO29419" s="103" t="n"/>
    </row>
    <row r="29420" spans="1:59">
      <c r="AO29420" s="103" t="n"/>
    </row>
    <row r="29421" spans="1:59">
      <c r="AO29421" s="103" t="n"/>
    </row>
    <row r="29422" spans="1:59">
      <c r="AO29422" s="103" t="n"/>
    </row>
    <row r="29423" spans="1:59">
      <c r="AO29423" s="103" t="n"/>
    </row>
    <row r="29424" spans="1:59">
      <c r="AO29424" s="103" t="n"/>
    </row>
    <row r="29425" spans="1:59">
      <c r="AO29425" s="103" t="n"/>
    </row>
    <row r="29426" spans="1:59">
      <c r="AO29426" s="103" t="n"/>
    </row>
    <row r="29427" spans="1:59">
      <c r="AO29427" s="103" t="n"/>
    </row>
    <row r="29428" spans="1:59">
      <c r="AO29428" s="103" t="n"/>
    </row>
    <row r="29429" spans="1:59">
      <c r="AO29429" s="103" t="n"/>
    </row>
    <row r="29430" spans="1:59">
      <c r="AO29430" s="103" t="n"/>
    </row>
    <row r="29431" spans="1:59">
      <c r="AO29431" s="103" t="n"/>
    </row>
    <row r="29432" spans="1:59">
      <c r="AO29432" s="103" t="n"/>
    </row>
    <row r="29433" spans="1:59">
      <c r="AO29433" s="103" t="n"/>
    </row>
    <row r="29434" spans="1:59">
      <c r="AO29434" s="103" t="n"/>
    </row>
    <row r="29435" spans="1:59">
      <c r="AO29435" s="103" t="n"/>
    </row>
    <row r="29436" spans="1:59">
      <c r="AO29436" s="103" t="n"/>
    </row>
    <row r="29437" spans="1:59">
      <c r="AO29437" s="103" t="n"/>
    </row>
    <row r="29438" spans="1:59">
      <c r="AO29438" s="103" t="n"/>
    </row>
    <row r="29439" spans="1:59">
      <c r="AO29439" s="103" t="n"/>
    </row>
    <row r="29440" spans="1:59">
      <c r="AO29440" s="103" t="n"/>
    </row>
    <row r="29441" spans="1:59">
      <c r="AO29441" s="103" t="n"/>
    </row>
    <row r="29442" spans="1:59">
      <c r="AO29442" s="103" t="n"/>
    </row>
    <row r="29443" spans="1:59">
      <c r="AO29443" s="103" t="n"/>
    </row>
    <row r="29444" spans="1:59">
      <c r="AO29444" s="103" t="n"/>
    </row>
    <row r="29445" spans="1:59">
      <c r="AO29445" s="103" t="n"/>
    </row>
    <row r="29446" spans="1:59">
      <c r="AO29446" s="103" t="n"/>
    </row>
    <row r="29447" spans="1:59">
      <c r="AO29447" s="103" t="n"/>
    </row>
    <row r="29448" spans="1:59">
      <c r="AO29448" s="103" t="n"/>
    </row>
    <row r="29449" spans="1:59">
      <c r="AO29449" s="103" t="n"/>
    </row>
    <row r="29450" spans="1:59">
      <c r="AO29450" s="103" t="n"/>
    </row>
    <row r="29451" spans="1:59">
      <c r="AO29451" s="103" t="n"/>
    </row>
    <row r="29452" spans="1:59">
      <c r="AO29452" s="103" t="n"/>
    </row>
    <row r="29453" spans="1:59">
      <c r="AO29453" s="103" t="n"/>
    </row>
    <row r="29454" spans="1:59">
      <c r="AO29454" s="103" t="n"/>
    </row>
    <row r="29455" spans="1:59">
      <c r="AO29455" s="103" t="n"/>
    </row>
    <row r="29456" spans="1:59">
      <c r="AO29456" s="103" t="n"/>
    </row>
    <row r="29457" spans="1:59">
      <c r="AO29457" s="103" t="n"/>
    </row>
    <row r="29458" spans="1:59">
      <c r="AO29458" s="103" t="n"/>
    </row>
    <row r="29459" spans="1:59">
      <c r="AO29459" s="103" t="n"/>
    </row>
    <row r="29460" spans="1:59">
      <c r="AO29460" s="103" t="n"/>
    </row>
    <row r="29461" spans="1:59">
      <c r="AO29461" s="103" t="n"/>
    </row>
    <row r="29462" spans="1:59">
      <c r="AO29462" s="103" t="n"/>
    </row>
    <row r="29463" spans="1:59">
      <c r="AO29463" s="103" t="n"/>
    </row>
    <row r="29464" spans="1:59">
      <c r="AO29464" s="103" t="n"/>
    </row>
    <row r="29465" spans="1:59">
      <c r="AO29465" s="103" t="n"/>
    </row>
    <row r="29466" spans="1:59">
      <c r="AO29466" s="103" t="n"/>
    </row>
    <row r="29467" spans="1:59">
      <c r="AO29467" s="103" t="n"/>
    </row>
    <row r="29468" spans="1:59">
      <c r="AO29468" s="103" t="n"/>
    </row>
    <row r="29469" spans="1:59">
      <c r="AO29469" s="103" t="n"/>
    </row>
    <row r="29470" spans="1:59">
      <c r="AO29470" s="103" t="n"/>
    </row>
    <row r="29471" spans="1:59">
      <c r="AO29471" s="103" t="n"/>
    </row>
    <row r="29472" spans="1:59">
      <c r="AO29472" s="103" t="n"/>
    </row>
    <row r="29473" spans="1:59">
      <c r="AO29473" s="103" t="n"/>
    </row>
    <row r="29474" spans="1:59">
      <c r="AO29474" s="103" t="n"/>
    </row>
    <row r="29475" spans="1:59">
      <c r="AO29475" s="103" t="n"/>
    </row>
    <row r="29476" spans="1:59">
      <c r="AO29476" s="103" t="n"/>
    </row>
    <row r="29477" spans="1:59">
      <c r="AO29477" s="103" t="n"/>
    </row>
    <row r="29478" spans="1:59">
      <c r="AO29478" s="103" t="n"/>
    </row>
    <row r="29479" spans="1:59">
      <c r="AO29479" s="103" t="n"/>
    </row>
    <row r="29480" spans="1:59">
      <c r="AO29480" s="103" t="n"/>
    </row>
    <row r="29481" spans="1:59">
      <c r="AO29481" s="103" t="n"/>
    </row>
    <row r="29482" spans="1:59">
      <c r="AO29482" s="103" t="n"/>
    </row>
    <row r="29483" spans="1:59">
      <c r="AO29483" s="103" t="n"/>
    </row>
    <row r="29484" spans="1:59">
      <c r="AO29484" s="103" t="n"/>
    </row>
    <row r="29485" spans="1:59">
      <c r="AO29485" s="103" t="n"/>
    </row>
    <row r="29486" spans="1:59">
      <c r="AO29486" s="103" t="n"/>
    </row>
    <row r="29487" spans="1:59">
      <c r="AO29487" s="103" t="n"/>
    </row>
    <row r="29488" spans="1:59">
      <c r="AO29488" s="103" t="n"/>
    </row>
    <row r="29489" spans="1:59">
      <c r="AO29489" s="103" t="n"/>
    </row>
    <row r="29490" spans="1:59">
      <c r="AO29490" s="103" t="n"/>
    </row>
    <row r="29491" spans="1:59">
      <c r="AO29491" s="103" t="n"/>
    </row>
    <row r="29492" spans="1:59">
      <c r="AO29492" s="103" t="n"/>
    </row>
    <row r="29493" spans="1:59">
      <c r="AO29493" s="103" t="n"/>
    </row>
    <row r="29494" spans="1:59">
      <c r="AO29494" s="103" t="n"/>
    </row>
    <row r="29495" spans="1:59">
      <c r="AO29495" s="103" t="n"/>
    </row>
    <row r="29496" spans="1:59">
      <c r="AO29496" s="103" t="n"/>
    </row>
    <row r="29497" spans="1:59">
      <c r="AO29497" s="103" t="n"/>
    </row>
    <row r="29498" spans="1:59">
      <c r="AO29498" s="103" t="n"/>
    </row>
    <row r="29499" spans="1:59">
      <c r="AO29499" s="103" t="n"/>
    </row>
    <row r="29500" spans="1:59">
      <c r="AO29500" s="103" t="n"/>
    </row>
    <row r="29501" spans="1:59">
      <c r="AO29501" s="103" t="n"/>
    </row>
    <row r="29502" spans="1:59">
      <c r="AO29502" s="103" t="n"/>
    </row>
    <row r="29503" spans="1:59">
      <c r="AO29503" s="103" t="n"/>
    </row>
    <row r="29504" spans="1:59">
      <c r="AO29504" s="103" t="n"/>
    </row>
    <row r="29505" spans="1:59">
      <c r="AO29505" s="103" t="n"/>
    </row>
    <row r="29506" spans="1:59">
      <c r="AO29506" s="103" t="n"/>
    </row>
    <row r="29507" spans="1:59">
      <c r="AO29507" s="103" t="n"/>
    </row>
    <row r="29508" spans="1:59">
      <c r="AO29508" s="103" t="n"/>
    </row>
    <row r="29509" spans="1:59">
      <c r="AO29509" s="103" t="n"/>
    </row>
    <row r="29510" spans="1:59">
      <c r="AO29510" s="103" t="n"/>
    </row>
    <row r="29511" spans="1:59">
      <c r="AO29511" s="103" t="n"/>
    </row>
    <row r="29512" spans="1:59">
      <c r="AO29512" s="103" t="n"/>
    </row>
    <row r="29513" spans="1:59">
      <c r="AO29513" s="103" t="n"/>
    </row>
    <row r="29514" spans="1:59">
      <c r="AO29514" s="103" t="n"/>
    </row>
    <row r="29515" spans="1:59">
      <c r="AO29515" s="103" t="n"/>
    </row>
    <row r="29516" spans="1:59">
      <c r="AO29516" s="103" t="n"/>
    </row>
    <row r="29517" spans="1:59">
      <c r="AO29517" s="103" t="n"/>
    </row>
    <row r="29518" spans="1:59">
      <c r="AO29518" s="103" t="n"/>
    </row>
    <row r="29519" spans="1:59">
      <c r="AO29519" s="103" t="n"/>
    </row>
    <row r="29520" spans="1:59">
      <c r="AO29520" s="103" t="n"/>
    </row>
    <row r="29521" spans="1:59">
      <c r="AO29521" s="103" t="n"/>
    </row>
    <row r="29522" spans="1:59">
      <c r="AO29522" s="103" t="n"/>
    </row>
    <row r="29523" spans="1:59">
      <c r="AO29523" s="103" t="n"/>
    </row>
    <row r="29524" spans="1:59">
      <c r="AO29524" s="103" t="n"/>
    </row>
    <row r="29525" spans="1:59">
      <c r="AO29525" s="103" t="n"/>
    </row>
    <row r="29526" spans="1:59">
      <c r="AO29526" s="103" t="n"/>
    </row>
    <row r="29527" spans="1:59">
      <c r="AO29527" s="103" t="n"/>
    </row>
    <row r="29528" spans="1:59">
      <c r="AO29528" s="103" t="n"/>
    </row>
    <row r="29529" spans="1:59">
      <c r="AO29529" s="103" t="n"/>
    </row>
    <row r="29530" spans="1:59">
      <c r="AO29530" s="103" t="n"/>
    </row>
    <row r="29531" spans="1:59">
      <c r="AO29531" s="103" t="n"/>
    </row>
    <row r="29532" spans="1:59">
      <c r="AO29532" s="103" t="n"/>
    </row>
    <row r="29533" spans="1:59">
      <c r="AO29533" s="103" t="n"/>
    </row>
    <row r="29534" spans="1:59">
      <c r="AO29534" s="103" t="n"/>
    </row>
    <row r="29535" spans="1:59">
      <c r="AO29535" s="103" t="n"/>
    </row>
    <row r="29536" spans="1:59">
      <c r="AO29536" s="103" t="n"/>
    </row>
    <row r="29537" spans="1:59">
      <c r="AO29537" s="103" t="n"/>
    </row>
    <row r="29538" spans="1:59">
      <c r="AO29538" s="103" t="n"/>
    </row>
    <row r="29539" spans="1:59">
      <c r="AO29539" s="103" t="n"/>
    </row>
    <row r="29540" spans="1:59">
      <c r="AO29540" s="103" t="n"/>
    </row>
    <row r="29541" spans="1:59">
      <c r="AO29541" s="103" t="n"/>
    </row>
    <row r="29542" spans="1:59">
      <c r="AO29542" s="103" t="n"/>
    </row>
    <row r="29543" spans="1:59">
      <c r="AO29543" s="103" t="n"/>
    </row>
    <row r="29544" spans="1:59">
      <c r="AO29544" s="103" t="n"/>
    </row>
    <row r="29545" spans="1:59">
      <c r="AO29545" s="103" t="n"/>
    </row>
    <row r="29546" spans="1:59">
      <c r="AO29546" s="103" t="n"/>
    </row>
    <row r="29547" spans="1:59">
      <c r="AO29547" s="103" t="n"/>
    </row>
    <row r="29548" spans="1:59">
      <c r="AO29548" s="103" t="n"/>
    </row>
    <row r="29549" spans="1:59">
      <c r="AO29549" s="103" t="n"/>
    </row>
    <row r="29550" spans="1:59">
      <c r="AO29550" s="103" t="n"/>
    </row>
    <row r="29551" spans="1:59">
      <c r="AO29551" s="103" t="n"/>
    </row>
    <row r="29552" spans="1:59">
      <c r="AO29552" s="103" t="n"/>
    </row>
    <row r="29553" spans="1:59">
      <c r="AO29553" s="103" t="n"/>
    </row>
    <row r="29554" spans="1:59">
      <c r="AO29554" s="103" t="n"/>
    </row>
    <row r="29555" spans="1:59">
      <c r="AO29555" s="103" t="n"/>
    </row>
    <row r="29556" spans="1:59">
      <c r="AO29556" s="103" t="n"/>
    </row>
    <row r="29557" spans="1:59">
      <c r="AO29557" s="103" t="n"/>
    </row>
    <row r="29558" spans="1:59">
      <c r="AO29558" s="103" t="n"/>
    </row>
    <row r="29559" spans="1:59">
      <c r="AO29559" s="103" t="n"/>
    </row>
    <row r="29560" spans="1:59">
      <c r="AO29560" s="103" t="n"/>
    </row>
    <row r="29561" spans="1:59">
      <c r="AO29561" s="103" t="n"/>
    </row>
    <row r="29562" spans="1:59">
      <c r="AO29562" s="103" t="n"/>
    </row>
    <row r="29563" spans="1:59">
      <c r="AO29563" s="103" t="n"/>
    </row>
    <row r="29564" spans="1:59">
      <c r="AO29564" s="103" t="n"/>
    </row>
    <row r="29565" spans="1:59">
      <c r="AO29565" s="103" t="n"/>
    </row>
    <row r="29566" spans="1:59">
      <c r="AO29566" s="103" t="n"/>
    </row>
    <row r="29567" spans="1:59">
      <c r="AO29567" s="103" t="n"/>
    </row>
    <row r="29568" spans="1:59">
      <c r="AO29568" s="103" t="n"/>
    </row>
    <row r="29569" spans="1:59">
      <c r="AO29569" s="103" t="n"/>
    </row>
    <row r="29570" spans="1:59">
      <c r="AO29570" s="103" t="n"/>
    </row>
    <row r="29571" spans="1:59">
      <c r="AO29571" s="103" t="n"/>
    </row>
    <row r="29572" spans="1:59">
      <c r="AO29572" s="103" t="n"/>
    </row>
    <row r="29573" spans="1:59">
      <c r="AO29573" s="103" t="n"/>
    </row>
    <row r="29574" spans="1:59">
      <c r="AO29574" s="103" t="n"/>
    </row>
    <row r="29575" spans="1:59">
      <c r="AO29575" s="103" t="n"/>
    </row>
    <row r="29576" spans="1:59">
      <c r="AO29576" s="103" t="n"/>
    </row>
    <row r="29577" spans="1:59">
      <c r="AO29577" s="103" t="n"/>
    </row>
    <row r="29578" spans="1:59">
      <c r="AO29578" s="103" t="n"/>
    </row>
    <row r="29579" spans="1:59">
      <c r="AO29579" s="103" t="n"/>
    </row>
    <row r="29580" spans="1:59">
      <c r="AO29580" s="103" t="n"/>
    </row>
    <row r="29581" spans="1:59">
      <c r="AO29581" s="103" t="n"/>
    </row>
    <row r="29582" spans="1:59">
      <c r="AO29582" s="103" t="n"/>
    </row>
    <row r="29583" spans="1:59">
      <c r="AO29583" s="103" t="n"/>
    </row>
    <row r="29584" spans="1:59">
      <c r="AO29584" s="103" t="n"/>
    </row>
    <row r="29585" spans="1:59">
      <c r="AO29585" s="103" t="n"/>
    </row>
    <row r="29586" spans="1:59">
      <c r="AO29586" s="103" t="n"/>
    </row>
    <row r="29587" spans="1:59">
      <c r="AO29587" s="103" t="n"/>
    </row>
    <row r="29588" spans="1:59">
      <c r="AO29588" s="103" t="n"/>
    </row>
    <row r="29589" spans="1:59">
      <c r="AO29589" s="103" t="n"/>
    </row>
    <row r="29590" spans="1:59">
      <c r="AO29590" s="103" t="n"/>
    </row>
    <row r="29591" spans="1:59">
      <c r="AO29591" s="103" t="n"/>
    </row>
    <row r="29592" spans="1:59">
      <c r="AO29592" s="103" t="n"/>
    </row>
    <row r="29593" spans="1:59">
      <c r="AO29593" s="103" t="n"/>
    </row>
    <row r="29594" spans="1:59">
      <c r="AO29594" s="103" t="n"/>
    </row>
    <row r="29595" spans="1:59">
      <c r="AO29595" s="103" t="n"/>
    </row>
    <row r="29596" spans="1:59">
      <c r="AO29596" s="103" t="n"/>
    </row>
    <row r="29597" spans="1:59">
      <c r="AO29597" s="103" t="n"/>
    </row>
    <row r="29598" spans="1:59">
      <c r="AO29598" s="103" t="n"/>
    </row>
    <row r="29599" spans="1:59">
      <c r="AO29599" s="103" t="n"/>
    </row>
    <row r="29600" spans="1:59">
      <c r="AO29600" s="103" t="n"/>
    </row>
    <row r="29601" spans="1:59">
      <c r="AO29601" s="103" t="n"/>
    </row>
    <row r="29602" spans="1:59">
      <c r="AO29602" s="103" t="n"/>
    </row>
    <row r="29603" spans="1:59">
      <c r="AO29603" s="103" t="n"/>
    </row>
    <row r="29604" spans="1:59">
      <c r="AO29604" s="103" t="n"/>
    </row>
    <row r="29605" spans="1:59">
      <c r="AO29605" s="103" t="n"/>
    </row>
    <row r="29606" spans="1:59">
      <c r="AO29606" s="103" t="n"/>
    </row>
    <row r="29607" spans="1:59">
      <c r="AO29607" s="103" t="n"/>
    </row>
    <row r="29608" spans="1:59">
      <c r="AO29608" s="103" t="n"/>
    </row>
    <row r="29609" spans="1:59">
      <c r="AO29609" s="103" t="n"/>
    </row>
    <row r="29610" spans="1:59">
      <c r="AO29610" s="103" t="n"/>
    </row>
    <row r="29611" spans="1:59">
      <c r="AO29611" s="103" t="n"/>
    </row>
    <row r="29612" spans="1:59">
      <c r="AO29612" s="103" t="n"/>
    </row>
    <row r="29613" spans="1:59">
      <c r="AO29613" s="103" t="n"/>
    </row>
    <row r="29614" spans="1:59">
      <c r="AO29614" s="103" t="n"/>
    </row>
    <row r="29615" spans="1:59">
      <c r="AO29615" s="103" t="n"/>
    </row>
    <row r="29616" spans="1:59">
      <c r="AO29616" s="103" t="n"/>
    </row>
    <row r="29617" spans="1:59">
      <c r="AO29617" s="103" t="n"/>
    </row>
    <row r="29618" spans="1:59">
      <c r="AO29618" s="103" t="n"/>
    </row>
    <row r="29619" spans="1:59">
      <c r="AO29619" s="103" t="n"/>
    </row>
    <row r="29620" spans="1:59">
      <c r="AO29620" s="103" t="n"/>
    </row>
    <row r="29621" spans="1:59">
      <c r="AO29621" s="103" t="n"/>
    </row>
    <row r="29622" spans="1:59">
      <c r="AO29622" s="103" t="n"/>
    </row>
    <row r="29623" spans="1:59">
      <c r="AO29623" s="103" t="n"/>
    </row>
    <row r="29624" spans="1:59">
      <c r="AO29624" s="103" t="n"/>
    </row>
    <row r="29625" spans="1:59">
      <c r="AO29625" s="103" t="n"/>
    </row>
    <row r="29626" spans="1:59">
      <c r="AO29626" s="103" t="n"/>
    </row>
    <row r="29627" spans="1:59">
      <c r="AO29627" s="103" t="n"/>
    </row>
    <row r="29628" spans="1:59">
      <c r="AO29628" s="103" t="n"/>
    </row>
    <row r="29629" spans="1:59">
      <c r="AO29629" s="103" t="n"/>
    </row>
    <row r="29630" spans="1:59">
      <c r="AO29630" s="103" t="n"/>
    </row>
    <row r="29631" spans="1:59">
      <c r="AO29631" s="103" t="n"/>
    </row>
    <row r="29632" spans="1:59">
      <c r="AO29632" s="103" t="n"/>
    </row>
    <row r="29633" spans="1:59">
      <c r="AO29633" s="103" t="n"/>
    </row>
    <row r="29634" spans="1:59">
      <c r="AO29634" s="103" t="n"/>
    </row>
    <row r="29635" spans="1:59">
      <c r="AO29635" s="103" t="n"/>
    </row>
    <row r="29636" spans="1:59">
      <c r="AO29636" s="103" t="n"/>
    </row>
    <row r="29637" spans="1:59">
      <c r="AO29637" s="103" t="n"/>
    </row>
    <row r="29638" spans="1:59">
      <c r="AO29638" s="103" t="n"/>
    </row>
    <row r="29639" spans="1:59">
      <c r="AO29639" s="103" t="n"/>
    </row>
    <row r="29640" spans="1:59">
      <c r="AO29640" s="103" t="n"/>
    </row>
    <row r="29641" spans="1:59">
      <c r="AO29641" s="103" t="n"/>
    </row>
    <row r="29642" spans="1:59">
      <c r="AO29642" s="103" t="n"/>
    </row>
    <row r="29643" spans="1:59">
      <c r="AO29643" s="103" t="n"/>
    </row>
    <row r="29644" spans="1:59">
      <c r="AO29644" s="103" t="n"/>
    </row>
    <row r="29645" spans="1:59">
      <c r="AO29645" s="103" t="n"/>
    </row>
    <row r="29646" spans="1:59">
      <c r="AO29646" s="103" t="n"/>
    </row>
    <row r="29647" spans="1:59">
      <c r="AO29647" s="103" t="n"/>
    </row>
    <row r="29648" spans="1:59">
      <c r="AO29648" s="103" t="n"/>
    </row>
    <row r="29649" spans="1:59">
      <c r="AO29649" s="103" t="n"/>
    </row>
    <row r="29650" spans="1:59">
      <c r="AO29650" s="103" t="n"/>
    </row>
    <row r="29651" spans="1:59">
      <c r="AO29651" s="103" t="n"/>
    </row>
    <row r="29652" spans="1:59">
      <c r="AO29652" s="103" t="n"/>
    </row>
    <row r="29653" spans="1:59">
      <c r="AO29653" s="103" t="n"/>
    </row>
    <row r="29654" spans="1:59">
      <c r="AO29654" s="103" t="n"/>
    </row>
    <row r="29655" spans="1:59">
      <c r="AO29655" s="103" t="n"/>
    </row>
    <row r="29656" spans="1:59">
      <c r="AO29656" s="103" t="n"/>
    </row>
    <row r="29657" spans="1:59">
      <c r="AO29657" s="103" t="n"/>
    </row>
    <row r="29658" spans="1:59">
      <c r="AO29658" s="103" t="n"/>
    </row>
    <row r="29659" spans="1:59">
      <c r="AO29659" s="103" t="n"/>
    </row>
    <row r="29660" spans="1:59">
      <c r="AO29660" s="103" t="n"/>
    </row>
    <row r="29661" spans="1:59">
      <c r="AO29661" s="103" t="n"/>
    </row>
    <row r="29662" spans="1:59">
      <c r="AO29662" s="103" t="n"/>
    </row>
    <row r="29663" spans="1:59">
      <c r="AO29663" s="103" t="n"/>
    </row>
    <row r="29664" spans="1:59">
      <c r="AO29664" s="103" t="n"/>
    </row>
    <row r="29665" spans="1:59">
      <c r="AO29665" s="103" t="n"/>
    </row>
    <row r="29666" spans="1:59">
      <c r="AO29666" s="103" t="n"/>
    </row>
    <row r="29667" spans="1:59">
      <c r="AO29667" s="103" t="n"/>
    </row>
    <row r="29668" spans="1:59">
      <c r="AO29668" s="103" t="n"/>
    </row>
    <row r="29669" spans="1:59">
      <c r="AO29669" s="103" t="n"/>
    </row>
    <row r="29670" spans="1:59">
      <c r="AO29670" s="103" t="n"/>
    </row>
    <row r="29671" spans="1:59">
      <c r="AO29671" s="103" t="n"/>
    </row>
    <row r="29672" spans="1:59">
      <c r="AO29672" s="103" t="n"/>
    </row>
    <row r="29673" spans="1:59">
      <c r="AO29673" s="103" t="n"/>
    </row>
    <row r="29674" spans="1:59">
      <c r="AO29674" s="103" t="n"/>
    </row>
    <row r="29675" spans="1:59">
      <c r="AO29675" s="103" t="n"/>
    </row>
    <row r="29676" spans="1:59">
      <c r="AO29676" s="103" t="n"/>
    </row>
    <row r="29677" spans="1:59">
      <c r="AO29677" s="103" t="n"/>
    </row>
    <row r="29678" spans="1:59">
      <c r="AO29678" s="103" t="n"/>
    </row>
    <row r="29679" spans="1:59">
      <c r="AO29679" s="103" t="n"/>
    </row>
    <row r="29680" spans="1:59">
      <c r="AO29680" s="103" t="n"/>
    </row>
    <row r="29681" spans="1:59">
      <c r="AO29681" s="103" t="n"/>
    </row>
    <row r="29682" spans="1:59">
      <c r="AO29682" s="103" t="n"/>
    </row>
    <row r="29683" spans="1:59">
      <c r="AO29683" s="103" t="n"/>
    </row>
    <row r="29684" spans="1:59">
      <c r="AO29684" s="103" t="n"/>
    </row>
    <row r="29685" spans="1:59">
      <c r="AO29685" s="103" t="n"/>
    </row>
    <row r="29686" spans="1:59">
      <c r="AO29686" s="103" t="n"/>
    </row>
    <row r="29687" spans="1:59">
      <c r="AO29687" s="103" t="n"/>
    </row>
    <row r="29688" spans="1:59">
      <c r="AO29688" s="103" t="n"/>
    </row>
    <row r="29689" spans="1:59">
      <c r="AO29689" s="103" t="n"/>
    </row>
    <row r="29690" spans="1:59">
      <c r="AO29690" s="103" t="n"/>
    </row>
    <row r="29691" spans="1:59">
      <c r="AO29691" s="103" t="n"/>
    </row>
    <row r="29692" spans="1:59">
      <c r="AO29692" s="103" t="n"/>
    </row>
    <row r="29693" spans="1:59">
      <c r="AO29693" s="103" t="n"/>
    </row>
    <row r="29694" spans="1:59">
      <c r="AO29694" s="103" t="n"/>
    </row>
    <row r="29695" spans="1:59">
      <c r="AO29695" s="103" t="n"/>
    </row>
    <row r="29696" spans="1:59">
      <c r="AO29696" s="103" t="n"/>
    </row>
    <row r="29697" spans="1:59">
      <c r="AO29697" s="103" t="n"/>
    </row>
    <row r="29698" spans="1:59">
      <c r="AO29698" s="103" t="n"/>
    </row>
    <row r="29699" spans="1:59">
      <c r="AO29699" s="103" t="n"/>
    </row>
    <row r="29700" spans="1:59">
      <c r="AO29700" s="103" t="n"/>
    </row>
    <row r="29701" spans="1:59">
      <c r="AO29701" s="103" t="n"/>
    </row>
    <row r="29702" spans="1:59">
      <c r="AO29702" s="103" t="n"/>
    </row>
    <row r="29703" spans="1:59">
      <c r="AO29703" s="103" t="n"/>
    </row>
    <row r="29704" spans="1:59">
      <c r="AO29704" s="103" t="n"/>
    </row>
    <row r="29705" spans="1:59">
      <c r="AO29705" s="103" t="n"/>
    </row>
    <row r="29706" spans="1:59">
      <c r="AO29706" s="103" t="n"/>
    </row>
    <row r="29707" spans="1:59">
      <c r="AO29707" s="103" t="n"/>
    </row>
    <row r="29708" spans="1:59">
      <c r="AO29708" s="103" t="n"/>
    </row>
    <row r="29709" spans="1:59">
      <c r="AO29709" s="103" t="n"/>
    </row>
    <row r="29710" spans="1:59">
      <c r="AO29710" s="103" t="n"/>
    </row>
    <row r="29711" spans="1:59">
      <c r="AO29711" s="103" t="n"/>
    </row>
    <row r="29712" spans="1:59">
      <c r="AO29712" s="103" t="n"/>
    </row>
    <row r="29713" spans="1:59">
      <c r="AO29713" s="103" t="n"/>
    </row>
    <row r="29714" spans="1:59">
      <c r="AO29714" s="103" t="n"/>
    </row>
    <row r="29715" spans="1:59">
      <c r="AO29715" s="103" t="n"/>
    </row>
    <row r="29716" spans="1:59">
      <c r="AO29716" s="103" t="n"/>
    </row>
    <row r="29717" spans="1:59">
      <c r="AO29717" s="103" t="n"/>
    </row>
    <row r="29718" spans="1:59">
      <c r="AO29718" s="103" t="n"/>
    </row>
    <row r="29719" spans="1:59">
      <c r="AO29719" s="103" t="n"/>
    </row>
    <row r="29720" spans="1:59">
      <c r="AO29720" s="103" t="n"/>
    </row>
    <row r="29721" spans="1:59">
      <c r="AO29721" s="103" t="n"/>
    </row>
    <row r="29722" spans="1:59">
      <c r="AO29722" s="103" t="n"/>
    </row>
    <row r="29723" spans="1:59">
      <c r="AO29723" s="103" t="n"/>
    </row>
    <row r="29724" spans="1:59">
      <c r="AO29724" s="103" t="n"/>
    </row>
    <row r="29725" spans="1:59">
      <c r="AO29725" s="103" t="n"/>
    </row>
    <row r="29726" spans="1:59">
      <c r="AO29726" s="103" t="n"/>
    </row>
    <row r="29727" spans="1:59">
      <c r="AO29727" s="103" t="n"/>
    </row>
    <row r="29728" spans="1:59">
      <c r="AO29728" s="103" t="n"/>
    </row>
    <row r="29729" spans="1:59">
      <c r="AO29729" s="103" t="n"/>
    </row>
    <row r="29730" spans="1:59">
      <c r="AO29730" s="103" t="n"/>
    </row>
    <row r="29731" spans="1:59">
      <c r="AO29731" s="103" t="n"/>
    </row>
    <row r="29732" spans="1:59">
      <c r="AO29732" s="103" t="n"/>
    </row>
    <row r="29733" spans="1:59">
      <c r="AO29733" s="103" t="n"/>
    </row>
    <row r="29734" spans="1:59">
      <c r="AO29734" s="103" t="n"/>
    </row>
    <row r="29735" spans="1:59">
      <c r="AO29735" s="103" t="n"/>
    </row>
    <row r="29736" spans="1:59">
      <c r="AO29736" s="103" t="n"/>
    </row>
    <row r="29737" spans="1:59">
      <c r="AO29737" s="103" t="n"/>
    </row>
    <row r="29738" spans="1:59">
      <c r="AO29738" s="103" t="n"/>
    </row>
    <row r="29739" spans="1:59">
      <c r="AO29739" s="103" t="n"/>
    </row>
    <row r="29740" spans="1:59">
      <c r="AO29740" s="103" t="n"/>
    </row>
    <row r="29741" spans="1:59">
      <c r="AO29741" s="103" t="n"/>
    </row>
    <row r="29742" spans="1:59">
      <c r="AO29742" s="103" t="n"/>
    </row>
    <row r="29743" spans="1:59">
      <c r="AO29743" s="103" t="n"/>
    </row>
    <row r="29744" spans="1:59">
      <c r="AO29744" s="103" t="n"/>
    </row>
    <row r="29745" spans="1:59">
      <c r="AO29745" s="103" t="n"/>
    </row>
    <row r="29746" spans="1:59">
      <c r="AO29746" s="103" t="n"/>
    </row>
    <row r="29747" spans="1:59">
      <c r="AO29747" s="103" t="n"/>
    </row>
    <row r="29748" spans="1:59">
      <c r="AO29748" s="103" t="n"/>
    </row>
    <row r="29749" spans="1:59">
      <c r="AO29749" s="103" t="n"/>
    </row>
    <row r="29750" spans="1:59">
      <c r="AO29750" s="103" t="n"/>
    </row>
    <row r="29751" spans="1:59">
      <c r="AO29751" s="103" t="n"/>
    </row>
    <row r="29752" spans="1:59">
      <c r="AO29752" s="103" t="n"/>
    </row>
    <row r="29753" spans="1:59">
      <c r="AO29753" s="103" t="n"/>
    </row>
    <row r="29754" spans="1:59">
      <c r="AO29754" s="103" t="n"/>
    </row>
    <row r="29755" spans="1:59">
      <c r="AO29755" s="103" t="n"/>
    </row>
    <row r="29756" spans="1:59">
      <c r="AO29756" s="103" t="n"/>
    </row>
    <row r="29757" spans="1:59">
      <c r="AO29757" s="103" t="n"/>
    </row>
    <row r="29758" spans="1:59">
      <c r="AO29758" s="103" t="n"/>
    </row>
    <row r="29759" spans="1:59">
      <c r="AO29759" s="103" t="n"/>
    </row>
    <row r="29760" spans="1:59">
      <c r="AO29760" s="103" t="n"/>
    </row>
    <row r="29761" spans="1:59">
      <c r="AO29761" s="103" t="n"/>
    </row>
    <row r="29762" spans="1:59">
      <c r="AO29762" s="103" t="n"/>
    </row>
    <row r="29763" spans="1:59">
      <c r="AO29763" s="103" t="n"/>
    </row>
    <row r="29764" spans="1:59">
      <c r="AO29764" s="103" t="n"/>
    </row>
    <row r="29765" spans="1:59">
      <c r="AO29765" s="103" t="n"/>
    </row>
    <row r="29766" spans="1:59">
      <c r="AO29766" s="103" t="n"/>
    </row>
    <row r="29767" spans="1:59">
      <c r="AO29767" s="103" t="n"/>
    </row>
    <row r="29768" spans="1:59">
      <c r="AO29768" s="103" t="n"/>
    </row>
    <row r="29769" spans="1:59">
      <c r="AO29769" s="103" t="n"/>
    </row>
    <row r="29770" spans="1:59">
      <c r="AO29770" s="103" t="n"/>
    </row>
    <row r="29771" spans="1:59">
      <c r="AO29771" s="103" t="n"/>
    </row>
    <row r="29772" spans="1:59">
      <c r="AO29772" s="103" t="n"/>
    </row>
    <row r="29773" spans="1:59">
      <c r="AO29773" s="103" t="n"/>
    </row>
    <row r="29774" spans="1:59">
      <c r="AO29774" s="103" t="n"/>
    </row>
    <row r="29775" spans="1:59">
      <c r="AO29775" s="103" t="n"/>
    </row>
    <row r="29776" spans="1:59">
      <c r="AO29776" s="103" t="n"/>
    </row>
    <row r="29777" spans="1:59">
      <c r="AO29777" s="103" t="n"/>
    </row>
    <row r="29778" spans="1:59">
      <c r="AO29778" s="103" t="n"/>
    </row>
    <row r="29779" spans="1:59">
      <c r="AO29779" s="103" t="n"/>
    </row>
    <row r="29780" spans="1:59">
      <c r="AO29780" s="103" t="n"/>
    </row>
    <row r="29781" spans="1:59">
      <c r="AO29781" s="103" t="n"/>
    </row>
    <row r="29782" spans="1:59">
      <c r="AO29782" s="103" t="n"/>
    </row>
    <row r="29783" spans="1:59">
      <c r="AO29783" s="103" t="n"/>
    </row>
    <row r="29784" spans="1:59">
      <c r="AO29784" s="103" t="n"/>
    </row>
    <row r="29785" spans="1:59">
      <c r="AO29785" s="103" t="n"/>
    </row>
    <row r="29786" spans="1:59">
      <c r="AO29786" s="103" t="n"/>
    </row>
    <row r="29787" spans="1:59">
      <c r="AO29787" s="103" t="n"/>
    </row>
    <row r="29788" spans="1:59">
      <c r="AO29788" s="103" t="n"/>
    </row>
    <row r="29789" spans="1:59">
      <c r="AO29789" s="103" t="n"/>
    </row>
    <row r="29790" spans="1:59">
      <c r="AO29790" s="103" t="n"/>
    </row>
    <row r="29791" spans="1:59">
      <c r="AO29791" s="103" t="n"/>
    </row>
    <row r="29792" spans="1:59">
      <c r="AO29792" s="103" t="n"/>
    </row>
    <row r="29793" spans="1:59">
      <c r="AO29793" s="103" t="n"/>
    </row>
    <row r="29794" spans="1:59">
      <c r="AO29794" s="103" t="n"/>
    </row>
    <row r="29795" spans="1:59">
      <c r="AO29795" s="103" t="n"/>
    </row>
    <row r="29796" spans="1:59">
      <c r="AO29796" s="103" t="n"/>
    </row>
    <row r="29797" spans="1:59">
      <c r="AO29797" s="103" t="n"/>
    </row>
    <row r="29798" spans="1:59">
      <c r="AO29798" s="103" t="n"/>
    </row>
    <row r="29799" spans="1:59">
      <c r="AO29799" s="103" t="n"/>
    </row>
    <row r="29800" spans="1:59">
      <c r="AO29800" s="103" t="n"/>
    </row>
    <row r="29801" spans="1:59">
      <c r="AO29801" s="103" t="n"/>
    </row>
    <row r="29802" spans="1:59">
      <c r="AO29802" s="103" t="n"/>
    </row>
    <row r="29803" spans="1:59">
      <c r="AO29803" s="103" t="n"/>
    </row>
    <row r="29804" spans="1:59">
      <c r="AO29804" s="103" t="n"/>
    </row>
    <row r="29805" spans="1:59">
      <c r="AO29805" s="103" t="n"/>
    </row>
    <row r="29806" spans="1:59">
      <c r="AO29806" s="103" t="n"/>
    </row>
    <row r="29807" spans="1:59">
      <c r="AO29807" s="103" t="n"/>
    </row>
    <row r="29808" spans="1:59">
      <c r="AO29808" s="103" t="n"/>
    </row>
    <row r="29809" spans="1:59">
      <c r="AO29809" s="103" t="n"/>
    </row>
    <row r="29810" spans="1:59">
      <c r="AO29810" s="103" t="n"/>
    </row>
    <row r="29811" spans="1:59">
      <c r="AO29811" s="103" t="n"/>
    </row>
    <row r="29812" spans="1:59">
      <c r="AO29812" s="103" t="n"/>
    </row>
    <row r="29813" spans="1:59">
      <c r="AO29813" s="103" t="n"/>
    </row>
    <row r="29814" spans="1:59">
      <c r="AO29814" s="103" t="n"/>
    </row>
    <row r="29815" spans="1:59">
      <c r="AO29815" s="103" t="n"/>
    </row>
    <row r="29816" spans="1:59">
      <c r="AO29816" s="103" t="n"/>
    </row>
    <row r="29817" spans="1:59">
      <c r="AO29817" s="103" t="n"/>
    </row>
    <row r="29818" spans="1:59">
      <c r="AO29818" s="103" t="n"/>
    </row>
    <row r="29819" spans="1:59">
      <c r="AO29819" s="103" t="n"/>
    </row>
    <row r="29820" spans="1:59">
      <c r="AO29820" s="103" t="n"/>
    </row>
    <row r="29821" spans="1:59">
      <c r="AO29821" s="103" t="n"/>
    </row>
    <row r="29822" spans="1:59">
      <c r="AO29822" s="103" t="n"/>
    </row>
    <row r="29823" spans="1:59">
      <c r="AO29823" s="103" t="n"/>
    </row>
    <row r="29824" spans="1:59">
      <c r="AO29824" s="103" t="n"/>
    </row>
    <row r="29825" spans="1:59">
      <c r="AO29825" s="103" t="n"/>
    </row>
    <row r="29826" spans="1:59">
      <c r="AO29826" s="103" t="n"/>
    </row>
    <row r="29827" spans="1:59">
      <c r="AO29827" s="103" t="n"/>
    </row>
    <row r="29828" spans="1:59">
      <c r="AO29828" s="103" t="n"/>
    </row>
    <row r="29829" spans="1:59">
      <c r="AO29829" s="103" t="n"/>
    </row>
    <row r="29830" spans="1:59">
      <c r="AO29830" s="103" t="n"/>
    </row>
    <row r="29831" spans="1:59">
      <c r="AO29831" s="103" t="n"/>
    </row>
    <row r="29832" spans="1:59">
      <c r="AO29832" s="103" t="n"/>
    </row>
    <row r="29833" spans="1:59">
      <c r="AO29833" s="103" t="n"/>
    </row>
    <row r="29834" spans="1:59">
      <c r="AO29834" s="103" t="n"/>
    </row>
    <row r="29835" spans="1:59">
      <c r="AO29835" s="103" t="n"/>
    </row>
    <row r="29836" spans="1:59">
      <c r="AO29836" s="103" t="n"/>
    </row>
    <row r="29837" spans="1:59">
      <c r="AO29837" s="103" t="n"/>
    </row>
    <row r="29838" spans="1:59">
      <c r="AO29838" s="103" t="n"/>
    </row>
    <row r="29839" spans="1:59">
      <c r="AO29839" s="103" t="n"/>
    </row>
    <row r="29840" spans="1:59">
      <c r="AO29840" s="103" t="n"/>
    </row>
    <row r="29841" spans="1:59">
      <c r="AO29841" s="103" t="n"/>
    </row>
    <row r="29842" spans="1:59">
      <c r="AO29842" s="103" t="n"/>
    </row>
    <row r="29843" spans="1:59">
      <c r="AO29843" s="103" t="n"/>
    </row>
    <row r="29844" spans="1:59">
      <c r="AO29844" s="103" t="n"/>
    </row>
    <row r="29845" spans="1:59">
      <c r="AO29845" s="103" t="n"/>
    </row>
    <row r="29846" spans="1:59">
      <c r="AO29846" s="103" t="n"/>
    </row>
    <row r="29847" spans="1:59">
      <c r="AO29847" s="103" t="n"/>
    </row>
    <row r="29848" spans="1:59">
      <c r="AO29848" s="103" t="n"/>
    </row>
    <row r="29849" spans="1:59">
      <c r="AO29849" s="103" t="n"/>
    </row>
    <row r="29850" spans="1:59">
      <c r="AO29850" s="103" t="n"/>
    </row>
    <row r="29851" spans="1:59">
      <c r="AO29851" s="103" t="n"/>
    </row>
    <row r="29852" spans="1:59">
      <c r="AO29852" s="103" t="n"/>
    </row>
    <row r="29853" spans="1:59">
      <c r="AO29853" s="103" t="n"/>
    </row>
    <row r="29854" spans="1:59">
      <c r="AO29854" s="103" t="n"/>
    </row>
    <row r="29855" spans="1:59">
      <c r="AO29855" s="103" t="n"/>
    </row>
    <row r="29856" spans="1:59">
      <c r="AO29856" s="103" t="n"/>
    </row>
    <row r="29857" spans="1:59">
      <c r="AO29857" s="103" t="n"/>
    </row>
    <row r="29858" spans="1:59">
      <c r="AO29858" s="103" t="n"/>
    </row>
    <row r="29859" spans="1:59">
      <c r="AO29859" s="103" t="n"/>
    </row>
    <row r="29860" spans="1:59">
      <c r="AO29860" s="103" t="n"/>
    </row>
    <row r="29861" spans="1:59">
      <c r="AO29861" s="103" t="n"/>
    </row>
    <row r="29862" spans="1:59">
      <c r="AO29862" s="103" t="n"/>
    </row>
    <row r="29863" spans="1:59">
      <c r="AO29863" s="103" t="n"/>
    </row>
    <row r="29864" spans="1:59">
      <c r="AO29864" s="103" t="n"/>
    </row>
    <row r="29865" spans="1:59">
      <c r="AO29865" s="103" t="n"/>
    </row>
    <row r="29866" spans="1:59">
      <c r="AO29866" s="103" t="n"/>
    </row>
    <row r="29867" spans="1:59">
      <c r="AO29867" s="103" t="n"/>
    </row>
    <row r="29868" spans="1:59">
      <c r="AO29868" s="103" t="n"/>
    </row>
    <row r="29869" spans="1:59">
      <c r="AO29869" s="103" t="n"/>
    </row>
    <row r="29870" spans="1:59">
      <c r="AO29870" s="103" t="n"/>
    </row>
    <row r="29871" spans="1:59">
      <c r="AO29871" s="103" t="n"/>
    </row>
    <row r="29872" spans="1:59">
      <c r="AO29872" s="103" t="n"/>
    </row>
    <row r="29873" spans="1:59">
      <c r="AO29873" s="103" t="n"/>
    </row>
    <row r="29874" spans="1:59">
      <c r="AO29874" s="103" t="n"/>
    </row>
    <row r="29875" spans="1:59">
      <c r="AO29875" s="103" t="n"/>
    </row>
    <row r="29876" spans="1:59">
      <c r="AO29876" s="103" t="n"/>
    </row>
    <row r="29877" spans="1:59">
      <c r="AO29877" s="103" t="n"/>
    </row>
    <row r="29878" spans="1:59">
      <c r="AO29878" s="103" t="n"/>
    </row>
    <row r="29879" spans="1:59">
      <c r="AO29879" s="103" t="n"/>
    </row>
    <row r="29880" spans="1:59">
      <c r="AO29880" s="103" t="n"/>
    </row>
    <row r="29881" spans="1:59">
      <c r="AO29881" s="103" t="n"/>
    </row>
    <row r="29882" spans="1:59">
      <c r="AO29882" s="103" t="n"/>
    </row>
    <row r="29883" spans="1:59">
      <c r="AO29883" s="103" t="n"/>
    </row>
    <row r="29884" spans="1:59">
      <c r="AO29884" s="103" t="n"/>
    </row>
    <row r="29885" spans="1:59">
      <c r="AO29885" s="103" t="n"/>
    </row>
    <row r="29886" spans="1:59">
      <c r="AO29886" s="103" t="n"/>
    </row>
    <row r="29887" spans="1:59">
      <c r="AO29887" s="103" t="n"/>
    </row>
    <row r="29888" spans="1:59">
      <c r="AO29888" s="103" t="n"/>
    </row>
    <row r="29889" spans="1:59">
      <c r="AO29889" s="103" t="n"/>
    </row>
    <row r="29890" spans="1:59">
      <c r="AO29890" s="103" t="n"/>
    </row>
    <row r="29891" spans="1:59">
      <c r="AO29891" s="103" t="n"/>
    </row>
    <row r="29892" spans="1:59">
      <c r="AO29892" s="103" t="n"/>
    </row>
    <row r="29893" spans="1:59">
      <c r="AO29893" s="103" t="n"/>
    </row>
    <row r="29894" spans="1:59">
      <c r="AO29894" s="103" t="n"/>
    </row>
    <row r="29895" spans="1:59">
      <c r="AO29895" s="103" t="n"/>
    </row>
    <row r="29896" spans="1:59">
      <c r="AO29896" s="103" t="n"/>
    </row>
    <row r="29897" spans="1:59">
      <c r="AO29897" s="103" t="n"/>
    </row>
    <row r="29898" spans="1:59">
      <c r="AO29898" s="103" t="n"/>
    </row>
    <row r="29899" spans="1:59">
      <c r="AO29899" s="103" t="n"/>
    </row>
    <row r="29900" spans="1:59">
      <c r="AO29900" s="103" t="n"/>
    </row>
    <row r="29901" spans="1:59">
      <c r="AO29901" s="103" t="n"/>
    </row>
    <row r="29902" spans="1:59">
      <c r="AO29902" s="103" t="n"/>
    </row>
    <row r="29903" spans="1:59">
      <c r="AO29903" s="103" t="n"/>
    </row>
    <row r="29904" spans="1:59">
      <c r="AO29904" s="103" t="n"/>
    </row>
    <row r="29905" spans="1:59">
      <c r="AO29905" s="103" t="n"/>
    </row>
    <row r="29906" spans="1:59">
      <c r="AO29906" s="103" t="n"/>
    </row>
    <row r="29907" spans="1:59">
      <c r="AO29907" s="103" t="n"/>
    </row>
    <row r="29908" spans="1:59">
      <c r="AO29908" s="103" t="n"/>
    </row>
    <row r="29909" spans="1:59">
      <c r="AO29909" s="103" t="n"/>
    </row>
    <row r="29910" spans="1:59">
      <c r="AO29910" s="103" t="n"/>
    </row>
    <row r="29911" spans="1:59">
      <c r="AO29911" s="103" t="n"/>
    </row>
    <row r="29912" spans="1:59">
      <c r="AO29912" s="103" t="n"/>
    </row>
    <row r="29913" spans="1:59">
      <c r="AO29913" s="103" t="n"/>
    </row>
    <row r="29914" spans="1:59">
      <c r="AO29914" s="103" t="n"/>
    </row>
    <row r="29915" spans="1:59">
      <c r="AO29915" s="103" t="n"/>
    </row>
    <row r="29916" spans="1:59">
      <c r="AO29916" s="103" t="n"/>
    </row>
    <row r="29917" spans="1:59">
      <c r="AO29917" s="103" t="n"/>
    </row>
    <row r="29918" spans="1:59">
      <c r="AO29918" s="103" t="n"/>
    </row>
    <row r="29919" spans="1:59">
      <c r="AO29919" s="103" t="n"/>
    </row>
    <row r="29920" spans="1:59">
      <c r="AO29920" s="103" t="n"/>
    </row>
    <row r="29921" spans="1:59">
      <c r="AO29921" s="103" t="n"/>
    </row>
    <row r="29922" spans="1:59">
      <c r="AO29922" s="103" t="n"/>
    </row>
    <row r="29923" spans="1:59">
      <c r="AO29923" s="103" t="n"/>
    </row>
    <row r="29924" spans="1:59">
      <c r="AO29924" s="103" t="n"/>
    </row>
    <row r="29925" spans="1:59">
      <c r="AO29925" s="103" t="n"/>
    </row>
    <row r="29926" spans="1:59">
      <c r="AO29926" s="103" t="n"/>
    </row>
    <row r="29927" spans="1:59">
      <c r="AO29927" s="103" t="n"/>
    </row>
    <row r="29928" spans="1:59">
      <c r="AO29928" s="103" t="n"/>
    </row>
    <row r="29929" spans="1:59">
      <c r="AO29929" s="103" t="n"/>
    </row>
    <row r="29930" spans="1:59">
      <c r="AO29930" s="103" t="n"/>
    </row>
    <row r="29931" spans="1:59">
      <c r="AO29931" s="103" t="n"/>
    </row>
    <row r="29932" spans="1:59">
      <c r="AO29932" s="103" t="n"/>
    </row>
    <row r="29933" spans="1:59">
      <c r="AO29933" s="103" t="n"/>
    </row>
    <row r="29934" spans="1:59">
      <c r="AO29934" s="103" t="n"/>
    </row>
    <row r="29935" spans="1:59">
      <c r="AO29935" s="103" t="n"/>
    </row>
    <row r="29936" spans="1:59">
      <c r="AO29936" s="103" t="n"/>
    </row>
    <row r="29937" spans="1:59">
      <c r="AO29937" s="103" t="n"/>
    </row>
    <row r="29938" spans="1:59">
      <c r="AO29938" s="103" t="n"/>
    </row>
    <row r="29939" spans="1:59">
      <c r="AO29939" s="103" t="n"/>
    </row>
    <row r="29940" spans="1:59">
      <c r="AO29940" s="103" t="n"/>
    </row>
    <row r="29941" spans="1:59">
      <c r="AO29941" s="103" t="n"/>
    </row>
    <row r="29942" spans="1:59">
      <c r="AO29942" s="103" t="n"/>
    </row>
    <row r="29943" spans="1:59">
      <c r="AO29943" s="103" t="n"/>
    </row>
    <row r="29944" spans="1:59">
      <c r="AO29944" s="103" t="n"/>
    </row>
    <row r="29945" spans="1:59">
      <c r="AO29945" s="103" t="n"/>
    </row>
    <row r="29946" spans="1:59">
      <c r="AO29946" s="103" t="n"/>
    </row>
    <row r="29947" spans="1:59">
      <c r="AO29947" s="103" t="n"/>
    </row>
    <row r="29948" spans="1:59">
      <c r="AO29948" s="103" t="n"/>
    </row>
    <row r="29949" spans="1:59">
      <c r="AO29949" s="103" t="n"/>
    </row>
    <row r="29950" spans="1:59">
      <c r="AO29950" s="103" t="n"/>
    </row>
    <row r="29951" spans="1:59">
      <c r="AO29951" s="103" t="n"/>
    </row>
    <row r="29952" spans="1:59">
      <c r="AO29952" s="103" t="n"/>
    </row>
    <row r="29953" spans="1:59">
      <c r="AO29953" s="103" t="n"/>
    </row>
    <row r="29954" spans="1:59">
      <c r="AO29954" s="103" t="n"/>
    </row>
    <row r="29955" spans="1:59">
      <c r="AO29955" s="103" t="n"/>
    </row>
    <row r="29956" spans="1:59">
      <c r="AO29956" s="103" t="n"/>
    </row>
    <row r="29957" spans="1:59">
      <c r="AO29957" s="103" t="n"/>
    </row>
    <row r="29958" spans="1:59">
      <c r="AO29958" s="103" t="n"/>
    </row>
    <row r="29959" spans="1:59">
      <c r="AO29959" s="103" t="n"/>
    </row>
    <row r="29960" spans="1:59">
      <c r="AO29960" s="103" t="n"/>
    </row>
    <row r="29961" spans="1:59">
      <c r="AO29961" s="103" t="n"/>
    </row>
    <row r="29962" spans="1:59">
      <c r="AO29962" s="103" t="n"/>
    </row>
    <row r="29963" spans="1:59">
      <c r="AO29963" s="103" t="n"/>
    </row>
    <row r="29964" spans="1:59">
      <c r="AO29964" s="103" t="n"/>
    </row>
    <row r="29965" spans="1:59">
      <c r="AO29965" s="103" t="n"/>
    </row>
    <row r="29966" spans="1:59">
      <c r="AO29966" s="103" t="n"/>
    </row>
    <row r="29967" spans="1:59">
      <c r="AO29967" s="103" t="n"/>
    </row>
    <row r="29968" spans="1:59">
      <c r="AO29968" s="103" t="n"/>
    </row>
    <row r="29969" spans="1:59">
      <c r="AO29969" s="103" t="n"/>
    </row>
    <row r="29970" spans="1:59">
      <c r="AO29970" s="103" t="n"/>
    </row>
    <row r="29971" spans="1:59">
      <c r="AO29971" s="103" t="n"/>
    </row>
    <row r="29972" spans="1:59">
      <c r="AO29972" s="103" t="n"/>
    </row>
    <row r="29973" spans="1:59">
      <c r="AO29973" s="103" t="n"/>
    </row>
    <row r="29974" spans="1:59">
      <c r="AO29974" s="103" t="n"/>
    </row>
    <row r="29975" spans="1:59">
      <c r="AO29975" s="103" t="n"/>
    </row>
    <row r="29976" spans="1:59">
      <c r="AO29976" s="103" t="n"/>
    </row>
    <row r="29977" spans="1:59">
      <c r="AO29977" s="103" t="n"/>
    </row>
    <row r="29978" spans="1:59">
      <c r="AO29978" s="103" t="n"/>
    </row>
    <row r="29979" spans="1:59">
      <c r="AO29979" s="103" t="n"/>
    </row>
    <row r="29980" spans="1:59">
      <c r="AO29980" s="103" t="n"/>
    </row>
    <row r="29981" spans="1:59">
      <c r="AO29981" s="103" t="n"/>
    </row>
    <row r="29982" spans="1:59">
      <c r="AO29982" s="103" t="n"/>
    </row>
    <row r="29983" spans="1:59">
      <c r="AO29983" s="103" t="n"/>
    </row>
    <row r="29984" spans="1:59">
      <c r="AO29984" s="103" t="n"/>
    </row>
    <row r="29985" spans="1:59">
      <c r="AO29985" s="103" t="n"/>
    </row>
    <row r="29986" spans="1:59">
      <c r="AO29986" s="103" t="n"/>
    </row>
    <row r="29987" spans="1:59">
      <c r="AO29987" s="103" t="n"/>
    </row>
    <row r="29988" spans="1:59">
      <c r="AO29988" s="103" t="n"/>
    </row>
    <row r="29989" spans="1:59">
      <c r="AO29989" s="103" t="n"/>
    </row>
    <row r="29990" spans="1:59">
      <c r="AO29990" s="103" t="n"/>
    </row>
    <row r="29991" spans="1:59">
      <c r="AO29991" s="103" t="n"/>
    </row>
    <row r="29992" spans="1:59">
      <c r="AO29992" s="103" t="n"/>
    </row>
    <row r="29993" spans="1:59">
      <c r="AO29993" s="103" t="n"/>
    </row>
    <row r="29994" spans="1:59">
      <c r="AO29994" s="103" t="n"/>
    </row>
    <row r="29995" spans="1:59">
      <c r="AO29995" s="103" t="n"/>
    </row>
    <row r="29996" spans="1:59">
      <c r="AO29996" s="103" t="n"/>
    </row>
    <row r="29997" spans="1:59">
      <c r="AO29997" s="103" t="n"/>
    </row>
    <row r="29998" spans="1:59">
      <c r="AO29998" s="103" t="n"/>
    </row>
    <row r="29999" spans="1:59">
      <c r="AO29999" s="103" t="n"/>
    </row>
    <row r="30000" spans="1:59">
      <c r="AO30000" s="103" t="n"/>
    </row>
    <row r="30001" spans="1:59">
      <c r="AO30001" s="103" t="n"/>
    </row>
    <row r="30002" spans="1:59">
      <c r="AO30002" s="103" t="n"/>
    </row>
    <row r="30003" spans="1:59">
      <c r="AO30003" s="103" t="n"/>
    </row>
    <row r="30004" spans="1:59">
      <c r="AO30004" s="103" t="n"/>
    </row>
    <row r="30005" spans="1:59">
      <c r="AO30005" s="103" t="n"/>
    </row>
    <row r="30006" spans="1:59">
      <c r="AO30006" s="103" t="n"/>
    </row>
    <row r="30007" spans="1:59">
      <c r="AO30007" s="103" t="n"/>
    </row>
    <row r="30008" spans="1:59">
      <c r="AO30008" s="103" t="n"/>
    </row>
    <row r="30009" spans="1:59">
      <c r="AO30009" s="103" t="n"/>
    </row>
    <row r="30010" spans="1:59">
      <c r="AO30010" s="103" t="n"/>
    </row>
    <row r="30011" spans="1:59">
      <c r="AO30011" s="103" t="n"/>
    </row>
    <row r="30012" spans="1:59">
      <c r="AO30012" s="103" t="n"/>
    </row>
    <row r="30013" spans="1:59">
      <c r="AO30013" s="103" t="n"/>
    </row>
    <row r="30014" spans="1:59">
      <c r="AO30014" s="103" t="n"/>
    </row>
    <row r="30015" spans="1:59">
      <c r="AO30015" s="103" t="n"/>
    </row>
    <row r="30016" spans="1:59">
      <c r="AO30016" s="103" t="n"/>
    </row>
    <row r="30017" spans="1:59">
      <c r="AO30017" s="103" t="n"/>
    </row>
    <row r="30018" spans="1:59">
      <c r="AO30018" s="103" t="n"/>
    </row>
    <row r="30019" spans="1:59">
      <c r="AO30019" s="103" t="n"/>
    </row>
    <row r="30020" spans="1:59">
      <c r="AO30020" s="103" t="n"/>
    </row>
    <row r="30021" spans="1:59">
      <c r="AO30021" s="103" t="n"/>
    </row>
    <row r="30022" spans="1:59">
      <c r="AO30022" s="103" t="n"/>
    </row>
    <row r="30023" spans="1:59">
      <c r="AO30023" s="103" t="n"/>
    </row>
    <row r="30024" spans="1:59">
      <c r="AO30024" s="103" t="n"/>
    </row>
    <row r="30025" spans="1:59">
      <c r="AO30025" s="103" t="n"/>
    </row>
    <row r="30026" spans="1:59">
      <c r="AO30026" s="103" t="n"/>
    </row>
    <row r="30027" spans="1:59">
      <c r="AO30027" s="103" t="n"/>
    </row>
    <row r="30028" spans="1:59">
      <c r="AO30028" s="103" t="n"/>
    </row>
    <row r="30029" spans="1:59">
      <c r="AO30029" s="103" t="n"/>
    </row>
    <row r="30030" spans="1:59">
      <c r="AO30030" s="103" t="n"/>
    </row>
    <row r="30031" spans="1:59">
      <c r="AO30031" s="103" t="n"/>
    </row>
    <row r="30032" spans="1:59">
      <c r="AO30032" s="103" t="n"/>
    </row>
    <row r="30033" spans="1:59">
      <c r="AO30033" s="103" t="n"/>
    </row>
    <row r="30034" spans="1:59">
      <c r="AO30034" s="103" t="n"/>
    </row>
    <row r="30035" spans="1:59">
      <c r="AO30035" s="103" t="n"/>
    </row>
    <row r="30036" spans="1:59">
      <c r="AO30036" s="103" t="n"/>
    </row>
    <row r="30037" spans="1:59">
      <c r="AO30037" s="103" t="n"/>
    </row>
    <row r="30038" spans="1:59">
      <c r="AO30038" s="103" t="n"/>
    </row>
    <row r="30039" spans="1:59">
      <c r="AO30039" s="103" t="n"/>
    </row>
    <row r="30040" spans="1:59">
      <c r="AO30040" s="103" t="n"/>
    </row>
    <row r="30041" spans="1:59">
      <c r="AO30041" s="103" t="n"/>
    </row>
    <row r="30042" spans="1:59">
      <c r="AO30042" s="103" t="n"/>
    </row>
    <row r="30043" spans="1:59">
      <c r="AO30043" s="103" t="n"/>
    </row>
    <row r="30044" spans="1:59">
      <c r="AO30044" s="103" t="n"/>
    </row>
    <row r="30045" spans="1:59">
      <c r="AO30045" s="103" t="n"/>
    </row>
    <row r="30046" spans="1:59">
      <c r="AO30046" s="103" t="n"/>
    </row>
    <row r="30047" spans="1:59">
      <c r="AO30047" s="103" t="n"/>
    </row>
    <row r="30048" spans="1:59">
      <c r="AO30048" s="103" t="n"/>
    </row>
    <row r="30049" spans="1:59">
      <c r="AO30049" s="103" t="n"/>
    </row>
    <row r="30050" spans="1:59">
      <c r="AO30050" s="103" t="n"/>
    </row>
    <row r="30051" spans="1:59">
      <c r="AO30051" s="103" t="n"/>
    </row>
    <row r="30052" spans="1:59">
      <c r="AO30052" s="103" t="n"/>
    </row>
    <row r="30053" spans="1:59">
      <c r="AO30053" s="103" t="n"/>
    </row>
    <row r="30054" spans="1:59">
      <c r="AO30054" s="103" t="n"/>
    </row>
    <row r="30055" spans="1:59">
      <c r="AO30055" s="103" t="n"/>
    </row>
    <row r="30056" spans="1:59">
      <c r="AO30056" s="103" t="n"/>
    </row>
    <row r="30057" spans="1:59">
      <c r="AO30057" s="103" t="n"/>
    </row>
    <row r="30058" spans="1:59">
      <c r="AO30058" s="103" t="n"/>
    </row>
    <row r="30059" spans="1:59">
      <c r="AO30059" s="103" t="n"/>
    </row>
    <row r="30060" spans="1:59">
      <c r="AO30060" s="103" t="n"/>
    </row>
    <row r="30061" spans="1:59">
      <c r="AO30061" s="103" t="n"/>
    </row>
    <row r="30062" spans="1:59">
      <c r="AO30062" s="103" t="n"/>
    </row>
    <row r="30063" spans="1:59">
      <c r="AO30063" s="103" t="n"/>
    </row>
    <row r="30064" spans="1:59">
      <c r="AO30064" s="103" t="n"/>
    </row>
    <row r="30065" spans="1:59">
      <c r="AO30065" s="103" t="n"/>
    </row>
    <row r="30066" spans="1:59">
      <c r="AO30066" s="103" t="n"/>
    </row>
    <row r="30067" spans="1:59">
      <c r="AO30067" s="103" t="n"/>
    </row>
    <row r="30068" spans="1:59">
      <c r="AO30068" s="103" t="n"/>
    </row>
    <row r="30069" spans="1:59">
      <c r="AO30069" s="103" t="n"/>
    </row>
    <row r="30070" spans="1:59">
      <c r="AO30070" s="103" t="n"/>
    </row>
    <row r="30071" spans="1:59">
      <c r="AO30071" s="103" t="n"/>
    </row>
    <row r="30072" spans="1:59">
      <c r="AO30072" s="103" t="n"/>
    </row>
    <row r="30073" spans="1:59">
      <c r="AO30073" s="103" t="n"/>
    </row>
    <row r="30074" spans="1:59">
      <c r="AO30074" s="103" t="n"/>
    </row>
    <row r="30075" spans="1:59">
      <c r="AO30075" s="103" t="n"/>
    </row>
    <row r="30076" spans="1:59">
      <c r="AO30076" s="103" t="n"/>
    </row>
    <row r="30077" spans="1:59">
      <c r="AO30077" s="103" t="n"/>
    </row>
    <row r="30078" spans="1:59">
      <c r="AO30078" s="103" t="n"/>
    </row>
    <row r="30079" spans="1:59">
      <c r="AO30079" s="103" t="n"/>
    </row>
    <row r="30080" spans="1:59">
      <c r="AO30080" s="103" t="n"/>
    </row>
    <row r="30081" spans="1:59">
      <c r="AO30081" s="103" t="n"/>
    </row>
    <row r="30082" spans="1:59">
      <c r="AO30082" s="103" t="n"/>
    </row>
    <row r="30083" spans="1:59">
      <c r="AO30083" s="103" t="n"/>
    </row>
    <row r="30084" spans="1:59">
      <c r="AO30084" s="103" t="n"/>
    </row>
    <row r="30085" spans="1:59">
      <c r="AO30085" s="103" t="n"/>
    </row>
    <row r="30086" spans="1:59">
      <c r="AO30086" s="103" t="n"/>
    </row>
    <row r="30087" spans="1:59">
      <c r="AO30087" s="103" t="n"/>
    </row>
    <row r="30088" spans="1:59">
      <c r="AO30088" s="103" t="n"/>
    </row>
    <row r="30089" spans="1:59">
      <c r="AO30089" s="103" t="n"/>
    </row>
    <row r="30090" spans="1:59">
      <c r="AO30090" s="103" t="n"/>
    </row>
    <row r="30091" spans="1:59">
      <c r="AO30091" s="103" t="n"/>
    </row>
    <row r="30092" spans="1:59">
      <c r="AO30092" s="103" t="n"/>
    </row>
    <row r="30093" spans="1:59">
      <c r="AO30093" s="103" t="n"/>
    </row>
    <row r="30094" spans="1:59">
      <c r="AO30094" s="103" t="n"/>
    </row>
    <row r="30095" spans="1:59">
      <c r="AO30095" s="103" t="n"/>
    </row>
    <row r="30096" spans="1:59">
      <c r="AO30096" s="103" t="n"/>
    </row>
    <row r="30097" spans="1:59">
      <c r="AO30097" s="103" t="n"/>
    </row>
    <row r="30098" spans="1:59">
      <c r="AO30098" s="103" t="n"/>
    </row>
    <row r="30099" spans="1:59">
      <c r="AO30099" s="103" t="n"/>
    </row>
    <row r="30100" spans="1:59">
      <c r="AO30100" s="103" t="n"/>
    </row>
    <row r="30101" spans="1:59">
      <c r="AO30101" s="103" t="n"/>
    </row>
    <row r="30102" spans="1:59">
      <c r="AO30102" s="103" t="n"/>
    </row>
    <row r="30103" spans="1:59">
      <c r="AO30103" s="103" t="n"/>
    </row>
    <row r="30104" spans="1:59">
      <c r="AO30104" s="103" t="n"/>
    </row>
    <row r="30105" spans="1:59">
      <c r="AO30105" s="103" t="n"/>
    </row>
    <row r="30106" spans="1:59">
      <c r="AO30106" s="103" t="n"/>
    </row>
    <row r="30107" spans="1:59">
      <c r="AO30107" s="103" t="n"/>
    </row>
    <row r="30108" spans="1:59">
      <c r="AO30108" s="103" t="n"/>
    </row>
    <row r="30109" spans="1:59">
      <c r="AO30109" s="103" t="n"/>
    </row>
    <row r="30110" spans="1:59">
      <c r="AO30110" s="103" t="n"/>
    </row>
    <row r="30111" spans="1:59">
      <c r="AO30111" s="103" t="n"/>
    </row>
    <row r="30112" spans="1:59">
      <c r="AO30112" s="103" t="n"/>
    </row>
    <row r="30113" spans="1:59">
      <c r="AO30113" s="103" t="n"/>
    </row>
    <row r="30114" spans="1:59">
      <c r="AO30114" s="103" t="n"/>
    </row>
    <row r="30115" spans="1:59">
      <c r="AO30115" s="103" t="n"/>
    </row>
    <row r="30116" spans="1:59">
      <c r="AO30116" s="103" t="n"/>
    </row>
    <row r="30117" spans="1:59">
      <c r="AO30117" s="103" t="n"/>
    </row>
    <row r="30118" spans="1:59">
      <c r="AO30118" s="103" t="n"/>
    </row>
    <row r="30119" spans="1:59">
      <c r="AO30119" s="103" t="n"/>
    </row>
    <row r="30120" spans="1:59">
      <c r="AO30120" s="103" t="n"/>
    </row>
    <row r="30121" spans="1:59">
      <c r="AO30121" s="103" t="n"/>
    </row>
    <row r="30122" spans="1:59">
      <c r="AO30122" s="103" t="n"/>
    </row>
    <row r="30123" spans="1:59">
      <c r="AO30123" s="103" t="n"/>
    </row>
    <row r="30124" spans="1:59">
      <c r="AO30124" s="103" t="n"/>
    </row>
    <row r="30125" spans="1:59">
      <c r="AO30125" s="103" t="n"/>
    </row>
  </sheetData>
  <mergeCells count="509">
    <mergeCell ref="Z589:AA589"/>
    <mergeCell ref="AB589:AC589"/>
    <mergeCell ref="AD589:AE589"/>
    <mergeCell ref="AF589:AG589"/>
    <mergeCell ref="B590:C590"/>
    <mergeCell ref="D590:E590"/>
    <mergeCell ref="F590:G590"/>
    <mergeCell ref="H590:I590"/>
    <mergeCell ref="B612:E612"/>
    <mergeCell ref="F612:I612"/>
    <mergeCell ref="L612:L613"/>
    <mergeCell ref="M612:N612"/>
    <mergeCell ref="R612:S612"/>
    <mergeCell ref="T612:U612"/>
    <mergeCell ref="V612:W612"/>
    <mergeCell ref="X612:Y612"/>
    <mergeCell ref="Z612:AA612"/>
    <mergeCell ref="AB612:AC612"/>
    <mergeCell ref="AD612:AE612"/>
    <mergeCell ref="AF612:AG612"/>
    <mergeCell ref="B613:C613"/>
    <mergeCell ref="D613:E613"/>
    <mergeCell ref="F613:G613"/>
    <mergeCell ref="H613:I613"/>
    <mergeCell ref="A589:A591"/>
    <mergeCell ref="B589:E589"/>
    <mergeCell ref="F589:I589"/>
    <mergeCell ref="L589:L590"/>
    <mergeCell ref="M589:N589"/>
    <mergeCell ref="R589:S589"/>
    <mergeCell ref="T589:U589"/>
    <mergeCell ref="V589:W589"/>
    <mergeCell ref="X589:Y589"/>
    <mergeCell ref="X566:Y566"/>
    <mergeCell ref="Z566:AA566"/>
    <mergeCell ref="AB566:AC566"/>
    <mergeCell ref="AD566:AE566"/>
    <mergeCell ref="AF566:AG566"/>
    <mergeCell ref="B567:C567"/>
    <mergeCell ref="D567:E567"/>
    <mergeCell ref="F567:G567"/>
    <mergeCell ref="H567:I567"/>
    <mergeCell ref="H544:I544"/>
    <mergeCell ref="A566:A568"/>
    <mergeCell ref="B566:E566"/>
    <mergeCell ref="F566:I566"/>
    <mergeCell ref="L566:L567"/>
    <mergeCell ref="M566:N566"/>
    <mergeCell ref="R566:S566"/>
    <mergeCell ref="T566:U566"/>
    <mergeCell ref="V566:W566"/>
    <mergeCell ref="Z520:AA520"/>
    <mergeCell ref="AB520:AC520"/>
    <mergeCell ref="AD520:AE520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R543:S543"/>
    <mergeCell ref="T543:U543"/>
    <mergeCell ref="V543:W543"/>
    <mergeCell ref="X543:Y543"/>
    <mergeCell ref="Z543:AA543"/>
    <mergeCell ref="AB543:AC543"/>
    <mergeCell ref="AD543:AE543"/>
    <mergeCell ref="AF543:AG543"/>
    <mergeCell ref="B544:C544"/>
    <mergeCell ref="D544:E544"/>
    <mergeCell ref="F544:G544"/>
    <mergeCell ref="A520:A522"/>
    <mergeCell ref="B520:E520"/>
    <mergeCell ref="F520:I520"/>
    <mergeCell ref="L520:L521"/>
    <mergeCell ref="M520:N520"/>
    <mergeCell ref="R520:S520"/>
    <mergeCell ref="T520:U520"/>
    <mergeCell ref="V520:W520"/>
    <mergeCell ref="X520:Y520"/>
    <mergeCell ref="Z474:AA474"/>
    <mergeCell ref="AB474:AC474"/>
    <mergeCell ref="AD474:AE474"/>
    <mergeCell ref="AF474:AG474"/>
    <mergeCell ref="B475:C475"/>
    <mergeCell ref="D475:E475"/>
    <mergeCell ref="F475:G475"/>
    <mergeCell ref="H475:I475"/>
    <mergeCell ref="B497:E497"/>
    <mergeCell ref="F497:I497"/>
    <mergeCell ref="L497:L498"/>
    <mergeCell ref="M497:N497"/>
    <mergeCell ref="R497:S497"/>
    <mergeCell ref="T497:U497"/>
    <mergeCell ref="V497:W497"/>
    <mergeCell ref="X497:Y497"/>
    <mergeCell ref="Z497:AA497"/>
    <mergeCell ref="AB497:AC497"/>
    <mergeCell ref="AD497:AE497"/>
    <mergeCell ref="AF497:AG497"/>
    <mergeCell ref="B498:C498"/>
    <mergeCell ref="D498:E498"/>
    <mergeCell ref="F498:G498"/>
    <mergeCell ref="H498:I498"/>
    <mergeCell ref="H452:I452"/>
    <mergeCell ref="B474:E474"/>
    <mergeCell ref="F474:I474"/>
    <mergeCell ref="L474:L475"/>
    <mergeCell ref="M474:N474"/>
    <mergeCell ref="R474:S474"/>
    <mergeCell ref="T474:U474"/>
    <mergeCell ref="V474:W474"/>
    <mergeCell ref="X474:Y474"/>
    <mergeCell ref="Z428:AA428"/>
    <mergeCell ref="AB428:AC428"/>
    <mergeCell ref="AD428:AE428"/>
    <mergeCell ref="AF428:AG428"/>
    <mergeCell ref="B429:C429"/>
    <mergeCell ref="D429:E429"/>
    <mergeCell ref="F429:G429"/>
    <mergeCell ref="H429:I429"/>
    <mergeCell ref="A451:A453"/>
    <mergeCell ref="B451:E451"/>
    <mergeCell ref="F451:I451"/>
    <mergeCell ref="L451:L452"/>
    <mergeCell ref="M451:N451"/>
    <mergeCell ref="R451:S451"/>
    <mergeCell ref="T451:U451"/>
    <mergeCell ref="V451:W451"/>
    <mergeCell ref="X451:Y451"/>
    <mergeCell ref="Z451:AA451"/>
    <mergeCell ref="AB451:AC451"/>
    <mergeCell ref="AD451:AE451"/>
    <mergeCell ref="AF451:AG451"/>
    <mergeCell ref="B452:C452"/>
    <mergeCell ref="D452:E452"/>
    <mergeCell ref="F452:G452"/>
    <mergeCell ref="A428:A430"/>
    <mergeCell ref="B428:E428"/>
    <mergeCell ref="F428:I428"/>
    <mergeCell ref="L428:L429"/>
    <mergeCell ref="M428:N428"/>
    <mergeCell ref="R428:S428"/>
    <mergeCell ref="T428:U428"/>
    <mergeCell ref="V428:W428"/>
    <mergeCell ref="X428:Y428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</mergeCells>
  <pageMargins bottom="0.75" footer="0.3" header="0.3" left="0.7" right="0.7" top="0.75"/>
  <pageSetup orientation="portrait" paperSize="9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G30125"/>
  <sheetViews>
    <sheetView topLeftCell="A424" workbookViewId="0" zoomScaleNormal="100">
      <selection activeCell="A622" sqref="A622:J626"/>
    </sheetView>
  </sheetViews>
  <sheetFormatPr baseColWidth="10" defaultRowHeight="15"/>
  <cols>
    <col customWidth="1" max="15" min="1" style="168" width="11.42578125"/>
    <col customWidth="1" max="16" min="16" style="168" width="14"/>
    <col customWidth="1" max="24" min="17" style="168" width="11.42578125"/>
    <col customWidth="1" max="25" min="25" style="168" width="12.7109375"/>
    <col customWidth="1" max="56" min="26" style="168" width="11.42578125"/>
    <col customWidth="1" max="16384" min="57" style="168" width="11.42578125"/>
  </cols>
  <sheetData>
    <row r="1" spans="1:59">
      <c r="B1" t="s">
        <v>215</v>
      </c>
    </row>
    <row r="2" spans="1:59">
      <c r="B2" t="s">
        <v>192</v>
      </c>
      <c r="C2">
        <f>AVERAGE(Patient5_Healthy!B2,Patient8_Healthy!B2,Patient10_Healthy!B2,Patient13_Healthy!B2,Patient17_Healthy!B2,Patient18_Healthy!B2,Patient23_Healthy!B2,Patient25_Healthy!B2,Patient27_Healthy!B2,Patient30_Healthy!B2)</f>
        <v/>
      </c>
    </row>
    <row r="6" spans="1:59">
      <c r="B6" s="103" t="s">
        <v>11</v>
      </c>
      <c r="H6" s="103" t="s">
        <v>12</v>
      </c>
      <c r="P6" s="103" t="s">
        <v>13</v>
      </c>
      <c r="X6" s="103" t="n"/>
      <c r="AO6" s="103" t="n"/>
      <c r="AQ6" s="103" t="n"/>
    </row>
    <row r="7" spans="1:59">
      <c r="A7" s="10" t="n"/>
      <c r="B7" s="135" t="s">
        <v>14</v>
      </c>
      <c r="C7" s="135" t="n"/>
      <c r="D7" s="134" t="s">
        <v>10</v>
      </c>
      <c r="E7" s="135" t="n"/>
      <c r="F7" s="103" t="n"/>
      <c r="H7" s="12" t="n"/>
      <c r="I7" s="137" t="s">
        <v>15</v>
      </c>
      <c r="J7" s="137" t="n"/>
      <c r="K7" s="136" t="s">
        <v>16</v>
      </c>
      <c r="L7" s="137" t="n"/>
      <c r="Q7" s="138" t="s">
        <v>15</v>
      </c>
      <c r="R7" s="138" t="n"/>
      <c r="S7" s="139" t="s">
        <v>16</v>
      </c>
      <c r="T7" s="138" t="n"/>
      <c r="X7" s="133" t="n"/>
      <c r="Y7" s="133" t="n"/>
      <c r="Z7" s="133" t="n"/>
      <c r="AA7" s="133" t="n"/>
      <c r="AB7" s="133" t="n"/>
      <c r="AC7" s="133" t="n"/>
      <c r="AD7" s="133" t="n"/>
      <c r="AE7" s="133" t="n"/>
      <c r="AF7" s="133" t="n"/>
      <c r="AI7" s="133" t="n"/>
      <c r="AJ7" s="133" t="n"/>
      <c r="AK7" s="133" t="n"/>
      <c r="AO7" s="103" t="n"/>
      <c r="AP7" s="103" t="n"/>
      <c r="AQ7" s="103" t="n"/>
      <c r="AR7" s="133" t="n"/>
      <c r="AS7" s="133" t="n"/>
      <c r="AT7" s="133" t="n"/>
      <c r="AU7" s="133" t="n"/>
      <c r="AV7" s="133" t="n"/>
      <c r="AW7" s="133" t="n"/>
      <c r="AX7" s="133" t="n"/>
      <c r="AY7" s="133" t="n"/>
      <c r="AZ7" s="133" t="n"/>
      <c r="BA7" s="133" t="n"/>
      <c r="BB7" s="133" t="n"/>
      <c r="BC7" s="133" t="n"/>
      <c r="BD7" s="133" t="n"/>
      <c r="BE7" s="133" t="n"/>
      <c r="BF7" s="133" t="n"/>
      <c r="BG7" s="133" t="n"/>
    </row>
    <row r="8" spans="1:59">
      <c r="A8" s="79" t="n"/>
      <c r="B8" s="79" t="s">
        <v>193</v>
      </c>
      <c r="C8" s="79" t="s">
        <v>194</v>
      </c>
      <c r="D8" s="79" t="s">
        <v>193</v>
      </c>
      <c r="E8" s="79" t="s">
        <v>194</v>
      </c>
      <c r="F8" s="103" t="n"/>
      <c r="H8" s="12" t="n"/>
      <c r="I8" s="12" t="s">
        <v>193</v>
      </c>
      <c r="J8" s="12" t="s">
        <v>194</v>
      </c>
      <c r="K8" s="11" t="s">
        <v>193</v>
      </c>
      <c r="L8" s="12" t="s">
        <v>194</v>
      </c>
      <c r="P8" s="14" t="n"/>
      <c r="Q8" s="14" t="s">
        <v>193</v>
      </c>
      <c r="R8" s="14" t="s">
        <v>194</v>
      </c>
      <c r="S8" s="13" t="s">
        <v>193</v>
      </c>
      <c r="T8" s="14" t="s">
        <v>194</v>
      </c>
      <c r="X8" s="133" t="n"/>
      <c r="Y8" s="133" t="n"/>
      <c r="Z8" s="133" t="n"/>
      <c r="AA8" s="133" t="n"/>
      <c r="AB8" s="133" t="n"/>
      <c r="AC8" s="133" t="n"/>
      <c r="AD8" s="133" t="n"/>
      <c r="AE8" s="133" t="n"/>
      <c r="AF8" s="133" t="n"/>
      <c r="AG8" s="103" t="n"/>
      <c r="AI8" s="133" t="n"/>
      <c r="AJ8" s="103" t="n"/>
      <c r="AK8" s="103" t="n"/>
      <c r="AQ8" s="103" t="n"/>
      <c r="AR8" s="103" t="n"/>
      <c r="AS8" s="103" t="n"/>
      <c r="AT8" s="103" t="n"/>
      <c r="AU8" s="103" t="n"/>
      <c r="AV8" s="103" t="n"/>
      <c r="AW8" s="103" t="n"/>
      <c r="AX8" s="103" t="n"/>
      <c r="AY8" s="103" t="n"/>
      <c r="AZ8" s="103" t="n"/>
      <c r="BA8" s="103" t="n"/>
      <c r="BB8" s="103" t="n"/>
      <c r="BC8" s="103" t="n"/>
      <c r="BD8" s="103" t="n"/>
      <c r="BE8" s="103" t="n"/>
      <c r="BF8" s="103" t="n"/>
      <c r="BG8" s="103" t="n"/>
    </row>
    <row r="9" spans="1:59">
      <c r="A9" s="79" t="s">
        <v>17</v>
      </c>
      <c r="B9" s="9">
        <f>AVERAGE(Patient5_Healthy!B8,Patient8_Healthy!B8,Patient10_Healthy!B8,Patient13_Healthy!B8,Patient17_Healthy!B8,Patient18_Healthy!B8,Patient23_Healthy!B8,Patient25_Healthy!B8,Patient27_Healthy!B8,Patient30_Healthy!B8)</f>
        <v/>
      </c>
      <c r="C9" s="9">
        <f>STDEV(Patient5_Healthy!B8,Patient8_Healthy!B8,Patient10_Healthy!B8,Patient13_Healthy!B8,Patient17_Healthy!B8,Patient18_Healthy!B8,Patient23_Healthy!B8,Patient25_Healthy!B8,Patient27_Healthy!B8,Patient30_Healthy!B8)</f>
        <v/>
      </c>
      <c r="D9" s="9">
        <f>AVERAGE(Patient5_Healthy!C8,Patient8_Healthy!C8,Patient10_Healthy!C8,Patient13_Healthy!C8,Patient17_Healthy!C8,Patient18_Healthy!C8,Patient23_Healthy!C8,Patient25_Healthy!C8,Patient27_Healthy!C8,Patient30_Healthy!C8)</f>
        <v/>
      </c>
      <c r="E9" s="9">
        <f>STDEV(Patient5_Healthy!C8,Patient8_Healthy!C8,Patient10_Healthy!C8,Patient13_Healthy!C8,Patient17_Healthy!C8,Patient18_Healthy!C8,Patient23_Healthy!C8,Patient25_Healthy!C8,Patient27_Healthy!C8,Patient30_Healthy!C8)</f>
        <v/>
      </c>
      <c r="H9" s="12" t="s">
        <v>18</v>
      </c>
      <c r="I9">
        <f>AVERAGE(Patient5_Healthy!I8,Patient8_Healthy!I8,Patient10_Healthy!I8,Patient13_Healthy!I8,Patient17_Healthy!I8,Patient18_Healthy!I8,Patient23_Healthy!I8,Patient25_Healthy!I8,Patient27_Healthy!I8,Patient30_Healthy!I8)</f>
        <v/>
      </c>
      <c r="J9">
        <f>STDEV(Patient5_Healthy!I8,Patient8_Healthy!I8,Patient10_Healthy!I8,Patient13_Healthy!I8,Patient17_Healthy!I8,Patient18_Healthy!I8,Patient23_Healthy!I8,Patient25_Healthy!I8,Patient27_Healthy!I8,Patient30_Healthy!I8)</f>
        <v/>
      </c>
      <c r="K9" s="85">
        <f>AVERAGE(Patient5_Healthy!J8,Patient8_Healthy!J8,Patient10_Healthy!J8,Patient13_Healthy!J8,Patient17_Healthy!J8,Patient18_Healthy!J8,Patient23_Healthy!J8,Patient25_Healthy!J8,Patient27_Healthy!J8,Patient30_Healthy!J8)</f>
        <v/>
      </c>
      <c r="L9">
        <f>STDEV(Patient5_Healthy!J8,Patient8_Healthy!J8,Patient10_Healthy!J8,Patient13_Healthy!J8,Patient17_Healthy!J8,Patient18_Healthy!J8,Patient23_Healthy!J8,Patient25_Healthy!J8,Patient27_Healthy!J8,Patient30_Healthy!J8)</f>
        <v/>
      </c>
      <c r="P9" s="14" t="s">
        <v>19</v>
      </c>
      <c r="Q9">
        <f>AVERAGE(Patient5_Healthy!Q8,Patient8_Healthy!Q8,Patient10_Healthy!Q8,Patient13_Healthy!Q8,Patient17_Healthy!Q8,Patient18_Healthy!Q8,Patient23_Healthy!Q8,Patient25_Healthy!Q8,Patient27_Healthy!Q8,Patient28_Healthy!Q8,Patient30_Healthy!Q8)</f>
        <v/>
      </c>
      <c r="R9">
        <f>STDEV(Patient5_Healthy!Q8,Patient8_Healthy!Q8,Patient10_Healthy!Q8,Patient13_Healthy!Q8,Patient17_Healthy!Q8,Patient18_Healthy!Q8,Patient23_Healthy!Q8,Patient25_Healthy!Q8,Patient27_Healthy!Q8,Patient28_Healthy!Q8,Patient30_Healthy!Q8)</f>
        <v/>
      </c>
      <c r="S9" s="85">
        <f>AVERAGE(Patient5_Healthy!R8,Patient8_Healthy!R8,Patient10_Healthy!R8,Patient13_Healthy!R8,Patient17_Healthy!R8,Patient18_Healthy!R8,Patient23_Healthy!R8,Patient25_Healthy!R8,Patient27_Healthy!R8,Patient30_Healthy!R8)</f>
        <v/>
      </c>
      <c r="T9">
        <f>STDEV(Patient5_Healthy!R8,Patient8_Healthy!R8,Patient10_Healthy!R8,Patient13_Healthy!R8,Patient17_Healthy!R8,Patient18_Healthy!R8,Patient23_Healthy!R8,Patient25_Healthy!R8,Patient27_Healthy!R8,Patient30_Healthy!R8)</f>
        <v/>
      </c>
      <c r="V9" s="103" t="n"/>
      <c r="X9" s="133" t="n"/>
      <c r="Y9" s="103" t="n"/>
      <c r="Z9" s="103" t="n"/>
      <c r="AA9" s="103" t="n"/>
      <c r="AB9" s="103" t="n"/>
      <c r="AC9" s="103" t="n"/>
      <c r="AD9" s="103" t="n"/>
      <c r="AE9" s="103" t="n"/>
      <c r="AF9" s="103" t="n"/>
      <c r="AI9" s="103" t="n"/>
      <c r="AO9" s="103" t="n"/>
      <c r="AQ9" s="103" t="n"/>
    </row>
    <row r="10" spans="1:59">
      <c r="A10" s="79" t="s">
        <v>20</v>
      </c>
      <c r="B10" s="9">
        <f>AVERAGE(Patient5_Healthy!B9,Patient8_Healthy!B9,Patient10_Healthy!B9,Patient13_Healthy!B9,Patient17_Healthy!B9,Patient18_Healthy!B9,Patient23_Healthy!B9,Patient25_Healthy!B9,Patient27_Healthy!B9,Patient30_Healthy!B9)</f>
        <v/>
      </c>
      <c r="C10" s="9">
        <f>STDEV(Patient5_Healthy!B9,Patient8_Healthy!B9,Patient10_Healthy!B9,Patient13_Healthy!B9,Patient17_Healthy!B9,Patient18_Healthy!B9,Patient23_Healthy!B9,Patient25_Healthy!B9,Patient27_Healthy!B9,Patient30_Healthy!B9)</f>
        <v/>
      </c>
      <c r="D10" s="9">
        <f>AVERAGE(Patient5_Healthy!C9,Patient8_Healthy!C9,Patient10_Healthy!C9,Patient13_Healthy!C9,Patient17_Healthy!C9,Patient18_Healthy!C9,Patient23_Healthy!C9,Patient25_Healthy!C9,Patient27_Healthy!C9,Patient30_Healthy!C9)</f>
        <v/>
      </c>
      <c r="E10" s="9">
        <f>STDEV(Patient5_Healthy!C9,Patient8_Healthy!C9,Patient10_Healthy!C9,Patient13_Healthy!C9,Patient17_Healthy!C9,Patient18_Healthy!C9,Patient23_Healthy!C9,Patient25_Healthy!C9,Patient27_Healthy!C9,Patient30_Healthy!C9)</f>
        <v/>
      </c>
      <c r="H10" s="12" t="s">
        <v>21</v>
      </c>
      <c r="I10">
        <f>AVERAGE(Patient5_Healthy!I9,Patient8_Healthy!I9,Patient10_Healthy!I9,Patient13_Healthy!I9,Patient17_Healthy!I9,Patient18_Healthy!I9,Patient23_Healthy!I9,Patient25_Healthy!I9,Patient27_Healthy!I9,Patient30_Healthy!I9)</f>
        <v/>
      </c>
      <c r="J10">
        <f>STDEV(Patient5_Healthy!I9,Patient8_Healthy!I9,Patient10_Healthy!I9,Patient13_Healthy!I9,Patient17_Healthy!I9,Patient18_Healthy!I9,Patient23_Healthy!I9,Patient25_Healthy!I9,Patient27_Healthy!I9,Patient30_Healthy!I9)</f>
        <v/>
      </c>
      <c r="K10" s="85">
        <f>AVERAGE(Patient5_Healthy!J9,Patient8_Healthy!J9,Patient10_Healthy!J9,Patient13_Healthy!J9,Patient17_Healthy!J9,Patient18_Healthy!J9,Patient23_Healthy!J9,Patient25_Healthy!J9,Patient27_Healthy!J9,Patient30_Healthy!J9)</f>
        <v/>
      </c>
      <c r="L10">
        <f>STDEV(Patient5_Healthy!J9,Patient8_Healthy!J9,Patient10_Healthy!J9,Patient13_Healthy!J9,Patient17_Healthy!J9,Patient18_Healthy!J9,Patient23_Healthy!J9,Patient25_Healthy!J9,Patient27_Healthy!J9,Patient30_Healthy!J9)</f>
        <v/>
      </c>
      <c r="P10" s="14" t="s">
        <v>22</v>
      </c>
      <c r="Q10">
        <f>AVERAGE(Patient5_Healthy!Q9,Patient8_Healthy!Q9,Patient10_Healthy!Q9,Patient13_Healthy!Q9,Patient17_Healthy!Q9,Patient18_Healthy!Q9,Patient23_Healthy!Q9,Patient25_Healthy!Q9,Patient27_Healthy!Q9,Patient28_Healthy!Q9,Patient30_Healthy!Q9)</f>
        <v/>
      </c>
      <c r="R10">
        <f>STDEV(Patient5_Healthy!Q9,Patient8_Healthy!Q9,Patient10_Healthy!Q9,Patient13_Healthy!Q9,Patient17_Healthy!Q9,Patient18_Healthy!Q9,Patient23_Healthy!Q9,Patient25_Healthy!Q9,Patient27_Healthy!Q9,Patient28_Healthy!Q9,Patient30_Healthy!Q9)</f>
        <v/>
      </c>
      <c r="S10" s="85">
        <f>AVERAGE(Patient5_Healthy!R9,Patient8_Healthy!R9,Patient10_Healthy!R9,Patient13_Healthy!R9,Patient17_Healthy!R9,Patient18_Healthy!R9,Patient23_Healthy!R9,Patient25_Healthy!R9,Patient27_Healthy!R9,Patient30_Healthy!R9)</f>
        <v/>
      </c>
      <c r="T10">
        <f>STDEV(Patient5_Healthy!R9,Patient8_Healthy!R9,Patient10_Healthy!R9,Patient13_Healthy!R9,Patient17_Healthy!R9,Patient18_Healthy!R9,Patient23_Healthy!R9,Patient25_Healthy!R9,Patient27_Healthy!R9,Patient30_Healthy!R9)</f>
        <v/>
      </c>
      <c r="V10" s="103" t="n"/>
      <c r="X10" s="103" t="n"/>
      <c r="AB10" s="103" t="n"/>
      <c r="AI10" s="103" t="n"/>
      <c r="AO10" s="103" t="n"/>
      <c r="AQ10" s="103" t="n"/>
    </row>
    <row r="11" spans="1:59">
      <c r="A11" s="79" t="s">
        <v>23</v>
      </c>
      <c r="B11" s="9">
        <f>AVERAGE(Patient5_Healthy!B10,Patient8_Healthy!B10,Patient10_Healthy!B10,Patient13_Healthy!B10,Patient17_Healthy!B10,Patient18_Healthy!B10,Patient23_Healthy!B10,Patient25_Healthy!B10,Patient27_Healthy!B10,Patient30_Healthy!B10)</f>
        <v/>
      </c>
      <c r="C11" s="9">
        <f>STDEV(Patient5_Healthy!B10,Patient8_Healthy!B10,Patient10_Healthy!B10,Patient13_Healthy!B10,Patient17_Healthy!B10,Patient18_Healthy!B10,Patient23_Healthy!B10,Patient25_Healthy!B10,Patient27_Healthy!B10,Patient30_Healthy!B10)</f>
        <v/>
      </c>
      <c r="D11" s="9">
        <f>AVERAGE(Patient5_Healthy!C10,Patient8_Healthy!C10,Patient10_Healthy!C10,Patient13_Healthy!C10,Patient17_Healthy!C10,Patient18_Healthy!C10,Patient23_Healthy!C10,Patient25_Healthy!C10,Patient27_Healthy!C10,Patient30_Healthy!C10)</f>
        <v/>
      </c>
      <c r="E11" s="9">
        <f>STDEV(Patient5_Healthy!C10,Patient8_Healthy!C10,Patient10_Healthy!C10,Patient13_Healthy!C10,Patient17_Healthy!C10,Patient18_Healthy!C10,Patient23_Healthy!C10,Patient25_Healthy!C10,Patient27_Healthy!C10,Patient30_Healthy!C10)</f>
        <v/>
      </c>
      <c r="H11" s="12" t="s">
        <v>24</v>
      </c>
      <c r="I11">
        <f>AVERAGE(Patient5_Healthy!I10,Patient8_Healthy!I10,Patient10_Healthy!I10,Patient13_Healthy!I10,Patient17_Healthy!I10,Patient18_Healthy!I10,Patient23_Healthy!I10,Patient25_Healthy!I10,Patient27_Healthy!I10,Patient30_Healthy!I10)</f>
        <v/>
      </c>
      <c r="J11">
        <f>STDEV(Patient5_Healthy!I10,Patient8_Healthy!I10,Patient10_Healthy!I10,Patient13_Healthy!I10,Patient17_Healthy!I10,Patient18_Healthy!I10,Patient23_Healthy!I10,Patient25_Healthy!I10,Patient27_Healthy!I10,Patient30_Healthy!I10)</f>
        <v/>
      </c>
      <c r="K11" s="85">
        <f>AVERAGE(Patient5_Healthy!J10,Patient8_Healthy!J10,Patient10_Healthy!J10,Patient13_Healthy!J10,Patient17_Healthy!J10,Patient18_Healthy!J10,Patient23_Healthy!J10,Patient25_Healthy!J10,Patient27_Healthy!J10,Patient30_Healthy!J10)</f>
        <v/>
      </c>
      <c r="L11">
        <f>STDEV(Patient5_Healthy!J10,Patient8_Healthy!J10,Patient10_Healthy!J10,Patient13_Healthy!J10,Patient17_Healthy!J10,Patient18_Healthy!J10,Patient23_Healthy!J10,Patient25_Healthy!J10,Patient27_Healthy!J10,Patient30_Healthy!J10)</f>
        <v/>
      </c>
      <c r="P11" s="14" t="s">
        <v>25</v>
      </c>
      <c r="Q11">
        <f>AVERAGE(Patient5_Healthy!Q10,Patient8_Healthy!Q10,Patient10_Healthy!Q10,Patient13_Healthy!Q10,Patient17_Healthy!Q10,Patient18_Healthy!Q10,Patient23_Healthy!Q10,Patient25_Healthy!Q10,Patient27_Healthy!Q10,Patient28_Healthy!Q10,Patient30_Healthy!Q10)</f>
        <v/>
      </c>
      <c r="R11">
        <f>STDEV(Patient5_Healthy!Q10,Patient8_Healthy!Q10,Patient10_Healthy!Q10,Patient13_Healthy!Q10,Patient17_Healthy!Q10,Patient18_Healthy!Q10,Patient23_Healthy!Q10,Patient25_Healthy!Q10,Patient27_Healthy!Q10,Patient28_Healthy!Q10,Patient30_Healthy!Q10)</f>
        <v/>
      </c>
      <c r="S11" s="85">
        <f>AVERAGE(Patient5_Healthy!R10,Patient8_Healthy!R10,Patient10_Healthy!R10,Patient13_Healthy!R10,Patient17_Healthy!R10,Patient18_Healthy!R10,Patient23_Healthy!R10,Patient25_Healthy!R10,Patient27_Healthy!R10,Patient30_Healthy!R10)</f>
        <v/>
      </c>
      <c r="T11">
        <f>STDEV(Patient5_Healthy!R10,Patient8_Healthy!R10,Patient10_Healthy!R10,Patient13_Healthy!R10,Patient17_Healthy!R10,Patient18_Healthy!R10,Patient23_Healthy!R10,Patient25_Healthy!R10,Patient27_Healthy!R10,Patient30_Healthy!R10)</f>
        <v/>
      </c>
      <c r="V11" s="103" t="n"/>
      <c r="X11" s="103" t="n"/>
      <c r="AB11" s="103" t="n"/>
      <c r="AI11" s="103" t="n"/>
      <c r="AO11" s="103" t="n"/>
      <c r="AQ11" s="103" t="n"/>
    </row>
    <row r="12" spans="1:59">
      <c r="A12" s="79" t="s">
        <v>26</v>
      </c>
      <c r="B12" s="9">
        <f>AVERAGE(Patient5_Healthy!B11,Patient8_Healthy!B11,Patient10_Healthy!B11,Patient13_Healthy!B11,Patient17_Healthy!B11,Patient18_Healthy!B11,Patient23_Healthy!B11,Patient25_Healthy!B11,Patient27_Healthy!B11,Patient30_Healthy!B11)</f>
        <v/>
      </c>
      <c r="C12" s="9">
        <f>STDEV(Patient5_Healthy!B11,Patient8_Healthy!B11,Patient10_Healthy!B11,Patient13_Healthy!B11,Patient17_Healthy!B11,Patient18_Healthy!B11,Patient23_Healthy!B11,Patient25_Healthy!B11,Patient27_Healthy!B11,Patient30_Healthy!B11)</f>
        <v/>
      </c>
      <c r="D12" s="9">
        <f>AVERAGE(Patient5_Healthy!C11,Patient8_Healthy!C11,Patient10_Healthy!C11,Patient13_Healthy!C11,Patient17_Healthy!C11,Patient18_Healthy!C11,Patient23_Healthy!C11,Patient25_Healthy!C11,Patient27_Healthy!C11,Patient30_Healthy!C11)</f>
        <v/>
      </c>
      <c r="E12" s="9">
        <f>STDEV(Patient5_Healthy!C11,Patient8_Healthy!C11,Patient10_Healthy!C11,Patient13_Healthy!C11,Patient17_Healthy!C11,Patient18_Healthy!C11,Patient23_Healthy!C11,Patient25_Healthy!C11,Patient27_Healthy!C11,Patient30_Healthy!C11)</f>
        <v/>
      </c>
      <c r="H12" s="12" t="s">
        <v>27</v>
      </c>
      <c r="I12">
        <f>AVERAGE(Patient5_Healthy!I11,Patient8_Healthy!I11,Patient10_Healthy!I11,Patient13_Healthy!I11,Patient17_Healthy!I11,Patient18_Healthy!I11,Patient23_Healthy!I11,Patient25_Healthy!I11,Patient27_Healthy!I11,Patient30_Healthy!I11)</f>
        <v/>
      </c>
      <c r="J12">
        <f>STDEV(Patient5_Healthy!I11,Patient8_Healthy!I11,Patient10_Healthy!I11,Patient13_Healthy!I11,Patient17_Healthy!I11,Patient18_Healthy!I11,Patient23_Healthy!I11,Patient25_Healthy!I11,Patient27_Healthy!I11,Patient30_Healthy!I11)</f>
        <v/>
      </c>
      <c r="K12" s="85">
        <f>AVERAGE(Patient5_Healthy!J11,Patient8_Healthy!J11,Patient10_Healthy!J11,Patient13_Healthy!J11,Patient17_Healthy!J11,Patient18_Healthy!J11,Patient23_Healthy!J11,Patient25_Healthy!J11,Patient27_Healthy!J11,Patient30_Healthy!J11)</f>
        <v/>
      </c>
      <c r="L12">
        <f>STDEV(Patient5_Healthy!J11,Patient8_Healthy!J11,Patient10_Healthy!J11,Patient13_Healthy!J11,Patient17_Healthy!J11,Patient18_Healthy!J11,Patient23_Healthy!J11,Patient25_Healthy!J11,Patient27_Healthy!J11,Patient30_Healthy!J11)</f>
        <v/>
      </c>
      <c r="V12" s="103" t="n"/>
      <c r="X12" s="103" t="n"/>
      <c r="AB12" s="103" t="n"/>
      <c r="AI12" s="103" t="n"/>
      <c r="AO12" s="103" t="n"/>
      <c r="AQ12" s="103" t="n"/>
    </row>
    <row r="13" spans="1:59">
      <c r="H13" s="12" t="s">
        <v>28</v>
      </c>
      <c r="I13">
        <f>AVERAGE(Patient5_Healthy!I12,Patient8_Healthy!I12,Patient10_Healthy!I12,Patient13_Healthy!I12,Patient17_Healthy!I12,Patient18_Healthy!I12,Patient23_Healthy!I12,Patient25_Healthy!I12,Patient27_Healthy!I12,Patient30_Healthy!I12)</f>
        <v/>
      </c>
      <c r="J13">
        <f>STDEV(Patient5_Healthy!I12,Patient8_Healthy!I12,Patient10_Healthy!I12,Patient13_Healthy!I12,Patient17_Healthy!I12,Patient18_Healthy!I12,Patient23_Healthy!I12,Patient25_Healthy!I12,Patient27_Healthy!I12,Patient30_Healthy!I12)</f>
        <v/>
      </c>
      <c r="K13" s="85">
        <f>AVERAGE(Patient5_Healthy!J12,Patient8_Healthy!J12,Patient10_Healthy!J12,Patient13_Healthy!J12,Patient17_Healthy!J12,Patient18_Healthy!J12,Patient23_Healthy!J12,Patient25_Healthy!J12,Patient27_Healthy!J12,Patient30_Healthy!J12)</f>
        <v/>
      </c>
      <c r="L13">
        <f>STDEV(Patient5_Healthy!J12,Patient8_Healthy!J12,Patient10_Healthy!J12,Patient13_Healthy!J12,Patient17_Healthy!J12,Patient18_Healthy!J12,Patient23_Healthy!J12,Patient25_Healthy!J12,Patient27_Healthy!J12,Patient30_Healthy!J12)</f>
        <v/>
      </c>
      <c r="V13" s="103" t="n"/>
      <c r="X13" s="103" t="n"/>
      <c r="AB13" s="103" t="n"/>
      <c r="AI13" s="103" t="n"/>
      <c r="AO13" s="103" t="n"/>
      <c r="AQ13" s="103" t="n"/>
    </row>
    <row r="14" spans="1:59">
      <c r="H14" s="12" t="s">
        <v>29</v>
      </c>
      <c r="I14">
        <f>AVERAGE(Patient5_Healthy!I13,Patient8_Healthy!I13,Patient10_Healthy!I13,Patient13_Healthy!I13,Patient17_Healthy!I13,Patient18_Healthy!I13,Patient23_Healthy!I13,Patient25_Healthy!I13,Patient27_Healthy!I13,Patient30_Healthy!I13)</f>
        <v/>
      </c>
      <c r="J14">
        <f>STDEV(Patient5_Healthy!I13,Patient8_Healthy!I13,Patient10_Healthy!I13,Patient13_Healthy!I13,Patient17_Healthy!I13,Patient18_Healthy!I13,Patient23_Healthy!I13,Patient25_Healthy!I13,Patient27_Healthy!I13,Patient30_Healthy!I13)</f>
        <v/>
      </c>
      <c r="K14" s="85">
        <f>AVERAGE(Patient5_Healthy!J13,Patient8_Healthy!J13,Patient10_Healthy!J13,Patient13_Healthy!J13,Patient17_Healthy!J13,Patient18_Healthy!J13,Patient23_Healthy!J13,Patient25_Healthy!J13,Patient27_Healthy!J13,Patient30_Healthy!J13)</f>
        <v/>
      </c>
      <c r="L14">
        <f>STDEV(Patient5_Healthy!J13,Patient8_Healthy!J13,Patient10_Healthy!J13,Patient13_Healthy!J13,Patient17_Healthy!J13,Patient18_Healthy!J13,Patient23_Healthy!J13,Patient25_Healthy!J13,Patient27_Healthy!J13,Patient30_Healthy!J13)</f>
        <v/>
      </c>
      <c r="Q14" s="15" t="s">
        <v>193</v>
      </c>
      <c r="R14" s="16" t="s">
        <v>194</v>
      </c>
      <c r="V14" s="103" t="n"/>
      <c r="X14" s="103" t="n"/>
      <c r="AB14" s="103" t="n"/>
      <c r="AI14" s="103" t="n"/>
      <c r="AO14" s="103" t="n"/>
      <c r="AQ14" s="103" t="n"/>
    </row>
    <row r="15" spans="1:59">
      <c r="H15" s="12" t="s">
        <v>31</v>
      </c>
      <c r="I15">
        <f>AVERAGE(Patient5_Healthy!I14,Patient8_Healthy!I14,Patient10_Healthy!I14,Patient13_Healthy!I14,Patient17_Healthy!I14,Patient18_Healthy!I14,Patient23_Healthy!I14,Patient25_Healthy!I14,Patient27_Healthy!I14,Patient30_Healthy!I14)</f>
        <v/>
      </c>
      <c r="J15">
        <f>STDEV(Patient5_Healthy!I14,Patient8_Healthy!I14,Patient10_Healthy!I14,Patient13_Healthy!I14,Patient17_Healthy!I14,Patient18_Healthy!I14,Patient23_Healthy!I14,Patient25_Healthy!I14,Patient27_Healthy!I14,Patient30_Healthy!I14)</f>
        <v/>
      </c>
      <c r="K15" s="85">
        <f>AVERAGE(Patient5_Healthy!J14,Patient8_Healthy!J14,Patient10_Healthy!J14,Patient13_Healthy!J14,Patient17_Healthy!J14,Patient18_Healthy!J14,Patient23_Healthy!J14,Patient25_Healthy!J14,Patient27_Healthy!J14,Patient30_Healthy!J14)</f>
        <v/>
      </c>
      <c r="L15">
        <f>STDEV(Patient5_Healthy!J14,Patient8_Healthy!J14,Patient10_Healthy!J14,Patient13_Healthy!J14,Patient17_Healthy!J14,Patient18_Healthy!J14,Patient23_Healthy!J14,Patient25_Healthy!J14,Patient27_Healthy!J14,Patient30_Healthy!J14)</f>
        <v/>
      </c>
      <c r="P15" s="14" t="s">
        <v>30</v>
      </c>
      <c r="Q15">
        <f>AVERAGE(Patient5_Healthy!Q13,Patient8_Healthy!Q13,Patient10_Healthy!Q13,Patient13_Healthy!Q13,Patient17_Healthy!Q13,Patient18_Healthy!Q13,Patient23_Healthy!Q13,Patient25_Healthy!Q13,Patient27_Healthy!Q13,Patient28_Healthy!Q13,Patient30_Healthy!Q13)</f>
        <v/>
      </c>
      <c r="R15" s="85">
        <f>STDEV(Patient5_Healthy!Q13,Patient8_Healthy!Q13,Patient10_Healthy!Q13,Patient13_Healthy!Q13,Patient17_Healthy!Q13,Patient18_Healthy!Q13,Patient23_Healthy!Q13,Patient25_Healthy!Q13,Patient27_Healthy!Q13,Patient28_Healthy!Q13,Patient30_Healthy!Q13)</f>
        <v/>
      </c>
      <c r="V15" s="103" t="n"/>
      <c r="X15" s="103" t="n"/>
      <c r="AB15" s="103" t="n"/>
      <c r="AI15" s="103" t="n"/>
      <c r="AO15" s="103" t="n"/>
      <c r="AQ15" s="103" t="n"/>
    </row>
    <row r="16" spans="1:59">
      <c r="H16" s="12" t="s">
        <v>32</v>
      </c>
      <c r="I16">
        <f>AVERAGE(Patient5_Healthy!I15,Patient8_Healthy!I15,Patient10_Healthy!I15,Patient13_Healthy!I15,Patient17_Healthy!I15,Patient18_Healthy!I15,Patient23_Healthy!I15,Patient25_Healthy!I15,Patient27_Healthy!I15,Patient30_Healthy!I15)</f>
        <v/>
      </c>
      <c r="J16">
        <f>STDEV(Patient5_Healthy!I15,Patient8_Healthy!I15,Patient10_Healthy!I15,Patient13_Healthy!I15,Patient17_Healthy!I15,Patient18_Healthy!I15,Patient23_Healthy!I15,Patient25_Healthy!I15,Patient27_Healthy!I15,Patient30_Healthy!I15)</f>
        <v/>
      </c>
      <c r="K16" s="85">
        <f>AVERAGE(Patient5_Healthy!J15,Patient8_Healthy!J15,Patient10_Healthy!J15,Patient13_Healthy!J15,Patient17_Healthy!J15,Patient18_Healthy!J15,Patient23_Healthy!J15,Patient25_Healthy!J15,Patient27_Healthy!J15,Patient30_Healthy!J15)</f>
        <v/>
      </c>
      <c r="L16">
        <f>STDEV(Patient5_Healthy!J15,Patient8_Healthy!J15,Patient10_Healthy!J15,Patient13_Healthy!J15,Patient17_Healthy!J15,Patient18_Healthy!J15,Patient23_Healthy!J15,Patient25_Healthy!J15,Patient27_Healthy!J15,Patient30_Healthy!J15)</f>
        <v/>
      </c>
      <c r="V16" s="103" t="n"/>
      <c r="X16" s="103" t="n"/>
      <c r="AB16" s="103" t="n"/>
      <c r="AI16" s="103" t="n"/>
      <c r="AO16" s="103" t="n"/>
      <c r="AQ16" s="103" t="n"/>
    </row>
    <row r="17" spans="1:59">
      <c r="V17" s="103" t="n"/>
      <c r="X17" s="103" t="n"/>
      <c r="AB17" s="103" t="n"/>
      <c r="AI17" s="103" t="n"/>
      <c r="AO17" s="103" t="n"/>
      <c r="AQ17" s="103" t="n"/>
    </row>
    <row r="18" spans="1:59">
      <c r="V18" s="103" t="n"/>
      <c r="X18" s="103" t="n"/>
      <c r="AB18" s="103" t="n"/>
      <c r="AI18" s="103" t="n"/>
      <c r="AO18" s="103" t="n"/>
      <c r="AQ18" s="103" t="n"/>
    </row>
    <row r="19" spans="1:59">
      <c r="B19" s="103" t="s">
        <v>33</v>
      </c>
      <c r="H19" s="103" t="s">
        <v>34</v>
      </c>
      <c r="P19" s="103" t="s">
        <v>35</v>
      </c>
      <c r="V19" s="103" t="n"/>
      <c r="X19" s="103" t="n"/>
      <c r="AB19" s="103" t="n"/>
      <c r="AI19" s="103" t="n"/>
      <c r="AO19" s="103" t="n"/>
      <c r="AQ19" s="103" t="n"/>
    </row>
    <row r="20" spans="1:59">
      <c r="A20" s="10" t="n"/>
      <c r="B20" s="135" t="s">
        <v>14</v>
      </c>
      <c r="C20" s="135" t="n"/>
      <c r="D20" s="134" t="s">
        <v>10</v>
      </c>
      <c r="E20" s="135" t="n"/>
      <c r="F20" s="103" t="n"/>
      <c r="H20" s="12" t="n"/>
      <c r="I20" s="137" t="s">
        <v>15</v>
      </c>
      <c r="J20" s="137" t="n"/>
      <c r="K20" s="136" t="s">
        <v>16</v>
      </c>
      <c r="L20" s="137" t="n"/>
      <c r="Q20" s="138" t="s">
        <v>15</v>
      </c>
      <c r="R20" s="138" t="n"/>
      <c r="S20" s="139" t="s">
        <v>16</v>
      </c>
      <c r="T20" s="138" t="n"/>
      <c r="V20" s="103" t="n"/>
      <c r="X20" s="103" t="n"/>
      <c r="AB20" s="103" t="n"/>
      <c r="AI20" s="103" t="n"/>
      <c r="AO20" s="103" t="n"/>
      <c r="AQ20" s="103" t="n"/>
    </row>
    <row r="21" spans="1:59">
      <c r="A21" s="79" t="n"/>
      <c r="B21" s="79" t="s">
        <v>193</v>
      </c>
      <c r="C21" s="79" t="s">
        <v>194</v>
      </c>
      <c r="D21" s="79" t="s">
        <v>193</v>
      </c>
      <c r="E21" s="79" t="s">
        <v>194</v>
      </c>
      <c r="F21" s="103" t="n"/>
      <c r="H21" s="12" t="n"/>
      <c r="I21" s="12" t="s">
        <v>193</v>
      </c>
      <c r="J21" s="12" t="s">
        <v>194</v>
      </c>
      <c r="K21" s="11" t="s">
        <v>193</v>
      </c>
      <c r="L21" s="12" t="s">
        <v>194</v>
      </c>
      <c r="P21" s="14" t="n"/>
      <c r="Q21" s="14" t="s">
        <v>193</v>
      </c>
      <c r="R21" s="14" t="s">
        <v>194</v>
      </c>
      <c r="S21" s="13" t="s">
        <v>193</v>
      </c>
      <c r="T21" s="14" t="s">
        <v>194</v>
      </c>
      <c r="X21" s="103" t="n"/>
      <c r="AO21" s="103" t="n"/>
    </row>
    <row r="22" spans="1:59">
      <c r="A22" s="79" t="s">
        <v>17</v>
      </c>
      <c r="B22" s="9">
        <f>AVERAGE(Patient5_Healthy!B21,Patient8_Healthy!B21,Patient10_Healthy!B21,Patient13_Healthy!B21,Patient17_Healthy!B21,Patient18_Healthy!B21,Patient23_Healthy!B21,Patient25_Healthy!B21,Patient27_Healthy!B21,Patient30_Healthy!B21)</f>
        <v/>
      </c>
      <c r="C22" s="9">
        <f>STDEV(Patient5_Healthy!B21,Patient8_Healthy!B21,Patient10_Healthy!B21,Patient13_Healthy!B21,Patient17_Healthy!B21,Patient18_Healthy!B21,Patient23_Healthy!B21,Patient25_Healthy!B21,Patient27_Healthy!B21,Patient30_Healthy!B21)</f>
        <v/>
      </c>
      <c r="D22" s="9">
        <f>AVERAGE(Patient5_Healthy!C21,Patient8_Healthy!C21,Patient10_Healthy!C21,Patient13_Healthy!C21,Patient17_Healthy!C21,Patient18_Healthy!C21,Patient23_Healthy!C21,Patient25_Healthy!C21,Patient27_Healthy!C21,Patient30_Healthy!C21)</f>
        <v/>
      </c>
      <c r="E22" s="9">
        <f>STDEV(Patient5_Healthy!C21,Patient8_Healthy!C21,Patient10_Healthy!C21,Patient13_Healthy!C21,Patient17_Healthy!C21,Patient18_Healthy!C21,Patient23_Healthy!C21,Patient25_Healthy!C21,Patient27_Healthy!C21,Patient30_Healthy!C21)</f>
        <v/>
      </c>
      <c r="H22" s="12" t="s">
        <v>18</v>
      </c>
      <c r="I22">
        <f>AVERAGE(Patient5_Healthy!I21,Patient8_Healthy!I21,Patient10_Healthy!I21,Patient13_Healthy!I21,Patient17_Healthy!I21,Patient18_Healthy!I21,Patient23_Healthy!I21,Patient25_Healthy!I21,Patient27_Healthy!I21,Patient30_Healthy!I21)</f>
        <v/>
      </c>
      <c r="J22">
        <f>STDEV(Patient5_Healthy!I21,Patient8_Healthy!I21,Patient10_Healthy!I21,Patient13_Healthy!I21,Patient17_Healthy!I21,Patient18_Healthy!I21,Patient23_Healthy!I21,Patient25_Healthy!I21,Patient27_Healthy!I21,Patient30_Healthy!I21)</f>
        <v/>
      </c>
      <c r="K22" s="85">
        <f>AVERAGE(Patient5_Healthy!J21,Patient8_Healthy!J21,Patient10_Healthy!J21,Patient13_Healthy!J21,Patient17_Healthy!J21,Patient18_Healthy!J21,Patient23_Healthy!J21,Patient25_Healthy!J21,Patient27_Healthy!J21,Patient30_Healthy!J21)</f>
        <v/>
      </c>
      <c r="L22">
        <f>STDEV(Patient5_Healthy!J21,Patient8_Healthy!J21,Patient10_Healthy!J21,Patient13_Healthy!J21,Patient17_Healthy!J21,Patient18_Healthy!J21,Patient23_Healthy!J21,Patient25_Healthy!J21,Patient27_Healthy!J21,Patient30_Healthy!J21)</f>
        <v/>
      </c>
      <c r="P22" s="14" t="s">
        <v>19</v>
      </c>
      <c r="Q22">
        <f>AVERAGE(Patient5_Healthy!Q21,Patient8_Healthy!Q21,Patient10_Healthy!Q21,Patient13_Healthy!Q21,Patient17_Healthy!Q21,Patient18_Healthy!Q21,Patient23_Healthy!Q21,Patient25_Healthy!Q21,Patient27_Healthy!Q21,Patient28_Healthy!Q21,Patient30_Healthy!Q21)</f>
        <v/>
      </c>
      <c r="R22">
        <f>STDEV(Patient5_Healthy!Q21,Patient8_Healthy!Q21,Patient10_Healthy!Q21,Patient13_Healthy!Q21,Patient17_Healthy!Q21,Patient18_Healthy!Q21,Patient23_Healthy!Q21,Patient25_Healthy!Q21,Patient27_Healthy!Q21,Patient28_Healthy!Q21,Patient30_Healthy!Q21)</f>
        <v/>
      </c>
      <c r="S22" s="85">
        <f>AVERAGE(Patient5_Healthy!R21,Patient8_Healthy!R21,Patient10_Healthy!R21,Patient13_Healthy!R21,Patient17_Healthy!R21,Patient18_Healthy!R21,Patient23_Healthy!R21,Patient25_Healthy!R21,Patient27_Healthy!R21,Patient30_Healthy!R21)</f>
        <v/>
      </c>
      <c r="T22">
        <f>STDEV(Patient5_Healthy!R21,Patient8_Healthy!R21,Patient10_Healthy!R21,Patient13_Healthy!R21,Patient17_Healthy!R21,Patient18_Healthy!R21,Patient23_Healthy!R21,Patient25_Healthy!R21,Patient27_Healthy!R21,Patient30_Healthy!R21)</f>
        <v/>
      </c>
      <c r="AO22" s="103" t="n"/>
    </row>
    <row r="23" spans="1:59">
      <c r="A23" s="79" t="s">
        <v>20</v>
      </c>
      <c r="B23" s="9">
        <f>AVERAGE(Patient5_Healthy!B22,Patient8_Healthy!B22,Patient10_Healthy!B22,Patient13_Healthy!B22,Patient17_Healthy!B22,Patient18_Healthy!B22,Patient23_Healthy!B22,Patient25_Healthy!B22,Patient27_Healthy!B22,Patient30_Healthy!B22)</f>
        <v/>
      </c>
      <c r="C23" s="9">
        <f>STDEV(Patient5_Healthy!B22,Patient8_Healthy!B22,Patient10_Healthy!B22,Patient13_Healthy!B22,Patient17_Healthy!B22,Patient18_Healthy!B22,Patient23_Healthy!B22,Patient25_Healthy!B22,Patient27_Healthy!B22,Patient30_Healthy!B22)</f>
        <v/>
      </c>
      <c r="D23" s="9">
        <f>AVERAGE(Patient5_Healthy!C22,Patient8_Healthy!C22,Patient10_Healthy!C22,Patient13_Healthy!C22,Patient17_Healthy!C22,Patient18_Healthy!C22,Patient23_Healthy!C22,Patient25_Healthy!C22,Patient27_Healthy!C22,Patient30_Healthy!C22)</f>
        <v/>
      </c>
      <c r="E23" s="9">
        <f>STDEV(Patient5_Healthy!C22,Patient8_Healthy!C22,Patient10_Healthy!C22,Patient13_Healthy!C22,Patient17_Healthy!C22,Patient18_Healthy!C22,Patient23_Healthy!C22,Patient25_Healthy!C22,Patient27_Healthy!C22,Patient30_Healthy!C22)</f>
        <v/>
      </c>
      <c r="H23" s="12" t="s">
        <v>21</v>
      </c>
      <c r="I23">
        <f>AVERAGE(Patient5_Healthy!I22,Patient8_Healthy!I22,Patient10_Healthy!I22,Patient13_Healthy!I22,Patient17_Healthy!I22,Patient18_Healthy!I22,Patient23_Healthy!I22,Patient25_Healthy!I22,Patient27_Healthy!I22,Patient30_Healthy!I22)</f>
        <v/>
      </c>
      <c r="J23">
        <f>STDEV(Patient5_Healthy!I22,Patient8_Healthy!I22,Patient10_Healthy!I22,Patient13_Healthy!I22,Patient17_Healthy!I22,Patient18_Healthy!I22,Patient23_Healthy!I22,Patient25_Healthy!I22,Patient27_Healthy!I22,Patient30_Healthy!I22)</f>
        <v/>
      </c>
      <c r="K23" s="85">
        <f>AVERAGE(Patient5_Healthy!J22,Patient8_Healthy!J22,Patient10_Healthy!J22,Patient13_Healthy!J22,Patient17_Healthy!J22,Patient18_Healthy!J22,Patient23_Healthy!J22,Patient25_Healthy!J22,Patient27_Healthy!J22,Patient30_Healthy!J22)</f>
        <v/>
      </c>
      <c r="L23">
        <f>STDEV(Patient5_Healthy!J22,Patient8_Healthy!J22,Patient10_Healthy!J22,Patient13_Healthy!J22,Patient17_Healthy!J22,Patient18_Healthy!J22,Patient23_Healthy!J22,Patient25_Healthy!J22,Patient27_Healthy!J22,Patient30_Healthy!J22)</f>
        <v/>
      </c>
      <c r="P23" s="14" t="s">
        <v>22</v>
      </c>
      <c r="Q23">
        <f>AVERAGE(Patient5_Healthy!Q22,Patient8_Healthy!Q22,Patient10_Healthy!Q22,Patient13_Healthy!Q22,Patient17_Healthy!Q22,Patient18_Healthy!Q22,Patient23_Healthy!Q22,Patient25_Healthy!Q22,Patient27_Healthy!Q22,Patient28_Healthy!Q22,Patient30_Healthy!Q22)</f>
        <v/>
      </c>
      <c r="R23">
        <f>STDEV(Patient5_Healthy!Q22,Patient8_Healthy!Q22,Patient10_Healthy!Q22,Patient13_Healthy!Q22,Patient17_Healthy!Q22,Patient18_Healthy!Q22,Patient23_Healthy!Q22,Patient25_Healthy!Q22,Patient27_Healthy!Q22,Patient28_Healthy!Q22,Patient30_Healthy!Q22)</f>
        <v/>
      </c>
      <c r="S23" s="85">
        <f>AVERAGE(Patient5_Healthy!R22,Patient8_Healthy!R22,Patient10_Healthy!R22,Patient13_Healthy!R22,Patient17_Healthy!R22,Patient18_Healthy!R22,Patient23_Healthy!R22,Patient25_Healthy!R22,Patient27_Healthy!R22,Patient30_Healthy!R22)</f>
        <v/>
      </c>
      <c r="T23">
        <f>STDEV(Patient5_Healthy!R22,Patient8_Healthy!R22,Patient10_Healthy!R22,Patient13_Healthy!R22,Patient17_Healthy!R22,Patient18_Healthy!R22,Patient23_Healthy!R22,Patient25_Healthy!R22,Patient27_Healthy!R22,Patient30_Healthy!R22)</f>
        <v/>
      </c>
      <c r="X23" s="103" t="n"/>
      <c r="AO23" s="103" t="n"/>
      <c r="AQ23" s="103" t="n"/>
    </row>
    <row r="24" spans="1:59">
      <c r="A24" s="79" t="s">
        <v>23</v>
      </c>
      <c r="B24" s="9">
        <f>AVERAGE(Patient5_Healthy!B23,Patient8_Healthy!B23,Patient10_Healthy!B23,Patient13_Healthy!B23,Patient17_Healthy!B23,Patient18_Healthy!B23,Patient23_Healthy!B23,Patient25_Healthy!B23,Patient27_Healthy!B23,Patient30_Healthy!B23)</f>
        <v/>
      </c>
      <c r="C24" s="9">
        <f>STDEV(Patient5_Healthy!B23,Patient8_Healthy!B23,Patient10_Healthy!B23,Patient13_Healthy!B23,Patient17_Healthy!B23,Patient18_Healthy!B23,Patient23_Healthy!B23,Patient25_Healthy!B23,Patient27_Healthy!B23,Patient30_Healthy!B23)</f>
        <v/>
      </c>
      <c r="D24" s="9">
        <f>AVERAGE(Patient5_Healthy!C23,Patient8_Healthy!C23,Patient10_Healthy!C23,Patient13_Healthy!C23,Patient17_Healthy!C23,Patient18_Healthy!C23,Patient23_Healthy!C23,Patient25_Healthy!C23,Patient27_Healthy!C23,Patient30_Healthy!C23)</f>
        <v/>
      </c>
      <c r="E24" s="9">
        <f>STDEV(Patient5_Healthy!C23,Patient8_Healthy!C23,Patient10_Healthy!C23,Patient13_Healthy!C23,Patient17_Healthy!C23,Patient18_Healthy!C23,Patient23_Healthy!C23,Patient25_Healthy!C23,Patient27_Healthy!C23,Patient30_Healthy!C23)</f>
        <v/>
      </c>
      <c r="H24" s="12" t="s">
        <v>24</v>
      </c>
      <c r="I24">
        <f>AVERAGE(Patient5_Healthy!I23,Patient8_Healthy!I23,Patient10_Healthy!I23,Patient13_Healthy!I23,Patient17_Healthy!I23,Patient18_Healthy!I23,Patient23_Healthy!I23,Patient25_Healthy!I23,Patient27_Healthy!I23,Patient30_Healthy!I23)</f>
        <v/>
      </c>
      <c r="J24">
        <f>STDEV(Patient5_Healthy!I23,Patient8_Healthy!I23,Patient10_Healthy!I23,Patient13_Healthy!I23,Patient17_Healthy!I23,Patient18_Healthy!I23,Patient23_Healthy!I23,Patient25_Healthy!I23,Patient27_Healthy!I23,Patient30_Healthy!I23)</f>
        <v/>
      </c>
      <c r="K24" s="85">
        <f>AVERAGE(Patient5_Healthy!J23,Patient8_Healthy!J23,Patient10_Healthy!J23,Patient13_Healthy!J23,Patient17_Healthy!J23,Patient18_Healthy!J23,Patient23_Healthy!J23,Patient25_Healthy!J23,Patient27_Healthy!J23,Patient30_Healthy!J23)</f>
        <v/>
      </c>
      <c r="L24">
        <f>STDEV(Patient5_Healthy!J23,Patient8_Healthy!J23,Patient10_Healthy!J23,Patient13_Healthy!J23,Patient17_Healthy!J23,Patient18_Healthy!J23,Patient23_Healthy!J23,Patient25_Healthy!J23,Patient27_Healthy!J23,Patient30_Healthy!J23)</f>
        <v/>
      </c>
      <c r="P24" s="14" t="s">
        <v>25</v>
      </c>
      <c r="Q24">
        <f>AVERAGE(Patient5_Healthy!Q23,Patient8_Healthy!Q23,Patient10_Healthy!Q23,Patient13_Healthy!Q23,Patient17_Healthy!Q23,Patient18_Healthy!Q23,Patient23_Healthy!Q23,Patient25_Healthy!Q23,Patient27_Healthy!Q23,Patient28_Healthy!Q23,Patient30_Healthy!Q23)</f>
        <v/>
      </c>
      <c r="R24">
        <f>STDEV(Patient5_Healthy!Q23,Patient8_Healthy!Q23,Patient10_Healthy!Q23,Patient13_Healthy!Q23,Patient17_Healthy!Q23,Patient18_Healthy!Q23,Patient23_Healthy!Q23,Patient25_Healthy!Q23,Patient27_Healthy!Q23,Patient28_Healthy!Q23,Patient30_Healthy!Q23)</f>
        <v/>
      </c>
      <c r="S24" s="85">
        <f>AVERAGE(Patient5_Healthy!R23,Patient8_Healthy!R23,Patient10_Healthy!R23,Patient13_Healthy!R23,Patient17_Healthy!R23,Patient18_Healthy!R23,Patient23_Healthy!R23,Patient25_Healthy!R23,Patient27_Healthy!R23,Patient30_Healthy!R23)</f>
        <v/>
      </c>
      <c r="T24">
        <f>STDEV(Patient5_Healthy!R23,Patient8_Healthy!R23,Patient10_Healthy!R23,Patient13_Healthy!R23,Patient17_Healthy!R23,Patient18_Healthy!R23,Patient23_Healthy!R23,Patient25_Healthy!R23,Patient27_Healthy!R23,Patient30_Healthy!R23)</f>
        <v/>
      </c>
      <c r="X24" s="133" t="n"/>
      <c r="Y24" s="133" t="n"/>
      <c r="Z24" s="133" t="n"/>
      <c r="AA24" s="133" t="n"/>
      <c r="AB24" s="133" t="n"/>
      <c r="AC24" s="133" t="n"/>
      <c r="AD24" s="133" t="n"/>
      <c r="AE24" s="133" t="n"/>
      <c r="AF24" s="133" t="n"/>
      <c r="AI24" s="133" t="n"/>
      <c r="AJ24" s="133" t="n"/>
      <c r="AK24" s="133" t="n"/>
      <c r="AO24" s="103" t="n"/>
      <c r="AP24" s="103" t="n"/>
      <c r="AQ24" s="103" t="n"/>
      <c r="AR24" s="133" t="n"/>
      <c r="AS24" s="133" t="n"/>
      <c r="AT24" s="133" t="n"/>
      <c r="AU24" s="133" t="n"/>
      <c r="AV24" s="133" t="n"/>
      <c r="AW24" s="133" t="n"/>
      <c r="AX24" s="133" t="n"/>
      <c r="AY24" s="133" t="n"/>
      <c r="AZ24" s="133" t="n"/>
      <c r="BA24" s="133" t="n"/>
      <c r="BB24" s="133" t="n"/>
      <c r="BC24" s="133" t="n"/>
      <c r="BD24" s="133" t="n"/>
      <c r="BE24" s="133" t="n"/>
      <c r="BF24" s="133" t="n"/>
      <c r="BG24" s="133" t="n"/>
    </row>
    <row r="25" spans="1:59">
      <c r="A25" s="79" t="s">
        <v>26</v>
      </c>
      <c r="B25" s="9">
        <f>AVERAGE(Patient5_Healthy!B24,Patient8_Healthy!B24,Patient10_Healthy!B24,Patient13_Healthy!B24,Patient17_Healthy!B24,Patient18_Healthy!B24,Patient23_Healthy!B24,Patient25_Healthy!B24,Patient27_Healthy!B24,Patient30_Healthy!B24)</f>
        <v/>
      </c>
      <c r="C25" s="9">
        <f>STDEV(Patient5_Healthy!B24,Patient8_Healthy!B24,Patient10_Healthy!B24,Patient13_Healthy!B24,Patient17_Healthy!B24,Patient18_Healthy!B24,Patient23_Healthy!B24,Patient25_Healthy!B24,Patient27_Healthy!B24,Patient30_Healthy!B24)</f>
        <v/>
      </c>
      <c r="D25" s="9">
        <f>AVERAGE(Patient5_Healthy!C24,Patient8_Healthy!C24,Patient10_Healthy!C24,Patient13_Healthy!C24,Patient17_Healthy!C24,Patient18_Healthy!C24,Patient23_Healthy!C24,Patient25_Healthy!C24,Patient27_Healthy!C24,Patient30_Healthy!C24)</f>
        <v/>
      </c>
      <c r="E25" s="9">
        <f>STDEV(Patient5_Healthy!C24,Patient8_Healthy!C24,Patient10_Healthy!C24,Patient13_Healthy!C24,Patient17_Healthy!C24,Patient18_Healthy!C24,Patient23_Healthy!C24,Patient25_Healthy!C24,Patient27_Healthy!C24,Patient30_Healthy!C24)</f>
        <v/>
      </c>
      <c r="H25" s="12" t="s">
        <v>27</v>
      </c>
      <c r="I25">
        <f>AVERAGE(Patient5_Healthy!I24,Patient8_Healthy!I24,Patient10_Healthy!I24,Patient13_Healthy!I24,Patient17_Healthy!I24,Patient18_Healthy!I24,Patient23_Healthy!I24,Patient25_Healthy!I24,Patient27_Healthy!I24,Patient30_Healthy!I24)</f>
        <v/>
      </c>
      <c r="J25">
        <f>STDEV(Patient5_Healthy!I24,Patient8_Healthy!I24,Patient10_Healthy!I24,Patient13_Healthy!I24,Patient17_Healthy!I24,Patient18_Healthy!I24,Patient23_Healthy!I24,Patient25_Healthy!I24,Patient27_Healthy!I24,Patient30_Healthy!I24)</f>
        <v/>
      </c>
      <c r="K25" s="85">
        <f>AVERAGE(Patient5_Healthy!J24,Patient8_Healthy!J24,Patient10_Healthy!J24,Patient13_Healthy!J24,Patient17_Healthy!J24,Patient18_Healthy!J24,Patient23_Healthy!J24,Patient25_Healthy!J24,Patient27_Healthy!J24,Patient30_Healthy!J24)</f>
        <v/>
      </c>
      <c r="L25">
        <f>STDEV(Patient5_Healthy!J24,Patient8_Healthy!J24,Patient10_Healthy!J24,Patient13_Healthy!J24,Patient17_Healthy!J24,Patient18_Healthy!J24,Patient23_Healthy!J24,Patient25_Healthy!J24,Patient27_Healthy!J24,Patient30_Healthy!J24)</f>
        <v/>
      </c>
      <c r="X25" s="133" t="n"/>
      <c r="Y25" s="133" t="n"/>
      <c r="Z25" s="133" t="n"/>
      <c r="AA25" s="133" t="n"/>
      <c r="AB25" s="133" t="n"/>
      <c r="AC25" s="133" t="n"/>
      <c r="AD25" s="133" t="n"/>
      <c r="AE25" s="133" t="n"/>
      <c r="AF25" s="133" t="n"/>
      <c r="AG25" s="103" t="n"/>
      <c r="AI25" s="133" t="n"/>
      <c r="AJ25" s="103" t="n"/>
      <c r="AK25" s="103" t="n"/>
      <c r="AO25" s="103" t="n"/>
      <c r="AQ25" s="103" t="n"/>
      <c r="AR25" s="103" t="n"/>
      <c r="AS25" s="103" t="n"/>
      <c r="AT25" s="103" t="n"/>
      <c r="AU25" s="103" t="n"/>
      <c r="AV25" s="103" t="n"/>
      <c r="AW25" s="103" t="n"/>
      <c r="AX25" s="103" t="n"/>
      <c r="AY25" s="103" t="n"/>
      <c r="AZ25" s="103" t="n"/>
      <c r="BA25" s="103" t="n"/>
      <c r="BB25" s="103" t="n"/>
      <c r="BC25" s="103" t="n"/>
      <c r="BD25" s="103" t="n"/>
      <c r="BE25" s="103" t="n"/>
      <c r="BF25" s="103" t="n"/>
      <c r="BG25" s="103" t="n"/>
    </row>
    <row r="26" spans="1:59">
      <c r="H26" s="12" t="s">
        <v>28</v>
      </c>
      <c r="I26">
        <f>AVERAGE(Patient5_Healthy!I25,Patient8_Healthy!I25,Patient10_Healthy!I25,Patient13_Healthy!I25,Patient17_Healthy!I25,Patient18_Healthy!I25,Patient23_Healthy!I25,Patient25_Healthy!I25,Patient27_Healthy!I25,Patient30_Healthy!I25)</f>
        <v/>
      </c>
      <c r="J26">
        <f>STDEV(Patient5_Healthy!I25,Patient8_Healthy!I25,Patient10_Healthy!I25,Patient13_Healthy!I25,Patient17_Healthy!I25,Patient18_Healthy!I25,Patient23_Healthy!I25,Patient25_Healthy!I25,Patient27_Healthy!I25,Patient30_Healthy!I25)</f>
        <v/>
      </c>
      <c r="K26" s="85">
        <f>AVERAGE(Patient5_Healthy!J25,Patient8_Healthy!J25,Patient10_Healthy!J25,Patient13_Healthy!J25,Patient17_Healthy!J25,Patient18_Healthy!J25,Patient23_Healthy!J25,Patient25_Healthy!J25,Patient27_Healthy!J25,Patient30_Healthy!J25)</f>
        <v/>
      </c>
      <c r="L26">
        <f>STDEV(Patient5_Healthy!J25,Patient8_Healthy!J25,Patient10_Healthy!J25,Patient13_Healthy!J25,Patient17_Healthy!J25,Patient18_Healthy!J25,Patient23_Healthy!J25,Patient25_Healthy!J25,Patient27_Healthy!J25,Patient30_Healthy!J25)</f>
        <v/>
      </c>
      <c r="V26" s="103" t="n"/>
      <c r="X26" s="133" t="n"/>
      <c r="Y26" s="103" t="n"/>
      <c r="Z26" s="103" t="n"/>
      <c r="AA26" s="103" t="n"/>
      <c r="AB26" s="103" t="n"/>
      <c r="AC26" s="103" t="n"/>
      <c r="AD26" s="103" t="n"/>
      <c r="AE26" s="103" t="n"/>
      <c r="AF26" s="103" t="n"/>
      <c r="AI26" s="103" t="n"/>
      <c r="AO26" s="103" t="n"/>
      <c r="AQ26" s="103" t="n"/>
    </row>
    <row r="27" spans="1:59">
      <c r="H27" s="12" t="s">
        <v>29</v>
      </c>
      <c r="I27">
        <f>AVERAGE(Patient5_Healthy!I26,Patient8_Healthy!I26,Patient10_Healthy!I26,Patient13_Healthy!I26,Patient17_Healthy!I26,Patient18_Healthy!I26,Patient23_Healthy!I26,Patient25_Healthy!I26,Patient27_Healthy!I26,Patient30_Healthy!I26)</f>
        <v/>
      </c>
      <c r="J27">
        <f>STDEV(Patient5_Healthy!I26,Patient8_Healthy!I26,Patient10_Healthy!I26,Patient13_Healthy!I26,Patient17_Healthy!I26,Patient18_Healthy!I26,Patient23_Healthy!I26,Patient25_Healthy!I26,Patient27_Healthy!I26,Patient30_Healthy!I26)</f>
        <v/>
      </c>
      <c r="K27" s="85">
        <f>AVERAGE(Patient5_Healthy!J26,Patient8_Healthy!J26,Patient10_Healthy!J26,Patient13_Healthy!J26,Patient17_Healthy!J26,Patient18_Healthy!J26,Patient23_Healthy!J26,Patient25_Healthy!J26,Patient27_Healthy!J26,Patient30_Healthy!J26)</f>
        <v/>
      </c>
      <c r="L27">
        <f>STDEV(Patient5_Healthy!J26,Patient8_Healthy!J26,Patient10_Healthy!J26,Patient13_Healthy!J26,Patient17_Healthy!J26,Patient18_Healthy!J26,Patient23_Healthy!J26,Patient25_Healthy!J26,Patient27_Healthy!J26,Patient30_Healthy!J26)</f>
        <v/>
      </c>
      <c r="Q27" s="15" t="s">
        <v>193</v>
      </c>
      <c r="R27" s="16" t="s">
        <v>194</v>
      </c>
      <c r="V27" s="103" t="n"/>
      <c r="X27" s="103" t="n"/>
      <c r="AB27" s="103" t="n"/>
      <c r="AI27" s="103" t="n"/>
      <c r="AO27" s="103" t="n"/>
      <c r="AQ27" s="103" t="n"/>
    </row>
    <row r="28" spans="1:59">
      <c r="H28" s="12" t="s">
        <v>31</v>
      </c>
      <c r="I28">
        <f>AVERAGE(Patient5_Healthy!I27,Patient8_Healthy!I27,Patient10_Healthy!I27,Patient13_Healthy!I27,Patient17_Healthy!I27,Patient18_Healthy!I27,Patient23_Healthy!I27,Patient25_Healthy!I27,Patient27_Healthy!I27,Patient30_Healthy!I27)</f>
        <v/>
      </c>
      <c r="J28">
        <f>STDEV(Patient5_Healthy!I27,Patient8_Healthy!I27,Patient10_Healthy!I27,Patient13_Healthy!I27,Patient17_Healthy!I27,Patient18_Healthy!I27,Patient23_Healthy!I27,Patient25_Healthy!I27,Patient27_Healthy!I27,Patient30_Healthy!I27)</f>
        <v/>
      </c>
      <c r="K28" s="85">
        <f>AVERAGE(Patient5_Healthy!J27,Patient8_Healthy!J27,Patient10_Healthy!J27,Patient13_Healthy!J27,Patient17_Healthy!J27,Patient18_Healthy!J27,Patient23_Healthy!J27,Patient25_Healthy!J27,Patient27_Healthy!J27,Patient30_Healthy!J27)</f>
        <v/>
      </c>
      <c r="L28">
        <f>STDEV(Patient5_Healthy!J27,Patient8_Healthy!J27,Patient10_Healthy!J27,Patient13_Healthy!J27,Patient17_Healthy!J27,Patient18_Healthy!J27,Patient23_Healthy!J27,Patient25_Healthy!J27,Patient27_Healthy!J27,Patient30_Healthy!J27)</f>
        <v/>
      </c>
      <c r="P28" s="14" t="s">
        <v>30</v>
      </c>
      <c r="Q28">
        <f>AVERAGE(Patient5_Healthy!Q26,Patient8_Healthy!Q26,Patient10_Healthy!Q26,Patient13_Healthy!Q26,Patient17_Healthy!Q26,Patient18_Healthy!Q26,Patient23_Healthy!Q26,Patient25_Healthy!Q26,Patient27_Healthy!Q26,Patient28_Healthy!Q26,Patient30_Healthy!Q26)</f>
        <v/>
      </c>
      <c r="R28" s="85">
        <f>STDEV(Patient5_Healthy!Q26,Patient8_Healthy!Q26,Patient10_Healthy!Q26,Patient13_Healthy!Q26,Patient17_Healthy!Q26,Patient18_Healthy!Q26,Patient23_Healthy!Q26,Patient25_Healthy!Q26,Patient27_Healthy!Q26,Patient28_Healthy!Q26,Patient30_Healthy!Q26)</f>
        <v/>
      </c>
      <c r="V28" s="103" t="n"/>
      <c r="X28" s="103" t="n"/>
      <c r="AB28" s="103" t="n"/>
      <c r="AI28" s="103" t="n"/>
      <c r="AO28" s="103" t="n"/>
      <c r="AQ28" s="103" t="n"/>
    </row>
    <row r="29" spans="1:59">
      <c r="H29" s="12" t="s">
        <v>32</v>
      </c>
      <c r="I29">
        <f>AVERAGE(Patient5_Healthy!I28,Patient8_Healthy!I28,Patient10_Healthy!I28,Patient13_Healthy!I28,Patient17_Healthy!I28,Patient18_Healthy!I28,Patient23_Healthy!I28,Patient25_Healthy!I28,Patient27_Healthy!I28,Patient30_Healthy!I28)</f>
        <v/>
      </c>
      <c r="J29">
        <f>STDEV(Patient5_Healthy!I28,Patient8_Healthy!I28,Patient10_Healthy!I28,Patient13_Healthy!I28,Patient17_Healthy!I28,Patient18_Healthy!I28,Patient23_Healthy!I28,Patient25_Healthy!I28,Patient27_Healthy!I28,Patient30_Healthy!I28)</f>
        <v/>
      </c>
      <c r="K29" s="85">
        <f>AVERAGE(Patient5_Healthy!J28,Patient8_Healthy!J28,Patient10_Healthy!J28,Patient13_Healthy!J28,Patient17_Healthy!J28,Patient18_Healthy!J28,Patient23_Healthy!J28,Patient25_Healthy!J28,Patient27_Healthy!J28,Patient30_Healthy!J28)</f>
        <v/>
      </c>
      <c r="L29">
        <f>STDEV(Patient5_Healthy!J28,Patient8_Healthy!J28,Patient10_Healthy!J28,Patient13_Healthy!J28,Patient17_Healthy!J28,Patient18_Healthy!J28,Patient23_Healthy!J28,Patient25_Healthy!J28,Patient27_Healthy!J28,Patient30_Healthy!J28)</f>
        <v/>
      </c>
      <c r="V29" s="103" t="n"/>
      <c r="X29" s="103" t="n"/>
      <c r="AB29" s="103" t="n"/>
      <c r="AI29" s="103" t="n"/>
      <c r="AO29" s="103" t="n"/>
      <c r="AQ29" s="103" t="n"/>
    </row>
    <row r="30" spans="1:59">
      <c r="V30" s="103" t="n"/>
      <c r="X30" s="103" t="n"/>
      <c r="AB30" s="103" t="n"/>
      <c r="AI30" s="103" t="n"/>
      <c r="AO30" s="103" t="n"/>
      <c r="AQ30" s="103" t="n"/>
    </row>
    <row r="31" spans="1:59">
      <c r="V31" s="103" t="n"/>
      <c r="X31" s="103" t="n"/>
      <c r="AB31" s="103" t="n"/>
      <c r="AI31" s="103" t="n"/>
      <c r="AO31" s="103" t="n"/>
      <c r="AQ31" s="103" t="n"/>
    </row>
    <row r="32" spans="1:59">
      <c r="B32" s="103" t="s">
        <v>36</v>
      </c>
      <c r="H32" s="103" t="s">
        <v>37</v>
      </c>
      <c r="P32" s="103" t="s">
        <v>38</v>
      </c>
      <c r="V32" s="103" t="n"/>
      <c r="X32" s="103" t="n"/>
      <c r="AB32" s="103" t="n"/>
      <c r="AI32" s="103" t="n"/>
      <c r="AO32" s="103" t="n"/>
      <c r="AQ32" s="103" t="n"/>
    </row>
    <row r="33" spans="1:59">
      <c r="A33" s="10" t="n"/>
      <c r="B33" s="135" t="s">
        <v>14</v>
      </c>
      <c r="C33" s="135" t="n"/>
      <c r="D33" s="134" t="s">
        <v>10</v>
      </c>
      <c r="E33" s="135" t="n"/>
      <c r="F33" s="103" t="n"/>
      <c r="H33" s="12" t="n"/>
      <c r="I33" s="137" t="s">
        <v>15</v>
      </c>
      <c r="J33" s="137" t="n"/>
      <c r="K33" s="136" t="s">
        <v>16</v>
      </c>
      <c r="L33" s="137" t="n"/>
      <c r="Q33" s="138" t="s">
        <v>15</v>
      </c>
      <c r="R33" s="138" t="n"/>
      <c r="S33" s="139" t="s">
        <v>16</v>
      </c>
      <c r="T33" s="138" t="n"/>
      <c r="V33" s="103" t="n"/>
      <c r="X33" s="103" t="n"/>
      <c r="AB33" s="103" t="n"/>
      <c r="AI33" s="103" t="n"/>
      <c r="AO33" s="103" t="n"/>
      <c r="AQ33" s="103" t="n"/>
    </row>
    <row r="34" spans="1:59">
      <c r="A34" s="79" t="n"/>
      <c r="B34" s="79" t="s">
        <v>193</v>
      </c>
      <c r="C34" s="79" t="s">
        <v>194</v>
      </c>
      <c r="D34" s="79" t="s">
        <v>193</v>
      </c>
      <c r="E34" s="79" t="s">
        <v>194</v>
      </c>
      <c r="F34" s="103" t="n"/>
      <c r="H34" s="12" t="n"/>
      <c r="I34" s="12" t="s">
        <v>193</v>
      </c>
      <c r="J34" s="12" t="s">
        <v>194</v>
      </c>
      <c r="K34" s="11" t="s">
        <v>193</v>
      </c>
      <c r="L34" s="12" t="s">
        <v>194</v>
      </c>
      <c r="P34" s="14" t="n"/>
      <c r="Q34" s="14" t="s">
        <v>193</v>
      </c>
      <c r="R34" s="14" t="s">
        <v>194</v>
      </c>
      <c r="S34" s="13" t="s">
        <v>193</v>
      </c>
      <c r="T34" s="14" t="s">
        <v>194</v>
      </c>
      <c r="V34" s="103" t="n"/>
      <c r="X34" s="103" t="n"/>
      <c r="AB34" s="103" t="n"/>
      <c r="AI34" s="103" t="n"/>
      <c r="AO34" s="103" t="n"/>
      <c r="AQ34" s="103" t="n"/>
    </row>
    <row r="35" spans="1:59">
      <c r="A35" s="79" t="s">
        <v>17</v>
      </c>
      <c r="B35" s="9">
        <f>AVERAGE(Patient5_Healthy!B34,Patient8_Healthy!B34,Patient10_Healthy!B34,Patient13_Healthy!B34,Patient17_Healthy!B34,Patient18_Healthy!B34,Patient23_Healthy!B34,Patient25_Healthy!B34,Patient27_Healthy!B34,Patient30_Healthy!B34)</f>
        <v/>
      </c>
      <c r="C35" s="9">
        <f>STDEV(Patient5_Healthy!B34,Patient8_Healthy!B34,Patient10_Healthy!B34,Patient13_Healthy!B34,Patient17_Healthy!B34,Patient18_Healthy!B34,Patient23_Healthy!B34,Patient25_Healthy!B34,Patient27_Healthy!B34,Patient30_Healthy!B34)</f>
        <v/>
      </c>
      <c r="D35" s="9">
        <f>AVERAGE(Patient5_Healthy!C34,Patient8_Healthy!C34,Patient10_Healthy!C34,Patient13_Healthy!C34,Patient17_Healthy!C34,Patient18_Healthy!C34,Patient23_Healthy!C34,Patient25_Healthy!C34,Patient27_Healthy!C34,Patient30_Healthy!C34)</f>
        <v/>
      </c>
      <c r="E35" s="9">
        <f>STDEV(Patient5_Healthy!C34,Patient8_Healthy!C34,Patient10_Healthy!C34,Patient13_Healthy!C34,Patient17_Healthy!C34,Patient18_Healthy!C34,Patient23_Healthy!C34,Patient25_Healthy!C34,Patient27_Healthy!C34,Patient30_Healthy!C34)</f>
        <v/>
      </c>
      <c r="H35" s="12" t="s">
        <v>18</v>
      </c>
      <c r="I35">
        <f>AVERAGE(Patient5_Healthy!I34,Patient8_Healthy!I34,Patient10_Healthy!I34,Patient13_Healthy!I34,Patient17_Healthy!I34,Patient18_Healthy!I34,Patient23_Healthy!I34,Patient25_Healthy!I34,Patient27_Healthy!I34,Patient30_Healthy!I34)</f>
        <v/>
      </c>
      <c r="J35">
        <f>STDEV(Patient5_Healthy!I34,Patient8_Healthy!I34,Patient10_Healthy!I34,Patient13_Healthy!I34,Patient17_Healthy!I34,Patient18_Healthy!I34,Patient23_Healthy!I34,Patient25_Healthy!I34,Patient27_Healthy!I34,Patient30_Healthy!I34)</f>
        <v/>
      </c>
      <c r="K35" s="85">
        <f>AVERAGE(Patient5_Healthy!J34,Patient8_Healthy!J34,Patient10_Healthy!J34,Patient13_Healthy!J34,Patient17_Healthy!J34,Patient18_Healthy!J34,Patient23_Healthy!J34,Patient25_Healthy!J34,Patient27_Healthy!J34,Patient30_Healthy!J34)</f>
        <v/>
      </c>
      <c r="L35">
        <f>STDEV(Patient5_Healthy!J34,Patient8_Healthy!J34,Patient10_Healthy!J34,Patient13_Healthy!J34,Patient17_Healthy!J34,Patient18_Healthy!J34,Patient23_Healthy!J34,Patient25_Healthy!J34,Patient27_Healthy!J34,Patient30_Healthy!J34)</f>
        <v/>
      </c>
      <c r="P35" s="14" t="s">
        <v>19</v>
      </c>
      <c r="Q35">
        <f>AVERAGE(Patient5_Healthy!Q34,Patient8_Healthy!Q34,Patient10_Healthy!Q34,Patient13_Healthy!Q34,Patient17_Healthy!Q34,Patient18_Healthy!Q34,Patient23_Healthy!Q34,Patient25_Healthy!Q34,Patient27_Healthy!Q34,Patient28_Healthy!Q34,Patient30_Healthy!Q34)</f>
        <v/>
      </c>
      <c r="R35">
        <f>STDEV(Patient5_Healthy!Q34,Patient8_Healthy!Q34,Patient10_Healthy!Q34,Patient13_Healthy!Q34,Patient17_Healthy!Q34,Patient18_Healthy!Q34,Patient23_Healthy!Q34,Patient25_Healthy!Q34,Patient27_Healthy!Q34,Patient28_Healthy!Q34,Patient30_Healthy!Q34)</f>
        <v/>
      </c>
      <c r="S35" s="85">
        <f>AVERAGE(Patient5_Healthy!R34,Patient8_Healthy!R34,Patient10_Healthy!R34,Patient13_Healthy!R34,Patient17_Healthy!R34,Patient18_Healthy!R34,Patient23_Healthy!R34,Patient25_Healthy!R34,Patient27_Healthy!R34,Patient30_Healthy!R34)</f>
        <v/>
      </c>
      <c r="T35">
        <f>STDEV(Patient5_Healthy!R34,Patient8_Healthy!R34,Patient10_Healthy!R34,Patient13_Healthy!R34,Patient17_Healthy!R34,Patient18_Healthy!R34,Patient23_Healthy!R34,Patient25_Healthy!R34,Patient27_Healthy!R34,Patient30_Healthy!R34)</f>
        <v/>
      </c>
      <c r="V35" s="103" t="n"/>
      <c r="X35" s="103" t="n"/>
      <c r="AB35" s="103" t="n"/>
      <c r="AI35" s="103" t="n"/>
      <c r="AO35" s="103" t="n"/>
      <c r="AQ35" s="103" t="n"/>
    </row>
    <row r="36" spans="1:59">
      <c r="A36" s="79" t="s">
        <v>20</v>
      </c>
      <c r="B36" s="9">
        <f>AVERAGE(Patient5_Healthy!B35,Patient8_Healthy!B35,Patient10_Healthy!B35,Patient13_Healthy!B35,Patient17_Healthy!B35,Patient18_Healthy!B35,Patient23_Healthy!B35,Patient25_Healthy!B35,Patient27_Healthy!B35,Patient30_Healthy!B35)</f>
        <v/>
      </c>
      <c r="C36" s="9">
        <f>STDEV(Patient5_Healthy!B35,Patient8_Healthy!B35,Patient10_Healthy!B35,Patient13_Healthy!B35,Patient17_Healthy!B35,Patient18_Healthy!B35,Patient23_Healthy!B35,Patient25_Healthy!B35,Patient27_Healthy!B35,Patient30_Healthy!B35)</f>
        <v/>
      </c>
      <c r="D36" s="9">
        <f>AVERAGE(Patient5_Healthy!C35,Patient8_Healthy!C35,Patient10_Healthy!C35,Patient13_Healthy!C35,Patient17_Healthy!C35,Patient18_Healthy!C35,Patient23_Healthy!C35,Patient25_Healthy!C35,Patient27_Healthy!C35,Patient30_Healthy!C35)</f>
        <v/>
      </c>
      <c r="E36" s="9">
        <f>STDEV(Patient5_Healthy!C35,Patient8_Healthy!C35,Patient10_Healthy!C35,Patient13_Healthy!C35,Patient17_Healthy!C35,Patient18_Healthy!C35,Patient23_Healthy!C35,Patient25_Healthy!C35,Patient27_Healthy!C35,Patient30_Healthy!C35)</f>
        <v/>
      </c>
      <c r="H36" s="12" t="s">
        <v>21</v>
      </c>
      <c r="I36">
        <f>AVERAGE(Patient5_Healthy!I35,Patient8_Healthy!I35,Patient10_Healthy!I35,Patient13_Healthy!I35,Patient17_Healthy!I35,Patient18_Healthy!I35,Patient23_Healthy!I35,Patient25_Healthy!I35,Patient27_Healthy!I35,Patient30_Healthy!I35)</f>
        <v/>
      </c>
      <c r="J36">
        <f>STDEV(Patient5_Healthy!I35,Patient8_Healthy!I35,Patient10_Healthy!I35,Patient13_Healthy!I35,Patient17_Healthy!I35,Patient18_Healthy!I35,Patient23_Healthy!I35,Patient25_Healthy!I35,Patient27_Healthy!I35,Patient30_Healthy!I35)</f>
        <v/>
      </c>
      <c r="K36" s="85">
        <f>AVERAGE(Patient5_Healthy!J35,Patient8_Healthy!J35,Patient10_Healthy!J35,Patient13_Healthy!J35,Patient17_Healthy!J35,Patient18_Healthy!J35,Patient23_Healthy!J35,Patient25_Healthy!J35,Patient27_Healthy!J35,Patient30_Healthy!J35)</f>
        <v/>
      </c>
      <c r="L36">
        <f>STDEV(Patient5_Healthy!J35,Patient8_Healthy!J35,Patient10_Healthy!J35,Patient13_Healthy!J35,Patient17_Healthy!J35,Patient18_Healthy!J35,Patient23_Healthy!J35,Patient25_Healthy!J35,Patient27_Healthy!J35,Patient30_Healthy!J35)</f>
        <v/>
      </c>
      <c r="P36" s="14" t="s">
        <v>22</v>
      </c>
      <c r="Q36">
        <f>AVERAGE(Patient5_Healthy!Q35,Patient8_Healthy!Q35,Patient10_Healthy!Q35,Patient13_Healthy!Q35,Patient17_Healthy!Q35,Patient18_Healthy!Q35,Patient23_Healthy!Q35,Patient25_Healthy!Q35,Patient27_Healthy!Q35,Patient28_Healthy!Q35,Patient30_Healthy!Q35)</f>
        <v/>
      </c>
      <c r="R36">
        <f>STDEV(Patient5_Healthy!Q35,Patient8_Healthy!Q35,Patient10_Healthy!Q35,Patient13_Healthy!Q35,Patient17_Healthy!Q35,Patient18_Healthy!Q35,Patient23_Healthy!Q35,Patient25_Healthy!Q35,Patient27_Healthy!Q35,Patient28_Healthy!Q35,Patient30_Healthy!Q35)</f>
        <v/>
      </c>
      <c r="S36" s="85">
        <f>AVERAGE(Patient5_Healthy!R35,Patient8_Healthy!R35,Patient10_Healthy!R35,Patient13_Healthy!R35,Patient17_Healthy!R35,Patient18_Healthy!R35,Patient23_Healthy!R35,Patient25_Healthy!R35,Patient27_Healthy!R35,Patient30_Healthy!R35)</f>
        <v/>
      </c>
      <c r="T36">
        <f>STDEV(Patient5_Healthy!R35,Patient8_Healthy!R35,Patient10_Healthy!R35,Patient13_Healthy!R35,Patient17_Healthy!R35,Patient18_Healthy!R35,Patient23_Healthy!R35,Patient25_Healthy!R35,Patient27_Healthy!R35,Patient30_Healthy!R35)</f>
        <v/>
      </c>
      <c r="V36" s="103" t="n"/>
      <c r="X36" s="103" t="n"/>
      <c r="AB36" s="103" t="n"/>
      <c r="AI36" s="103" t="n"/>
      <c r="AO36" s="103" t="n"/>
      <c r="AQ36" s="103" t="n"/>
    </row>
    <row r="37" spans="1:59">
      <c r="A37" s="79" t="s">
        <v>23</v>
      </c>
      <c r="B37" s="9">
        <f>AVERAGE(Patient5_Healthy!B36,Patient8_Healthy!B36,Patient10_Healthy!B36,Patient13_Healthy!B36,Patient17_Healthy!B36,Patient18_Healthy!B36,Patient23_Healthy!B36,Patient25_Healthy!B36,Patient27_Healthy!B36,Patient30_Healthy!B36)</f>
        <v/>
      </c>
      <c r="C37" s="9">
        <f>STDEV(Patient5_Healthy!B36,Patient8_Healthy!B36,Patient10_Healthy!B36,Patient13_Healthy!B36,Patient17_Healthy!B36,Patient18_Healthy!B36,Patient23_Healthy!B36,Patient25_Healthy!B36,Patient27_Healthy!B36,Patient30_Healthy!B36)</f>
        <v/>
      </c>
      <c r="D37" s="9">
        <f>AVERAGE(Patient5_Healthy!C36,Patient8_Healthy!C36,Patient10_Healthy!C36,Patient13_Healthy!C36,Patient17_Healthy!C36,Patient18_Healthy!C36,Patient23_Healthy!C36,Patient25_Healthy!C36,Patient27_Healthy!C36,Patient30_Healthy!C36)</f>
        <v/>
      </c>
      <c r="E37" s="9">
        <f>STDEV(Patient5_Healthy!C36,Patient8_Healthy!C36,Patient10_Healthy!C36,Patient13_Healthy!C36,Patient17_Healthy!C36,Patient18_Healthy!C36,Patient23_Healthy!C36,Patient25_Healthy!C36,Patient27_Healthy!C36,Patient30_Healthy!C36)</f>
        <v/>
      </c>
      <c r="H37" s="12" t="s">
        <v>24</v>
      </c>
      <c r="I37">
        <f>AVERAGE(Patient5_Healthy!I36,Patient8_Healthy!I36,Patient10_Healthy!I36,Patient13_Healthy!I36,Patient17_Healthy!I36,Patient18_Healthy!I36,Patient23_Healthy!I36,Patient25_Healthy!I36,Patient27_Healthy!I36,Patient30_Healthy!I36)</f>
        <v/>
      </c>
      <c r="J37">
        <f>STDEV(Patient5_Healthy!I36,Patient8_Healthy!I36,Patient10_Healthy!I36,Patient13_Healthy!I36,Patient17_Healthy!I36,Patient18_Healthy!I36,Patient23_Healthy!I36,Patient25_Healthy!I36,Patient27_Healthy!I36,Patient30_Healthy!I36)</f>
        <v/>
      </c>
      <c r="K37" s="85">
        <f>AVERAGE(Patient5_Healthy!J36,Patient8_Healthy!J36,Patient10_Healthy!J36,Patient13_Healthy!J36,Patient17_Healthy!J36,Patient18_Healthy!J36,Patient23_Healthy!J36,Patient25_Healthy!J36,Patient27_Healthy!J36,Patient30_Healthy!J36)</f>
        <v/>
      </c>
      <c r="L37">
        <f>STDEV(Patient5_Healthy!J36,Patient8_Healthy!J36,Patient10_Healthy!J36,Patient13_Healthy!J36,Patient17_Healthy!J36,Patient18_Healthy!J36,Patient23_Healthy!J36,Patient25_Healthy!J36,Patient27_Healthy!J36,Patient30_Healthy!J36)</f>
        <v/>
      </c>
      <c r="P37" s="14" t="s">
        <v>25</v>
      </c>
      <c r="Q37">
        <f>AVERAGE(Patient5_Healthy!Q36,Patient8_Healthy!Q36,Patient10_Healthy!Q36,Patient13_Healthy!Q36,Patient17_Healthy!Q36,Patient18_Healthy!Q36,Patient23_Healthy!Q36,Patient25_Healthy!Q36,Patient27_Healthy!Q36,Patient28_Healthy!Q36,Patient30_Healthy!Q36)</f>
        <v/>
      </c>
      <c r="R37">
        <f>STDEV(Patient5_Healthy!Q36,Patient8_Healthy!Q36,Patient10_Healthy!Q36,Patient13_Healthy!Q36,Patient17_Healthy!Q36,Patient18_Healthy!Q36,Patient23_Healthy!Q36,Patient25_Healthy!Q36,Patient27_Healthy!Q36,Patient28_Healthy!Q36,Patient30_Healthy!Q36)</f>
        <v/>
      </c>
      <c r="S37" s="85">
        <f>AVERAGE(Patient5_Healthy!R36,Patient8_Healthy!R36,Patient10_Healthy!R36,Patient13_Healthy!R36,Patient17_Healthy!R36,Patient18_Healthy!R36,Patient23_Healthy!R36,Patient25_Healthy!R36,Patient27_Healthy!R36,Patient30_Healthy!R36)</f>
        <v/>
      </c>
      <c r="T37">
        <f>STDEV(Patient5_Healthy!R36,Patient8_Healthy!R36,Patient10_Healthy!R36,Patient13_Healthy!R36,Patient17_Healthy!R36,Patient18_Healthy!R36,Patient23_Healthy!R36,Patient25_Healthy!R36,Patient27_Healthy!R36,Patient30_Healthy!R36)</f>
        <v/>
      </c>
      <c r="V37" s="103" t="n"/>
      <c r="X37" s="103" t="n"/>
      <c r="AB37" s="103" t="n"/>
      <c r="AI37" s="103" t="n"/>
      <c r="AO37" s="103" t="n"/>
      <c r="AQ37" s="103" t="n"/>
    </row>
    <row r="38" spans="1:59">
      <c r="A38" s="79" t="s">
        <v>26</v>
      </c>
      <c r="B38" s="9">
        <f>AVERAGE(Patient5_Healthy!B37,Patient8_Healthy!B37,Patient10_Healthy!B37,Patient13_Healthy!B37,Patient17_Healthy!B37,Patient18_Healthy!B37,Patient23_Healthy!B37,Patient25_Healthy!B37,Patient27_Healthy!B37,Patient30_Healthy!B37)</f>
        <v/>
      </c>
      <c r="C38" s="9">
        <f>STDEV(Patient5_Healthy!B37,Patient8_Healthy!B37,Patient10_Healthy!B37,Patient13_Healthy!B37,Patient17_Healthy!B37,Patient18_Healthy!B37,Patient23_Healthy!B37,Patient25_Healthy!B37,Patient27_Healthy!B37,Patient30_Healthy!B37)</f>
        <v/>
      </c>
      <c r="D38" s="9">
        <f>AVERAGE(Patient5_Healthy!C37,Patient8_Healthy!C37,Patient10_Healthy!C37,Patient13_Healthy!C37,Patient17_Healthy!C37,Patient18_Healthy!C37,Patient23_Healthy!C37,Patient25_Healthy!C37,Patient27_Healthy!C37,Patient30_Healthy!C37)</f>
        <v/>
      </c>
      <c r="E38" s="9">
        <f>STDEV(Patient5_Healthy!C37,Patient8_Healthy!C37,Patient10_Healthy!C37,Patient13_Healthy!C37,Patient17_Healthy!C37,Patient18_Healthy!C37,Patient23_Healthy!C37,Patient25_Healthy!C37,Patient27_Healthy!C37,Patient30_Healthy!C37)</f>
        <v/>
      </c>
      <c r="H38" s="12" t="s">
        <v>27</v>
      </c>
      <c r="I38">
        <f>AVERAGE(Patient5_Healthy!I37,Patient8_Healthy!I37,Patient10_Healthy!I37,Patient13_Healthy!I37,Patient17_Healthy!I37,Patient18_Healthy!I37,Patient23_Healthy!I37,Patient25_Healthy!I37,Patient27_Healthy!I37,Patient30_Healthy!I37)</f>
        <v/>
      </c>
      <c r="J38">
        <f>STDEV(Patient5_Healthy!I37,Patient8_Healthy!I37,Patient10_Healthy!I37,Patient13_Healthy!I37,Patient17_Healthy!I37,Patient18_Healthy!I37,Patient23_Healthy!I37,Patient25_Healthy!I37,Patient27_Healthy!I37,Patient30_Healthy!I37)</f>
        <v/>
      </c>
      <c r="K38" s="85">
        <f>AVERAGE(Patient5_Healthy!J37,Patient8_Healthy!J37,Patient10_Healthy!J37,Patient13_Healthy!J37,Patient17_Healthy!J37,Patient18_Healthy!J37,Patient23_Healthy!J37,Patient25_Healthy!J37,Patient27_Healthy!J37,Patient30_Healthy!J37)</f>
        <v/>
      </c>
      <c r="L38">
        <f>STDEV(Patient5_Healthy!J37,Patient8_Healthy!J37,Patient10_Healthy!J37,Patient13_Healthy!J37,Patient17_Healthy!J37,Patient18_Healthy!J37,Patient23_Healthy!J37,Patient25_Healthy!J37,Patient27_Healthy!J37,Patient30_Healthy!J37)</f>
        <v/>
      </c>
      <c r="X38" s="103" t="n"/>
      <c r="AO38" s="103" t="n"/>
    </row>
    <row r="39" spans="1:59">
      <c r="H39" s="12" t="s">
        <v>28</v>
      </c>
      <c r="I39">
        <f>AVERAGE(Patient5_Healthy!I38,Patient8_Healthy!I38,Patient10_Healthy!I38,Patient13_Healthy!I38,Patient17_Healthy!I38,Patient18_Healthy!I38,Patient23_Healthy!I38,Patient25_Healthy!I38,Patient27_Healthy!I38,Patient30_Healthy!I38)</f>
        <v/>
      </c>
      <c r="J39">
        <f>STDEV(Patient5_Healthy!I38,Patient8_Healthy!I38,Patient10_Healthy!I38,Patient13_Healthy!I38,Patient17_Healthy!I38,Patient18_Healthy!I38,Patient23_Healthy!I38,Patient25_Healthy!I38,Patient27_Healthy!I38,Patient30_Healthy!I38)</f>
        <v/>
      </c>
      <c r="K39" s="85">
        <f>AVERAGE(Patient5_Healthy!J38,Patient8_Healthy!J38,Patient10_Healthy!J38,Patient13_Healthy!J38,Patient17_Healthy!J38,Patient18_Healthy!J38,Patient23_Healthy!J38,Patient25_Healthy!J38,Patient27_Healthy!J38,Patient30_Healthy!J38)</f>
        <v/>
      </c>
      <c r="L39">
        <f>STDEV(Patient5_Healthy!J38,Patient8_Healthy!J38,Patient10_Healthy!J38,Patient13_Healthy!J38,Patient17_Healthy!J38,Patient18_Healthy!J38,Patient23_Healthy!J38,Patient25_Healthy!J38,Patient27_Healthy!J38,Patient30_Healthy!J38)</f>
        <v/>
      </c>
      <c r="AO39" s="103" t="n"/>
    </row>
    <row r="40" spans="1:59">
      <c r="H40" s="12" t="s">
        <v>29</v>
      </c>
      <c r="I40">
        <f>AVERAGE(Patient5_Healthy!I39,Patient8_Healthy!I39,Patient10_Healthy!I39,Patient13_Healthy!I39,Patient17_Healthy!I39,Patient18_Healthy!I39,Patient23_Healthy!I39,Patient25_Healthy!I39,Patient27_Healthy!I39,Patient30_Healthy!I39)</f>
        <v/>
      </c>
      <c r="J40">
        <f>STDEV(Patient5_Healthy!I39,Patient8_Healthy!I39,Patient10_Healthy!I39,Patient13_Healthy!I39,Patient17_Healthy!I39,Patient18_Healthy!I39,Patient23_Healthy!I39,Patient25_Healthy!I39,Patient27_Healthy!I39,Patient30_Healthy!I39)</f>
        <v/>
      </c>
      <c r="K40" s="85">
        <f>AVERAGE(Patient5_Healthy!J39,Patient8_Healthy!J39,Patient10_Healthy!J39,Patient13_Healthy!J39,Patient17_Healthy!J39,Patient18_Healthy!J39,Patient23_Healthy!J39,Patient25_Healthy!J39,Patient27_Healthy!J39,Patient30_Healthy!J39)</f>
        <v/>
      </c>
      <c r="L40">
        <f>STDEV(Patient5_Healthy!J39,Patient8_Healthy!J39,Patient10_Healthy!J39,Patient13_Healthy!J39,Patient17_Healthy!J39,Patient18_Healthy!J39,Patient23_Healthy!J39,Patient25_Healthy!J39,Patient27_Healthy!J39,Patient30_Healthy!J39)</f>
        <v/>
      </c>
      <c r="Q40" s="15" t="s">
        <v>193</v>
      </c>
      <c r="R40" s="16" t="s">
        <v>194</v>
      </c>
      <c r="X40" s="103" t="n"/>
      <c r="AO40" s="103" t="n"/>
      <c r="AQ40" s="103" t="n"/>
    </row>
    <row r="41" spans="1:59">
      <c r="H41" s="12" t="s">
        <v>31</v>
      </c>
      <c r="I41">
        <f>AVERAGE(Patient5_Healthy!I40,Patient8_Healthy!I40,Patient10_Healthy!I40,Patient13_Healthy!I40,Patient17_Healthy!I40,Patient18_Healthy!I40,Patient23_Healthy!I40,Patient25_Healthy!I40,Patient27_Healthy!I40,Patient30_Healthy!I40)</f>
        <v/>
      </c>
      <c r="J41">
        <f>STDEV(Patient5_Healthy!I40,Patient8_Healthy!I40,Patient10_Healthy!I40,Patient13_Healthy!I40,Patient17_Healthy!I40,Patient18_Healthy!I40,Patient23_Healthy!I40,Patient25_Healthy!I40,Patient27_Healthy!I40,Patient30_Healthy!I40)</f>
        <v/>
      </c>
      <c r="K41" s="85">
        <f>AVERAGE(Patient5_Healthy!J40,Patient8_Healthy!J40,Patient10_Healthy!J40,Patient13_Healthy!J40,Patient17_Healthy!J40,Patient18_Healthy!J40,Patient23_Healthy!J40,Patient25_Healthy!J40,Patient27_Healthy!J40,Patient30_Healthy!J40)</f>
        <v/>
      </c>
      <c r="L41">
        <f>STDEV(Patient5_Healthy!J40,Patient8_Healthy!J40,Patient10_Healthy!J40,Patient13_Healthy!J40,Patient17_Healthy!J40,Patient18_Healthy!J40,Patient23_Healthy!J40,Patient25_Healthy!J40,Patient27_Healthy!J40,Patient30_Healthy!J40)</f>
        <v/>
      </c>
      <c r="P41" s="14" t="s">
        <v>30</v>
      </c>
      <c r="Q41">
        <f>AVERAGE(Patient5_Healthy!Q39,Patient8_Healthy!Q39,Patient10_Healthy!Q39,Patient13_Healthy!Q39,Patient17_Healthy!Q39,Patient18_Healthy!Q39,Patient23_Healthy!Q39,Patient25_Healthy!Q39,Patient27_Healthy!Q39,Patient28_Healthy!Q39,Patient30_Healthy!Q39)</f>
        <v/>
      </c>
      <c r="R41" s="85">
        <f>STDEV(Patient5_Healthy!Q39,Patient8_Healthy!Q39,Patient10_Healthy!Q39,Patient13_Healthy!Q39,Patient17_Healthy!Q39,Patient18_Healthy!Q39,Patient23_Healthy!Q39,Patient25_Healthy!Q39,Patient27_Healthy!Q39,Patient28_Healthy!Q39,Patient30_Healthy!Q39)</f>
        <v/>
      </c>
      <c r="X41" s="133" t="n"/>
      <c r="Y41" s="133" t="n"/>
      <c r="Z41" s="133" t="n"/>
      <c r="AA41" s="133" t="n"/>
      <c r="AB41" s="133" t="n"/>
      <c r="AC41" s="133" t="n"/>
      <c r="AD41" s="133" t="n"/>
      <c r="AE41" s="133" t="n"/>
      <c r="AF41" s="133" t="n"/>
      <c r="AI41" s="133" t="n"/>
      <c r="AJ41" s="133" t="n"/>
      <c r="AK41" s="133" t="n"/>
      <c r="AO41" s="103" t="n"/>
      <c r="AP41" s="103" t="n"/>
      <c r="AQ41" s="103" t="n"/>
      <c r="AR41" s="133" t="n"/>
      <c r="AS41" s="133" t="n"/>
      <c r="AT41" s="133" t="n"/>
      <c r="AU41" s="133" t="n"/>
      <c r="AV41" s="133" t="n"/>
      <c r="AW41" s="133" t="n"/>
      <c r="AX41" s="133" t="n"/>
      <c r="AY41" s="133" t="n"/>
      <c r="AZ41" s="133" t="n"/>
      <c r="BA41" s="133" t="n"/>
      <c r="BB41" s="133" t="n"/>
      <c r="BC41" s="133" t="n"/>
      <c r="BD41" s="133" t="n"/>
      <c r="BE41" s="133" t="n"/>
      <c r="BF41" s="133" t="n"/>
      <c r="BG41" s="133" t="n"/>
    </row>
    <row r="42" spans="1:59">
      <c r="H42" s="12" t="s">
        <v>32</v>
      </c>
      <c r="I42">
        <f>AVERAGE(Patient5_Healthy!I41,Patient8_Healthy!I41,Patient10_Healthy!I41,Patient13_Healthy!I41,Patient17_Healthy!I41,Patient18_Healthy!I41,Patient23_Healthy!I41,Patient25_Healthy!I41,Patient27_Healthy!I41,Patient30_Healthy!I41)</f>
        <v/>
      </c>
      <c r="J42">
        <f>STDEV(Patient5_Healthy!I41,Patient8_Healthy!I41,Patient10_Healthy!I41,Patient13_Healthy!I41,Patient17_Healthy!I41,Patient18_Healthy!I41,Patient23_Healthy!I41,Patient25_Healthy!I41,Patient27_Healthy!I41,Patient30_Healthy!I41)</f>
        <v/>
      </c>
      <c r="K42" s="85">
        <f>AVERAGE(Patient5_Healthy!J41,Patient8_Healthy!J41,Patient10_Healthy!J41,Patient13_Healthy!J41,Patient17_Healthy!J41,Patient18_Healthy!J41,Patient23_Healthy!J41,Patient25_Healthy!J41,Patient27_Healthy!J41,Patient30_Healthy!J41)</f>
        <v/>
      </c>
      <c r="L42">
        <f>STDEV(Patient5_Healthy!J41,Patient8_Healthy!J41,Patient10_Healthy!J41,Patient13_Healthy!J41,Patient17_Healthy!J41,Patient18_Healthy!J41,Patient23_Healthy!J41,Patient25_Healthy!J41,Patient27_Healthy!J41,Patient30_Healthy!J41)</f>
        <v/>
      </c>
      <c r="X42" s="133" t="n"/>
      <c r="Y42" s="133" t="n"/>
      <c r="Z42" s="133" t="n"/>
      <c r="AA42" s="133" t="n"/>
      <c r="AB42" s="133" t="n"/>
      <c r="AC42" s="133" t="n"/>
      <c r="AD42" s="133" t="n"/>
      <c r="AE42" s="133" t="n"/>
      <c r="AF42" s="133" t="n"/>
      <c r="AG42" s="103" t="n"/>
      <c r="AI42" s="133" t="n"/>
      <c r="AJ42" s="103" t="n"/>
      <c r="AK42" s="103" t="n"/>
      <c r="AO42" s="103" t="n"/>
      <c r="AQ42" s="103" t="n"/>
      <c r="AR42" s="103" t="n"/>
      <c r="AS42" s="103" t="n"/>
      <c r="AT42" s="103" t="n"/>
      <c r="AU42" s="103" t="n"/>
      <c r="AV42" s="103" t="n"/>
      <c r="AW42" s="103" t="n"/>
      <c r="AX42" s="103" t="n"/>
      <c r="AY42" s="103" t="n"/>
      <c r="AZ42" s="103" t="n"/>
      <c r="BA42" s="103" t="n"/>
      <c r="BB42" s="103" t="n"/>
      <c r="BC42" s="103" t="n"/>
      <c r="BD42" s="103" t="n"/>
      <c r="BE42" s="103" t="n"/>
      <c r="BF42" s="103" t="n"/>
      <c r="BG42" s="103" t="n"/>
    </row>
    <row r="43" spans="1:59">
      <c r="V43" s="103" t="n"/>
      <c r="X43" s="133" t="n"/>
      <c r="Y43" s="103" t="n"/>
      <c r="Z43" s="103" t="n"/>
      <c r="AA43" s="103" t="n"/>
      <c r="AB43" s="103" t="n"/>
      <c r="AC43" s="103" t="n"/>
      <c r="AD43" s="103" t="n"/>
      <c r="AE43" s="103" t="n"/>
      <c r="AF43" s="103" t="n"/>
      <c r="AI43" s="103" t="n"/>
      <c r="AO43" s="103" t="n"/>
      <c r="AQ43" s="103" t="n"/>
    </row>
    <row r="44" spans="1:59">
      <c r="V44" s="103" t="n"/>
      <c r="X44" s="103" t="n"/>
      <c r="AB44" s="103" t="n"/>
      <c r="AI44" s="103" t="n"/>
      <c r="AO44" s="103" t="n"/>
      <c r="AQ44" s="103" t="n"/>
    </row>
    <row r="45" spans="1:59">
      <c r="B45" s="103" t="s">
        <v>39</v>
      </c>
      <c r="H45" s="103" t="s">
        <v>40</v>
      </c>
      <c r="P45" s="103" t="s">
        <v>41</v>
      </c>
      <c r="X45" s="103" t="n"/>
      <c r="AO45" s="103" t="n"/>
      <c r="AQ45" s="103" t="n"/>
    </row>
    <row r="46" spans="1:59">
      <c r="A46" s="10" t="n"/>
      <c r="B46" s="135" t="s">
        <v>14</v>
      </c>
      <c r="C46" s="135" t="n"/>
      <c r="D46" s="134" t="s">
        <v>10</v>
      </c>
      <c r="E46" s="135" t="n"/>
      <c r="F46" s="103" t="n"/>
      <c r="H46" s="12" t="n"/>
      <c r="I46" s="137" t="s">
        <v>15</v>
      </c>
      <c r="J46" s="137" t="n"/>
      <c r="K46" s="136" t="s">
        <v>16</v>
      </c>
      <c r="L46" s="137" t="n"/>
      <c r="Q46" s="138" t="s">
        <v>15</v>
      </c>
      <c r="R46" s="138" t="n"/>
      <c r="S46" s="139" t="s">
        <v>16</v>
      </c>
      <c r="T46" s="138" t="n"/>
      <c r="AO46" s="103" t="n"/>
      <c r="AQ46" s="103" t="n"/>
    </row>
    <row r="47" spans="1:59">
      <c r="A47" s="79" t="n"/>
      <c r="B47" s="79" t="s">
        <v>193</v>
      </c>
      <c r="C47" s="79" t="s">
        <v>194</v>
      </c>
      <c r="D47" s="79" t="s">
        <v>193</v>
      </c>
      <c r="E47" s="79" t="s">
        <v>194</v>
      </c>
      <c r="F47" s="103" t="n"/>
      <c r="H47" s="12" t="n"/>
      <c r="I47" s="12" t="s">
        <v>193</v>
      </c>
      <c r="J47" s="12" t="s">
        <v>194</v>
      </c>
      <c r="K47" s="11" t="s">
        <v>193</v>
      </c>
      <c r="L47" s="12" t="s">
        <v>194</v>
      </c>
      <c r="P47" s="14" t="n"/>
      <c r="Q47" s="14" t="s">
        <v>193</v>
      </c>
      <c r="R47" s="14" t="s">
        <v>194</v>
      </c>
      <c r="S47" s="13" t="s">
        <v>193</v>
      </c>
      <c r="T47" s="14" t="s">
        <v>194</v>
      </c>
      <c r="AO47" s="103" t="n"/>
      <c r="AQ47" s="103" t="n"/>
    </row>
    <row r="48" spans="1:59">
      <c r="A48" s="79" t="s">
        <v>17</v>
      </c>
      <c r="B48" s="9">
        <f>AVERAGE(Patient5_Healthy!B47,Patient8_Healthy!B47,Patient10_Healthy!B47,Patient13_Healthy!B47,Patient17_Healthy!B47,Patient18_Healthy!B47,Patient23_Healthy!B47,Patient25_Healthy!B47,Patient27_Healthy!B47,Patient30_Healthy!B47)</f>
        <v/>
      </c>
      <c r="C48" s="9">
        <f>STDEV(Patient5_Healthy!B47,Patient8_Healthy!B47,Patient10_Healthy!B47,Patient13_Healthy!B47,Patient17_Healthy!B47,Patient18_Healthy!B47,Patient23_Healthy!B47,Patient25_Healthy!B47,Patient27_Healthy!B47,Patient30_Healthy!B47)</f>
        <v/>
      </c>
      <c r="D48" s="9">
        <f>AVERAGE(Patient5_Healthy!C47,Patient8_Healthy!C47,Patient10_Healthy!C47,Patient13_Healthy!C47,Patient17_Healthy!C47,Patient18_Healthy!C47,Patient23_Healthy!C47,Patient25_Healthy!C47,Patient27_Healthy!C47,Patient30_Healthy!C47)</f>
        <v/>
      </c>
      <c r="E48" s="9">
        <f>STDEV(Patient5_Healthy!C47,Patient8_Healthy!C47,Patient10_Healthy!C47,Patient13_Healthy!C47,Patient17_Healthy!C47,Patient18_Healthy!C47,Patient23_Healthy!C47,Patient25_Healthy!C47,Patient27_Healthy!C47,Patient30_Healthy!C47)</f>
        <v/>
      </c>
      <c r="H48" s="12" t="s">
        <v>18</v>
      </c>
      <c r="I48">
        <f>AVERAGE(Patient5_Healthy!I47,Patient8_Healthy!I47,Patient10_Healthy!I47,Patient13_Healthy!I47,Patient17_Healthy!I47,Patient18_Healthy!I47,Patient23_Healthy!I47,Patient25_Healthy!I47,Patient27_Healthy!I47,Patient30_Healthy!I47)</f>
        <v/>
      </c>
      <c r="J48">
        <f>STDEV(Patient5_Healthy!I47,Patient8_Healthy!I47,Patient10_Healthy!I47,Patient13_Healthy!I47,Patient17_Healthy!I47,Patient18_Healthy!I47,Patient23_Healthy!I47,Patient25_Healthy!I47,Patient27_Healthy!I47,Patient30_Healthy!I47)</f>
        <v/>
      </c>
      <c r="K48" s="85">
        <f>AVERAGE(Patient5_Healthy!J47,Patient8_Healthy!J47,Patient10_Healthy!J47,Patient13_Healthy!J47,Patient17_Healthy!J47,Patient18_Healthy!J47,Patient23_Healthy!J47,Patient25_Healthy!J47,Patient27_Healthy!J47,Patient30_Healthy!J47)</f>
        <v/>
      </c>
      <c r="L48">
        <f>STDEV(Patient5_Healthy!J47,Patient8_Healthy!J47,Patient10_Healthy!J47,Patient13_Healthy!J47,Patient17_Healthy!J47,Patient18_Healthy!J47,Patient23_Healthy!J47,Patient25_Healthy!J47,Patient27_Healthy!J47,Patient30_Healthy!J47)</f>
        <v/>
      </c>
      <c r="P48" s="14" t="s">
        <v>19</v>
      </c>
      <c r="Q48">
        <f>AVERAGE(Patient5_Healthy!Q47,Patient8_Healthy!Q47,Patient10_Healthy!Q47,Patient13_Healthy!Q47,Patient17_Healthy!Q47,Patient18_Healthy!Q47,Patient23_Healthy!Q47,Patient25_Healthy!Q47,Patient27_Healthy!Q47,Patient28_Healthy!Q47,Patient30_Healthy!Q47)</f>
        <v/>
      </c>
      <c r="R48">
        <f>STDEV(Patient5_Healthy!Q47,Patient8_Healthy!Q47,Patient10_Healthy!Q47,Patient13_Healthy!Q47,Patient17_Healthy!Q47,Patient18_Healthy!Q47,Patient23_Healthy!Q47,Patient25_Healthy!Q47,Patient27_Healthy!Q47,Patient28_Healthy!Q47,Patient30_Healthy!Q47)</f>
        <v/>
      </c>
      <c r="S48" s="85">
        <f>AVERAGE(Patient5_Healthy!R47,Patient8_Healthy!R47,Patient10_Healthy!R47,Patient13_Healthy!R47,Patient17_Healthy!R47,Patient18_Healthy!R47,Patient23_Healthy!R47,Patient25_Healthy!R47,Patient27_Healthy!R47,Patient30_Healthy!R47)</f>
        <v/>
      </c>
      <c r="T48">
        <f>STDEV(Patient5_Healthy!R47,Patient8_Healthy!R47,Patient10_Healthy!R47,Patient13_Healthy!R47,Patient17_Healthy!R47,Patient18_Healthy!R47,Patient23_Healthy!R47,Patient25_Healthy!R47,Patient27_Healthy!R47,Patient30_Healthy!R47)</f>
        <v/>
      </c>
      <c r="AO48" s="103" t="n"/>
      <c r="AQ48" s="103" t="n"/>
    </row>
    <row r="49" spans="1:59">
      <c r="A49" s="79" t="s">
        <v>20</v>
      </c>
      <c r="B49" s="9">
        <f>AVERAGE(Patient5_Healthy!B48,Patient8_Healthy!B48,Patient10_Healthy!B48,Patient13_Healthy!B48,Patient17_Healthy!B48,Patient18_Healthy!B48,Patient23_Healthy!B48,Patient25_Healthy!B48,Patient27_Healthy!B48,Patient30_Healthy!B48)</f>
        <v/>
      </c>
      <c r="C49" s="9">
        <f>STDEV(Patient5_Healthy!B48,Patient8_Healthy!B48,Patient10_Healthy!B48,Patient13_Healthy!B48,Patient17_Healthy!B48,Patient18_Healthy!B48,Patient23_Healthy!B48,Patient25_Healthy!B48,Patient27_Healthy!B48,Patient30_Healthy!B48)</f>
        <v/>
      </c>
      <c r="D49" s="9">
        <f>AVERAGE(Patient5_Healthy!C48,Patient8_Healthy!C48,Patient10_Healthy!C48,Patient13_Healthy!C48,Patient17_Healthy!C48,Patient18_Healthy!C48,Patient23_Healthy!C48,Patient25_Healthy!C48,Patient27_Healthy!C48,Patient30_Healthy!C48)</f>
        <v/>
      </c>
      <c r="E49" s="9">
        <f>STDEV(Patient5_Healthy!C48,Patient8_Healthy!C48,Patient10_Healthy!C48,Patient13_Healthy!C48,Patient17_Healthy!C48,Patient18_Healthy!C48,Patient23_Healthy!C48,Patient25_Healthy!C48,Patient27_Healthy!C48,Patient30_Healthy!C48)</f>
        <v/>
      </c>
      <c r="H49" s="12" t="s">
        <v>21</v>
      </c>
      <c r="I49">
        <f>AVERAGE(Patient5_Healthy!I48,Patient8_Healthy!I48,Patient10_Healthy!I48,Patient13_Healthy!I48,Patient17_Healthy!I48,Patient18_Healthy!I48,Patient23_Healthy!I48,Patient25_Healthy!I48,Patient27_Healthy!I48,Patient30_Healthy!I48)</f>
        <v/>
      </c>
      <c r="J49">
        <f>STDEV(Patient5_Healthy!I48,Patient8_Healthy!I48,Patient10_Healthy!I48,Patient13_Healthy!I48,Patient17_Healthy!I48,Patient18_Healthy!I48,Patient23_Healthy!I48,Patient25_Healthy!I48,Patient27_Healthy!I48,Patient30_Healthy!I48)</f>
        <v/>
      </c>
      <c r="K49" s="85">
        <f>AVERAGE(Patient5_Healthy!J48,Patient8_Healthy!J48,Patient10_Healthy!J48,Patient13_Healthy!J48,Patient17_Healthy!J48,Patient18_Healthy!J48,Patient23_Healthy!J48,Patient25_Healthy!J48,Patient27_Healthy!J48,Patient30_Healthy!J48)</f>
        <v/>
      </c>
      <c r="L49">
        <f>STDEV(Patient5_Healthy!J48,Patient8_Healthy!J48,Patient10_Healthy!J48,Patient13_Healthy!J48,Patient17_Healthy!J48,Patient18_Healthy!J48,Patient23_Healthy!J48,Patient25_Healthy!J48,Patient27_Healthy!J48,Patient30_Healthy!J48)</f>
        <v/>
      </c>
      <c r="P49" s="14" t="s">
        <v>22</v>
      </c>
      <c r="Q49">
        <f>AVERAGE(Patient5_Healthy!Q48,Patient8_Healthy!Q48,Patient10_Healthy!Q48,Patient13_Healthy!Q48,Patient17_Healthy!Q48,Patient18_Healthy!Q48,Patient23_Healthy!Q48,Patient25_Healthy!Q48,Patient27_Healthy!Q48,Patient28_Healthy!Q48,Patient30_Healthy!Q48)</f>
        <v/>
      </c>
      <c r="R49">
        <f>STDEV(Patient5_Healthy!Q48,Patient8_Healthy!Q48,Patient10_Healthy!Q48,Patient13_Healthy!Q48,Patient17_Healthy!Q48,Patient18_Healthy!Q48,Patient23_Healthy!Q48,Patient25_Healthy!Q48,Patient27_Healthy!Q48,Patient28_Healthy!Q48,Patient30_Healthy!Q48)</f>
        <v/>
      </c>
      <c r="S49" s="85">
        <f>AVERAGE(Patient5_Healthy!R48,Patient8_Healthy!R48,Patient10_Healthy!R48,Patient13_Healthy!R48,Patient17_Healthy!R48,Patient18_Healthy!R48,Patient23_Healthy!R48,Patient25_Healthy!R48,Patient27_Healthy!R48,Patient30_Healthy!R48)</f>
        <v/>
      </c>
      <c r="T49">
        <f>STDEV(Patient5_Healthy!R48,Patient8_Healthy!R48,Patient10_Healthy!R48,Patient13_Healthy!R48,Patient17_Healthy!R48,Patient18_Healthy!R48,Patient23_Healthy!R48,Patient25_Healthy!R48,Patient27_Healthy!R48,Patient30_Healthy!R48)</f>
        <v/>
      </c>
      <c r="AO49" s="103" t="n"/>
      <c r="AQ49" s="103" t="n"/>
    </row>
    <row r="50" spans="1:59">
      <c r="A50" s="79" t="s">
        <v>23</v>
      </c>
      <c r="B50" s="9">
        <f>AVERAGE(Patient5_Healthy!B49,Patient8_Healthy!B49,Patient10_Healthy!B49,Patient13_Healthy!B49,Patient17_Healthy!B49,Patient18_Healthy!B49,Patient23_Healthy!B49,Patient25_Healthy!B49,Patient27_Healthy!B49,Patient30_Healthy!B49)</f>
        <v/>
      </c>
      <c r="C50" s="9">
        <f>STDEV(Patient5_Healthy!B49,Patient8_Healthy!B49,Patient10_Healthy!B49,Patient13_Healthy!B49,Patient17_Healthy!B49,Patient18_Healthy!B49,Patient23_Healthy!B49,Patient25_Healthy!B49,Patient27_Healthy!B49,Patient30_Healthy!B49)</f>
        <v/>
      </c>
      <c r="D50" s="9">
        <f>AVERAGE(Patient5_Healthy!C49,Patient8_Healthy!C49,Patient10_Healthy!C49,Patient13_Healthy!C49,Patient17_Healthy!C49,Patient18_Healthy!C49,Patient23_Healthy!C49,Patient25_Healthy!C49,Patient27_Healthy!C49,Patient30_Healthy!C49)</f>
        <v/>
      </c>
      <c r="E50" s="9">
        <f>STDEV(Patient5_Healthy!C49,Patient8_Healthy!C49,Patient10_Healthy!C49,Patient13_Healthy!C49,Patient17_Healthy!C49,Patient18_Healthy!C49,Patient23_Healthy!C49,Patient25_Healthy!C49,Patient27_Healthy!C49,Patient30_Healthy!C49)</f>
        <v/>
      </c>
      <c r="H50" s="12" t="s">
        <v>24</v>
      </c>
      <c r="I50">
        <f>AVERAGE(Patient5_Healthy!I49,Patient8_Healthy!I49,Patient10_Healthy!I49,Patient13_Healthy!I49,Patient17_Healthy!I49,Patient18_Healthy!I49,Patient23_Healthy!I49,Patient25_Healthy!I49,Patient27_Healthy!I49,Patient30_Healthy!I49)</f>
        <v/>
      </c>
      <c r="J50">
        <f>STDEV(Patient5_Healthy!I49,Patient8_Healthy!I49,Patient10_Healthy!I49,Patient13_Healthy!I49,Patient17_Healthy!I49,Patient18_Healthy!I49,Patient23_Healthy!I49,Patient25_Healthy!I49,Patient27_Healthy!I49,Patient30_Healthy!I49)</f>
        <v/>
      </c>
      <c r="K50" s="85">
        <f>AVERAGE(Patient5_Healthy!J49,Patient8_Healthy!J49,Patient10_Healthy!J49,Patient13_Healthy!J49,Patient17_Healthy!J49,Patient18_Healthy!J49,Patient23_Healthy!J49,Patient25_Healthy!J49,Patient27_Healthy!J49,Patient30_Healthy!J49)</f>
        <v/>
      </c>
      <c r="L50">
        <f>STDEV(Patient5_Healthy!J49,Patient8_Healthy!J49,Patient10_Healthy!J49,Patient13_Healthy!J49,Patient17_Healthy!J49,Patient18_Healthy!J49,Patient23_Healthy!J49,Patient25_Healthy!J49,Patient27_Healthy!J49,Patient30_Healthy!J49)</f>
        <v/>
      </c>
      <c r="P50" s="14" t="s">
        <v>25</v>
      </c>
      <c r="Q50">
        <f>AVERAGE(Patient5_Healthy!Q49,Patient8_Healthy!Q49,Patient10_Healthy!Q49,Patient13_Healthy!Q49,Patient17_Healthy!Q49,Patient18_Healthy!Q49,Patient23_Healthy!Q49,Patient25_Healthy!Q49,Patient27_Healthy!Q49,Patient28_Healthy!Q49,Patient30_Healthy!Q49)</f>
        <v/>
      </c>
      <c r="R50">
        <f>STDEV(Patient5_Healthy!Q49,Patient8_Healthy!Q49,Patient10_Healthy!Q49,Patient13_Healthy!Q49,Patient17_Healthy!Q49,Patient18_Healthy!Q49,Patient23_Healthy!Q49,Patient25_Healthy!Q49,Patient27_Healthy!Q49,Patient28_Healthy!Q49,Patient30_Healthy!Q49)</f>
        <v/>
      </c>
      <c r="S50" s="85">
        <f>AVERAGE(Patient5_Healthy!R49,Patient8_Healthy!R49,Patient10_Healthy!R49,Patient13_Healthy!R49,Patient17_Healthy!R49,Patient18_Healthy!R49,Patient23_Healthy!R49,Patient25_Healthy!R49,Patient27_Healthy!R49,Patient30_Healthy!R49)</f>
        <v/>
      </c>
      <c r="T50">
        <f>STDEV(Patient5_Healthy!R49,Patient8_Healthy!R49,Patient10_Healthy!R49,Patient13_Healthy!R49,Patient17_Healthy!R49,Patient18_Healthy!R49,Patient23_Healthy!R49,Patient25_Healthy!R49,Patient27_Healthy!R49,Patient30_Healthy!R49)</f>
        <v/>
      </c>
      <c r="AO50" s="103" t="n"/>
      <c r="AQ50" s="103" t="n"/>
    </row>
    <row r="51" spans="1:59">
      <c r="A51" s="79" t="s">
        <v>26</v>
      </c>
      <c r="B51" s="9">
        <f>AVERAGE(Patient5_Healthy!B50,Patient8_Healthy!B50,Patient10_Healthy!B50,Patient13_Healthy!B50,Patient17_Healthy!B50,Patient18_Healthy!B50,Patient23_Healthy!B50,Patient25_Healthy!B50,Patient27_Healthy!B50,Patient30_Healthy!B50)</f>
        <v/>
      </c>
      <c r="C51" s="9">
        <f>STDEV(Patient5_Healthy!B50,Patient8_Healthy!B50,Patient10_Healthy!B50,Patient13_Healthy!B50,Patient17_Healthy!B50,Patient18_Healthy!B50,Patient23_Healthy!B50,Patient25_Healthy!B50,Patient27_Healthy!B50,Patient30_Healthy!B50)</f>
        <v/>
      </c>
      <c r="D51" s="9">
        <f>AVERAGE(Patient5_Healthy!C50,Patient8_Healthy!C50,Patient10_Healthy!C50,Patient13_Healthy!C50,Patient17_Healthy!C50,Patient18_Healthy!C50,Patient23_Healthy!C50,Patient25_Healthy!C50,Patient27_Healthy!C50,Patient30_Healthy!C50)</f>
        <v/>
      </c>
      <c r="E51" s="9">
        <f>STDEV(Patient5_Healthy!C50,Patient8_Healthy!C50,Patient10_Healthy!C50,Patient13_Healthy!C50,Patient17_Healthy!C50,Patient18_Healthy!C50,Patient23_Healthy!C50,Patient25_Healthy!C50,Patient27_Healthy!C50,Patient30_Healthy!C50)</f>
        <v/>
      </c>
      <c r="H51" s="12" t="s">
        <v>27</v>
      </c>
      <c r="I51">
        <f>AVERAGE(Patient5_Healthy!I50,Patient8_Healthy!I50,Patient10_Healthy!I50,Patient13_Healthy!I50,Patient17_Healthy!I50,Patient18_Healthy!I50,Patient23_Healthy!I50,Patient25_Healthy!I50,Patient27_Healthy!I50,Patient30_Healthy!I50)</f>
        <v/>
      </c>
      <c r="J51">
        <f>STDEV(Patient5_Healthy!I50,Patient8_Healthy!I50,Patient10_Healthy!I50,Patient13_Healthy!I50,Patient17_Healthy!I50,Patient18_Healthy!I50,Patient23_Healthy!I50,Patient25_Healthy!I50,Patient27_Healthy!I50,Patient30_Healthy!I50)</f>
        <v/>
      </c>
      <c r="K51" s="85">
        <f>AVERAGE(Patient5_Healthy!J50,Patient8_Healthy!J50,Patient10_Healthy!J50,Patient13_Healthy!J50,Patient17_Healthy!J50,Patient18_Healthy!J50,Patient23_Healthy!J50,Patient25_Healthy!J50,Patient27_Healthy!J50,Patient30_Healthy!J50)</f>
        <v/>
      </c>
      <c r="L51">
        <f>STDEV(Patient5_Healthy!J50,Patient8_Healthy!J50,Patient10_Healthy!J50,Patient13_Healthy!J50,Patient17_Healthy!J50,Patient18_Healthy!J50,Patient23_Healthy!J50,Patient25_Healthy!J50,Patient27_Healthy!J50,Patient30_Healthy!J50)</f>
        <v/>
      </c>
      <c r="AO51" s="103" t="n"/>
      <c r="AQ51" s="103" t="n"/>
    </row>
    <row r="52" spans="1:59">
      <c r="H52" s="12" t="s">
        <v>28</v>
      </c>
      <c r="I52">
        <f>AVERAGE(Patient5_Healthy!I51,Patient8_Healthy!I51,Patient10_Healthy!I51,Patient13_Healthy!I51,Patient17_Healthy!I51,Patient18_Healthy!I51,Patient23_Healthy!I51,Patient25_Healthy!I51,Patient27_Healthy!I51,Patient30_Healthy!I51)</f>
        <v/>
      </c>
      <c r="J52">
        <f>STDEV(Patient5_Healthy!I51,Patient8_Healthy!I51,Patient10_Healthy!I51,Patient13_Healthy!I51,Patient17_Healthy!I51,Patient18_Healthy!I51,Patient23_Healthy!I51,Patient25_Healthy!I51,Patient27_Healthy!I51,Patient30_Healthy!I51)</f>
        <v/>
      </c>
      <c r="K52" s="85">
        <f>AVERAGE(Patient5_Healthy!J51,Patient8_Healthy!J51,Patient10_Healthy!J51,Patient13_Healthy!J51,Patient17_Healthy!J51,Patient18_Healthy!J51,Patient23_Healthy!J51,Patient25_Healthy!J51,Patient27_Healthy!J51,Patient30_Healthy!J51)</f>
        <v/>
      </c>
      <c r="L52">
        <f>STDEV(Patient5_Healthy!J51,Patient8_Healthy!J51,Patient10_Healthy!J51,Patient13_Healthy!J51,Patient17_Healthy!J51,Patient18_Healthy!J51,Patient23_Healthy!J51,Patient25_Healthy!J51,Patient27_Healthy!J51,Patient30_Healthy!J51)</f>
        <v/>
      </c>
      <c r="AO52" s="103" t="n"/>
      <c r="AQ52" s="103" t="n"/>
    </row>
    <row r="53" spans="1:59">
      <c r="H53" s="12" t="s">
        <v>29</v>
      </c>
      <c r="I53">
        <f>AVERAGE(Patient5_Healthy!I52,Patient8_Healthy!I52,Patient10_Healthy!I52,Patient13_Healthy!I52,Patient17_Healthy!I52,Patient18_Healthy!I52,Patient23_Healthy!I52,Patient25_Healthy!I52,Patient27_Healthy!I52,Patient30_Healthy!I52)</f>
        <v/>
      </c>
      <c r="J53">
        <f>STDEV(Patient5_Healthy!I52,Patient8_Healthy!I52,Patient10_Healthy!I52,Patient13_Healthy!I52,Patient17_Healthy!I52,Patient18_Healthy!I52,Patient23_Healthy!I52,Patient25_Healthy!I52,Patient27_Healthy!I52,Patient30_Healthy!I52)</f>
        <v/>
      </c>
      <c r="K53" s="85">
        <f>AVERAGE(Patient5_Healthy!J52,Patient8_Healthy!J52,Patient10_Healthy!J52,Patient13_Healthy!J52,Patient17_Healthy!J52,Patient18_Healthy!J52,Patient23_Healthy!J52,Patient25_Healthy!J52,Patient27_Healthy!J52,Patient30_Healthy!J52)</f>
        <v/>
      </c>
      <c r="L53">
        <f>STDEV(Patient5_Healthy!J52,Patient8_Healthy!J52,Patient10_Healthy!J52,Patient13_Healthy!J52,Patient17_Healthy!J52,Patient18_Healthy!J52,Patient23_Healthy!J52,Patient25_Healthy!J52,Patient27_Healthy!J52,Patient30_Healthy!J52)</f>
        <v/>
      </c>
      <c r="Q53" s="15" t="s">
        <v>193</v>
      </c>
      <c r="R53" s="16" t="s">
        <v>194</v>
      </c>
      <c r="AO53" s="103" t="n"/>
      <c r="AQ53" s="103" t="n"/>
    </row>
    <row r="54" spans="1:59">
      <c r="H54" s="12" t="s">
        <v>31</v>
      </c>
      <c r="I54">
        <f>AVERAGE(Patient5_Healthy!I53,Patient8_Healthy!I53,Patient10_Healthy!I53,Patient13_Healthy!I53,Patient17_Healthy!I53,Patient18_Healthy!I53,Patient23_Healthy!I53,Patient25_Healthy!I53,Patient27_Healthy!I53,Patient30_Healthy!I53)</f>
        <v/>
      </c>
      <c r="J54">
        <f>STDEV(Patient5_Healthy!I53,Patient8_Healthy!I53,Patient10_Healthy!I53,Patient13_Healthy!I53,Patient17_Healthy!I53,Patient18_Healthy!I53,Patient23_Healthy!I53,Patient25_Healthy!I53,Patient27_Healthy!I53,Patient30_Healthy!I53)</f>
        <v/>
      </c>
      <c r="K54" s="85">
        <f>AVERAGE(Patient5_Healthy!J53,Patient8_Healthy!J53,Patient10_Healthy!J53,Patient13_Healthy!J53,Patient17_Healthy!J53,Patient18_Healthy!J53,Patient23_Healthy!J53,Patient25_Healthy!J53,Patient27_Healthy!J53,Patient30_Healthy!J53)</f>
        <v/>
      </c>
      <c r="L54">
        <f>STDEV(Patient5_Healthy!J53,Patient8_Healthy!J53,Patient10_Healthy!J53,Patient13_Healthy!J53,Patient17_Healthy!J53,Patient18_Healthy!J53,Patient23_Healthy!J53,Patient25_Healthy!J53,Patient27_Healthy!J53,Patient30_Healthy!J53)</f>
        <v/>
      </c>
      <c r="P54" s="14" t="s">
        <v>30</v>
      </c>
      <c r="Q54">
        <f>AVERAGE(Patient5_Healthy!Q52,Patient8_Healthy!Q52,Patient10_Healthy!Q52,Patient13_Healthy!Q52,Patient17_Healthy!Q52,Patient18_Healthy!Q52,Patient23_Healthy!Q52,Patient25_Healthy!Q52,Patient27_Healthy!Q52,Patient28_Healthy!Q52,Patient30_Healthy!Q52)</f>
        <v/>
      </c>
      <c r="R54" s="85">
        <f>STDEV(Patient5_Healthy!Q52,Patient8_Healthy!Q52,Patient10_Healthy!Q52,Patient13_Healthy!Q52,Patient17_Healthy!Q52,Patient18_Healthy!Q52,Patient23_Healthy!Q52,Patient25_Healthy!Q52,Patient27_Healthy!Q52,Patient28_Healthy!Q52,Patient30_Healthy!Q52)</f>
        <v/>
      </c>
      <c r="AO54" s="103" t="n"/>
      <c r="AQ54" s="103" t="n"/>
    </row>
    <row r="55" spans="1:59">
      <c r="H55" s="12" t="s">
        <v>32</v>
      </c>
      <c r="I55">
        <f>AVERAGE(Patient5_Healthy!I54,Patient8_Healthy!I54,Patient10_Healthy!I54,Patient13_Healthy!I54,Patient17_Healthy!I54,Patient18_Healthy!I54,Patient23_Healthy!I54,Patient25_Healthy!I54,Patient27_Healthy!I54,Patient30_Healthy!I54)</f>
        <v/>
      </c>
      <c r="J55">
        <f>STDEV(Patient5_Healthy!I54,Patient8_Healthy!I54,Patient10_Healthy!I54,Patient13_Healthy!I54,Patient17_Healthy!I54,Patient18_Healthy!I54,Patient23_Healthy!I54,Patient25_Healthy!I54,Patient27_Healthy!I54,Patient30_Healthy!I54)</f>
        <v/>
      </c>
      <c r="K55" s="85">
        <f>AVERAGE(Patient5_Healthy!J54,Patient8_Healthy!J54,Patient10_Healthy!J54,Patient13_Healthy!J54,Patient17_Healthy!J54,Patient18_Healthy!J54,Patient23_Healthy!J54,Patient25_Healthy!J54,Patient27_Healthy!J54,Patient30_Healthy!J54)</f>
        <v/>
      </c>
      <c r="L55">
        <f>STDEV(Patient5_Healthy!J54,Patient8_Healthy!J54,Patient10_Healthy!J54,Patient13_Healthy!J54,Patient17_Healthy!J54,Patient18_Healthy!J54,Patient23_Healthy!J54,Patient25_Healthy!J54,Patient27_Healthy!J54,Patient30_Healthy!J54)</f>
        <v/>
      </c>
      <c r="AO55" s="103" t="n"/>
    </row>
    <row r="56" spans="1:59">
      <c r="AO56" s="103" t="n"/>
    </row>
    <row r="57" spans="1:59">
      <c r="X57" s="103" t="n"/>
      <c r="AO57" s="103" t="n"/>
      <c r="AQ57" s="103" t="n"/>
    </row>
    <row r="58" spans="1:59">
      <c r="B58" s="103" t="s">
        <v>42</v>
      </c>
      <c r="H58" s="103" t="s">
        <v>43</v>
      </c>
      <c r="P58" s="103" t="s">
        <v>44</v>
      </c>
      <c r="X58" s="103" t="n"/>
      <c r="Y58" s="133" t="n"/>
      <c r="Z58" s="133" t="n"/>
      <c r="AA58" s="133" t="n"/>
      <c r="AB58" s="133" t="n"/>
      <c r="AC58" s="133" t="n"/>
      <c r="AD58" s="133" t="n"/>
      <c r="AE58" s="133" t="n"/>
      <c r="AF58" s="133" t="n"/>
      <c r="AI58" s="133" t="n"/>
      <c r="AJ58" s="133" t="n"/>
      <c r="AK58" s="133" t="n"/>
      <c r="AO58" s="103" t="n"/>
      <c r="AP58" s="103" t="n"/>
      <c r="AQ58" s="103" t="n"/>
      <c r="AR58" s="133" t="n"/>
      <c r="AS58" s="133" t="n"/>
      <c r="AT58" s="133" t="n"/>
      <c r="AU58" s="133" t="n"/>
      <c r="AV58" s="133" t="n"/>
      <c r="AW58" s="133" t="n"/>
      <c r="AX58" s="133" t="n"/>
      <c r="AY58" s="133" t="n"/>
      <c r="AZ58" s="133" t="n"/>
      <c r="BA58" s="133" t="n"/>
      <c r="BB58" s="133" t="n"/>
      <c r="BC58" s="133" t="n"/>
      <c r="BD58" s="133" t="n"/>
      <c r="BE58" s="133" t="n"/>
      <c r="BF58" s="133" t="n"/>
      <c r="BG58" s="133" t="n"/>
    </row>
    <row r="59" spans="1:59">
      <c r="A59" s="10" t="n"/>
      <c r="B59" s="135" t="s">
        <v>14</v>
      </c>
      <c r="C59" s="135" t="n"/>
      <c r="D59" s="134" t="s">
        <v>10</v>
      </c>
      <c r="E59" s="135" t="n"/>
      <c r="F59" s="103" t="n"/>
      <c r="H59" s="12" t="n"/>
      <c r="I59" s="137" t="s">
        <v>15</v>
      </c>
      <c r="J59" s="137" t="n"/>
      <c r="K59" s="136" t="s">
        <v>16</v>
      </c>
      <c r="L59" s="137" t="n"/>
      <c r="Q59" s="138" t="s">
        <v>15</v>
      </c>
      <c r="R59" s="138" t="n"/>
      <c r="S59" s="139" t="s">
        <v>16</v>
      </c>
      <c r="T59" s="138" t="n"/>
      <c r="X59" s="133" t="n"/>
      <c r="Y59" s="133" t="n"/>
      <c r="Z59" s="133" t="n"/>
      <c r="AA59" s="133" t="n"/>
      <c r="AB59" s="133" t="n"/>
      <c r="AC59" s="133" t="n"/>
      <c r="AD59" s="133" t="n"/>
      <c r="AE59" s="133" t="n"/>
      <c r="AF59" s="133" t="n"/>
      <c r="AG59" s="103" t="n"/>
      <c r="AI59" s="133" t="n"/>
      <c r="AJ59" s="103" t="n"/>
      <c r="AK59" s="103" t="n"/>
      <c r="AO59" s="103" t="n"/>
      <c r="AQ59" s="103" t="n"/>
      <c r="AR59" s="103" t="n"/>
      <c r="AS59" s="103" t="n"/>
      <c r="AT59" s="103" t="n"/>
      <c r="AU59" s="103" t="n"/>
      <c r="AV59" s="103" t="n"/>
      <c r="AW59" s="103" t="n"/>
      <c r="AX59" s="103" t="n"/>
      <c r="AY59" s="103" t="n"/>
      <c r="AZ59" s="103" t="n"/>
      <c r="BA59" s="103" t="n"/>
      <c r="BB59" s="103" t="n"/>
      <c r="BC59" s="103" t="n"/>
      <c r="BD59" s="103" t="n"/>
      <c r="BE59" s="103" t="n"/>
      <c r="BF59" s="103" t="n"/>
      <c r="BG59" s="103" t="n"/>
    </row>
    <row r="60" spans="1:59">
      <c r="A60" s="79" t="n"/>
      <c r="B60" s="79" t="s">
        <v>193</v>
      </c>
      <c r="C60" s="79" t="s">
        <v>194</v>
      </c>
      <c r="D60" s="79" t="s">
        <v>193</v>
      </c>
      <c r="E60" s="79" t="s">
        <v>194</v>
      </c>
      <c r="F60" s="103" t="n"/>
      <c r="H60" s="12" t="n"/>
      <c r="I60" s="12" t="s">
        <v>193</v>
      </c>
      <c r="J60" s="12" t="s">
        <v>194</v>
      </c>
      <c r="K60" s="11" t="s">
        <v>193</v>
      </c>
      <c r="L60" s="12" t="s">
        <v>194</v>
      </c>
      <c r="P60" s="14" t="n"/>
      <c r="Q60" s="14" t="s">
        <v>193</v>
      </c>
      <c r="R60" s="14" t="s">
        <v>194</v>
      </c>
      <c r="S60" s="13" t="s">
        <v>193</v>
      </c>
      <c r="T60" s="14" t="s">
        <v>194</v>
      </c>
      <c r="V60" s="103" t="n"/>
      <c r="X60" s="133" t="n"/>
      <c r="Y60" s="103" t="n"/>
      <c r="Z60" s="103" t="n"/>
      <c r="AA60" s="103" t="n"/>
      <c r="AB60" s="103" t="n"/>
      <c r="AC60" s="103" t="n"/>
      <c r="AD60" s="103" t="n"/>
      <c r="AE60" s="103" t="n"/>
      <c r="AF60" s="103" t="n"/>
      <c r="AI60" s="103" t="n"/>
      <c r="AO60" s="103" t="n"/>
      <c r="AQ60" s="103" t="n"/>
    </row>
    <row r="61" spans="1:59">
      <c r="A61" s="79" t="s">
        <v>17</v>
      </c>
      <c r="B61" s="9">
        <f>AVERAGE(Patient5_Healthy!B60,Patient8_Healthy!B60,Patient10_Healthy!B60,Patient13_Healthy!B60,Patient17_Healthy!B60,Patient23_Healthy!B60,Patient25_Healthy!B60,Patient27_Healthy!B60,Patient30_Healthy!B60)</f>
        <v/>
      </c>
      <c r="C61" s="9">
        <f>STDEV(Patient5_Healthy!B60,Patient8_Healthy!B60,Patient10_Healthy!B60,Patient13_Healthy!B60,Patient17_Healthy!B60,Patient23_Healthy!B60,Patient25_Healthy!B60,Patient27_Healthy!B60,Patient30_Healthy!B60)</f>
        <v/>
      </c>
      <c r="D61" s="9">
        <f>AVERAGE(Patient5_Healthy!C60,Patient8_Healthy!C60,Patient10_Healthy!C60,Patient13_Healthy!C60,Patient17_Healthy!C60,Patient23_Healthy!C60,Patient25_Healthy!C60,Patient27_Healthy!C60,Patient30_Healthy!C60)</f>
        <v/>
      </c>
      <c r="E61" s="9">
        <f>STDEV(Patient5_Healthy!C60,Patient8_Healthy!C60,Patient10_Healthy!C60,Patient13_Healthy!C60,Patient17_Healthy!C60,Patient23_Healthy!C60,Patient25_Healthy!C60,Patient27_Healthy!C60,Patient30_Healthy!C60)</f>
        <v/>
      </c>
      <c r="H61" s="12" t="s">
        <v>18</v>
      </c>
      <c r="I61">
        <f>AVERAGE(Patient5_Healthy!I60,Patient8_Healthy!I60,Patient10_Healthy!I60,Patient13_Healthy!I60,Patient17_Healthy!I60,Patient18_Healthy!I60,Patient23_Healthy!I60,Patient25_Healthy!I60,Patient27_Healthy!I60,Patient30_Healthy!I60)</f>
        <v/>
      </c>
      <c r="J61">
        <f>STDEV(Patient5_Healthy!I60,Patient8_Healthy!I60,Patient10_Healthy!I60,Patient13_Healthy!I60,Patient17_Healthy!I60,Patient18_Healthy!I60,Patient23_Healthy!I60,Patient25_Healthy!I60,Patient27_Healthy!I60,Patient30_Healthy!I60)</f>
        <v/>
      </c>
      <c r="K61" s="85">
        <f>AVERAGE(Patient5_Healthy!J60,Patient8_Healthy!J60,Patient10_Healthy!J60,Patient13_Healthy!J60,Patient17_Healthy!J60,Patient18_Healthy!J60,Patient23_Healthy!J60,Patient25_Healthy!J60,Patient27_Healthy!J60,Patient30_Healthy!J60)</f>
        <v/>
      </c>
      <c r="L61">
        <f>STDEV(Patient5_Healthy!J60,Patient8_Healthy!J60,Patient10_Healthy!J60,Patient13_Healthy!J60,Patient17_Healthy!J60,Patient18_Healthy!J60,Patient23_Healthy!J60,Patient25_Healthy!J60,Patient27_Healthy!J60,Patient30_Healthy!J60)</f>
        <v/>
      </c>
      <c r="P61" s="14" t="s">
        <v>19</v>
      </c>
      <c r="Q61">
        <f>AVERAGE(Patient5_Healthy!Q60,Patient8_Healthy!Q60,Patient10_Healthy!Q60,Patient13_Healthy!Q60,Patient17_Healthy!Q60,Patient18_Healthy!Q60,Patient23_Healthy!Q60,Patient25_Healthy!Q60,Patient27_Healthy!Q60,Patient28_Healthy!Q60,Patient30_Healthy!Q60)</f>
        <v/>
      </c>
      <c r="R61">
        <f>STDEV(Patient5_Healthy!Q60,Patient8_Healthy!Q60,Patient10_Healthy!Q60,Patient13_Healthy!Q60,Patient17_Healthy!Q60,Patient18_Healthy!Q60,Patient23_Healthy!Q60,Patient25_Healthy!Q60,Patient27_Healthy!Q60,Patient28_Healthy!Q60,Patient30_Healthy!Q60)</f>
        <v/>
      </c>
      <c r="S61" s="85">
        <f>AVERAGE(Patient5_Healthy!R60,Patient8_Healthy!R60,Patient10_Healthy!R60,Patient13_Healthy!R60,Patient17_Healthy!R60,Patient18_Healthy!R60,Patient23_Healthy!R60,Patient25_Healthy!R60,Patient27_Healthy!R60,Patient30_Healthy!R60)</f>
        <v/>
      </c>
      <c r="T61">
        <f>STDEV(Patient5_Healthy!R60,Patient8_Healthy!R60,Patient10_Healthy!R60,Patient13_Healthy!R60,Patient17_Healthy!R60,Patient18_Healthy!R60,Patient23_Healthy!R60,Patient25_Healthy!R60,Patient27_Healthy!R60,Patient30_Healthy!R60)</f>
        <v/>
      </c>
      <c r="V61" s="103" t="n"/>
      <c r="X61" s="103" t="n"/>
      <c r="AB61" s="103" t="n"/>
      <c r="AI61" s="103" t="n"/>
      <c r="AO61" s="103" t="n"/>
      <c r="AQ61" s="103" t="n"/>
    </row>
    <row r="62" spans="1:59">
      <c r="A62" s="79" t="s">
        <v>20</v>
      </c>
      <c r="B62" s="9">
        <f>AVERAGE(Patient5_Healthy!B61,Patient8_Healthy!B61,Patient10_Healthy!B61,Patient13_Healthy!B61,Patient17_Healthy!B61,Patient23_Healthy!B61,Patient25_Healthy!B61,Patient27_Healthy!B61,Patient30_Healthy!B61)</f>
        <v/>
      </c>
      <c r="C62" s="9">
        <f>STDEV(Patient5_Healthy!B61,Patient8_Healthy!B61,Patient10_Healthy!B61,Patient13_Healthy!B61,Patient17_Healthy!B61,Patient23_Healthy!B61,Patient25_Healthy!B61,Patient27_Healthy!B61,Patient30_Healthy!B61)</f>
        <v/>
      </c>
      <c r="D62" s="9">
        <f>AVERAGE(Patient5_Healthy!C61,Patient8_Healthy!C61,Patient10_Healthy!C61,Patient13_Healthy!C61,Patient17_Healthy!C61,Patient23_Healthy!C61,Patient25_Healthy!C61,Patient27_Healthy!C61,Patient30_Healthy!C61)</f>
        <v/>
      </c>
      <c r="E62" s="9">
        <f>STDEV(Patient5_Healthy!C61,Patient8_Healthy!C61,Patient10_Healthy!C61,Patient13_Healthy!C61,Patient17_Healthy!C61,Patient23_Healthy!C61,Patient25_Healthy!C61,Patient27_Healthy!C61,Patient30_Healthy!C61)</f>
        <v/>
      </c>
      <c r="H62" s="12" t="s">
        <v>21</v>
      </c>
      <c r="I62">
        <f>AVERAGE(Patient5_Healthy!I61,Patient8_Healthy!I61,Patient10_Healthy!I61,Patient13_Healthy!I61,Patient17_Healthy!I61,Patient18_Healthy!I61,Patient23_Healthy!I61,Patient25_Healthy!I61,Patient27_Healthy!I61,Patient30_Healthy!I61)</f>
        <v/>
      </c>
      <c r="J62">
        <f>STDEV(Patient5_Healthy!I61,Patient8_Healthy!I61,Patient10_Healthy!I61,Patient13_Healthy!I61,Patient17_Healthy!I61,Patient18_Healthy!I61,Patient23_Healthy!I61,Patient25_Healthy!I61,Patient27_Healthy!I61,Patient30_Healthy!I61)</f>
        <v/>
      </c>
      <c r="K62" s="85">
        <f>AVERAGE(Patient5_Healthy!J61,Patient8_Healthy!J61,Patient10_Healthy!J61,Patient13_Healthy!J61,Patient17_Healthy!J61,Patient18_Healthy!J61,Patient23_Healthy!J61,Patient25_Healthy!J61,Patient27_Healthy!J61,Patient30_Healthy!J61)</f>
        <v/>
      </c>
      <c r="L62">
        <f>STDEV(Patient5_Healthy!J61,Patient8_Healthy!J61,Patient10_Healthy!J61,Patient13_Healthy!J61,Patient17_Healthy!J61,Patient18_Healthy!J61,Patient23_Healthy!J61,Patient25_Healthy!J61,Patient27_Healthy!J61,Patient30_Healthy!J61)</f>
        <v/>
      </c>
      <c r="P62" s="14" t="s">
        <v>22</v>
      </c>
      <c r="Q62">
        <f>AVERAGE(Patient5_Healthy!Q61,Patient8_Healthy!Q61,Patient10_Healthy!Q61,Patient13_Healthy!Q61,Patient17_Healthy!Q61,Patient18_Healthy!Q61,Patient23_Healthy!Q61,Patient25_Healthy!Q61,Patient27_Healthy!Q61,Patient28_Healthy!Q61,Patient30_Healthy!Q61)</f>
        <v/>
      </c>
      <c r="R62">
        <f>STDEV(Patient5_Healthy!Q61,Patient8_Healthy!Q61,Patient10_Healthy!Q61,Patient13_Healthy!Q61,Patient17_Healthy!Q61,Patient18_Healthy!Q61,Patient23_Healthy!Q61,Patient25_Healthy!Q61,Patient27_Healthy!Q61,Patient28_Healthy!Q61,Patient30_Healthy!Q61)</f>
        <v/>
      </c>
      <c r="S62" s="85">
        <f>AVERAGE(Patient5_Healthy!R61,Patient8_Healthy!R61,Patient10_Healthy!R61,Patient13_Healthy!R61,Patient17_Healthy!R61,Patient18_Healthy!R61,Patient23_Healthy!R61,Patient25_Healthy!R61,Patient27_Healthy!R61,Patient30_Healthy!R61)</f>
        <v/>
      </c>
      <c r="T62">
        <f>STDEV(Patient5_Healthy!R61,Patient8_Healthy!R61,Patient10_Healthy!R61,Patient13_Healthy!R61,Patient17_Healthy!R61,Patient18_Healthy!R61,Patient23_Healthy!R61,Patient25_Healthy!R61,Patient27_Healthy!R61,Patient30_Healthy!R61)</f>
        <v/>
      </c>
      <c r="X62" s="103" t="n"/>
      <c r="AO62" s="103" t="n"/>
      <c r="AQ62" s="103" t="n"/>
    </row>
    <row r="63" spans="1:59">
      <c r="A63" s="79" t="s">
        <v>23</v>
      </c>
      <c r="B63" s="9">
        <f>AVERAGE(Patient5_Healthy!B62,Patient8_Healthy!B62,Patient10_Healthy!B62,Patient13_Healthy!B62,Patient17_Healthy!B62,Patient23_Healthy!B62,Patient25_Healthy!B62,Patient27_Healthy!B62,Patient30_Healthy!B62)</f>
        <v/>
      </c>
      <c r="C63" s="9">
        <f>STDEV(Patient5_Healthy!B62,Patient8_Healthy!B62,Patient10_Healthy!B62,Patient13_Healthy!B62,Patient17_Healthy!B62,Patient23_Healthy!B62,Patient25_Healthy!B62,Patient27_Healthy!B62,Patient30_Healthy!B62)</f>
        <v/>
      </c>
      <c r="D63" s="9">
        <f>AVERAGE(Patient5_Healthy!C62,Patient8_Healthy!C62,Patient10_Healthy!C62,Patient13_Healthy!C62,Patient17_Healthy!C62,Patient23_Healthy!C62,Patient25_Healthy!C62,Patient27_Healthy!C62,Patient30_Healthy!C62)</f>
        <v/>
      </c>
      <c r="E63" s="9">
        <f>STDEV(Patient5_Healthy!C62,Patient8_Healthy!C62,Patient10_Healthy!C62,Patient13_Healthy!C62,Patient17_Healthy!C62,Patient23_Healthy!C62,Patient25_Healthy!C62,Patient27_Healthy!C62,Patient30_Healthy!C62)</f>
        <v/>
      </c>
      <c r="H63" s="12" t="s">
        <v>24</v>
      </c>
      <c r="I63">
        <f>AVERAGE(Patient5_Healthy!I62,Patient8_Healthy!I62,Patient10_Healthy!I62,Patient13_Healthy!I62,Patient17_Healthy!I62,Patient18_Healthy!I62,Patient23_Healthy!I62,Patient25_Healthy!I62,Patient27_Healthy!I62,Patient30_Healthy!I62)</f>
        <v/>
      </c>
      <c r="J63">
        <f>STDEV(Patient5_Healthy!I62,Patient8_Healthy!I62,Patient10_Healthy!I62,Patient13_Healthy!I62,Patient17_Healthy!I62,Patient18_Healthy!I62,Patient23_Healthy!I62,Patient25_Healthy!I62,Patient27_Healthy!I62,Patient30_Healthy!I62)</f>
        <v/>
      </c>
      <c r="K63" s="85">
        <f>AVERAGE(Patient5_Healthy!J62,Patient8_Healthy!J62,Patient10_Healthy!J62,Patient13_Healthy!J62,Patient17_Healthy!J62,Patient18_Healthy!J62,Patient23_Healthy!J62,Patient25_Healthy!J62,Patient27_Healthy!J62,Patient30_Healthy!J62)</f>
        <v/>
      </c>
      <c r="L63">
        <f>STDEV(Patient5_Healthy!J62,Patient8_Healthy!J62,Patient10_Healthy!J62,Patient13_Healthy!J62,Patient17_Healthy!J62,Patient18_Healthy!J62,Patient23_Healthy!J62,Patient25_Healthy!J62,Patient27_Healthy!J62,Patient30_Healthy!J62)</f>
        <v/>
      </c>
      <c r="P63" s="14" t="s">
        <v>25</v>
      </c>
      <c r="Q63">
        <f>AVERAGE(Patient5_Healthy!Q62,Patient8_Healthy!Q62,Patient10_Healthy!Q62,Patient13_Healthy!Q62,Patient17_Healthy!Q62,Patient18_Healthy!Q62,Patient23_Healthy!Q62,Patient25_Healthy!Q62,Patient27_Healthy!Q62,Patient28_Healthy!Q62,Patient30_Healthy!Q62)</f>
        <v/>
      </c>
      <c r="R63">
        <f>STDEV(Patient5_Healthy!Q62,Patient8_Healthy!Q62,Patient10_Healthy!Q62,Patient13_Healthy!Q62,Patient17_Healthy!Q62,Patient18_Healthy!Q62,Patient23_Healthy!Q62,Patient25_Healthy!Q62,Patient27_Healthy!Q62,Patient28_Healthy!Q62,Patient30_Healthy!Q62)</f>
        <v/>
      </c>
      <c r="S63" s="85">
        <f>AVERAGE(Patient5_Healthy!R62,Patient8_Healthy!R62,Patient10_Healthy!R62,Patient13_Healthy!R62,Patient17_Healthy!R62,Patient18_Healthy!R62,Patient23_Healthy!R62,Patient25_Healthy!R62,Patient27_Healthy!R62,Patient30_Healthy!R62)</f>
        <v/>
      </c>
      <c r="T63">
        <f>STDEV(Patient5_Healthy!R62,Patient8_Healthy!R62,Patient10_Healthy!R62,Patient13_Healthy!R62,Patient17_Healthy!R62,Patient18_Healthy!R62,Patient23_Healthy!R62,Patient25_Healthy!R62,Patient27_Healthy!R62,Patient30_Healthy!R62)</f>
        <v/>
      </c>
      <c r="AO63" s="103" t="n"/>
      <c r="AQ63" s="103" t="n"/>
    </row>
    <row r="64" spans="1:59">
      <c r="A64" s="79" t="s">
        <v>26</v>
      </c>
      <c r="B64" s="9">
        <f>AVERAGE(Patient5_Healthy!B63,Patient8_Healthy!B63,Patient10_Healthy!B63,Patient13_Healthy!B63,Patient17_Healthy!B63,Patient23_Healthy!B63,Patient25_Healthy!B63,Patient27_Healthy!B63,Patient30_Healthy!B63)</f>
        <v/>
      </c>
      <c r="C64" s="9">
        <f>STDEV(Patient5_Healthy!B63,Patient8_Healthy!B63,Patient10_Healthy!B63,Patient13_Healthy!B63,Patient17_Healthy!B63,Patient23_Healthy!B63,Patient25_Healthy!B63,Patient27_Healthy!B63,Patient30_Healthy!B63)</f>
        <v/>
      </c>
      <c r="D64" s="9">
        <f>AVERAGE(Patient5_Healthy!C63,Patient8_Healthy!C63,Patient10_Healthy!C63,Patient13_Healthy!C63,Patient17_Healthy!C63,Patient23_Healthy!C63,Patient25_Healthy!C63,Patient27_Healthy!C63,Patient30_Healthy!C63)</f>
        <v/>
      </c>
      <c r="E64" s="9">
        <f>STDEV(Patient5_Healthy!C63,Patient8_Healthy!C63,Patient10_Healthy!C63,Patient13_Healthy!C63,Patient17_Healthy!C63,Patient23_Healthy!C63,Patient25_Healthy!C63,Patient27_Healthy!C63,Patient30_Healthy!C63)</f>
        <v/>
      </c>
      <c r="H64" s="12" t="s">
        <v>27</v>
      </c>
      <c r="I64">
        <f>AVERAGE(Patient5_Healthy!I63,Patient8_Healthy!I63,Patient10_Healthy!I63,Patient13_Healthy!I63,Patient17_Healthy!I63,Patient18_Healthy!I63,Patient23_Healthy!I63,Patient25_Healthy!I63,Patient27_Healthy!I63,Patient30_Healthy!I63)</f>
        <v/>
      </c>
      <c r="J64">
        <f>STDEV(Patient5_Healthy!I63,Patient8_Healthy!I63,Patient10_Healthy!I63,Patient13_Healthy!I63,Patient17_Healthy!I63,Patient18_Healthy!I63,Patient23_Healthy!I63,Patient25_Healthy!I63,Patient27_Healthy!I63,Patient30_Healthy!I63)</f>
        <v/>
      </c>
      <c r="K64" s="85">
        <f>AVERAGE(Patient5_Healthy!J63,Patient8_Healthy!J63,Patient10_Healthy!J63,Patient13_Healthy!J63,Patient17_Healthy!J63,Patient18_Healthy!J63,Patient23_Healthy!J63,Patient25_Healthy!J63,Patient27_Healthy!J63,Patient30_Healthy!J63)</f>
        <v/>
      </c>
      <c r="L64">
        <f>STDEV(Patient5_Healthy!J63,Patient8_Healthy!J63,Patient10_Healthy!J63,Patient13_Healthy!J63,Patient17_Healthy!J63,Patient18_Healthy!J63,Patient23_Healthy!J63,Patient25_Healthy!J63,Patient27_Healthy!J63,Patient30_Healthy!J63)</f>
        <v/>
      </c>
      <c r="AO64" s="103" t="n"/>
      <c r="AQ64" s="103" t="n"/>
    </row>
    <row r="65" spans="1:59">
      <c r="H65" s="12" t="s">
        <v>28</v>
      </c>
      <c r="I65">
        <f>AVERAGE(Patient5_Healthy!I64,Patient8_Healthy!I64,Patient10_Healthy!I64,Patient13_Healthy!I64,Patient17_Healthy!I64,Patient18_Healthy!I64,Patient23_Healthy!I64,Patient25_Healthy!I64,Patient27_Healthy!I64,Patient30_Healthy!I64)</f>
        <v/>
      </c>
      <c r="J65">
        <f>STDEV(Patient5_Healthy!I64,Patient8_Healthy!I64,Patient10_Healthy!I64,Patient13_Healthy!I64,Patient17_Healthy!I64,Patient18_Healthy!I64,Patient23_Healthy!I64,Patient25_Healthy!I64,Patient27_Healthy!I64,Patient30_Healthy!I64)</f>
        <v/>
      </c>
      <c r="K65" s="85">
        <f>AVERAGE(Patient5_Healthy!J64,Patient8_Healthy!J64,Patient10_Healthy!J64,Patient13_Healthy!J64,Patient17_Healthy!J64,Patient18_Healthy!J64,Patient23_Healthy!J64,Patient25_Healthy!J64,Patient27_Healthy!J64,Patient30_Healthy!J64)</f>
        <v/>
      </c>
      <c r="L65">
        <f>STDEV(Patient5_Healthy!J64,Patient8_Healthy!J64,Patient10_Healthy!J64,Patient13_Healthy!J64,Patient17_Healthy!J64,Patient18_Healthy!J64,Patient23_Healthy!J64,Patient25_Healthy!J64,Patient27_Healthy!J64,Patient30_Healthy!J64)</f>
        <v/>
      </c>
      <c r="AO65" s="103" t="n"/>
      <c r="AQ65" s="103" t="n"/>
    </row>
    <row r="66" spans="1:59">
      <c r="H66" s="12" t="s">
        <v>29</v>
      </c>
      <c r="I66">
        <f>AVERAGE(Patient5_Healthy!I65,Patient8_Healthy!I65,Patient10_Healthy!I65,Patient13_Healthy!I65,Patient17_Healthy!I65,Patient18_Healthy!I65,Patient23_Healthy!I65,Patient25_Healthy!I65,Patient27_Healthy!I65,Patient30_Healthy!I65)</f>
        <v/>
      </c>
      <c r="J66">
        <f>STDEV(Patient5_Healthy!I65,Patient8_Healthy!I65,Patient10_Healthy!I65,Patient13_Healthy!I65,Patient17_Healthy!I65,Patient18_Healthy!I65,Patient23_Healthy!I65,Patient25_Healthy!I65,Patient27_Healthy!I65,Patient30_Healthy!I65)</f>
        <v/>
      </c>
      <c r="K66" s="85">
        <f>AVERAGE(Patient5_Healthy!J65,Patient8_Healthy!J65,Patient10_Healthy!J65,Patient13_Healthy!J65,Patient17_Healthy!J65,Patient18_Healthy!J65,Patient23_Healthy!J65,Patient25_Healthy!J65,Patient27_Healthy!J65,Patient30_Healthy!J65)</f>
        <v/>
      </c>
      <c r="L66">
        <f>STDEV(Patient5_Healthy!J65,Patient8_Healthy!J65,Patient10_Healthy!J65,Patient13_Healthy!J65,Patient17_Healthy!J65,Patient18_Healthy!J65,Patient23_Healthy!J65,Patient25_Healthy!J65,Patient27_Healthy!J65,Patient30_Healthy!J65)</f>
        <v/>
      </c>
      <c r="Q66" s="15" t="s">
        <v>193</v>
      </c>
      <c r="R66" s="16" t="s">
        <v>194</v>
      </c>
      <c r="AO66" s="103" t="n"/>
      <c r="AQ66" s="103" t="n"/>
    </row>
    <row r="67" spans="1:59">
      <c r="H67" s="12" t="s">
        <v>31</v>
      </c>
      <c r="I67">
        <f>AVERAGE(Patient5_Healthy!I66,Patient8_Healthy!I66,Patient10_Healthy!I66,Patient13_Healthy!I66,Patient17_Healthy!I66,Patient18_Healthy!I66,Patient23_Healthy!I66,Patient25_Healthy!I66,Patient27_Healthy!I66,Patient30_Healthy!I66)</f>
        <v/>
      </c>
      <c r="J67">
        <f>STDEV(Patient5_Healthy!I66,Patient8_Healthy!I66,Patient10_Healthy!I66,Patient13_Healthy!I66,Patient17_Healthy!I66,Patient18_Healthy!I66,Patient23_Healthy!I66,Patient25_Healthy!I66,Patient27_Healthy!I66,Patient30_Healthy!I66)</f>
        <v/>
      </c>
      <c r="K67" s="85">
        <f>AVERAGE(Patient5_Healthy!J66,Patient8_Healthy!J66,Patient10_Healthy!J66,Patient13_Healthy!J66,Patient17_Healthy!J66,Patient18_Healthy!J66,Patient23_Healthy!J66,Patient25_Healthy!J66,Patient27_Healthy!J66,Patient30_Healthy!J66)</f>
        <v/>
      </c>
      <c r="L67">
        <f>STDEV(Patient5_Healthy!J66,Patient8_Healthy!J66,Patient10_Healthy!J66,Patient13_Healthy!J66,Patient17_Healthy!J66,Patient18_Healthy!J66,Patient23_Healthy!J66,Patient25_Healthy!J66,Patient27_Healthy!J66,Patient30_Healthy!J66)</f>
        <v/>
      </c>
      <c r="P67" s="14" t="s">
        <v>30</v>
      </c>
      <c r="Q67">
        <f>AVERAGE(Patient5_Healthy!Q65,Patient8_Healthy!Q65,Patient10_Healthy!Q65,Patient13_Healthy!Q65,Patient17_Healthy!Q65,Patient18_Healthy!Q65,Patient23_Healthy!Q65,Patient25_Healthy!Q65,Patient27_Healthy!Q65,Patient28_Healthy!Q65,Patient30_Healthy!Q65)</f>
        <v/>
      </c>
      <c r="R67" s="85">
        <f>STDEV(Patient5_Healthy!Q65,Patient8_Healthy!Q65,Patient10_Healthy!Q65,Patient13_Healthy!Q65,Patient17_Healthy!Q65,Patient18_Healthy!Q65,Patient23_Healthy!Q65,Patient25_Healthy!Q65,Patient27_Healthy!Q65,Patient28_Healthy!Q65,Patient30_Healthy!Q65)</f>
        <v/>
      </c>
      <c r="AO67" s="103" t="n"/>
      <c r="AQ67" s="103" t="n"/>
    </row>
    <row r="68" spans="1:59">
      <c r="H68" s="12" t="s">
        <v>32</v>
      </c>
      <c r="I68">
        <f>AVERAGE(Patient5_Healthy!I67,Patient8_Healthy!I67,Patient10_Healthy!I67,Patient13_Healthy!I67,Patient17_Healthy!I67,Patient18_Healthy!I67,Patient23_Healthy!I67,Patient25_Healthy!I67,Patient27_Healthy!I67,Patient30_Healthy!I67)</f>
        <v/>
      </c>
      <c r="J68">
        <f>STDEV(Patient5_Healthy!I67,Patient8_Healthy!I67,Patient10_Healthy!I67,Patient13_Healthy!I67,Patient17_Healthy!I67,Patient18_Healthy!I67,Patient23_Healthy!I67,Patient25_Healthy!I67,Patient27_Healthy!I67,Patient30_Healthy!I67)</f>
        <v/>
      </c>
      <c r="K68" s="85">
        <f>AVERAGE(Patient5_Healthy!J67,Patient8_Healthy!J67,Patient10_Healthy!J67,Patient13_Healthy!J67,Patient17_Healthy!J67,Patient18_Healthy!J67,Patient23_Healthy!J67,Patient25_Healthy!J67,Patient27_Healthy!J67,Patient30_Healthy!J67)</f>
        <v/>
      </c>
      <c r="L68">
        <f>STDEV(Patient5_Healthy!J67,Patient8_Healthy!J67,Patient10_Healthy!J67,Patient13_Healthy!J67,Patient17_Healthy!J67,Patient18_Healthy!J67,Patient23_Healthy!J67,Patient25_Healthy!J67,Patient27_Healthy!J67,Patient30_Healthy!J67)</f>
        <v/>
      </c>
      <c r="AO68" s="103" t="n"/>
      <c r="AQ68" s="103" t="n"/>
    </row>
    <row r="69" spans="1:59">
      <c r="AO69" s="103" t="n"/>
      <c r="AQ69" s="103" t="n"/>
    </row>
    <row r="70" spans="1:59">
      <c r="AO70" s="103" t="n"/>
      <c r="AQ70" s="103" t="n"/>
    </row>
    <row r="71" spans="1:59">
      <c r="B71" s="103" t="s">
        <v>45</v>
      </c>
      <c r="H71" s="103" t="s">
        <v>46</v>
      </c>
      <c r="P71" s="103" t="s">
        <v>47</v>
      </c>
      <c r="AO71" s="103" t="n"/>
      <c r="AQ71" s="103" t="n"/>
    </row>
    <row r="72" spans="1:59">
      <c r="A72" s="10" t="n"/>
      <c r="B72" s="135" t="s">
        <v>14</v>
      </c>
      <c r="C72" s="135" t="n"/>
      <c r="D72" s="134" t="s">
        <v>10</v>
      </c>
      <c r="E72" s="135" t="n"/>
      <c r="F72" s="103" t="n"/>
      <c r="H72" s="12" t="n"/>
      <c r="I72" s="137" t="s">
        <v>15</v>
      </c>
      <c r="J72" s="137" t="n"/>
      <c r="K72" s="136" t="s">
        <v>16</v>
      </c>
      <c r="L72" s="137" t="n"/>
      <c r="Q72" s="138" t="s">
        <v>15</v>
      </c>
      <c r="R72" s="138" t="n"/>
      <c r="S72" s="139" t="s">
        <v>16</v>
      </c>
      <c r="T72" s="138" t="n"/>
      <c r="AO72" s="103" t="n"/>
    </row>
    <row r="73" spans="1:59">
      <c r="A73" s="79" t="n"/>
      <c r="B73" s="79" t="s">
        <v>193</v>
      </c>
      <c r="C73" s="79" t="s">
        <v>194</v>
      </c>
      <c r="D73" s="79" t="s">
        <v>193</v>
      </c>
      <c r="E73" s="79" t="s">
        <v>194</v>
      </c>
      <c r="F73" s="103" t="n"/>
      <c r="H73" s="12" t="n"/>
      <c r="I73" s="12" t="s">
        <v>193</v>
      </c>
      <c r="J73" s="12" t="s">
        <v>194</v>
      </c>
      <c r="K73" s="11" t="s">
        <v>193</v>
      </c>
      <c r="L73" s="12" t="s">
        <v>194</v>
      </c>
      <c r="P73" s="14" t="n"/>
      <c r="Q73" s="14" t="s">
        <v>193</v>
      </c>
      <c r="R73" s="14" t="s">
        <v>194</v>
      </c>
      <c r="S73" s="13" t="s">
        <v>193</v>
      </c>
      <c r="T73" s="14" t="s">
        <v>194</v>
      </c>
      <c r="AO73" s="103" t="n"/>
    </row>
    <row r="74" spans="1:59">
      <c r="A74" s="79" t="s">
        <v>17</v>
      </c>
      <c r="B74" s="9">
        <f>AVERAGE(Patient5_Healthy!B73,Patient8_Healthy!B73,Patient10_Healthy!B73,Patient13_Healthy!B73,Patient17_Healthy!B73,Patient18_Healthy!B73,Patient23_Healthy!B73,Patient25_Healthy!B73,Patient27_Healthy!B73,Patient30_Healthy!B73)</f>
        <v/>
      </c>
      <c r="C74" s="9">
        <f>STDEV(Patient5_Healthy!B73,Patient8_Healthy!B73,Patient10_Healthy!B73,Patient13_Healthy!B73,Patient17_Healthy!B73,Patient18_Healthy!B73,Patient23_Healthy!B73,Patient25_Healthy!B73,Patient27_Healthy!B73,Patient30_Healthy!B73)</f>
        <v/>
      </c>
      <c r="D74" s="9">
        <f>AVERAGE(Patient5_Healthy!C73,Patient8_Healthy!C73,Patient10_Healthy!C73,Patient13_Healthy!C73,Patient17_Healthy!C73,Patient18_Healthy!C73,Patient23_Healthy!C73,Patient25_Healthy!C73,Patient27_Healthy!C73,Patient30_Healthy!C73)</f>
        <v/>
      </c>
      <c r="E74" s="9">
        <f>STDEV(Patient5_Healthy!C73,Patient8_Healthy!C73,Patient10_Healthy!C73,Patient13_Healthy!C73,Patient17_Healthy!C73,Patient18_Healthy!C73,Patient23_Healthy!C73,Patient25_Healthy!C73,Patient27_Healthy!C73,Patient30_Healthy!C73)</f>
        <v/>
      </c>
      <c r="H74" s="12" t="s">
        <v>18</v>
      </c>
      <c r="I74">
        <f>AVERAGE(Patient5_Healthy!I73,Patient8_Healthy!I73,Patient10_Healthy!I73,Patient13_Healthy!I73,Patient17_Healthy!I73,Patient18_Healthy!I73,Patient23_Healthy!I73,Patient25_Healthy!I73,Patient27_Healthy!I73,Patient30_Healthy!I73)</f>
        <v/>
      </c>
      <c r="J74">
        <f>STDEV(Patient5_Healthy!I73,Patient8_Healthy!I73,Patient10_Healthy!I73,Patient13_Healthy!I73,Patient17_Healthy!I73,Patient18_Healthy!I73,Patient23_Healthy!I73,Patient25_Healthy!I73,Patient27_Healthy!I73,Patient30_Healthy!I73)</f>
        <v/>
      </c>
      <c r="K74" s="85">
        <f>AVERAGE(Patient5_Healthy!J73,Patient8_Healthy!J73,Patient10_Healthy!J73,Patient13_Healthy!J73,Patient17_Healthy!J73,Patient18_Healthy!J73,Patient23_Healthy!J73,Patient25_Healthy!J73,Patient27_Healthy!J73,Patient30_Healthy!J73)</f>
        <v/>
      </c>
      <c r="L74">
        <f>STDEV(Patient5_Healthy!J73,Patient8_Healthy!J73,Patient10_Healthy!J73,Patient13_Healthy!J73,Patient17_Healthy!J73,Patient18_Healthy!J73,Patient23_Healthy!J73,Patient25_Healthy!J73,Patient27_Healthy!J73,Patient30_Healthy!J73)</f>
        <v/>
      </c>
      <c r="P74" s="14" t="s">
        <v>19</v>
      </c>
      <c r="Q74">
        <f>AVERAGE(Patient5_Healthy!Q73,Patient8_Healthy!Q73,Patient10_Healthy!Q73,Patient13_Healthy!Q73,Patient17_Healthy!Q73,Patient18_Healthy!Q73,Patient23_Healthy!Q73,Patient25_Healthy!Q73,Patient27_Healthy!Q73,Patient28_Healthy!Q73,Patient30_Healthy!Q73)</f>
        <v/>
      </c>
      <c r="R74">
        <f>STDEV(Patient5_Healthy!Q73,Patient8_Healthy!Q73,Patient10_Healthy!Q73,Patient13_Healthy!Q73,Patient17_Healthy!Q73,Patient18_Healthy!Q73,Patient23_Healthy!Q73,Patient25_Healthy!Q73,Patient27_Healthy!Q73,Patient28_Healthy!Q73,Patient30_Healthy!Q73)</f>
        <v/>
      </c>
      <c r="S74" s="85">
        <f>AVERAGE(Patient5_Healthy!R73,Patient8_Healthy!R73,Patient10_Healthy!R73,Patient13_Healthy!R73,Patient17_Healthy!R73,Patient18_Healthy!R73,Patient23_Healthy!R73,Patient25_Healthy!R73,Patient27_Healthy!R73,Patient30_Healthy!R73)</f>
        <v/>
      </c>
      <c r="T74">
        <f>STDEV(Patient5_Healthy!R73,Patient8_Healthy!R73,Patient10_Healthy!R73,Patient13_Healthy!R73,Patient17_Healthy!R73,Patient18_Healthy!R73,Patient23_Healthy!R73,Patient25_Healthy!R73,Patient27_Healthy!R73,Patient30_Healthy!R73)</f>
        <v/>
      </c>
      <c r="X74" s="103" t="n"/>
      <c r="AO74" s="103" t="n"/>
      <c r="AQ74" s="103" t="n"/>
    </row>
    <row r="75" spans="1:59">
      <c r="A75" s="79" t="s">
        <v>20</v>
      </c>
      <c r="B75" s="9">
        <f>AVERAGE(Patient5_Healthy!B74,Patient8_Healthy!B74,Patient10_Healthy!B74,Patient13_Healthy!B74,Patient17_Healthy!B74,Patient18_Healthy!B74,Patient23_Healthy!B74,Patient25_Healthy!B74,Patient27_Healthy!B74,Patient30_Healthy!B74)</f>
        <v/>
      </c>
      <c r="C75" s="9">
        <f>STDEV(Patient5_Healthy!B74,Patient8_Healthy!B74,Patient10_Healthy!B74,Patient13_Healthy!B74,Patient17_Healthy!B74,Patient18_Healthy!B74,Patient23_Healthy!B74,Patient25_Healthy!B74,Patient27_Healthy!B74,Patient30_Healthy!B74)</f>
        <v/>
      </c>
      <c r="D75" s="9">
        <f>AVERAGE(Patient5_Healthy!C74,Patient8_Healthy!C74,Patient10_Healthy!C74,Patient13_Healthy!C74,Patient17_Healthy!C74,Patient18_Healthy!C74,Patient23_Healthy!C74,Patient25_Healthy!C74,Patient27_Healthy!C74,Patient30_Healthy!C74)</f>
        <v/>
      </c>
      <c r="E75" s="9">
        <f>STDEV(Patient5_Healthy!C74,Patient8_Healthy!C74,Patient10_Healthy!C74,Patient13_Healthy!C74,Patient17_Healthy!C74,Patient18_Healthy!C74,Patient23_Healthy!C74,Patient25_Healthy!C74,Patient27_Healthy!C74,Patient30_Healthy!C74)</f>
        <v/>
      </c>
      <c r="H75" s="12" t="s">
        <v>21</v>
      </c>
      <c r="I75">
        <f>AVERAGE(Patient5_Healthy!I74,Patient8_Healthy!I74,Patient10_Healthy!I74,Patient13_Healthy!I74,Patient17_Healthy!I74,Patient18_Healthy!I74,Patient23_Healthy!I74,Patient25_Healthy!I74,Patient27_Healthy!I74,Patient30_Healthy!I74)</f>
        <v/>
      </c>
      <c r="J75">
        <f>STDEV(Patient5_Healthy!I74,Patient8_Healthy!I74,Patient10_Healthy!I74,Patient13_Healthy!I74,Patient17_Healthy!I74,Patient18_Healthy!I74,Patient23_Healthy!I74,Patient25_Healthy!I74,Patient27_Healthy!I74,Patient30_Healthy!I74)</f>
        <v/>
      </c>
      <c r="K75" s="85">
        <f>AVERAGE(Patient5_Healthy!J74,Patient8_Healthy!J74,Patient10_Healthy!J74,Patient13_Healthy!J74,Patient17_Healthy!J74,Patient18_Healthy!J74,Patient23_Healthy!J74,Patient25_Healthy!J74,Patient27_Healthy!J74,Patient30_Healthy!J74)</f>
        <v/>
      </c>
      <c r="L75">
        <f>STDEV(Patient5_Healthy!J74,Patient8_Healthy!J74,Patient10_Healthy!J74,Patient13_Healthy!J74,Patient17_Healthy!J74,Patient18_Healthy!J74,Patient23_Healthy!J74,Patient25_Healthy!J74,Patient27_Healthy!J74,Patient30_Healthy!J74)</f>
        <v/>
      </c>
      <c r="P75" s="14" t="s">
        <v>22</v>
      </c>
      <c r="Q75">
        <f>AVERAGE(Patient5_Healthy!Q74,Patient8_Healthy!Q74,Patient10_Healthy!Q74,Patient13_Healthy!Q74,Patient17_Healthy!Q74,Patient18_Healthy!Q74,Patient23_Healthy!Q74,Patient25_Healthy!Q74,Patient27_Healthy!Q74,Patient28_Healthy!Q74,Patient30_Healthy!Q74)</f>
        <v/>
      </c>
      <c r="R75">
        <f>STDEV(Patient5_Healthy!Q74,Patient8_Healthy!Q74,Patient10_Healthy!Q74,Patient13_Healthy!Q74,Patient17_Healthy!Q74,Patient18_Healthy!Q74,Patient23_Healthy!Q74,Patient25_Healthy!Q74,Patient27_Healthy!Q74,Patient28_Healthy!Q74,Patient30_Healthy!Q74)</f>
        <v/>
      </c>
      <c r="S75" s="85">
        <f>AVERAGE(Patient5_Healthy!R74,Patient8_Healthy!R74,Patient10_Healthy!R74,Patient13_Healthy!R74,Patient17_Healthy!R74,Patient18_Healthy!R74,Patient23_Healthy!R74,Patient25_Healthy!R74,Patient27_Healthy!R74,Patient30_Healthy!R74)</f>
        <v/>
      </c>
      <c r="T75">
        <f>STDEV(Patient5_Healthy!R74,Patient8_Healthy!R74,Patient10_Healthy!R74,Patient13_Healthy!R74,Patient17_Healthy!R74,Patient18_Healthy!R74,Patient23_Healthy!R74,Patient25_Healthy!R74,Patient27_Healthy!R74,Patient30_Healthy!R74)</f>
        <v/>
      </c>
      <c r="X75" s="133" t="n"/>
      <c r="Y75" s="133" t="n"/>
      <c r="Z75" s="133" t="n"/>
      <c r="AA75" s="133" t="n"/>
      <c r="AB75" s="133" t="n"/>
      <c r="AC75" s="133" t="n"/>
      <c r="AD75" s="133" t="n"/>
      <c r="AE75" s="133" t="n"/>
      <c r="AF75" s="133" t="n"/>
      <c r="AI75" s="133" t="n"/>
      <c r="AJ75" s="133" t="n"/>
      <c r="AK75" s="133" t="n"/>
      <c r="AO75" s="103" t="n"/>
      <c r="AP75" s="103" t="n"/>
      <c r="AQ75" s="103" t="n"/>
      <c r="AR75" s="133" t="n"/>
      <c r="AS75" s="133" t="n"/>
      <c r="AT75" s="133" t="n"/>
      <c r="AU75" s="133" t="n"/>
      <c r="AV75" s="133" t="n"/>
      <c r="AW75" s="133" t="n"/>
      <c r="AX75" s="133" t="n"/>
      <c r="AY75" s="133" t="n"/>
      <c r="AZ75" s="133" t="n"/>
      <c r="BA75" s="133" t="n"/>
      <c r="BB75" s="133" t="n"/>
      <c r="BC75" s="133" t="n"/>
      <c r="BD75" s="133" t="n"/>
      <c r="BE75" s="133" t="n"/>
      <c r="BF75" s="133" t="n"/>
      <c r="BG75" s="133" t="n"/>
    </row>
    <row r="76" spans="1:59">
      <c r="A76" s="79" t="s">
        <v>23</v>
      </c>
      <c r="B76" s="9">
        <f>AVERAGE(Patient5_Healthy!B75,Patient8_Healthy!B75,Patient10_Healthy!B75,Patient13_Healthy!B75,Patient17_Healthy!B75,Patient18_Healthy!B75,Patient23_Healthy!B75,Patient25_Healthy!B75,Patient27_Healthy!B75,Patient30_Healthy!B75)</f>
        <v/>
      </c>
      <c r="C76" s="9">
        <f>STDEV(Patient5_Healthy!B75,Patient8_Healthy!B75,Patient10_Healthy!B75,Patient13_Healthy!B75,Patient17_Healthy!B75,Patient18_Healthy!B75,Patient23_Healthy!B75,Patient25_Healthy!B75,Patient27_Healthy!B75,Patient30_Healthy!B75)</f>
        <v/>
      </c>
      <c r="D76" s="9">
        <f>AVERAGE(Patient5_Healthy!C75,Patient8_Healthy!C75,Patient10_Healthy!C75,Patient13_Healthy!C75,Patient17_Healthy!C75,Patient18_Healthy!C75,Patient23_Healthy!C75,Patient25_Healthy!C75,Patient27_Healthy!C75,Patient30_Healthy!C75)</f>
        <v/>
      </c>
      <c r="E76" s="9">
        <f>STDEV(Patient5_Healthy!C75,Patient8_Healthy!C75,Patient10_Healthy!C75,Patient13_Healthy!C75,Patient17_Healthy!C75,Patient18_Healthy!C75,Patient23_Healthy!C75,Patient25_Healthy!C75,Patient27_Healthy!C75,Patient30_Healthy!C75)</f>
        <v/>
      </c>
      <c r="H76" s="12" t="s">
        <v>24</v>
      </c>
      <c r="I76">
        <f>AVERAGE(Patient5_Healthy!I75,Patient8_Healthy!I75,Patient10_Healthy!I75,Patient13_Healthy!I75,Patient17_Healthy!I75,Patient18_Healthy!I75,Patient23_Healthy!I75,Patient25_Healthy!I75,Patient27_Healthy!I75,Patient30_Healthy!I75)</f>
        <v/>
      </c>
      <c r="J76">
        <f>STDEV(Patient5_Healthy!I75,Patient8_Healthy!I75,Patient10_Healthy!I75,Patient13_Healthy!I75,Patient17_Healthy!I75,Patient18_Healthy!I75,Patient23_Healthy!I75,Patient25_Healthy!I75,Patient27_Healthy!I75,Patient30_Healthy!I75)</f>
        <v/>
      </c>
      <c r="K76" s="85">
        <f>AVERAGE(Patient5_Healthy!J75,Patient8_Healthy!J75,Patient10_Healthy!J75,Patient13_Healthy!J75,Patient17_Healthy!J75,Patient18_Healthy!J75,Patient23_Healthy!J75,Patient25_Healthy!J75,Patient27_Healthy!J75,Patient30_Healthy!J75)</f>
        <v/>
      </c>
      <c r="L76">
        <f>STDEV(Patient5_Healthy!J75,Patient8_Healthy!J75,Patient10_Healthy!J75,Patient13_Healthy!J75,Patient17_Healthy!J75,Patient18_Healthy!J75,Patient23_Healthy!J75,Patient25_Healthy!J75,Patient27_Healthy!J75,Patient30_Healthy!J75)</f>
        <v/>
      </c>
      <c r="P76" s="14" t="s">
        <v>25</v>
      </c>
      <c r="Q76">
        <f>AVERAGE(Patient5_Healthy!Q75,Patient8_Healthy!Q75,Patient10_Healthy!Q75,Patient13_Healthy!Q75,Patient17_Healthy!Q75,Patient18_Healthy!Q75,Patient23_Healthy!Q75,Patient25_Healthy!Q75,Patient27_Healthy!Q75,Patient28_Healthy!Q75,Patient30_Healthy!Q75)</f>
        <v/>
      </c>
      <c r="R76">
        <f>STDEV(Patient5_Healthy!Q75,Patient8_Healthy!Q75,Patient10_Healthy!Q75,Patient13_Healthy!Q75,Patient17_Healthy!Q75,Patient18_Healthy!Q75,Patient23_Healthy!Q75,Patient25_Healthy!Q75,Patient27_Healthy!Q75,Patient28_Healthy!Q75,Patient30_Healthy!Q75)</f>
        <v/>
      </c>
      <c r="S76" s="85">
        <f>AVERAGE(Patient5_Healthy!R75,Patient8_Healthy!R75,Patient10_Healthy!R75,Patient13_Healthy!R75,Patient17_Healthy!R75,Patient18_Healthy!R75,Patient23_Healthy!R75,Patient25_Healthy!R75,Patient27_Healthy!R75,Patient30_Healthy!R75)</f>
        <v/>
      </c>
      <c r="T76">
        <f>STDEV(Patient5_Healthy!R75,Patient8_Healthy!R75,Patient10_Healthy!R75,Patient13_Healthy!R75,Patient17_Healthy!R75,Patient18_Healthy!R75,Patient23_Healthy!R75,Patient25_Healthy!R75,Patient27_Healthy!R75,Patient30_Healthy!R75)</f>
        <v/>
      </c>
      <c r="X76" s="133" t="n"/>
      <c r="Y76" s="133" t="n"/>
      <c r="Z76" s="133" t="n"/>
      <c r="AA76" s="133" t="n"/>
      <c r="AB76" s="133" t="n"/>
      <c r="AC76" s="133" t="n"/>
      <c r="AD76" s="133" t="n"/>
      <c r="AE76" s="133" t="n"/>
      <c r="AF76" s="133" t="n"/>
      <c r="AG76" s="103" t="n"/>
      <c r="AI76" s="133" t="n"/>
      <c r="AJ76" s="103" t="n"/>
      <c r="AK76" s="103" t="n"/>
      <c r="AO76" s="103" t="n"/>
      <c r="AQ76" s="103" t="n"/>
      <c r="AR76" s="103" t="n"/>
      <c r="AS76" s="103" t="n"/>
      <c r="AT76" s="103" t="n"/>
      <c r="AU76" s="103" t="n"/>
      <c r="AV76" s="103" t="n"/>
      <c r="AW76" s="103" t="n"/>
      <c r="AX76" s="103" t="n"/>
      <c r="AY76" s="103" t="n"/>
      <c r="AZ76" s="103" t="n"/>
      <c r="BA76" s="103" t="n"/>
      <c r="BB76" s="103" t="n"/>
      <c r="BC76" s="103" t="n"/>
      <c r="BD76" s="103" t="n"/>
      <c r="BE76" s="103" t="n"/>
      <c r="BF76" s="103" t="n"/>
      <c r="BG76" s="103" t="n"/>
    </row>
    <row r="77" spans="1:59">
      <c r="A77" s="79" t="s">
        <v>26</v>
      </c>
      <c r="B77" s="9">
        <f>AVERAGE(Patient5_Healthy!B76,Patient8_Healthy!B76,Patient10_Healthy!B76,Patient13_Healthy!B76,Patient17_Healthy!B76,Patient18_Healthy!B76,Patient23_Healthy!B76,Patient25_Healthy!B76,Patient27_Healthy!B76,Patient30_Healthy!B76)</f>
        <v/>
      </c>
      <c r="C77" s="9">
        <f>STDEV(Patient5_Healthy!B76,Patient8_Healthy!B76,Patient10_Healthy!B76,Patient13_Healthy!B76,Patient17_Healthy!B76,Patient18_Healthy!B76,Patient23_Healthy!B76,Patient25_Healthy!B76,Patient27_Healthy!B76,Patient30_Healthy!B76)</f>
        <v/>
      </c>
      <c r="D77" s="9">
        <f>AVERAGE(Patient5_Healthy!C76,Patient8_Healthy!C76,Patient10_Healthy!C76,Patient13_Healthy!C76,Patient17_Healthy!C76,Patient18_Healthy!C76,Patient23_Healthy!C76,Patient25_Healthy!C76,Patient27_Healthy!C76,Patient30_Healthy!C76)</f>
        <v/>
      </c>
      <c r="E77" s="9">
        <f>STDEV(Patient5_Healthy!C76,Patient8_Healthy!C76,Patient10_Healthy!C76,Patient13_Healthy!C76,Patient17_Healthy!C76,Patient18_Healthy!C76,Patient23_Healthy!C76,Patient25_Healthy!C76,Patient27_Healthy!C76,Patient30_Healthy!C76)</f>
        <v/>
      </c>
      <c r="H77" s="12" t="s">
        <v>27</v>
      </c>
      <c r="I77">
        <f>AVERAGE(Patient5_Healthy!I76,Patient8_Healthy!I76,Patient10_Healthy!I76,Patient13_Healthy!I76,Patient17_Healthy!I76,Patient18_Healthy!I76,Patient23_Healthy!I76,Patient25_Healthy!I76,Patient27_Healthy!I76,Patient30_Healthy!I76)</f>
        <v/>
      </c>
      <c r="J77">
        <f>STDEV(Patient5_Healthy!I76,Patient8_Healthy!I76,Patient10_Healthy!I76,Patient13_Healthy!I76,Patient17_Healthy!I76,Patient18_Healthy!I76,Patient23_Healthy!I76,Patient25_Healthy!I76,Patient27_Healthy!I76,Patient30_Healthy!I76)</f>
        <v/>
      </c>
      <c r="K77" s="85">
        <f>AVERAGE(Patient5_Healthy!J76,Patient8_Healthy!J76,Patient10_Healthy!J76,Patient13_Healthy!J76,Patient17_Healthy!J76,Patient18_Healthy!J76,Patient23_Healthy!J76,Patient25_Healthy!J76,Patient27_Healthy!J76,Patient30_Healthy!J76)</f>
        <v/>
      </c>
      <c r="L77">
        <f>STDEV(Patient5_Healthy!J76,Patient8_Healthy!J76,Patient10_Healthy!J76,Patient13_Healthy!J76,Patient17_Healthy!J76,Patient18_Healthy!J76,Patient23_Healthy!J76,Patient25_Healthy!J76,Patient27_Healthy!J76,Patient30_Healthy!J76)</f>
        <v/>
      </c>
      <c r="V77" s="103" t="n"/>
      <c r="X77" s="133" t="n"/>
      <c r="Y77" s="103" t="n"/>
      <c r="Z77" s="103" t="n"/>
      <c r="AA77" s="103" t="n"/>
      <c r="AB77" s="103" t="n"/>
      <c r="AC77" s="103" t="n"/>
      <c r="AD77" s="103" t="n"/>
      <c r="AE77" s="103" t="n"/>
      <c r="AF77" s="103" t="n"/>
      <c r="AI77" s="103" t="n"/>
      <c r="AO77" s="103" t="n"/>
      <c r="AQ77" s="103" t="n"/>
    </row>
    <row r="78" spans="1:59">
      <c r="H78" s="12" t="s">
        <v>28</v>
      </c>
      <c r="I78">
        <f>AVERAGE(Patient5_Healthy!I77,Patient8_Healthy!I77,Patient10_Healthy!I77,Patient13_Healthy!I77,Patient17_Healthy!I77,Patient18_Healthy!I77,Patient23_Healthy!I77,Patient25_Healthy!I77,Patient27_Healthy!I77,Patient30_Healthy!I77)</f>
        <v/>
      </c>
      <c r="J78">
        <f>STDEV(Patient5_Healthy!I77,Patient8_Healthy!I77,Patient10_Healthy!I77,Patient13_Healthy!I77,Patient17_Healthy!I77,Patient18_Healthy!I77,Patient23_Healthy!I77,Patient25_Healthy!I77,Patient27_Healthy!I77,Patient30_Healthy!I77)</f>
        <v/>
      </c>
      <c r="K78" s="85">
        <f>AVERAGE(Patient5_Healthy!J77,Patient8_Healthy!J77,Patient10_Healthy!J77,Patient13_Healthy!J77,Patient17_Healthy!J77,Patient18_Healthy!J77,Patient23_Healthy!J77,Patient25_Healthy!J77,Patient27_Healthy!J77,Patient30_Healthy!J77)</f>
        <v/>
      </c>
      <c r="L78">
        <f>STDEV(Patient5_Healthy!J77,Patient8_Healthy!J77,Patient10_Healthy!J77,Patient13_Healthy!J77,Patient17_Healthy!J77,Patient18_Healthy!J77,Patient23_Healthy!J77,Patient25_Healthy!J77,Patient27_Healthy!J77,Patient30_Healthy!J77)</f>
        <v/>
      </c>
      <c r="V78" s="103" t="n"/>
      <c r="X78" s="103" t="n"/>
      <c r="AB78" s="103" t="n"/>
      <c r="AI78" s="103" t="n"/>
      <c r="AO78" s="103" t="n"/>
      <c r="AQ78" s="103" t="n"/>
    </row>
    <row r="79" spans="1:59">
      <c r="H79" s="12" t="s">
        <v>29</v>
      </c>
      <c r="I79">
        <f>AVERAGE(Patient5_Healthy!I78,Patient8_Healthy!I78,Patient10_Healthy!I78,Patient13_Healthy!I78,Patient17_Healthy!I78,Patient18_Healthy!I78,Patient23_Healthy!I78,Patient25_Healthy!I78,Patient27_Healthy!I78,Patient30_Healthy!I78)</f>
        <v/>
      </c>
      <c r="J79">
        <f>STDEV(Patient5_Healthy!I78,Patient8_Healthy!I78,Patient10_Healthy!I78,Patient13_Healthy!I78,Patient17_Healthy!I78,Patient18_Healthy!I78,Patient23_Healthy!I78,Patient25_Healthy!I78,Patient27_Healthy!I78,Patient30_Healthy!I78)</f>
        <v/>
      </c>
      <c r="K79" s="85">
        <f>AVERAGE(Patient5_Healthy!J78,Patient8_Healthy!J78,Patient10_Healthy!J78,Patient13_Healthy!J78,Patient17_Healthy!J78,Patient18_Healthy!J78,Patient23_Healthy!J78,Patient25_Healthy!J78,Patient27_Healthy!J78,Patient30_Healthy!J78)</f>
        <v/>
      </c>
      <c r="L79">
        <f>STDEV(Patient5_Healthy!J78,Patient8_Healthy!J78,Patient10_Healthy!J78,Patient13_Healthy!J78,Patient17_Healthy!J78,Patient18_Healthy!J78,Patient23_Healthy!J78,Patient25_Healthy!J78,Patient27_Healthy!J78,Patient30_Healthy!J78)</f>
        <v/>
      </c>
      <c r="Q79" s="15" t="s">
        <v>193</v>
      </c>
      <c r="R79" s="16" t="s">
        <v>194</v>
      </c>
      <c r="V79" s="103" t="n"/>
      <c r="X79" s="103" t="n"/>
      <c r="AB79" s="103" t="n"/>
      <c r="AI79" s="103" t="n"/>
      <c r="AO79" s="103" t="n"/>
      <c r="AQ79" s="103" t="n"/>
    </row>
    <row r="80" spans="1:59">
      <c r="H80" s="12" t="s">
        <v>31</v>
      </c>
      <c r="I80">
        <f>AVERAGE(Patient5_Healthy!I79,Patient8_Healthy!I79,Patient10_Healthy!I79,Patient13_Healthy!I79,Patient17_Healthy!I79,Patient18_Healthy!I79,Patient23_Healthy!I79,Patient25_Healthy!I79,Patient27_Healthy!I79,Patient30_Healthy!I79)</f>
        <v/>
      </c>
      <c r="J80">
        <f>STDEV(Patient5_Healthy!I79,Patient8_Healthy!I79,Patient10_Healthy!I79,Patient13_Healthy!I79,Patient17_Healthy!I79,Patient18_Healthy!I79,Patient23_Healthy!I79,Patient25_Healthy!I79,Patient27_Healthy!I79,Patient30_Healthy!I79)</f>
        <v/>
      </c>
      <c r="K80" s="85">
        <f>AVERAGE(Patient5_Healthy!J79,Patient8_Healthy!J79,Patient10_Healthy!J79,Patient13_Healthy!J79,Patient17_Healthy!J79,Patient18_Healthy!J79,Patient23_Healthy!J79,Patient25_Healthy!J79,Patient27_Healthy!J79,Patient30_Healthy!J79)</f>
        <v/>
      </c>
      <c r="L80">
        <f>STDEV(Patient5_Healthy!J79,Patient8_Healthy!J79,Patient10_Healthy!J79,Patient13_Healthy!J79,Patient17_Healthy!J79,Patient18_Healthy!J79,Patient23_Healthy!J79,Patient25_Healthy!J79,Patient27_Healthy!J79,Patient30_Healthy!J79)</f>
        <v/>
      </c>
      <c r="P80" s="14" t="s">
        <v>30</v>
      </c>
      <c r="Q80">
        <f>AVERAGE(Patient5_Healthy!Q78,Patient8_Healthy!Q78,Patient10_Healthy!Q78,Patient13_Healthy!Q78,Patient17_Healthy!Q78,Patient18_Healthy!Q78,Patient23_Healthy!Q78,Patient25_Healthy!Q78,Patient27_Healthy!Q78,Patient28_Healthy!Q78,Patient30_Healthy!Q78)</f>
        <v/>
      </c>
      <c r="R80" s="85">
        <f>STDEV(Patient5_Healthy!Q78,Patient8_Healthy!Q78,Patient10_Healthy!Q78,Patient13_Healthy!Q78,Patient17_Healthy!Q78,Patient18_Healthy!Q78,Patient23_Healthy!Q78,Patient25_Healthy!Q78,Patient27_Healthy!Q78,Patient28_Healthy!Q78,Patient30_Healthy!Q78)</f>
        <v/>
      </c>
      <c r="V80" s="103" t="n"/>
      <c r="X80" s="103" t="n"/>
      <c r="AB80" s="103" t="n"/>
      <c r="AI80" s="103" t="n"/>
      <c r="AO80" s="103" t="n"/>
      <c r="AQ80" s="103" t="n"/>
    </row>
    <row r="81" spans="1:59">
      <c r="H81" s="12" t="s">
        <v>32</v>
      </c>
      <c r="I81">
        <f>AVERAGE(Patient5_Healthy!I80,Patient8_Healthy!I80,Patient10_Healthy!I80,Patient13_Healthy!I80,Patient17_Healthy!I80,Patient18_Healthy!I80,Patient23_Healthy!I80,Patient25_Healthy!I80,Patient27_Healthy!I80,Patient30_Healthy!I80)</f>
        <v/>
      </c>
      <c r="J81">
        <f>STDEV(Patient5_Healthy!I80,Patient8_Healthy!I80,Patient10_Healthy!I80,Patient13_Healthy!I80,Patient17_Healthy!I80,Patient18_Healthy!I80,Patient23_Healthy!I80,Patient25_Healthy!I80,Patient27_Healthy!I80,Patient30_Healthy!I80)</f>
        <v/>
      </c>
      <c r="K81" s="85">
        <f>AVERAGE(Patient5_Healthy!J80,Patient8_Healthy!J80,Patient10_Healthy!J80,Patient13_Healthy!J80,Patient17_Healthy!J80,Patient18_Healthy!J80,Patient23_Healthy!J80,Patient25_Healthy!J80,Patient27_Healthy!J80,Patient30_Healthy!J80)</f>
        <v/>
      </c>
      <c r="L81">
        <f>STDEV(Patient5_Healthy!J80,Patient8_Healthy!J80,Patient10_Healthy!J80,Patient13_Healthy!J80,Patient17_Healthy!J80,Patient18_Healthy!J80,Patient23_Healthy!J80,Patient25_Healthy!J80,Patient27_Healthy!J80,Patient30_Healthy!J80)</f>
        <v/>
      </c>
      <c r="V81" s="103" t="n"/>
      <c r="X81" s="103" t="n"/>
      <c r="AB81" s="103" t="n"/>
      <c r="AI81" s="103" t="n"/>
      <c r="AO81" s="103" t="n"/>
      <c r="AQ81" s="103" t="n"/>
    </row>
    <row r="82" spans="1:59">
      <c r="V82" s="103" t="n"/>
      <c r="X82" s="103" t="n"/>
      <c r="AB82" s="103" t="n"/>
      <c r="AI82" s="103" t="n"/>
      <c r="AO82" s="103" t="n"/>
      <c r="AQ82" s="103" t="n"/>
    </row>
    <row r="83" spans="1:59">
      <c r="V83" s="103" t="n"/>
      <c r="X83" s="103" t="n"/>
      <c r="AB83" s="103" t="n"/>
      <c r="AI83" s="103" t="n"/>
      <c r="AO83" s="103" t="n"/>
      <c r="AQ83" s="103" t="n"/>
    </row>
    <row r="84" spans="1:59">
      <c r="B84" s="103" t="s">
        <v>48</v>
      </c>
      <c r="H84" s="103" t="s">
        <v>49</v>
      </c>
      <c r="P84" s="103" t="s">
        <v>50</v>
      </c>
      <c r="V84" s="103" t="n"/>
      <c r="X84" s="103" t="n"/>
      <c r="AB84" s="103" t="n"/>
      <c r="AI84" s="103" t="n"/>
      <c r="AO84" s="103" t="n"/>
      <c r="AQ84" s="103" t="n"/>
    </row>
    <row r="85" spans="1:59">
      <c r="A85" s="10" t="n"/>
      <c r="B85" s="135" t="s">
        <v>14</v>
      </c>
      <c r="C85" s="135" t="n"/>
      <c r="D85" s="134" t="s">
        <v>10</v>
      </c>
      <c r="E85" s="135" t="n"/>
      <c r="F85" s="103" t="n"/>
      <c r="H85" s="12" t="n"/>
      <c r="I85" s="137" t="s">
        <v>15</v>
      </c>
      <c r="J85" s="137" t="n"/>
      <c r="K85" s="136" t="s">
        <v>16</v>
      </c>
      <c r="L85" s="137" t="n"/>
      <c r="Q85" s="138" t="s">
        <v>15</v>
      </c>
      <c r="R85" s="138" t="n"/>
      <c r="S85" s="139" t="s">
        <v>16</v>
      </c>
      <c r="T85" s="138" t="n"/>
      <c r="V85" s="103" t="n"/>
      <c r="X85" s="103" t="n"/>
      <c r="AB85" s="103" t="n"/>
      <c r="AI85" s="103" t="n"/>
      <c r="AO85" s="103" t="n"/>
      <c r="AQ85" s="103" t="n"/>
    </row>
    <row r="86" spans="1:59">
      <c r="A86" s="79" t="n"/>
      <c r="B86" s="79" t="s">
        <v>193</v>
      </c>
      <c r="C86" s="79" t="s">
        <v>194</v>
      </c>
      <c r="D86" s="79" t="s">
        <v>193</v>
      </c>
      <c r="E86" s="79" t="s">
        <v>194</v>
      </c>
      <c r="F86" s="103" t="n"/>
      <c r="H86" s="12" t="n"/>
      <c r="I86" s="12" t="s">
        <v>193</v>
      </c>
      <c r="J86" s="12" t="s">
        <v>194</v>
      </c>
      <c r="K86" s="11" t="s">
        <v>193</v>
      </c>
      <c r="L86" s="12" t="s">
        <v>194</v>
      </c>
      <c r="P86" s="14" t="n"/>
      <c r="Q86" s="14" t="s">
        <v>193</v>
      </c>
      <c r="R86" s="14" t="s">
        <v>194</v>
      </c>
      <c r="S86" s="13" t="s">
        <v>193</v>
      </c>
      <c r="T86" s="14" t="s">
        <v>194</v>
      </c>
      <c r="V86" s="103" t="n"/>
      <c r="X86" s="103" t="n"/>
      <c r="AB86" s="103" t="n"/>
      <c r="AI86" s="103" t="n"/>
      <c r="AO86" s="103" t="n"/>
      <c r="AQ86" s="103" t="n"/>
    </row>
    <row r="87" spans="1:59">
      <c r="A87" s="79" t="s">
        <v>17</v>
      </c>
      <c r="B87" s="9">
        <f>AVERAGE(Patient5_Healthy!B86,Patient8_Healthy!B86,Patient10_Healthy!B86,Patient13_Healthy!B86,Patient17_Healthy!B86,Patient18_Healthy!B86,Patient23_Healthy!B86,Patient25_Healthy!B86,Patient27_Healthy!B86,Patient30_Healthy!B86)</f>
        <v/>
      </c>
      <c r="C87" s="9">
        <f>STDEV(Patient5_Healthy!B86,Patient8_Healthy!B86,Patient10_Healthy!B86,Patient13_Healthy!B86,Patient17_Healthy!B86,Patient18_Healthy!B86,Patient23_Healthy!B86,Patient25_Healthy!B86,Patient27_Healthy!B86,Patient30_Healthy!B86)</f>
        <v/>
      </c>
      <c r="D87" s="9">
        <f>AVERAGE(Patient5_Healthy!C86,Patient8_Healthy!C86,Patient10_Healthy!C86,Patient13_Healthy!C86,Patient17_Healthy!C86,Patient18_Healthy!C86,Patient23_Healthy!C86,Patient25_Healthy!C86,Patient27_Healthy!C86,Patient30_Healthy!C86)</f>
        <v/>
      </c>
      <c r="E87" s="9">
        <f>STDEV(Patient5_Healthy!C86,Patient8_Healthy!C86,Patient10_Healthy!C86,Patient13_Healthy!C86,Patient17_Healthy!C86,Patient18_Healthy!C86,Patient23_Healthy!C86,Patient25_Healthy!C86,Patient27_Healthy!C86,Patient30_Healthy!C86)</f>
        <v/>
      </c>
      <c r="H87" s="12" t="s">
        <v>18</v>
      </c>
      <c r="I87">
        <f>AVERAGE(Patient5_Healthy!I86,Patient8_Healthy!I86,Patient10_Healthy!I86,Patient13_Healthy!I86,Patient17_Healthy!I86,Patient18_Healthy!I86,Patient23_Healthy!I86,Patient25_Healthy!I86,Patient27_Healthy!I86,Patient30_Healthy!I86)</f>
        <v/>
      </c>
      <c r="J87">
        <f>STDEV(Patient5_Healthy!I86,Patient8_Healthy!I86,Patient10_Healthy!I86,Patient13_Healthy!I86,Patient17_Healthy!I86,Patient18_Healthy!I86,Patient23_Healthy!I86,Patient25_Healthy!I86,Patient27_Healthy!I86,Patient30_Healthy!I86)</f>
        <v/>
      </c>
      <c r="K87" s="85">
        <f>AVERAGE(Patient5_Healthy!J86,Patient8_Healthy!J86,Patient10_Healthy!J86,Patient13_Healthy!J86,Patient17_Healthy!J86,Patient18_Healthy!J86,Patient23_Healthy!J86,Patient25_Healthy!J86,Patient27_Healthy!J86,Patient30_Healthy!J86)</f>
        <v/>
      </c>
      <c r="L87">
        <f>STDEV(Patient5_Healthy!J86,Patient8_Healthy!J86,Patient10_Healthy!J86,Patient13_Healthy!J86,Patient17_Healthy!J86,Patient18_Healthy!J86,Patient23_Healthy!J86,Patient25_Healthy!J86,Patient27_Healthy!J86,Patient30_Healthy!J86)</f>
        <v/>
      </c>
      <c r="P87" s="14" t="s">
        <v>19</v>
      </c>
      <c r="Q87">
        <f>AVERAGE(Patient5_Healthy!Q86,Patient8_Healthy!Q86,Patient10_Healthy!Q86,Patient13_Healthy!Q86,Patient17_Healthy!Q86,Patient18_Healthy!Q86,Patient23_Healthy!Q86,Patient25_Healthy!Q86,Patient27_Healthy!Q86,Patient28_Healthy!Q86,Patient30_Healthy!Q86)</f>
        <v/>
      </c>
      <c r="R87">
        <f>STDEV(Patient5_Healthy!Q86,Patient8_Healthy!Q86,Patient10_Healthy!Q86,Patient13_Healthy!Q86,Patient17_Healthy!Q86,Patient18_Healthy!Q86,Patient23_Healthy!Q86,Patient25_Healthy!Q86,Patient27_Healthy!Q86,Patient28_Healthy!Q86,Patient30_Healthy!Q86)</f>
        <v/>
      </c>
      <c r="S87" s="85">
        <f>AVERAGE(Patient5_Healthy!R86,Patient8_Healthy!R86,Patient10_Healthy!R86,Patient13_Healthy!R86,Patient17_Healthy!R86,Patient18_Healthy!R86,Patient23_Healthy!R86,Patient25_Healthy!R86,Patient27_Healthy!R86,Patient30_Healthy!R86)</f>
        <v/>
      </c>
      <c r="T87">
        <f>STDEV(Patient5_Healthy!R86,Patient8_Healthy!R86,Patient10_Healthy!R86,Patient13_Healthy!R86,Patient17_Healthy!R86,Patient18_Healthy!R86,Patient23_Healthy!R86,Patient25_Healthy!R86,Patient27_Healthy!R86,Patient30_Healthy!R86)</f>
        <v/>
      </c>
      <c r="V87" s="103" t="n"/>
      <c r="X87" s="103" t="n"/>
      <c r="AB87" s="103" t="n"/>
      <c r="AI87" s="103" t="n"/>
      <c r="AO87" s="103" t="n"/>
      <c r="AQ87" s="103" t="n"/>
    </row>
    <row r="88" spans="1:59">
      <c r="A88" s="79" t="s">
        <v>20</v>
      </c>
      <c r="B88" s="9">
        <f>AVERAGE(Patient5_Healthy!B87,Patient8_Healthy!B87,Patient10_Healthy!B87,Patient13_Healthy!B87,Patient17_Healthy!B87,Patient18_Healthy!B87,Patient23_Healthy!B87,Patient25_Healthy!B87,Patient27_Healthy!B87,Patient30_Healthy!B87)</f>
        <v/>
      </c>
      <c r="C88" s="9">
        <f>STDEV(Patient5_Healthy!B87,Patient8_Healthy!B87,Patient10_Healthy!B87,Patient13_Healthy!B87,Patient17_Healthy!B87,Patient18_Healthy!B87,Patient23_Healthy!B87,Patient25_Healthy!B87,Patient27_Healthy!B87,Patient30_Healthy!B87)</f>
        <v/>
      </c>
      <c r="D88" s="9">
        <f>AVERAGE(Patient5_Healthy!C87,Patient8_Healthy!C87,Patient10_Healthy!C87,Patient13_Healthy!C87,Patient17_Healthy!C87,Patient18_Healthy!C87,Patient23_Healthy!C87,Patient25_Healthy!C87,Patient27_Healthy!C87,Patient30_Healthy!C87)</f>
        <v/>
      </c>
      <c r="E88" s="9">
        <f>STDEV(Patient5_Healthy!C87,Patient8_Healthy!C87,Patient10_Healthy!C87,Patient13_Healthy!C87,Patient17_Healthy!C87,Patient18_Healthy!C87,Patient23_Healthy!C87,Patient25_Healthy!C87,Patient27_Healthy!C87,Patient30_Healthy!C87)</f>
        <v/>
      </c>
      <c r="H88" s="12" t="s">
        <v>21</v>
      </c>
      <c r="I88">
        <f>AVERAGE(Patient5_Healthy!I87,Patient8_Healthy!I87,Patient10_Healthy!I87,Patient13_Healthy!I87,Patient17_Healthy!I87,Patient18_Healthy!I87,Patient23_Healthy!I87,Patient25_Healthy!I87,Patient27_Healthy!I87,Patient30_Healthy!I87)</f>
        <v/>
      </c>
      <c r="J88">
        <f>STDEV(Patient5_Healthy!I87,Patient8_Healthy!I87,Patient10_Healthy!I87,Patient13_Healthy!I87,Patient17_Healthy!I87,Patient18_Healthy!I87,Patient23_Healthy!I87,Patient25_Healthy!I87,Patient27_Healthy!I87,Patient30_Healthy!I87)</f>
        <v/>
      </c>
      <c r="K88" s="85">
        <f>AVERAGE(Patient5_Healthy!J87,Patient8_Healthy!J87,Patient10_Healthy!J87,Patient13_Healthy!J87,Patient17_Healthy!J87,Patient18_Healthy!J87,Patient23_Healthy!J87,Patient25_Healthy!J87,Patient27_Healthy!J87,Patient30_Healthy!J87)</f>
        <v/>
      </c>
      <c r="L88">
        <f>STDEV(Patient5_Healthy!J87,Patient8_Healthy!J87,Patient10_Healthy!J87,Patient13_Healthy!J87,Patient17_Healthy!J87,Patient18_Healthy!J87,Patient23_Healthy!J87,Patient25_Healthy!J87,Patient27_Healthy!J87,Patient30_Healthy!J87)</f>
        <v/>
      </c>
      <c r="P88" s="14" t="s">
        <v>22</v>
      </c>
      <c r="Q88">
        <f>AVERAGE(Patient5_Healthy!Q87,Patient8_Healthy!Q87,Patient10_Healthy!Q87,Patient13_Healthy!Q87,Patient17_Healthy!Q87,Patient18_Healthy!Q87,Patient23_Healthy!Q87,Patient25_Healthy!Q87,Patient27_Healthy!Q87,Patient28_Healthy!Q87,Patient30_Healthy!Q87)</f>
        <v/>
      </c>
      <c r="R88">
        <f>STDEV(Patient5_Healthy!Q87,Patient8_Healthy!Q87,Patient10_Healthy!Q87,Patient13_Healthy!Q87,Patient17_Healthy!Q87,Patient18_Healthy!Q87,Patient23_Healthy!Q87,Patient25_Healthy!Q87,Patient27_Healthy!Q87,Patient28_Healthy!Q87,Patient30_Healthy!Q87)</f>
        <v/>
      </c>
      <c r="S88" s="85">
        <f>AVERAGE(Patient5_Healthy!R87,Patient8_Healthy!R87,Patient10_Healthy!R87,Patient13_Healthy!R87,Patient17_Healthy!R87,Patient18_Healthy!R87,Patient23_Healthy!R87,Patient25_Healthy!R87,Patient27_Healthy!R87,Patient30_Healthy!R87)</f>
        <v/>
      </c>
      <c r="T88">
        <f>STDEV(Patient5_Healthy!R87,Patient8_Healthy!R87,Patient10_Healthy!R87,Patient13_Healthy!R87,Patient17_Healthy!R87,Patient18_Healthy!R87,Patient23_Healthy!R87,Patient25_Healthy!R87,Patient27_Healthy!R87,Patient30_Healthy!R87)</f>
        <v/>
      </c>
      <c r="V88" s="103" t="n"/>
      <c r="X88" s="103" t="n"/>
      <c r="AB88" s="103" t="n"/>
      <c r="AI88" s="103" t="n"/>
      <c r="AO88" s="103" t="n"/>
      <c r="AQ88" s="103" t="n"/>
    </row>
    <row r="89" spans="1:59">
      <c r="A89" s="79" t="s">
        <v>23</v>
      </c>
      <c r="B89" s="9">
        <f>AVERAGE(Patient5_Healthy!B88,Patient8_Healthy!B88,Patient10_Healthy!B88,Patient13_Healthy!B88,Patient17_Healthy!B88,Patient18_Healthy!B88,Patient23_Healthy!B88,Patient25_Healthy!B88,Patient27_Healthy!B88,Patient30_Healthy!B88)</f>
        <v/>
      </c>
      <c r="C89" s="9">
        <f>STDEV(Patient5_Healthy!B88,Patient8_Healthy!B88,Patient10_Healthy!B88,Patient13_Healthy!B88,Patient17_Healthy!B88,Patient18_Healthy!B88,Patient23_Healthy!B88,Patient25_Healthy!B88,Patient27_Healthy!B88,Patient30_Healthy!B88)</f>
        <v/>
      </c>
      <c r="D89" s="9">
        <f>AVERAGE(Patient5_Healthy!C88,Patient8_Healthy!C88,Patient10_Healthy!C88,Patient13_Healthy!C88,Patient17_Healthy!C88,Patient18_Healthy!C88,Patient23_Healthy!C88,Patient25_Healthy!C88,Patient27_Healthy!C88,Patient30_Healthy!C88)</f>
        <v/>
      </c>
      <c r="E89" s="9">
        <f>STDEV(Patient5_Healthy!C88,Patient8_Healthy!C88,Patient10_Healthy!C88,Patient13_Healthy!C88,Patient17_Healthy!C88,Patient18_Healthy!C88,Patient23_Healthy!C88,Patient25_Healthy!C88,Patient27_Healthy!C88,Patient30_Healthy!C88)</f>
        <v/>
      </c>
      <c r="H89" s="12" t="s">
        <v>24</v>
      </c>
      <c r="I89">
        <f>AVERAGE(Patient5_Healthy!I88,Patient8_Healthy!I88,Patient10_Healthy!I88,Patient13_Healthy!I88,Patient17_Healthy!I88,Patient18_Healthy!I88,Patient23_Healthy!I88,Patient25_Healthy!I88,Patient27_Healthy!I88,Patient30_Healthy!I88)</f>
        <v/>
      </c>
      <c r="J89">
        <f>STDEV(Patient5_Healthy!I88,Patient8_Healthy!I88,Patient10_Healthy!I88,Patient13_Healthy!I88,Patient17_Healthy!I88,Patient18_Healthy!I88,Patient23_Healthy!I88,Patient25_Healthy!I88,Patient27_Healthy!I88,Patient30_Healthy!I88)</f>
        <v/>
      </c>
      <c r="K89" s="85">
        <f>AVERAGE(Patient5_Healthy!J88,Patient8_Healthy!J88,Patient10_Healthy!J88,Patient13_Healthy!J88,Patient17_Healthy!J88,Patient18_Healthy!J88,Patient23_Healthy!J88,Patient25_Healthy!J88,Patient27_Healthy!J88,Patient30_Healthy!J88)</f>
        <v/>
      </c>
      <c r="L89">
        <f>STDEV(Patient5_Healthy!J88,Patient8_Healthy!J88,Patient10_Healthy!J88,Patient13_Healthy!J88,Patient17_Healthy!J88,Patient18_Healthy!J88,Patient23_Healthy!J88,Patient25_Healthy!J88,Patient27_Healthy!J88,Patient30_Healthy!J88)</f>
        <v/>
      </c>
      <c r="P89" s="14" t="s">
        <v>25</v>
      </c>
      <c r="Q89">
        <f>AVERAGE(Patient5_Healthy!Q88,Patient8_Healthy!Q88,Patient10_Healthy!Q88,Patient13_Healthy!Q88,Patient17_Healthy!Q88,Patient18_Healthy!Q88,Patient23_Healthy!Q88,Patient25_Healthy!Q88,Patient27_Healthy!Q88,Patient28_Healthy!Q88,Patient30_Healthy!Q88)</f>
        <v/>
      </c>
      <c r="R89">
        <f>STDEV(Patient5_Healthy!Q88,Patient8_Healthy!Q88,Patient10_Healthy!Q88,Patient13_Healthy!Q88,Patient17_Healthy!Q88,Patient18_Healthy!Q88,Patient23_Healthy!Q88,Patient25_Healthy!Q88,Patient27_Healthy!Q88,Patient28_Healthy!Q88,Patient30_Healthy!Q88)</f>
        <v/>
      </c>
      <c r="S89" s="85">
        <f>AVERAGE(Patient5_Healthy!R88,Patient8_Healthy!R88,Patient10_Healthy!R88,Patient13_Healthy!R88,Patient17_Healthy!R88,Patient18_Healthy!R88,Patient23_Healthy!R88,Patient25_Healthy!R88,Patient27_Healthy!R88,Patient30_Healthy!R88)</f>
        <v/>
      </c>
      <c r="T89">
        <f>STDEV(Patient5_Healthy!R88,Patient8_Healthy!R88,Patient10_Healthy!R88,Patient13_Healthy!R88,Patient17_Healthy!R88,Patient18_Healthy!R88,Patient23_Healthy!R88,Patient25_Healthy!R88,Patient27_Healthy!R88,Patient30_Healthy!R88)</f>
        <v/>
      </c>
      <c r="X89" s="103" t="n"/>
      <c r="AO89" s="103" t="n"/>
    </row>
    <row r="90" spans="1:59">
      <c r="A90" s="79" t="s">
        <v>26</v>
      </c>
      <c r="B90" s="9">
        <f>AVERAGE(Patient5_Healthy!B89,Patient8_Healthy!B89,Patient10_Healthy!B89,Patient13_Healthy!B89,Patient17_Healthy!B89,Patient18_Healthy!B89,Patient23_Healthy!B89,Patient25_Healthy!B89,Patient27_Healthy!B89,Patient30_Healthy!B89)</f>
        <v/>
      </c>
      <c r="C90" s="9">
        <f>STDEV(Patient5_Healthy!B89,Patient8_Healthy!B89,Patient10_Healthy!B89,Patient13_Healthy!B89,Patient17_Healthy!B89,Patient18_Healthy!B89,Patient23_Healthy!B89,Patient25_Healthy!B89,Patient27_Healthy!B89,Patient30_Healthy!B89)</f>
        <v/>
      </c>
      <c r="D90" s="9">
        <f>AVERAGE(Patient5_Healthy!C89,Patient8_Healthy!C89,Patient10_Healthy!C89,Patient13_Healthy!C89,Patient17_Healthy!C89,Patient18_Healthy!C89,Patient23_Healthy!C89,Patient25_Healthy!C89,Patient27_Healthy!C89,Patient30_Healthy!C89)</f>
        <v/>
      </c>
      <c r="E90" s="9">
        <f>STDEV(Patient5_Healthy!C89,Patient8_Healthy!C89,Patient10_Healthy!C89,Patient13_Healthy!C89,Patient17_Healthy!C89,Patient18_Healthy!C89,Patient23_Healthy!C89,Patient25_Healthy!C89,Patient27_Healthy!C89,Patient30_Healthy!C89)</f>
        <v/>
      </c>
      <c r="H90" s="12" t="s">
        <v>27</v>
      </c>
      <c r="I90">
        <f>AVERAGE(Patient5_Healthy!I89,Patient8_Healthy!I89,Patient10_Healthy!I89,Patient13_Healthy!I89,Patient17_Healthy!I89,Patient18_Healthy!I89,Patient23_Healthy!I89,Patient25_Healthy!I89,Patient27_Healthy!I89,Patient30_Healthy!I89)</f>
        <v/>
      </c>
      <c r="J90">
        <f>STDEV(Patient5_Healthy!I89,Patient8_Healthy!I89,Patient10_Healthy!I89,Patient13_Healthy!I89,Patient17_Healthy!I89,Patient18_Healthy!I89,Patient23_Healthy!I89,Patient25_Healthy!I89,Patient27_Healthy!I89,Patient30_Healthy!I89)</f>
        <v/>
      </c>
      <c r="K90" s="85">
        <f>AVERAGE(Patient5_Healthy!J89,Patient8_Healthy!J89,Patient10_Healthy!J89,Patient13_Healthy!J89,Patient17_Healthy!J89,Patient18_Healthy!J89,Patient23_Healthy!J89,Patient25_Healthy!J89,Patient27_Healthy!J89,Patient30_Healthy!J89)</f>
        <v/>
      </c>
      <c r="L90">
        <f>STDEV(Patient5_Healthy!J89,Patient8_Healthy!J89,Patient10_Healthy!J89,Patient13_Healthy!J89,Patient17_Healthy!J89,Patient18_Healthy!J89,Patient23_Healthy!J89,Patient25_Healthy!J89,Patient27_Healthy!J89,Patient30_Healthy!J89)</f>
        <v/>
      </c>
      <c r="AO90" s="103" t="n"/>
    </row>
    <row r="91" spans="1:59">
      <c r="H91" s="12" t="s">
        <v>28</v>
      </c>
      <c r="I91">
        <f>AVERAGE(Patient5_Healthy!I90,Patient8_Healthy!I90,Patient10_Healthy!I90,Patient13_Healthy!I90,Patient17_Healthy!I90,Patient18_Healthy!I90,Patient23_Healthy!I90,Patient25_Healthy!I90,Patient27_Healthy!I90,Patient30_Healthy!I90)</f>
        <v/>
      </c>
      <c r="J91">
        <f>STDEV(Patient5_Healthy!I90,Patient8_Healthy!I90,Patient10_Healthy!I90,Patient13_Healthy!I90,Patient17_Healthy!I90,Patient18_Healthy!I90,Patient23_Healthy!I90,Patient25_Healthy!I90,Patient27_Healthy!I90,Patient30_Healthy!I90)</f>
        <v/>
      </c>
      <c r="K91" s="85">
        <f>AVERAGE(Patient5_Healthy!J90,Patient8_Healthy!J90,Patient10_Healthy!J90,Patient13_Healthy!J90,Patient17_Healthy!J90,Patient18_Healthy!J90,Patient23_Healthy!J90,Patient25_Healthy!J90,Patient27_Healthy!J90,Patient30_Healthy!J90)</f>
        <v/>
      </c>
      <c r="L91">
        <f>STDEV(Patient5_Healthy!J90,Patient8_Healthy!J90,Patient10_Healthy!J90,Patient13_Healthy!J90,Patient17_Healthy!J90,Patient18_Healthy!J90,Patient23_Healthy!J90,Patient25_Healthy!J90,Patient27_Healthy!J90,Patient30_Healthy!J90)</f>
        <v/>
      </c>
      <c r="X91" s="103" t="n"/>
      <c r="AO91" s="103" t="n"/>
      <c r="AQ91" s="103" t="n"/>
    </row>
    <row r="92" spans="1:59">
      <c r="H92" s="12" t="s">
        <v>29</v>
      </c>
      <c r="I92">
        <f>AVERAGE(Patient5_Healthy!I91,Patient8_Healthy!I91,Patient10_Healthy!I91,Patient13_Healthy!I91,Patient17_Healthy!I91,Patient18_Healthy!I91,Patient23_Healthy!I91,Patient25_Healthy!I91,Patient27_Healthy!I91,Patient30_Healthy!I91)</f>
        <v/>
      </c>
      <c r="J92">
        <f>STDEV(Patient5_Healthy!I91,Patient8_Healthy!I91,Patient10_Healthy!I91,Patient13_Healthy!I91,Patient17_Healthy!I91,Patient18_Healthy!I91,Patient23_Healthy!I91,Patient25_Healthy!I91,Patient27_Healthy!I91,Patient30_Healthy!I91)</f>
        <v/>
      </c>
      <c r="K92" s="85">
        <f>AVERAGE(Patient5_Healthy!J91,Patient8_Healthy!J91,Patient10_Healthy!J91,Patient13_Healthy!J91,Patient17_Healthy!J91,Patient18_Healthy!J91,Patient23_Healthy!J91,Patient25_Healthy!J91,Patient27_Healthy!J91,Patient30_Healthy!J91)</f>
        <v/>
      </c>
      <c r="L92">
        <f>STDEV(Patient5_Healthy!J91,Patient8_Healthy!J91,Patient10_Healthy!J91,Patient13_Healthy!J91,Patient17_Healthy!J91,Patient18_Healthy!J91,Patient23_Healthy!J91,Patient25_Healthy!J91,Patient27_Healthy!J91,Patient30_Healthy!J91)</f>
        <v/>
      </c>
      <c r="Q92" s="15" t="s">
        <v>193</v>
      </c>
      <c r="R92" s="16" t="s">
        <v>194</v>
      </c>
      <c r="X92" s="133" t="n"/>
      <c r="Y92" s="133" t="n"/>
      <c r="Z92" s="133" t="n"/>
      <c r="AA92" s="133" t="n"/>
      <c r="AB92" s="133" t="n"/>
      <c r="AC92" s="133" t="n"/>
      <c r="AD92" s="133" t="n"/>
      <c r="AE92" s="133" t="n"/>
      <c r="AF92" s="133" t="n"/>
      <c r="AI92" s="133" t="n"/>
      <c r="AJ92" s="133" t="n"/>
      <c r="AK92" s="133" t="n"/>
      <c r="AO92" s="103" t="n"/>
      <c r="AP92" s="103" t="n"/>
      <c r="AQ92" s="103" t="n"/>
      <c r="AR92" s="133" t="n"/>
      <c r="AS92" s="133" t="n"/>
      <c r="AT92" s="133" t="n"/>
      <c r="AU92" s="133" t="n"/>
      <c r="AV92" s="133" t="n"/>
      <c r="AW92" s="133" t="n"/>
      <c r="AX92" s="133" t="n"/>
      <c r="AY92" s="133" t="n"/>
      <c r="AZ92" s="133" t="n"/>
      <c r="BA92" s="133" t="n"/>
      <c r="BB92" s="133" t="n"/>
      <c r="BC92" s="133" t="n"/>
      <c r="BD92" s="133" t="n"/>
      <c r="BE92" s="133" t="n"/>
      <c r="BF92" s="133" t="n"/>
      <c r="BG92" s="133" t="n"/>
    </row>
    <row r="93" spans="1:59">
      <c r="H93" s="12" t="s">
        <v>31</v>
      </c>
      <c r="I93">
        <f>AVERAGE(Patient5_Healthy!I92,Patient8_Healthy!I92,Patient10_Healthy!I92,Patient13_Healthy!I92,Patient17_Healthy!I92,Patient18_Healthy!I92,Patient23_Healthy!I92,Patient25_Healthy!I92,Patient27_Healthy!I92,Patient30_Healthy!I92)</f>
        <v/>
      </c>
      <c r="J93">
        <f>STDEV(Patient5_Healthy!I92,Patient8_Healthy!I92,Patient10_Healthy!I92,Patient13_Healthy!I92,Patient17_Healthy!I92,Patient18_Healthy!I92,Patient23_Healthy!I92,Patient25_Healthy!I92,Patient27_Healthy!I92,Patient30_Healthy!I92)</f>
        <v/>
      </c>
      <c r="K93" s="85">
        <f>AVERAGE(Patient5_Healthy!J92,Patient8_Healthy!J92,Patient10_Healthy!J92,Patient13_Healthy!J92,Patient17_Healthy!J92,Patient18_Healthy!J92,Patient23_Healthy!J92,Patient25_Healthy!J92,Patient27_Healthy!J92,Patient30_Healthy!J92)</f>
        <v/>
      </c>
      <c r="L93">
        <f>STDEV(Patient5_Healthy!J92,Patient8_Healthy!J92,Patient10_Healthy!J92,Patient13_Healthy!J92,Patient17_Healthy!J92,Patient18_Healthy!J92,Patient23_Healthy!J92,Patient25_Healthy!J92,Patient27_Healthy!J92,Patient30_Healthy!J92)</f>
        <v/>
      </c>
      <c r="P93" s="14" t="s">
        <v>30</v>
      </c>
      <c r="Q93">
        <f>AVERAGE(Patient5_Healthy!Q91,Patient8_Healthy!Q91,Patient10_Healthy!Q91,Patient13_Healthy!Q91,Patient17_Healthy!Q91,Patient18_Healthy!Q91,Patient23_Healthy!Q91,Patient25_Healthy!Q91,Patient27_Healthy!Q91,Patient28_Healthy!Q91,Patient30_Healthy!Q91)</f>
        <v/>
      </c>
      <c r="R93" s="85">
        <f>STDEV(Patient5_Healthy!Q91,Patient8_Healthy!Q91,Patient10_Healthy!Q91,Patient13_Healthy!Q91,Patient17_Healthy!Q91,Patient18_Healthy!Q91,Patient23_Healthy!Q91,Patient25_Healthy!Q91,Patient27_Healthy!Q91,Patient28_Healthy!Q91,Patient30_Healthy!Q91)</f>
        <v/>
      </c>
      <c r="X93" s="133" t="n"/>
      <c r="Y93" s="133" t="n"/>
      <c r="Z93" s="133" t="n"/>
      <c r="AA93" s="133" t="n"/>
      <c r="AB93" s="133" t="n"/>
      <c r="AC93" s="133" t="n"/>
      <c r="AD93" s="133" t="n"/>
      <c r="AE93" s="133" t="n"/>
      <c r="AF93" s="133" t="n"/>
      <c r="AG93" s="103" t="n"/>
      <c r="AI93" s="133" t="n"/>
      <c r="AJ93" s="103" t="n"/>
      <c r="AK93" s="103" t="n"/>
      <c r="AO93" s="103" t="n"/>
      <c r="AQ93" s="103" t="n"/>
      <c r="AR93" s="103" t="n"/>
      <c r="AS93" s="103" t="n"/>
      <c r="AT93" s="103" t="n"/>
      <c r="AU93" s="103" t="n"/>
      <c r="AV93" s="103" t="n"/>
      <c r="AW93" s="103" t="n"/>
      <c r="AX93" s="103" t="n"/>
      <c r="AY93" s="103" t="n"/>
      <c r="AZ93" s="103" t="n"/>
      <c r="BA93" s="103" t="n"/>
      <c r="BB93" s="103" t="n"/>
      <c r="BC93" s="103" t="n"/>
      <c r="BD93" s="103" t="n"/>
      <c r="BE93" s="103" t="n"/>
      <c r="BF93" s="103" t="n"/>
      <c r="BG93" s="103" t="n"/>
    </row>
    <row r="94" spans="1:59">
      <c r="H94" s="12" t="s">
        <v>32</v>
      </c>
      <c r="I94">
        <f>AVERAGE(Patient5_Healthy!I93,Patient8_Healthy!I93,Patient10_Healthy!I93,Patient13_Healthy!I93,Patient17_Healthy!I93,Patient18_Healthy!I93,Patient23_Healthy!I93,Patient25_Healthy!I93,Patient27_Healthy!I93,Patient30_Healthy!I93)</f>
        <v/>
      </c>
      <c r="J94">
        <f>STDEV(Patient5_Healthy!I93,Patient8_Healthy!I93,Patient10_Healthy!I93,Patient13_Healthy!I93,Patient17_Healthy!I93,Patient18_Healthy!I93,Patient23_Healthy!I93,Patient25_Healthy!I93,Patient27_Healthy!I93,Patient30_Healthy!I93)</f>
        <v/>
      </c>
      <c r="K94" s="85">
        <f>AVERAGE(Patient5_Healthy!J93,Patient8_Healthy!J93,Patient10_Healthy!J93,Patient13_Healthy!J93,Patient17_Healthy!J93,Patient18_Healthy!J93,Patient23_Healthy!J93,Patient25_Healthy!J93,Patient27_Healthy!J93,Patient30_Healthy!J93)</f>
        <v/>
      </c>
      <c r="L94">
        <f>STDEV(Patient5_Healthy!J93,Patient8_Healthy!J93,Patient10_Healthy!J93,Patient13_Healthy!J93,Patient17_Healthy!J93,Patient18_Healthy!J93,Patient23_Healthy!J93,Patient25_Healthy!J93,Patient27_Healthy!J93,Patient30_Healthy!J93)</f>
        <v/>
      </c>
      <c r="V94" s="103" t="n"/>
      <c r="X94" s="133" t="n"/>
      <c r="Y94" s="103" t="n"/>
      <c r="Z94" s="103" t="n"/>
      <c r="AA94" s="103" t="n"/>
      <c r="AB94" s="103" t="n"/>
      <c r="AC94" s="103" t="n"/>
      <c r="AD94" s="103" t="n"/>
      <c r="AE94" s="103" t="n"/>
      <c r="AF94" s="103" t="n"/>
      <c r="AI94" s="103" t="n"/>
      <c r="AO94" s="103" t="n"/>
      <c r="AQ94" s="103" t="n"/>
    </row>
    <row r="95" spans="1:59">
      <c r="V95" s="103" t="n"/>
      <c r="X95" s="103" t="n"/>
      <c r="AB95" s="103" t="n"/>
      <c r="AI95" s="103" t="n"/>
      <c r="AO95" s="103" t="n"/>
      <c r="AQ95" s="103" t="n"/>
    </row>
    <row r="96" spans="1:59">
      <c r="V96" s="103" t="n"/>
      <c r="X96" s="103" t="n"/>
      <c r="AB96" s="103" t="n"/>
      <c r="AI96" s="103" t="n"/>
      <c r="AO96" s="103" t="n"/>
      <c r="AQ96" s="103" t="n"/>
    </row>
    <row r="97" spans="1:59">
      <c r="B97" s="103" t="s">
        <v>51</v>
      </c>
      <c r="H97" s="103" t="s">
        <v>52</v>
      </c>
      <c r="P97" s="103" t="s">
        <v>53</v>
      </c>
      <c r="V97" s="103" t="n"/>
      <c r="X97" s="103" t="n"/>
      <c r="AB97" s="103" t="n"/>
      <c r="AI97" s="103" t="n"/>
      <c r="AO97" s="103" t="n"/>
      <c r="AQ97" s="103" t="n"/>
    </row>
    <row r="98" spans="1:59">
      <c r="A98" s="10" t="n"/>
      <c r="B98" s="135" t="s">
        <v>14</v>
      </c>
      <c r="C98" s="135" t="n"/>
      <c r="D98" s="134" t="s">
        <v>10</v>
      </c>
      <c r="E98" s="135" t="n"/>
      <c r="F98" s="103" t="n"/>
      <c r="H98" s="12" t="n"/>
      <c r="I98" s="137" t="s">
        <v>15</v>
      </c>
      <c r="J98" s="137" t="n"/>
      <c r="K98" s="136" t="s">
        <v>16</v>
      </c>
      <c r="L98" s="137" t="n"/>
      <c r="Q98" s="138" t="s">
        <v>15</v>
      </c>
      <c r="R98" s="138" t="n"/>
      <c r="S98" s="139" t="s">
        <v>16</v>
      </c>
      <c r="T98" s="138" t="n"/>
      <c r="V98" s="103" t="n"/>
      <c r="X98" s="103" t="n"/>
      <c r="AB98" s="103" t="n"/>
      <c r="AI98" s="103" t="n"/>
      <c r="AO98" s="103" t="n"/>
      <c r="AQ98" s="103" t="n"/>
    </row>
    <row r="99" spans="1:59">
      <c r="A99" s="79" t="n"/>
      <c r="B99" s="79" t="s">
        <v>193</v>
      </c>
      <c r="C99" s="79" t="s">
        <v>194</v>
      </c>
      <c r="D99" s="79" t="s">
        <v>193</v>
      </c>
      <c r="E99" s="79" t="s">
        <v>194</v>
      </c>
      <c r="F99" s="103" t="n"/>
      <c r="H99" s="12" t="n"/>
      <c r="I99" s="12" t="s">
        <v>193</v>
      </c>
      <c r="J99" s="12" t="s">
        <v>194</v>
      </c>
      <c r="K99" s="11" t="s">
        <v>193</v>
      </c>
      <c r="L99" s="12" t="s">
        <v>194</v>
      </c>
      <c r="P99" s="14" t="n"/>
      <c r="Q99" s="14" t="s">
        <v>193</v>
      </c>
      <c r="R99" s="14" t="s">
        <v>194</v>
      </c>
      <c r="S99" s="13" t="s">
        <v>193</v>
      </c>
      <c r="T99" s="14" t="s">
        <v>194</v>
      </c>
      <c r="V99" s="103" t="n"/>
      <c r="X99" s="103" t="n"/>
      <c r="AB99" s="103" t="n"/>
      <c r="AI99" s="103" t="n"/>
      <c r="AO99" s="103" t="n"/>
      <c r="AQ99" s="103" t="n"/>
    </row>
    <row r="100" spans="1:59">
      <c r="A100" s="79" t="s">
        <v>17</v>
      </c>
      <c r="B100" s="9">
        <f>AVERAGE(Patient5_Healthy!B99,Patient8_Healthy!B99,Patient10_Healthy!B99,Patient13_Healthy!B99,Patient17_Healthy!B99,Patient23_Healthy!B99,Patient25_Healthy!B99,Patient27_Healthy!B99,Patient30_Healthy!B99)</f>
        <v/>
      </c>
      <c r="C100" s="9">
        <f>STDEV(Patient5_Healthy!B99,Patient8_Healthy!B99,Patient10_Healthy!B99,Patient13_Healthy!B99,Patient17_Healthy!B99,Patient23_Healthy!B99,Patient25_Healthy!B99,Patient27_Healthy!B99,Patient30_Healthy!B99)</f>
        <v/>
      </c>
      <c r="D100" s="9">
        <f>AVERAGE(Patient5_Healthy!C99,Patient8_Healthy!C99,Patient10_Healthy!C99,Patient13_Healthy!C99,Patient17_Healthy!C99,Patient23_Healthy!C99,Patient25_Healthy!C99,Patient27_Healthy!C99,Patient30_Healthy!C99)</f>
        <v/>
      </c>
      <c r="E100" s="9">
        <f>STDEV(Patient5_Healthy!C99,Patient8_Healthy!C99,Patient10_Healthy!C99,Patient13_Healthy!C99,Patient17_Healthy!C99,Patient23_Healthy!C99,Patient25_Healthy!C99,Patient27_Healthy!C99,Patient30_Healthy!C99)</f>
        <v/>
      </c>
      <c r="H100" s="12" t="s">
        <v>18</v>
      </c>
      <c r="I100">
        <f>AVERAGE(Patient5_Healthy!I99,Patient8_Healthy!I99,Patient10_Healthy!I99,Patient13_Healthy!I99,Patient17_Healthy!I99,Patient18_Healthy!I99,Patient23_Healthy!I99,Patient25_Healthy!I99,Patient27_Healthy!I99,Patient30_Healthy!I99)</f>
        <v/>
      </c>
      <c r="J100">
        <f>STDEV(Patient5_Healthy!I99,Patient8_Healthy!I99,Patient10_Healthy!I99,Patient13_Healthy!I99,Patient17_Healthy!I99,Patient18_Healthy!I99,Patient23_Healthy!I99,Patient25_Healthy!I99,Patient27_Healthy!I99,Patient30_Healthy!I99)</f>
        <v/>
      </c>
      <c r="K100" s="85">
        <f>AVERAGE(Patient5_Healthy!J99,Patient8_Healthy!J99,Patient10_Healthy!J99,Patient13_Healthy!J99,Patient17_Healthy!J99,Patient18_Healthy!J99,Patient23_Healthy!J99,Patient25_Healthy!J99,Patient27_Healthy!J99,Patient30_Healthy!J99)</f>
        <v/>
      </c>
      <c r="L100">
        <f>STDEV(Patient5_Healthy!J99,Patient8_Healthy!J99,Patient10_Healthy!J99,Patient13_Healthy!J99,Patient17_Healthy!J99,Patient18_Healthy!J99,Patient23_Healthy!J99,Patient25_Healthy!J99,Patient27_Healthy!J99,Patient30_Healthy!J99)</f>
        <v/>
      </c>
      <c r="P100" s="14" t="s">
        <v>19</v>
      </c>
      <c r="Q100">
        <f>AVERAGE(Patient5_Healthy!Q99,Patient8_Healthy!Q99,Patient10_Healthy!Q99,Patient13_Healthy!Q99,Patient17_Healthy!Q99,Patient18_Healthy!Q99,Patient23_Healthy!Q99,Patient25_Healthy!Q99,Patient27_Healthy!Q99,Patient28_Healthy!Q99,Patient30_Healthy!Q99)</f>
        <v/>
      </c>
      <c r="R100">
        <f>STDEV(Patient5_Healthy!Q99,Patient8_Healthy!Q99,Patient10_Healthy!Q99,Patient13_Healthy!Q99,Patient17_Healthy!Q99,Patient18_Healthy!Q99,Patient23_Healthy!Q99,Patient25_Healthy!Q99,Patient27_Healthy!Q99,Patient28_Healthy!Q99,Patient30_Healthy!Q99)</f>
        <v/>
      </c>
      <c r="S100" s="85">
        <f>AVERAGE(Patient5_Healthy!R99,Patient8_Healthy!R99,Patient10_Healthy!R99,Patient13_Healthy!R99,Patient17_Healthy!R99,Patient18_Healthy!R99,Patient23_Healthy!R99,Patient25_Healthy!R99,Patient27_Healthy!R99,Patient30_Healthy!R99)</f>
        <v/>
      </c>
      <c r="T100">
        <f>STDEV(Patient5_Healthy!R99,Patient8_Healthy!R99,Patient10_Healthy!R99,Patient13_Healthy!R99,Patient17_Healthy!R99,Patient18_Healthy!R99,Patient23_Healthy!R99,Patient25_Healthy!R99,Patient27_Healthy!R99,Patient30_Healthy!R99)</f>
        <v/>
      </c>
      <c r="V100" s="103" t="n"/>
      <c r="X100" s="103" t="n"/>
      <c r="AB100" s="103" t="n"/>
      <c r="AI100" s="103" t="n"/>
      <c r="AO100" s="103" t="n"/>
      <c r="AQ100" s="103" t="n"/>
    </row>
    <row r="101" spans="1:59">
      <c r="A101" s="79" t="s">
        <v>20</v>
      </c>
      <c r="B101" s="9">
        <f>AVERAGE(Patient5_Healthy!B100,Patient8_Healthy!B100,Patient10_Healthy!B100,Patient13_Healthy!B100,Patient17_Healthy!B100,Patient23_Healthy!B100,Patient25_Healthy!B100,Patient27_Healthy!B100,Patient30_Healthy!B100)</f>
        <v/>
      </c>
      <c r="C101" s="9">
        <f>STDEV(Patient5_Healthy!B100,Patient8_Healthy!B100,Patient10_Healthy!B100,Patient13_Healthy!B100,Patient17_Healthy!B100,Patient23_Healthy!B100,Patient25_Healthy!B100,Patient27_Healthy!B100,Patient30_Healthy!B100)</f>
        <v/>
      </c>
      <c r="D101" s="9">
        <f>AVERAGE(Patient5_Healthy!C100,Patient8_Healthy!C100,Patient10_Healthy!C100,Patient13_Healthy!C100,Patient17_Healthy!C100,Patient18_Healthy!C100,Patient23_Healthy!C100,Patient25_Healthy!C100,Patient27_Healthy!C100,Patient30_Healthy!C100)</f>
        <v/>
      </c>
      <c r="E101" s="9">
        <f>STDEV(Patient5_Healthy!C100,Patient8_Healthy!C100,Patient10_Healthy!C100,Patient13_Healthy!C100,Patient17_Healthy!C100,Patient18_Healthy!C100,Patient23_Healthy!C100,Patient25_Healthy!C100,Patient27_Healthy!C100,Patient30_Healthy!C100)</f>
        <v/>
      </c>
      <c r="H101" s="12" t="s">
        <v>21</v>
      </c>
      <c r="I101">
        <f>AVERAGE(Patient5_Healthy!I100,Patient8_Healthy!I100,Patient10_Healthy!I100,Patient13_Healthy!I100,Patient17_Healthy!I100,Patient18_Healthy!I100,Patient23_Healthy!I100,Patient25_Healthy!I100,Patient27_Healthy!I100,Patient30_Healthy!I100)</f>
        <v/>
      </c>
      <c r="J101">
        <f>STDEV(Patient5_Healthy!I100,Patient8_Healthy!I100,Patient10_Healthy!I100,Patient13_Healthy!I100,Patient17_Healthy!I100,Patient18_Healthy!I100,Patient23_Healthy!I100,Patient25_Healthy!I100,Patient27_Healthy!I100,Patient30_Healthy!I100)</f>
        <v/>
      </c>
      <c r="K101" s="85">
        <f>AVERAGE(Patient5_Healthy!J100,Patient8_Healthy!J100,Patient10_Healthy!J100,Patient13_Healthy!J100,Patient17_Healthy!J100,Patient18_Healthy!J100,Patient23_Healthy!J100,Patient25_Healthy!J100,Patient27_Healthy!J100,Patient30_Healthy!J100)</f>
        <v/>
      </c>
      <c r="L101">
        <f>STDEV(Patient5_Healthy!J100,Patient8_Healthy!J100,Patient10_Healthy!J100,Patient13_Healthy!J100,Patient17_Healthy!J100,Patient18_Healthy!J100,Patient23_Healthy!J100,Patient25_Healthy!J100,Patient27_Healthy!J100,Patient30_Healthy!J100)</f>
        <v/>
      </c>
      <c r="P101" s="14" t="s">
        <v>22</v>
      </c>
      <c r="Q101">
        <f>AVERAGE(Patient5_Healthy!Q100,Patient8_Healthy!Q100,Patient10_Healthy!Q100,Patient13_Healthy!Q100,Patient17_Healthy!Q100,Patient18_Healthy!Q100,Patient23_Healthy!Q100,Patient25_Healthy!Q100,Patient27_Healthy!Q100,Patient28_Healthy!Q100,Patient30_Healthy!Q100)</f>
        <v/>
      </c>
      <c r="R101">
        <f>STDEV(Patient5_Healthy!Q100,Patient8_Healthy!Q100,Patient10_Healthy!Q100,Patient13_Healthy!Q100,Patient17_Healthy!Q100,Patient18_Healthy!Q100,Patient23_Healthy!Q100,Patient25_Healthy!Q100,Patient27_Healthy!Q100,Patient28_Healthy!Q100,Patient30_Healthy!Q100)</f>
        <v/>
      </c>
      <c r="S101" s="85">
        <f>AVERAGE(Patient5_Healthy!R100,Patient8_Healthy!R100,Patient10_Healthy!R100,Patient13_Healthy!R100,Patient17_Healthy!R100,Patient18_Healthy!R100,Patient23_Healthy!R100,Patient25_Healthy!R100,Patient27_Healthy!R100,Patient30_Healthy!R100)</f>
        <v/>
      </c>
      <c r="T101">
        <f>STDEV(Patient5_Healthy!R100,Patient8_Healthy!R100,Patient10_Healthy!R100,Patient13_Healthy!R100,Patient17_Healthy!R100,Patient18_Healthy!R100,Patient23_Healthy!R100,Patient25_Healthy!R100,Patient27_Healthy!R100,Patient30_Healthy!R100)</f>
        <v/>
      </c>
      <c r="V101" s="103" t="n"/>
      <c r="X101" s="103" t="n"/>
      <c r="AB101" s="103" t="n"/>
      <c r="AI101" s="103" t="n"/>
      <c r="AO101" s="103" t="n"/>
      <c r="AQ101" s="103" t="n"/>
    </row>
    <row r="102" spans="1:59">
      <c r="A102" s="79" t="s">
        <v>23</v>
      </c>
      <c r="B102" s="9">
        <f>AVERAGE(Patient5_Healthy!B101,Patient8_Healthy!B101,Patient10_Healthy!B101,Patient13_Healthy!B101,Patient17_Healthy!B101,Patient18_Healthy!B101,Patient23_Healthy!B101,Patient25_Healthy!B101,Patient27_Healthy!B101,Patient30_Healthy!B101)</f>
        <v/>
      </c>
      <c r="C102" s="9">
        <f>STDEV(Patient5_Healthy!B101,Patient8_Healthy!B101,Patient10_Healthy!B101,Patient13_Healthy!B101,Patient17_Healthy!B101,Patient18_Healthy!B101,Patient23_Healthy!B101,Patient25_Healthy!B101,Patient27_Healthy!B101,Patient30_Healthy!B101)</f>
        <v/>
      </c>
      <c r="D102" s="9">
        <f>AVERAGE(Patient5_Healthy!C101,Patient8_Healthy!C101,Patient10_Healthy!C101,Patient13_Healthy!C101,Patient17_Healthy!C101,Patient18_Healthy!C101,Patient23_Healthy!C101,Patient25_Healthy!C101,Patient27_Healthy!C101,Patient30_Healthy!C101)</f>
        <v/>
      </c>
      <c r="E102" s="9">
        <f>STDEV(Patient5_Healthy!C101,Patient8_Healthy!C101,Patient10_Healthy!C101,Patient13_Healthy!C101,Patient17_Healthy!C101,Patient18_Healthy!C101,Patient23_Healthy!C101,Patient25_Healthy!C101,Patient27_Healthy!C101,Patient30_Healthy!C101)</f>
        <v/>
      </c>
      <c r="H102" s="12" t="s">
        <v>24</v>
      </c>
      <c r="I102">
        <f>AVERAGE(Patient5_Healthy!I101,Patient8_Healthy!I101,Patient10_Healthy!I101,Patient13_Healthy!I101,Patient17_Healthy!I101,Patient18_Healthy!I101,Patient23_Healthy!I101,Patient25_Healthy!I101,Patient27_Healthy!I101,Patient30_Healthy!I101)</f>
        <v/>
      </c>
      <c r="J102">
        <f>STDEV(Patient5_Healthy!I101,Patient8_Healthy!I101,Patient10_Healthy!I101,Patient13_Healthy!I101,Patient17_Healthy!I101,Patient18_Healthy!I101,Patient23_Healthy!I101,Patient25_Healthy!I101,Patient27_Healthy!I101,Patient30_Healthy!I101)</f>
        <v/>
      </c>
      <c r="K102" s="85">
        <f>AVERAGE(Patient5_Healthy!J101,Patient8_Healthy!J101,Patient10_Healthy!J101,Patient13_Healthy!J101,Patient17_Healthy!J101,Patient18_Healthy!J101,Patient23_Healthy!J101,Patient25_Healthy!J101,Patient27_Healthy!J101,Patient30_Healthy!J101)</f>
        <v/>
      </c>
      <c r="L102">
        <f>STDEV(Patient5_Healthy!J101,Patient8_Healthy!J101,Patient10_Healthy!J101,Patient13_Healthy!J101,Patient17_Healthy!J101,Patient18_Healthy!J101,Patient23_Healthy!J101,Patient25_Healthy!J101,Patient27_Healthy!J101,Patient30_Healthy!J101)</f>
        <v/>
      </c>
      <c r="P102" s="14" t="s">
        <v>25</v>
      </c>
      <c r="Q102">
        <f>AVERAGE(Patient5_Healthy!Q101,Patient8_Healthy!Q101,Patient10_Healthy!Q101,Patient13_Healthy!Q101,Patient17_Healthy!Q101,Patient18_Healthy!Q101,Patient23_Healthy!Q101,Patient25_Healthy!Q101,Patient27_Healthy!Q101,Patient28_Healthy!Q101,Patient30_Healthy!Q101)</f>
        <v/>
      </c>
      <c r="R102">
        <f>STDEV(Patient5_Healthy!Q101,Patient8_Healthy!Q101,Patient10_Healthy!Q101,Patient13_Healthy!Q101,Patient17_Healthy!Q101,Patient18_Healthy!Q101,Patient23_Healthy!Q101,Patient25_Healthy!Q101,Patient27_Healthy!Q101,Patient28_Healthy!Q101,Patient30_Healthy!Q101)</f>
        <v/>
      </c>
      <c r="S102" s="85">
        <f>AVERAGE(Patient5_Healthy!R101,Patient8_Healthy!R101,Patient10_Healthy!R101,Patient13_Healthy!R101,Patient17_Healthy!R101,Patient18_Healthy!R101,Patient23_Healthy!R101,Patient25_Healthy!R101,Patient27_Healthy!R101,Patient30_Healthy!R101)</f>
        <v/>
      </c>
      <c r="T102">
        <f>STDEV(Patient5_Healthy!R101,Patient8_Healthy!R101,Patient10_Healthy!R101,Patient13_Healthy!R101,Patient17_Healthy!R101,Patient18_Healthy!R101,Patient23_Healthy!R101,Patient25_Healthy!R101,Patient27_Healthy!R101,Patient30_Healthy!R101)</f>
        <v/>
      </c>
      <c r="V102" s="103" t="n"/>
      <c r="X102" s="103" t="n"/>
      <c r="AB102" s="103" t="n"/>
      <c r="AI102" s="103" t="n"/>
      <c r="AO102" s="103" t="n"/>
      <c r="AQ102" s="103" t="n"/>
    </row>
    <row r="103" spans="1:59">
      <c r="A103" s="79" t="s">
        <v>26</v>
      </c>
      <c r="B103" s="9">
        <f>AVERAGE(Patient5_Healthy!B102,Patient8_Healthy!B102,Patient10_Healthy!B102,Patient13_Healthy!B102,Patient17_Healthy!B102,Patient18_Healthy!B102,Patient23_Healthy!B102,Patient25_Healthy!B102,Patient27_Healthy!B102,Patient30_Healthy!B102)</f>
        <v/>
      </c>
      <c r="C103" s="9">
        <f>STDEV(Patient5_Healthy!B102,Patient8_Healthy!B102,Patient10_Healthy!B102,Patient13_Healthy!B102,Patient17_Healthy!B102,Patient18_Healthy!B102,Patient23_Healthy!B102,Patient25_Healthy!B102,Patient27_Healthy!B102,Patient30_Healthy!B102)</f>
        <v/>
      </c>
      <c r="D103" s="9">
        <f>AVERAGE(Patient5_Healthy!C102,Patient8_Healthy!C102,Patient10_Healthy!C102,Patient13_Healthy!C102,Patient17_Healthy!C102,Patient18_Healthy!C102,Patient23_Healthy!C102,Patient25_Healthy!C102,Patient27_Healthy!C102,Patient30_Healthy!C102)</f>
        <v/>
      </c>
      <c r="E103" s="9">
        <f>STDEV(Patient5_Healthy!C102,Patient8_Healthy!C102,Patient10_Healthy!C102,Patient13_Healthy!C102,Patient17_Healthy!C102,Patient18_Healthy!C102,Patient23_Healthy!C102,Patient25_Healthy!C102,Patient27_Healthy!C102,Patient30_Healthy!C102)</f>
        <v/>
      </c>
      <c r="H103" s="12" t="s">
        <v>27</v>
      </c>
      <c r="I103">
        <f>AVERAGE(Patient5_Healthy!I102,Patient8_Healthy!I102,Patient10_Healthy!I102,Patient13_Healthy!I102,Patient17_Healthy!I102,Patient18_Healthy!I102,Patient23_Healthy!I102,Patient25_Healthy!I102,Patient27_Healthy!I102,Patient30_Healthy!I102)</f>
        <v/>
      </c>
      <c r="J103">
        <f>STDEV(Patient5_Healthy!I102,Patient8_Healthy!I102,Patient10_Healthy!I102,Patient13_Healthy!I102,Patient17_Healthy!I102,Patient18_Healthy!I102,Patient23_Healthy!I102,Patient25_Healthy!I102,Patient27_Healthy!I102,Patient30_Healthy!I102)</f>
        <v/>
      </c>
      <c r="K103" s="85">
        <f>AVERAGE(Patient5_Healthy!J102,Patient8_Healthy!J102,Patient10_Healthy!J102,Patient13_Healthy!J102,Patient17_Healthy!J102,Patient18_Healthy!J102,Patient23_Healthy!J102,Patient25_Healthy!J102,Patient27_Healthy!J102,Patient30_Healthy!J102)</f>
        <v/>
      </c>
      <c r="L103">
        <f>STDEV(Patient5_Healthy!J102,Patient8_Healthy!J102,Patient10_Healthy!J102,Patient13_Healthy!J102,Patient17_Healthy!J102,Patient18_Healthy!J102,Patient23_Healthy!J102,Patient25_Healthy!J102,Patient27_Healthy!J102,Patient30_Healthy!J102)</f>
        <v/>
      </c>
      <c r="V103" s="103" t="n"/>
      <c r="X103" s="103" t="n"/>
      <c r="AB103" s="103" t="n"/>
      <c r="AI103" s="103" t="n"/>
      <c r="AO103" s="103" t="n"/>
      <c r="AQ103" s="103" t="n"/>
    </row>
    <row r="104" spans="1:59">
      <c r="H104" s="12" t="s">
        <v>28</v>
      </c>
      <c r="I104">
        <f>AVERAGE(Patient5_Healthy!I103,Patient8_Healthy!I103,Patient10_Healthy!I103,Patient13_Healthy!I103,Patient17_Healthy!I103,Patient18_Healthy!I103,Patient23_Healthy!I103,Patient25_Healthy!I103,Patient27_Healthy!I103,Patient30_Healthy!I103)</f>
        <v/>
      </c>
      <c r="J104">
        <f>STDEV(Patient5_Healthy!I103,Patient8_Healthy!I103,Patient10_Healthy!I103,Patient13_Healthy!I103,Patient17_Healthy!I103,Patient18_Healthy!I103,Patient23_Healthy!I103,Patient25_Healthy!I103,Patient27_Healthy!I103,Patient30_Healthy!I103)</f>
        <v/>
      </c>
      <c r="K104" s="85">
        <f>AVERAGE(Patient5_Healthy!J103,Patient8_Healthy!J103,Patient10_Healthy!J103,Patient13_Healthy!J103,Patient17_Healthy!J103,Patient18_Healthy!J103,Patient23_Healthy!J103,Patient25_Healthy!J103,Patient27_Healthy!J103,Patient30_Healthy!J103)</f>
        <v/>
      </c>
      <c r="L104">
        <f>STDEV(Patient5_Healthy!J103,Patient8_Healthy!J103,Patient10_Healthy!J103,Patient13_Healthy!J103,Patient17_Healthy!J103,Patient18_Healthy!J103,Patient23_Healthy!J103,Patient25_Healthy!J103,Patient27_Healthy!J103,Patient30_Healthy!J103)</f>
        <v/>
      </c>
      <c r="V104" s="103" t="n"/>
      <c r="X104" s="103" t="n"/>
      <c r="AB104" s="103" t="n"/>
      <c r="AI104" s="103" t="n"/>
      <c r="AO104" s="103" t="n"/>
      <c r="AQ104" s="103" t="n"/>
    </row>
    <row r="105" spans="1:59">
      <c r="H105" s="12" t="s">
        <v>29</v>
      </c>
      <c r="I105">
        <f>AVERAGE(Patient5_Healthy!I104,Patient8_Healthy!I104,Patient10_Healthy!I104,Patient13_Healthy!I104,Patient17_Healthy!I104,Patient18_Healthy!I104,Patient23_Healthy!I104,Patient25_Healthy!I104,Patient27_Healthy!I104,Patient30_Healthy!I104)</f>
        <v/>
      </c>
      <c r="J105">
        <f>STDEV(Patient5_Healthy!I104,Patient8_Healthy!I104,Patient10_Healthy!I104,Patient13_Healthy!I104,Patient17_Healthy!I104,Patient18_Healthy!I104,Patient23_Healthy!I104,Patient25_Healthy!I104,Patient27_Healthy!I104,Patient30_Healthy!I104)</f>
        <v/>
      </c>
      <c r="K105" s="85">
        <f>AVERAGE(Patient5_Healthy!J104,Patient8_Healthy!J104,Patient10_Healthy!J104,Patient13_Healthy!J104,Patient17_Healthy!J104,Patient18_Healthy!J104,Patient23_Healthy!J104,Patient25_Healthy!J104,Patient27_Healthy!J104,Patient30_Healthy!J104)</f>
        <v/>
      </c>
      <c r="L105">
        <f>STDEV(Patient5_Healthy!J104,Patient8_Healthy!J104,Patient10_Healthy!J104,Patient13_Healthy!J104,Patient17_Healthy!J104,Patient18_Healthy!J104,Patient23_Healthy!J104,Patient25_Healthy!J104,Patient27_Healthy!J104,Patient30_Healthy!J104)</f>
        <v/>
      </c>
      <c r="Q105" s="15" t="s">
        <v>193</v>
      </c>
      <c r="R105" s="16" t="s">
        <v>194</v>
      </c>
      <c r="V105" s="103" t="n"/>
      <c r="X105" s="103" t="n"/>
      <c r="AB105" s="103" t="n"/>
      <c r="AI105" s="103" t="n"/>
      <c r="AO105" s="103" t="n"/>
      <c r="AQ105" s="103" t="n"/>
    </row>
    <row r="106" spans="1:59">
      <c r="H106" s="12" t="s">
        <v>31</v>
      </c>
      <c r="I106">
        <f>AVERAGE(Patient5_Healthy!I105,Patient8_Healthy!I105,Patient10_Healthy!I105,Patient13_Healthy!I105,Patient17_Healthy!I105,Patient18_Healthy!I105,Patient23_Healthy!I105,Patient25_Healthy!I105,Patient27_Healthy!I105,Patient30_Healthy!I105)</f>
        <v/>
      </c>
      <c r="J106">
        <f>STDEV(Patient5_Healthy!I105,Patient8_Healthy!I105,Patient10_Healthy!I105,Patient13_Healthy!I105,Patient17_Healthy!I105,Patient18_Healthy!I105,Patient23_Healthy!I105,Patient25_Healthy!I105,Patient27_Healthy!I105,Patient30_Healthy!I105)</f>
        <v/>
      </c>
      <c r="K106" s="85">
        <f>AVERAGE(Patient5_Healthy!J105,Patient8_Healthy!J105,Patient10_Healthy!J105,Patient13_Healthy!J105,Patient17_Healthy!J105,Patient18_Healthy!J105,Patient23_Healthy!J105,Patient25_Healthy!J105,Patient27_Healthy!J105,Patient30_Healthy!J105)</f>
        <v/>
      </c>
      <c r="L106">
        <f>STDEV(Patient5_Healthy!J105,Patient8_Healthy!J105,Patient10_Healthy!J105,Patient13_Healthy!J105,Patient17_Healthy!J105,Patient18_Healthy!J105,Patient23_Healthy!J105,Patient25_Healthy!J105,Patient27_Healthy!J105,Patient30_Healthy!J105)</f>
        <v/>
      </c>
      <c r="P106" s="14" t="s">
        <v>30</v>
      </c>
      <c r="Q106">
        <f>AVERAGE(Patient5_Healthy!Q104,Patient8_Healthy!Q104,Patient10_Healthy!Q104,Patient13_Healthy!Q104,Patient17_Healthy!Q104,Patient18_Healthy!Q104,Patient23_Healthy!Q104,Patient25_Healthy!Q104,Patient27_Healthy!Q104,Patient28_Healthy!Q104,Patient30_Healthy!Q104)</f>
        <v/>
      </c>
      <c r="R106" s="85">
        <f>STDEV(Patient5_Healthy!Q104,Patient8_Healthy!Q104,Patient10_Healthy!Q104,Patient13_Healthy!Q104,Patient17_Healthy!Q104,Patient18_Healthy!Q104,Patient23_Healthy!Q104,Patient25_Healthy!Q104,Patient27_Healthy!Q104,Patient28_Healthy!Q104,Patient30_Healthy!Q104)</f>
        <v/>
      </c>
      <c r="X106" s="103" t="n"/>
      <c r="AO106" s="103" t="n"/>
    </row>
    <row r="107" spans="1:59">
      <c r="H107" s="12" t="s">
        <v>32</v>
      </c>
      <c r="I107">
        <f>AVERAGE(Patient5_Healthy!I106,Patient8_Healthy!I106,Patient10_Healthy!I106,Patient13_Healthy!I106,Patient17_Healthy!I106,Patient18_Healthy!I106,Patient23_Healthy!I106,Patient25_Healthy!I106,Patient27_Healthy!I106,Patient30_Healthy!I106)</f>
        <v/>
      </c>
      <c r="J107">
        <f>STDEV(Patient5_Healthy!I106,Patient8_Healthy!I106,Patient10_Healthy!I106,Patient13_Healthy!I106,Patient17_Healthy!I106,Patient18_Healthy!I106,Patient23_Healthy!I106,Patient25_Healthy!I106,Patient27_Healthy!I106,Patient30_Healthy!I106)</f>
        <v/>
      </c>
      <c r="K107" s="85">
        <f>AVERAGE(Patient5_Healthy!J106,Patient8_Healthy!J106,Patient10_Healthy!J106,Patient13_Healthy!J106,Patient17_Healthy!J106,Patient18_Healthy!J106,Patient23_Healthy!J106,Patient25_Healthy!J106,Patient27_Healthy!J106,Patient30_Healthy!J106)</f>
        <v/>
      </c>
      <c r="L107">
        <f>STDEV(Patient5_Healthy!J106,Patient8_Healthy!J106,Patient10_Healthy!J106,Patient13_Healthy!J106,Patient17_Healthy!J106,Patient18_Healthy!J106,Patient23_Healthy!J106,Patient25_Healthy!J106,Patient27_Healthy!J106,Patient30_Healthy!J106)</f>
        <v/>
      </c>
      <c r="AO107" s="103" t="n"/>
    </row>
    <row r="108" spans="1:59">
      <c r="X108" s="103" t="n"/>
      <c r="AO108" s="103" t="n"/>
      <c r="AQ108" s="103" t="n"/>
    </row>
    <row r="109" spans="1:59">
      <c r="X109" s="133" t="n"/>
      <c r="Y109" s="133" t="n"/>
      <c r="Z109" s="133" t="n"/>
      <c r="AA109" s="133" t="n"/>
      <c r="AB109" s="133" t="n"/>
      <c r="AC109" s="133" t="n"/>
      <c r="AD109" s="133" t="n"/>
      <c r="AE109" s="133" t="n"/>
      <c r="AF109" s="133" t="n"/>
      <c r="AI109" s="133" t="n"/>
      <c r="AJ109" s="133" t="n"/>
      <c r="AK109" s="133" t="n"/>
      <c r="AO109" s="103" t="n"/>
      <c r="AP109" s="103" t="n"/>
      <c r="AQ109" s="103" t="n"/>
      <c r="AR109" s="133" t="n"/>
      <c r="AS109" s="133" t="n"/>
      <c r="AT109" s="133" t="n"/>
      <c r="AU109" s="133" t="n"/>
      <c r="AV109" s="133" t="n"/>
      <c r="AW109" s="133" t="n"/>
      <c r="AX109" s="133" t="n"/>
      <c r="AY109" s="133" t="n"/>
      <c r="AZ109" s="133" t="n"/>
      <c r="BA109" s="133" t="n"/>
      <c r="BB109" s="133" t="n"/>
      <c r="BC109" s="133" t="n"/>
      <c r="BD109" s="133" t="n"/>
      <c r="BE109" s="133" t="n"/>
      <c r="BF109" s="133" t="n"/>
      <c r="BG109" s="133" t="n"/>
    </row>
    <row r="110" spans="1:59">
      <c r="B110" s="103" t="s">
        <v>54</v>
      </c>
      <c r="H110" s="103" t="s">
        <v>55</v>
      </c>
      <c r="P110" s="103" t="s">
        <v>56</v>
      </c>
      <c r="X110" s="133" t="n"/>
      <c r="Y110" s="133" t="n"/>
      <c r="Z110" s="133" t="n"/>
      <c r="AA110" s="133" t="n"/>
      <c r="AB110" s="133" t="n"/>
      <c r="AC110" s="133" t="n"/>
      <c r="AD110" s="133" t="n"/>
      <c r="AE110" s="133" t="n"/>
      <c r="AF110" s="133" t="n"/>
      <c r="AG110" s="103" t="n"/>
      <c r="AI110" s="133" t="n"/>
      <c r="AJ110" s="103" t="n"/>
      <c r="AK110" s="103" t="n"/>
      <c r="AO110" s="103" t="n"/>
      <c r="AQ110" s="103" t="n"/>
      <c r="AR110" s="103" t="n"/>
      <c r="AS110" s="103" t="n"/>
      <c r="AT110" s="103" t="n"/>
      <c r="AU110" s="103" t="n"/>
      <c r="AV110" s="103" t="n"/>
      <c r="AW110" s="103" t="n"/>
      <c r="AX110" s="103" t="n"/>
      <c r="AY110" s="103" t="n"/>
      <c r="AZ110" s="103" t="n"/>
      <c r="BA110" s="103" t="n"/>
      <c r="BB110" s="103" t="n"/>
      <c r="BC110" s="103" t="n"/>
      <c r="BD110" s="103" t="n"/>
      <c r="BE110" s="103" t="n"/>
      <c r="BF110" s="103" t="n"/>
      <c r="BG110" s="103" t="n"/>
    </row>
    <row r="111" spans="1:59">
      <c r="A111" s="10" t="n"/>
      <c r="B111" s="135" t="s">
        <v>14</v>
      </c>
      <c r="C111" s="135" t="n"/>
      <c r="D111" s="134" t="s">
        <v>10</v>
      </c>
      <c r="E111" s="135" t="n"/>
      <c r="F111" s="103" t="n"/>
      <c r="H111" s="12" t="n"/>
      <c r="I111" s="137" t="s">
        <v>15</v>
      </c>
      <c r="J111" s="137" t="n"/>
      <c r="K111" s="136" t="s">
        <v>16</v>
      </c>
      <c r="L111" s="137" t="n"/>
      <c r="Q111" s="138" t="s">
        <v>15</v>
      </c>
      <c r="R111" s="138" t="n"/>
      <c r="S111" s="139" t="s">
        <v>16</v>
      </c>
      <c r="T111" s="138" t="n"/>
      <c r="V111" s="103" t="n"/>
      <c r="X111" s="133" t="n"/>
      <c r="Y111" s="103" t="n"/>
      <c r="Z111" s="103" t="n"/>
      <c r="AA111" s="103" t="n"/>
      <c r="AB111" s="103" t="n"/>
      <c r="AC111" s="103" t="n"/>
      <c r="AD111" s="103" t="n"/>
      <c r="AE111" s="103" t="n"/>
      <c r="AF111" s="103" t="n"/>
      <c r="AI111" s="103" t="n"/>
      <c r="AO111" s="103" t="n"/>
      <c r="AQ111" s="103" t="n"/>
    </row>
    <row r="112" spans="1:59">
      <c r="A112" s="79" t="n"/>
      <c r="B112" s="79" t="s">
        <v>193</v>
      </c>
      <c r="C112" s="79" t="s">
        <v>194</v>
      </c>
      <c r="D112" s="79" t="s">
        <v>193</v>
      </c>
      <c r="E112" s="79" t="s">
        <v>194</v>
      </c>
      <c r="F112" s="103" t="n"/>
      <c r="H112" s="12" t="n"/>
      <c r="I112" s="12" t="s">
        <v>193</v>
      </c>
      <c r="J112" s="12" t="s">
        <v>194</v>
      </c>
      <c r="K112" s="11" t="s">
        <v>193</v>
      </c>
      <c r="L112" s="12" t="s">
        <v>194</v>
      </c>
      <c r="P112" s="14" t="n"/>
      <c r="Q112" s="14" t="s">
        <v>193</v>
      </c>
      <c r="R112" s="14" t="s">
        <v>194</v>
      </c>
      <c r="S112" s="13" t="s">
        <v>193</v>
      </c>
      <c r="T112" s="14" t="s">
        <v>194</v>
      </c>
      <c r="V112" s="103" t="n"/>
      <c r="X112" s="103" t="n"/>
      <c r="AB112" s="103" t="n"/>
      <c r="AI112" s="103" t="n"/>
      <c r="AO112" s="103" t="n"/>
      <c r="AQ112" s="103" t="n"/>
    </row>
    <row r="113" spans="1:59">
      <c r="A113" s="79" t="s">
        <v>17</v>
      </c>
      <c r="B113" s="9">
        <f>AVERAGE(Patient5_Healthy!B112,Patient8_Healthy!B112,Patient10_Healthy!B112,Patient13_Healthy!B112,Patient17_Healthy!B112,Patient18_Healthy!B112,Patient23_Healthy!B112,Patient25_Healthy!B112,Patient27_Healthy!B112,Patient30_Healthy!B112)</f>
        <v/>
      </c>
      <c r="C113" s="9">
        <f>STDEV(Patient5_Healthy!B112,Patient8_Healthy!B112,Patient10_Healthy!B112,Patient13_Healthy!B112,Patient17_Healthy!B112,Patient18_Healthy!B112,Patient23_Healthy!B112,Patient25_Healthy!B112,Patient27_Healthy!B112,Patient30_Healthy!B112)</f>
        <v/>
      </c>
      <c r="D113" s="9">
        <f>AVERAGE(Patient5_Healthy!C112,Patient8_Healthy!C112,Patient10_Healthy!C112,Patient13_Healthy!C112,Patient17_Healthy!C112,Patient18_Healthy!C112,Patient23_Healthy!C112,Patient25_Healthy!C112,Patient27_Healthy!C112,Patient30_Healthy!C112)</f>
        <v/>
      </c>
      <c r="E113" s="9">
        <f>STDEV(Patient5_Healthy!C112,Patient8_Healthy!C112,Patient10_Healthy!C112,Patient13_Healthy!C112,Patient17_Healthy!C112,Patient18_Healthy!C112,Patient23_Healthy!C112,Patient25_Healthy!C112,Patient27_Healthy!C112,Patient30_Healthy!C112)</f>
        <v/>
      </c>
      <c r="H113" s="12" t="s">
        <v>18</v>
      </c>
      <c r="I113">
        <f>AVERAGE(Patient5_Healthy!I112,Patient8_Healthy!I112,Patient10_Healthy!I112,Patient13_Healthy!I112,Patient17_Healthy!I112,Patient18_Healthy!I112,Patient23_Healthy!I112,Patient25_Healthy!I112,Patient27_Healthy!I112,Patient30_Healthy!I112)</f>
        <v/>
      </c>
      <c r="J113">
        <f>STDEV(Patient5_Healthy!I112,Patient8_Healthy!I112,Patient10_Healthy!I112,Patient13_Healthy!I112,Patient17_Healthy!I112,Patient18_Healthy!I112,Patient23_Healthy!I112,Patient25_Healthy!I112,Patient27_Healthy!I112,Patient30_Healthy!I112)</f>
        <v/>
      </c>
      <c r="K113" s="85">
        <f>AVERAGE(Patient5_Healthy!J112,Patient8_Healthy!J112,Patient10_Healthy!J112,Patient13_Healthy!J112,Patient17_Healthy!J112,Patient18_Healthy!J112,Patient23_Healthy!J112,Patient25_Healthy!J112,Patient27_Healthy!J112,Patient30_Healthy!J112)</f>
        <v/>
      </c>
      <c r="L113">
        <f>STDEV(Patient5_Healthy!J112,Patient8_Healthy!J112,Patient10_Healthy!J112,Patient13_Healthy!J112,Patient17_Healthy!J112,Patient18_Healthy!J112,Patient23_Healthy!J112,Patient25_Healthy!J112,Patient27_Healthy!J112,Patient30_Healthy!J112)</f>
        <v/>
      </c>
      <c r="P113" s="14" t="s">
        <v>19</v>
      </c>
      <c r="Q113">
        <f>AVERAGE(Patient5_Healthy!Q112,Patient8_Healthy!Q112,Patient10_Healthy!Q112,Patient13_Healthy!Q112,Patient17_Healthy!Q112,Patient18_Healthy!Q112,Patient23_Healthy!Q112,Patient25_Healthy!Q112,Patient27_Healthy!Q112,Patient28_Healthy!Q112,Patient30_Healthy!Q112)</f>
        <v/>
      </c>
      <c r="R113">
        <f>STDEV(Patient5_Healthy!Q112,Patient8_Healthy!Q112,Patient10_Healthy!Q112,Patient13_Healthy!Q112,Patient17_Healthy!Q112,Patient18_Healthy!Q112,Patient23_Healthy!Q112,Patient25_Healthy!Q112,Patient27_Healthy!Q112,Patient28_Healthy!Q112,Patient30_Healthy!Q112)</f>
        <v/>
      </c>
      <c r="S113" s="85">
        <f>AVERAGE(Patient5_Healthy!R112,Patient8_Healthy!R112,Patient10_Healthy!R112,Patient13_Healthy!R112,Patient17_Healthy!R112,Patient18_Healthy!R112,Patient23_Healthy!R112,Patient25_Healthy!R112,Patient27_Healthy!R112,Patient30_Healthy!R112)</f>
        <v/>
      </c>
      <c r="T113">
        <f>STDEV(Patient5_Healthy!R112,Patient8_Healthy!R112,Patient10_Healthy!R112,Patient13_Healthy!R112,Patient17_Healthy!R112,Patient18_Healthy!R112,Patient23_Healthy!R112,Patient25_Healthy!R112,Patient27_Healthy!R112,Patient30_Healthy!R112)</f>
        <v/>
      </c>
      <c r="V113" s="103" t="n"/>
      <c r="X113" s="103" t="n"/>
      <c r="AB113" s="103" t="n"/>
      <c r="AI113" s="103" t="n"/>
      <c r="AO113" s="103" t="n"/>
      <c r="AQ113" s="103" t="n"/>
    </row>
    <row r="114" spans="1:59">
      <c r="A114" s="79" t="s">
        <v>20</v>
      </c>
      <c r="B114" s="9">
        <f>AVERAGE(Patient5_Healthy!B113,Patient8_Healthy!B113,Patient10_Healthy!B113,Patient13_Healthy!B113,Patient17_Healthy!B113,Patient18_Healthy!B113,Patient23_Healthy!B113,Patient25_Healthy!B113,Patient27_Healthy!B113,Patient30_Healthy!B113)</f>
        <v/>
      </c>
      <c r="C114" s="9">
        <f>STDEV(Patient5_Healthy!B113,Patient8_Healthy!B113,Patient10_Healthy!B113,Patient13_Healthy!B113,Patient17_Healthy!B113,Patient18_Healthy!B113,Patient23_Healthy!B113,Patient25_Healthy!B113,Patient27_Healthy!B113,Patient30_Healthy!B113)</f>
        <v/>
      </c>
      <c r="D114" s="9">
        <f>AVERAGE(Patient5_Healthy!C113,Patient8_Healthy!C113,Patient10_Healthy!C113,Patient13_Healthy!C113,Patient17_Healthy!C113,Patient18_Healthy!C113,Patient23_Healthy!C113,Patient25_Healthy!C113,Patient27_Healthy!C113,Patient30_Healthy!C113)</f>
        <v/>
      </c>
      <c r="E114" s="9">
        <f>STDEV(Patient5_Healthy!C113,Patient8_Healthy!C113,Patient10_Healthy!C113,Patient13_Healthy!C113,Patient17_Healthy!C113,Patient18_Healthy!C113,Patient23_Healthy!C113,Patient25_Healthy!C113,Patient27_Healthy!C113,Patient30_Healthy!C113)</f>
        <v/>
      </c>
      <c r="H114" s="12" t="s">
        <v>21</v>
      </c>
      <c r="I114">
        <f>AVERAGE(Patient5_Healthy!I113,Patient8_Healthy!I113,Patient10_Healthy!I113,Patient13_Healthy!I113,Patient17_Healthy!I113,Patient18_Healthy!I113,Patient23_Healthy!I113,Patient25_Healthy!I113,Patient27_Healthy!I113,Patient30_Healthy!I113)</f>
        <v/>
      </c>
      <c r="J114">
        <f>STDEV(Patient5_Healthy!I113,Patient8_Healthy!I113,Patient10_Healthy!I113,Patient13_Healthy!I113,Patient17_Healthy!I113,Patient18_Healthy!I113,Patient23_Healthy!I113,Patient25_Healthy!I113,Patient27_Healthy!I113,Patient30_Healthy!I113)</f>
        <v/>
      </c>
      <c r="K114" s="85">
        <f>AVERAGE(Patient5_Healthy!J113,Patient8_Healthy!J113,Patient10_Healthy!J113,Patient13_Healthy!J113,Patient17_Healthy!J113,Patient18_Healthy!J113,Patient23_Healthy!J113,Patient25_Healthy!J113,Patient27_Healthy!J113,Patient30_Healthy!J113)</f>
        <v/>
      </c>
      <c r="L114">
        <f>STDEV(Patient5_Healthy!J113,Patient8_Healthy!J113,Patient10_Healthy!J113,Patient13_Healthy!J113,Patient17_Healthy!J113,Patient18_Healthy!J113,Patient23_Healthy!J113,Patient25_Healthy!J113,Patient27_Healthy!J113,Patient30_Healthy!J113)</f>
        <v/>
      </c>
      <c r="P114" s="14" t="s">
        <v>22</v>
      </c>
      <c r="Q114">
        <f>AVERAGE(Patient5_Healthy!Q113,Patient8_Healthy!Q113,Patient10_Healthy!Q113,Patient13_Healthy!Q113,Patient17_Healthy!Q113,Patient18_Healthy!Q113,Patient23_Healthy!Q113,Patient25_Healthy!Q113,Patient27_Healthy!Q113,Patient28_Healthy!Q113,Patient30_Healthy!Q113)</f>
        <v/>
      </c>
      <c r="R114">
        <f>STDEV(Patient5_Healthy!Q113,Patient8_Healthy!Q113,Patient10_Healthy!Q113,Patient13_Healthy!Q113,Patient17_Healthy!Q113,Patient18_Healthy!Q113,Patient23_Healthy!Q113,Patient25_Healthy!Q113,Patient27_Healthy!Q113,Patient28_Healthy!Q113,Patient30_Healthy!Q113)</f>
        <v/>
      </c>
      <c r="S114" s="85">
        <f>AVERAGE(Patient5_Healthy!R113,Patient8_Healthy!R113,Patient10_Healthy!R113,Patient13_Healthy!R113,Patient17_Healthy!R113,Patient18_Healthy!R113,Patient23_Healthy!R113,Patient25_Healthy!R113,Patient27_Healthy!R113,Patient30_Healthy!R113)</f>
        <v/>
      </c>
      <c r="T114">
        <f>STDEV(Patient5_Healthy!R113,Patient8_Healthy!R113,Patient10_Healthy!R113,Patient13_Healthy!R113,Patient17_Healthy!R113,Patient18_Healthy!R113,Patient23_Healthy!R113,Patient25_Healthy!R113,Patient27_Healthy!R113,Patient30_Healthy!R113)</f>
        <v/>
      </c>
      <c r="V114" s="103" t="n"/>
      <c r="X114" s="103" t="n"/>
      <c r="AB114" s="103" t="n"/>
      <c r="AI114" s="103" t="n"/>
      <c r="AO114" s="103" t="n"/>
      <c r="AQ114" s="103" t="n"/>
    </row>
    <row r="115" spans="1:59">
      <c r="A115" s="79" t="s">
        <v>23</v>
      </c>
      <c r="B115" s="9">
        <f>AVERAGE(Patient5_Healthy!B114,Patient8_Healthy!B114,Patient10_Healthy!B114,Patient13_Healthy!B114,Patient17_Healthy!B114,Patient18_Healthy!B114,Patient23_Healthy!B114,Patient25_Healthy!B114,Patient27_Healthy!B114,Patient30_Healthy!B114)</f>
        <v/>
      </c>
      <c r="C115" s="9">
        <f>STDEV(Patient5_Healthy!B114,Patient8_Healthy!B114,Patient10_Healthy!B114,Patient13_Healthy!B114,Patient17_Healthy!B114,Patient18_Healthy!B114,Patient23_Healthy!B114,Patient25_Healthy!B114,Patient27_Healthy!B114,Patient30_Healthy!B114)</f>
        <v/>
      </c>
      <c r="D115" s="9">
        <f>AVERAGE(Patient5_Healthy!C114,Patient8_Healthy!C114,Patient10_Healthy!C114,Patient13_Healthy!C114,Patient17_Healthy!C114,Patient18_Healthy!C114,Patient23_Healthy!C114,Patient25_Healthy!C114,Patient27_Healthy!C114,Patient30_Healthy!C114)</f>
        <v/>
      </c>
      <c r="E115" s="9">
        <f>STDEV(Patient5_Healthy!C114,Patient8_Healthy!C114,Patient10_Healthy!C114,Patient13_Healthy!C114,Patient17_Healthy!C114,Patient18_Healthy!C114,Patient23_Healthy!C114,Patient25_Healthy!C114,Patient27_Healthy!C114,Patient30_Healthy!C114)</f>
        <v/>
      </c>
      <c r="H115" s="12" t="s">
        <v>24</v>
      </c>
      <c r="I115">
        <f>AVERAGE(Patient5_Healthy!I114,Patient8_Healthy!I114,Patient10_Healthy!I114,Patient13_Healthy!I114,Patient17_Healthy!I114,Patient18_Healthy!I114,Patient23_Healthy!I114,Patient25_Healthy!I114,Patient27_Healthy!I114,Patient30_Healthy!I114)</f>
        <v/>
      </c>
      <c r="J115">
        <f>STDEV(Patient5_Healthy!I114,Patient8_Healthy!I114,Patient10_Healthy!I114,Patient13_Healthy!I114,Patient17_Healthy!I114,Patient18_Healthy!I114,Patient23_Healthy!I114,Patient25_Healthy!I114,Patient27_Healthy!I114,Patient30_Healthy!I114)</f>
        <v/>
      </c>
      <c r="K115" s="85">
        <f>AVERAGE(Patient5_Healthy!J114,Patient8_Healthy!J114,Patient10_Healthy!J114,Patient13_Healthy!J114,Patient17_Healthy!J114,Patient18_Healthy!J114,Patient23_Healthy!J114,Patient25_Healthy!J114,Patient27_Healthy!J114,Patient30_Healthy!J114)</f>
        <v/>
      </c>
      <c r="L115">
        <f>STDEV(Patient5_Healthy!J114,Patient8_Healthy!J114,Patient10_Healthy!J114,Patient13_Healthy!J114,Patient17_Healthy!J114,Patient18_Healthy!J114,Patient23_Healthy!J114,Patient25_Healthy!J114,Patient27_Healthy!J114,Patient30_Healthy!J114)</f>
        <v/>
      </c>
      <c r="P115" s="14" t="s">
        <v>25</v>
      </c>
      <c r="Q115">
        <f>AVERAGE(Patient5_Healthy!Q114,Patient8_Healthy!Q114,Patient10_Healthy!Q114,Patient13_Healthy!Q114,Patient17_Healthy!Q114,Patient18_Healthy!Q114,Patient23_Healthy!Q114,Patient25_Healthy!Q114,Patient27_Healthy!Q114,Patient28_Healthy!Q114,Patient30_Healthy!Q114)</f>
        <v/>
      </c>
      <c r="R115">
        <f>STDEV(Patient5_Healthy!Q114,Patient8_Healthy!Q114,Patient10_Healthy!Q114,Patient13_Healthy!Q114,Patient17_Healthy!Q114,Patient18_Healthy!Q114,Patient23_Healthy!Q114,Patient25_Healthy!Q114,Patient27_Healthy!Q114,Patient28_Healthy!Q114,Patient30_Healthy!Q114)</f>
        <v/>
      </c>
      <c r="S115" s="85">
        <f>AVERAGE(Patient5_Healthy!R114,Patient8_Healthy!R114,Patient10_Healthy!R114,Patient13_Healthy!R114,Patient17_Healthy!R114,Patient18_Healthy!R114,Patient23_Healthy!R114,Patient25_Healthy!R114,Patient27_Healthy!R114,Patient30_Healthy!R114)</f>
        <v/>
      </c>
      <c r="T115">
        <f>STDEV(Patient5_Healthy!R114,Patient8_Healthy!R114,Patient10_Healthy!R114,Patient13_Healthy!R114,Patient17_Healthy!R114,Patient18_Healthy!R114,Patient23_Healthy!R114,Patient25_Healthy!R114,Patient27_Healthy!R114,Patient30_Healthy!R114)</f>
        <v/>
      </c>
      <c r="V115" s="103" t="n"/>
      <c r="X115" s="103" t="n"/>
      <c r="AB115" s="103" t="n"/>
      <c r="AI115" s="103" t="n"/>
      <c r="AO115" s="103" t="n"/>
      <c r="AQ115" s="103" t="n"/>
    </row>
    <row r="116" spans="1:59">
      <c r="A116" s="79" t="s">
        <v>26</v>
      </c>
      <c r="B116" s="9">
        <f>AVERAGE(Patient5_Healthy!B115,Patient8_Healthy!B115,Patient10_Healthy!B115,Patient13_Healthy!B115,Patient17_Healthy!B115,Patient18_Healthy!B115,Patient23_Healthy!B115,Patient25_Healthy!B115,Patient27_Healthy!B115,Patient30_Healthy!B115)</f>
        <v/>
      </c>
      <c r="C116" s="9">
        <f>STDEV(Patient5_Healthy!B115,Patient8_Healthy!B115,Patient10_Healthy!B115,Patient13_Healthy!B115,Patient17_Healthy!B115,Patient18_Healthy!B115,Patient23_Healthy!B115,Patient25_Healthy!B115,Patient27_Healthy!B115,Patient30_Healthy!B115)</f>
        <v/>
      </c>
      <c r="D116" s="9">
        <f>AVERAGE(Patient5_Healthy!C115,Patient8_Healthy!C115,Patient10_Healthy!C115,Patient13_Healthy!C115,Patient17_Healthy!C115,Patient18_Healthy!C115,Patient23_Healthy!C115,Patient25_Healthy!C115,Patient27_Healthy!C115,Patient30_Healthy!C115)</f>
        <v/>
      </c>
      <c r="E116" s="9">
        <f>STDEV(Patient5_Healthy!C115,Patient8_Healthy!C115,Patient10_Healthy!C115,Patient13_Healthy!C115,Patient17_Healthy!C115,Patient18_Healthy!C115,Patient23_Healthy!C115,Patient25_Healthy!C115,Patient27_Healthy!C115,Patient30_Healthy!C115)</f>
        <v/>
      </c>
      <c r="H116" s="12" t="s">
        <v>27</v>
      </c>
      <c r="I116">
        <f>AVERAGE(Patient5_Healthy!I115,Patient8_Healthy!I115,Patient10_Healthy!I115,Patient13_Healthy!I115,Patient17_Healthy!I115,Patient18_Healthy!I115,Patient23_Healthy!I115,Patient25_Healthy!I115,Patient27_Healthy!I115,Patient30_Healthy!I115)</f>
        <v/>
      </c>
      <c r="J116">
        <f>STDEV(Patient5_Healthy!I115,Patient8_Healthy!I115,Patient10_Healthy!I115,Patient13_Healthy!I115,Patient17_Healthy!I115,Patient18_Healthy!I115,Patient23_Healthy!I115,Patient25_Healthy!I115,Patient27_Healthy!I115,Patient30_Healthy!I115)</f>
        <v/>
      </c>
      <c r="K116" s="85">
        <f>AVERAGE(Patient5_Healthy!J115,Patient8_Healthy!J115,Patient10_Healthy!J115,Patient13_Healthy!J115,Patient17_Healthy!J115,Patient18_Healthy!J115,Patient23_Healthy!J115,Patient25_Healthy!J115,Patient27_Healthy!J115,Patient30_Healthy!J115)</f>
        <v/>
      </c>
      <c r="L116">
        <f>STDEV(Patient5_Healthy!J115,Patient8_Healthy!J115,Patient10_Healthy!J115,Patient13_Healthy!J115,Patient17_Healthy!J115,Patient18_Healthy!J115,Patient23_Healthy!J115,Patient25_Healthy!J115,Patient27_Healthy!J115,Patient30_Healthy!J115)</f>
        <v/>
      </c>
      <c r="V116" s="103" t="n"/>
      <c r="X116" s="103" t="n"/>
      <c r="AB116" s="103" t="n"/>
      <c r="AI116" s="103" t="n"/>
      <c r="AO116" s="103" t="n"/>
      <c r="AQ116" s="103" t="n"/>
    </row>
    <row r="117" spans="1:59">
      <c r="H117" s="12" t="s">
        <v>28</v>
      </c>
      <c r="I117">
        <f>AVERAGE(Patient5_Healthy!I116,Patient8_Healthy!I116,Patient10_Healthy!I116,Patient13_Healthy!I116,Patient17_Healthy!I116,Patient18_Healthy!I116,Patient23_Healthy!I116,Patient25_Healthy!I116,Patient27_Healthy!I116,Patient30_Healthy!I116)</f>
        <v/>
      </c>
      <c r="J117">
        <f>STDEV(Patient5_Healthy!I116,Patient8_Healthy!I116,Patient10_Healthy!I116,Patient13_Healthy!I116,Patient17_Healthy!I116,Patient18_Healthy!I116,Patient23_Healthy!I116,Patient25_Healthy!I116,Patient27_Healthy!I116,Patient30_Healthy!I116)</f>
        <v/>
      </c>
      <c r="K117" s="85">
        <f>AVERAGE(Patient5_Healthy!J116,Patient8_Healthy!J116,Patient10_Healthy!J116,Patient13_Healthy!J116,Patient17_Healthy!J116,Patient18_Healthy!J116,Patient23_Healthy!J116,Patient25_Healthy!J116,Patient27_Healthy!J116,Patient30_Healthy!J116)</f>
        <v/>
      </c>
      <c r="L117">
        <f>STDEV(Patient5_Healthy!J116,Patient8_Healthy!J116,Patient10_Healthy!J116,Patient13_Healthy!J116,Patient17_Healthy!J116,Patient18_Healthy!J116,Patient23_Healthy!J116,Patient25_Healthy!J116,Patient27_Healthy!J116,Patient30_Healthy!J116)</f>
        <v/>
      </c>
      <c r="V117" s="103" t="n"/>
      <c r="X117" s="103" t="n"/>
      <c r="AB117" s="103" t="n"/>
      <c r="AI117" s="103" t="n"/>
      <c r="AO117" s="103" t="n"/>
      <c r="AQ117" s="103" t="n"/>
    </row>
    <row r="118" spans="1:59">
      <c r="H118" s="12" t="s">
        <v>29</v>
      </c>
      <c r="I118">
        <f>AVERAGE(Patient5_Healthy!I117,Patient8_Healthy!I117,Patient10_Healthy!I117,Patient13_Healthy!I117,Patient17_Healthy!I117,Patient18_Healthy!I117,Patient23_Healthy!I117,Patient25_Healthy!I117,Patient27_Healthy!I117,Patient30_Healthy!I117)</f>
        <v/>
      </c>
      <c r="J118">
        <f>STDEV(Patient5_Healthy!I117,Patient8_Healthy!I117,Patient10_Healthy!I117,Patient13_Healthy!I117,Patient17_Healthy!I117,Patient18_Healthy!I117,Patient23_Healthy!I117,Patient25_Healthy!I117,Patient27_Healthy!I117,Patient30_Healthy!I117)</f>
        <v/>
      </c>
      <c r="K118" s="85">
        <f>AVERAGE(Patient5_Healthy!J117,Patient8_Healthy!J117,Patient10_Healthy!J117,Patient13_Healthy!J117,Patient17_Healthy!J117,Patient18_Healthy!J117,Patient23_Healthy!J117,Patient25_Healthy!J117,Patient27_Healthy!J117,Patient30_Healthy!J117)</f>
        <v/>
      </c>
      <c r="L118">
        <f>STDEV(Patient5_Healthy!J117,Patient8_Healthy!J117,Patient10_Healthy!J117,Patient13_Healthy!J117,Patient17_Healthy!J117,Patient18_Healthy!J117,Patient23_Healthy!J117,Patient25_Healthy!J117,Patient27_Healthy!J117,Patient30_Healthy!J117)</f>
        <v/>
      </c>
      <c r="Q118" s="15" t="s">
        <v>193</v>
      </c>
      <c r="R118" s="16" t="s">
        <v>194</v>
      </c>
      <c r="V118" s="103" t="n"/>
      <c r="X118" s="103" t="n"/>
      <c r="AB118" s="103" t="n"/>
      <c r="AI118" s="103" t="n"/>
      <c r="AO118" s="103" t="n"/>
      <c r="AQ118" s="103" t="n"/>
    </row>
    <row r="119" spans="1:59">
      <c r="H119" s="12" t="s">
        <v>31</v>
      </c>
      <c r="I119">
        <f>AVERAGE(Patient5_Healthy!I118,Patient8_Healthy!I118,Patient10_Healthy!I118,Patient13_Healthy!I118,Patient17_Healthy!I118,Patient18_Healthy!I118,Patient23_Healthy!I118,Patient25_Healthy!I118,Patient27_Healthy!I118,Patient30_Healthy!I118)</f>
        <v/>
      </c>
      <c r="J119">
        <f>STDEV(Patient5_Healthy!I118,Patient8_Healthy!I118,Patient10_Healthy!I118,Patient13_Healthy!I118,Patient17_Healthy!I118,Patient18_Healthy!I118,Patient23_Healthy!I118,Patient25_Healthy!I118,Patient27_Healthy!I118,Patient30_Healthy!I118)</f>
        <v/>
      </c>
      <c r="K119" s="85">
        <f>AVERAGE(Patient5_Healthy!J118,Patient8_Healthy!J118,Patient10_Healthy!J118,Patient13_Healthy!J118,Patient17_Healthy!J118,Patient18_Healthy!J118,Patient23_Healthy!J118,Patient25_Healthy!J118,Patient27_Healthy!J118,Patient30_Healthy!J118)</f>
        <v/>
      </c>
      <c r="L119">
        <f>STDEV(Patient5_Healthy!J118,Patient8_Healthy!J118,Patient10_Healthy!J118,Patient13_Healthy!J118,Patient17_Healthy!J118,Patient18_Healthy!J118,Patient23_Healthy!J118,Patient25_Healthy!J118,Patient27_Healthy!J118,Patient30_Healthy!J118)</f>
        <v/>
      </c>
      <c r="P119" s="14" t="s">
        <v>30</v>
      </c>
      <c r="Q119">
        <f>AVERAGE(Patient5_Healthy!Q117,Patient8_Healthy!Q117,Patient10_Healthy!Q117,Patient13_Healthy!Q117,Patient17_Healthy!Q117,Patient18_Healthy!Q117,Patient23_Healthy!Q117,Patient25_Healthy!Q117,Patient27_Healthy!Q117,Patient28_Healthy!Q117,Patient30_Healthy!Q117)</f>
        <v/>
      </c>
      <c r="R119" s="85">
        <f>STDEV(Patient5_Healthy!Q117,Patient8_Healthy!Q117,Patient10_Healthy!Q117,Patient13_Healthy!Q117,Patient17_Healthy!Q117,Patient18_Healthy!Q117,Patient23_Healthy!Q117,Patient25_Healthy!Q117,Patient27_Healthy!Q117,Patient28_Healthy!Q117,Patient30_Healthy!Q117)</f>
        <v/>
      </c>
      <c r="V119" s="103" t="n"/>
      <c r="X119" s="103" t="n"/>
      <c r="AB119" s="103" t="n"/>
      <c r="AI119" s="103" t="n"/>
      <c r="AO119" s="103" t="n"/>
      <c r="AQ119" s="103" t="n"/>
    </row>
    <row r="120" spans="1:59">
      <c r="H120" s="12" t="s">
        <v>32</v>
      </c>
      <c r="I120">
        <f>AVERAGE(Patient5_Healthy!I119,Patient8_Healthy!I119,Patient10_Healthy!I119,Patient13_Healthy!I119,Patient17_Healthy!I119,Patient18_Healthy!I119,Patient23_Healthy!I119,Patient25_Healthy!I119,Patient27_Healthy!I119,Patient30_Healthy!I119)</f>
        <v/>
      </c>
      <c r="J120">
        <f>STDEV(Patient5_Healthy!I119,Patient8_Healthy!I119,Patient10_Healthy!I119,Patient13_Healthy!I119,Patient17_Healthy!I119,Patient18_Healthy!I119,Patient23_Healthy!I119,Patient25_Healthy!I119,Patient27_Healthy!I119,Patient30_Healthy!I119)</f>
        <v/>
      </c>
      <c r="K120" s="85">
        <f>AVERAGE(Patient5_Healthy!J119,Patient8_Healthy!J119,Patient10_Healthy!J119,Patient13_Healthy!J119,Patient17_Healthy!J119,Patient18_Healthy!J119,Patient23_Healthy!J119,Patient25_Healthy!J119,Patient27_Healthy!J119,Patient30_Healthy!J119)</f>
        <v/>
      </c>
      <c r="L120">
        <f>STDEV(Patient5_Healthy!J119,Patient8_Healthy!J119,Patient10_Healthy!J119,Patient13_Healthy!J119,Patient17_Healthy!J119,Patient18_Healthy!J119,Patient23_Healthy!J119,Patient25_Healthy!J119,Patient27_Healthy!J119,Patient30_Healthy!J119)</f>
        <v/>
      </c>
      <c r="V120" s="103" t="n"/>
      <c r="X120" s="103" t="n"/>
      <c r="AB120" s="103" t="n"/>
      <c r="AI120" s="103" t="n"/>
      <c r="AO120" s="103" t="n"/>
      <c r="AQ120" s="103" t="n"/>
    </row>
    <row r="121" spans="1:59">
      <c r="V121" s="103" t="n"/>
      <c r="X121" s="103" t="n"/>
      <c r="AB121" s="103" t="n"/>
      <c r="AI121" s="103" t="n"/>
      <c r="AO121" s="103" t="n"/>
      <c r="AQ121" s="103" t="n"/>
    </row>
    <row r="122" spans="1:59">
      <c r="V122" s="103" t="n"/>
      <c r="X122" s="103" t="n"/>
      <c r="AB122" s="103" t="n"/>
      <c r="AI122" s="103" t="n"/>
      <c r="AO122" s="103" t="n"/>
      <c r="AQ122" s="103" t="n"/>
    </row>
    <row r="123" spans="1:59">
      <c r="X123" s="103" t="n"/>
      <c r="AO123" s="103" t="n"/>
    </row>
    <row r="124" spans="1:59">
      <c r="AO124" s="103" t="n"/>
    </row>
    <row r="125" spans="1:59">
      <c r="X125" s="103" t="n"/>
      <c r="AO125" s="103" t="n"/>
      <c r="AQ125" s="103" t="n"/>
    </row>
    <row r="126" spans="1:59">
      <c r="X126" s="133" t="n"/>
      <c r="Y126" s="133" t="n"/>
      <c r="Z126" s="133" t="n"/>
      <c r="AA126" s="133" t="n"/>
      <c r="AB126" s="133" t="n"/>
      <c r="AC126" s="133" t="n"/>
      <c r="AD126" s="133" t="n"/>
      <c r="AE126" s="133" t="n"/>
      <c r="AF126" s="133" t="n"/>
      <c r="AI126" s="133" t="n"/>
      <c r="AJ126" s="133" t="n"/>
      <c r="AK126" s="133" t="n"/>
      <c r="AO126" s="103" t="n"/>
      <c r="AP126" s="103" t="n"/>
      <c r="AQ126" s="103" t="n"/>
      <c r="AR126" s="133" t="n"/>
      <c r="AS126" s="133" t="n"/>
      <c r="AT126" s="133" t="n"/>
      <c r="AU126" s="133" t="n"/>
      <c r="AV126" s="133" t="n"/>
      <c r="AW126" s="133" t="n"/>
      <c r="AX126" s="133" t="n"/>
      <c r="AY126" s="133" t="n"/>
      <c r="AZ126" s="133" t="n"/>
      <c r="BA126" s="133" t="n"/>
      <c r="BB126" s="133" t="n"/>
      <c r="BC126" s="133" t="n"/>
      <c r="BD126" s="133" t="n"/>
      <c r="BE126" s="133" t="n"/>
      <c r="BF126" s="133" t="n"/>
      <c r="BG126" s="133" t="n"/>
    </row>
    <row r="127" spans="1:59">
      <c r="X127" s="133" t="n"/>
      <c r="Y127" s="133" t="n"/>
      <c r="Z127" s="133" t="n"/>
      <c r="AA127" s="133" t="n"/>
      <c r="AB127" s="133" t="n"/>
      <c r="AC127" s="133" t="n"/>
      <c r="AD127" s="133" t="n"/>
      <c r="AE127" s="133" t="n"/>
      <c r="AF127" s="133" t="n"/>
      <c r="AG127" s="103" t="n"/>
      <c r="AI127" s="133" t="n"/>
      <c r="AJ127" s="103" t="n"/>
      <c r="AK127" s="103" t="n"/>
      <c r="AO127" s="103" t="n"/>
      <c r="AQ127" s="103" t="n"/>
      <c r="AR127" s="103" t="n"/>
      <c r="AS127" s="103" t="n"/>
      <c r="AT127" s="103" t="n"/>
      <c r="AU127" s="103" t="n"/>
      <c r="AV127" s="103" t="n"/>
      <c r="AW127" s="103" t="n"/>
      <c r="AX127" s="103" t="n"/>
      <c r="AY127" s="103" t="n"/>
      <c r="AZ127" s="103" t="n"/>
      <c r="BA127" s="103" t="n"/>
      <c r="BB127" s="103" t="n"/>
      <c r="BC127" s="103" t="n"/>
      <c r="BD127" s="103" t="n"/>
      <c r="BE127" s="103" t="n"/>
      <c r="BF127" s="103" t="n"/>
      <c r="BG127" s="103" t="n"/>
    </row>
    <row r="128" spans="1:59">
      <c r="V128" s="103" t="n"/>
      <c r="X128" s="133" t="n"/>
      <c r="Y128" s="103" t="n"/>
      <c r="Z128" s="103" t="n"/>
      <c r="AA128" s="103" t="n"/>
      <c r="AB128" s="103" t="n"/>
      <c r="AC128" s="103" t="n"/>
      <c r="AD128" s="103" t="n"/>
      <c r="AE128" s="103" t="n"/>
      <c r="AF128" s="103" t="n"/>
      <c r="AI128" s="103" t="n"/>
      <c r="AO128" s="103" t="n"/>
      <c r="AQ128" s="103" t="n"/>
    </row>
    <row r="129" spans="1:59">
      <c r="V129" s="103" t="n"/>
      <c r="X129" s="103" t="n"/>
      <c r="AB129" s="103" t="n"/>
      <c r="AI129" s="103" t="n"/>
      <c r="AO129" s="103" t="n"/>
      <c r="AQ129" s="103" t="n"/>
    </row>
    <row r="130" spans="1:59">
      <c r="V130" s="103" t="n"/>
      <c r="X130" s="103" t="n"/>
      <c r="AB130" s="103" t="n"/>
      <c r="AI130" s="103" t="n"/>
      <c r="AO130" s="103" t="n"/>
      <c r="AQ130" s="103" t="n"/>
    </row>
    <row r="131" spans="1:59">
      <c r="V131" s="103" t="n"/>
      <c r="X131" s="103" t="n"/>
      <c r="AB131" s="103" t="n"/>
      <c r="AI131" s="103" t="n"/>
      <c r="AO131" s="103" t="n"/>
      <c r="AQ131" s="103" t="n"/>
    </row>
    <row r="132" spans="1:59">
      <c r="V132" s="103" t="n"/>
      <c r="X132" s="103" t="n"/>
      <c r="AB132" s="103" t="n"/>
      <c r="AI132" s="103" t="n"/>
      <c r="AO132" s="103" t="n"/>
      <c r="AQ132" s="103" t="n"/>
    </row>
    <row r="133" spans="1:59">
      <c r="V133" s="103" t="n"/>
      <c r="X133" s="103" t="n"/>
      <c r="AB133" s="103" t="n"/>
      <c r="AI133" s="103" t="n"/>
      <c r="AO133" s="103" t="n"/>
      <c r="AQ133" s="103" t="n"/>
    </row>
    <row r="134" spans="1:59">
      <c r="V134" s="103" t="n"/>
      <c r="X134" s="103" t="n"/>
      <c r="AB134" s="103" t="n"/>
      <c r="AI134" s="103" t="n"/>
      <c r="AO134" s="103" t="n"/>
      <c r="AQ134" s="103" t="n"/>
    </row>
    <row r="135" spans="1:59">
      <c r="V135" s="103" t="n"/>
      <c r="X135" s="103" t="n"/>
      <c r="AB135" s="103" t="n"/>
      <c r="AI135" s="103" t="n"/>
      <c r="AO135" s="103" t="n"/>
      <c r="AQ135" s="103" t="n"/>
    </row>
    <row r="136" spans="1:59">
      <c r="V136" s="103" t="n"/>
      <c r="X136" s="103" t="n"/>
      <c r="AB136" s="103" t="n"/>
      <c r="AI136" s="103" t="n"/>
      <c r="AO136" s="103" t="n"/>
      <c r="AQ136" s="103" t="n"/>
    </row>
    <row r="137" spans="1:59">
      <c r="V137" s="103" t="n"/>
      <c r="X137" s="103" t="n"/>
      <c r="AB137" s="103" t="n"/>
      <c r="AI137" s="103" t="n"/>
      <c r="AO137" s="103" t="n"/>
      <c r="AQ137" s="103" t="n"/>
    </row>
    <row r="138" spans="1:59">
      <c r="V138" s="103" t="n"/>
      <c r="X138" s="103" t="n"/>
      <c r="AB138" s="103" t="n"/>
      <c r="AI138" s="103" t="n"/>
      <c r="AO138" s="103" t="n"/>
      <c r="AQ138" s="103" t="n"/>
    </row>
    <row r="139" spans="1:59">
      <c r="V139" s="103" t="n"/>
      <c r="X139" s="103" t="n"/>
      <c r="AB139" s="103" t="n"/>
      <c r="AI139" s="103" t="n"/>
      <c r="AO139" s="103" t="n"/>
      <c r="AQ139" s="103" t="n"/>
    </row>
    <row r="140" spans="1:59">
      <c r="X140" s="103" t="n"/>
      <c r="AO140" s="103" t="n"/>
    </row>
    <row r="141" spans="1:59">
      <c r="AO141" s="103" t="n"/>
    </row>
    <row r="142" spans="1:59">
      <c r="X142" s="103" t="n"/>
      <c r="AO142" s="103" t="n"/>
      <c r="AQ142" s="103" t="n"/>
    </row>
    <row r="143" spans="1:59">
      <c r="X143" s="133" t="n"/>
      <c r="Y143" s="133" t="n"/>
      <c r="Z143" s="133" t="n"/>
      <c r="AA143" s="133" t="n"/>
      <c r="AB143" s="133" t="n"/>
      <c r="AC143" s="133" t="n"/>
      <c r="AD143" s="133" t="n"/>
      <c r="AE143" s="133" t="n"/>
      <c r="AF143" s="133" t="n"/>
      <c r="AI143" s="133" t="n"/>
      <c r="AJ143" s="133" t="n"/>
      <c r="AK143" s="133" t="n"/>
      <c r="AO143" s="103" t="n"/>
      <c r="AP143" s="103" t="n"/>
      <c r="AQ143" s="103" t="n"/>
      <c r="AR143" s="133" t="n"/>
      <c r="AS143" s="133" t="n"/>
      <c r="AT143" s="133" t="n"/>
      <c r="AU143" s="133" t="n"/>
      <c r="AV143" s="133" t="n"/>
      <c r="AW143" s="133" t="n"/>
      <c r="AX143" s="133" t="n"/>
      <c r="AY143" s="133" t="n"/>
      <c r="AZ143" s="133" t="n"/>
      <c r="BA143" s="133" t="n"/>
      <c r="BB143" s="133" t="n"/>
      <c r="BC143" s="133" t="n"/>
      <c r="BD143" s="133" t="n"/>
      <c r="BE143" s="133" t="n"/>
      <c r="BF143" s="133" t="n"/>
      <c r="BG143" s="133" t="n"/>
    </row>
    <row r="144" spans="1:59">
      <c r="B144" s="103" t="s">
        <v>57</v>
      </c>
      <c r="X144" s="133" t="n"/>
      <c r="Y144" s="133" t="n"/>
      <c r="Z144" s="133" t="n"/>
      <c r="AA144" s="133" t="n"/>
      <c r="AB144" s="133" t="n"/>
      <c r="AC144" s="133" t="n"/>
      <c r="AD144" s="133" t="n"/>
      <c r="AE144" s="133" t="n"/>
      <c r="AF144" s="133" t="n"/>
      <c r="AG144" s="103" t="n"/>
      <c r="AI144" s="133" t="n"/>
      <c r="AJ144" s="103" t="n"/>
      <c r="AK144" s="103" t="n"/>
      <c r="AO144" s="103" t="n"/>
      <c r="AQ144" s="103" t="n"/>
      <c r="AR144" s="103" t="n"/>
      <c r="AS144" s="103" t="n"/>
      <c r="AT144" s="103" t="n"/>
      <c r="AU144" s="103" t="n"/>
      <c r="AV144" s="103" t="n"/>
      <c r="AW144" s="103" t="n"/>
      <c r="AX144" s="103" t="n"/>
      <c r="AY144" s="103" t="n"/>
      <c r="AZ144" s="103" t="n"/>
      <c r="BA144" s="103" t="n"/>
      <c r="BB144" s="103" t="n"/>
      <c r="BC144" s="103" t="n"/>
      <c r="BD144" s="103" t="n"/>
      <c r="BE144" s="103" t="n"/>
      <c r="BF144" s="103" t="n"/>
      <c r="BG144" s="103" t="n"/>
    </row>
    <row r="145" spans="1:59">
      <c r="A145" s="10" t="n"/>
      <c r="B145" s="135" t="s">
        <v>14</v>
      </c>
      <c r="C145" s="135" t="n"/>
      <c r="D145" s="134" t="s">
        <v>10</v>
      </c>
      <c r="E145" s="135" t="n"/>
      <c r="V145" s="103" t="n"/>
      <c r="X145" s="133" t="n"/>
      <c r="Y145" s="103" t="n"/>
      <c r="Z145" s="103" t="n"/>
      <c r="AA145" s="103" t="n"/>
      <c r="AB145" s="103" t="n"/>
      <c r="AC145" s="103" t="n"/>
      <c r="AD145" s="103" t="n"/>
      <c r="AE145" s="103" t="n"/>
      <c r="AF145" s="103" t="n"/>
      <c r="AI145" s="103" t="n"/>
      <c r="AO145" s="103" t="n"/>
      <c r="AQ145" s="103" t="n"/>
    </row>
    <row r="146" spans="1:59">
      <c r="A146" s="79" t="n"/>
      <c r="B146" s="79" t="s">
        <v>193</v>
      </c>
      <c r="C146" s="79" t="s">
        <v>194</v>
      </c>
      <c r="D146" s="79" t="s">
        <v>193</v>
      </c>
      <c r="E146" s="79" t="s">
        <v>194</v>
      </c>
      <c r="V146" s="103" t="n"/>
      <c r="X146" s="103" t="n"/>
      <c r="AB146" s="103" t="n"/>
      <c r="AI146" s="103" t="n"/>
      <c r="AO146" s="103" t="n"/>
      <c r="AQ146" s="103" t="n"/>
    </row>
    <row r="147" spans="1:59">
      <c r="A147" s="79" t="s">
        <v>17</v>
      </c>
      <c r="B147" s="9">
        <f>AVERAGE(Patient5_Healthy!B146,Patient8_Healthy!B146,Patient10_Healthy!B146,Patient13_Healthy!B146,Patient17_Healthy!B146,Patient18_Healthy!B146,Patient23_Healthy!B146,Patient25_Healthy!B146,Patient27_Healthy!B146,Patient30_Healthy!B146)</f>
        <v/>
      </c>
      <c r="C147" s="9">
        <f>STDEV(Patient5_Healthy!B146,Patient8_Healthy!B146,Patient10_Healthy!B146,Patient13_Healthy!B146,Patient17_Healthy!B146,Patient18_Healthy!B146,Patient23_Healthy!B146,Patient25_Healthy!B146,Patient27_Healthy!B146,Patient30_Healthy!B146)</f>
        <v/>
      </c>
      <c r="D147" s="9">
        <f>AVERAGE(Patient5_Healthy!C146,Patient8_Healthy!C146,Patient10_Healthy!C146,Patient13_Healthy!C146,Patient17_Healthy!C146,Patient18_Healthy!C146,Patient23_Healthy!C146,Patient25_Healthy!C146,Patient27_Healthy!C146,Patient30_Healthy!C146)</f>
        <v/>
      </c>
      <c r="E147" s="9">
        <f>STDEV(Patient5_Healthy!C146,Patient8_Healthy!C146,Patient10_Healthy!C146,Patient13_Healthy!C146,Patient17_Healthy!C146,Patient18_Healthy!C146,Patient23_Healthy!C146,Patient25_Healthy!C146,Patient27_Healthy!C146,Patient30_Healthy!C146)</f>
        <v/>
      </c>
      <c r="X147" s="103" t="n"/>
      <c r="AO147" s="103" t="n"/>
      <c r="AQ147" s="103" t="n"/>
    </row>
    <row r="148" spans="1:59">
      <c r="A148" s="79" t="s">
        <v>20</v>
      </c>
      <c r="B148" s="9">
        <f>AVERAGE(Patient5_Healthy!B147,Patient8_Healthy!B147,Patient10_Healthy!B147,Patient13_Healthy!B147,Patient17_Healthy!B147,Patient18_Healthy!B147,Patient23_Healthy!B147,Patient25_Healthy!B147,Patient27_Healthy!B147,Patient30_Healthy!B147)</f>
        <v/>
      </c>
      <c r="C148" s="9">
        <f>STDEV(Patient5_Healthy!B147,Patient8_Healthy!B147,Patient10_Healthy!B147,Patient13_Healthy!B147,Patient17_Healthy!B147,Patient18_Healthy!B147,Patient23_Healthy!B147,Patient25_Healthy!B147,Patient27_Healthy!B147,Patient30_Healthy!B147)</f>
        <v/>
      </c>
      <c r="D148" s="9">
        <f>AVERAGE(Patient5_Healthy!C147,Patient8_Healthy!C147,Patient10_Healthy!C147,Patient13_Healthy!C147,Patient17_Healthy!C147,Patient18_Healthy!C147,Patient23_Healthy!C147,Patient25_Healthy!C147,Patient27_Healthy!C147,Patient30_Healthy!C147)</f>
        <v/>
      </c>
      <c r="E148" s="9">
        <f>STDEV(Patient5_Healthy!C147,Patient8_Healthy!C147,Patient10_Healthy!C147,Patient13_Healthy!C147,Patient17_Healthy!C147,Patient18_Healthy!C147,Patient23_Healthy!C147,Patient25_Healthy!C147,Patient27_Healthy!C147,Patient30_Healthy!C147)</f>
        <v/>
      </c>
      <c r="AO148" s="103" t="n"/>
      <c r="AQ148" s="103" t="n"/>
    </row>
    <row r="149" spans="1:59">
      <c r="A149" s="79" t="s">
        <v>23</v>
      </c>
      <c r="B149" s="9">
        <f>AVERAGE(Patient5_Healthy!B148,Patient8_Healthy!B148,Patient10_Healthy!B148,Patient13_Healthy!B148,Patient17_Healthy!B148,Patient18_Healthy!B148,Patient23_Healthy!B148,Patient25_Healthy!B148,Patient27_Healthy!B148,Patient30_Healthy!B148)</f>
        <v/>
      </c>
      <c r="C149" s="9">
        <f>STDEV(Patient5_Healthy!B148,Patient8_Healthy!B148,Patient10_Healthy!B148,Patient13_Healthy!B148,Patient17_Healthy!B148,Patient18_Healthy!B148,Patient23_Healthy!B148,Patient25_Healthy!B148,Patient27_Healthy!B148,Patient30_Healthy!B148)</f>
        <v/>
      </c>
      <c r="D149" s="9">
        <f>AVERAGE(Patient5_Healthy!C148,Patient8_Healthy!C148,Patient10_Healthy!C148,Patient13_Healthy!C148,Patient18_Healthy!C148,Patient25_Healthy!C148,Patient27_Healthy!C148,Patient30_Healthy!C148)</f>
        <v/>
      </c>
      <c r="E149" s="9">
        <f>STDEV(Patient5_Healthy!C148,Patient8_Healthy!C148,Patient10_Healthy!C148,Patient13_Healthy!C148,Patient18_Healthy!C148,Patient25_Healthy!C148,Patient27_Healthy!C148,Patient30_Healthy!C148)</f>
        <v/>
      </c>
      <c r="AO149" s="103" t="n"/>
      <c r="AQ149" s="103" t="n"/>
    </row>
    <row r="150" spans="1:59">
      <c r="A150" s="79" t="s">
        <v>26</v>
      </c>
      <c r="B150" s="9">
        <f>AVERAGE(Patient5_Healthy!B149,Patient8_Healthy!B149,Patient10_Healthy!B149,Patient13_Healthy!B149,Patient17_Healthy!B149,Patient18_Healthy!B149,Patient23_Healthy!B149,Patient25_Healthy!B149,Patient27_Healthy!B149,Patient30_Healthy!B149)</f>
        <v/>
      </c>
      <c r="C150" s="9">
        <f>STDEV(Patient5_Healthy!B149,Patient8_Healthy!B149,Patient10_Healthy!B149,Patient13_Healthy!B149,Patient17_Healthy!B149,Patient18_Healthy!B149,Patient23_Healthy!B149,Patient25_Healthy!B149,Patient27_Healthy!B149,Patient30_Healthy!B149)</f>
        <v/>
      </c>
      <c r="D150" s="9">
        <f>AVERAGE(Patient5_Healthy!C149,Patient8_Healthy!C149,Patient10_Healthy!C149,Patient13_Healthy!C149,Patient17_Healthy!C149,Patient18_Healthy!C149,Patient25_Healthy!C149,Patient27_Healthy!C149,Patient30_Healthy!C149)</f>
        <v/>
      </c>
      <c r="E150" s="9">
        <f>STDEV(Patient5_Healthy!C149,Patient8_Healthy!C149,Patient10_Healthy!C149,Patient13_Healthy!C149,Patient17_Healthy!C149,Patient18_Healthy!C149,Patient25_Healthy!C149,Patient27_Healthy!C149,Patient30_Healthy!C149)</f>
        <v/>
      </c>
      <c r="AO150" s="103" t="n"/>
      <c r="AQ150" s="103" t="n"/>
    </row>
    <row r="151" spans="1:59">
      <c r="AO151" s="103" t="n"/>
      <c r="AQ151" s="103" t="n"/>
    </row>
    <row r="152" spans="1:59">
      <c r="AO152" s="103" t="n"/>
      <c r="AQ152" s="103" t="n"/>
    </row>
    <row r="153" spans="1:59">
      <c r="A153" s="103" t="s">
        <v>58</v>
      </c>
      <c r="AO153" s="103" t="n"/>
      <c r="AQ153" s="103" t="n"/>
    </row>
    <row r="154" spans="1:59">
      <c r="A154" t="s">
        <v>59</v>
      </c>
      <c r="I154" t="s">
        <v>60</v>
      </c>
      <c r="Q154" t="s">
        <v>61</v>
      </c>
      <c r="AO154" s="103" t="n"/>
      <c r="AQ154" s="103" t="n"/>
    </row>
    <row r="155" spans="1:59">
      <c r="A155" t="s">
        <v>62</v>
      </c>
      <c r="I155" t="s">
        <v>63</v>
      </c>
      <c r="Q155" t="s">
        <v>63</v>
      </c>
      <c r="AO155" s="103" t="n"/>
      <c r="AQ155" s="103" t="n"/>
    </row>
    <row r="156" spans="1:59">
      <c r="AO156" s="103" t="n"/>
      <c r="AQ156" s="103" t="n"/>
    </row>
    <row r="157" spans="1:59">
      <c r="AO157" s="103" t="n"/>
    </row>
    <row r="158" spans="1:59">
      <c r="A158" s="103" t="s">
        <v>64</v>
      </c>
      <c r="I158" s="103" t="s">
        <v>64</v>
      </c>
      <c r="Q158" s="103" t="s">
        <v>64</v>
      </c>
      <c r="Y158" s="103" t="s">
        <v>64</v>
      </c>
      <c r="AO158" s="103" t="n"/>
    </row>
    <row r="159" spans="1:59">
      <c r="A159" s="18" t="n"/>
      <c r="B159" s="140" t="s">
        <v>15</v>
      </c>
      <c r="C159" s="141" t="n"/>
      <c r="D159" s="142" t="s">
        <v>66</v>
      </c>
      <c r="E159" s="143" t="n"/>
      <c r="F159" s="142" t="s">
        <v>67</v>
      </c>
      <c r="G159" s="140" t="n"/>
      <c r="I159" s="18" t="n"/>
      <c r="J159" s="140" t="s">
        <v>16</v>
      </c>
      <c r="K159" s="141" t="n"/>
      <c r="L159" s="142" t="s">
        <v>68</v>
      </c>
      <c r="M159" s="143" t="n"/>
      <c r="N159" s="140" t="s">
        <v>69</v>
      </c>
      <c r="O159" s="141" t="n"/>
      <c r="Q159" s="18" t="n"/>
      <c r="R159" s="140" t="s">
        <v>15</v>
      </c>
      <c r="S159" s="141" t="n"/>
      <c r="T159" s="142" t="s">
        <v>16</v>
      </c>
      <c r="U159" s="143" t="n"/>
      <c r="Y159" s="18" t="n"/>
      <c r="Z159" s="140" t="s">
        <v>15</v>
      </c>
      <c r="AA159" s="147" t="n"/>
      <c r="AB159" s="142" t="s">
        <v>16</v>
      </c>
      <c r="AC159" s="140" t="n"/>
      <c r="AO159" s="103" t="n"/>
    </row>
    <row r="160" spans="1:59">
      <c r="A160" s="17" t="n"/>
      <c r="B160" s="18" t="s">
        <v>193</v>
      </c>
      <c r="C160" s="18" t="s">
        <v>194</v>
      </c>
      <c r="D160" s="19" t="s">
        <v>193</v>
      </c>
      <c r="E160" s="20" t="s">
        <v>194</v>
      </c>
      <c r="F160" s="18" t="s">
        <v>193</v>
      </c>
      <c r="G160" s="18" t="s">
        <v>194</v>
      </c>
      <c r="I160" s="17" t="n"/>
      <c r="J160" s="18" t="s">
        <v>193</v>
      </c>
      <c r="K160" s="18" t="s">
        <v>194</v>
      </c>
      <c r="L160" s="19" t="s">
        <v>193</v>
      </c>
      <c r="M160" s="20" t="s">
        <v>194</v>
      </c>
      <c r="N160" s="18" t="s">
        <v>193</v>
      </c>
      <c r="O160" s="18" t="s">
        <v>194</v>
      </c>
      <c r="Q160" s="17" t="n"/>
      <c r="R160" s="18" t="s">
        <v>193</v>
      </c>
      <c r="S160" s="18" t="s">
        <v>194</v>
      </c>
      <c r="T160" s="19" t="s">
        <v>193</v>
      </c>
      <c r="U160" s="20" t="s">
        <v>194</v>
      </c>
      <c r="Y160" s="18" t="n"/>
      <c r="Z160" s="18" t="s">
        <v>193</v>
      </c>
      <c r="AA160" s="18" t="s">
        <v>194</v>
      </c>
      <c r="AB160" s="19" t="s">
        <v>193</v>
      </c>
      <c r="AC160" s="18" t="s">
        <v>194</v>
      </c>
      <c r="AO160" s="103" t="n"/>
    </row>
    <row r="161" spans="1:59">
      <c r="A161" s="18" t="s">
        <v>17</v>
      </c>
      <c r="B161">
        <f>AVERAGE(Patient5_Healthy!B160,Patient8_Healthy!B160,Patient10_Healthy!B160,Patient13_Healthy!B160,Patient17_Healthy!B160,Patient18_Healthy!B160,Patient23_Healthy!B160,Patient25_Healthy!B160,Patient27_Healthy!B160,Patient30_Healthy!B160)</f>
        <v/>
      </c>
      <c r="C161">
        <f>STDEV(Patient5_Healthy!B160,Patient8_Healthy!B160,Patient10_Healthy!B160,Patient13_Healthy!B160,Patient17_Healthy!B160,Patient18_Healthy!B160,Patient23_Healthy!B160,Patient25_Healthy!B160,Patient27_Healthy!B160,Patient30_Healthy!B160)</f>
        <v/>
      </c>
      <c r="D161" s="85">
        <f>AVERAGE(Patient5_Healthy!C160,Patient8_Healthy!C160,Patient10_Healthy!C160,Patient13_Healthy!C160,Patient17_Healthy!C160,Patient18_Healthy!C160,Patient23_Healthy!C160,Patient25_Healthy!C160,Patient27_Healthy!C160,Patient30_Healthy!C160)</f>
        <v/>
      </c>
      <c r="E161" s="90">
        <f>STDEV(Patient5_Healthy!C160,Patient8_Healthy!C160,Patient10_Healthy!C160,Patient13_Healthy!C160,Patient17_Healthy!C160,Patient18_Healthy!C160,Patient23_Healthy!C160,Patient25_Healthy!C160,Patient27_Healthy!C160,Patient30_Healthy!C160)</f>
        <v/>
      </c>
      <c r="F161" s="85">
        <f>AVERAGE(Patient5_Healthy!D160,Patient8_Healthy!D160,Patient10_Healthy!D160,Patient13_Healthy!D160,Patient17_Healthy!D160,Patient18_Healthy!D160,Patient23_Healthy!D160,Patient25_Healthy!D160,Patient27_Healthy!D160,Patient30_Healthy!D160)</f>
        <v/>
      </c>
      <c r="G161" s="90">
        <f>STDEV(Patient5_Healthy!D160,Patient8_Healthy!D160,Patient10_Healthy!D160,Patient13_Healthy!D160,Patient17_Healthy!D160,Patient18_Healthy!D160,Patient23_Healthy!D160,Patient25_Healthy!D160,Patient27_Healthy!D160,Patient30_Healthy!D160)</f>
        <v/>
      </c>
      <c r="I161" s="5" t="s">
        <v>70</v>
      </c>
      <c r="J161">
        <f>AVERAGE(Patient5_Healthy!I160,Patient8_Healthy!I160,Patient10_Healthy!I160,Patient13_Healthy!I160,Patient17_Healthy!I160,Patient18_Healthy!I160,Patient23_Healthy!I160,Patient25_Healthy!I160,Patient27_Healthy!I160,Patient30_Healthy!I160)</f>
        <v/>
      </c>
      <c r="K161">
        <f>STDEV(Patient5_Healthy!I160,Patient8_Healthy!I160,Patient10_Healthy!I160,Patient13_Healthy!I160,Patient17_Healthy!I160,Patient18_Healthy!I160,Patient23_Healthy!I160,Patient25_Healthy!I160,Patient27_Healthy!I160,Patient30_Healthy!I160)</f>
        <v/>
      </c>
      <c r="L161" s="85">
        <f>AVERAGE(Patient5_Healthy!J160,Patient8_Healthy!J160,Patient10_Healthy!J160,Patient13_Healthy!J160,Patient17_Healthy!J160,Patient18_Healthy!J160,Patient23_Healthy!J160,Patient25_Healthy!J160,Patient27_Healthy!J160,Patient30_Healthy!J160)</f>
        <v/>
      </c>
      <c r="M161" s="90">
        <f>STDEV(Patient5_Healthy!J160,Patient8_Healthy!J160,Patient10_Healthy!J160,Patient13_Healthy!J160,Patient17_Healthy!J160,Patient18_Healthy!J160,Patient23_Healthy!J160,Patient25_Healthy!J160,Patient27_Healthy!J160,Patient30_Healthy!J160)</f>
        <v/>
      </c>
      <c r="N161" s="85">
        <f>AVERAGE(Patient5_Healthy!K160,Patient8_Healthy!K160,Patient10_Healthy!K160,Patient13_Healthy!K160,Patient17_Healthy!K160,Patient18_Healthy!K160,Patient23_Healthy!K160,Patient25_Healthy!K160,Patient27_Healthy!K160,Patient30_Healthy!K160)</f>
        <v/>
      </c>
      <c r="O161" s="90">
        <f>STDEV(Patient5_Healthy!K160,Patient8_Healthy!K160,Patient10_Healthy!K160,Patient13_Healthy!K160,Patient17_Healthy!K160,Patient18_Healthy!K160,Patient23_Healthy!K160,Patient25_Healthy!K160,Patient27_Healthy!K160,Patient30_Healthy!K160)</f>
        <v/>
      </c>
      <c r="Q161" s="5" t="s">
        <v>71</v>
      </c>
      <c r="R161">
        <f>AVERAGE(Patient5_Healthy!P160,Patient8_Healthy!P160,Patient10_Healthy!P160,Patient13_Healthy!P160,Patient17_Healthy!P160,Patient18_Healthy!P160,Patient23_Healthy!P160,Patient25_Healthy!P160,Patient27_Healthy!P160,Patient30_Healthy!P160)</f>
        <v/>
      </c>
      <c r="S161">
        <f>STDEV(Patient5_Healthy!P160,Patient8_Healthy!P160,Patient10_Healthy!P160,Patient13_Healthy!P160,Patient17_Healthy!P160,Patient18_Healthy!P160,Patient23_Healthy!P160,Patient25_Healthy!P160,Patient27_Healthy!P160,Patient30_Healthy!P160)</f>
        <v/>
      </c>
      <c r="T161" s="85">
        <f>AVERAGE(Patient5_Healthy!Q160,Patient8_Healthy!Q160,Patient10_Healthy!Q160,Patient13_Healthy!Q160,Patient17_Healthy!Q160,Patient18_Healthy!Q160,Patient23_Healthy!Q160,Patient25_Healthy!Q160,Patient27_Healthy!Q160,Patient30_Healthy!Q160)</f>
        <v/>
      </c>
      <c r="U161" s="90">
        <f>STDEV(Patient5_Healthy!Q160,Patient8_Healthy!Q160,Patient10_Healthy!Q160,Patient13_Healthy!Q160,Patient17_Healthy!Q160,Patient18_Healthy!Q160,Patient23_Healthy!Q160,Patient25_Healthy!Q160,Patient27_Healthy!Q160,Patient30_Healthy!Q160)</f>
        <v/>
      </c>
      <c r="Y161" s="18" t="s">
        <v>18</v>
      </c>
      <c r="Z161">
        <f>AVERAGE(Patient5_Healthy!X160,Patient8_Healthy!X160,Patient10_Healthy!X160,Patient13_Healthy!X160,Patient17_Healthy!X160,Patient18_Healthy!X160,Patient23_Healthy!X160,Patient25_Healthy!X160,Patient27_Healthy!X160,Patient30_Healthy!X160)</f>
        <v/>
      </c>
      <c r="AA161">
        <f>STDEV(Patient5_Healthy!X160,Patient8_Healthy!X160,Patient10_Healthy!X160,Patient13_Healthy!X160,Patient17_Healthy!X160,Patient18_Healthy!X160,Patient23_Healthy!X160,Patient25_Healthy!X160,Patient27_Healthy!X160,Patient30_Healthy!X160)</f>
        <v/>
      </c>
      <c r="AB161" s="85">
        <f>AVERAGE(Patient5_Healthy!Y160,Patient8_Healthy!Y160,Patient10_Healthy!Y160,Patient13_Healthy!Y160,Patient17_Healthy!Y160,Patient18_Healthy!Y160,Patient23_Healthy!Y160,Patient25_Healthy!Y160,Patient27_Healthy!Y160,Patient30_Healthy!Y160)</f>
        <v/>
      </c>
      <c r="AC161" s="90">
        <f>STDEV(Patient5_Healthy!Y160,Patient8_Healthy!Y160,Patient10_Healthy!Y160,Patient13_Healthy!Y160,Patient17_Healthy!Y160,Patient18_Healthy!Y160,Patient23_Healthy!Y160,Patient25_Healthy!Y160,Patient27_Healthy!Y160,Patient30_Healthy!Y160)</f>
        <v/>
      </c>
      <c r="AO161" s="103" t="n"/>
    </row>
    <row r="162" spans="1:59">
      <c r="A162" s="18" t="s">
        <v>20</v>
      </c>
      <c r="B162">
        <f>AVERAGE(Patient5_Healthy!B161,Patient8_Healthy!B161,Patient10_Healthy!B161,Patient13_Healthy!B161,Patient17_Healthy!B161,Patient18_Healthy!B161,Patient23_Healthy!B161,Patient25_Healthy!B161,Patient27_Healthy!B161,Patient30_Healthy!B161)</f>
        <v/>
      </c>
      <c r="C162">
        <f>STDEV(Patient5_Healthy!B161,Patient8_Healthy!B161,Patient10_Healthy!B161,Patient13_Healthy!B161,Patient17_Healthy!B161,Patient18_Healthy!B161,Patient23_Healthy!B161,Patient25_Healthy!B161,Patient27_Healthy!B161,Patient30_Healthy!B161)</f>
        <v/>
      </c>
      <c r="D162" s="85">
        <f>AVERAGE(Patient5_Healthy!C161,Patient8_Healthy!C161,Patient10_Healthy!C161,Patient13_Healthy!C161,Patient17_Healthy!C161,Patient18_Healthy!C161,Patient23_Healthy!C161,Patient25_Healthy!C161,Patient27_Healthy!C161,Patient30_Healthy!C161)</f>
        <v/>
      </c>
      <c r="E162" s="90">
        <f>STDEV(Patient5_Healthy!C161,Patient8_Healthy!C161,Patient10_Healthy!C161,Patient13_Healthy!C161,Patient17_Healthy!C161,Patient18_Healthy!C161,Patient23_Healthy!C161,Patient25_Healthy!C161,Patient27_Healthy!C161,Patient30_Healthy!C161)</f>
        <v/>
      </c>
      <c r="F162" s="85">
        <f>AVERAGE(Patient5_Healthy!D161,Patient8_Healthy!D161,Patient10_Healthy!D161,Patient13_Healthy!D161,Patient17_Healthy!D161,Patient18_Healthy!D161,Patient23_Healthy!D161,Patient25_Healthy!D161,Patient27_Healthy!D161,Patient30_Healthy!D161)</f>
        <v/>
      </c>
      <c r="G162" s="90">
        <f>STDEV(Patient5_Healthy!D161,Patient8_Healthy!D161,Patient10_Healthy!D161,Patient13_Healthy!D161,Patient17_Healthy!D161,Patient18_Healthy!D161,Patient23_Healthy!D161,Patient25_Healthy!D161,Patient27_Healthy!D161,Patient30_Healthy!D161)</f>
        <v/>
      </c>
      <c r="I162" s="5" t="s">
        <v>72</v>
      </c>
      <c r="J162">
        <f>AVERAGE(Patient5_Healthy!I161,Patient8_Healthy!I161,Patient10_Healthy!I161,Patient13_Healthy!I161,Patient17_Healthy!I161,Patient18_Healthy!I161,Patient23_Healthy!I161,Patient25_Healthy!I161,Patient27_Healthy!I161,Patient30_Healthy!I161)</f>
        <v/>
      </c>
      <c r="K162">
        <f>STDEV(Patient5_Healthy!I161,Patient8_Healthy!I161,Patient10_Healthy!I161,Patient13_Healthy!I161,Patient17_Healthy!I161,Patient18_Healthy!I161,Patient23_Healthy!I161,Patient25_Healthy!I161,Patient27_Healthy!I161,Patient30_Healthy!I161)</f>
        <v/>
      </c>
      <c r="L162" s="85">
        <f>AVERAGE(Patient5_Healthy!J161,Patient8_Healthy!J161,Patient10_Healthy!J161,Patient13_Healthy!J161,Patient17_Healthy!J161,Patient18_Healthy!J161,Patient23_Healthy!J161,Patient25_Healthy!J161,Patient27_Healthy!J161,Patient30_Healthy!J161)</f>
        <v/>
      </c>
      <c r="M162" s="90">
        <f>STDEV(Patient5_Healthy!J161,Patient8_Healthy!J161,Patient10_Healthy!J161,Patient13_Healthy!J161,Patient17_Healthy!J161,Patient18_Healthy!J161,Patient23_Healthy!J161,Patient25_Healthy!J161,Patient27_Healthy!J161,Patient30_Healthy!J161)</f>
        <v/>
      </c>
      <c r="N162" s="85">
        <f>AVERAGE(Patient5_Healthy!K161,Patient8_Healthy!K161,Patient10_Healthy!K161,Patient13_Healthy!K161,Patient17_Healthy!K161,Patient18_Healthy!K161,Patient23_Healthy!K161,Patient25_Healthy!K161,Patient27_Healthy!K161,Patient30_Healthy!K161)</f>
        <v/>
      </c>
      <c r="O162" s="90">
        <f>STDEV(Patient5_Healthy!K161,Patient8_Healthy!K161,Patient10_Healthy!K161,Patient13_Healthy!K161,Patient17_Healthy!K161,Patient18_Healthy!K161,Patient23_Healthy!K161,Patient25_Healthy!K161,Patient27_Healthy!K161,Patient30_Healthy!K161)</f>
        <v/>
      </c>
      <c r="Q162" s="5" t="s">
        <v>73</v>
      </c>
      <c r="R162">
        <f>AVERAGE(Patient5_Healthy!P161,Patient8_Healthy!P161,Patient10_Healthy!P161,Patient13_Healthy!P161,Patient17_Healthy!P161,Patient18_Healthy!P161,Patient23_Healthy!P161,Patient25_Healthy!P161,Patient27_Healthy!P161,Patient30_Healthy!P161)</f>
        <v/>
      </c>
      <c r="S162">
        <f>STDEV(Patient5_Healthy!P161,Patient8_Healthy!P161,Patient10_Healthy!P161,Patient13_Healthy!P161,Patient17_Healthy!P161,Patient18_Healthy!P161,Patient23_Healthy!P161,Patient25_Healthy!P161,Patient27_Healthy!P161,Patient30_Healthy!P161)</f>
        <v/>
      </c>
      <c r="T162" s="85">
        <f>AVERAGE(Patient5_Healthy!Q161,Patient8_Healthy!Q161,Patient10_Healthy!Q161,Patient13_Healthy!Q161,Patient17_Healthy!Q161,Patient18_Healthy!Q161,Patient23_Healthy!Q161,Patient25_Healthy!Q161,Patient27_Healthy!Q161,Patient30_Healthy!Q161)</f>
        <v/>
      </c>
      <c r="U162" s="90">
        <f>STDEV(Patient5_Healthy!Q161,Patient8_Healthy!Q161,Patient10_Healthy!Q161,Patient13_Healthy!Q161,Patient17_Healthy!Q161,Patient18_Healthy!Q161,Patient23_Healthy!Q161,Patient25_Healthy!Q161,Patient27_Healthy!Q161,Patient30_Healthy!Q161)</f>
        <v/>
      </c>
      <c r="Y162" s="18" t="s">
        <v>21</v>
      </c>
      <c r="Z162">
        <f>AVERAGE(Patient5_Healthy!X161,Patient8_Healthy!X161,Patient10_Healthy!X161,Patient13_Healthy!X161,Patient17_Healthy!X161,Patient18_Healthy!X161,Patient23_Healthy!X161,Patient25_Healthy!X161,Patient27_Healthy!X161,Patient30_Healthy!X161)</f>
        <v/>
      </c>
      <c r="AA162">
        <f>STDEV(Patient5_Healthy!X161,Patient8_Healthy!X161,Patient10_Healthy!X161,Patient13_Healthy!X161,Patient17_Healthy!X161,Patient18_Healthy!X161,Patient23_Healthy!X161,Patient25_Healthy!X161,Patient27_Healthy!X161,Patient30_Healthy!X161)</f>
        <v/>
      </c>
      <c r="AB162" s="85">
        <f>AVERAGE(Patient5_Healthy!Y161,Patient8_Healthy!Y161,Patient10_Healthy!Y161,Patient13_Healthy!Y161,Patient17_Healthy!Y161,Patient18_Healthy!Y161,Patient23_Healthy!Y161,Patient25_Healthy!Y161,Patient27_Healthy!Y161,Patient30_Healthy!Y161)</f>
        <v/>
      </c>
      <c r="AC162" s="90">
        <f>STDEV(Patient5_Healthy!Y161,Patient8_Healthy!Y161,Patient10_Healthy!Y161,Patient13_Healthy!Y161,Patient17_Healthy!Y161,Patient18_Healthy!Y161,Patient23_Healthy!Y161,Patient25_Healthy!Y161,Patient27_Healthy!Y161,Patient30_Healthy!Y161)</f>
        <v/>
      </c>
      <c r="AO162" s="103" t="n"/>
    </row>
    <row r="163" spans="1:59">
      <c r="A163" s="18" t="s">
        <v>23</v>
      </c>
      <c r="B163">
        <f>AVERAGE(Patient5_Healthy!B162,Patient8_Healthy!B162,Patient10_Healthy!B162,Patient13_Healthy!B162,Patient17_Healthy!B162,Patient18_Healthy!B162,Patient23_Healthy!B162,Patient25_Healthy!B162,Patient27_Healthy!B162,Patient30_Healthy!B162)</f>
        <v/>
      </c>
      <c r="C163">
        <f>STDEV(Patient5_Healthy!B162,Patient8_Healthy!B162,Patient10_Healthy!B162,Patient13_Healthy!B162,Patient17_Healthy!B162,Patient18_Healthy!B162,Patient23_Healthy!B162,Patient25_Healthy!B162,Patient27_Healthy!B162,Patient30_Healthy!B162)</f>
        <v/>
      </c>
      <c r="D163" s="85">
        <f>AVERAGE(Patient5_Healthy!C162,Patient8_Healthy!C162,Patient10_Healthy!C162,Patient13_Healthy!C162,Patient17_Healthy!C162,Patient18_Healthy!C162,Patient23_Healthy!C162,Patient25_Healthy!C162,Patient27_Healthy!C162,Patient30_Healthy!C162)</f>
        <v/>
      </c>
      <c r="E163" s="90">
        <f>STDEV(Patient5_Healthy!C162,Patient8_Healthy!C162,Patient10_Healthy!C162,Patient13_Healthy!C162,Patient17_Healthy!C162,Patient18_Healthy!C162,Patient23_Healthy!C162,Patient25_Healthy!C162,Patient27_Healthy!C162,Patient30_Healthy!C162)</f>
        <v/>
      </c>
      <c r="F163" s="85">
        <f>AVERAGE(Patient5_Healthy!D162,Patient8_Healthy!D162,Patient10_Healthy!D162,Patient13_Healthy!D162,Patient17_Healthy!D162,Patient18_Healthy!D162,Patient23_Healthy!D162,Patient25_Healthy!D162,Patient27_Healthy!D162,Patient30_Healthy!D162)</f>
        <v/>
      </c>
      <c r="G163" s="90">
        <f>STDEV(Patient5_Healthy!D162,Patient8_Healthy!D162,Patient10_Healthy!D162,Patient13_Healthy!D162,Patient17_Healthy!D162,Patient18_Healthy!D162,Patient23_Healthy!D162,Patient25_Healthy!D162,Patient27_Healthy!D162,Patient30_Healthy!D162)</f>
        <v/>
      </c>
      <c r="I163" s="5" t="s">
        <v>74</v>
      </c>
      <c r="J163">
        <f>AVERAGE(Patient5_Healthy!I162,Patient8_Healthy!I162,Patient10_Healthy!I162,Patient13_Healthy!I162,Patient17_Healthy!I162,Patient18_Healthy!I162,Patient23_Healthy!I162,Patient25_Healthy!I162,Patient27_Healthy!I162,Patient30_Healthy!I162)</f>
        <v/>
      </c>
      <c r="K163">
        <f>STDEV(Patient5_Healthy!I162,Patient8_Healthy!I162,Patient10_Healthy!I162,Patient13_Healthy!I162,Patient17_Healthy!I162,Patient18_Healthy!I162,Patient23_Healthy!I162,Patient25_Healthy!I162,Patient27_Healthy!I162,Patient30_Healthy!I162)</f>
        <v/>
      </c>
      <c r="L163" s="85">
        <f>AVERAGE(Patient5_Healthy!J162,Patient8_Healthy!J162,Patient10_Healthy!J162,Patient13_Healthy!J162,Patient17_Healthy!J162,Patient18_Healthy!J162,Patient23_Healthy!J162,Patient25_Healthy!J162,Patient27_Healthy!J162,Patient30_Healthy!J162)</f>
        <v/>
      </c>
      <c r="M163" s="90">
        <f>STDEV(Patient5_Healthy!J162,Patient8_Healthy!J162,Patient10_Healthy!J162,Patient13_Healthy!J162,Patient17_Healthy!J162,Patient18_Healthy!J162,Patient23_Healthy!J162,Patient25_Healthy!J162,Patient27_Healthy!J162,Patient30_Healthy!J162)</f>
        <v/>
      </c>
      <c r="N163" s="85">
        <f>AVERAGE(Patient5_Healthy!K162,Patient8_Healthy!K162,Patient10_Healthy!K162,Patient13_Healthy!K162,Patient17_Healthy!K162,Patient18_Healthy!K162,Patient23_Healthy!K162,Patient25_Healthy!K162,Patient27_Healthy!K162,Patient30_Healthy!K162)</f>
        <v/>
      </c>
      <c r="O163" s="90">
        <f>STDEV(Patient5_Healthy!K162,Patient8_Healthy!K162,Patient10_Healthy!K162,Patient13_Healthy!K162,Patient17_Healthy!K162,Patient18_Healthy!K162,Patient23_Healthy!K162,Patient25_Healthy!K162,Patient27_Healthy!K162,Patient30_Healthy!K162)</f>
        <v/>
      </c>
      <c r="Q163" s="5" t="s">
        <v>75</v>
      </c>
      <c r="R163">
        <f>AVERAGE(Patient5_Healthy!P162,Patient8_Healthy!P162,Patient10_Healthy!P162,Patient13_Healthy!P162,Patient17_Healthy!P162,Patient18_Healthy!P162,Patient23_Healthy!P162,Patient25_Healthy!P162,Patient27_Healthy!P162,Patient30_Healthy!P162)</f>
        <v/>
      </c>
      <c r="S163">
        <f>STDEV(Patient5_Healthy!P162,Patient8_Healthy!P162,Patient10_Healthy!P162,Patient13_Healthy!P162,Patient17_Healthy!P162,Patient18_Healthy!P162,Patient23_Healthy!P162,Patient25_Healthy!P162,Patient27_Healthy!P162,Patient30_Healthy!P162)</f>
        <v/>
      </c>
      <c r="T163" s="85">
        <f>AVERAGE(Patient5_Healthy!Q162,Patient8_Healthy!Q162,Patient10_Healthy!Q162,Patient13_Healthy!Q162,Patient17_Healthy!Q162,Patient18_Healthy!Q162,Patient23_Healthy!Q162,Patient25_Healthy!Q162,Patient27_Healthy!Q162,Patient30_Healthy!Q162)</f>
        <v/>
      </c>
      <c r="U163" s="90">
        <f>STDEV(Patient5_Healthy!Q162,Patient8_Healthy!Q162,Patient10_Healthy!Q162,Patient13_Healthy!Q162,Patient17_Healthy!Q162,Patient18_Healthy!Q162,Patient23_Healthy!Q162,Patient25_Healthy!Q162,Patient27_Healthy!Q162,Patient30_Healthy!Q162)</f>
        <v/>
      </c>
      <c r="Y163" s="18" t="s">
        <v>24</v>
      </c>
      <c r="Z163">
        <f>AVERAGE(Patient5_Healthy!X162,Patient8_Healthy!X162,Patient10_Healthy!X162,Patient13_Healthy!X162,Patient17_Healthy!X162,Patient18_Healthy!X162,Patient23_Healthy!X162,Patient25_Healthy!X162,Patient27_Healthy!X162,Patient30_Healthy!X162)</f>
        <v/>
      </c>
      <c r="AA163">
        <f>STDEV(Patient5_Healthy!X162,Patient8_Healthy!X162,Patient10_Healthy!X162,Patient13_Healthy!X162,Patient17_Healthy!X162,Patient18_Healthy!X162,Patient23_Healthy!X162,Patient25_Healthy!X162,Patient27_Healthy!X162,Patient30_Healthy!X162)</f>
        <v/>
      </c>
      <c r="AB163" s="85">
        <f>AVERAGE(Patient5_Healthy!Y162,Patient8_Healthy!Y162,Patient10_Healthy!Y162,Patient13_Healthy!Y162,Patient17_Healthy!Y162,Patient18_Healthy!Y162,Patient23_Healthy!Y162,Patient25_Healthy!Y162,Patient27_Healthy!Y162,Patient30_Healthy!Y162)</f>
        <v/>
      </c>
      <c r="AC163" s="90">
        <f>STDEV(Patient5_Healthy!Y162,Patient8_Healthy!Y162,Patient10_Healthy!Y162,Patient13_Healthy!Y162,Patient17_Healthy!Y162,Patient18_Healthy!Y162,Patient23_Healthy!Y162,Patient25_Healthy!Y162,Patient27_Healthy!Y162,Patient30_Healthy!Y162)</f>
        <v/>
      </c>
      <c r="AO163" s="103" t="n"/>
    </row>
    <row r="164" spans="1:59">
      <c r="A164" s="18" t="s">
        <v>26</v>
      </c>
      <c r="B164">
        <f>AVERAGE(Patient5_Healthy!B163,Patient8_Healthy!B163,Patient10_Healthy!B163,Patient13_Healthy!B163,Patient17_Healthy!B163,Patient18_Healthy!B163,Patient23_Healthy!B163,Patient25_Healthy!B163,Patient27_Healthy!B163,Patient30_Healthy!B163)</f>
        <v/>
      </c>
      <c r="C164">
        <f>STDEV(Patient5_Healthy!B163,Patient8_Healthy!B163,Patient10_Healthy!B163,Patient13_Healthy!B163,Patient17_Healthy!B163,Patient18_Healthy!B163,Patient23_Healthy!B163,Patient25_Healthy!B163,Patient27_Healthy!B163,Patient30_Healthy!B163)</f>
        <v/>
      </c>
      <c r="D164" s="85">
        <f>AVERAGE(Patient5_Healthy!C163,Patient8_Healthy!C163,Patient10_Healthy!C163,Patient13_Healthy!C163,Patient17_Healthy!C163,Patient18_Healthy!C163,Patient23_Healthy!C163,Patient25_Healthy!C163,Patient27_Healthy!C163,Patient30_Healthy!C163)</f>
        <v/>
      </c>
      <c r="E164" s="90">
        <f>STDEV(Patient5_Healthy!C163,Patient8_Healthy!C163,Patient10_Healthy!C163,Patient13_Healthy!C163,Patient17_Healthy!C163,Patient18_Healthy!C163,Patient23_Healthy!C163,Patient25_Healthy!C163,Patient27_Healthy!C163,Patient30_Healthy!C163)</f>
        <v/>
      </c>
      <c r="F164" s="85">
        <f>AVERAGE(Patient5_Healthy!D163,Patient8_Healthy!D163,Patient10_Healthy!D163,Patient13_Healthy!D163,Patient17_Healthy!D163,Patient18_Healthy!D163,Patient23_Healthy!D163,Patient25_Healthy!D163,Patient27_Healthy!D163,Patient30_Healthy!D163)</f>
        <v/>
      </c>
      <c r="G164" s="90">
        <f>STDEV(Patient5_Healthy!D163,Patient8_Healthy!D163,Patient10_Healthy!D163,Patient13_Healthy!D163,Patient17_Healthy!D163,Patient18_Healthy!D163,Patient23_Healthy!D163,Patient25_Healthy!D163,Patient27_Healthy!D163,Patient30_Healthy!D163)</f>
        <v/>
      </c>
      <c r="I164" s="5" t="s">
        <v>76</v>
      </c>
      <c r="J164">
        <f>AVERAGE(Patient5_Healthy!I163,Patient8_Healthy!I163,Patient10_Healthy!I163,Patient13_Healthy!I163,Patient17_Healthy!I163,Patient18_Healthy!I163,Patient23_Healthy!I163,Patient25_Healthy!I163,Patient27_Healthy!I163,Patient30_Healthy!I163)</f>
        <v/>
      </c>
      <c r="K164">
        <f>STDEV(Patient5_Healthy!I163,Patient8_Healthy!I163,Patient10_Healthy!I163,Patient13_Healthy!I163,Patient17_Healthy!I163,Patient18_Healthy!I163,Patient23_Healthy!I163,Patient25_Healthy!I163,Patient27_Healthy!I163,Patient30_Healthy!I163)</f>
        <v/>
      </c>
      <c r="L164" s="85">
        <f>AVERAGE(Patient5_Healthy!J163,Patient8_Healthy!J163,Patient10_Healthy!J163,Patient13_Healthy!J163,Patient17_Healthy!J163,Patient18_Healthy!J163,Patient23_Healthy!J163,Patient25_Healthy!J163,Patient27_Healthy!J163,Patient30_Healthy!J163)</f>
        <v/>
      </c>
      <c r="M164" s="90">
        <f>STDEV(Patient5_Healthy!J163,Patient8_Healthy!J163,Patient10_Healthy!J163,Patient13_Healthy!J163,Patient17_Healthy!J163,Patient18_Healthy!J163,Patient23_Healthy!J163,Patient25_Healthy!J163,Patient27_Healthy!J163,Patient30_Healthy!J163)</f>
        <v/>
      </c>
      <c r="N164" s="85">
        <f>AVERAGE(Patient5_Healthy!K163,Patient8_Healthy!K163,Patient10_Healthy!K163,Patient13_Healthy!K163,Patient17_Healthy!K163,Patient18_Healthy!K163,Patient23_Healthy!K163,Patient25_Healthy!K163,Patient27_Healthy!K163,Patient30_Healthy!K163)</f>
        <v/>
      </c>
      <c r="O164" s="90">
        <f>STDEV(Patient5_Healthy!K163,Patient8_Healthy!K163,Patient10_Healthy!K163,Patient13_Healthy!K163,Patient17_Healthy!K163,Patient18_Healthy!K163,Patient23_Healthy!K163,Patient25_Healthy!K163,Patient27_Healthy!K163,Patient30_Healthy!K163)</f>
        <v/>
      </c>
      <c r="Q164" s="5" t="s">
        <v>77</v>
      </c>
      <c r="R164">
        <f>AVERAGE(Patient5_Healthy!P163,Patient8_Healthy!P163,Patient10_Healthy!P163,Patient13_Healthy!P163,Patient17_Healthy!P163,Patient18_Healthy!P163,Patient23_Healthy!P163,Patient25_Healthy!P163,Patient27_Healthy!P163,Patient30_Healthy!P163)</f>
        <v/>
      </c>
      <c r="S164">
        <f>STDEV(Patient5_Healthy!P163,Patient8_Healthy!P163,Patient10_Healthy!P163,Patient13_Healthy!P163,Patient17_Healthy!P163,Patient18_Healthy!P163,Patient23_Healthy!P163,Patient25_Healthy!P163,Patient27_Healthy!P163,Patient30_Healthy!P163)</f>
        <v/>
      </c>
      <c r="T164" s="85">
        <f>AVERAGE(Patient5_Healthy!Q163,Patient8_Healthy!Q163,Patient10_Healthy!Q163,Patient13_Healthy!Q163,Patient17_Healthy!Q163,Patient18_Healthy!Q163,Patient23_Healthy!Q163,Patient25_Healthy!Q163,Patient27_Healthy!Q163,Patient30_Healthy!Q163)</f>
        <v/>
      </c>
      <c r="U164" s="90">
        <f>STDEV(Patient5_Healthy!Q163,Patient8_Healthy!Q163,Patient10_Healthy!Q163,Patient13_Healthy!Q163,Patient17_Healthy!Q163,Patient18_Healthy!Q163,Patient23_Healthy!Q163,Patient25_Healthy!Q163,Patient27_Healthy!Q163,Patient30_Healthy!Q163)</f>
        <v/>
      </c>
      <c r="Y164" s="18" t="s">
        <v>27</v>
      </c>
      <c r="Z164">
        <f>AVERAGE(Patient5_Healthy!X163,Patient8_Healthy!X163,Patient10_Healthy!X163,Patient13_Healthy!X163,Patient17_Healthy!X163,Patient18_Healthy!X163,Patient23_Healthy!X163,Patient25_Healthy!X163,Patient27_Healthy!X163,Patient30_Healthy!X163)</f>
        <v/>
      </c>
      <c r="AA164">
        <f>STDEV(Patient5_Healthy!X163,Patient8_Healthy!X163,Patient10_Healthy!X163,Patient13_Healthy!X163,Patient17_Healthy!X163,Patient18_Healthy!X163,Patient23_Healthy!X163,Patient25_Healthy!X163,Patient27_Healthy!X163,Patient30_Healthy!X163)</f>
        <v/>
      </c>
      <c r="AB164" s="85">
        <f>AVERAGE(Patient5_Healthy!Y163,Patient8_Healthy!Y163,Patient10_Healthy!Y163,Patient13_Healthy!Y163,Patient17_Healthy!Y163,Patient18_Healthy!Y163,Patient23_Healthy!Y163,Patient25_Healthy!Y163,Patient27_Healthy!Y163,Patient30_Healthy!Y163)</f>
        <v/>
      </c>
      <c r="AC164" s="90">
        <f>STDEV(Patient5_Healthy!Y163,Patient8_Healthy!Y163,Patient10_Healthy!Y163,Patient13_Healthy!Y163,Patient17_Healthy!Y163,Patient18_Healthy!Y163,Patient23_Healthy!Y163,Patient25_Healthy!Y163,Patient27_Healthy!Y163,Patient30_Healthy!Y163)</f>
        <v/>
      </c>
      <c r="AO164" s="103" t="n"/>
    </row>
    <row r="165" spans="1:59">
      <c r="Y165" s="18" t="s">
        <v>28</v>
      </c>
      <c r="Z165">
        <f>AVERAGE(Patient5_Healthy!X164,Patient8_Healthy!X164,Patient10_Healthy!X164,Patient13_Healthy!X164,Patient17_Healthy!X164,Patient18_Healthy!X164,Patient23_Healthy!X164,Patient25_Healthy!X164,Patient27_Healthy!X164,Patient30_Healthy!X164)</f>
        <v/>
      </c>
      <c r="AA165">
        <f>STDEV(Patient5_Healthy!X164,Patient8_Healthy!X164,Patient10_Healthy!X164,Patient13_Healthy!X164,Patient17_Healthy!X164,Patient18_Healthy!X164,Patient23_Healthy!X164,Patient25_Healthy!X164,Patient27_Healthy!X164,Patient30_Healthy!X164)</f>
        <v/>
      </c>
      <c r="AB165" s="85">
        <f>AVERAGE(Patient5_Healthy!Y164,Patient8_Healthy!Y164,Patient10_Healthy!Y164,Patient13_Healthy!Y164,Patient17_Healthy!Y164,Patient18_Healthy!Y164,Patient23_Healthy!Y164,Patient25_Healthy!Y164,Patient27_Healthy!Y164,Patient30_Healthy!Y164)</f>
        <v/>
      </c>
      <c r="AC165" s="90">
        <f>STDEV(Patient5_Healthy!Y164,Patient8_Healthy!Y164,Patient10_Healthy!Y164,Patient13_Healthy!Y164,Patient17_Healthy!Y164,Patient18_Healthy!Y164,Patient23_Healthy!Y164,Patient25_Healthy!Y164,Patient27_Healthy!Y164,Patient30_Healthy!Y164)</f>
        <v/>
      </c>
      <c r="AO165" s="103" t="n"/>
    </row>
    <row r="166" spans="1:59">
      <c r="A166" s="103" t="s">
        <v>78</v>
      </c>
      <c r="I166" s="103" t="s">
        <v>78</v>
      </c>
      <c r="Q166" s="103" t="s">
        <v>78</v>
      </c>
      <c r="Y166" s="18" t="s">
        <v>29</v>
      </c>
      <c r="Z166">
        <f>AVERAGE(Patient5_Healthy!X165,Patient8_Healthy!X165,Patient10_Healthy!X165,Patient13_Healthy!X165,Patient17_Healthy!X165,Patient18_Healthy!X165,Patient23_Healthy!X165,Patient25_Healthy!X165,Patient27_Healthy!X165,Patient30_Healthy!X165)</f>
        <v/>
      </c>
      <c r="AA166">
        <f>STDEV(Patient5_Healthy!X165,Patient8_Healthy!X165,Patient10_Healthy!X165,Patient13_Healthy!X165,Patient17_Healthy!X165,Patient18_Healthy!X165,Patient23_Healthy!X165,Patient25_Healthy!X165,Patient27_Healthy!X165,Patient30_Healthy!X165)</f>
        <v/>
      </c>
      <c r="AB166" s="85">
        <f>AVERAGE(Patient5_Healthy!Y165,Patient8_Healthy!Y165,Patient10_Healthy!Y165,Patient13_Healthy!Y165,Patient17_Healthy!Y165,Patient18_Healthy!Y165,Patient23_Healthy!Y165,Patient25_Healthy!Y165,Patient27_Healthy!Y165,Patient30_Healthy!Y165)</f>
        <v/>
      </c>
      <c r="AC166" s="90">
        <f>STDEV(Patient5_Healthy!Y165,Patient8_Healthy!Y165,Patient10_Healthy!Y165,Patient13_Healthy!Y165,Patient17_Healthy!Y165,Patient18_Healthy!Y165,Patient23_Healthy!Y165,Patient25_Healthy!Y165,Patient27_Healthy!Y165,Patient30_Healthy!Y165)</f>
        <v/>
      </c>
      <c r="AO166" s="103" t="n"/>
    </row>
    <row r="167" spans="1:59">
      <c r="A167" s="18" t="n"/>
      <c r="B167" s="140" t="s">
        <v>15</v>
      </c>
      <c r="C167" s="143" t="n"/>
      <c r="D167" s="142" t="s">
        <v>66</v>
      </c>
      <c r="E167" s="143" t="n"/>
      <c r="F167" s="142" t="s">
        <v>67</v>
      </c>
      <c r="G167" s="140" t="n"/>
      <c r="I167" s="18" t="n"/>
      <c r="J167" s="140" t="s">
        <v>16</v>
      </c>
      <c r="K167" s="141" t="n"/>
      <c r="L167" s="142" t="s">
        <v>68</v>
      </c>
      <c r="M167" s="143" t="n"/>
      <c r="N167" s="140" t="s">
        <v>69</v>
      </c>
      <c r="O167" s="141" t="n"/>
      <c r="Q167" s="18" t="n"/>
      <c r="R167" s="140" t="s">
        <v>15</v>
      </c>
      <c r="S167" s="141" t="n"/>
      <c r="T167" s="142" t="s">
        <v>16</v>
      </c>
      <c r="U167" s="143" t="n"/>
      <c r="Y167" s="18" t="s">
        <v>31</v>
      </c>
      <c r="Z167">
        <f>AVERAGE(Patient5_Healthy!X166,Patient8_Healthy!X166,Patient10_Healthy!X166,Patient13_Healthy!X166,Patient17_Healthy!X166,Patient18_Healthy!X166,Patient23_Healthy!X166,Patient25_Healthy!X166,Patient27_Healthy!X166,Patient30_Healthy!X166)</f>
        <v/>
      </c>
      <c r="AA167">
        <f>STDEV(Patient5_Healthy!X166,Patient8_Healthy!X166,Patient10_Healthy!X166,Patient13_Healthy!X166,Patient17_Healthy!X166,Patient18_Healthy!X166,Patient23_Healthy!X166,Patient25_Healthy!X166,Patient27_Healthy!X166,Patient30_Healthy!X166)</f>
        <v/>
      </c>
      <c r="AB167" s="85">
        <f>AVERAGE(Patient5_Healthy!Y166,Patient8_Healthy!Y166,Patient10_Healthy!Y166,Patient13_Healthy!Y166,Patient17_Healthy!Y166,Patient18_Healthy!Y166,Patient23_Healthy!Y166,Patient25_Healthy!Y166,Patient27_Healthy!Y166,Patient30_Healthy!Y166)</f>
        <v/>
      </c>
      <c r="AC167" s="90">
        <f>STDEV(Patient5_Healthy!Y166,Patient8_Healthy!Y166,Patient10_Healthy!Y166,Patient13_Healthy!Y166,Patient17_Healthy!Y166,Patient18_Healthy!Y166,Patient23_Healthy!Y166,Patient25_Healthy!Y166,Patient27_Healthy!Y166,Patient30_Healthy!Y166)</f>
        <v/>
      </c>
      <c r="AO167" s="103" t="n"/>
    </row>
    <row r="168" spans="1:59">
      <c r="A168" s="17" t="n"/>
      <c r="B168" s="18" t="s">
        <v>193</v>
      </c>
      <c r="C168" s="18" t="s">
        <v>194</v>
      </c>
      <c r="D168" s="19" t="s">
        <v>193</v>
      </c>
      <c r="E168" s="20" t="s">
        <v>194</v>
      </c>
      <c r="F168" s="18" t="s">
        <v>193</v>
      </c>
      <c r="G168" s="18" t="s">
        <v>194</v>
      </c>
      <c r="I168" s="17" t="n"/>
      <c r="J168" s="18" t="s">
        <v>193</v>
      </c>
      <c r="K168" s="18" t="s">
        <v>194</v>
      </c>
      <c r="L168" s="19" t="s">
        <v>193</v>
      </c>
      <c r="M168" s="20" t="s">
        <v>194</v>
      </c>
      <c r="N168" s="18" t="s">
        <v>193</v>
      </c>
      <c r="O168" s="18" t="s">
        <v>194</v>
      </c>
      <c r="Q168" s="17" t="n"/>
      <c r="R168" s="18" t="s">
        <v>193</v>
      </c>
      <c r="S168" s="18" t="s">
        <v>194</v>
      </c>
      <c r="T168" s="19" t="s">
        <v>193</v>
      </c>
      <c r="U168" s="20" t="s">
        <v>194</v>
      </c>
      <c r="Y168" s="18" t="s">
        <v>32</v>
      </c>
      <c r="Z168">
        <f>AVERAGE(Patient5_Healthy!X167,Patient8_Healthy!X167,Patient10_Healthy!X167,Patient13_Healthy!X167,Patient17_Healthy!X167,Patient18_Healthy!X167,Patient23_Healthy!X167,Patient25_Healthy!X167,Patient27_Healthy!X167,Patient30_Healthy!X167)</f>
        <v/>
      </c>
      <c r="AA168">
        <f>STDEV(Patient5_Healthy!X167,Patient8_Healthy!X167,Patient10_Healthy!X167,Patient13_Healthy!X167,Patient17_Healthy!X167,Patient18_Healthy!X167,Patient23_Healthy!X167,Patient25_Healthy!X167,Patient27_Healthy!X167,Patient30_Healthy!X167)</f>
        <v/>
      </c>
      <c r="AB168" s="85">
        <f>AVERAGE(Patient5_Healthy!Y167,Patient8_Healthy!Y167,Patient10_Healthy!Y167,Patient13_Healthy!Y167,Patient17_Healthy!Y167,Patient18_Healthy!Y167,Patient23_Healthy!Y167,Patient25_Healthy!Y167,Patient27_Healthy!Y167,Patient30_Healthy!Y167)</f>
        <v/>
      </c>
      <c r="AC168" s="90">
        <f>STDEV(Patient5_Healthy!Y167,Patient8_Healthy!Y167,Patient10_Healthy!Y167,Patient13_Healthy!Y167,Patient17_Healthy!Y167,Patient18_Healthy!Y167,Patient23_Healthy!Y167,Patient25_Healthy!Y167,Patient27_Healthy!Y167,Patient30_Healthy!Y167)</f>
        <v/>
      </c>
      <c r="AO168" s="103" t="n"/>
    </row>
    <row r="169" spans="1:59">
      <c r="A169" s="18" t="s">
        <v>17</v>
      </c>
      <c r="B169">
        <f>AVERAGE(Patient5_Healthy!B168,Patient8_Healthy!B168,Patient10_Healthy!B168,Patient13_Healthy!B168,Patient17_Healthy!B168,Patient18_Healthy!B168,Patient23_Healthy!B168,Patient25_Healthy!B168,Patient27_Healthy!B168,Patient30_Healthy!B168)</f>
        <v/>
      </c>
      <c r="C169">
        <f>STDEV(Patient5_Healthy!B168,Patient8_Healthy!B168,Patient10_Healthy!B168,Patient13_Healthy!B168,Patient17_Healthy!B168,Patient18_Healthy!B168,Patient23_Healthy!B168,Patient25_Healthy!B168,Patient27_Healthy!B168,Patient30_Healthy!B168)</f>
        <v/>
      </c>
      <c r="D169" s="85">
        <f>AVERAGE(Patient5_Healthy!C168,Patient8_Healthy!C168,Patient10_Healthy!C168,Patient13_Healthy!C168,Patient17_Healthy!C168,Patient18_Healthy!C168,Patient23_Healthy!C168,Patient25_Healthy!C168,Patient27_Healthy!C168,Patient30_Healthy!C168)</f>
        <v/>
      </c>
      <c r="E169" s="90">
        <f>STDEV(Patient5_Healthy!C168,Patient8_Healthy!C168,Patient10_Healthy!C168,Patient13_Healthy!C168,Patient17_Healthy!C168,Patient18_Healthy!C168,Patient23_Healthy!C168,Patient25_Healthy!C168,Patient27_Healthy!C168,Patient30_Healthy!C168)</f>
        <v/>
      </c>
      <c r="F169" s="85">
        <f>AVERAGE(Patient5_Healthy!D168,Patient8_Healthy!D168,Patient10_Healthy!D168,Patient13_Healthy!D168,Patient17_Healthy!D168,Patient18_Healthy!D168,Patient23_Healthy!D168,Patient25_Healthy!D168,Patient27_Healthy!D168,Patient30_Healthy!D168)</f>
        <v/>
      </c>
      <c r="G169" s="90">
        <f>STDEV(Patient5_Healthy!D168,Patient8_Healthy!D168,Patient10_Healthy!D168,Patient13_Healthy!D168,Patient17_Healthy!D168,Patient18_Healthy!D168,Patient23_Healthy!D168,Patient25_Healthy!D168,Patient27_Healthy!D168,Patient30_Healthy!D168)</f>
        <v/>
      </c>
      <c r="I169" s="5" t="s">
        <v>70</v>
      </c>
      <c r="J169">
        <f>AVERAGE(Patient5_Healthy!I168,Patient8_Healthy!I168,Patient10_Healthy!I168,Patient13_Healthy!I168,Patient17_Healthy!I168,Patient18_Healthy!I168,Patient23_Healthy!I168,Patient25_Healthy!I168,Patient27_Healthy!I168,Patient30_Healthy!I168)</f>
        <v/>
      </c>
      <c r="K169">
        <f>STDEV(Patient5_Healthy!I168,Patient8_Healthy!I168,Patient10_Healthy!I168,Patient13_Healthy!I168,Patient17_Healthy!I168,Patient18_Healthy!I168,Patient23_Healthy!I168,Patient25_Healthy!I168,Patient27_Healthy!I168,Patient30_Healthy!I168)</f>
        <v/>
      </c>
      <c r="L169" s="85">
        <f>AVERAGE(Patient5_Healthy!J168,Patient8_Healthy!J168,Patient10_Healthy!J168,Patient13_Healthy!J168,Patient17_Healthy!J168,Patient18_Healthy!J168,Patient23_Healthy!J168,Patient25_Healthy!J168,Patient27_Healthy!J168,Patient30_Healthy!J168)</f>
        <v/>
      </c>
      <c r="M169" s="90">
        <f>STDEV(Patient5_Healthy!J168,Patient8_Healthy!J168,Patient10_Healthy!J168,Patient13_Healthy!J168,Patient17_Healthy!J168,Patient18_Healthy!J168,Patient23_Healthy!J168,Patient25_Healthy!J168,Patient27_Healthy!J168,Patient30_Healthy!J168)</f>
        <v/>
      </c>
      <c r="N169" s="85">
        <f>AVERAGE(Patient5_Healthy!K168,Patient8_Healthy!K168,Patient10_Healthy!K168,Patient13_Healthy!K168,Patient17_Healthy!K168,Patient18_Healthy!K168,Patient23_Healthy!K168,Patient25_Healthy!K168,Patient27_Healthy!K168,Patient30_Healthy!K168)</f>
        <v/>
      </c>
      <c r="O169" s="90">
        <f>STDEV(Patient5_Healthy!K168,Patient8_Healthy!K168,Patient10_Healthy!K168,Patient13_Healthy!K168,Patient17_Healthy!K168,Patient18_Healthy!K168,Patient23_Healthy!K168,Patient25_Healthy!K168,Patient27_Healthy!K168,Patient30_Healthy!K168)</f>
        <v/>
      </c>
      <c r="Q169" s="5" t="s">
        <v>71</v>
      </c>
      <c r="R169">
        <f>AVERAGE(Patient5_Healthy!P168,Patient8_Healthy!P168,Patient10_Healthy!P168,Patient13_Healthy!P168,Patient17_Healthy!P168,Patient18_Healthy!P168,Patient23_Healthy!P168,Patient25_Healthy!P168,Patient27_Healthy!P168,Patient30_Healthy!P168)</f>
        <v/>
      </c>
      <c r="S169">
        <f>STDEV(Patient5_Healthy!P168,Patient8_Healthy!P168,Patient10_Healthy!P168,Patient13_Healthy!P168,Patient17_Healthy!P168,Patient18_Healthy!P168,Patient23_Healthy!P168,Patient25_Healthy!P168,Patient27_Healthy!P168,Patient30_Healthy!P168)</f>
        <v/>
      </c>
      <c r="T169" s="85">
        <f>AVERAGE(Patient5_Healthy!Q168,Patient8_Healthy!Q168,Patient10_Healthy!Q168,Patient13_Healthy!Q168,Patient17_Healthy!Q168,Patient18_Healthy!Q168,Patient23_Healthy!Q168,Patient25_Healthy!Q168,Patient27_Healthy!Q168,Patient30_Healthy!Q168)</f>
        <v/>
      </c>
      <c r="U169" s="90">
        <f>STDEV(Patient5_Healthy!Q168,Patient8_Healthy!Q168,Patient10_Healthy!Q168,Patient13_Healthy!Q168,Patient17_Healthy!Q168,Patient18_Healthy!Q168,Patient23_Healthy!Q168,Patient25_Healthy!Q168,Patient27_Healthy!Q168,Patient30_Healthy!Q168)</f>
        <v/>
      </c>
      <c r="AO169" s="103" t="n"/>
    </row>
    <row r="170" spans="1:59">
      <c r="A170" s="18" t="s">
        <v>20</v>
      </c>
      <c r="B170">
        <f>AVERAGE(Patient5_Healthy!B169,Patient8_Healthy!B169,Patient10_Healthy!B169,Patient13_Healthy!B169,Patient17_Healthy!B169,Patient18_Healthy!B169,Patient23_Healthy!B169,Patient25_Healthy!B169,Patient27_Healthy!B169,Patient30_Healthy!B169)</f>
        <v/>
      </c>
      <c r="C170">
        <f>STDEV(Patient5_Healthy!B169,Patient8_Healthy!B169,Patient10_Healthy!B169,Patient13_Healthy!B169,Patient17_Healthy!B169,Patient18_Healthy!B169,Patient23_Healthy!B169,Patient25_Healthy!B169,Patient27_Healthy!B169,Patient30_Healthy!B169)</f>
        <v/>
      </c>
      <c r="D170" s="85">
        <f>AVERAGE(Patient5_Healthy!C169,Patient8_Healthy!C169,Patient10_Healthy!C169,Patient13_Healthy!C169,Patient17_Healthy!C169,Patient18_Healthy!C169,Patient23_Healthy!C169,Patient25_Healthy!C169,Patient27_Healthy!C169,Patient30_Healthy!C169)</f>
        <v/>
      </c>
      <c r="E170" s="90">
        <f>STDEV(Patient5_Healthy!C169,Patient8_Healthy!C169,Patient10_Healthy!C169,Patient13_Healthy!C169,Patient17_Healthy!C169,Patient18_Healthy!C169,Patient23_Healthy!C169,Patient25_Healthy!C169,Patient27_Healthy!C169,Patient30_Healthy!C169)</f>
        <v/>
      </c>
      <c r="F170" s="85">
        <f>AVERAGE(Patient5_Healthy!D169,Patient8_Healthy!D169,Patient10_Healthy!D169,Patient13_Healthy!D169,Patient17_Healthy!D169,Patient18_Healthy!D169,Patient23_Healthy!D169,Patient25_Healthy!D169,Patient27_Healthy!D169,Patient30_Healthy!D169)</f>
        <v/>
      </c>
      <c r="G170" s="90">
        <f>STDEV(Patient5_Healthy!D169,Patient8_Healthy!D169,Patient10_Healthy!D169,Patient13_Healthy!D169,Patient17_Healthy!D169,Patient18_Healthy!D169,Patient23_Healthy!D169,Patient25_Healthy!D169,Patient27_Healthy!D169,Patient30_Healthy!D169)</f>
        <v/>
      </c>
      <c r="I170" s="5" t="s">
        <v>72</v>
      </c>
      <c r="J170">
        <f>AVERAGE(Patient5_Healthy!I169,Patient8_Healthy!I169,Patient10_Healthy!I169,Patient13_Healthy!I169,Patient17_Healthy!I169,Patient18_Healthy!I169,Patient23_Healthy!I169,Patient25_Healthy!I169,Patient27_Healthy!I169,Patient30_Healthy!I169)</f>
        <v/>
      </c>
      <c r="K170">
        <f>STDEV(Patient5_Healthy!I169,Patient8_Healthy!I169,Patient10_Healthy!I169,Patient13_Healthy!I169,Patient17_Healthy!I169,Patient18_Healthy!I169,Patient23_Healthy!I169,Patient25_Healthy!I169,Patient27_Healthy!I169,Patient30_Healthy!I169)</f>
        <v/>
      </c>
      <c r="L170" s="85">
        <f>AVERAGE(Patient5_Healthy!J169,Patient8_Healthy!J169,Patient10_Healthy!J169,Patient13_Healthy!J169,Patient17_Healthy!J169,Patient18_Healthy!J169,Patient23_Healthy!J169,Patient25_Healthy!J169,Patient27_Healthy!J169,Patient30_Healthy!J169)</f>
        <v/>
      </c>
      <c r="M170" s="90">
        <f>STDEV(Patient5_Healthy!J169,Patient8_Healthy!J169,Patient10_Healthy!J169,Patient13_Healthy!J169,Patient17_Healthy!J169,Patient18_Healthy!J169,Patient23_Healthy!J169,Patient25_Healthy!J169,Patient27_Healthy!J169,Patient30_Healthy!J169)</f>
        <v/>
      </c>
      <c r="N170" s="85">
        <f>AVERAGE(Patient5_Healthy!K169,Patient8_Healthy!K169,Patient10_Healthy!K169,Patient13_Healthy!K169,Patient17_Healthy!K169,Patient18_Healthy!K169,Patient23_Healthy!K169,Patient25_Healthy!K169,Patient27_Healthy!K169,Patient30_Healthy!K169)</f>
        <v/>
      </c>
      <c r="O170" s="90">
        <f>STDEV(Patient5_Healthy!K169,Patient8_Healthy!K169,Patient10_Healthy!K169,Patient13_Healthy!K169,Patient17_Healthy!K169,Patient18_Healthy!K169,Patient23_Healthy!K169,Patient25_Healthy!K169,Patient27_Healthy!K169,Patient30_Healthy!K169)</f>
        <v/>
      </c>
      <c r="Q170" s="5" t="s">
        <v>73</v>
      </c>
      <c r="R170">
        <f>AVERAGE(Patient5_Healthy!P169,Patient8_Healthy!P169,Patient10_Healthy!P169,Patient13_Healthy!P169,Patient17_Healthy!P169,Patient18_Healthy!P169,Patient23_Healthy!P169,Patient25_Healthy!P169,Patient27_Healthy!P169,Patient30_Healthy!P169)</f>
        <v/>
      </c>
      <c r="S170">
        <f>STDEV(Patient5_Healthy!P169,Patient8_Healthy!P169,Patient10_Healthy!P169,Patient13_Healthy!P169,Patient17_Healthy!P169,Patient18_Healthy!P169,Patient23_Healthy!P169,Patient25_Healthy!P169,Patient27_Healthy!P169,Patient30_Healthy!P169)</f>
        <v/>
      </c>
      <c r="T170" s="85">
        <f>AVERAGE(Patient5_Healthy!Q169,Patient8_Healthy!Q169,Patient10_Healthy!Q169,Patient13_Healthy!Q169,Patient17_Healthy!Q169,Patient18_Healthy!Q169,Patient23_Healthy!Q169,Patient25_Healthy!Q169,Patient27_Healthy!Q169,Patient30_Healthy!Q169)</f>
        <v/>
      </c>
      <c r="U170" s="90">
        <f>STDEV(Patient5_Healthy!Q169,Patient8_Healthy!Q169,Patient10_Healthy!Q169,Patient13_Healthy!Q169,Patient17_Healthy!Q169,Patient18_Healthy!Q169,Patient23_Healthy!Q169,Patient25_Healthy!Q169,Patient27_Healthy!Q169,Patient30_Healthy!Q169)</f>
        <v/>
      </c>
      <c r="Y170" s="103" t="s">
        <v>78</v>
      </c>
      <c r="AO170" s="103" t="n"/>
    </row>
    <row r="171" spans="1:59">
      <c r="A171" s="18" t="s">
        <v>23</v>
      </c>
      <c r="B171">
        <f>AVERAGE(Patient5_Healthy!B170,Patient8_Healthy!B170,Patient10_Healthy!B170,Patient13_Healthy!B170,Patient17_Healthy!B170,Patient18_Healthy!B170,Patient23_Healthy!B170,Patient25_Healthy!B170,Patient27_Healthy!B170,Patient30_Healthy!B170)</f>
        <v/>
      </c>
      <c r="C171">
        <f>STDEV(Patient5_Healthy!B170,Patient8_Healthy!B170,Patient10_Healthy!B170,Patient13_Healthy!B170,Patient17_Healthy!B170,Patient18_Healthy!B170,Patient23_Healthy!B170,Patient25_Healthy!B170,Patient27_Healthy!B170,Patient30_Healthy!B170)</f>
        <v/>
      </c>
      <c r="D171" s="85">
        <f>AVERAGE(Patient5_Healthy!C170,Patient8_Healthy!C170,Patient10_Healthy!C170,Patient13_Healthy!C170,Patient17_Healthy!C170,Patient18_Healthy!C170,Patient23_Healthy!C170,Patient25_Healthy!C170,Patient27_Healthy!C170,Patient30_Healthy!C170)</f>
        <v/>
      </c>
      <c r="E171" s="90">
        <f>STDEV(Patient5_Healthy!C170,Patient8_Healthy!C170,Patient10_Healthy!C170,Patient13_Healthy!C170,Patient17_Healthy!C170,Patient18_Healthy!C170,Patient23_Healthy!C170,Patient25_Healthy!C170,Patient27_Healthy!C170,Patient30_Healthy!C170)</f>
        <v/>
      </c>
      <c r="F171" s="85">
        <f>AVERAGE(Patient5_Healthy!D170,Patient8_Healthy!D170,Patient10_Healthy!D170,Patient13_Healthy!D170,Patient17_Healthy!D170,Patient18_Healthy!D170,Patient23_Healthy!D170,Patient25_Healthy!D170,Patient27_Healthy!D170,Patient30_Healthy!D170)</f>
        <v/>
      </c>
      <c r="G171" s="90">
        <f>STDEV(Patient5_Healthy!D170,Patient8_Healthy!D170,Patient10_Healthy!D170,Patient13_Healthy!D170,Patient17_Healthy!D170,Patient18_Healthy!D170,Patient23_Healthy!D170,Patient25_Healthy!D170,Patient27_Healthy!D170,Patient30_Healthy!D170)</f>
        <v/>
      </c>
      <c r="I171" s="5" t="s">
        <v>74</v>
      </c>
      <c r="J171">
        <f>AVERAGE(Patient5_Healthy!I170,Patient8_Healthy!I170,Patient10_Healthy!I170,Patient13_Healthy!I170,Patient17_Healthy!I170,Patient18_Healthy!I170,Patient23_Healthy!I170,Patient25_Healthy!I170,Patient27_Healthy!I170,Patient30_Healthy!I170)</f>
        <v/>
      </c>
      <c r="K171">
        <f>STDEV(Patient5_Healthy!I170,Patient8_Healthy!I170,Patient10_Healthy!I170,Patient13_Healthy!I170,Patient17_Healthy!I170,Patient18_Healthy!I170,Patient23_Healthy!I170,Patient25_Healthy!I170,Patient27_Healthy!I170,Patient30_Healthy!I170)</f>
        <v/>
      </c>
      <c r="L171" s="85">
        <f>AVERAGE(Patient5_Healthy!J170,Patient8_Healthy!J170,Patient10_Healthy!J170,Patient13_Healthy!J170,Patient17_Healthy!J170,Patient18_Healthy!J170,Patient23_Healthy!J170,Patient25_Healthy!J170,Patient27_Healthy!J170,Patient30_Healthy!J170)</f>
        <v/>
      </c>
      <c r="M171" s="90">
        <f>STDEV(Patient5_Healthy!J170,Patient8_Healthy!J170,Patient10_Healthy!J170,Patient13_Healthy!J170,Patient17_Healthy!J170,Patient18_Healthy!J170,Patient23_Healthy!J170,Patient25_Healthy!J170,Patient27_Healthy!J170,Patient30_Healthy!J170)</f>
        <v/>
      </c>
      <c r="N171" s="85">
        <f>AVERAGE(Patient5_Healthy!K170,Patient8_Healthy!K170,Patient10_Healthy!K170,Patient13_Healthy!K170,Patient17_Healthy!K170,Patient18_Healthy!K170,Patient23_Healthy!K170,Patient25_Healthy!K170,Patient27_Healthy!K170,Patient30_Healthy!K170)</f>
        <v/>
      </c>
      <c r="O171" s="90">
        <f>STDEV(Patient5_Healthy!K170,Patient8_Healthy!K170,Patient10_Healthy!K170,Patient13_Healthy!K170,Patient17_Healthy!K170,Patient18_Healthy!K170,Patient23_Healthy!K170,Patient25_Healthy!K170,Patient27_Healthy!K170,Patient30_Healthy!K170)</f>
        <v/>
      </c>
      <c r="Q171" s="5" t="s">
        <v>75</v>
      </c>
      <c r="R171">
        <f>AVERAGE(Patient5_Healthy!P170,Patient8_Healthy!P170,Patient10_Healthy!P170,Patient13_Healthy!P170,Patient17_Healthy!P170,Patient18_Healthy!P170,Patient23_Healthy!P170,Patient25_Healthy!P170,Patient27_Healthy!P170,Patient30_Healthy!P170)</f>
        <v/>
      </c>
      <c r="S171">
        <f>STDEV(Patient5_Healthy!P170,Patient8_Healthy!P170,Patient10_Healthy!P170,Patient13_Healthy!P170,Patient17_Healthy!P170,Patient18_Healthy!P170,Patient23_Healthy!P170,Patient25_Healthy!P170,Patient27_Healthy!P170,Patient30_Healthy!P170)</f>
        <v/>
      </c>
      <c r="T171" s="85">
        <f>AVERAGE(Patient5_Healthy!Q170,Patient8_Healthy!Q170,Patient10_Healthy!Q170,Patient13_Healthy!Q170,Patient17_Healthy!Q170,Patient18_Healthy!Q170,Patient23_Healthy!Q170,Patient25_Healthy!Q170,Patient27_Healthy!Q170,Patient30_Healthy!Q170)</f>
        <v/>
      </c>
      <c r="U171" s="90">
        <f>STDEV(Patient5_Healthy!Q170,Patient8_Healthy!Q170,Patient10_Healthy!Q170,Patient13_Healthy!Q170,Patient17_Healthy!Q170,Patient18_Healthy!Q170,Patient23_Healthy!Q170,Patient25_Healthy!Q170,Patient27_Healthy!Q170,Patient30_Healthy!Q170)</f>
        <v/>
      </c>
      <c r="Y171" s="18" t="n"/>
      <c r="Z171" s="140" t="s">
        <v>15</v>
      </c>
      <c r="AA171" s="147" t="n"/>
      <c r="AB171" s="142" t="s">
        <v>16</v>
      </c>
      <c r="AC171" s="140" t="n"/>
      <c r="AO171" s="103" t="n"/>
    </row>
    <row r="172" spans="1:59">
      <c r="A172" s="18" t="s">
        <v>26</v>
      </c>
      <c r="B172">
        <f>AVERAGE(Patient5_Healthy!B171,Patient8_Healthy!B171,Patient10_Healthy!B171,Patient13_Healthy!B171,Patient17_Healthy!B171,Patient18_Healthy!B171,Patient23_Healthy!B171,Patient25_Healthy!B171,Patient27_Healthy!B171,Patient30_Healthy!B171)</f>
        <v/>
      </c>
      <c r="C172">
        <f>STDEV(Patient5_Healthy!B171,Patient8_Healthy!B171,Patient10_Healthy!B171,Patient13_Healthy!B171,Patient17_Healthy!B171,Patient18_Healthy!B171,Patient23_Healthy!B171,Patient25_Healthy!B171,Patient27_Healthy!B171,Patient30_Healthy!B171)</f>
        <v/>
      </c>
      <c r="D172" s="85">
        <f>AVERAGE(Patient5_Healthy!C171,Patient8_Healthy!C171,Patient10_Healthy!C171,Patient13_Healthy!C171,Patient17_Healthy!C171,Patient18_Healthy!C171,Patient23_Healthy!C171,Patient25_Healthy!C171,Patient27_Healthy!C171,Patient30_Healthy!C171)</f>
        <v/>
      </c>
      <c r="E172" s="90">
        <f>STDEV(Patient5_Healthy!C171,Patient8_Healthy!C171,Patient10_Healthy!C171,Patient13_Healthy!C171,Patient17_Healthy!C171,Patient18_Healthy!C171,Patient23_Healthy!C171,Patient25_Healthy!C171,Patient27_Healthy!C171,Patient30_Healthy!C171)</f>
        <v/>
      </c>
      <c r="F172" s="85">
        <f>AVERAGE(Patient5_Healthy!D171,Patient8_Healthy!D171,Patient10_Healthy!D171,Patient13_Healthy!D171,Patient17_Healthy!D171,Patient18_Healthy!D171,Patient23_Healthy!D171,Patient25_Healthy!D171,Patient27_Healthy!D171,Patient30_Healthy!D171)</f>
        <v/>
      </c>
      <c r="G172" s="90">
        <f>STDEV(Patient5_Healthy!D171,Patient8_Healthy!D171,Patient10_Healthy!D171,Patient13_Healthy!D171,Patient17_Healthy!D171,Patient18_Healthy!D171,Patient23_Healthy!D171,Patient25_Healthy!D171,Patient27_Healthy!D171,Patient30_Healthy!D171)</f>
        <v/>
      </c>
      <c r="I172" s="5" t="s">
        <v>76</v>
      </c>
      <c r="J172">
        <f>AVERAGE(Patient5_Healthy!I171,Patient8_Healthy!I171,Patient10_Healthy!I171,Patient13_Healthy!I171,Patient17_Healthy!I171,Patient18_Healthy!I171,Patient23_Healthy!I171,Patient25_Healthy!I171,Patient27_Healthy!I171,Patient30_Healthy!I171)</f>
        <v/>
      </c>
      <c r="K172">
        <f>STDEV(Patient5_Healthy!I171,Patient8_Healthy!I171,Patient10_Healthy!I171,Patient13_Healthy!I171,Patient17_Healthy!I171,Patient18_Healthy!I171,Patient23_Healthy!I171,Patient25_Healthy!I171,Patient27_Healthy!I171,Patient30_Healthy!I171)</f>
        <v/>
      </c>
      <c r="L172" s="85">
        <f>AVERAGE(Patient5_Healthy!J171,Patient8_Healthy!J171,Patient10_Healthy!J171,Patient13_Healthy!J171,Patient17_Healthy!J171,Patient18_Healthy!J171,Patient23_Healthy!J171,Patient25_Healthy!J171,Patient27_Healthy!J171,Patient30_Healthy!J171)</f>
        <v/>
      </c>
      <c r="M172" s="90">
        <f>STDEV(Patient5_Healthy!J171,Patient8_Healthy!J171,Patient10_Healthy!J171,Patient13_Healthy!J171,Patient17_Healthy!J171,Patient18_Healthy!J171,Patient23_Healthy!J171,Patient25_Healthy!J171,Patient27_Healthy!J171,Patient30_Healthy!J171)</f>
        <v/>
      </c>
      <c r="N172" s="85">
        <f>AVERAGE(Patient5_Healthy!K171,Patient8_Healthy!K171,Patient10_Healthy!K171,Patient13_Healthy!K171,Patient17_Healthy!K171,Patient18_Healthy!K171,Patient23_Healthy!K171,Patient25_Healthy!K171,Patient27_Healthy!K171,Patient30_Healthy!K171)</f>
        <v/>
      </c>
      <c r="O172" s="90">
        <f>STDEV(Patient5_Healthy!K171,Patient8_Healthy!K171,Patient10_Healthy!K171,Patient13_Healthy!K171,Patient17_Healthy!K171,Patient18_Healthy!K171,Patient23_Healthy!K171,Patient25_Healthy!K171,Patient27_Healthy!K171,Patient30_Healthy!K171)</f>
        <v/>
      </c>
      <c r="Q172" s="5" t="s">
        <v>77</v>
      </c>
      <c r="R172">
        <f>AVERAGE(Patient5_Healthy!P171,Patient8_Healthy!P171,Patient10_Healthy!P171,Patient13_Healthy!P171,Patient17_Healthy!P171,Patient18_Healthy!P171,Patient23_Healthy!P171,Patient25_Healthy!P171,Patient27_Healthy!P171,Patient30_Healthy!P171)</f>
        <v/>
      </c>
      <c r="S172">
        <f>STDEV(Patient5_Healthy!P171,Patient8_Healthy!P171,Patient10_Healthy!P171,Patient13_Healthy!P171,Patient17_Healthy!P171,Patient18_Healthy!P171,Patient23_Healthy!P171,Patient25_Healthy!P171,Patient27_Healthy!P171,Patient30_Healthy!P171)</f>
        <v/>
      </c>
      <c r="T172" s="85">
        <f>AVERAGE(Patient5_Healthy!Q171,Patient8_Healthy!Q171,Patient10_Healthy!Q171,Patient13_Healthy!Q171,Patient17_Healthy!Q171,Patient18_Healthy!Q171,Patient23_Healthy!Q171,Patient25_Healthy!Q171,Patient27_Healthy!Q171,Patient30_Healthy!Q171)</f>
        <v/>
      </c>
      <c r="U172" s="90">
        <f>STDEV(Patient5_Healthy!Q171,Patient8_Healthy!Q171,Patient10_Healthy!Q171,Patient13_Healthy!Q171,Patient17_Healthy!Q171,Patient18_Healthy!Q171,Patient23_Healthy!Q171,Patient25_Healthy!Q171,Patient27_Healthy!Q171,Patient30_Healthy!Q171)</f>
        <v/>
      </c>
      <c r="Y172" s="18" t="n"/>
      <c r="Z172" s="18" t="s">
        <v>193</v>
      </c>
      <c r="AA172" s="18" t="s">
        <v>194</v>
      </c>
      <c r="AB172" s="19" t="s">
        <v>193</v>
      </c>
      <c r="AC172" s="18" t="s">
        <v>194</v>
      </c>
      <c r="AO172" s="103" t="n"/>
    </row>
    <row r="173" spans="1:59">
      <c r="Y173" s="18" t="s">
        <v>18</v>
      </c>
      <c r="Z173">
        <f>AVERAGE(Patient5_Healthy!X172,Patient8_Healthy!X172,Patient10_Healthy!X172,Patient13_Healthy!X172,Patient17_Healthy!X172,Patient18_Healthy!X172,Patient23_Healthy!X172,Patient25_Healthy!X172,Patient27_Healthy!X172,Patient30_Healthy!X172)</f>
        <v/>
      </c>
      <c r="AA173">
        <f>STDEV(Patient5_Healthy!X172,Patient8_Healthy!X172,Patient10_Healthy!X172,Patient13_Healthy!X172,Patient17_Healthy!X172,Patient18_Healthy!X172,Patient23_Healthy!X172,Patient25_Healthy!X172,Patient27_Healthy!X172,Patient30_Healthy!X172)</f>
        <v/>
      </c>
      <c r="AB173" s="85">
        <f>AVERAGE(Patient5_Healthy!Y172,Patient8_Healthy!Y172,Patient10_Healthy!Y172,Patient13_Healthy!Y172,Patient17_Healthy!Y172,Patient18_Healthy!Y172,Patient23_Healthy!Y172,Patient25_Healthy!Y172,Patient27_Healthy!Y172,Patient30_Healthy!Y172)</f>
        <v/>
      </c>
      <c r="AC173" s="90">
        <f>STDEV(Patient5_Healthy!Y172,Patient8_Healthy!Y172,Patient10_Healthy!Y172,Patient13_Healthy!Y172,Patient17_Healthy!Y172,Patient18_Healthy!Y172,Patient23_Healthy!Y172,Patient25_Healthy!Y172,Patient27_Healthy!Y172,Patient30_Healthy!Y172)</f>
        <v/>
      </c>
      <c r="AO173" s="103" t="n"/>
    </row>
    <row r="174" spans="1:59">
      <c r="A174" s="103" t="s">
        <v>80</v>
      </c>
      <c r="I174" s="103" t="s">
        <v>80</v>
      </c>
      <c r="Q174" s="103" t="s">
        <v>80</v>
      </c>
      <c r="Y174" s="18" t="s">
        <v>21</v>
      </c>
      <c r="Z174">
        <f>AVERAGE(Patient5_Healthy!X173,Patient8_Healthy!X173,Patient10_Healthy!X173,Patient13_Healthy!X173,Patient17_Healthy!X173,Patient18_Healthy!X173,Patient23_Healthy!X173,Patient25_Healthy!X173,Patient27_Healthy!X173,Patient30_Healthy!X173)</f>
        <v/>
      </c>
      <c r="AA174">
        <f>STDEV(Patient5_Healthy!X173,Patient8_Healthy!X173,Patient10_Healthy!X173,Patient13_Healthy!X173,Patient17_Healthy!X173,Patient18_Healthy!X173,Patient23_Healthy!X173,Patient25_Healthy!X173,Patient27_Healthy!X173,Patient30_Healthy!X173)</f>
        <v/>
      </c>
      <c r="AB174" s="85">
        <f>AVERAGE(Patient5_Healthy!Y173,Patient8_Healthy!Y173,Patient10_Healthy!Y173,Patient13_Healthy!Y173,Patient17_Healthy!Y173,Patient18_Healthy!Y173,Patient23_Healthy!Y173,Patient25_Healthy!Y173,Patient27_Healthy!Y173,Patient30_Healthy!Y173)</f>
        <v/>
      </c>
      <c r="AC174" s="90">
        <f>STDEV(Patient5_Healthy!Y173,Patient8_Healthy!Y173,Patient10_Healthy!Y173,Patient13_Healthy!Y173,Patient17_Healthy!Y173,Patient18_Healthy!Y173,Patient23_Healthy!Y173,Patient25_Healthy!Y173,Patient27_Healthy!Y173,Patient30_Healthy!Y173)</f>
        <v/>
      </c>
      <c r="AO174" s="103" t="n"/>
    </row>
    <row r="175" spans="1:59">
      <c r="A175" s="18" t="n"/>
      <c r="B175" s="140" t="s">
        <v>15</v>
      </c>
      <c r="C175" s="143" t="n"/>
      <c r="D175" s="142" t="s">
        <v>66</v>
      </c>
      <c r="E175" s="143" t="n"/>
      <c r="F175" s="142" t="s">
        <v>67</v>
      </c>
      <c r="G175" s="140" t="n"/>
      <c r="I175" s="18" t="n"/>
      <c r="J175" s="140" t="s">
        <v>16</v>
      </c>
      <c r="K175" s="141" t="n"/>
      <c r="L175" s="142" t="s">
        <v>68</v>
      </c>
      <c r="M175" s="143" t="n"/>
      <c r="N175" s="140" t="s">
        <v>69</v>
      </c>
      <c r="O175" s="141" t="n"/>
      <c r="Q175" s="18" t="n"/>
      <c r="R175" s="140" t="s">
        <v>15</v>
      </c>
      <c r="S175" s="141" t="n"/>
      <c r="T175" s="142" t="s">
        <v>16</v>
      </c>
      <c r="U175" s="143" t="n"/>
      <c r="Y175" s="18" t="s">
        <v>24</v>
      </c>
      <c r="Z175">
        <f>AVERAGE(Patient5_Healthy!X174,Patient8_Healthy!X174,Patient10_Healthy!X174,Patient13_Healthy!X174,Patient17_Healthy!X174,Patient18_Healthy!X174,Patient23_Healthy!X174,Patient25_Healthy!X174,Patient27_Healthy!X174,Patient30_Healthy!X174)</f>
        <v/>
      </c>
      <c r="AA175">
        <f>STDEV(Patient5_Healthy!X174,Patient8_Healthy!X174,Patient10_Healthy!X174,Patient13_Healthy!X174,Patient17_Healthy!X174,Patient18_Healthy!X174,Patient23_Healthy!X174,Patient25_Healthy!X174,Patient27_Healthy!X174,Patient30_Healthy!X174)</f>
        <v/>
      </c>
      <c r="AB175" s="85">
        <f>AVERAGE(Patient5_Healthy!Y174,Patient8_Healthy!Y174,Patient10_Healthy!Y174,Patient13_Healthy!Y174,Patient17_Healthy!Y174,Patient18_Healthy!Y174,Patient23_Healthy!Y174,Patient25_Healthy!Y174,Patient27_Healthy!Y174,Patient30_Healthy!Y174)</f>
        <v/>
      </c>
      <c r="AC175" s="90">
        <f>STDEV(Patient5_Healthy!Y174,Patient8_Healthy!Y174,Patient10_Healthy!Y174,Patient13_Healthy!Y174,Patient17_Healthy!Y174,Patient18_Healthy!Y174,Patient23_Healthy!Y174,Patient25_Healthy!Y174,Patient27_Healthy!Y174,Patient30_Healthy!Y174)</f>
        <v/>
      </c>
      <c r="AO175" s="103" t="n"/>
    </row>
    <row r="176" spans="1:59">
      <c r="A176" s="17" t="n"/>
      <c r="B176" s="18" t="s">
        <v>193</v>
      </c>
      <c r="C176" s="18" t="s">
        <v>194</v>
      </c>
      <c r="D176" s="19" t="s">
        <v>193</v>
      </c>
      <c r="E176" s="20" t="s">
        <v>194</v>
      </c>
      <c r="F176" s="18" t="s">
        <v>193</v>
      </c>
      <c r="G176" s="18" t="s">
        <v>194</v>
      </c>
      <c r="I176" s="17" t="n"/>
      <c r="J176" s="18" t="s">
        <v>193</v>
      </c>
      <c r="K176" s="18" t="s">
        <v>194</v>
      </c>
      <c r="L176" s="19" t="s">
        <v>193</v>
      </c>
      <c r="M176" s="20" t="s">
        <v>194</v>
      </c>
      <c r="N176" s="18" t="s">
        <v>193</v>
      </c>
      <c r="O176" s="18" t="s">
        <v>194</v>
      </c>
      <c r="Q176" s="17" t="n"/>
      <c r="R176" s="18" t="s">
        <v>193</v>
      </c>
      <c r="S176" s="18" t="s">
        <v>194</v>
      </c>
      <c r="T176" s="19" t="s">
        <v>193</v>
      </c>
      <c r="U176" s="20" t="s">
        <v>194</v>
      </c>
      <c r="Y176" s="18" t="s">
        <v>27</v>
      </c>
      <c r="Z176">
        <f>AVERAGE(Patient5_Healthy!X175,Patient8_Healthy!X175,Patient10_Healthy!X175,Patient13_Healthy!X175,Patient17_Healthy!X175,Patient18_Healthy!X175,Patient23_Healthy!X175,Patient25_Healthy!X175,Patient27_Healthy!X175,Patient30_Healthy!X175)</f>
        <v/>
      </c>
      <c r="AA176">
        <f>STDEV(Patient5_Healthy!X175,Patient8_Healthy!X175,Patient10_Healthy!X175,Patient13_Healthy!X175,Patient17_Healthy!X175,Patient18_Healthy!X175,Patient23_Healthy!X175,Patient25_Healthy!X175,Patient27_Healthy!X175,Patient30_Healthy!X175)</f>
        <v/>
      </c>
      <c r="AB176" s="85">
        <f>AVERAGE(Patient5_Healthy!Y175,Patient8_Healthy!Y175,Patient10_Healthy!Y175,Patient13_Healthy!Y175,Patient17_Healthy!Y175,Patient18_Healthy!Y175,Patient23_Healthy!Y175,Patient25_Healthy!Y175,Patient27_Healthy!Y175,Patient30_Healthy!Y175)</f>
        <v/>
      </c>
      <c r="AC176" s="90">
        <f>STDEV(Patient5_Healthy!Y175,Patient8_Healthy!Y175,Patient10_Healthy!Y175,Patient13_Healthy!Y175,Patient17_Healthy!Y175,Patient18_Healthy!Y175,Patient23_Healthy!Y175,Patient25_Healthy!Y175,Patient27_Healthy!Y175,Patient30_Healthy!Y175)</f>
        <v/>
      </c>
      <c r="AO176" s="103" t="n"/>
    </row>
    <row r="177" spans="1:59">
      <c r="A177" s="18" t="s">
        <v>17</v>
      </c>
      <c r="B177">
        <f>AVERAGE(Patient5_Healthy!B176,Patient8_Healthy!B176,Patient10_Healthy!B176,Patient13_Healthy!B176,Patient17_Healthy!B176,Patient18_Healthy!B176,Patient23_Healthy!B176,Patient25_Healthy!B176,Patient27_Healthy!B176,Patient30_Healthy!B176)</f>
        <v/>
      </c>
      <c r="C177">
        <f>STDEV(Patient5_Healthy!B176,Patient8_Healthy!B176,Patient10_Healthy!B176,Patient13_Healthy!B176,Patient17_Healthy!B176,Patient18_Healthy!B176,Patient23_Healthy!B176,Patient25_Healthy!B176,Patient27_Healthy!B176,Patient30_Healthy!B176)</f>
        <v/>
      </c>
      <c r="D177" s="85">
        <f>AVERAGE(Patient5_Healthy!C176,Patient8_Healthy!C176,Patient10_Healthy!C176,Patient13_Healthy!C176,Patient17_Healthy!C176,Patient18_Healthy!C176,Patient23_Healthy!C176,Patient25_Healthy!C176,Patient27_Healthy!C176,Patient30_Healthy!C176)</f>
        <v/>
      </c>
      <c r="E177" s="90">
        <f>STDEV(Patient5_Healthy!C176,Patient8_Healthy!C176,Patient10_Healthy!C176,Patient13_Healthy!C176,Patient17_Healthy!C176,Patient18_Healthy!C176,Patient23_Healthy!C176,Patient25_Healthy!C176,Patient27_Healthy!C176,Patient30_Healthy!C176)</f>
        <v/>
      </c>
      <c r="F177" s="85">
        <f>AVERAGE(Patient5_Healthy!D176,Patient8_Healthy!D176,Patient10_Healthy!D176,Patient13_Healthy!D176,Patient17_Healthy!D176,Patient18_Healthy!D176,Patient23_Healthy!D176,Patient25_Healthy!D176,Patient27_Healthy!D176,Patient30_Healthy!D176)</f>
        <v/>
      </c>
      <c r="G177" s="90">
        <f>STDEV(Patient5_Healthy!D176,Patient8_Healthy!D176,Patient10_Healthy!D176,Patient13_Healthy!D176,Patient17_Healthy!D176,Patient18_Healthy!D176,Patient23_Healthy!D176,Patient25_Healthy!D176,Patient27_Healthy!D176,Patient30_Healthy!D176)</f>
        <v/>
      </c>
      <c r="I177" s="5" t="s">
        <v>70</v>
      </c>
      <c r="J177">
        <f>AVERAGE(Patient5_Healthy!I176,Patient8_Healthy!I176,Patient10_Healthy!I176,Patient13_Healthy!I176,Patient17_Healthy!I176,Patient18_Healthy!I176,Patient23_Healthy!I176,Patient25_Healthy!I176,Patient27_Healthy!I176,Patient30_Healthy!I176)</f>
        <v/>
      </c>
      <c r="K177">
        <f>STDEV(Patient5_Healthy!I176,Patient8_Healthy!I176,Patient10_Healthy!I176,Patient13_Healthy!I176,Patient17_Healthy!I176,Patient18_Healthy!I176,Patient23_Healthy!I176,Patient25_Healthy!I176,Patient27_Healthy!I176,Patient30_Healthy!I176)</f>
        <v/>
      </c>
      <c r="L177" s="85">
        <f>AVERAGE(Patient5_Healthy!J176,Patient8_Healthy!J176,Patient10_Healthy!J176,Patient13_Healthy!J176,Patient17_Healthy!J176,Patient18_Healthy!J176,Patient23_Healthy!J176,Patient25_Healthy!J176,Patient27_Healthy!J176,Patient30_Healthy!J176)</f>
        <v/>
      </c>
      <c r="M177" s="90">
        <f>STDEV(Patient5_Healthy!J176,Patient8_Healthy!J176,Patient10_Healthy!J176,Patient13_Healthy!J176,Patient17_Healthy!J176,Patient18_Healthy!J176,Patient23_Healthy!J176,Patient25_Healthy!J176,Patient27_Healthy!J176,Patient30_Healthy!J176)</f>
        <v/>
      </c>
      <c r="N177" s="85">
        <f>AVERAGE(Patient5_Healthy!K176,Patient8_Healthy!K176,Patient10_Healthy!K176,Patient13_Healthy!K176,Patient17_Healthy!K176,Patient18_Healthy!K176,Patient23_Healthy!K176,Patient25_Healthy!K176,Patient27_Healthy!K176,Patient30_Healthy!K176)</f>
        <v/>
      </c>
      <c r="O177" s="90">
        <f>STDEV(Patient5_Healthy!K176,Patient8_Healthy!K176,Patient10_Healthy!K176,Patient13_Healthy!K176,Patient17_Healthy!K176,Patient18_Healthy!K176,Patient23_Healthy!K176,Patient25_Healthy!K176,Patient27_Healthy!K176,Patient30_Healthy!K176)</f>
        <v/>
      </c>
      <c r="Q177" s="5" t="s">
        <v>71</v>
      </c>
      <c r="R177">
        <f>AVERAGE(Patient5_Healthy!P176,Patient8_Healthy!P176,Patient10_Healthy!P176,Patient13_Healthy!P176,Patient17_Healthy!P176,Patient18_Healthy!P176,Patient23_Healthy!P176,Patient25_Healthy!P176,Patient27_Healthy!P176,Patient30_Healthy!P176)</f>
        <v/>
      </c>
      <c r="S177">
        <f>STDEV(Patient5_Healthy!P176,Patient8_Healthy!P176,Patient10_Healthy!P176,Patient13_Healthy!P176,Patient17_Healthy!P176,Patient18_Healthy!P176,Patient23_Healthy!P176,Patient25_Healthy!P176,Patient27_Healthy!P176,Patient30_Healthy!P176)</f>
        <v/>
      </c>
      <c r="T177" s="85">
        <f>AVERAGE(Patient5_Healthy!Q176,Patient8_Healthy!Q176,Patient10_Healthy!Q176,Patient13_Healthy!Q176,Patient17_Healthy!Q176,Patient18_Healthy!Q176,Patient23_Healthy!Q176,Patient25_Healthy!Q176,Patient27_Healthy!Q176,Patient30_Healthy!Q176)</f>
        <v/>
      </c>
      <c r="U177" s="90">
        <f>STDEV(Patient5_Healthy!Q176,Patient8_Healthy!Q176,Patient10_Healthy!Q176,Patient13_Healthy!Q176,Patient17_Healthy!Q176,Patient18_Healthy!Q176,Patient23_Healthy!Q176,Patient25_Healthy!Q176,Patient27_Healthy!Q176,Patient30_Healthy!Q176)</f>
        <v/>
      </c>
      <c r="Y177" s="18" t="s">
        <v>28</v>
      </c>
      <c r="Z177">
        <f>AVERAGE(Patient5_Healthy!X176,Patient8_Healthy!X176,Patient10_Healthy!X176,Patient13_Healthy!X176,Patient17_Healthy!X176,Patient18_Healthy!X176,Patient23_Healthy!X176,Patient25_Healthy!X176,Patient27_Healthy!X176,Patient30_Healthy!X176)</f>
        <v/>
      </c>
      <c r="AA177">
        <f>STDEV(Patient5_Healthy!X176,Patient8_Healthy!X176,Patient10_Healthy!X176,Patient13_Healthy!X176,Patient17_Healthy!X176,Patient18_Healthy!X176,Patient23_Healthy!X176,Patient25_Healthy!X176,Patient27_Healthy!X176,Patient30_Healthy!X176)</f>
        <v/>
      </c>
      <c r="AB177" s="85">
        <f>AVERAGE(Patient5_Healthy!Y176,Patient8_Healthy!Y176,Patient10_Healthy!Y176,Patient13_Healthy!Y176,Patient17_Healthy!Y176,Patient18_Healthy!Y176,Patient23_Healthy!Y176,Patient25_Healthy!Y176,Patient27_Healthy!Y176,Patient30_Healthy!Y176)</f>
        <v/>
      </c>
      <c r="AC177" s="90">
        <f>STDEV(Patient5_Healthy!Y176,Patient8_Healthy!Y176,Patient10_Healthy!Y176,Patient13_Healthy!Y176,Patient17_Healthy!Y176,Patient18_Healthy!Y176,Patient23_Healthy!Y176,Patient25_Healthy!Y176,Patient27_Healthy!Y176,Patient30_Healthy!Y176)</f>
        <v/>
      </c>
      <c r="AO177" s="103" t="n"/>
    </row>
    <row r="178" spans="1:59">
      <c r="A178" s="18" t="s">
        <v>20</v>
      </c>
      <c r="B178">
        <f>AVERAGE(Patient5_Healthy!B177,Patient8_Healthy!B177,Patient10_Healthy!B177,Patient13_Healthy!B177,Patient17_Healthy!B177,Patient18_Healthy!B177,Patient23_Healthy!B177,Patient25_Healthy!B177,Patient27_Healthy!B177,Patient30_Healthy!B177)</f>
        <v/>
      </c>
      <c r="C178">
        <f>STDEV(Patient5_Healthy!B177,Patient8_Healthy!B177,Patient10_Healthy!B177,Patient13_Healthy!B177,Patient17_Healthy!B177,Patient18_Healthy!B177,Patient23_Healthy!B177,Patient25_Healthy!B177,Patient27_Healthy!B177,Patient30_Healthy!B177)</f>
        <v/>
      </c>
      <c r="D178" s="85">
        <f>AVERAGE(Patient5_Healthy!C177,Patient8_Healthy!C177,Patient10_Healthy!C177,Patient13_Healthy!C177,Patient17_Healthy!C177,Patient18_Healthy!C177,Patient23_Healthy!C177,Patient25_Healthy!C177,Patient27_Healthy!C177,Patient30_Healthy!C177)</f>
        <v/>
      </c>
      <c r="E178" s="90">
        <f>STDEV(Patient5_Healthy!C177,Patient8_Healthy!C177,Patient10_Healthy!C177,Patient13_Healthy!C177,Patient17_Healthy!C177,Patient18_Healthy!C177,Patient23_Healthy!C177,Patient25_Healthy!C177,Patient27_Healthy!C177,Patient30_Healthy!C177)</f>
        <v/>
      </c>
      <c r="F178" s="85">
        <f>AVERAGE(Patient5_Healthy!D177,Patient8_Healthy!D177,Patient10_Healthy!D177,Patient13_Healthy!D177,Patient17_Healthy!D177,Patient18_Healthy!D177,Patient23_Healthy!D177,Patient25_Healthy!D177,Patient27_Healthy!D177,Patient30_Healthy!D177)</f>
        <v/>
      </c>
      <c r="G178" s="90">
        <f>STDEV(Patient5_Healthy!D177,Patient8_Healthy!D177,Patient10_Healthy!D177,Patient13_Healthy!D177,Patient17_Healthy!D177,Patient18_Healthy!D177,Patient23_Healthy!D177,Patient25_Healthy!D177,Patient27_Healthy!D177,Patient30_Healthy!D177)</f>
        <v/>
      </c>
      <c r="I178" s="5" t="s">
        <v>72</v>
      </c>
      <c r="J178">
        <f>AVERAGE(Patient5_Healthy!I177,Patient8_Healthy!I177,Patient10_Healthy!I177,Patient13_Healthy!I177,Patient17_Healthy!I177,Patient18_Healthy!I177,Patient23_Healthy!I177,Patient25_Healthy!I177,Patient27_Healthy!I177,Patient30_Healthy!I177)</f>
        <v/>
      </c>
      <c r="K178">
        <f>STDEV(Patient5_Healthy!I177,Patient8_Healthy!I177,Patient10_Healthy!I177,Patient13_Healthy!I177,Patient17_Healthy!I177,Patient18_Healthy!I177,Patient23_Healthy!I177,Patient25_Healthy!I177,Patient27_Healthy!I177,Patient30_Healthy!I177)</f>
        <v/>
      </c>
      <c r="L178" s="85">
        <f>AVERAGE(Patient5_Healthy!J177,Patient8_Healthy!J177,Patient10_Healthy!J177,Patient13_Healthy!J177,Patient17_Healthy!J177,Patient18_Healthy!J177,Patient23_Healthy!J177,Patient25_Healthy!J177,Patient27_Healthy!J177,Patient30_Healthy!J177)</f>
        <v/>
      </c>
      <c r="M178" s="90">
        <f>STDEV(Patient5_Healthy!J177,Patient8_Healthy!J177,Patient10_Healthy!J177,Patient13_Healthy!J177,Patient17_Healthy!J177,Patient18_Healthy!J177,Patient23_Healthy!J177,Patient25_Healthy!J177,Patient27_Healthy!J177,Patient30_Healthy!J177)</f>
        <v/>
      </c>
      <c r="N178" s="85">
        <f>AVERAGE(Patient5_Healthy!K177,Patient8_Healthy!K177,Patient10_Healthy!K177,Patient13_Healthy!K177,Patient17_Healthy!K177,Patient18_Healthy!K177,Patient23_Healthy!K177,Patient25_Healthy!K177,Patient27_Healthy!K177,Patient30_Healthy!K177)</f>
        <v/>
      </c>
      <c r="O178" s="90">
        <f>STDEV(Patient5_Healthy!K177,Patient8_Healthy!K177,Patient10_Healthy!K177,Patient13_Healthy!K177,Patient17_Healthy!K177,Patient18_Healthy!K177,Patient23_Healthy!K177,Patient25_Healthy!K177,Patient27_Healthy!K177,Patient30_Healthy!K177)</f>
        <v/>
      </c>
      <c r="Q178" s="5" t="s">
        <v>73</v>
      </c>
      <c r="R178">
        <f>AVERAGE(Patient5_Healthy!P177,Patient8_Healthy!P177,Patient10_Healthy!P177,Patient13_Healthy!P177,Patient17_Healthy!P177,Patient18_Healthy!P177,Patient23_Healthy!P177,Patient25_Healthy!P177,Patient27_Healthy!P177,Patient30_Healthy!P177)</f>
        <v/>
      </c>
      <c r="S178">
        <f>STDEV(Patient5_Healthy!P177,Patient8_Healthy!P177,Patient10_Healthy!P177,Patient13_Healthy!P177,Patient17_Healthy!P177,Patient18_Healthy!P177,Patient23_Healthy!P177,Patient25_Healthy!P177,Patient27_Healthy!P177,Patient30_Healthy!P177)</f>
        <v/>
      </c>
      <c r="T178" s="85">
        <f>AVERAGE(Patient5_Healthy!Q177,Patient8_Healthy!Q177,Patient10_Healthy!Q177,Patient13_Healthy!Q177,Patient17_Healthy!Q177,Patient18_Healthy!Q177,Patient23_Healthy!Q177,Patient25_Healthy!Q177,Patient27_Healthy!Q177,Patient30_Healthy!Q177)</f>
        <v/>
      </c>
      <c r="U178" s="90">
        <f>STDEV(Patient5_Healthy!Q177,Patient8_Healthy!Q177,Patient10_Healthy!Q177,Patient13_Healthy!Q177,Patient17_Healthy!Q177,Patient18_Healthy!Q177,Patient23_Healthy!Q177,Patient25_Healthy!Q177,Patient27_Healthy!Q177,Patient30_Healthy!Q177)</f>
        <v/>
      </c>
      <c r="Y178" s="18" t="s">
        <v>29</v>
      </c>
      <c r="Z178">
        <f>AVERAGE(Patient5_Healthy!X177,Patient8_Healthy!X177,Patient10_Healthy!X177,Patient13_Healthy!X177,Patient17_Healthy!X177,Patient18_Healthy!X177,Patient23_Healthy!X177,Patient25_Healthy!X177,Patient27_Healthy!X177,Patient30_Healthy!X177)</f>
        <v/>
      </c>
      <c r="AA178">
        <f>STDEV(Patient5_Healthy!X177,Patient8_Healthy!X177,Patient10_Healthy!X177,Patient13_Healthy!X177,Patient17_Healthy!X177,Patient18_Healthy!X177,Patient23_Healthy!X177,Patient25_Healthy!X177,Patient27_Healthy!X177,Patient30_Healthy!X177)</f>
        <v/>
      </c>
      <c r="AB178" s="85">
        <f>AVERAGE(Patient5_Healthy!Y177,Patient8_Healthy!Y177,Patient10_Healthy!Y177,Patient13_Healthy!Y177,Patient17_Healthy!Y177,Patient18_Healthy!Y177,Patient23_Healthy!Y177,Patient25_Healthy!Y177,Patient27_Healthy!Y177,Patient30_Healthy!Y177)</f>
        <v/>
      </c>
      <c r="AC178" s="90">
        <f>STDEV(Patient5_Healthy!Y177,Patient8_Healthy!Y177,Patient10_Healthy!Y177,Patient13_Healthy!Y177,Patient17_Healthy!Y177,Patient18_Healthy!Y177,Patient23_Healthy!Y177,Patient25_Healthy!Y177,Patient27_Healthy!Y177,Patient30_Healthy!Y177)</f>
        <v/>
      </c>
      <c r="AO178" s="103" t="n"/>
    </row>
    <row r="179" spans="1:59">
      <c r="A179" s="18" t="s">
        <v>23</v>
      </c>
      <c r="B179">
        <f>AVERAGE(Patient5_Healthy!B178,Patient8_Healthy!B178,Patient10_Healthy!B178,Patient13_Healthy!B178,Patient17_Healthy!B178,Patient18_Healthy!B178,Patient23_Healthy!B178,Patient25_Healthy!B178,Patient27_Healthy!B178,Patient30_Healthy!B178)</f>
        <v/>
      </c>
      <c r="C179">
        <f>STDEV(Patient5_Healthy!B178,Patient8_Healthy!B178,Patient10_Healthy!B178,Patient13_Healthy!B178,Patient17_Healthy!B178,Patient18_Healthy!B178,Patient23_Healthy!B178,Patient25_Healthy!B178,Patient27_Healthy!B178,Patient30_Healthy!B178)</f>
        <v/>
      </c>
      <c r="D179" s="85">
        <f>AVERAGE(Patient5_Healthy!C178,Patient8_Healthy!C178,Patient10_Healthy!C178,Patient13_Healthy!C178,Patient17_Healthy!C178,Patient18_Healthy!C178,Patient23_Healthy!C178,Patient25_Healthy!C178,Patient27_Healthy!C178,Patient30_Healthy!C178)</f>
        <v/>
      </c>
      <c r="E179" s="90">
        <f>STDEV(Patient5_Healthy!C178,Patient8_Healthy!C178,Patient10_Healthy!C178,Patient13_Healthy!C178,Patient17_Healthy!C178,Patient18_Healthy!C178,Patient23_Healthy!C178,Patient25_Healthy!C178,Patient27_Healthy!C178,Patient30_Healthy!C178)</f>
        <v/>
      </c>
      <c r="F179" s="85">
        <f>AVERAGE(Patient5_Healthy!D178,Patient8_Healthy!D178,Patient10_Healthy!D178,Patient13_Healthy!D178,Patient17_Healthy!D178,Patient18_Healthy!D178,Patient23_Healthy!D178,Patient25_Healthy!D178,Patient27_Healthy!D178,Patient30_Healthy!D178)</f>
        <v/>
      </c>
      <c r="G179" s="90">
        <f>STDEV(Patient5_Healthy!D178,Patient8_Healthy!D178,Patient10_Healthy!D178,Patient13_Healthy!D178,Patient17_Healthy!D178,Patient18_Healthy!D178,Patient23_Healthy!D178,Patient25_Healthy!D178,Patient27_Healthy!D178,Patient30_Healthy!D178)</f>
        <v/>
      </c>
      <c r="I179" s="5" t="s">
        <v>74</v>
      </c>
      <c r="J179">
        <f>AVERAGE(Patient5_Healthy!I178,Patient8_Healthy!I178,Patient10_Healthy!I178,Patient13_Healthy!I178,Patient17_Healthy!I178,Patient18_Healthy!I178,Patient23_Healthy!I178,Patient25_Healthy!I178,Patient27_Healthy!I178,Patient30_Healthy!I178)</f>
        <v/>
      </c>
      <c r="K179">
        <f>STDEV(Patient5_Healthy!I178,Patient8_Healthy!I178,Patient10_Healthy!I178,Patient13_Healthy!I178,Patient17_Healthy!I178,Patient18_Healthy!I178,Patient23_Healthy!I178,Patient25_Healthy!I178,Patient27_Healthy!I178,Patient30_Healthy!I178)</f>
        <v/>
      </c>
      <c r="L179" s="85">
        <f>AVERAGE(Patient5_Healthy!J178,Patient8_Healthy!J178,Patient10_Healthy!J178,Patient13_Healthy!J178,Patient17_Healthy!J178,Patient18_Healthy!J178,Patient23_Healthy!J178,Patient25_Healthy!J178,Patient27_Healthy!J178,Patient30_Healthy!J178)</f>
        <v/>
      </c>
      <c r="M179" s="90">
        <f>STDEV(Patient5_Healthy!J178,Patient8_Healthy!J178,Patient10_Healthy!J178,Patient13_Healthy!J178,Patient17_Healthy!J178,Patient18_Healthy!J178,Patient23_Healthy!J178,Patient25_Healthy!J178,Patient27_Healthy!J178,Patient30_Healthy!J178)</f>
        <v/>
      </c>
      <c r="N179" s="85">
        <f>AVERAGE(Patient5_Healthy!K178,Patient8_Healthy!K178,Patient10_Healthy!K178,Patient13_Healthy!K178,Patient17_Healthy!K178,Patient18_Healthy!K178,Patient23_Healthy!K178,Patient25_Healthy!K178,Patient27_Healthy!K178,Patient30_Healthy!K178)</f>
        <v/>
      </c>
      <c r="O179" s="90">
        <f>STDEV(Patient5_Healthy!K178,Patient8_Healthy!K178,Patient10_Healthy!K178,Patient13_Healthy!K178,Patient17_Healthy!K178,Patient18_Healthy!K178,Patient23_Healthy!K178,Patient25_Healthy!K178,Patient27_Healthy!K178,Patient30_Healthy!K178)</f>
        <v/>
      </c>
      <c r="Q179" s="5" t="s">
        <v>75</v>
      </c>
      <c r="R179">
        <f>AVERAGE(Patient5_Healthy!P178,Patient8_Healthy!P178,Patient10_Healthy!P178,Patient13_Healthy!P178,Patient17_Healthy!P178,Patient18_Healthy!P178,Patient23_Healthy!P178,Patient25_Healthy!P178,Patient27_Healthy!P178,Patient30_Healthy!P178)</f>
        <v/>
      </c>
      <c r="S179">
        <f>STDEV(Patient5_Healthy!P178,Patient8_Healthy!P178,Patient10_Healthy!P178,Patient13_Healthy!P178,Patient17_Healthy!P178,Patient18_Healthy!P178,Patient23_Healthy!P178,Patient25_Healthy!P178,Patient27_Healthy!P178,Patient30_Healthy!P178)</f>
        <v/>
      </c>
      <c r="T179" s="85">
        <f>AVERAGE(Patient5_Healthy!Q178,Patient8_Healthy!Q178,Patient10_Healthy!Q178,Patient13_Healthy!Q178,Patient17_Healthy!Q178,Patient18_Healthy!Q178,Patient23_Healthy!Q178,Patient25_Healthy!Q178,Patient27_Healthy!Q178,Patient30_Healthy!Q178)</f>
        <v/>
      </c>
      <c r="U179" s="90">
        <f>STDEV(Patient5_Healthy!Q178,Patient8_Healthy!Q178,Patient10_Healthy!Q178,Patient13_Healthy!Q178,Patient17_Healthy!Q178,Patient18_Healthy!Q178,Patient23_Healthy!Q178,Patient25_Healthy!Q178,Patient27_Healthy!Q178,Patient30_Healthy!Q178)</f>
        <v/>
      </c>
      <c r="Y179" s="18" t="s">
        <v>31</v>
      </c>
      <c r="Z179">
        <f>AVERAGE(Patient5_Healthy!X178,Patient8_Healthy!X178,Patient10_Healthy!X178,Patient13_Healthy!X178,Patient17_Healthy!X178,Patient18_Healthy!X178,Patient23_Healthy!X178,Patient25_Healthy!X178,Patient27_Healthy!X178,Patient30_Healthy!X178)</f>
        <v/>
      </c>
      <c r="AA179">
        <f>STDEV(Patient5_Healthy!X178,Patient8_Healthy!X178,Patient10_Healthy!X178,Patient13_Healthy!X178,Patient17_Healthy!X178,Patient18_Healthy!X178,Patient23_Healthy!X178,Patient25_Healthy!X178,Patient27_Healthy!X178,Patient30_Healthy!X178)</f>
        <v/>
      </c>
      <c r="AB179" s="85">
        <f>AVERAGE(Patient5_Healthy!Y178,Patient8_Healthy!Y178,Patient10_Healthy!Y178,Patient13_Healthy!Y178,Patient17_Healthy!Y178,Patient18_Healthy!Y178,Patient23_Healthy!Y178,Patient25_Healthy!Y178,Patient27_Healthy!Y178,Patient30_Healthy!Y178)</f>
        <v/>
      </c>
      <c r="AC179" s="90">
        <f>STDEV(Patient5_Healthy!Y178,Patient8_Healthy!Y178,Patient10_Healthy!Y178,Patient13_Healthy!Y178,Patient17_Healthy!Y178,Patient18_Healthy!Y178,Patient23_Healthy!Y178,Patient25_Healthy!Y178,Patient27_Healthy!Y178,Patient30_Healthy!Y178)</f>
        <v/>
      </c>
      <c r="AO179" s="103" t="n"/>
    </row>
    <row r="180" spans="1:59">
      <c r="A180" s="18" t="s">
        <v>26</v>
      </c>
      <c r="B180">
        <f>AVERAGE(Patient5_Healthy!B179,Patient8_Healthy!B179,Patient10_Healthy!B179,Patient13_Healthy!B179,Patient17_Healthy!B179,Patient18_Healthy!B179,Patient23_Healthy!B179,Patient25_Healthy!B179,Patient27_Healthy!B179,Patient30_Healthy!B179)</f>
        <v/>
      </c>
      <c r="C180">
        <f>STDEV(Patient5_Healthy!B179,Patient8_Healthy!B179,Patient10_Healthy!B179,Patient13_Healthy!B179,Patient17_Healthy!B179,Patient18_Healthy!B179,Patient23_Healthy!B179,Patient25_Healthy!B179,Patient27_Healthy!B179,Patient30_Healthy!B179)</f>
        <v/>
      </c>
      <c r="D180" s="85">
        <f>AVERAGE(Patient5_Healthy!C179,Patient8_Healthy!C179,Patient10_Healthy!C179,Patient13_Healthy!C179,Patient17_Healthy!C179,Patient18_Healthy!C179,Patient23_Healthy!C179,Patient25_Healthy!C179,Patient27_Healthy!C179,Patient30_Healthy!C179)</f>
        <v/>
      </c>
      <c r="E180" s="90">
        <f>STDEV(Patient5_Healthy!C179,Patient8_Healthy!C179,Patient10_Healthy!C179,Patient13_Healthy!C179,Patient17_Healthy!C179,Patient18_Healthy!C179,Patient23_Healthy!C179,Patient25_Healthy!C179,Patient27_Healthy!C179,Patient30_Healthy!C179)</f>
        <v/>
      </c>
      <c r="F180" s="85">
        <f>AVERAGE(Patient5_Healthy!D179,Patient8_Healthy!D179,Patient10_Healthy!D179,Patient13_Healthy!D179,Patient17_Healthy!D179,Patient18_Healthy!D179,Patient23_Healthy!D179,Patient25_Healthy!D179,Patient27_Healthy!D179,Patient30_Healthy!D179)</f>
        <v/>
      </c>
      <c r="G180" s="90">
        <f>STDEV(Patient5_Healthy!D179,Patient8_Healthy!D179,Patient10_Healthy!D179,Patient13_Healthy!D179,Patient17_Healthy!D179,Patient18_Healthy!D179,Patient23_Healthy!D179,Patient25_Healthy!D179,Patient27_Healthy!D179,Patient30_Healthy!D179)</f>
        <v/>
      </c>
      <c r="I180" s="5" t="s">
        <v>76</v>
      </c>
      <c r="J180">
        <f>AVERAGE(Patient5_Healthy!I179,Patient8_Healthy!I179,Patient10_Healthy!I179,Patient13_Healthy!I179,Patient17_Healthy!I179,Patient18_Healthy!I179,Patient23_Healthy!I179,Patient25_Healthy!I179,Patient27_Healthy!I179,Patient30_Healthy!I179)</f>
        <v/>
      </c>
      <c r="K180">
        <f>STDEV(Patient5_Healthy!I179,Patient8_Healthy!I179,Patient10_Healthy!I179,Patient13_Healthy!I179,Patient17_Healthy!I179,Patient18_Healthy!I179,Patient23_Healthy!I179,Patient25_Healthy!I179,Patient27_Healthy!I179,Patient30_Healthy!I179)</f>
        <v/>
      </c>
      <c r="L180" s="85">
        <f>AVERAGE(Patient5_Healthy!J179,Patient8_Healthy!J179,Patient10_Healthy!J179,Patient13_Healthy!J179,Patient17_Healthy!J179,Patient18_Healthy!J179,Patient23_Healthy!J179,Patient25_Healthy!J179,Patient27_Healthy!J179,Patient30_Healthy!J179)</f>
        <v/>
      </c>
      <c r="M180" s="90">
        <f>STDEV(Patient5_Healthy!J179,Patient8_Healthy!J179,Patient10_Healthy!J179,Patient13_Healthy!J179,Patient17_Healthy!J179,Patient18_Healthy!J179,Patient23_Healthy!J179,Patient25_Healthy!J179,Patient27_Healthy!J179,Patient30_Healthy!J179)</f>
        <v/>
      </c>
      <c r="N180" s="85">
        <f>AVERAGE(Patient5_Healthy!K179,Patient8_Healthy!K179,Patient10_Healthy!K179,Patient13_Healthy!K179,Patient17_Healthy!K179,Patient18_Healthy!K179,Patient23_Healthy!K179,Patient25_Healthy!K179,Patient27_Healthy!K179,Patient30_Healthy!K179)</f>
        <v/>
      </c>
      <c r="O180" s="90">
        <f>STDEV(Patient5_Healthy!K179,Patient8_Healthy!K179,Patient10_Healthy!K179,Patient13_Healthy!K179,Patient17_Healthy!K179,Patient18_Healthy!K179,Patient23_Healthy!K179,Patient25_Healthy!K179,Patient27_Healthy!K179,Patient30_Healthy!K179)</f>
        <v/>
      </c>
      <c r="Q180" s="5" t="s">
        <v>77</v>
      </c>
      <c r="R180">
        <f>AVERAGE(Patient5_Healthy!P179,Patient8_Healthy!P179,Patient10_Healthy!P179,Patient13_Healthy!P179,Patient17_Healthy!P179,Patient18_Healthy!P179,Patient23_Healthy!P179,Patient25_Healthy!P179,Patient27_Healthy!P179,Patient30_Healthy!P179)</f>
        <v/>
      </c>
      <c r="S180">
        <f>STDEV(Patient5_Healthy!P179,Patient8_Healthy!P179,Patient10_Healthy!P179,Patient13_Healthy!P179,Patient17_Healthy!P179,Patient18_Healthy!P179,Patient23_Healthy!P179,Patient25_Healthy!P179,Patient27_Healthy!P179,Patient30_Healthy!P179)</f>
        <v/>
      </c>
      <c r="T180" s="85">
        <f>AVERAGE(Patient5_Healthy!Q179,Patient8_Healthy!Q179,Patient10_Healthy!Q179,Patient13_Healthy!Q179,Patient17_Healthy!Q179,Patient18_Healthy!Q179,Patient23_Healthy!Q179,Patient25_Healthy!Q179,Patient27_Healthy!Q179,Patient30_Healthy!Q179)</f>
        <v/>
      </c>
      <c r="U180" s="90">
        <f>STDEV(Patient5_Healthy!Q179,Patient8_Healthy!Q179,Patient10_Healthy!Q179,Patient13_Healthy!Q179,Patient17_Healthy!Q179,Patient18_Healthy!Q179,Patient23_Healthy!Q179,Patient25_Healthy!Q179,Patient27_Healthy!Q179,Patient30_Healthy!Q179)</f>
        <v/>
      </c>
      <c r="Y180" s="18" t="s">
        <v>32</v>
      </c>
      <c r="Z180">
        <f>AVERAGE(Patient5_Healthy!X179,Patient8_Healthy!X179,Patient10_Healthy!X179,Patient13_Healthy!X179,Patient17_Healthy!X179,Patient18_Healthy!X179,Patient23_Healthy!X179,Patient25_Healthy!X179,Patient27_Healthy!X179,Patient30_Healthy!X179)</f>
        <v/>
      </c>
      <c r="AA180">
        <f>STDEV(Patient5_Healthy!X179,Patient8_Healthy!X179,Patient10_Healthy!X179,Patient13_Healthy!X179,Patient17_Healthy!X179,Patient18_Healthy!X179,Patient23_Healthy!X179,Patient25_Healthy!X179,Patient27_Healthy!X179,Patient30_Healthy!X179)</f>
        <v/>
      </c>
      <c r="AB180" s="85">
        <f>AVERAGE(Patient5_Healthy!Y179,Patient8_Healthy!Y179,Patient10_Healthy!Y179,Patient13_Healthy!Y179,Patient17_Healthy!Y179,Patient18_Healthy!Y179,Patient23_Healthy!Y179,Patient25_Healthy!Y179,Patient27_Healthy!Y179,Patient30_Healthy!Y179)</f>
        <v/>
      </c>
      <c r="AC180" s="90">
        <f>STDEV(Patient5_Healthy!Y179,Patient8_Healthy!Y179,Patient10_Healthy!Y179,Patient13_Healthy!Y179,Patient17_Healthy!Y179,Patient18_Healthy!Y179,Patient23_Healthy!Y179,Patient25_Healthy!Y179,Patient27_Healthy!Y179,Patient30_Healthy!Y179)</f>
        <v/>
      </c>
      <c r="AO180" s="103" t="n"/>
    </row>
    <row r="181" spans="1:59">
      <c r="AO181" s="103" t="n"/>
    </row>
    <row r="182" spans="1:59">
      <c r="A182" s="103" t="s">
        <v>81</v>
      </c>
      <c r="I182" s="103" t="s">
        <v>81</v>
      </c>
      <c r="Q182" s="103" t="s">
        <v>81</v>
      </c>
      <c r="Y182" s="103" t="s">
        <v>80</v>
      </c>
      <c r="AO182" s="103" t="n"/>
    </row>
    <row r="183" spans="1:59">
      <c r="A183" s="18" t="n"/>
      <c r="B183" s="140" t="s">
        <v>15</v>
      </c>
      <c r="C183" s="143" t="n"/>
      <c r="D183" s="142" t="s">
        <v>66</v>
      </c>
      <c r="E183" s="143" t="n"/>
      <c r="F183" s="142" t="s">
        <v>67</v>
      </c>
      <c r="G183" s="140" t="n"/>
      <c r="I183" s="18" t="n"/>
      <c r="J183" s="140" t="s">
        <v>16</v>
      </c>
      <c r="K183" s="141" t="n"/>
      <c r="L183" s="142" t="s">
        <v>68</v>
      </c>
      <c r="M183" s="143" t="n"/>
      <c r="N183" s="140" t="s">
        <v>69</v>
      </c>
      <c r="O183" s="141" t="n"/>
      <c r="Q183" s="18" t="n"/>
      <c r="R183" s="140" t="s">
        <v>15</v>
      </c>
      <c r="S183" s="141" t="n"/>
      <c r="T183" s="142" t="s">
        <v>16</v>
      </c>
      <c r="U183" s="143" t="n"/>
      <c r="Y183" s="18" t="n"/>
      <c r="Z183" s="140" t="s">
        <v>15</v>
      </c>
      <c r="AA183" s="147" t="n"/>
      <c r="AB183" s="142" t="s">
        <v>16</v>
      </c>
      <c r="AC183" s="140" t="n"/>
      <c r="AO183" s="103" t="n"/>
    </row>
    <row r="184" spans="1:59">
      <c r="A184" s="17" t="n"/>
      <c r="B184" s="18" t="s">
        <v>193</v>
      </c>
      <c r="C184" s="18" t="s">
        <v>194</v>
      </c>
      <c r="D184" s="19" t="s">
        <v>193</v>
      </c>
      <c r="E184" s="20" t="s">
        <v>194</v>
      </c>
      <c r="F184" s="18" t="s">
        <v>193</v>
      </c>
      <c r="G184" s="18" t="s">
        <v>194</v>
      </c>
      <c r="I184" s="17" t="n"/>
      <c r="J184" s="18" t="s">
        <v>193</v>
      </c>
      <c r="K184" s="18" t="s">
        <v>194</v>
      </c>
      <c r="L184" s="19" t="s">
        <v>193</v>
      </c>
      <c r="M184" s="20" t="s">
        <v>194</v>
      </c>
      <c r="N184" s="18" t="s">
        <v>193</v>
      </c>
      <c r="O184" s="18" t="s">
        <v>194</v>
      </c>
      <c r="Q184" s="17" t="n"/>
      <c r="R184" s="18" t="s">
        <v>193</v>
      </c>
      <c r="S184" s="18" t="s">
        <v>194</v>
      </c>
      <c r="T184" s="19" t="s">
        <v>193</v>
      </c>
      <c r="U184" s="20" t="s">
        <v>194</v>
      </c>
      <c r="Y184" s="18" t="n"/>
      <c r="Z184" s="18" t="s">
        <v>193</v>
      </c>
      <c r="AA184" s="18" t="s">
        <v>194</v>
      </c>
      <c r="AB184" s="19" t="s">
        <v>193</v>
      </c>
      <c r="AC184" s="18" t="s">
        <v>194</v>
      </c>
      <c r="AO184" s="103" t="n"/>
    </row>
    <row r="185" spans="1:59">
      <c r="A185" s="18" t="s">
        <v>17</v>
      </c>
      <c r="B185">
        <f>AVERAGE(Patient5_Healthy!B184,Patient8_Healthy!B184,Patient10_Healthy!B184,Patient13_Healthy!B184,Patient17_Healthy!B184,Patient18_Healthy!B184,Patient23_Healthy!B184,Patient25_Healthy!B184,Patient27_Healthy!B184,Patient30_Healthy!B184)</f>
        <v/>
      </c>
      <c r="C185">
        <f>STDEV(Patient5_Healthy!B184,Patient8_Healthy!B184,Patient10_Healthy!B184,Patient13_Healthy!B184,Patient17_Healthy!B184,Patient18_Healthy!B184,Patient23_Healthy!B184,Patient25_Healthy!B184,Patient27_Healthy!B184,Patient30_Healthy!B184)</f>
        <v/>
      </c>
      <c r="D185" s="85">
        <f>AVERAGE(Patient5_Healthy!C184,Patient8_Healthy!C184,Patient10_Healthy!C184,Patient13_Healthy!C184,Patient17_Healthy!C184,Patient18_Healthy!C184,Patient23_Healthy!C184,Patient25_Healthy!C184,Patient27_Healthy!C184,Patient30_Healthy!C184)</f>
        <v/>
      </c>
      <c r="E185" s="90">
        <f>STDEV(Patient5_Healthy!C184,Patient8_Healthy!C184,Patient10_Healthy!C184,Patient13_Healthy!C184,Patient17_Healthy!C184,Patient18_Healthy!C184,Patient23_Healthy!C184,Patient25_Healthy!C184,Patient27_Healthy!C184,Patient30_Healthy!C184)</f>
        <v/>
      </c>
      <c r="F185" s="85">
        <f>AVERAGE(Patient5_Healthy!D184,Patient8_Healthy!D184,Patient10_Healthy!D184,Patient13_Healthy!D184,Patient17_Healthy!D184,Patient18_Healthy!D184,Patient23_Healthy!D184,Patient25_Healthy!D184,Patient27_Healthy!D184,Patient30_Healthy!D184)</f>
        <v/>
      </c>
      <c r="G185" s="90">
        <f>STDEV(Patient5_Healthy!D184,Patient8_Healthy!D184,Patient10_Healthy!D184,Patient13_Healthy!D184,Patient17_Healthy!D184,Patient18_Healthy!D184,Patient23_Healthy!D184,Patient25_Healthy!D184,Patient27_Healthy!D184,Patient30_Healthy!D184)</f>
        <v/>
      </c>
      <c r="I185" s="5" t="s">
        <v>70</v>
      </c>
      <c r="J185">
        <f>AVERAGE(Patient5_Healthy!I184,Patient8_Healthy!I184,Patient10_Healthy!I184,Patient13_Healthy!I184,Patient17_Healthy!I184,Patient18_Healthy!I184,Patient23_Healthy!I184,Patient25_Healthy!I184,Patient27_Healthy!I184,Patient30_Healthy!I184)</f>
        <v/>
      </c>
      <c r="K185">
        <f>STDEV(Patient5_Healthy!I184,Patient8_Healthy!I184,Patient10_Healthy!I184,Patient13_Healthy!I184,Patient17_Healthy!I184,Patient18_Healthy!I184,Patient23_Healthy!I184,Patient25_Healthy!I184,Patient27_Healthy!I184,Patient30_Healthy!I184)</f>
        <v/>
      </c>
      <c r="L185" s="85">
        <f>AVERAGE(Patient5_Healthy!J184,Patient8_Healthy!J184,Patient10_Healthy!J184,Patient13_Healthy!J184,Patient17_Healthy!J184,Patient18_Healthy!J184,Patient23_Healthy!J184,Patient25_Healthy!J184,Patient27_Healthy!J184,Patient30_Healthy!J184)</f>
        <v/>
      </c>
      <c r="M185" s="90">
        <f>STDEV(Patient5_Healthy!J184,Patient8_Healthy!J184,Patient10_Healthy!J184,Patient13_Healthy!J184,Patient17_Healthy!J184,Patient18_Healthy!J184,Patient23_Healthy!J184,Patient25_Healthy!J184,Patient27_Healthy!J184,Patient30_Healthy!J184)</f>
        <v/>
      </c>
      <c r="N185" s="85">
        <f>AVERAGE(Patient5_Healthy!K184,Patient8_Healthy!K184,Patient10_Healthy!K184,Patient13_Healthy!K184,Patient17_Healthy!K184,Patient18_Healthy!K184,Patient23_Healthy!K184,Patient25_Healthy!K184,Patient27_Healthy!K184,Patient30_Healthy!K184)</f>
        <v/>
      </c>
      <c r="O185" s="90">
        <f>STDEV(Patient5_Healthy!K184,Patient8_Healthy!K184,Patient10_Healthy!K184,Patient13_Healthy!K184,Patient17_Healthy!K184,Patient18_Healthy!K184,Patient23_Healthy!K184,Patient25_Healthy!K184,Patient27_Healthy!K184,Patient30_Healthy!K184)</f>
        <v/>
      </c>
      <c r="Q185" s="5" t="s">
        <v>71</v>
      </c>
      <c r="R185">
        <f>AVERAGE(Patient5_Healthy!P184,Patient8_Healthy!P184,Patient10_Healthy!P184,Patient13_Healthy!P184,Patient17_Healthy!P184,Patient18_Healthy!P184,Patient23_Healthy!P184,Patient25_Healthy!P184,Patient27_Healthy!P184,Patient30_Healthy!P184)</f>
        <v/>
      </c>
      <c r="S185">
        <f>STDEV(Patient5_Healthy!P184,Patient8_Healthy!P184,Patient10_Healthy!P184,Patient13_Healthy!P184,Patient17_Healthy!P184,Patient18_Healthy!P184,Patient23_Healthy!P184,Patient25_Healthy!P184,Patient27_Healthy!P184,Patient30_Healthy!P184)</f>
        <v/>
      </c>
      <c r="T185" s="85">
        <f>AVERAGE(Patient5_Healthy!Q184,Patient8_Healthy!Q184,Patient10_Healthy!Q184,Patient13_Healthy!Q184,Patient17_Healthy!Q184,Patient18_Healthy!Q184,Patient23_Healthy!Q184,Patient25_Healthy!Q184,Patient27_Healthy!Q184,Patient30_Healthy!Q184)</f>
        <v/>
      </c>
      <c r="U185" s="90">
        <f>STDEV(Patient5_Healthy!Q184,Patient8_Healthy!Q184,Patient10_Healthy!Q184,Patient13_Healthy!Q184,Patient17_Healthy!Q184,Patient18_Healthy!Q184,Patient23_Healthy!Q184,Patient25_Healthy!Q184,Patient27_Healthy!Q184,Patient30_Healthy!Q184)</f>
        <v/>
      </c>
      <c r="Y185" s="18" t="s">
        <v>18</v>
      </c>
      <c r="Z185">
        <f>AVERAGE(Patient5_Healthy!X184,Patient8_Healthy!X184,Patient10_Healthy!X184,Patient13_Healthy!X184,Patient17_Healthy!X184,Patient18_Healthy!X184,Patient23_Healthy!X184,Patient25_Healthy!X184,Patient27_Healthy!X184,Patient30_Healthy!X184)</f>
        <v/>
      </c>
      <c r="AA185">
        <f>STDEV(Patient5_Healthy!X184,Patient8_Healthy!X184,Patient10_Healthy!X184,Patient13_Healthy!X184,Patient17_Healthy!X184,Patient18_Healthy!X184,Patient23_Healthy!X184,Patient25_Healthy!X184,Patient27_Healthy!X184,Patient30_Healthy!X184)</f>
        <v/>
      </c>
      <c r="AB185" s="85">
        <f>AVERAGE(Patient5_Healthy!Y184,Patient8_Healthy!Y184,Patient10_Healthy!Y184,Patient13_Healthy!Y184,Patient17_Healthy!Y184,Patient18_Healthy!Y184,Patient23_Healthy!Y184,Patient25_Healthy!Y184,Patient27_Healthy!Y184,Patient30_Healthy!Y184)</f>
        <v/>
      </c>
      <c r="AC185" s="90">
        <f>STDEV(Patient5_Healthy!Y184,Patient8_Healthy!Y184,Patient10_Healthy!Y184,Patient13_Healthy!Y184,Patient17_Healthy!Y184,Patient18_Healthy!Y184,Patient23_Healthy!Y184,Patient25_Healthy!Y184,Patient27_Healthy!Y184,Patient30_Healthy!Y184)</f>
        <v/>
      </c>
      <c r="AO185" s="103" t="n"/>
    </row>
    <row r="186" spans="1:59">
      <c r="A186" s="18" t="s">
        <v>20</v>
      </c>
      <c r="B186">
        <f>AVERAGE(Patient5_Healthy!B185,Patient8_Healthy!B185,Patient10_Healthy!B185,Patient13_Healthy!B185,Patient17_Healthy!B185,Patient18_Healthy!B185,Patient23_Healthy!B185,Patient25_Healthy!B185,Patient27_Healthy!B185,Patient30_Healthy!B185)</f>
        <v/>
      </c>
      <c r="C186">
        <f>STDEV(Patient5_Healthy!B185,Patient8_Healthy!B185,Patient10_Healthy!B185,Patient13_Healthy!B185,Patient17_Healthy!B185,Patient18_Healthy!B185,Patient23_Healthy!B185,Patient25_Healthy!B185,Patient27_Healthy!B185,Patient30_Healthy!B185)</f>
        <v/>
      </c>
      <c r="D186" s="85">
        <f>AVERAGE(Patient5_Healthy!C185,Patient8_Healthy!C185,Patient10_Healthy!C185,Patient13_Healthy!C185,Patient17_Healthy!C185,Patient18_Healthy!C185,Patient23_Healthy!C185,Patient25_Healthy!C185,Patient27_Healthy!C185,Patient30_Healthy!C185)</f>
        <v/>
      </c>
      <c r="E186" s="90">
        <f>STDEV(Patient5_Healthy!C185,Patient8_Healthy!C185,Patient10_Healthy!C185,Patient13_Healthy!C185,Patient17_Healthy!C185,Patient18_Healthy!C185,Patient23_Healthy!C185,Patient25_Healthy!C185,Patient27_Healthy!C185,Patient30_Healthy!C185)</f>
        <v/>
      </c>
      <c r="F186" s="85">
        <f>AVERAGE(Patient5_Healthy!D185,Patient8_Healthy!D185,Patient10_Healthy!D185,Patient13_Healthy!D185,Patient17_Healthy!D185,Patient18_Healthy!D185,Patient23_Healthy!D185,Patient25_Healthy!D185,Patient27_Healthy!D185,Patient30_Healthy!D185)</f>
        <v/>
      </c>
      <c r="G186" s="90">
        <f>STDEV(Patient5_Healthy!D185,Patient8_Healthy!D185,Patient10_Healthy!D185,Patient13_Healthy!D185,Patient17_Healthy!D185,Patient18_Healthy!D185,Patient23_Healthy!D185,Patient25_Healthy!D185,Patient27_Healthy!D185,Patient30_Healthy!D185)</f>
        <v/>
      </c>
      <c r="I186" s="5" t="s">
        <v>72</v>
      </c>
      <c r="J186">
        <f>AVERAGE(Patient5_Healthy!I185,Patient8_Healthy!I185,Patient10_Healthy!I185,Patient13_Healthy!I185,Patient17_Healthy!I185,Patient18_Healthy!I185,Patient23_Healthy!I185,Patient25_Healthy!I185,Patient27_Healthy!I185,Patient30_Healthy!I185)</f>
        <v/>
      </c>
      <c r="K186">
        <f>STDEV(Patient5_Healthy!I185,Patient8_Healthy!I185,Patient10_Healthy!I185,Patient13_Healthy!I185,Patient17_Healthy!I185,Patient18_Healthy!I185,Patient23_Healthy!I185,Patient25_Healthy!I185,Patient27_Healthy!I185,Patient30_Healthy!I185)</f>
        <v/>
      </c>
      <c r="L186" s="85">
        <f>AVERAGE(Patient5_Healthy!J185,Patient8_Healthy!J185,Patient10_Healthy!J185,Patient13_Healthy!J185,Patient17_Healthy!J185,Patient18_Healthy!J185,Patient23_Healthy!J185,Patient25_Healthy!J185,Patient27_Healthy!J185,Patient30_Healthy!J185)</f>
        <v/>
      </c>
      <c r="M186" s="90">
        <f>STDEV(Patient5_Healthy!J185,Patient8_Healthy!J185,Patient10_Healthy!J185,Patient13_Healthy!J185,Patient17_Healthy!J185,Patient18_Healthy!J185,Patient23_Healthy!J185,Patient25_Healthy!J185,Patient27_Healthy!J185,Patient30_Healthy!J185)</f>
        <v/>
      </c>
      <c r="N186" s="85">
        <f>AVERAGE(Patient5_Healthy!K185,Patient8_Healthy!K185,Patient10_Healthy!K185,Patient13_Healthy!K185,Patient17_Healthy!K185,Patient18_Healthy!K185,Patient23_Healthy!K185,Patient25_Healthy!K185,Patient27_Healthy!K185,Patient30_Healthy!K185)</f>
        <v/>
      </c>
      <c r="O186" s="90">
        <f>STDEV(Patient5_Healthy!K185,Patient8_Healthy!K185,Patient10_Healthy!K185,Patient13_Healthy!K185,Patient17_Healthy!K185,Patient18_Healthy!K185,Patient23_Healthy!K185,Patient25_Healthy!K185,Patient27_Healthy!K185,Patient30_Healthy!K185)</f>
        <v/>
      </c>
      <c r="Q186" s="5" t="s">
        <v>73</v>
      </c>
      <c r="R186">
        <f>AVERAGE(Patient5_Healthy!P185,Patient8_Healthy!P185,Patient10_Healthy!P185,Patient13_Healthy!P185,Patient17_Healthy!P185,Patient18_Healthy!P185,Patient23_Healthy!P185,Patient25_Healthy!P185,Patient27_Healthy!P185,Patient30_Healthy!P185)</f>
        <v/>
      </c>
      <c r="S186">
        <f>STDEV(Patient5_Healthy!P185,Patient8_Healthy!P185,Patient10_Healthy!P185,Patient13_Healthy!P185,Patient17_Healthy!P185,Patient18_Healthy!P185,Patient23_Healthy!P185,Patient25_Healthy!P185,Patient27_Healthy!P185,Patient30_Healthy!P185)</f>
        <v/>
      </c>
      <c r="T186" s="85">
        <f>AVERAGE(Patient5_Healthy!Q185,Patient8_Healthy!Q185,Patient10_Healthy!Q185,Patient13_Healthy!Q185,Patient17_Healthy!Q185,Patient18_Healthy!Q185,Patient23_Healthy!Q185,Patient25_Healthy!Q185,Patient27_Healthy!Q185,Patient30_Healthy!Q185)</f>
        <v/>
      </c>
      <c r="U186" s="90">
        <f>STDEV(Patient5_Healthy!Q185,Patient8_Healthy!Q185,Patient10_Healthy!Q185,Patient13_Healthy!Q185,Patient17_Healthy!Q185,Patient18_Healthy!Q185,Patient23_Healthy!Q185,Patient25_Healthy!Q185,Patient27_Healthy!Q185,Patient30_Healthy!Q185)</f>
        <v/>
      </c>
      <c r="Y186" s="18" t="s">
        <v>21</v>
      </c>
      <c r="Z186">
        <f>AVERAGE(Patient5_Healthy!X185,Patient8_Healthy!X185,Patient10_Healthy!X185,Patient13_Healthy!X185,Patient17_Healthy!X185,Patient18_Healthy!X185,Patient23_Healthy!X185,Patient25_Healthy!X185,Patient27_Healthy!X185,Patient30_Healthy!X185)</f>
        <v/>
      </c>
      <c r="AA186">
        <f>STDEV(Patient5_Healthy!X185,Patient8_Healthy!X185,Patient10_Healthy!X185,Patient13_Healthy!X185,Patient17_Healthy!X185,Patient18_Healthy!X185,Patient23_Healthy!X185,Patient25_Healthy!X185,Patient27_Healthy!X185,Patient30_Healthy!X185)</f>
        <v/>
      </c>
      <c r="AB186" s="85">
        <f>AVERAGE(Patient5_Healthy!Y185,Patient8_Healthy!Y185,Patient10_Healthy!Y185,Patient13_Healthy!Y185,Patient17_Healthy!Y185,Patient18_Healthy!Y185,Patient23_Healthy!Y185,Patient25_Healthy!Y185,Patient27_Healthy!Y185,Patient30_Healthy!Y185)</f>
        <v/>
      </c>
      <c r="AC186" s="90">
        <f>STDEV(Patient5_Healthy!Y185,Patient8_Healthy!Y185,Patient10_Healthy!Y185,Patient13_Healthy!Y185,Patient17_Healthy!Y185,Patient18_Healthy!Y185,Patient23_Healthy!Y185,Patient25_Healthy!Y185,Patient27_Healthy!Y185,Patient30_Healthy!Y185)</f>
        <v/>
      </c>
      <c r="AO186" s="103" t="n"/>
    </row>
    <row r="187" spans="1:59">
      <c r="A187" s="18" t="s">
        <v>23</v>
      </c>
      <c r="B187">
        <f>AVERAGE(Patient5_Healthy!B186,Patient8_Healthy!B186,Patient10_Healthy!B186,Patient13_Healthy!B186,Patient17_Healthy!B186,Patient18_Healthy!B186,Patient23_Healthy!B186,Patient25_Healthy!B186,Patient27_Healthy!B186,Patient30_Healthy!B186)</f>
        <v/>
      </c>
      <c r="C187">
        <f>STDEV(Patient5_Healthy!B186,Patient8_Healthy!B186,Patient10_Healthy!B186,Patient13_Healthy!B186,Patient17_Healthy!B186,Patient18_Healthy!B186,Patient23_Healthy!B186,Patient25_Healthy!B186,Patient27_Healthy!B186,Patient30_Healthy!B186)</f>
        <v/>
      </c>
      <c r="D187" s="85">
        <f>AVERAGE(Patient5_Healthy!C186,Patient8_Healthy!C186,Patient10_Healthy!C186,Patient13_Healthy!C186,Patient17_Healthy!C186,Patient18_Healthy!C186,Patient23_Healthy!C186,Patient25_Healthy!C186,Patient27_Healthy!C186,Patient30_Healthy!C186)</f>
        <v/>
      </c>
      <c r="E187" s="90">
        <f>STDEV(Patient5_Healthy!C186,Patient8_Healthy!C186,Patient10_Healthy!C186,Patient13_Healthy!C186,Patient17_Healthy!C186,Patient18_Healthy!C186,Patient23_Healthy!C186,Patient25_Healthy!C186,Patient27_Healthy!C186,Patient30_Healthy!C186)</f>
        <v/>
      </c>
      <c r="F187" s="85">
        <f>AVERAGE(Patient5_Healthy!D186,Patient8_Healthy!D186,Patient10_Healthy!D186,Patient13_Healthy!D186,Patient17_Healthy!D186,Patient18_Healthy!D186,Patient23_Healthy!D186,Patient25_Healthy!D186,Patient27_Healthy!D186,Patient30_Healthy!D186)</f>
        <v/>
      </c>
      <c r="G187" s="90">
        <f>STDEV(Patient5_Healthy!D186,Patient8_Healthy!D186,Patient10_Healthy!D186,Patient13_Healthy!D186,Patient17_Healthy!D186,Patient18_Healthy!D186,Patient23_Healthy!D186,Patient25_Healthy!D186,Patient27_Healthy!D186,Patient30_Healthy!D186)</f>
        <v/>
      </c>
      <c r="I187" s="5" t="s">
        <v>74</v>
      </c>
      <c r="J187">
        <f>AVERAGE(Patient5_Healthy!I186,Patient8_Healthy!I186,Patient10_Healthy!I186,Patient13_Healthy!I186,Patient17_Healthy!I186,Patient18_Healthy!I186,Patient23_Healthy!I186,Patient25_Healthy!I186,Patient27_Healthy!I186,Patient30_Healthy!I186)</f>
        <v/>
      </c>
      <c r="K187">
        <f>STDEV(Patient5_Healthy!I186,Patient8_Healthy!I186,Patient10_Healthy!I186,Patient13_Healthy!I186,Patient17_Healthy!I186,Patient18_Healthy!I186,Patient23_Healthy!I186,Patient25_Healthy!I186,Patient27_Healthy!I186,Patient30_Healthy!I186)</f>
        <v/>
      </c>
      <c r="L187" s="85">
        <f>AVERAGE(Patient5_Healthy!J186,Patient8_Healthy!J186,Patient10_Healthy!J186,Patient13_Healthy!J186,Patient17_Healthy!J186,Patient18_Healthy!J186,Patient23_Healthy!J186,Patient25_Healthy!J186,Patient27_Healthy!J186,Patient30_Healthy!J186)</f>
        <v/>
      </c>
      <c r="M187" s="90">
        <f>STDEV(Patient5_Healthy!J186,Patient8_Healthy!J186,Patient10_Healthy!J186,Patient13_Healthy!J186,Patient17_Healthy!J186,Patient18_Healthy!J186,Patient23_Healthy!J186,Patient25_Healthy!J186,Patient27_Healthy!J186,Patient30_Healthy!J186)</f>
        <v/>
      </c>
      <c r="N187" s="85">
        <f>AVERAGE(Patient5_Healthy!K186,Patient8_Healthy!K186,Patient10_Healthy!K186,Patient13_Healthy!K186,Patient17_Healthy!K186,Patient18_Healthy!K186,Patient23_Healthy!K186,Patient25_Healthy!K186,Patient27_Healthy!K186,Patient30_Healthy!K186)</f>
        <v/>
      </c>
      <c r="O187" s="90">
        <f>STDEV(Patient5_Healthy!K186,Patient8_Healthy!K186,Patient10_Healthy!K186,Patient13_Healthy!K186,Patient17_Healthy!K186,Patient18_Healthy!K186,Patient23_Healthy!K186,Patient25_Healthy!K186,Patient27_Healthy!K186,Patient30_Healthy!K186)</f>
        <v/>
      </c>
      <c r="Q187" s="5" t="s">
        <v>75</v>
      </c>
      <c r="R187">
        <f>AVERAGE(Patient5_Healthy!P186,Patient8_Healthy!P186,Patient10_Healthy!P186,Patient13_Healthy!P186,Patient17_Healthy!P186,Patient18_Healthy!P186,Patient23_Healthy!P186,Patient25_Healthy!P186,Patient27_Healthy!P186,Patient30_Healthy!P186)</f>
        <v/>
      </c>
      <c r="S187">
        <f>STDEV(Patient5_Healthy!P186,Patient8_Healthy!P186,Patient10_Healthy!P186,Patient13_Healthy!P186,Patient17_Healthy!P186,Patient18_Healthy!P186,Patient23_Healthy!P186,Patient25_Healthy!P186,Patient27_Healthy!P186,Patient30_Healthy!P186)</f>
        <v/>
      </c>
      <c r="T187" s="85">
        <f>AVERAGE(Patient5_Healthy!Q186,Patient8_Healthy!Q186,Patient10_Healthy!Q186,Patient13_Healthy!Q186,Patient17_Healthy!Q186,Patient18_Healthy!Q186,Patient23_Healthy!Q186,Patient25_Healthy!Q186,Patient27_Healthy!Q186,Patient30_Healthy!Q186)</f>
        <v/>
      </c>
      <c r="U187" s="90">
        <f>STDEV(Patient5_Healthy!Q186,Patient8_Healthy!Q186,Patient10_Healthy!Q186,Patient13_Healthy!Q186,Patient17_Healthy!Q186,Patient18_Healthy!Q186,Patient23_Healthy!Q186,Patient25_Healthy!Q186,Patient27_Healthy!Q186,Patient30_Healthy!Q186)</f>
        <v/>
      </c>
      <c r="Y187" s="18" t="s">
        <v>24</v>
      </c>
      <c r="Z187">
        <f>AVERAGE(Patient5_Healthy!X186,Patient8_Healthy!X186,Patient10_Healthy!X186,Patient13_Healthy!X186,Patient17_Healthy!X186,Patient18_Healthy!X186,Patient23_Healthy!X186,Patient25_Healthy!X186,Patient27_Healthy!X186,Patient30_Healthy!X186)</f>
        <v/>
      </c>
      <c r="AA187">
        <f>STDEV(Patient5_Healthy!X186,Patient8_Healthy!X186,Patient10_Healthy!X186,Patient13_Healthy!X186,Patient17_Healthy!X186,Patient18_Healthy!X186,Patient23_Healthy!X186,Patient25_Healthy!X186,Patient27_Healthy!X186,Patient30_Healthy!X186)</f>
        <v/>
      </c>
      <c r="AB187" s="85">
        <f>AVERAGE(Patient5_Healthy!Y186,Patient8_Healthy!Y186,Patient10_Healthy!Y186,Patient13_Healthy!Y186,Patient17_Healthy!Y186,Patient18_Healthy!Y186,Patient23_Healthy!Y186,Patient25_Healthy!Y186,Patient27_Healthy!Y186,Patient30_Healthy!Y186)</f>
        <v/>
      </c>
      <c r="AC187" s="90">
        <f>STDEV(Patient5_Healthy!Y186,Patient8_Healthy!Y186,Patient10_Healthy!Y186,Patient13_Healthy!Y186,Patient17_Healthy!Y186,Patient18_Healthy!Y186,Patient23_Healthy!Y186,Patient25_Healthy!Y186,Patient27_Healthy!Y186,Patient30_Healthy!Y186)</f>
        <v/>
      </c>
      <c r="AO187" s="103" t="n"/>
    </row>
    <row r="188" spans="1:59">
      <c r="A188" s="18" t="s">
        <v>26</v>
      </c>
      <c r="B188">
        <f>AVERAGE(Patient5_Healthy!B187,Patient8_Healthy!B187,Patient10_Healthy!B187,Patient13_Healthy!B187,Patient17_Healthy!B187,Patient18_Healthy!B187,Patient23_Healthy!B187,Patient25_Healthy!B187,Patient27_Healthy!B187,Patient30_Healthy!B187)</f>
        <v/>
      </c>
      <c r="C188">
        <f>STDEV(Patient5_Healthy!B187,Patient8_Healthy!B187,Patient10_Healthy!B187,Patient13_Healthy!B187,Patient17_Healthy!B187,Patient18_Healthy!B187,Patient23_Healthy!B187,Patient25_Healthy!B187,Patient27_Healthy!B187,Patient30_Healthy!B187)</f>
        <v/>
      </c>
      <c r="D188" s="85">
        <f>AVERAGE(Patient5_Healthy!C187,Patient8_Healthy!C187,Patient10_Healthy!C187,Patient13_Healthy!C187,Patient17_Healthy!C187,Patient18_Healthy!C187,Patient23_Healthy!C187,Patient25_Healthy!C187,Patient27_Healthy!C187,Patient30_Healthy!C187)</f>
        <v/>
      </c>
      <c r="E188" s="90">
        <f>STDEV(Patient5_Healthy!C187,Patient8_Healthy!C187,Patient10_Healthy!C187,Patient13_Healthy!C187,Patient17_Healthy!C187,Patient18_Healthy!C187,Patient23_Healthy!C187,Patient25_Healthy!C187,Patient27_Healthy!C187,Patient30_Healthy!C187)</f>
        <v/>
      </c>
      <c r="F188" s="85">
        <f>AVERAGE(Patient5_Healthy!D187,Patient8_Healthy!D187,Patient10_Healthy!D187,Patient13_Healthy!D187,Patient17_Healthy!D187,Patient18_Healthy!D187,Patient23_Healthy!D187,Patient25_Healthy!D187,Patient27_Healthy!D187,Patient30_Healthy!D187)</f>
        <v/>
      </c>
      <c r="G188" s="90">
        <f>STDEV(Patient5_Healthy!D187,Patient8_Healthy!D187,Patient10_Healthy!D187,Patient13_Healthy!D187,Patient17_Healthy!D187,Patient18_Healthy!D187,Patient23_Healthy!D187,Patient25_Healthy!D187,Patient27_Healthy!D187,Patient30_Healthy!D187)</f>
        <v/>
      </c>
      <c r="I188" s="5" t="s">
        <v>76</v>
      </c>
      <c r="J188">
        <f>AVERAGE(Patient5_Healthy!I187,Patient8_Healthy!I187,Patient10_Healthy!I187,Patient13_Healthy!I187,Patient17_Healthy!I187,Patient18_Healthy!I187,Patient23_Healthy!I187,Patient25_Healthy!I187,Patient27_Healthy!I187,Patient30_Healthy!I187)</f>
        <v/>
      </c>
      <c r="K188">
        <f>STDEV(Patient5_Healthy!I187,Patient8_Healthy!I187,Patient10_Healthy!I187,Patient13_Healthy!I187,Patient17_Healthy!I187,Patient18_Healthy!I187,Patient23_Healthy!I187,Patient25_Healthy!I187,Patient27_Healthy!I187,Patient30_Healthy!I187)</f>
        <v/>
      </c>
      <c r="L188" s="85">
        <f>AVERAGE(Patient5_Healthy!J187,Patient8_Healthy!J187,Patient10_Healthy!J187,Patient13_Healthy!J187,Patient17_Healthy!J187,Patient18_Healthy!J187,Patient23_Healthy!J187,Patient25_Healthy!J187,Patient27_Healthy!J187,Patient30_Healthy!J187)</f>
        <v/>
      </c>
      <c r="M188" s="90">
        <f>STDEV(Patient5_Healthy!J187,Patient8_Healthy!J187,Patient10_Healthy!J187,Patient13_Healthy!J187,Patient17_Healthy!J187,Patient18_Healthy!J187,Patient23_Healthy!J187,Patient25_Healthy!J187,Patient27_Healthy!J187,Patient30_Healthy!J187)</f>
        <v/>
      </c>
      <c r="N188" s="85">
        <f>AVERAGE(Patient5_Healthy!K187,Patient8_Healthy!K187,Patient10_Healthy!K187,Patient13_Healthy!K187,Patient17_Healthy!K187,Patient18_Healthy!K187,Patient23_Healthy!K187,Patient25_Healthy!K187,Patient27_Healthy!K187,Patient30_Healthy!K187)</f>
        <v/>
      </c>
      <c r="O188" s="90">
        <f>STDEV(Patient5_Healthy!K187,Patient8_Healthy!K187,Patient10_Healthy!K187,Patient13_Healthy!K187,Patient17_Healthy!K187,Patient18_Healthy!K187,Patient23_Healthy!K187,Patient25_Healthy!K187,Patient27_Healthy!K187,Patient30_Healthy!K187)</f>
        <v/>
      </c>
      <c r="Q188" s="5" t="s">
        <v>77</v>
      </c>
      <c r="R188">
        <f>AVERAGE(Patient5_Healthy!P187,Patient8_Healthy!P187,Patient10_Healthy!P187,Patient13_Healthy!P187,Patient17_Healthy!P187,Patient18_Healthy!P187,Patient23_Healthy!P187,Patient25_Healthy!P187,Patient27_Healthy!P187,Patient30_Healthy!P187)</f>
        <v/>
      </c>
      <c r="S188">
        <f>STDEV(Patient5_Healthy!P187,Patient8_Healthy!P187,Patient10_Healthy!P187,Patient13_Healthy!P187,Patient17_Healthy!P187,Patient18_Healthy!P187,Patient23_Healthy!P187,Patient25_Healthy!P187,Patient27_Healthy!P187,Patient30_Healthy!P187)</f>
        <v/>
      </c>
      <c r="T188" s="85">
        <f>AVERAGE(Patient5_Healthy!Q187,Patient8_Healthy!Q187,Patient10_Healthy!Q187,Patient13_Healthy!Q187,Patient17_Healthy!Q187,Patient18_Healthy!Q187,Patient23_Healthy!Q187,Patient25_Healthy!Q187,Patient27_Healthy!Q187,Patient30_Healthy!Q187)</f>
        <v/>
      </c>
      <c r="U188" s="90">
        <f>STDEV(Patient5_Healthy!Q187,Patient8_Healthy!Q187,Patient10_Healthy!Q187,Patient13_Healthy!Q187,Patient17_Healthy!Q187,Patient18_Healthy!Q187,Patient23_Healthy!Q187,Patient25_Healthy!Q187,Patient27_Healthy!Q187,Patient30_Healthy!Q187)</f>
        <v/>
      </c>
      <c r="Y188" s="18" t="s">
        <v>27</v>
      </c>
      <c r="Z188">
        <f>AVERAGE(Patient5_Healthy!X187,Patient8_Healthy!X187,Patient10_Healthy!X187,Patient13_Healthy!X187,Patient17_Healthy!X187,Patient18_Healthy!X187,Patient23_Healthy!X187,Patient25_Healthy!X187,Patient27_Healthy!X187,Patient30_Healthy!X187)</f>
        <v/>
      </c>
      <c r="AA188">
        <f>STDEV(Patient5_Healthy!X187,Patient8_Healthy!X187,Patient10_Healthy!X187,Patient13_Healthy!X187,Patient17_Healthy!X187,Patient18_Healthy!X187,Patient23_Healthy!X187,Patient25_Healthy!X187,Patient27_Healthy!X187,Patient30_Healthy!X187)</f>
        <v/>
      </c>
      <c r="AB188" s="85">
        <f>AVERAGE(Patient5_Healthy!Y187,Patient8_Healthy!Y187,Patient10_Healthy!Y187,Patient13_Healthy!Y187,Patient17_Healthy!Y187,Patient18_Healthy!Y187,Patient23_Healthy!Y187,Patient25_Healthy!Y187,Patient27_Healthy!Y187,Patient30_Healthy!Y187)</f>
        <v/>
      </c>
      <c r="AC188" s="90">
        <f>STDEV(Patient5_Healthy!Y187,Patient8_Healthy!Y187,Patient10_Healthy!Y187,Patient13_Healthy!Y187,Patient17_Healthy!Y187,Patient18_Healthy!Y187,Patient23_Healthy!Y187,Patient25_Healthy!Y187,Patient27_Healthy!Y187,Patient30_Healthy!Y187)</f>
        <v/>
      </c>
      <c r="AO188" s="103" t="n"/>
    </row>
    <row r="189" spans="1:59">
      <c r="Y189" s="18" t="s">
        <v>28</v>
      </c>
      <c r="Z189">
        <f>AVERAGE(Patient5_Healthy!X188,Patient8_Healthy!X188,Patient10_Healthy!X188,Patient13_Healthy!X188,Patient17_Healthy!X188,Patient18_Healthy!X188,Patient23_Healthy!X188,Patient25_Healthy!X188,Patient27_Healthy!X188,Patient30_Healthy!X188)</f>
        <v/>
      </c>
      <c r="AA189">
        <f>STDEV(Patient5_Healthy!X188,Patient8_Healthy!X188,Patient10_Healthy!X188,Patient13_Healthy!X188,Patient17_Healthy!X188,Patient18_Healthy!X188,Patient23_Healthy!X188,Patient25_Healthy!X188,Patient27_Healthy!X188,Patient30_Healthy!X188)</f>
        <v/>
      </c>
      <c r="AB189" s="85">
        <f>AVERAGE(Patient5_Healthy!Y188,Patient8_Healthy!Y188,Patient10_Healthy!Y188,Patient13_Healthy!Y188,Patient17_Healthy!Y188,Patient18_Healthy!Y188,Patient23_Healthy!Y188,Patient25_Healthy!Y188,Patient27_Healthy!Y188,Patient30_Healthy!Y188)</f>
        <v/>
      </c>
      <c r="AC189" s="90">
        <f>STDEV(Patient5_Healthy!Y188,Patient8_Healthy!Y188,Patient10_Healthy!Y188,Patient13_Healthy!Y188,Patient17_Healthy!Y188,Patient18_Healthy!Y188,Patient23_Healthy!Y188,Patient25_Healthy!Y188,Patient27_Healthy!Y188,Patient30_Healthy!Y188)</f>
        <v/>
      </c>
      <c r="AO189" s="103" t="n"/>
    </row>
    <row r="190" spans="1:59">
      <c r="A190" s="103" t="s">
        <v>83</v>
      </c>
      <c r="I190" s="103" t="s">
        <v>83</v>
      </c>
      <c r="Q190" s="103" t="s">
        <v>83</v>
      </c>
      <c r="Y190" s="18" t="s">
        <v>29</v>
      </c>
      <c r="Z190">
        <f>AVERAGE(Patient5_Healthy!X189,Patient8_Healthy!X189,Patient10_Healthy!X189,Patient13_Healthy!X189,Patient17_Healthy!X189,Patient18_Healthy!X189,Patient23_Healthy!X189,Patient25_Healthy!X189,Patient27_Healthy!X189,Patient30_Healthy!X189)</f>
        <v/>
      </c>
      <c r="AA190">
        <f>STDEV(Patient5_Healthy!X189,Patient8_Healthy!X189,Patient10_Healthy!X189,Patient13_Healthy!X189,Patient17_Healthy!X189,Patient18_Healthy!X189,Patient23_Healthy!X189,Patient25_Healthy!X189,Patient27_Healthy!X189,Patient30_Healthy!X189)</f>
        <v/>
      </c>
      <c r="AB190" s="85">
        <f>AVERAGE(Patient5_Healthy!Y189,Patient8_Healthy!Y189,Patient10_Healthy!Y189,Patient13_Healthy!Y189,Patient17_Healthy!Y189,Patient18_Healthy!Y189,Patient23_Healthy!Y189,Patient25_Healthy!Y189,Patient27_Healthy!Y189,Patient30_Healthy!Y189)</f>
        <v/>
      </c>
      <c r="AC190" s="90">
        <f>STDEV(Patient5_Healthy!Y189,Patient8_Healthy!Y189,Patient10_Healthy!Y189,Patient13_Healthy!Y189,Patient17_Healthy!Y189,Patient18_Healthy!Y189,Patient23_Healthy!Y189,Patient25_Healthy!Y189,Patient27_Healthy!Y189,Patient30_Healthy!Y189)</f>
        <v/>
      </c>
      <c r="AO190" s="103" t="n"/>
    </row>
    <row r="191" spans="1:59">
      <c r="A191" s="18" t="n"/>
      <c r="B191" s="140" t="s">
        <v>15</v>
      </c>
      <c r="C191" s="143" t="n"/>
      <c r="D191" s="142" t="s">
        <v>66</v>
      </c>
      <c r="E191" s="143" t="n"/>
      <c r="F191" s="142" t="s">
        <v>67</v>
      </c>
      <c r="G191" s="140" t="n"/>
      <c r="I191" s="18" t="n"/>
      <c r="J191" s="140" t="s">
        <v>16</v>
      </c>
      <c r="K191" s="141" t="n"/>
      <c r="L191" s="142" t="s">
        <v>68</v>
      </c>
      <c r="M191" s="143" t="n"/>
      <c r="N191" s="140" t="s">
        <v>69</v>
      </c>
      <c r="O191" s="141" t="n"/>
      <c r="Q191" s="18" t="n"/>
      <c r="R191" s="140" t="s">
        <v>15</v>
      </c>
      <c r="S191" s="141" t="n"/>
      <c r="T191" s="142" t="s">
        <v>16</v>
      </c>
      <c r="U191" s="143" t="n"/>
      <c r="Y191" s="18" t="s">
        <v>31</v>
      </c>
      <c r="Z191">
        <f>AVERAGE(Patient5_Healthy!X190,Patient8_Healthy!X190,Patient10_Healthy!X190,Patient13_Healthy!X190,Patient17_Healthy!X190,Patient18_Healthy!X190,Patient23_Healthy!X190,Patient25_Healthy!X190,Patient27_Healthy!X190,Patient30_Healthy!X190)</f>
        <v/>
      </c>
      <c r="AA191">
        <f>STDEV(Patient5_Healthy!X190,Patient8_Healthy!X190,Patient10_Healthy!X190,Patient13_Healthy!X190,Patient17_Healthy!X190,Patient18_Healthy!X190,Patient23_Healthy!X190,Patient25_Healthy!X190,Patient27_Healthy!X190,Patient30_Healthy!X190)</f>
        <v/>
      </c>
      <c r="AB191" s="85">
        <f>AVERAGE(Patient5_Healthy!Y190,Patient8_Healthy!Y190,Patient10_Healthy!Y190,Patient13_Healthy!Y190,Patient17_Healthy!Y190,Patient18_Healthy!Y190,Patient23_Healthy!Y190,Patient25_Healthy!Y190,Patient27_Healthy!Y190,Patient30_Healthy!Y190)</f>
        <v/>
      </c>
      <c r="AC191" s="90">
        <f>STDEV(Patient5_Healthy!Y190,Patient8_Healthy!Y190,Patient10_Healthy!Y190,Patient13_Healthy!Y190,Patient17_Healthy!Y190,Patient18_Healthy!Y190,Patient23_Healthy!Y190,Patient25_Healthy!Y190,Patient27_Healthy!Y190,Patient30_Healthy!Y190)</f>
        <v/>
      </c>
      <c r="AO191" s="103" t="n"/>
    </row>
    <row r="192" spans="1:59">
      <c r="A192" s="17" t="n"/>
      <c r="B192" s="18" t="s">
        <v>193</v>
      </c>
      <c r="C192" s="18" t="s">
        <v>194</v>
      </c>
      <c r="D192" s="19" t="s">
        <v>193</v>
      </c>
      <c r="E192" s="20" t="s">
        <v>194</v>
      </c>
      <c r="F192" s="18" t="s">
        <v>193</v>
      </c>
      <c r="G192" s="18" t="s">
        <v>194</v>
      </c>
      <c r="I192" s="17" t="n"/>
      <c r="J192" s="18" t="s">
        <v>193</v>
      </c>
      <c r="K192" s="18" t="s">
        <v>194</v>
      </c>
      <c r="L192" s="19" t="s">
        <v>193</v>
      </c>
      <c r="M192" s="20" t="s">
        <v>194</v>
      </c>
      <c r="N192" s="18" t="s">
        <v>193</v>
      </c>
      <c r="O192" s="18" t="s">
        <v>194</v>
      </c>
      <c r="Q192" s="17" t="n"/>
      <c r="R192" s="18" t="s">
        <v>193</v>
      </c>
      <c r="S192" s="18" t="s">
        <v>194</v>
      </c>
      <c r="T192" s="19" t="s">
        <v>193</v>
      </c>
      <c r="U192" s="20" t="s">
        <v>194</v>
      </c>
      <c r="Y192" s="18" t="s">
        <v>32</v>
      </c>
      <c r="Z192">
        <f>AVERAGE(Patient5_Healthy!X191,Patient8_Healthy!X191,Patient10_Healthy!X191,Patient13_Healthy!X191,Patient17_Healthy!X191,Patient18_Healthy!X191,Patient23_Healthy!X191,Patient25_Healthy!X191,Patient27_Healthy!X191,Patient30_Healthy!X191)</f>
        <v/>
      </c>
      <c r="AA192">
        <f>STDEV(Patient5_Healthy!X191,Patient8_Healthy!X191,Patient10_Healthy!X191,Patient13_Healthy!X191,Patient17_Healthy!X191,Patient18_Healthy!X191,Patient23_Healthy!X191,Patient25_Healthy!X191,Patient27_Healthy!X191,Patient30_Healthy!X191)</f>
        <v/>
      </c>
      <c r="AB192" s="85">
        <f>AVERAGE(Patient5_Healthy!Y191,Patient8_Healthy!Y191,Patient10_Healthy!Y191,Patient13_Healthy!Y191,Patient17_Healthy!Y191,Patient18_Healthy!Y191,Patient23_Healthy!Y191,Patient25_Healthy!Y191,Patient27_Healthy!Y191,Patient30_Healthy!Y191)</f>
        <v/>
      </c>
      <c r="AC192" s="90">
        <f>STDEV(Patient5_Healthy!Y191,Patient8_Healthy!Y191,Patient10_Healthy!Y191,Patient13_Healthy!Y191,Patient17_Healthy!Y191,Patient18_Healthy!Y191,Patient23_Healthy!Y191,Patient25_Healthy!Y191,Patient27_Healthy!Y191,Patient30_Healthy!Y191)</f>
        <v/>
      </c>
      <c r="AO192" s="103" t="n"/>
    </row>
    <row r="193" spans="1:59">
      <c r="A193" s="18" t="s">
        <v>17</v>
      </c>
      <c r="B193">
        <f>AVERAGE(Patient5_Healthy!B192,Patient8_Healthy!B192,Patient10_Healthy!B192,Patient13_Healthy!B192,Patient17_Healthy!B192,Patient18_Healthy!B192,Patient23_Healthy!B192,Patient25_Healthy!B192,Patient27_Healthy!B192,Patient30_Healthy!B192)</f>
        <v/>
      </c>
      <c r="C193">
        <f>STDEV(Patient5_Healthy!B192,Patient8_Healthy!B192,Patient10_Healthy!B192,Patient13_Healthy!B192,Patient17_Healthy!B192,Patient18_Healthy!B192,Patient23_Healthy!B192,Patient25_Healthy!B192,Patient27_Healthy!B192,Patient30_Healthy!B192)</f>
        <v/>
      </c>
      <c r="D193" s="85">
        <f>AVERAGE(Patient5_Healthy!C192,Patient8_Healthy!C192,Patient10_Healthy!C192,Patient13_Healthy!C192,Patient17_Healthy!C192,Patient18_Healthy!C192,Patient23_Healthy!C192,Patient25_Healthy!C192,Patient27_Healthy!C192,Patient30_Healthy!C192)</f>
        <v/>
      </c>
      <c r="E193" s="90">
        <f>STDEV(Patient5_Healthy!C192,Patient8_Healthy!C192,Patient10_Healthy!C192,Patient13_Healthy!C192,Patient17_Healthy!C192,Patient18_Healthy!C192,Patient23_Healthy!C192,Patient25_Healthy!C192,Patient27_Healthy!C192,Patient30_Healthy!C192)</f>
        <v/>
      </c>
      <c r="F193" s="85">
        <f>AVERAGE(Patient5_Healthy!D192,Patient8_Healthy!D192,Patient10_Healthy!D192,Patient13_Healthy!D192,Patient17_Healthy!D192,Patient18_Healthy!D192,Patient23_Healthy!D192,Patient25_Healthy!D192,Patient27_Healthy!D192,Patient30_Healthy!D192)</f>
        <v/>
      </c>
      <c r="G193" s="90">
        <f>STDEV(Patient5_Healthy!D192,Patient8_Healthy!D192,Patient10_Healthy!D192,Patient13_Healthy!D192,Patient17_Healthy!D192,Patient18_Healthy!D192,Patient23_Healthy!D192,Patient25_Healthy!D192,Patient27_Healthy!D192,Patient30_Healthy!D192)</f>
        <v/>
      </c>
      <c r="I193" s="5" t="s">
        <v>70</v>
      </c>
      <c r="J193">
        <f>AVERAGE(Patient5_Healthy!I192,Patient8_Healthy!I192,Patient10_Healthy!I192,Patient13_Healthy!I192,Patient17_Healthy!I192,Patient18_Healthy!I192,Patient23_Healthy!I192,Patient25_Healthy!I192,Patient27_Healthy!I192,Patient30_Healthy!I192)</f>
        <v/>
      </c>
      <c r="K193">
        <f>STDEV(Patient5_Healthy!I192,Patient8_Healthy!I192,Patient10_Healthy!I192,Patient13_Healthy!I192,Patient17_Healthy!I192,Patient18_Healthy!I192,Patient23_Healthy!I192,Patient25_Healthy!I192,Patient27_Healthy!I192,Patient30_Healthy!I192)</f>
        <v/>
      </c>
      <c r="L193" s="85">
        <f>AVERAGE(Patient5_Healthy!J192,Patient8_Healthy!J192,Patient10_Healthy!J192,Patient13_Healthy!J192,Patient17_Healthy!J192,Patient18_Healthy!J192,Patient23_Healthy!J192,Patient25_Healthy!J192,Patient27_Healthy!J192,Patient30_Healthy!J192)</f>
        <v/>
      </c>
      <c r="M193" s="90">
        <f>STDEV(Patient5_Healthy!J192,Patient8_Healthy!J192,Patient10_Healthy!J192,Patient13_Healthy!J192,Patient17_Healthy!J192,Patient18_Healthy!J192,Patient23_Healthy!J192,Patient25_Healthy!J192,Patient27_Healthy!J192,Patient30_Healthy!J192)</f>
        <v/>
      </c>
      <c r="N193" s="85">
        <f>AVERAGE(Patient5_Healthy!K192,Patient8_Healthy!K192,Patient10_Healthy!K192,Patient13_Healthy!K192,Patient17_Healthy!K192,Patient18_Healthy!K192,Patient23_Healthy!K192,Patient25_Healthy!K192,Patient27_Healthy!K192,Patient30_Healthy!K192)</f>
        <v/>
      </c>
      <c r="O193" s="90">
        <f>STDEV(Patient5_Healthy!K192,Patient8_Healthy!K192,Patient10_Healthy!K192,Patient13_Healthy!K192,Patient17_Healthy!K192,Patient18_Healthy!K192,Patient23_Healthy!K192,Patient25_Healthy!K192,Patient27_Healthy!K192,Patient30_Healthy!K192)</f>
        <v/>
      </c>
      <c r="Q193" s="5" t="s">
        <v>71</v>
      </c>
      <c r="R193">
        <f>AVERAGE(Patient5_Healthy!P192,Patient8_Healthy!P192,Patient10_Healthy!P192,Patient13_Healthy!P192,Patient17_Healthy!P192,Patient18_Healthy!P192,Patient23_Healthy!P192,Patient25_Healthy!P192,Patient27_Healthy!P192,Patient30_Healthy!P192)</f>
        <v/>
      </c>
      <c r="S193">
        <f>STDEV(Patient5_Healthy!P192,Patient8_Healthy!P192,Patient10_Healthy!P192,Patient13_Healthy!P192,Patient17_Healthy!P192,Patient18_Healthy!P192,Patient23_Healthy!P192,Patient25_Healthy!P192,Patient27_Healthy!P192,Patient30_Healthy!P192)</f>
        <v/>
      </c>
      <c r="T193" s="85">
        <f>AVERAGE(Patient5_Healthy!Q192,Patient8_Healthy!Q192,Patient10_Healthy!Q192,Patient13_Healthy!Q192,Patient17_Healthy!Q192,Patient18_Healthy!Q192,Patient23_Healthy!Q192,Patient25_Healthy!Q192,Patient27_Healthy!Q192,Patient30_Healthy!Q192)</f>
        <v/>
      </c>
      <c r="U193" s="90">
        <f>STDEV(Patient5_Healthy!Q192,Patient8_Healthy!Q192,Patient10_Healthy!Q192,Patient13_Healthy!Q192,Patient17_Healthy!Q192,Patient18_Healthy!Q192,Patient23_Healthy!Q192,Patient25_Healthy!Q192,Patient27_Healthy!Q192,Patient30_Healthy!Q192)</f>
        <v/>
      </c>
      <c r="AO193" s="103" t="n"/>
    </row>
    <row r="194" spans="1:59">
      <c r="A194" s="18" t="s">
        <v>20</v>
      </c>
      <c r="B194">
        <f>AVERAGE(Patient5_Healthy!B193,Patient8_Healthy!B193,Patient10_Healthy!B193,Patient13_Healthy!B193,Patient17_Healthy!B193,Patient18_Healthy!B193,Patient23_Healthy!B193,Patient25_Healthy!B193,Patient27_Healthy!B193,Patient30_Healthy!B193)</f>
        <v/>
      </c>
      <c r="C194">
        <f>STDEV(Patient5_Healthy!B193,Patient8_Healthy!B193,Patient10_Healthy!B193,Patient13_Healthy!B193,Patient17_Healthy!B193,Patient18_Healthy!B193,Patient23_Healthy!B193,Patient25_Healthy!B193,Patient27_Healthy!B193,Patient30_Healthy!B193)</f>
        <v/>
      </c>
      <c r="D194" s="85">
        <f>AVERAGE(Patient5_Healthy!C193,Patient8_Healthy!C193,Patient10_Healthy!C193,Patient13_Healthy!C193,Patient17_Healthy!C193,Patient18_Healthy!C193,Patient23_Healthy!C193,Patient25_Healthy!C193,Patient27_Healthy!C193,Patient30_Healthy!C193)</f>
        <v/>
      </c>
      <c r="E194" s="90">
        <f>STDEV(Patient5_Healthy!C193,Patient8_Healthy!C193,Patient10_Healthy!C193,Patient13_Healthy!C193,Patient17_Healthy!C193,Patient18_Healthy!C193,Patient23_Healthy!C193,Patient25_Healthy!C193,Patient27_Healthy!C193,Patient30_Healthy!C193)</f>
        <v/>
      </c>
      <c r="F194" s="85">
        <f>AVERAGE(Patient5_Healthy!D193,Patient8_Healthy!D193,Patient10_Healthy!D193,Patient13_Healthy!D193,Patient17_Healthy!D193,Patient18_Healthy!D193,Patient23_Healthy!D193,Patient25_Healthy!D193,Patient27_Healthy!D193,Patient30_Healthy!D193)</f>
        <v/>
      </c>
      <c r="G194" s="90">
        <f>STDEV(Patient5_Healthy!D193,Patient8_Healthy!D193,Patient10_Healthy!D193,Patient13_Healthy!D193,Patient17_Healthy!D193,Patient18_Healthy!D193,Patient23_Healthy!D193,Patient25_Healthy!D193,Patient27_Healthy!D193,Patient30_Healthy!D193)</f>
        <v/>
      </c>
      <c r="I194" s="5" t="s">
        <v>72</v>
      </c>
      <c r="J194">
        <f>AVERAGE(Patient5_Healthy!I193,Patient8_Healthy!I193,Patient10_Healthy!I193,Patient13_Healthy!I193,Patient17_Healthy!I193,Patient18_Healthy!I193,Patient23_Healthy!I193,Patient25_Healthy!I193,Patient27_Healthy!I193,Patient30_Healthy!I193)</f>
        <v/>
      </c>
      <c r="K194">
        <f>STDEV(Patient5_Healthy!I193,Patient8_Healthy!I193,Patient10_Healthy!I193,Patient13_Healthy!I193,Patient17_Healthy!I193,Patient18_Healthy!I193,Patient23_Healthy!I193,Patient25_Healthy!I193,Patient27_Healthy!I193,Patient30_Healthy!I193)</f>
        <v/>
      </c>
      <c r="L194" s="85">
        <f>AVERAGE(Patient5_Healthy!J193,Patient8_Healthy!J193,Patient10_Healthy!J193,Patient13_Healthy!J193,Patient17_Healthy!J193,Patient18_Healthy!J193,Patient23_Healthy!J193,Patient25_Healthy!J193,Patient27_Healthy!J193,Patient30_Healthy!J193)</f>
        <v/>
      </c>
      <c r="M194" s="90">
        <f>STDEV(Patient5_Healthy!J193,Patient8_Healthy!J193,Patient10_Healthy!J193,Patient13_Healthy!J193,Patient17_Healthy!J193,Patient18_Healthy!J193,Patient23_Healthy!J193,Patient25_Healthy!J193,Patient27_Healthy!J193,Patient30_Healthy!J193)</f>
        <v/>
      </c>
      <c r="N194" s="85">
        <f>AVERAGE(Patient5_Healthy!K193,Patient8_Healthy!K193,Patient10_Healthy!K193,Patient13_Healthy!K193,Patient17_Healthy!K193,Patient18_Healthy!K193,Patient23_Healthy!K193,Patient25_Healthy!K193,Patient27_Healthy!K193,Patient30_Healthy!K193)</f>
        <v/>
      </c>
      <c r="O194" s="90">
        <f>STDEV(Patient5_Healthy!K193,Patient8_Healthy!K193,Patient10_Healthy!K193,Patient13_Healthy!K193,Patient17_Healthy!K193,Patient18_Healthy!K193,Patient23_Healthy!K193,Patient25_Healthy!K193,Patient27_Healthy!K193,Patient30_Healthy!K193)</f>
        <v/>
      </c>
      <c r="Q194" s="5" t="s">
        <v>73</v>
      </c>
      <c r="R194">
        <f>AVERAGE(Patient5_Healthy!P193,Patient8_Healthy!P193,Patient10_Healthy!P193,Patient13_Healthy!P193,Patient17_Healthy!P193,Patient18_Healthy!P193,Patient23_Healthy!P193,Patient25_Healthy!P193,Patient27_Healthy!P193,Patient30_Healthy!P193)</f>
        <v/>
      </c>
      <c r="S194">
        <f>STDEV(Patient5_Healthy!P193,Patient8_Healthy!P193,Patient10_Healthy!P193,Patient13_Healthy!P193,Patient17_Healthy!P193,Patient18_Healthy!P193,Patient23_Healthy!P193,Patient25_Healthy!P193,Patient27_Healthy!P193,Patient30_Healthy!P193)</f>
        <v/>
      </c>
      <c r="T194" s="85">
        <f>AVERAGE(Patient5_Healthy!Q193,Patient8_Healthy!Q193,Patient10_Healthy!Q193,Patient13_Healthy!Q193,Patient17_Healthy!Q193,Patient18_Healthy!Q193,Patient23_Healthy!Q193,Patient25_Healthy!Q193,Patient27_Healthy!Q193,Patient30_Healthy!Q193)</f>
        <v/>
      </c>
      <c r="U194" s="90">
        <f>STDEV(Patient5_Healthy!Q193,Patient8_Healthy!Q193,Patient10_Healthy!Q193,Patient13_Healthy!Q193,Patient17_Healthy!Q193,Patient18_Healthy!Q193,Patient23_Healthy!Q193,Patient25_Healthy!Q193,Patient27_Healthy!Q193,Patient30_Healthy!Q193)</f>
        <v/>
      </c>
      <c r="Y194" s="103" t="s">
        <v>81</v>
      </c>
      <c r="AO194" s="103" t="n"/>
    </row>
    <row r="195" spans="1:59">
      <c r="A195" s="18" t="s">
        <v>23</v>
      </c>
      <c r="B195">
        <f>AVERAGE(Patient5_Healthy!B194,Patient8_Healthy!B194,Patient10_Healthy!B194,Patient13_Healthy!B194,Patient17_Healthy!B194,Patient18_Healthy!B194,Patient23_Healthy!B194,Patient25_Healthy!B194,Patient27_Healthy!B194,Patient30_Healthy!B194)</f>
        <v/>
      </c>
      <c r="C195">
        <f>STDEV(Patient5_Healthy!B194,Patient8_Healthy!B194,Patient10_Healthy!B194,Patient13_Healthy!B194,Patient17_Healthy!B194,Patient18_Healthy!B194,Patient23_Healthy!B194,Patient25_Healthy!B194,Patient27_Healthy!B194,Patient30_Healthy!B194)</f>
        <v/>
      </c>
      <c r="D195" s="85">
        <f>AVERAGE(Patient5_Healthy!C194,Patient8_Healthy!C194,Patient10_Healthy!C194,Patient13_Healthy!C194,Patient17_Healthy!C194,Patient18_Healthy!C194,Patient23_Healthy!C194,Patient25_Healthy!C194,Patient27_Healthy!C194,Patient30_Healthy!C194)</f>
        <v/>
      </c>
      <c r="E195" s="90">
        <f>STDEV(Patient5_Healthy!C194,Patient8_Healthy!C194,Patient10_Healthy!C194,Patient13_Healthy!C194,Patient17_Healthy!C194,Patient18_Healthy!C194,Patient23_Healthy!C194,Patient25_Healthy!C194,Patient27_Healthy!C194,Patient30_Healthy!C194)</f>
        <v/>
      </c>
      <c r="F195" s="85">
        <f>AVERAGE(Patient5_Healthy!D194,Patient8_Healthy!D194,Patient10_Healthy!D194,Patient13_Healthy!D194,Patient17_Healthy!D194,Patient18_Healthy!D194,Patient23_Healthy!D194,Patient25_Healthy!D194,Patient27_Healthy!D194,Patient30_Healthy!D194)</f>
        <v/>
      </c>
      <c r="G195" s="90">
        <f>STDEV(Patient5_Healthy!D194,Patient8_Healthy!D194,Patient10_Healthy!D194,Patient13_Healthy!D194,Patient17_Healthy!D194,Patient18_Healthy!D194,Patient23_Healthy!D194,Patient25_Healthy!D194,Patient27_Healthy!D194,Patient30_Healthy!D194)</f>
        <v/>
      </c>
      <c r="I195" s="5" t="s">
        <v>74</v>
      </c>
      <c r="J195">
        <f>AVERAGE(Patient5_Healthy!I194,Patient8_Healthy!I194,Patient10_Healthy!I194,Patient13_Healthy!I194,Patient17_Healthy!I194,Patient18_Healthy!I194,Patient23_Healthy!I194,Patient25_Healthy!I194,Patient27_Healthy!I194,Patient30_Healthy!I194)</f>
        <v/>
      </c>
      <c r="K195">
        <f>STDEV(Patient5_Healthy!I194,Patient8_Healthy!I194,Patient10_Healthy!I194,Patient13_Healthy!I194,Patient17_Healthy!I194,Patient18_Healthy!I194,Patient23_Healthy!I194,Patient25_Healthy!I194,Patient27_Healthy!I194,Patient30_Healthy!I194)</f>
        <v/>
      </c>
      <c r="L195" s="85">
        <f>AVERAGE(Patient5_Healthy!J194,Patient8_Healthy!J194,Patient10_Healthy!J194,Patient13_Healthy!J194,Patient17_Healthy!J194,Patient18_Healthy!J194,Patient23_Healthy!J194,Patient25_Healthy!J194,Patient27_Healthy!J194,Patient30_Healthy!J194)</f>
        <v/>
      </c>
      <c r="M195" s="90">
        <f>STDEV(Patient5_Healthy!J194,Patient8_Healthy!J194,Patient10_Healthy!J194,Patient13_Healthy!J194,Patient17_Healthy!J194,Patient18_Healthy!J194,Patient23_Healthy!J194,Patient25_Healthy!J194,Patient27_Healthy!J194,Patient30_Healthy!J194)</f>
        <v/>
      </c>
      <c r="N195" s="85">
        <f>AVERAGE(Patient5_Healthy!K194,Patient8_Healthy!K194,Patient10_Healthy!K194,Patient13_Healthy!K194,Patient17_Healthy!K194,Patient18_Healthy!K194,Patient23_Healthy!K194,Patient25_Healthy!K194,Patient27_Healthy!K194,Patient30_Healthy!K194)</f>
        <v/>
      </c>
      <c r="O195" s="90">
        <f>STDEV(Patient5_Healthy!K194,Patient8_Healthy!K194,Patient10_Healthy!K194,Patient13_Healthy!K194,Patient17_Healthy!K194,Patient18_Healthy!K194,Patient23_Healthy!K194,Patient25_Healthy!K194,Patient27_Healthy!K194,Patient30_Healthy!K194)</f>
        <v/>
      </c>
      <c r="Q195" s="5" t="s">
        <v>75</v>
      </c>
      <c r="R195">
        <f>AVERAGE(Patient5_Healthy!P194,Patient8_Healthy!P194,Patient10_Healthy!P194,Patient13_Healthy!P194,Patient17_Healthy!P194,Patient18_Healthy!P194,Patient23_Healthy!P194,Patient25_Healthy!P194,Patient27_Healthy!P194,Patient30_Healthy!P194)</f>
        <v/>
      </c>
      <c r="S195">
        <f>STDEV(Patient5_Healthy!P194,Patient8_Healthy!P194,Patient10_Healthy!P194,Patient13_Healthy!P194,Patient17_Healthy!P194,Patient18_Healthy!P194,Patient23_Healthy!P194,Patient25_Healthy!P194,Patient27_Healthy!P194,Patient30_Healthy!P194)</f>
        <v/>
      </c>
      <c r="T195" s="85">
        <f>AVERAGE(Patient5_Healthy!Q194,Patient8_Healthy!Q194,Patient10_Healthy!Q194,Patient13_Healthy!Q194,Patient17_Healthy!Q194,Patient18_Healthy!Q194,Patient23_Healthy!Q194,Patient25_Healthy!Q194,Patient27_Healthy!Q194,Patient30_Healthy!Q194)</f>
        <v/>
      </c>
      <c r="U195" s="90">
        <f>STDEV(Patient5_Healthy!Q194,Patient8_Healthy!Q194,Patient10_Healthy!Q194,Patient13_Healthy!Q194,Patient17_Healthy!Q194,Patient18_Healthy!Q194,Patient23_Healthy!Q194,Patient25_Healthy!Q194,Patient27_Healthy!Q194,Patient30_Healthy!Q194)</f>
        <v/>
      </c>
      <c r="Y195" s="18" t="n"/>
      <c r="Z195" s="140" t="s">
        <v>15</v>
      </c>
      <c r="AA195" s="147" t="n"/>
      <c r="AB195" s="142" t="s">
        <v>16</v>
      </c>
      <c r="AC195" s="140" t="n"/>
      <c r="AO195" s="103" t="n"/>
    </row>
    <row r="196" spans="1:59">
      <c r="A196" s="18" t="s">
        <v>26</v>
      </c>
      <c r="B196">
        <f>AVERAGE(Patient5_Healthy!B195,Patient8_Healthy!B195,Patient10_Healthy!B195,Patient13_Healthy!B195,Patient17_Healthy!B195,Patient18_Healthy!B195,Patient23_Healthy!B195,Patient25_Healthy!B195,Patient27_Healthy!B195,Patient30_Healthy!B195)</f>
        <v/>
      </c>
      <c r="C196">
        <f>STDEV(Patient5_Healthy!B195,Patient8_Healthy!B195,Patient10_Healthy!B195,Patient13_Healthy!B195,Patient17_Healthy!B195,Patient18_Healthy!B195,Patient23_Healthy!B195,Patient25_Healthy!B195,Patient27_Healthy!B195,Patient30_Healthy!B195)</f>
        <v/>
      </c>
      <c r="D196" s="85">
        <f>AVERAGE(Patient5_Healthy!C195,Patient8_Healthy!C195,Patient10_Healthy!C195,Patient13_Healthy!C195,Patient17_Healthy!C195,Patient18_Healthy!C195,Patient23_Healthy!C195,Patient25_Healthy!C195,Patient27_Healthy!C195,Patient30_Healthy!C195)</f>
        <v/>
      </c>
      <c r="E196" s="90">
        <f>STDEV(Patient5_Healthy!C195,Patient8_Healthy!C195,Patient10_Healthy!C195,Patient13_Healthy!C195,Patient17_Healthy!C195,Patient18_Healthy!C195,Patient23_Healthy!C195,Patient25_Healthy!C195,Patient27_Healthy!C195,Patient30_Healthy!C195)</f>
        <v/>
      </c>
      <c r="F196" s="85">
        <f>AVERAGE(Patient5_Healthy!D195,Patient8_Healthy!D195,Patient10_Healthy!D195,Patient13_Healthy!D195,Patient17_Healthy!D195,Patient18_Healthy!D195,Patient23_Healthy!D195,Patient25_Healthy!D195,Patient27_Healthy!D195,Patient30_Healthy!D195)</f>
        <v/>
      </c>
      <c r="G196" s="90">
        <f>STDEV(Patient5_Healthy!D195,Patient8_Healthy!D195,Patient10_Healthy!D195,Patient13_Healthy!D195,Patient17_Healthy!D195,Patient18_Healthy!D195,Patient23_Healthy!D195,Patient25_Healthy!D195,Patient27_Healthy!D195,Patient30_Healthy!D195)</f>
        <v/>
      </c>
      <c r="I196" s="5" t="s">
        <v>76</v>
      </c>
      <c r="J196">
        <f>AVERAGE(Patient5_Healthy!I195,Patient8_Healthy!I195,Patient10_Healthy!I195,Patient13_Healthy!I195,Patient17_Healthy!I195,Patient18_Healthy!I195,Patient23_Healthy!I195,Patient25_Healthy!I195,Patient27_Healthy!I195,Patient30_Healthy!I195)</f>
        <v/>
      </c>
      <c r="K196">
        <f>STDEV(Patient5_Healthy!I195,Patient8_Healthy!I195,Patient10_Healthy!I195,Patient13_Healthy!I195,Patient17_Healthy!I195,Patient18_Healthy!I195,Patient23_Healthy!I195,Patient25_Healthy!I195,Patient27_Healthy!I195,Patient30_Healthy!I195)</f>
        <v/>
      </c>
      <c r="L196" s="85">
        <f>AVERAGE(Patient5_Healthy!J195,Patient8_Healthy!J195,Patient10_Healthy!J195,Patient13_Healthy!J195,Patient17_Healthy!J195,Patient18_Healthy!J195,Patient23_Healthy!J195,Patient25_Healthy!J195,Patient27_Healthy!J195,Patient30_Healthy!J195)</f>
        <v/>
      </c>
      <c r="M196" s="90">
        <f>STDEV(Patient5_Healthy!J195,Patient8_Healthy!J195,Patient10_Healthy!J195,Patient13_Healthy!J195,Patient17_Healthy!J195,Patient18_Healthy!J195,Patient23_Healthy!J195,Patient25_Healthy!J195,Patient27_Healthy!J195,Patient30_Healthy!J195)</f>
        <v/>
      </c>
      <c r="N196" s="85">
        <f>AVERAGE(Patient5_Healthy!K195,Patient8_Healthy!K195,Patient10_Healthy!K195,Patient13_Healthy!K195,Patient17_Healthy!K195,Patient18_Healthy!K195,Patient23_Healthy!K195,Patient25_Healthy!K195,Patient27_Healthy!K195,Patient30_Healthy!K195)</f>
        <v/>
      </c>
      <c r="O196" s="90">
        <f>STDEV(Patient5_Healthy!K195,Patient8_Healthy!K195,Patient10_Healthy!K195,Patient13_Healthy!K195,Patient17_Healthy!K195,Patient18_Healthy!K195,Patient23_Healthy!K195,Patient25_Healthy!K195,Patient27_Healthy!K195,Patient30_Healthy!K195)</f>
        <v/>
      </c>
      <c r="Q196" s="5" t="s">
        <v>77</v>
      </c>
      <c r="R196">
        <f>AVERAGE(Patient5_Healthy!P195,Patient8_Healthy!P195,Patient10_Healthy!P195,Patient13_Healthy!P195,Patient17_Healthy!P195,Patient18_Healthy!P195,Patient23_Healthy!P195,Patient25_Healthy!P195,Patient27_Healthy!P195,Patient30_Healthy!P195)</f>
        <v/>
      </c>
      <c r="S196">
        <f>STDEV(Patient5_Healthy!P195,Patient8_Healthy!P195,Patient10_Healthy!P195,Patient13_Healthy!P195,Patient17_Healthy!P195,Patient18_Healthy!P195,Patient23_Healthy!P195,Patient25_Healthy!P195,Patient27_Healthy!P195,Patient30_Healthy!P195)</f>
        <v/>
      </c>
      <c r="T196" s="85">
        <f>AVERAGE(Patient5_Healthy!Q195,Patient8_Healthy!Q195,Patient10_Healthy!Q195,Patient13_Healthy!Q195,Patient17_Healthy!Q195,Patient18_Healthy!Q195,Patient23_Healthy!Q195,Patient25_Healthy!Q195,Patient27_Healthy!Q195,Patient30_Healthy!Q195)</f>
        <v/>
      </c>
      <c r="U196" s="90">
        <f>STDEV(Patient5_Healthy!Q195,Patient8_Healthy!Q195,Patient10_Healthy!Q195,Patient13_Healthy!Q195,Patient17_Healthy!Q195,Patient18_Healthy!Q195,Patient23_Healthy!Q195,Patient25_Healthy!Q195,Patient27_Healthy!Q195,Patient30_Healthy!Q195)</f>
        <v/>
      </c>
      <c r="Y196" s="18" t="n"/>
      <c r="Z196" s="18" t="s">
        <v>193</v>
      </c>
      <c r="AA196" s="18" t="s">
        <v>194</v>
      </c>
      <c r="AB196" s="19" t="s">
        <v>193</v>
      </c>
      <c r="AC196" s="18" t="s">
        <v>194</v>
      </c>
      <c r="AO196" s="103" t="n"/>
    </row>
    <row r="197" spans="1:59">
      <c r="Y197" s="18" t="s">
        <v>18</v>
      </c>
      <c r="Z197">
        <f>AVERAGE(Patient5_Healthy!X196,Patient8_Healthy!X196,Patient10_Healthy!X196,Patient13_Healthy!X196,Patient17_Healthy!X196,Patient18_Healthy!X196,Patient23_Healthy!X196,Patient25_Healthy!X196,Patient27_Healthy!X196,Patient30_Healthy!X196)</f>
        <v/>
      </c>
      <c r="AA197">
        <f>STDEV(Patient5_Healthy!X196,Patient8_Healthy!X196,Patient10_Healthy!X196,Patient13_Healthy!X196,Patient17_Healthy!X196,Patient18_Healthy!X196,Patient23_Healthy!X196,Patient25_Healthy!X196,Patient27_Healthy!X196,Patient30_Healthy!X196)</f>
        <v/>
      </c>
      <c r="AB197" s="85">
        <f>AVERAGE(Patient5_Healthy!Y196,Patient8_Healthy!Y196,Patient10_Healthy!Y196,Patient13_Healthy!Y196,Patient17_Healthy!Y196,Patient18_Healthy!Y196,Patient23_Healthy!Y196,Patient25_Healthy!Y196,Patient27_Healthy!Y196,Patient30_Healthy!Y196)</f>
        <v/>
      </c>
      <c r="AC197" s="90">
        <f>STDEV(Patient5_Healthy!Y196,Patient8_Healthy!Y196,Patient10_Healthy!Y196,Patient13_Healthy!Y196,Patient17_Healthy!Y196,Patient18_Healthy!Y196,Patient23_Healthy!Y196,Patient25_Healthy!Y196,Patient27_Healthy!Y196,Patient30_Healthy!Y196)</f>
        <v/>
      </c>
      <c r="AO197" s="103" t="n"/>
    </row>
    <row r="198" spans="1:59">
      <c r="A198" s="103" t="s">
        <v>85</v>
      </c>
      <c r="I198" s="103" t="s">
        <v>85</v>
      </c>
      <c r="Q198" s="103" t="s">
        <v>85</v>
      </c>
      <c r="Y198" s="18" t="s">
        <v>21</v>
      </c>
      <c r="Z198">
        <f>AVERAGE(Patient5_Healthy!X197,Patient8_Healthy!X197,Patient10_Healthy!X197,Patient13_Healthy!X197,Patient17_Healthy!X197,Patient18_Healthy!X197,Patient23_Healthy!X197,Patient25_Healthy!X197,Patient27_Healthy!X197,Patient30_Healthy!X197)</f>
        <v/>
      </c>
      <c r="AA198">
        <f>STDEV(Patient5_Healthy!X197,Patient8_Healthy!X197,Patient10_Healthy!X197,Patient13_Healthy!X197,Patient17_Healthy!X197,Patient18_Healthy!X197,Patient23_Healthy!X197,Patient25_Healthy!X197,Patient27_Healthy!X197,Patient30_Healthy!X197)</f>
        <v/>
      </c>
      <c r="AB198" s="85">
        <f>AVERAGE(Patient5_Healthy!Y197,Patient8_Healthy!Y197,Patient10_Healthy!Y197,Patient13_Healthy!Y197,Patient17_Healthy!Y197,Patient18_Healthy!Y197,Patient23_Healthy!Y197,Patient25_Healthy!Y197,Patient27_Healthy!Y197,Patient30_Healthy!Y197)</f>
        <v/>
      </c>
      <c r="AC198" s="90">
        <f>STDEV(Patient5_Healthy!Y197,Patient8_Healthy!Y197,Patient10_Healthy!Y197,Patient13_Healthy!Y197,Patient17_Healthy!Y197,Patient18_Healthy!Y197,Patient23_Healthy!Y197,Patient25_Healthy!Y197,Patient27_Healthy!Y197,Patient30_Healthy!Y197)</f>
        <v/>
      </c>
      <c r="AO198" s="103" t="n"/>
    </row>
    <row r="199" spans="1:59">
      <c r="A199" s="18" t="n"/>
      <c r="B199" s="140" t="s">
        <v>15</v>
      </c>
      <c r="C199" s="143" t="n"/>
      <c r="D199" s="142" t="s">
        <v>66</v>
      </c>
      <c r="E199" s="143" t="n"/>
      <c r="F199" s="142" t="s">
        <v>67</v>
      </c>
      <c r="G199" s="140" t="n"/>
      <c r="I199" s="18" t="n"/>
      <c r="J199" s="140" t="s">
        <v>16</v>
      </c>
      <c r="K199" s="141" t="n"/>
      <c r="L199" s="142" t="s">
        <v>68</v>
      </c>
      <c r="M199" s="143" t="n"/>
      <c r="N199" s="140" t="s">
        <v>69</v>
      </c>
      <c r="O199" s="141" t="n"/>
      <c r="Q199" s="18" t="n"/>
      <c r="R199" s="140" t="s">
        <v>15</v>
      </c>
      <c r="S199" s="141" t="n"/>
      <c r="T199" s="142" t="s">
        <v>16</v>
      </c>
      <c r="U199" s="143" t="n"/>
      <c r="Y199" s="18" t="s">
        <v>24</v>
      </c>
      <c r="Z199">
        <f>AVERAGE(Patient5_Healthy!X198,Patient8_Healthy!X198,Patient10_Healthy!X198,Patient13_Healthy!X198,Patient17_Healthy!X198,Patient18_Healthy!X198,Patient23_Healthy!X198,Patient25_Healthy!X198,Patient27_Healthy!X198,Patient30_Healthy!X198)</f>
        <v/>
      </c>
      <c r="AA199">
        <f>STDEV(Patient5_Healthy!X198,Patient8_Healthy!X198,Patient10_Healthy!X198,Patient13_Healthy!X198,Patient17_Healthy!X198,Patient18_Healthy!X198,Patient23_Healthy!X198,Patient25_Healthy!X198,Patient27_Healthy!X198,Patient30_Healthy!X198)</f>
        <v/>
      </c>
      <c r="AB199" s="85">
        <f>AVERAGE(Patient5_Healthy!Y198,Patient8_Healthy!Y198,Patient10_Healthy!Y198,Patient13_Healthy!Y198,Patient17_Healthy!Y198,Patient18_Healthy!Y198,Patient23_Healthy!Y198,Patient25_Healthy!Y198,Patient27_Healthy!Y198,Patient30_Healthy!Y198)</f>
        <v/>
      </c>
      <c r="AC199" s="90">
        <f>STDEV(Patient5_Healthy!Y198,Patient8_Healthy!Y198,Patient10_Healthy!Y198,Patient13_Healthy!Y198,Patient17_Healthy!Y198,Patient18_Healthy!Y198,Patient23_Healthy!Y198,Patient25_Healthy!Y198,Patient27_Healthy!Y198,Patient30_Healthy!Y198)</f>
        <v/>
      </c>
      <c r="AO199" s="103" t="n"/>
    </row>
    <row r="200" spans="1:59">
      <c r="A200" s="17" t="n"/>
      <c r="B200" s="18" t="s">
        <v>193</v>
      </c>
      <c r="C200" s="18" t="s">
        <v>194</v>
      </c>
      <c r="D200" s="19" t="s">
        <v>193</v>
      </c>
      <c r="E200" s="20" t="s">
        <v>194</v>
      </c>
      <c r="F200" s="18" t="s">
        <v>193</v>
      </c>
      <c r="G200" s="18" t="s">
        <v>194</v>
      </c>
      <c r="I200" s="17" t="n"/>
      <c r="J200" s="18" t="s">
        <v>193</v>
      </c>
      <c r="K200" s="18" t="s">
        <v>194</v>
      </c>
      <c r="L200" s="19" t="s">
        <v>193</v>
      </c>
      <c r="M200" s="20" t="s">
        <v>194</v>
      </c>
      <c r="N200" s="18" t="s">
        <v>193</v>
      </c>
      <c r="O200" s="18" t="s">
        <v>194</v>
      </c>
      <c r="Q200" s="17" t="n"/>
      <c r="R200" s="18" t="s">
        <v>193</v>
      </c>
      <c r="S200" s="18" t="s">
        <v>194</v>
      </c>
      <c r="T200" s="19" t="s">
        <v>193</v>
      </c>
      <c r="U200" s="20" t="s">
        <v>194</v>
      </c>
      <c r="Y200" s="18" t="s">
        <v>27</v>
      </c>
      <c r="Z200">
        <f>AVERAGE(Patient5_Healthy!X199,Patient8_Healthy!X199,Patient10_Healthy!X199,Patient13_Healthy!X199,Patient17_Healthy!X199,Patient18_Healthy!X199,Patient23_Healthy!X199,Patient25_Healthy!X199,Patient27_Healthy!X199,Patient30_Healthy!X199)</f>
        <v/>
      </c>
      <c r="AA200">
        <f>STDEV(Patient5_Healthy!X199,Patient8_Healthy!X199,Patient10_Healthy!X199,Patient13_Healthy!X199,Patient17_Healthy!X199,Patient18_Healthy!X199,Patient23_Healthy!X199,Patient25_Healthy!X199,Patient27_Healthy!X199,Patient30_Healthy!X199)</f>
        <v/>
      </c>
      <c r="AB200" s="85">
        <f>AVERAGE(Patient5_Healthy!Y199,Patient8_Healthy!Y199,Patient10_Healthy!Y199,Patient13_Healthy!Y199,Patient17_Healthy!Y199,Patient18_Healthy!Y199,Patient23_Healthy!Y199,Patient25_Healthy!Y199,Patient27_Healthy!Y199,Patient30_Healthy!Y199)</f>
        <v/>
      </c>
      <c r="AC200" s="90">
        <f>STDEV(Patient5_Healthy!Y199,Patient8_Healthy!Y199,Patient10_Healthy!Y199,Patient13_Healthy!Y199,Patient17_Healthy!Y199,Patient18_Healthy!Y199,Patient23_Healthy!Y199,Patient25_Healthy!Y199,Patient27_Healthy!Y199,Patient30_Healthy!Y199)</f>
        <v/>
      </c>
      <c r="AO200" s="103" t="n"/>
    </row>
    <row r="201" spans="1:59">
      <c r="A201" s="18" t="s">
        <v>17</v>
      </c>
      <c r="B201">
        <f>AVERAGE(Patient5_Healthy!B200,Patient8_Healthy!B200,Patient10_Healthy!B200,Patient13_Healthy!B200,Patient17_Healthy!B200,Patient18_Healthy!B200,Patient23_Healthy!B200,Patient25_Healthy!B200,Patient27_Healthy!B200,Patient30_Healthy!B200)</f>
        <v/>
      </c>
      <c r="C201">
        <f>STDEV(Patient5_Healthy!B200,Patient8_Healthy!B200,Patient10_Healthy!B200,Patient13_Healthy!B200,Patient17_Healthy!B200,Patient18_Healthy!B200,Patient23_Healthy!B200,Patient25_Healthy!B200,Patient27_Healthy!B200,Patient30_Healthy!B200)</f>
        <v/>
      </c>
      <c r="D201" s="85">
        <f>AVERAGE(Patient5_Healthy!C200,Patient8_Healthy!C200,Patient10_Healthy!C200,Patient13_Healthy!C200,Patient17_Healthy!C200,Patient18_Healthy!C200,Patient23_Healthy!C200,Patient25_Healthy!C200,Patient27_Healthy!C200,Patient30_Healthy!C200)</f>
        <v/>
      </c>
      <c r="E201" s="90">
        <f>STDEV(Patient5_Healthy!C200,Patient8_Healthy!C200,Patient10_Healthy!C200,Patient13_Healthy!C200,Patient17_Healthy!C200,Patient18_Healthy!C200,Patient23_Healthy!C200,Patient25_Healthy!C200,Patient27_Healthy!C200,Patient30_Healthy!C200)</f>
        <v/>
      </c>
      <c r="F201" s="85">
        <f>AVERAGE(Patient5_Healthy!D200,Patient8_Healthy!D200,Patient10_Healthy!D200,Patient13_Healthy!D200,Patient17_Healthy!D200,Patient18_Healthy!D200,Patient23_Healthy!D200,Patient25_Healthy!D200,Patient27_Healthy!D200,Patient30_Healthy!D200)</f>
        <v/>
      </c>
      <c r="G201" s="90">
        <f>STDEV(Patient5_Healthy!D200,Patient8_Healthy!D200,Patient10_Healthy!D200,Patient13_Healthy!D200,Patient17_Healthy!D200,Patient18_Healthy!D200,Patient23_Healthy!D200,Patient25_Healthy!D200,Patient27_Healthy!D200,Patient30_Healthy!D200)</f>
        <v/>
      </c>
      <c r="I201" s="5" t="s">
        <v>70</v>
      </c>
      <c r="J201">
        <f>AVERAGE(Patient5_Healthy!I200,Patient8_Healthy!I200,Patient10_Healthy!I200,Patient13_Healthy!I200,Patient17_Healthy!I200,Patient18_Healthy!I200,Patient23_Healthy!I200,Patient25_Healthy!I200,Patient27_Healthy!I200,Patient30_Healthy!I200)</f>
        <v/>
      </c>
      <c r="K201">
        <f>STDEV(Patient5_Healthy!I200,Patient8_Healthy!I200,Patient10_Healthy!I200,Patient13_Healthy!I200,Patient17_Healthy!I200,Patient18_Healthy!I200,Patient23_Healthy!I200,Patient25_Healthy!I200,Patient27_Healthy!I200,Patient30_Healthy!I200)</f>
        <v/>
      </c>
      <c r="L201" s="85">
        <f>AVERAGE(Patient5_Healthy!J200,Patient8_Healthy!J200,Patient10_Healthy!J200,Patient13_Healthy!J200,Patient17_Healthy!J200,Patient18_Healthy!J200,Patient23_Healthy!J200,Patient25_Healthy!J200,Patient27_Healthy!J200,Patient30_Healthy!J200)</f>
        <v/>
      </c>
      <c r="M201" s="90">
        <f>STDEV(Patient5_Healthy!J200,Patient8_Healthy!J200,Patient10_Healthy!J200,Patient13_Healthy!J200,Patient17_Healthy!J200,Patient18_Healthy!J200,Patient23_Healthy!J200,Patient25_Healthy!J200,Patient27_Healthy!J200,Patient30_Healthy!J200)</f>
        <v/>
      </c>
      <c r="N201" s="85">
        <f>AVERAGE(Patient5_Healthy!K200,Patient8_Healthy!K200,Patient10_Healthy!K200,Patient13_Healthy!K200,Patient17_Healthy!K200,Patient18_Healthy!K200,Patient23_Healthy!K200,Patient25_Healthy!K200,Patient27_Healthy!K200,Patient30_Healthy!K200)</f>
        <v/>
      </c>
      <c r="O201" s="90">
        <f>STDEV(Patient5_Healthy!K200,Patient8_Healthy!K200,Patient10_Healthy!K200,Patient13_Healthy!K200,Patient17_Healthy!K200,Patient18_Healthy!K200,Patient23_Healthy!K200,Patient25_Healthy!K200,Patient27_Healthy!K200,Patient30_Healthy!K200)</f>
        <v/>
      </c>
      <c r="Q201" s="5" t="s">
        <v>71</v>
      </c>
      <c r="R201">
        <f>AVERAGE(Patient5_Healthy!P200,Patient8_Healthy!P200,Patient10_Healthy!P200,Patient13_Healthy!P200,Patient17_Healthy!P200,Patient18_Healthy!P200,Patient23_Healthy!P200,Patient25_Healthy!P200,Patient27_Healthy!P200,Patient30_Healthy!P200)</f>
        <v/>
      </c>
      <c r="S201">
        <f>STDEV(Patient5_Healthy!P200,Patient8_Healthy!P200,Patient10_Healthy!P200,Patient13_Healthy!P200,Patient17_Healthy!P200,Patient18_Healthy!P200,Patient23_Healthy!P200,Patient25_Healthy!P200,Patient27_Healthy!P200,Patient30_Healthy!P200)</f>
        <v/>
      </c>
      <c r="T201" s="85">
        <f>AVERAGE(Patient5_Healthy!Q200,Patient8_Healthy!Q200,Patient10_Healthy!Q200,Patient13_Healthy!Q200,Patient17_Healthy!Q200,Patient18_Healthy!Q200,Patient23_Healthy!Q200,Patient25_Healthy!Q200,Patient27_Healthy!Q200,Patient30_Healthy!Q200)</f>
        <v/>
      </c>
      <c r="U201" s="90">
        <f>STDEV(Patient5_Healthy!Q200,Patient8_Healthy!Q200,Patient10_Healthy!Q200,Patient13_Healthy!Q200,Patient17_Healthy!Q200,Patient18_Healthy!Q200,Patient23_Healthy!Q200,Patient25_Healthy!Q200,Patient27_Healthy!Q200,Patient30_Healthy!Q200)</f>
        <v/>
      </c>
      <c r="Y201" s="18" t="s">
        <v>28</v>
      </c>
      <c r="Z201">
        <f>AVERAGE(Patient5_Healthy!X200,Patient8_Healthy!X200,Patient10_Healthy!X200,Patient13_Healthy!X200,Patient17_Healthy!X200,Patient18_Healthy!X200,Patient23_Healthy!X200,Patient25_Healthy!X200,Patient27_Healthy!X200,Patient30_Healthy!X200)</f>
        <v/>
      </c>
      <c r="AA201">
        <f>STDEV(Patient5_Healthy!X200,Patient8_Healthy!X200,Patient10_Healthy!X200,Patient13_Healthy!X200,Patient17_Healthy!X200,Patient18_Healthy!X200,Patient23_Healthy!X200,Patient25_Healthy!X200,Patient27_Healthy!X200,Patient30_Healthy!X200)</f>
        <v/>
      </c>
      <c r="AB201" s="85">
        <f>AVERAGE(Patient5_Healthy!Y200,Patient8_Healthy!Y200,Patient10_Healthy!Y200,Patient13_Healthy!Y200,Patient17_Healthy!Y200,Patient18_Healthy!Y200,Patient23_Healthy!Y200,Patient25_Healthy!Y200,Patient27_Healthy!Y200,Patient30_Healthy!Y200)</f>
        <v/>
      </c>
      <c r="AC201" s="90">
        <f>STDEV(Patient5_Healthy!Y200,Patient8_Healthy!Y200,Patient10_Healthy!Y200,Patient13_Healthy!Y200,Patient17_Healthy!Y200,Patient18_Healthy!Y200,Patient23_Healthy!Y200,Patient25_Healthy!Y200,Patient27_Healthy!Y200,Patient30_Healthy!Y200)</f>
        <v/>
      </c>
      <c r="AO201" s="103" t="n"/>
    </row>
    <row r="202" spans="1:59">
      <c r="A202" s="18" t="s">
        <v>20</v>
      </c>
      <c r="B202">
        <f>AVERAGE(Patient5_Healthy!B201,Patient8_Healthy!B201,Patient10_Healthy!B201,Patient13_Healthy!B201,Patient17_Healthy!B201,Patient18_Healthy!B201,Patient23_Healthy!B201,Patient25_Healthy!B201,Patient27_Healthy!B201,Patient30_Healthy!B201)</f>
        <v/>
      </c>
      <c r="C202">
        <f>STDEV(Patient5_Healthy!B201,Patient8_Healthy!B201,Patient10_Healthy!B201,Patient13_Healthy!B201,Patient17_Healthy!B201,Patient18_Healthy!B201,Patient23_Healthy!B201,Patient25_Healthy!B201,Patient27_Healthy!B201,Patient30_Healthy!B201)</f>
        <v/>
      </c>
      <c r="D202" s="85">
        <f>AVERAGE(Patient5_Healthy!C201,Patient8_Healthy!C201,Patient10_Healthy!C201,Patient13_Healthy!C201,Patient17_Healthy!C201,Patient18_Healthy!C201,Patient23_Healthy!C201,Patient25_Healthy!C201,Patient27_Healthy!C201,Patient30_Healthy!C201)</f>
        <v/>
      </c>
      <c r="E202" s="90">
        <f>STDEV(Patient5_Healthy!C201,Patient8_Healthy!C201,Patient10_Healthy!C201,Patient13_Healthy!C201,Patient17_Healthy!C201,Patient18_Healthy!C201,Patient23_Healthy!C201,Patient25_Healthy!C201,Patient27_Healthy!C201,Patient30_Healthy!C201)</f>
        <v/>
      </c>
      <c r="F202" s="85">
        <f>AVERAGE(Patient5_Healthy!D201,Patient8_Healthy!D201,Patient10_Healthy!D201,Patient13_Healthy!D201,Patient17_Healthy!D201,Patient18_Healthy!D201,Patient23_Healthy!D201,Patient25_Healthy!D201,Patient27_Healthy!D201,Patient30_Healthy!D201)</f>
        <v/>
      </c>
      <c r="G202" s="90">
        <f>STDEV(Patient5_Healthy!D201,Patient8_Healthy!D201,Patient10_Healthy!D201,Patient13_Healthy!D201,Patient17_Healthy!D201,Patient18_Healthy!D201,Patient23_Healthy!D201,Patient25_Healthy!D201,Patient27_Healthy!D201,Patient30_Healthy!D201)</f>
        <v/>
      </c>
      <c r="I202" s="5" t="s">
        <v>72</v>
      </c>
      <c r="J202">
        <f>AVERAGE(Patient5_Healthy!I201,Patient8_Healthy!I201,Patient10_Healthy!I201,Patient13_Healthy!I201,Patient17_Healthy!I201,Patient18_Healthy!I201,Patient23_Healthy!I201,Patient25_Healthy!I201,Patient27_Healthy!I201,Patient30_Healthy!I201)</f>
        <v/>
      </c>
      <c r="K202">
        <f>STDEV(Patient5_Healthy!I201,Patient8_Healthy!I201,Patient10_Healthy!I201,Patient13_Healthy!I201,Patient17_Healthy!I201,Patient18_Healthy!I201,Patient23_Healthy!I201,Patient25_Healthy!I201,Patient27_Healthy!I201,Patient30_Healthy!I201)</f>
        <v/>
      </c>
      <c r="L202" s="85">
        <f>AVERAGE(Patient5_Healthy!J201,Patient8_Healthy!J201,Patient10_Healthy!J201,Patient13_Healthy!J201,Patient17_Healthy!J201,Patient18_Healthy!J201,Patient23_Healthy!J201,Patient25_Healthy!J201,Patient27_Healthy!J201,Patient30_Healthy!J201)</f>
        <v/>
      </c>
      <c r="M202" s="90">
        <f>STDEV(Patient5_Healthy!J201,Patient8_Healthy!J201,Patient10_Healthy!J201,Patient13_Healthy!J201,Patient17_Healthy!J201,Patient18_Healthy!J201,Patient23_Healthy!J201,Patient25_Healthy!J201,Patient27_Healthy!J201,Patient30_Healthy!J201)</f>
        <v/>
      </c>
      <c r="N202" s="85">
        <f>AVERAGE(Patient5_Healthy!K201,Patient8_Healthy!K201,Patient10_Healthy!K201,Patient13_Healthy!K201,Patient17_Healthy!K201,Patient18_Healthy!K201,Patient23_Healthy!K201,Patient25_Healthy!K201,Patient27_Healthy!K201,Patient30_Healthy!K201)</f>
        <v/>
      </c>
      <c r="O202" s="90">
        <f>STDEV(Patient5_Healthy!K201,Patient8_Healthy!K201,Patient10_Healthy!K201,Patient13_Healthy!K201,Patient17_Healthy!K201,Patient18_Healthy!K201,Patient23_Healthy!K201,Patient25_Healthy!K201,Patient27_Healthy!K201,Patient30_Healthy!K201)</f>
        <v/>
      </c>
      <c r="Q202" s="5" t="s">
        <v>73</v>
      </c>
      <c r="R202">
        <f>AVERAGE(Patient5_Healthy!P201,Patient8_Healthy!P201,Patient10_Healthy!P201,Patient13_Healthy!P201,Patient17_Healthy!P201,Patient18_Healthy!P201,Patient23_Healthy!P201,Patient25_Healthy!P201,Patient27_Healthy!P201,Patient30_Healthy!P201)</f>
        <v/>
      </c>
      <c r="S202">
        <f>STDEV(Patient5_Healthy!P201,Patient8_Healthy!P201,Patient10_Healthy!P201,Patient13_Healthy!P201,Patient17_Healthy!P201,Patient18_Healthy!P201,Patient23_Healthy!P201,Patient25_Healthy!P201,Patient27_Healthy!P201,Patient30_Healthy!P201)</f>
        <v/>
      </c>
      <c r="T202" s="85">
        <f>AVERAGE(Patient5_Healthy!Q201,Patient8_Healthy!Q201,Patient10_Healthy!Q201,Patient13_Healthy!Q201,Patient17_Healthy!Q201,Patient18_Healthy!Q201,Patient23_Healthy!Q201,Patient25_Healthy!Q201,Patient27_Healthy!Q201,Patient30_Healthy!Q201)</f>
        <v/>
      </c>
      <c r="U202" s="90">
        <f>STDEV(Patient5_Healthy!Q201,Patient8_Healthy!Q201,Patient10_Healthy!Q201,Patient13_Healthy!Q201,Patient17_Healthy!Q201,Patient18_Healthy!Q201,Patient23_Healthy!Q201,Patient25_Healthy!Q201,Patient27_Healthy!Q201,Patient30_Healthy!Q201)</f>
        <v/>
      </c>
      <c r="Y202" s="18" t="s">
        <v>29</v>
      </c>
      <c r="Z202">
        <f>AVERAGE(Patient5_Healthy!X201,Patient8_Healthy!X201,Patient10_Healthy!X201,Patient13_Healthy!X201,Patient17_Healthy!X201,Patient18_Healthy!X201,Patient23_Healthy!X201,Patient25_Healthy!X201,Patient27_Healthy!X201,Patient30_Healthy!X201)</f>
        <v/>
      </c>
      <c r="AA202">
        <f>STDEV(Patient5_Healthy!X201,Patient8_Healthy!X201,Patient10_Healthy!X201,Patient13_Healthy!X201,Patient17_Healthy!X201,Patient18_Healthy!X201,Patient23_Healthy!X201,Patient25_Healthy!X201,Patient27_Healthy!X201,Patient30_Healthy!X201)</f>
        <v/>
      </c>
      <c r="AB202" s="85">
        <f>AVERAGE(Patient5_Healthy!Y201,Patient8_Healthy!Y201,Patient10_Healthy!Y201,Patient13_Healthy!Y201,Patient17_Healthy!Y201,Patient18_Healthy!Y201,Patient23_Healthy!Y201,Patient25_Healthy!Y201,Patient27_Healthy!Y201,Patient30_Healthy!Y201)</f>
        <v/>
      </c>
      <c r="AC202" s="90">
        <f>STDEV(Patient5_Healthy!Y201,Patient8_Healthy!Y201,Patient10_Healthy!Y201,Patient13_Healthy!Y201,Patient17_Healthy!Y201,Patient18_Healthy!Y201,Patient23_Healthy!Y201,Patient25_Healthy!Y201,Patient27_Healthy!Y201,Patient30_Healthy!Y201)</f>
        <v/>
      </c>
      <c r="AO202" s="103" t="n"/>
    </row>
    <row r="203" spans="1:59">
      <c r="A203" s="18" t="s">
        <v>23</v>
      </c>
      <c r="B203">
        <f>AVERAGE(Patient5_Healthy!B202,Patient8_Healthy!B202,Patient10_Healthy!B202,Patient13_Healthy!B202,Patient17_Healthy!B202,Patient18_Healthy!B202,Patient23_Healthy!B202,Patient25_Healthy!B202,Patient27_Healthy!B202,Patient30_Healthy!B202)</f>
        <v/>
      </c>
      <c r="C203">
        <f>STDEV(Patient5_Healthy!B202,Patient8_Healthy!B202,Patient10_Healthy!B202,Patient13_Healthy!B202,Patient17_Healthy!B202,Patient18_Healthy!B202,Patient23_Healthy!B202,Patient25_Healthy!B202,Patient27_Healthy!B202,Patient30_Healthy!B202)</f>
        <v/>
      </c>
      <c r="D203" s="85">
        <f>AVERAGE(Patient5_Healthy!C202,Patient8_Healthy!C202,Patient10_Healthy!C202,Patient13_Healthy!C202,Patient17_Healthy!C202,Patient18_Healthy!C202,Patient23_Healthy!C202,Patient25_Healthy!C202,Patient27_Healthy!C202,Patient30_Healthy!C202)</f>
        <v/>
      </c>
      <c r="E203" s="90">
        <f>STDEV(Patient5_Healthy!C202,Patient8_Healthy!C202,Patient10_Healthy!C202,Patient13_Healthy!C202,Patient17_Healthy!C202,Patient18_Healthy!C202,Patient23_Healthy!C202,Patient25_Healthy!C202,Patient27_Healthy!C202,Patient30_Healthy!C202)</f>
        <v/>
      </c>
      <c r="F203" s="85">
        <f>AVERAGE(Patient5_Healthy!D202,Patient8_Healthy!D202,Patient10_Healthy!D202,Patient13_Healthy!D202,Patient17_Healthy!D202,Patient18_Healthy!D202,Patient23_Healthy!D202,Patient25_Healthy!D202,Patient27_Healthy!D202,Patient30_Healthy!D202)</f>
        <v/>
      </c>
      <c r="G203" s="90">
        <f>STDEV(Patient5_Healthy!D202,Patient8_Healthy!D202,Patient10_Healthy!D202,Patient13_Healthy!D202,Patient17_Healthy!D202,Patient18_Healthy!D202,Patient23_Healthy!D202,Patient25_Healthy!D202,Patient27_Healthy!D202,Patient30_Healthy!D202)</f>
        <v/>
      </c>
      <c r="I203" s="5" t="s">
        <v>74</v>
      </c>
      <c r="J203">
        <f>AVERAGE(Patient5_Healthy!I202,Patient8_Healthy!I202,Patient10_Healthy!I202,Patient13_Healthy!I202,Patient17_Healthy!I202,Patient18_Healthy!I202,Patient23_Healthy!I202,Patient25_Healthy!I202,Patient27_Healthy!I202,Patient30_Healthy!I202)</f>
        <v/>
      </c>
      <c r="K203">
        <f>STDEV(Patient5_Healthy!I202,Patient8_Healthy!I202,Patient10_Healthy!I202,Patient13_Healthy!I202,Patient17_Healthy!I202,Patient18_Healthy!I202,Patient23_Healthy!I202,Patient25_Healthy!I202,Patient27_Healthy!I202,Patient30_Healthy!I202)</f>
        <v/>
      </c>
      <c r="L203" s="85">
        <f>AVERAGE(Patient5_Healthy!J202,Patient8_Healthy!J202,Patient10_Healthy!J202,Patient13_Healthy!J202,Patient17_Healthy!J202,Patient18_Healthy!J202,Patient23_Healthy!J202,Patient25_Healthy!J202,Patient27_Healthy!J202,Patient30_Healthy!J202)</f>
        <v/>
      </c>
      <c r="M203" s="90">
        <f>STDEV(Patient5_Healthy!J202,Patient8_Healthy!J202,Patient10_Healthy!J202,Patient13_Healthy!J202,Patient17_Healthy!J202,Patient18_Healthy!J202,Patient23_Healthy!J202,Patient25_Healthy!J202,Patient27_Healthy!J202,Patient30_Healthy!J202)</f>
        <v/>
      </c>
      <c r="N203" s="85">
        <f>AVERAGE(Patient5_Healthy!K202,Patient8_Healthy!K202,Patient10_Healthy!K202,Patient13_Healthy!K202,Patient17_Healthy!K202,Patient18_Healthy!K202,Patient23_Healthy!K202,Patient25_Healthy!K202,Patient27_Healthy!K202,Patient30_Healthy!K202)</f>
        <v/>
      </c>
      <c r="O203" s="90">
        <f>STDEV(Patient5_Healthy!K202,Patient8_Healthy!K202,Patient10_Healthy!K202,Patient13_Healthy!K202,Patient17_Healthy!K202,Patient18_Healthy!K202,Patient23_Healthy!K202,Patient25_Healthy!K202,Patient27_Healthy!K202,Patient30_Healthy!K202)</f>
        <v/>
      </c>
      <c r="Q203" s="5" t="s">
        <v>75</v>
      </c>
      <c r="R203">
        <f>AVERAGE(Patient5_Healthy!P202,Patient8_Healthy!P202,Patient10_Healthy!P202,Patient13_Healthy!P202,Patient17_Healthy!P202,Patient18_Healthy!P202,Patient23_Healthy!P202,Patient25_Healthy!P202,Patient27_Healthy!P202,Patient30_Healthy!P202)</f>
        <v/>
      </c>
      <c r="S203">
        <f>STDEV(Patient5_Healthy!P202,Patient8_Healthy!P202,Patient10_Healthy!P202,Patient13_Healthy!P202,Patient17_Healthy!P202,Patient18_Healthy!P202,Patient23_Healthy!P202,Patient25_Healthy!P202,Patient27_Healthy!P202,Patient30_Healthy!P202)</f>
        <v/>
      </c>
      <c r="T203" s="85">
        <f>AVERAGE(Patient5_Healthy!Q202,Patient8_Healthy!Q202,Patient10_Healthy!Q202,Patient13_Healthy!Q202,Patient17_Healthy!Q202,Patient18_Healthy!Q202,Patient23_Healthy!Q202,Patient25_Healthy!Q202,Patient27_Healthy!Q202,Patient30_Healthy!Q202)</f>
        <v/>
      </c>
      <c r="U203" s="90">
        <f>STDEV(Patient5_Healthy!Q202,Patient8_Healthy!Q202,Patient10_Healthy!Q202,Patient13_Healthy!Q202,Patient17_Healthy!Q202,Patient18_Healthy!Q202,Patient23_Healthy!Q202,Patient25_Healthy!Q202,Patient27_Healthy!Q202,Patient30_Healthy!Q202)</f>
        <v/>
      </c>
      <c r="Y203" s="18" t="s">
        <v>31</v>
      </c>
      <c r="Z203">
        <f>AVERAGE(Patient5_Healthy!X202,Patient8_Healthy!X202,Patient10_Healthy!X202,Patient13_Healthy!X202,Patient17_Healthy!X202,Patient18_Healthy!X202,Patient23_Healthy!X202,Patient25_Healthy!X202,Patient27_Healthy!X202,Patient30_Healthy!X202)</f>
        <v/>
      </c>
      <c r="AA203">
        <f>STDEV(Patient5_Healthy!X202,Patient8_Healthy!X202,Patient10_Healthy!X202,Patient13_Healthy!X202,Patient17_Healthy!X202,Patient18_Healthy!X202,Patient23_Healthy!X202,Patient25_Healthy!X202,Patient27_Healthy!X202,Patient30_Healthy!X202)</f>
        <v/>
      </c>
      <c r="AB203" s="85">
        <f>AVERAGE(Patient5_Healthy!Y202,Patient8_Healthy!Y202,Patient10_Healthy!Y202,Patient13_Healthy!Y202,Patient17_Healthy!Y202,Patient18_Healthy!Y202,Patient23_Healthy!Y202,Patient25_Healthy!Y202,Patient27_Healthy!Y202,Patient30_Healthy!Y202)</f>
        <v/>
      </c>
      <c r="AC203" s="90">
        <f>STDEV(Patient5_Healthy!Y202,Patient8_Healthy!Y202,Patient10_Healthy!Y202,Patient13_Healthy!Y202,Patient17_Healthy!Y202,Patient18_Healthy!Y202,Patient23_Healthy!Y202,Patient25_Healthy!Y202,Patient27_Healthy!Y202,Patient30_Healthy!Y202)</f>
        <v/>
      </c>
      <c r="AO203" s="103" t="n"/>
    </row>
    <row r="204" spans="1:59">
      <c r="A204" s="18" t="s">
        <v>26</v>
      </c>
      <c r="B204">
        <f>AVERAGE(Patient5_Healthy!B203,Patient8_Healthy!B203,Patient10_Healthy!B203,Patient13_Healthy!B203,Patient17_Healthy!B203,Patient18_Healthy!B203,Patient23_Healthy!B203,Patient25_Healthy!B203,Patient27_Healthy!B203,Patient30_Healthy!B203)</f>
        <v/>
      </c>
      <c r="C204">
        <f>STDEV(Patient5_Healthy!B203,Patient8_Healthy!B203,Patient10_Healthy!B203,Patient13_Healthy!B203,Patient17_Healthy!B203,Patient18_Healthy!B203,Patient23_Healthy!B203,Patient25_Healthy!B203,Patient27_Healthy!B203,Patient30_Healthy!B203)</f>
        <v/>
      </c>
      <c r="D204" s="85">
        <f>AVERAGE(Patient5_Healthy!C203,Patient8_Healthy!C203,Patient10_Healthy!C203,Patient13_Healthy!C203,Patient17_Healthy!C203,Patient18_Healthy!C203,Patient23_Healthy!C203,Patient25_Healthy!C203,Patient27_Healthy!C203,Patient30_Healthy!C203)</f>
        <v/>
      </c>
      <c r="E204" s="90">
        <f>STDEV(Patient5_Healthy!C203,Patient8_Healthy!C203,Patient10_Healthy!C203,Patient13_Healthy!C203,Patient17_Healthy!C203,Patient18_Healthy!C203,Patient23_Healthy!C203,Patient25_Healthy!C203,Patient27_Healthy!C203,Patient30_Healthy!C203)</f>
        <v/>
      </c>
      <c r="F204" s="85">
        <f>AVERAGE(Patient5_Healthy!D203,Patient8_Healthy!D203,Patient10_Healthy!D203,Patient13_Healthy!D203,Patient17_Healthy!D203,Patient18_Healthy!D203,Patient23_Healthy!D203,Patient25_Healthy!D203,Patient27_Healthy!D203,Patient30_Healthy!D203)</f>
        <v/>
      </c>
      <c r="G204" s="90">
        <f>STDEV(Patient5_Healthy!D203,Patient8_Healthy!D203,Patient10_Healthy!D203,Patient13_Healthy!D203,Patient17_Healthy!D203,Patient18_Healthy!D203,Patient23_Healthy!D203,Patient25_Healthy!D203,Patient27_Healthy!D203,Patient30_Healthy!D203)</f>
        <v/>
      </c>
      <c r="I204" s="5" t="s">
        <v>76</v>
      </c>
      <c r="J204">
        <f>AVERAGE(Patient5_Healthy!I203,Patient8_Healthy!I203,Patient10_Healthy!I203,Patient13_Healthy!I203,Patient17_Healthy!I203,Patient18_Healthy!I203,Patient23_Healthy!I203,Patient25_Healthy!I203,Patient27_Healthy!I203,Patient30_Healthy!I203)</f>
        <v/>
      </c>
      <c r="K204">
        <f>STDEV(Patient5_Healthy!I203,Patient8_Healthy!I203,Patient10_Healthy!I203,Patient13_Healthy!I203,Patient17_Healthy!I203,Patient18_Healthy!I203,Patient23_Healthy!I203,Patient25_Healthy!I203,Patient27_Healthy!I203,Patient30_Healthy!I203)</f>
        <v/>
      </c>
      <c r="L204" s="85">
        <f>AVERAGE(Patient5_Healthy!J203,Patient8_Healthy!J203,Patient10_Healthy!J203,Patient13_Healthy!J203,Patient17_Healthy!J203,Patient18_Healthy!J203,Patient23_Healthy!J203,Patient25_Healthy!J203,Patient27_Healthy!J203,Patient30_Healthy!J203)</f>
        <v/>
      </c>
      <c r="M204" s="90">
        <f>STDEV(Patient5_Healthy!J203,Patient8_Healthy!J203,Patient10_Healthy!J203,Patient13_Healthy!J203,Patient17_Healthy!J203,Patient18_Healthy!J203,Patient23_Healthy!J203,Patient25_Healthy!J203,Patient27_Healthy!J203,Patient30_Healthy!J203)</f>
        <v/>
      </c>
      <c r="N204" s="85">
        <f>AVERAGE(Patient5_Healthy!K203,Patient8_Healthy!K203,Patient10_Healthy!K203,Patient13_Healthy!K203,Patient17_Healthy!K203,Patient18_Healthy!K203,Patient23_Healthy!K203,Patient25_Healthy!K203,Patient27_Healthy!K203,Patient30_Healthy!K203)</f>
        <v/>
      </c>
      <c r="O204" s="90">
        <f>STDEV(Patient5_Healthy!K203,Patient8_Healthy!K203,Patient10_Healthy!K203,Patient13_Healthy!K203,Patient17_Healthy!K203,Patient18_Healthy!K203,Patient23_Healthy!K203,Patient25_Healthy!K203,Patient27_Healthy!K203,Patient30_Healthy!K203)</f>
        <v/>
      </c>
      <c r="Q204" s="5" t="s">
        <v>77</v>
      </c>
      <c r="R204">
        <f>AVERAGE(Patient5_Healthy!P203,Patient8_Healthy!P203,Patient10_Healthy!P203,Patient13_Healthy!P203,Patient17_Healthy!P203,Patient18_Healthy!P203,Patient23_Healthy!P203,Patient25_Healthy!P203,Patient27_Healthy!P203,Patient30_Healthy!P203)</f>
        <v/>
      </c>
      <c r="S204">
        <f>STDEV(Patient5_Healthy!P203,Patient8_Healthy!P203,Patient10_Healthy!P203,Patient13_Healthy!P203,Patient17_Healthy!P203,Patient18_Healthy!P203,Patient23_Healthy!P203,Patient25_Healthy!P203,Patient27_Healthy!P203,Patient30_Healthy!P203)</f>
        <v/>
      </c>
      <c r="T204" s="85">
        <f>AVERAGE(Patient5_Healthy!Q203,Patient8_Healthy!Q203,Patient10_Healthy!Q203,Patient13_Healthy!Q203,Patient17_Healthy!Q203,Patient18_Healthy!Q203,Patient23_Healthy!Q203,Patient25_Healthy!Q203,Patient27_Healthy!Q203,Patient30_Healthy!Q203)</f>
        <v/>
      </c>
      <c r="U204" s="90">
        <f>STDEV(Patient5_Healthy!Q203,Patient8_Healthy!Q203,Patient10_Healthy!Q203,Patient13_Healthy!Q203,Patient17_Healthy!Q203,Patient18_Healthy!Q203,Patient23_Healthy!Q203,Patient25_Healthy!Q203,Patient27_Healthy!Q203,Patient30_Healthy!Q203)</f>
        <v/>
      </c>
      <c r="Y204" s="18" t="s">
        <v>32</v>
      </c>
      <c r="Z204">
        <f>AVERAGE(Patient5_Healthy!X203,Patient8_Healthy!X203,Patient10_Healthy!X203,Patient13_Healthy!X203,Patient17_Healthy!X203,Patient18_Healthy!X203,Patient23_Healthy!X203,Patient25_Healthy!X203,Patient27_Healthy!X203,Patient30_Healthy!X203)</f>
        <v/>
      </c>
      <c r="AA204">
        <f>STDEV(Patient5_Healthy!X203,Patient8_Healthy!X203,Patient10_Healthy!X203,Patient13_Healthy!X203,Patient17_Healthy!X203,Patient18_Healthy!X203,Patient23_Healthy!X203,Patient25_Healthy!X203,Patient27_Healthy!X203,Patient30_Healthy!X203)</f>
        <v/>
      </c>
      <c r="AB204" s="85">
        <f>AVERAGE(Patient5_Healthy!Y203,Patient8_Healthy!Y203,Patient10_Healthy!Y203,Patient13_Healthy!Y203,Patient17_Healthy!Y203,Patient18_Healthy!Y203,Patient23_Healthy!Y203,Patient25_Healthy!Y203,Patient27_Healthy!Y203,Patient30_Healthy!Y203)</f>
        <v/>
      </c>
      <c r="AC204" s="90">
        <f>STDEV(Patient5_Healthy!Y203,Patient8_Healthy!Y203,Patient10_Healthy!Y203,Patient13_Healthy!Y203,Patient17_Healthy!Y203,Patient18_Healthy!Y203,Patient23_Healthy!Y203,Patient25_Healthy!Y203,Patient27_Healthy!Y203,Patient30_Healthy!Y203)</f>
        <v/>
      </c>
      <c r="AO204" s="103" t="n"/>
    </row>
    <row r="205" spans="1:59">
      <c r="AO205" s="103" t="n"/>
    </row>
    <row r="206" spans="1:59">
      <c r="A206" s="103" t="s">
        <v>86</v>
      </c>
      <c r="I206" s="103" t="s">
        <v>86</v>
      </c>
      <c r="Q206" s="103" t="s">
        <v>86</v>
      </c>
      <c r="Y206" s="103" t="s">
        <v>83</v>
      </c>
      <c r="AO206" s="103" t="n"/>
    </row>
    <row r="207" spans="1:59">
      <c r="A207" s="18" t="n"/>
      <c r="B207" s="140" t="s">
        <v>15</v>
      </c>
      <c r="C207" s="143" t="n"/>
      <c r="D207" s="142" t="s">
        <v>66</v>
      </c>
      <c r="E207" s="143" t="n"/>
      <c r="F207" s="142" t="s">
        <v>67</v>
      </c>
      <c r="G207" s="140" t="n"/>
      <c r="I207" s="18" t="n"/>
      <c r="J207" s="140" t="s">
        <v>16</v>
      </c>
      <c r="K207" s="141" t="n"/>
      <c r="L207" s="142" t="s">
        <v>68</v>
      </c>
      <c r="M207" s="143" t="n"/>
      <c r="N207" s="140" t="s">
        <v>69</v>
      </c>
      <c r="O207" s="141" t="n"/>
      <c r="Q207" s="18" t="n"/>
      <c r="R207" s="140" t="s">
        <v>15</v>
      </c>
      <c r="S207" s="141" t="n"/>
      <c r="T207" s="142" t="s">
        <v>16</v>
      </c>
      <c r="U207" s="143" t="n"/>
      <c r="Y207" s="18" t="n"/>
      <c r="Z207" s="140" t="s">
        <v>15</v>
      </c>
      <c r="AA207" s="147" t="n"/>
      <c r="AB207" s="142" t="s">
        <v>16</v>
      </c>
      <c r="AC207" s="140" t="n"/>
      <c r="AO207" s="103" t="n"/>
    </row>
    <row r="208" spans="1:59">
      <c r="A208" s="17" t="n"/>
      <c r="B208" s="18" t="s">
        <v>193</v>
      </c>
      <c r="C208" s="18" t="s">
        <v>194</v>
      </c>
      <c r="D208" s="19" t="s">
        <v>193</v>
      </c>
      <c r="E208" s="20" t="s">
        <v>194</v>
      </c>
      <c r="F208" s="18" t="s">
        <v>193</v>
      </c>
      <c r="G208" s="18" t="s">
        <v>194</v>
      </c>
      <c r="I208" s="17" t="n"/>
      <c r="J208" s="18" t="s">
        <v>193</v>
      </c>
      <c r="K208" s="18" t="s">
        <v>194</v>
      </c>
      <c r="L208" s="19" t="s">
        <v>193</v>
      </c>
      <c r="M208" s="20" t="s">
        <v>194</v>
      </c>
      <c r="N208" s="18" t="s">
        <v>193</v>
      </c>
      <c r="O208" s="18" t="s">
        <v>194</v>
      </c>
      <c r="Q208" s="17" t="n"/>
      <c r="R208" s="18" t="s">
        <v>193</v>
      </c>
      <c r="S208" s="18" t="s">
        <v>194</v>
      </c>
      <c r="T208" s="19" t="s">
        <v>193</v>
      </c>
      <c r="U208" s="20" t="s">
        <v>194</v>
      </c>
      <c r="Y208" s="18" t="n"/>
      <c r="Z208" s="18" t="s">
        <v>193</v>
      </c>
      <c r="AA208" s="18" t="s">
        <v>194</v>
      </c>
      <c r="AB208" s="19" t="s">
        <v>193</v>
      </c>
      <c r="AC208" s="18" t="s">
        <v>194</v>
      </c>
      <c r="AO208" s="103" t="n"/>
    </row>
    <row r="209" spans="1:59">
      <c r="A209" s="18" t="s">
        <v>17</v>
      </c>
      <c r="B209">
        <f>AVERAGE(Patient5_Healthy!B208,Patient8_Healthy!B208,Patient10_Healthy!B208,Patient13_Healthy!B208,Patient17_Healthy!B208,Patient18_Healthy!B208,Patient23_Healthy!B208,Patient25_Healthy!B208,Patient27_Healthy!B208,Patient30_Healthy!B208)</f>
        <v/>
      </c>
      <c r="C209">
        <f>STDEV(Patient5_Healthy!B208,Patient8_Healthy!B208,Patient10_Healthy!B208,Patient13_Healthy!B208,Patient17_Healthy!B208,Patient18_Healthy!B208,Patient23_Healthy!B208,Patient25_Healthy!B208,Patient27_Healthy!B208,Patient30_Healthy!B208)</f>
        <v/>
      </c>
      <c r="D209" s="85">
        <f>AVERAGE(Patient5_Healthy!C208,Patient8_Healthy!C208,Patient10_Healthy!C208,Patient13_Healthy!C208,Patient17_Healthy!C208,Patient18_Healthy!C208,Patient23_Healthy!C208,Patient25_Healthy!C208,Patient27_Healthy!C208,Patient30_Healthy!C208)</f>
        <v/>
      </c>
      <c r="E209" s="90">
        <f>STDEV(Patient5_Healthy!C208,Patient8_Healthy!C208,Patient10_Healthy!C208,Patient13_Healthy!C208,Patient17_Healthy!C208,Patient18_Healthy!C208,Patient23_Healthy!C208,Patient25_Healthy!C208,Patient27_Healthy!C208,Patient30_Healthy!C208)</f>
        <v/>
      </c>
      <c r="F209" s="85">
        <f>AVERAGE(Patient5_Healthy!D208,Patient8_Healthy!D208,Patient10_Healthy!D208,Patient13_Healthy!D208,Patient17_Healthy!D208,Patient18_Healthy!D208,Patient23_Healthy!D208,Patient25_Healthy!D208,Patient27_Healthy!D208,Patient30_Healthy!D208)</f>
        <v/>
      </c>
      <c r="G209" s="90">
        <f>STDEV(Patient5_Healthy!D208,Patient8_Healthy!D208,Patient10_Healthy!D208,Patient13_Healthy!D208,Patient17_Healthy!D208,Patient18_Healthy!D208,Patient23_Healthy!D208,Patient25_Healthy!D208,Patient27_Healthy!D208,Patient30_Healthy!D208)</f>
        <v/>
      </c>
      <c r="I209" s="5" t="s">
        <v>70</v>
      </c>
      <c r="J209">
        <f>AVERAGE(Patient5_Healthy!I208,Patient8_Healthy!I208,Patient10_Healthy!I208,Patient13_Healthy!I208,Patient17_Healthy!I208,Patient18_Healthy!I208,Patient23_Healthy!I208,Patient25_Healthy!I208,Patient27_Healthy!I208,Patient30_Healthy!I208)</f>
        <v/>
      </c>
      <c r="K209">
        <f>STDEV(Patient5_Healthy!I208,Patient8_Healthy!I208,Patient10_Healthy!I208,Patient13_Healthy!I208,Patient17_Healthy!I208,Patient18_Healthy!I208,Patient23_Healthy!I208,Patient25_Healthy!I208,Patient27_Healthy!I208,Patient30_Healthy!I208)</f>
        <v/>
      </c>
      <c r="L209" s="85">
        <f>AVERAGE(Patient5_Healthy!J208,Patient8_Healthy!J208,Patient10_Healthy!J208,Patient13_Healthy!J208,Patient17_Healthy!J208,Patient18_Healthy!J208,Patient23_Healthy!J208,Patient25_Healthy!J208,Patient27_Healthy!J208,Patient30_Healthy!J208)</f>
        <v/>
      </c>
      <c r="M209" s="90">
        <f>STDEV(Patient5_Healthy!J208,Patient8_Healthy!J208,Patient10_Healthy!J208,Patient13_Healthy!J208,Patient17_Healthy!J208,Patient18_Healthy!J208,Patient23_Healthy!J208,Patient25_Healthy!J208,Patient27_Healthy!J208,Patient30_Healthy!J208)</f>
        <v/>
      </c>
      <c r="N209" s="85">
        <f>AVERAGE(Patient5_Healthy!K208,Patient8_Healthy!K208,Patient10_Healthy!K208,Patient13_Healthy!K208,Patient17_Healthy!K208,Patient18_Healthy!K208,Patient23_Healthy!K208,Patient25_Healthy!K208,Patient27_Healthy!K208,Patient30_Healthy!K208)</f>
        <v/>
      </c>
      <c r="O209" s="90">
        <f>STDEV(Patient5_Healthy!K208,Patient8_Healthy!K208,Patient10_Healthy!K208,Patient13_Healthy!K208,Patient17_Healthy!K208,Patient18_Healthy!K208,Patient23_Healthy!K208,Patient25_Healthy!K208,Patient27_Healthy!K208,Patient30_Healthy!K208)</f>
        <v/>
      </c>
      <c r="Q209" s="5" t="s">
        <v>71</v>
      </c>
      <c r="R209">
        <f>AVERAGE(Patient5_Healthy!P208,Patient8_Healthy!P208,Patient10_Healthy!P208,Patient13_Healthy!P208,Patient17_Healthy!P208,Patient18_Healthy!P208,Patient23_Healthy!P208,Patient25_Healthy!P208,Patient27_Healthy!P208,Patient30_Healthy!P208)</f>
        <v/>
      </c>
      <c r="S209">
        <f>STDEV(Patient5_Healthy!P208,Patient8_Healthy!P208,Patient10_Healthy!P208,Patient13_Healthy!P208,Patient17_Healthy!P208,Patient18_Healthy!P208,Patient23_Healthy!P208,Patient25_Healthy!P208,Patient27_Healthy!P208,Patient30_Healthy!P208)</f>
        <v/>
      </c>
      <c r="T209" s="85">
        <f>AVERAGE(Patient5_Healthy!Q208,Patient8_Healthy!Q208,Patient10_Healthy!Q208,Patient13_Healthy!Q208,Patient17_Healthy!Q208,Patient18_Healthy!Q208,Patient23_Healthy!Q208,Patient25_Healthy!Q208,Patient27_Healthy!Q208,Patient30_Healthy!Q208)</f>
        <v/>
      </c>
      <c r="U209" s="90">
        <f>STDEV(Patient5_Healthy!Q208,Patient8_Healthy!Q208,Patient10_Healthy!Q208,Patient13_Healthy!Q208,Patient17_Healthy!Q208,Patient18_Healthy!Q208,Patient23_Healthy!Q208,Patient25_Healthy!Q208,Patient27_Healthy!Q208,Patient30_Healthy!Q208)</f>
        <v/>
      </c>
      <c r="Y209" s="18" t="s">
        <v>18</v>
      </c>
      <c r="Z209">
        <f>AVERAGE(Patient5_Healthy!X208,Patient8_Healthy!X208,Patient10_Healthy!X208,Patient13_Healthy!X208,Patient17_Healthy!X208,Patient18_Healthy!X208,Patient23_Healthy!X208,Patient25_Healthy!X208,Patient27_Healthy!X208,Patient30_Healthy!X208)</f>
        <v/>
      </c>
      <c r="AA209">
        <f>STDEV(Patient5_Healthy!X208,Patient8_Healthy!X208,Patient10_Healthy!X208,Patient13_Healthy!X208,Patient17_Healthy!X208,Patient18_Healthy!X208,Patient23_Healthy!X208,Patient25_Healthy!X208,Patient27_Healthy!X208,Patient30_Healthy!X208)</f>
        <v/>
      </c>
      <c r="AB209" s="85">
        <f>AVERAGE(Patient5_Healthy!Y208,Patient8_Healthy!Y208,Patient10_Healthy!Y208,Patient13_Healthy!Y208,Patient17_Healthy!Y208,Patient18_Healthy!Y208,Patient23_Healthy!Y208,Patient25_Healthy!Y208,Patient27_Healthy!Y208,Patient30_Healthy!Y208)</f>
        <v/>
      </c>
      <c r="AC209" s="90">
        <f>STDEV(Patient5_Healthy!Y208,Patient8_Healthy!Y208,Patient10_Healthy!Y208,Patient13_Healthy!Y208,Patient17_Healthy!Y208,Patient18_Healthy!Y208,Patient23_Healthy!Y208,Patient25_Healthy!Y208,Patient27_Healthy!Y208,Patient30_Healthy!Y208)</f>
        <v/>
      </c>
      <c r="AO209" s="103" t="n"/>
    </row>
    <row r="210" spans="1:59">
      <c r="A210" s="18" t="s">
        <v>20</v>
      </c>
      <c r="B210">
        <f>AVERAGE(Patient5_Healthy!B209,Patient8_Healthy!B209,Patient10_Healthy!B209,Patient13_Healthy!B209,Patient17_Healthy!B209,Patient18_Healthy!B209,Patient23_Healthy!B209,Patient25_Healthy!B209,Patient27_Healthy!B209,Patient30_Healthy!B209)</f>
        <v/>
      </c>
      <c r="C210">
        <f>STDEV(Patient5_Healthy!B209,Patient8_Healthy!B209,Patient10_Healthy!B209,Patient13_Healthy!B209,Patient17_Healthy!B209,Patient18_Healthy!B209,Patient23_Healthy!B209,Patient25_Healthy!B209,Patient27_Healthy!B209,Patient30_Healthy!B209)</f>
        <v/>
      </c>
      <c r="D210" s="85">
        <f>AVERAGE(Patient5_Healthy!C209,Patient8_Healthy!C209,Patient10_Healthy!C209,Patient13_Healthy!C209,Patient17_Healthy!C209,Patient18_Healthy!C209,Patient23_Healthy!C209,Patient25_Healthy!C209,Patient27_Healthy!C209,Patient30_Healthy!C209)</f>
        <v/>
      </c>
      <c r="E210" s="90">
        <f>STDEV(Patient5_Healthy!C209,Patient8_Healthy!C209,Patient10_Healthy!C209,Patient13_Healthy!C209,Patient17_Healthy!C209,Patient18_Healthy!C209,Patient23_Healthy!C209,Patient25_Healthy!C209,Patient27_Healthy!C209,Patient30_Healthy!C209)</f>
        <v/>
      </c>
      <c r="F210" s="85">
        <f>AVERAGE(Patient5_Healthy!D209,Patient8_Healthy!D209,Patient10_Healthy!D209,Patient13_Healthy!D209,Patient17_Healthy!D209,Patient18_Healthy!D209,Patient23_Healthy!D209,Patient25_Healthy!D209,Patient27_Healthy!D209,Patient30_Healthy!D209)</f>
        <v/>
      </c>
      <c r="G210" s="90">
        <f>STDEV(Patient5_Healthy!D209,Patient8_Healthy!D209,Patient10_Healthy!D209,Patient13_Healthy!D209,Patient17_Healthy!D209,Patient18_Healthy!D209,Patient23_Healthy!D209,Patient25_Healthy!D209,Patient27_Healthy!D209,Patient30_Healthy!D209)</f>
        <v/>
      </c>
      <c r="I210" s="5" t="s">
        <v>72</v>
      </c>
      <c r="J210">
        <f>AVERAGE(Patient5_Healthy!I209,Patient8_Healthy!I209,Patient10_Healthy!I209,Patient13_Healthy!I209,Patient17_Healthy!I209,Patient18_Healthy!I209,Patient23_Healthy!I209,Patient25_Healthy!I209,Patient27_Healthy!I209,Patient30_Healthy!I209)</f>
        <v/>
      </c>
      <c r="K210">
        <f>STDEV(Patient5_Healthy!I209,Patient8_Healthy!I209,Patient10_Healthy!I209,Patient13_Healthy!I209,Patient17_Healthy!I209,Patient18_Healthy!I209,Patient23_Healthy!I209,Patient25_Healthy!I209,Patient27_Healthy!I209,Patient30_Healthy!I209)</f>
        <v/>
      </c>
      <c r="L210" s="85">
        <f>AVERAGE(Patient5_Healthy!J209,Patient8_Healthy!J209,Patient10_Healthy!J209,Patient13_Healthy!J209,Patient17_Healthy!J209,Patient18_Healthy!J209,Patient23_Healthy!J209,Patient25_Healthy!J209,Patient27_Healthy!J209,Patient30_Healthy!J209)</f>
        <v/>
      </c>
      <c r="M210" s="90">
        <f>STDEV(Patient5_Healthy!J209,Patient8_Healthy!J209,Patient10_Healthy!J209,Patient13_Healthy!J209,Patient17_Healthy!J209,Patient18_Healthy!J209,Patient23_Healthy!J209,Patient25_Healthy!J209,Patient27_Healthy!J209,Patient30_Healthy!J209)</f>
        <v/>
      </c>
      <c r="N210" s="85">
        <f>AVERAGE(Patient5_Healthy!K209,Patient8_Healthy!K209,Patient10_Healthy!K209,Patient13_Healthy!K209,Patient17_Healthy!K209,Patient18_Healthy!K209,Patient23_Healthy!K209,Patient25_Healthy!K209,Patient27_Healthy!K209,Patient30_Healthy!K209)</f>
        <v/>
      </c>
      <c r="O210" s="90">
        <f>STDEV(Patient5_Healthy!K209,Patient8_Healthy!K209,Patient10_Healthy!K209,Patient13_Healthy!K209,Patient17_Healthy!K209,Patient18_Healthy!K209,Patient23_Healthy!K209,Patient25_Healthy!K209,Patient27_Healthy!K209,Patient30_Healthy!K209)</f>
        <v/>
      </c>
      <c r="Q210" s="5" t="s">
        <v>73</v>
      </c>
      <c r="R210">
        <f>AVERAGE(Patient5_Healthy!P209,Patient8_Healthy!P209,Patient10_Healthy!P209,Patient13_Healthy!P209,Patient17_Healthy!P209,Patient18_Healthy!P209,Patient23_Healthy!P209,Patient25_Healthy!P209,Patient27_Healthy!P209,Patient30_Healthy!P209)</f>
        <v/>
      </c>
      <c r="S210">
        <f>STDEV(Patient5_Healthy!P209,Patient8_Healthy!P209,Patient10_Healthy!P209,Patient13_Healthy!P209,Patient17_Healthy!P209,Patient18_Healthy!P209,Patient23_Healthy!P209,Patient25_Healthy!P209,Patient27_Healthy!P209,Patient30_Healthy!P209)</f>
        <v/>
      </c>
      <c r="T210" s="85">
        <f>AVERAGE(Patient5_Healthy!Q209,Patient8_Healthy!Q209,Patient10_Healthy!Q209,Patient13_Healthy!Q209,Patient17_Healthy!Q209,Patient18_Healthy!Q209,Patient23_Healthy!Q209,Patient25_Healthy!Q209,Patient27_Healthy!Q209,Patient30_Healthy!Q209)</f>
        <v/>
      </c>
      <c r="U210" s="90">
        <f>STDEV(Patient5_Healthy!Q209,Patient8_Healthy!Q209,Patient10_Healthy!Q209,Patient13_Healthy!Q209,Patient17_Healthy!Q209,Patient18_Healthy!Q209,Patient23_Healthy!Q209,Patient25_Healthy!Q209,Patient27_Healthy!Q209,Patient30_Healthy!Q209)</f>
        <v/>
      </c>
      <c r="Y210" s="18" t="s">
        <v>21</v>
      </c>
      <c r="Z210">
        <f>AVERAGE(Patient5_Healthy!X209,Patient8_Healthy!X209,Patient10_Healthy!X209,Patient13_Healthy!X209,Patient17_Healthy!X209,Patient18_Healthy!X209,Patient23_Healthy!X209,Patient25_Healthy!X209,Patient27_Healthy!X209,Patient30_Healthy!X209)</f>
        <v/>
      </c>
      <c r="AA210">
        <f>STDEV(Patient5_Healthy!X209,Patient8_Healthy!X209,Patient10_Healthy!X209,Patient13_Healthy!X209,Patient17_Healthy!X209,Patient18_Healthy!X209,Patient23_Healthy!X209,Patient25_Healthy!X209,Patient27_Healthy!X209,Patient30_Healthy!X209)</f>
        <v/>
      </c>
      <c r="AB210" s="85">
        <f>AVERAGE(Patient5_Healthy!Y209,Patient8_Healthy!Y209,Patient10_Healthy!Y209,Patient13_Healthy!Y209,Patient17_Healthy!Y209,Patient18_Healthy!Y209,Patient23_Healthy!Y209,Patient25_Healthy!Y209,Patient27_Healthy!Y209,Patient30_Healthy!Y209)</f>
        <v/>
      </c>
      <c r="AC210" s="90">
        <f>STDEV(Patient5_Healthy!Y209,Patient8_Healthy!Y209,Patient10_Healthy!Y209,Patient13_Healthy!Y209,Patient17_Healthy!Y209,Patient18_Healthy!Y209,Patient23_Healthy!Y209,Patient25_Healthy!Y209,Patient27_Healthy!Y209,Patient30_Healthy!Y209)</f>
        <v/>
      </c>
      <c r="AO210" s="103" t="n"/>
    </row>
    <row r="211" spans="1:59">
      <c r="A211" s="18" t="s">
        <v>23</v>
      </c>
      <c r="B211">
        <f>AVERAGE(Patient5_Healthy!B210,Patient8_Healthy!B210,Patient10_Healthy!B210,Patient13_Healthy!B210,Patient17_Healthy!B210,Patient18_Healthy!B210,Patient23_Healthy!B210,Patient25_Healthy!B210,Patient27_Healthy!B210,Patient30_Healthy!B210)</f>
        <v/>
      </c>
      <c r="C211">
        <f>STDEV(Patient5_Healthy!B210,Patient8_Healthy!B210,Patient10_Healthy!B210,Patient13_Healthy!B210,Patient17_Healthy!B210,Patient18_Healthy!B210,Patient23_Healthy!B210,Patient25_Healthy!B210,Patient27_Healthy!B210,Patient30_Healthy!B210)</f>
        <v/>
      </c>
      <c r="D211" s="85">
        <f>AVERAGE(Patient5_Healthy!C210,Patient8_Healthy!C210,Patient10_Healthy!C210,Patient13_Healthy!C210,Patient17_Healthy!C210,Patient18_Healthy!C210,Patient23_Healthy!C210,Patient25_Healthy!C210,Patient27_Healthy!C210,Patient30_Healthy!C210)</f>
        <v/>
      </c>
      <c r="E211" s="90">
        <f>STDEV(Patient5_Healthy!C210,Patient8_Healthy!C210,Patient10_Healthy!C210,Patient13_Healthy!C210,Patient17_Healthy!C210,Patient18_Healthy!C210,Patient23_Healthy!C210,Patient25_Healthy!C210,Patient27_Healthy!C210,Patient30_Healthy!C210)</f>
        <v/>
      </c>
      <c r="F211" s="85">
        <f>AVERAGE(Patient5_Healthy!D210,Patient8_Healthy!D210,Patient10_Healthy!D210,Patient13_Healthy!D210,Patient17_Healthy!D210,Patient18_Healthy!D210,Patient23_Healthy!D210,Patient25_Healthy!D210,Patient27_Healthy!D210,Patient30_Healthy!D210)</f>
        <v/>
      </c>
      <c r="G211" s="90">
        <f>STDEV(Patient5_Healthy!D210,Patient8_Healthy!D210,Patient10_Healthy!D210,Patient13_Healthy!D210,Patient17_Healthy!D210,Patient18_Healthy!D210,Patient23_Healthy!D210,Patient25_Healthy!D210,Patient27_Healthy!D210,Patient30_Healthy!D210)</f>
        <v/>
      </c>
      <c r="I211" s="5" t="s">
        <v>74</v>
      </c>
      <c r="J211">
        <f>AVERAGE(Patient5_Healthy!I210,Patient8_Healthy!I210,Patient10_Healthy!I210,Patient13_Healthy!I210,Patient17_Healthy!I210,Patient18_Healthy!I210,Patient23_Healthy!I210,Patient25_Healthy!I210,Patient27_Healthy!I210,Patient30_Healthy!I210)</f>
        <v/>
      </c>
      <c r="K211">
        <f>STDEV(Patient5_Healthy!I210,Patient8_Healthy!I210,Patient10_Healthy!I210,Patient13_Healthy!I210,Patient17_Healthy!I210,Patient18_Healthy!I210,Patient23_Healthy!I210,Patient25_Healthy!I210,Patient27_Healthy!I210,Patient30_Healthy!I210)</f>
        <v/>
      </c>
      <c r="L211" s="85">
        <f>AVERAGE(Patient5_Healthy!J210,Patient8_Healthy!J210,Patient10_Healthy!J210,Patient13_Healthy!J210,Patient17_Healthy!J210,Patient18_Healthy!J210,Patient23_Healthy!J210,Patient25_Healthy!J210,Patient27_Healthy!J210,Patient30_Healthy!J210)</f>
        <v/>
      </c>
      <c r="M211" s="90">
        <f>STDEV(Patient5_Healthy!J210,Patient8_Healthy!J210,Patient10_Healthy!J210,Patient13_Healthy!J210,Patient17_Healthy!J210,Patient18_Healthy!J210,Patient23_Healthy!J210,Patient25_Healthy!J210,Patient27_Healthy!J210,Patient30_Healthy!J210)</f>
        <v/>
      </c>
      <c r="N211" s="85">
        <f>AVERAGE(Patient5_Healthy!K210,Patient8_Healthy!K210,Patient10_Healthy!K210,Patient13_Healthy!K210,Patient17_Healthy!K210,Patient18_Healthy!K210,Patient23_Healthy!K210,Patient25_Healthy!K210,Patient27_Healthy!K210,Patient30_Healthy!K210)</f>
        <v/>
      </c>
      <c r="O211" s="90">
        <f>STDEV(Patient5_Healthy!K210,Patient8_Healthy!K210,Patient10_Healthy!K210,Patient13_Healthy!K210,Patient17_Healthy!K210,Patient18_Healthy!K210,Patient23_Healthy!K210,Patient25_Healthy!K210,Patient27_Healthy!K210,Patient30_Healthy!K210)</f>
        <v/>
      </c>
      <c r="Q211" s="5" t="s">
        <v>75</v>
      </c>
      <c r="R211">
        <f>AVERAGE(Patient5_Healthy!P210,Patient8_Healthy!P210,Patient10_Healthy!P210,Patient13_Healthy!P210,Patient17_Healthy!P210,Patient18_Healthy!P210,Patient23_Healthy!P210,Patient25_Healthy!P210,Patient27_Healthy!P210,Patient30_Healthy!P210)</f>
        <v/>
      </c>
      <c r="S211">
        <f>STDEV(Patient5_Healthy!P210,Patient8_Healthy!P210,Patient10_Healthy!P210,Patient13_Healthy!P210,Patient17_Healthy!P210,Patient18_Healthy!P210,Patient23_Healthy!P210,Patient25_Healthy!P210,Patient27_Healthy!P210,Patient30_Healthy!P210)</f>
        <v/>
      </c>
      <c r="T211" s="85">
        <f>AVERAGE(Patient5_Healthy!Q210,Patient8_Healthy!Q210,Patient10_Healthy!Q210,Patient13_Healthy!Q210,Patient17_Healthy!Q210,Patient18_Healthy!Q210,Patient23_Healthy!Q210,Patient25_Healthy!Q210,Patient27_Healthy!Q210,Patient30_Healthy!Q210)</f>
        <v/>
      </c>
      <c r="U211" s="90">
        <f>STDEV(Patient5_Healthy!Q210,Patient8_Healthy!Q210,Patient10_Healthy!Q210,Patient13_Healthy!Q210,Patient17_Healthy!Q210,Patient18_Healthy!Q210,Patient23_Healthy!Q210,Patient25_Healthy!Q210,Patient27_Healthy!Q210,Patient30_Healthy!Q210)</f>
        <v/>
      </c>
      <c r="Y211" s="18" t="s">
        <v>24</v>
      </c>
      <c r="Z211">
        <f>AVERAGE(Patient5_Healthy!X210,Patient8_Healthy!X210,Patient10_Healthy!X210,Patient13_Healthy!X210,Patient17_Healthy!X210,Patient18_Healthy!X210,Patient23_Healthy!X210,Patient25_Healthy!X210,Patient27_Healthy!X210,Patient30_Healthy!X210)</f>
        <v/>
      </c>
      <c r="AA211">
        <f>STDEV(Patient5_Healthy!X210,Patient8_Healthy!X210,Patient10_Healthy!X210,Patient13_Healthy!X210,Patient17_Healthy!X210,Patient18_Healthy!X210,Patient23_Healthy!X210,Patient25_Healthy!X210,Patient27_Healthy!X210,Patient30_Healthy!X210)</f>
        <v/>
      </c>
      <c r="AB211" s="85">
        <f>AVERAGE(Patient5_Healthy!Y210,Patient8_Healthy!Y210,Patient10_Healthy!Y210,Patient13_Healthy!Y210,Patient17_Healthy!Y210,Patient18_Healthy!Y210,Patient23_Healthy!Y210,Patient25_Healthy!Y210,Patient27_Healthy!Y210,Patient30_Healthy!Y210)</f>
        <v/>
      </c>
      <c r="AC211" s="90">
        <f>STDEV(Patient5_Healthy!Y210,Patient8_Healthy!Y210,Patient10_Healthy!Y210,Patient13_Healthy!Y210,Patient17_Healthy!Y210,Patient18_Healthy!Y210,Patient23_Healthy!Y210,Patient25_Healthy!Y210,Patient27_Healthy!Y210,Patient30_Healthy!Y210)</f>
        <v/>
      </c>
      <c r="AO211" s="103" t="n"/>
    </row>
    <row r="212" spans="1:59">
      <c r="A212" s="18" t="s">
        <v>26</v>
      </c>
      <c r="B212">
        <f>AVERAGE(Patient5_Healthy!B211,Patient8_Healthy!B211,Patient10_Healthy!B211,Patient13_Healthy!B211,Patient17_Healthy!B211,Patient18_Healthy!B211,Patient23_Healthy!B211,Patient25_Healthy!B211,Patient27_Healthy!B211,Patient30_Healthy!B211)</f>
        <v/>
      </c>
      <c r="C212">
        <f>STDEV(Patient5_Healthy!B211,Patient8_Healthy!B211,Patient10_Healthy!B211,Patient13_Healthy!B211,Patient17_Healthy!B211,Patient18_Healthy!B211,Patient23_Healthy!B211,Patient25_Healthy!B211,Patient27_Healthy!B211,Patient30_Healthy!B211)</f>
        <v/>
      </c>
      <c r="D212" s="85">
        <f>AVERAGE(Patient5_Healthy!C211,Patient8_Healthy!C211,Patient10_Healthy!C211,Patient13_Healthy!C211,Patient17_Healthy!C211,Patient18_Healthy!C211,Patient23_Healthy!C211,Patient25_Healthy!C211,Patient27_Healthy!C211,Patient30_Healthy!C211)</f>
        <v/>
      </c>
      <c r="E212" s="90">
        <f>STDEV(Patient5_Healthy!C211,Patient8_Healthy!C211,Patient10_Healthy!C211,Patient13_Healthy!C211,Patient17_Healthy!C211,Patient18_Healthy!C211,Patient23_Healthy!C211,Patient25_Healthy!C211,Patient27_Healthy!C211,Patient30_Healthy!C211)</f>
        <v/>
      </c>
      <c r="F212" s="85">
        <f>AVERAGE(Patient5_Healthy!D211,Patient8_Healthy!D211,Patient10_Healthy!D211,Patient13_Healthy!D211,Patient17_Healthy!D211,Patient18_Healthy!D211,Patient23_Healthy!D211,Patient25_Healthy!D211,Patient27_Healthy!D211,Patient30_Healthy!D211)</f>
        <v/>
      </c>
      <c r="G212" s="90">
        <f>STDEV(Patient5_Healthy!D211,Patient8_Healthy!D211,Patient10_Healthy!D211,Patient13_Healthy!D211,Patient17_Healthy!D211,Patient18_Healthy!D211,Patient23_Healthy!D211,Patient25_Healthy!D211,Patient27_Healthy!D211,Patient30_Healthy!D211)</f>
        <v/>
      </c>
      <c r="I212" s="5" t="s">
        <v>76</v>
      </c>
      <c r="J212">
        <f>AVERAGE(Patient5_Healthy!I211,Patient8_Healthy!I211,Patient10_Healthy!I211,Patient13_Healthy!I211,Patient17_Healthy!I211,Patient18_Healthy!I211,Patient23_Healthy!I211,Patient25_Healthy!I211,Patient27_Healthy!I211,Patient30_Healthy!I211)</f>
        <v/>
      </c>
      <c r="K212">
        <f>STDEV(Patient5_Healthy!I211,Patient8_Healthy!I211,Patient10_Healthy!I211,Patient13_Healthy!I211,Patient17_Healthy!I211,Patient18_Healthy!I211,Patient23_Healthy!I211,Patient25_Healthy!I211,Patient27_Healthy!I211,Patient30_Healthy!I211)</f>
        <v/>
      </c>
      <c r="L212" s="85">
        <f>AVERAGE(Patient5_Healthy!J211,Patient8_Healthy!J211,Patient10_Healthy!J211,Patient13_Healthy!J211,Patient17_Healthy!J211,Patient18_Healthy!J211,Patient23_Healthy!J211,Patient25_Healthy!J211,Patient27_Healthy!J211,Patient30_Healthy!J211)</f>
        <v/>
      </c>
      <c r="M212" s="90">
        <f>STDEV(Patient5_Healthy!J211,Patient8_Healthy!J211,Patient10_Healthy!J211,Patient13_Healthy!J211,Patient17_Healthy!J211,Patient18_Healthy!J211,Patient23_Healthy!J211,Patient25_Healthy!J211,Patient27_Healthy!J211,Patient30_Healthy!J211)</f>
        <v/>
      </c>
      <c r="N212" s="85">
        <f>AVERAGE(Patient5_Healthy!K211,Patient8_Healthy!K211,Patient10_Healthy!K211,Patient13_Healthy!K211,Patient17_Healthy!K211,Patient18_Healthy!K211,Patient23_Healthy!K211,Patient25_Healthy!K211,Patient27_Healthy!K211,Patient30_Healthy!K211)</f>
        <v/>
      </c>
      <c r="O212" s="90">
        <f>STDEV(Patient5_Healthy!K211,Patient8_Healthy!K211,Patient10_Healthy!K211,Patient13_Healthy!K211,Patient17_Healthy!K211,Patient18_Healthy!K211,Patient23_Healthy!K211,Patient25_Healthy!K211,Patient27_Healthy!K211,Patient30_Healthy!K211)</f>
        <v/>
      </c>
      <c r="Q212" s="5" t="s">
        <v>77</v>
      </c>
      <c r="R212">
        <f>AVERAGE(Patient5_Healthy!P211,Patient8_Healthy!P211,Patient10_Healthy!P211,Patient13_Healthy!P211,Patient17_Healthy!P211,Patient18_Healthy!P211,Patient23_Healthy!P211,Patient25_Healthy!P211,Patient27_Healthy!P211,Patient30_Healthy!P211)</f>
        <v/>
      </c>
      <c r="S212">
        <f>STDEV(Patient5_Healthy!P211,Patient8_Healthy!P211,Patient10_Healthy!P211,Patient13_Healthy!P211,Patient17_Healthy!P211,Patient18_Healthy!P211,Patient23_Healthy!P211,Patient25_Healthy!P211,Patient27_Healthy!P211,Patient30_Healthy!P211)</f>
        <v/>
      </c>
      <c r="T212" s="85">
        <f>AVERAGE(Patient5_Healthy!Q211,Patient8_Healthy!Q211,Patient10_Healthy!Q211,Patient13_Healthy!Q211,Patient17_Healthy!Q211,Patient18_Healthy!Q211,Patient23_Healthy!Q211,Patient25_Healthy!Q211,Patient27_Healthy!Q211,Patient30_Healthy!Q211)</f>
        <v/>
      </c>
      <c r="U212" s="90">
        <f>STDEV(Patient5_Healthy!Q211,Patient8_Healthy!Q211,Patient10_Healthy!Q211,Patient13_Healthy!Q211,Patient17_Healthy!Q211,Patient18_Healthy!Q211,Patient23_Healthy!Q211,Patient25_Healthy!Q211,Patient27_Healthy!Q211,Patient30_Healthy!Q211)</f>
        <v/>
      </c>
      <c r="Y212" s="18" t="s">
        <v>27</v>
      </c>
      <c r="Z212">
        <f>AVERAGE(Patient5_Healthy!X211,Patient8_Healthy!X211,Patient10_Healthy!X211,Patient13_Healthy!X211,Patient17_Healthy!X211,Patient18_Healthy!X211,Patient23_Healthy!X211,Patient25_Healthy!X211,Patient27_Healthy!X211,Patient30_Healthy!X211)</f>
        <v/>
      </c>
      <c r="AA212">
        <f>STDEV(Patient5_Healthy!X211,Patient8_Healthy!X211,Patient10_Healthy!X211,Patient13_Healthy!X211,Patient17_Healthy!X211,Patient18_Healthy!X211,Patient23_Healthy!X211,Patient25_Healthy!X211,Patient27_Healthy!X211,Patient30_Healthy!X211)</f>
        <v/>
      </c>
      <c r="AB212" s="85">
        <f>AVERAGE(Patient5_Healthy!Y211,Patient8_Healthy!Y211,Patient10_Healthy!Y211,Patient13_Healthy!Y211,Patient17_Healthy!Y211,Patient18_Healthy!Y211,Patient23_Healthy!Y211,Patient25_Healthy!Y211,Patient27_Healthy!Y211,Patient30_Healthy!Y211)</f>
        <v/>
      </c>
      <c r="AC212" s="90">
        <f>STDEV(Patient5_Healthy!Y211,Patient8_Healthy!Y211,Patient10_Healthy!Y211,Patient13_Healthy!Y211,Patient17_Healthy!Y211,Patient18_Healthy!Y211,Patient23_Healthy!Y211,Patient25_Healthy!Y211,Patient27_Healthy!Y211,Patient30_Healthy!Y211)</f>
        <v/>
      </c>
      <c r="AO212" s="103" t="n"/>
    </row>
    <row r="213" spans="1:59">
      <c r="Y213" s="18" t="s">
        <v>28</v>
      </c>
      <c r="Z213">
        <f>AVERAGE(Patient5_Healthy!X212,Patient8_Healthy!X212,Patient10_Healthy!X212,Patient13_Healthy!X212,Patient17_Healthy!X212,Patient18_Healthy!X212,Patient23_Healthy!X212,Patient25_Healthy!X212,Patient27_Healthy!X212,Patient30_Healthy!X212)</f>
        <v/>
      </c>
      <c r="AA213">
        <f>STDEV(Patient5_Healthy!X212,Patient8_Healthy!X212,Patient10_Healthy!X212,Patient13_Healthy!X212,Patient17_Healthy!X212,Patient18_Healthy!X212,Patient23_Healthy!X212,Patient25_Healthy!X212,Patient27_Healthy!X212,Patient30_Healthy!X212)</f>
        <v/>
      </c>
      <c r="AB213" s="85">
        <f>AVERAGE(Patient5_Healthy!Y212,Patient8_Healthy!Y212,Patient10_Healthy!Y212,Patient13_Healthy!Y212,Patient17_Healthy!Y212,Patient18_Healthy!Y212,Patient23_Healthy!Y212,Patient25_Healthy!Y212,Patient27_Healthy!Y212,Patient30_Healthy!Y212)</f>
        <v/>
      </c>
      <c r="AC213" s="90">
        <f>STDEV(Patient5_Healthy!Y212,Patient8_Healthy!Y212,Patient10_Healthy!Y212,Patient13_Healthy!Y212,Patient17_Healthy!Y212,Patient18_Healthy!Y212,Patient23_Healthy!Y212,Patient25_Healthy!Y212,Patient27_Healthy!Y212,Patient30_Healthy!Y212)</f>
        <v/>
      </c>
      <c r="AO213" s="103" t="n"/>
    </row>
    <row r="214" spans="1:59">
      <c r="A214" s="103" t="s">
        <v>88</v>
      </c>
      <c r="I214" s="103" t="s">
        <v>88</v>
      </c>
      <c r="Q214" s="103" t="s">
        <v>88</v>
      </c>
      <c r="Y214" s="18" t="s">
        <v>29</v>
      </c>
      <c r="Z214">
        <f>AVERAGE(Patient5_Healthy!X213,Patient8_Healthy!X213,Patient10_Healthy!X213,Patient13_Healthy!X213,Patient17_Healthy!X213,Patient18_Healthy!X213,Patient23_Healthy!X213,Patient25_Healthy!X213,Patient27_Healthy!X213,Patient30_Healthy!X213)</f>
        <v/>
      </c>
      <c r="AA214">
        <f>STDEV(Patient5_Healthy!X213,Patient8_Healthy!X213,Patient10_Healthy!X213,Patient13_Healthy!X213,Patient17_Healthy!X213,Patient18_Healthy!X213,Patient23_Healthy!X213,Patient25_Healthy!X213,Patient27_Healthy!X213,Patient30_Healthy!X213)</f>
        <v/>
      </c>
      <c r="AB214" s="85">
        <f>AVERAGE(Patient5_Healthy!Y213,Patient8_Healthy!Y213,Patient10_Healthy!Y213,Patient13_Healthy!Y213,Patient17_Healthy!Y213,Patient18_Healthy!Y213,Patient23_Healthy!Y213,Patient25_Healthy!Y213,Patient27_Healthy!Y213,Patient30_Healthy!Y213)</f>
        <v/>
      </c>
      <c r="AC214" s="90">
        <f>STDEV(Patient5_Healthy!Y213,Patient8_Healthy!Y213,Patient10_Healthy!Y213,Patient13_Healthy!Y213,Patient17_Healthy!Y213,Patient18_Healthy!Y213,Patient23_Healthy!Y213,Patient25_Healthy!Y213,Patient27_Healthy!Y213,Patient30_Healthy!Y213)</f>
        <v/>
      </c>
      <c r="AO214" s="103" t="n"/>
    </row>
    <row r="215" spans="1:59">
      <c r="A215" s="18" t="n"/>
      <c r="B215" s="140" t="s">
        <v>15</v>
      </c>
      <c r="C215" s="143" t="n"/>
      <c r="D215" s="142" t="s">
        <v>66</v>
      </c>
      <c r="E215" s="143" t="n"/>
      <c r="F215" s="142" t="s">
        <v>67</v>
      </c>
      <c r="G215" s="140" t="n"/>
      <c r="I215" s="18" t="n"/>
      <c r="J215" s="140" t="s">
        <v>16</v>
      </c>
      <c r="K215" s="141" t="n"/>
      <c r="L215" s="142" t="s">
        <v>68</v>
      </c>
      <c r="M215" s="143" t="n"/>
      <c r="N215" s="140" t="s">
        <v>69</v>
      </c>
      <c r="O215" s="141" t="n"/>
      <c r="Q215" s="18" t="n"/>
      <c r="R215" s="140" t="s">
        <v>15</v>
      </c>
      <c r="S215" s="141" t="n"/>
      <c r="T215" s="142" t="s">
        <v>16</v>
      </c>
      <c r="U215" s="143" t="n"/>
      <c r="Y215" s="18" t="s">
        <v>31</v>
      </c>
      <c r="Z215">
        <f>AVERAGE(Patient5_Healthy!X214,Patient8_Healthy!X214,Patient10_Healthy!X214,Patient13_Healthy!X214,Patient17_Healthy!X214,Patient18_Healthy!X214,Patient23_Healthy!X214,Patient25_Healthy!X214,Patient27_Healthy!X214,Patient30_Healthy!X214)</f>
        <v/>
      </c>
      <c r="AA215">
        <f>STDEV(Patient5_Healthy!X214,Patient8_Healthy!X214,Patient10_Healthy!X214,Patient13_Healthy!X214,Patient17_Healthy!X214,Patient18_Healthy!X214,Patient23_Healthy!X214,Patient25_Healthy!X214,Patient27_Healthy!X214,Patient30_Healthy!X214)</f>
        <v/>
      </c>
      <c r="AB215" s="85">
        <f>AVERAGE(Patient5_Healthy!Y214,Patient8_Healthy!Y214,Patient10_Healthy!Y214,Patient13_Healthy!Y214,Patient17_Healthy!Y214,Patient18_Healthy!Y214,Patient23_Healthy!Y214,Patient25_Healthy!Y214,Patient27_Healthy!Y214,Patient30_Healthy!Y214)</f>
        <v/>
      </c>
      <c r="AC215" s="90">
        <f>STDEV(Patient5_Healthy!Y214,Patient8_Healthy!Y214,Patient10_Healthy!Y214,Patient13_Healthy!Y214,Patient17_Healthy!Y214,Patient18_Healthy!Y214,Patient23_Healthy!Y214,Patient25_Healthy!Y214,Patient27_Healthy!Y214,Patient30_Healthy!Y214)</f>
        <v/>
      </c>
      <c r="AO215" s="103" t="n"/>
    </row>
    <row r="216" spans="1:59">
      <c r="A216" s="17" t="n"/>
      <c r="B216" s="18" t="s">
        <v>193</v>
      </c>
      <c r="C216" s="18" t="s">
        <v>194</v>
      </c>
      <c r="D216" s="19" t="s">
        <v>193</v>
      </c>
      <c r="E216" s="20" t="s">
        <v>194</v>
      </c>
      <c r="F216" s="18" t="s">
        <v>193</v>
      </c>
      <c r="G216" s="18" t="s">
        <v>194</v>
      </c>
      <c r="I216" s="17" t="n"/>
      <c r="J216" s="18" t="s">
        <v>193</v>
      </c>
      <c r="K216" s="18" t="s">
        <v>194</v>
      </c>
      <c r="L216" s="19" t="s">
        <v>193</v>
      </c>
      <c r="M216" s="20" t="s">
        <v>194</v>
      </c>
      <c r="N216" s="18" t="s">
        <v>193</v>
      </c>
      <c r="O216" s="18" t="s">
        <v>194</v>
      </c>
      <c r="Q216" s="17" t="n"/>
      <c r="R216" s="18" t="s">
        <v>193</v>
      </c>
      <c r="S216" s="18" t="s">
        <v>194</v>
      </c>
      <c r="T216" s="19" t="s">
        <v>193</v>
      </c>
      <c r="U216" s="20" t="s">
        <v>194</v>
      </c>
      <c r="Y216" s="18" t="s">
        <v>32</v>
      </c>
      <c r="Z216">
        <f>AVERAGE(Patient5_Healthy!X215,Patient8_Healthy!X215,Patient10_Healthy!X215,Patient13_Healthy!X215,Patient17_Healthy!X215,Patient18_Healthy!X215,Patient23_Healthy!X215,Patient25_Healthy!X215,Patient27_Healthy!X215,Patient30_Healthy!X215)</f>
        <v/>
      </c>
      <c r="AA216">
        <f>STDEV(Patient5_Healthy!X215,Patient8_Healthy!X215,Patient10_Healthy!X215,Patient13_Healthy!X215,Patient17_Healthy!X215,Patient18_Healthy!X215,Patient23_Healthy!X215,Patient25_Healthy!X215,Patient27_Healthy!X215,Patient30_Healthy!X215)</f>
        <v/>
      </c>
      <c r="AB216" s="85">
        <f>AVERAGE(Patient5_Healthy!Y215,Patient8_Healthy!Y215,Patient10_Healthy!Y215,Patient13_Healthy!Y215,Patient17_Healthy!Y215,Patient18_Healthy!Y215,Patient23_Healthy!Y215,Patient25_Healthy!Y215,Patient27_Healthy!Y215,Patient30_Healthy!Y215)</f>
        <v/>
      </c>
      <c r="AC216" s="90">
        <f>STDEV(Patient5_Healthy!Y215,Patient8_Healthy!Y215,Patient10_Healthy!Y215,Patient13_Healthy!Y215,Patient17_Healthy!Y215,Patient18_Healthy!Y215,Patient23_Healthy!Y215,Patient25_Healthy!Y215,Patient27_Healthy!Y215,Patient30_Healthy!Y215)</f>
        <v/>
      </c>
      <c r="AO216" s="103" t="n"/>
    </row>
    <row r="217" spans="1:59">
      <c r="A217" s="18" t="s">
        <v>17</v>
      </c>
      <c r="B217">
        <f>AVERAGE(Patient5_Healthy!B216,Patient8_Healthy!B216,Patient10_Healthy!B216,Patient13_Healthy!B216,Patient17_Healthy!B216,Patient18_Healthy!B216,Patient23_Healthy!B216,Patient25_Healthy!B216,Patient27_Healthy!B216,Patient30_Healthy!B216)</f>
        <v/>
      </c>
      <c r="C217">
        <f>STDEV(Patient5_Healthy!B216,Patient8_Healthy!B216,Patient10_Healthy!B216,Patient13_Healthy!B216,Patient17_Healthy!B216,Patient18_Healthy!B216,Patient23_Healthy!B216,Patient25_Healthy!B216,Patient27_Healthy!B216,Patient30_Healthy!B216)</f>
        <v/>
      </c>
      <c r="D217" s="85">
        <f>AVERAGE(Patient5_Healthy!C216,Patient8_Healthy!C216,Patient10_Healthy!C216,Patient13_Healthy!C216,Patient17_Healthy!C216,Patient18_Healthy!C216,Patient23_Healthy!C216,Patient25_Healthy!C216,Patient27_Healthy!C216,Patient30_Healthy!C216)</f>
        <v/>
      </c>
      <c r="E217" s="90">
        <f>STDEV(Patient5_Healthy!C216,Patient8_Healthy!C216,Patient10_Healthy!C216,Patient13_Healthy!C216,Patient17_Healthy!C216,Patient18_Healthy!C216,Patient23_Healthy!C216,Patient25_Healthy!C216,Patient27_Healthy!C216,Patient30_Healthy!C216)</f>
        <v/>
      </c>
      <c r="F217" s="85">
        <f>AVERAGE(Patient5_Healthy!D216,Patient8_Healthy!D216,Patient10_Healthy!D216,Patient13_Healthy!D216,Patient17_Healthy!D216,Patient18_Healthy!D216,Patient23_Healthy!D216,Patient25_Healthy!D216,Patient27_Healthy!D216,Patient30_Healthy!D216)</f>
        <v/>
      </c>
      <c r="G217" s="90">
        <f>STDEV(Patient5_Healthy!D216,Patient8_Healthy!D216,Patient10_Healthy!D216,Patient13_Healthy!D216,Patient17_Healthy!D216,Patient18_Healthy!D216,Patient23_Healthy!D216,Patient25_Healthy!D216,Patient27_Healthy!D216,Patient30_Healthy!D216)</f>
        <v/>
      </c>
      <c r="I217" s="5" t="s">
        <v>70</v>
      </c>
      <c r="J217">
        <f>AVERAGE(Patient5_Healthy!I216,Patient8_Healthy!I216,Patient10_Healthy!I216,Patient13_Healthy!I216,Patient17_Healthy!I216,Patient18_Healthy!I216,Patient23_Healthy!I216,Patient25_Healthy!I216,Patient27_Healthy!I216,Patient30_Healthy!I216)</f>
        <v/>
      </c>
      <c r="K217">
        <f>STDEV(Patient5_Healthy!I216,Patient8_Healthy!I216,Patient10_Healthy!I216,Patient13_Healthy!I216,Patient17_Healthy!I216,Patient18_Healthy!I216,Patient23_Healthy!I216,Patient25_Healthy!I216,Patient27_Healthy!I216,Patient30_Healthy!I216)</f>
        <v/>
      </c>
      <c r="L217" s="85">
        <f>AVERAGE(Patient5_Healthy!J216,Patient8_Healthy!J216,Patient10_Healthy!J216,Patient13_Healthy!J216,Patient17_Healthy!J216,Patient18_Healthy!J216,Patient23_Healthy!J216,Patient25_Healthy!J216,Patient27_Healthy!J216,Patient30_Healthy!J216)</f>
        <v/>
      </c>
      <c r="M217" s="90">
        <f>STDEV(Patient5_Healthy!J216,Patient8_Healthy!J216,Patient10_Healthy!J216,Patient13_Healthy!J216,Patient17_Healthy!J216,Patient18_Healthy!J216,Patient23_Healthy!J216,Patient25_Healthy!J216,Patient27_Healthy!J216,Patient30_Healthy!J216)</f>
        <v/>
      </c>
      <c r="N217" s="85">
        <f>AVERAGE(Patient5_Healthy!K216,Patient8_Healthy!K216,Patient10_Healthy!K216,Patient13_Healthy!K216,Patient17_Healthy!K216,Patient18_Healthy!K216,Patient23_Healthy!K216,Patient25_Healthy!K216,Patient27_Healthy!K216,Patient30_Healthy!K216)</f>
        <v/>
      </c>
      <c r="O217" s="90">
        <f>STDEV(Patient5_Healthy!K216,Patient8_Healthy!K216,Patient10_Healthy!K216,Patient13_Healthy!K216,Patient17_Healthy!K216,Patient18_Healthy!K216,Patient23_Healthy!K216,Patient25_Healthy!K216,Patient27_Healthy!K216,Patient30_Healthy!K216)</f>
        <v/>
      </c>
      <c r="Q217" s="5" t="s">
        <v>71</v>
      </c>
      <c r="R217">
        <f>AVERAGE(Patient5_Healthy!P216,Patient8_Healthy!P216,Patient10_Healthy!P216,Patient13_Healthy!P216,Patient17_Healthy!P216,Patient18_Healthy!P216,Patient23_Healthy!P216,Patient25_Healthy!P216,Patient27_Healthy!P216,Patient30_Healthy!P216)</f>
        <v/>
      </c>
      <c r="S217">
        <f>STDEV(Patient5_Healthy!P216,Patient8_Healthy!P216,Patient10_Healthy!P216,Patient13_Healthy!P216,Patient17_Healthy!P216,Patient18_Healthy!P216,Patient23_Healthy!P216,Patient25_Healthy!P216,Patient27_Healthy!P216,Patient30_Healthy!P216)</f>
        <v/>
      </c>
      <c r="T217" s="85">
        <f>AVERAGE(Patient5_Healthy!Q216,Patient8_Healthy!Q216,Patient10_Healthy!Q216,Patient13_Healthy!Q216,Patient17_Healthy!Q216,Patient18_Healthy!Q216,Patient23_Healthy!Q216,Patient25_Healthy!Q216,Patient27_Healthy!Q216,Patient30_Healthy!Q216)</f>
        <v/>
      </c>
      <c r="U217" s="90">
        <f>STDEV(Patient5_Healthy!Q216,Patient8_Healthy!Q216,Patient10_Healthy!Q216,Patient13_Healthy!Q216,Patient17_Healthy!Q216,Patient18_Healthy!Q216,Patient23_Healthy!Q216,Patient25_Healthy!Q216,Patient27_Healthy!Q216,Patient30_Healthy!Q216)</f>
        <v/>
      </c>
      <c r="AO217" s="103" t="n"/>
    </row>
    <row r="218" spans="1:59">
      <c r="A218" s="18" t="s">
        <v>20</v>
      </c>
      <c r="B218">
        <f>AVERAGE(Patient5_Healthy!B217,Patient8_Healthy!B217,Patient10_Healthy!B217,Patient13_Healthy!B217,Patient17_Healthy!B217,Patient18_Healthy!B217,Patient23_Healthy!B217,Patient25_Healthy!B217,Patient27_Healthy!B217,Patient30_Healthy!B217)</f>
        <v/>
      </c>
      <c r="C218">
        <f>STDEV(Patient5_Healthy!B217,Patient8_Healthy!B217,Patient10_Healthy!B217,Patient13_Healthy!B217,Patient17_Healthy!B217,Patient18_Healthy!B217,Patient23_Healthy!B217,Patient25_Healthy!B217,Patient27_Healthy!B217,Patient30_Healthy!B217)</f>
        <v/>
      </c>
      <c r="D218" s="85">
        <f>AVERAGE(Patient5_Healthy!C217,Patient8_Healthy!C217,Patient10_Healthy!C217,Patient13_Healthy!C217,Patient17_Healthy!C217,Patient18_Healthy!C217,Patient23_Healthy!C217,Patient25_Healthy!C217,Patient27_Healthy!C217,Patient30_Healthy!C217)</f>
        <v/>
      </c>
      <c r="E218" s="90">
        <f>STDEV(Patient5_Healthy!C217,Patient8_Healthy!C217,Patient10_Healthy!C217,Patient13_Healthy!C217,Patient17_Healthy!C217,Patient18_Healthy!C217,Patient23_Healthy!C217,Patient25_Healthy!C217,Patient27_Healthy!C217,Patient30_Healthy!C217)</f>
        <v/>
      </c>
      <c r="F218" s="85">
        <f>AVERAGE(Patient5_Healthy!D217,Patient8_Healthy!D217,Patient10_Healthy!D217,Patient13_Healthy!D217,Patient17_Healthy!D217,Patient18_Healthy!D217,Patient23_Healthy!D217,Patient25_Healthy!D217,Patient27_Healthy!D217,Patient30_Healthy!D217)</f>
        <v/>
      </c>
      <c r="G218" s="90">
        <f>STDEV(Patient5_Healthy!D217,Patient8_Healthy!D217,Patient10_Healthy!D217,Patient13_Healthy!D217,Patient17_Healthy!D217,Patient18_Healthy!D217,Patient23_Healthy!D217,Patient25_Healthy!D217,Patient27_Healthy!D217,Patient30_Healthy!D217)</f>
        <v/>
      </c>
      <c r="I218" s="5" t="s">
        <v>72</v>
      </c>
      <c r="J218">
        <f>AVERAGE(Patient5_Healthy!I217,Patient8_Healthy!I217,Patient10_Healthy!I217,Patient13_Healthy!I217,Patient17_Healthy!I217,Patient18_Healthy!I217,Patient23_Healthy!I217,Patient25_Healthy!I217,Patient27_Healthy!I217,Patient30_Healthy!I217)</f>
        <v/>
      </c>
      <c r="K218">
        <f>STDEV(Patient5_Healthy!I217,Patient8_Healthy!I217,Patient10_Healthy!I217,Patient13_Healthy!I217,Patient17_Healthy!I217,Patient18_Healthy!I217,Patient23_Healthy!I217,Patient25_Healthy!I217,Patient27_Healthy!I217,Patient30_Healthy!I217)</f>
        <v/>
      </c>
      <c r="L218" s="85">
        <f>AVERAGE(Patient5_Healthy!J217,Patient8_Healthy!J217,Patient10_Healthy!J217,Patient13_Healthy!J217,Patient17_Healthy!J217,Patient18_Healthy!J217,Patient23_Healthy!J217,Patient25_Healthy!J217,Patient27_Healthy!J217,Patient30_Healthy!J217)</f>
        <v/>
      </c>
      <c r="M218" s="90">
        <f>STDEV(Patient5_Healthy!J217,Patient8_Healthy!J217,Patient10_Healthy!J217,Patient13_Healthy!J217,Patient17_Healthy!J217,Patient18_Healthy!J217,Patient23_Healthy!J217,Patient25_Healthy!J217,Patient27_Healthy!J217,Patient30_Healthy!J217)</f>
        <v/>
      </c>
      <c r="N218" s="85">
        <f>AVERAGE(Patient5_Healthy!K217,Patient8_Healthy!K217,Patient10_Healthy!K217,Patient13_Healthy!K217,Patient17_Healthy!K217,Patient18_Healthy!K217,Patient23_Healthy!K217,Patient25_Healthy!K217,Patient27_Healthy!K217,Patient30_Healthy!K217)</f>
        <v/>
      </c>
      <c r="O218" s="90">
        <f>STDEV(Patient5_Healthy!K217,Patient8_Healthy!K217,Patient10_Healthy!K217,Patient13_Healthy!K217,Patient17_Healthy!K217,Patient18_Healthy!K217,Patient23_Healthy!K217,Patient25_Healthy!K217,Patient27_Healthy!K217,Patient30_Healthy!K217)</f>
        <v/>
      </c>
      <c r="Q218" s="5" t="s">
        <v>73</v>
      </c>
      <c r="R218">
        <f>AVERAGE(Patient5_Healthy!P217,Patient8_Healthy!P217,Patient10_Healthy!P217,Patient13_Healthy!P217,Patient17_Healthy!P217,Patient18_Healthy!P217,Patient23_Healthy!P217,Patient25_Healthy!P217,Patient27_Healthy!P217,Patient30_Healthy!P217)</f>
        <v/>
      </c>
      <c r="S218">
        <f>STDEV(Patient5_Healthy!P217,Patient8_Healthy!P217,Patient10_Healthy!P217,Patient13_Healthy!P217,Patient17_Healthy!P217,Patient18_Healthy!P217,Patient23_Healthy!P217,Patient25_Healthy!P217,Patient27_Healthy!P217,Patient30_Healthy!P217)</f>
        <v/>
      </c>
      <c r="T218" s="85">
        <f>AVERAGE(Patient5_Healthy!Q217,Patient8_Healthy!Q217,Patient10_Healthy!Q217,Patient13_Healthy!Q217,Patient17_Healthy!Q217,Patient18_Healthy!Q217,Patient23_Healthy!Q217,Patient25_Healthy!Q217,Patient27_Healthy!Q217,Patient30_Healthy!Q217)</f>
        <v/>
      </c>
      <c r="U218" s="90">
        <f>STDEV(Patient5_Healthy!Q217,Patient8_Healthy!Q217,Patient10_Healthy!Q217,Patient13_Healthy!Q217,Patient17_Healthy!Q217,Patient18_Healthy!Q217,Patient23_Healthy!Q217,Patient25_Healthy!Q217,Patient27_Healthy!Q217,Patient30_Healthy!Q217)</f>
        <v/>
      </c>
      <c r="Y218" s="103" t="s">
        <v>85</v>
      </c>
      <c r="AO218" s="103" t="n"/>
    </row>
    <row r="219" spans="1:59">
      <c r="A219" s="18" t="s">
        <v>23</v>
      </c>
      <c r="B219">
        <f>AVERAGE(Patient5_Healthy!B218,Patient8_Healthy!B218,Patient10_Healthy!B218,Patient13_Healthy!B218,Patient17_Healthy!B218,Patient18_Healthy!B218,Patient23_Healthy!B218,Patient25_Healthy!B218,Patient27_Healthy!B218,Patient30_Healthy!B218)</f>
        <v/>
      </c>
      <c r="C219">
        <f>STDEV(Patient5_Healthy!B218,Patient8_Healthy!B218,Patient10_Healthy!B218,Patient13_Healthy!B218,Patient17_Healthy!B218,Patient18_Healthy!B218,Patient23_Healthy!B218,Patient25_Healthy!B218,Patient27_Healthy!B218,Patient30_Healthy!B218)</f>
        <v/>
      </c>
      <c r="D219" s="85">
        <f>AVERAGE(Patient5_Healthy!C218,Patient8_Healthy!C218,Patient10_Healthy!C218,Patient13_Healthy!C218,Patient17_Healthy!C218,Patient18_Healthy!C218,Patient23_Healthy!C218,Patient25_Healthy!C218,Patient27_Healthy!C218,Patient30_Healthy!C218)</f>
        <v/>
      </c>
      <c r="E219" s="90">
        <f>STDEV(Patient5_Healthy!C218,Patient8_Healthy!C218,Patient10_Healthy!C218,Patient13_Healthy!C218,Patient17_Healthy!C218,Patient18_Healthy!C218,Patient23_Healthy!C218,Patient25_Healthy!C218,Patient27_Healthy!C218,Patient30_Healthy!C218)</f>
        <v/>
      </c>
      <c r="F219" s="85">
        <f>AVERAGE(Patient5_Healthy!D218,Patient8_Healthy!D218,Patient10_Healthy!D218,Patient13_Healthy!D218,Patient17_Healthy!D218,Patient18_Healthy!D218,Patient23_Healthy!D218,Patient25_Healthy!D218,Patient27_Healthy!D218,Patient30_Healthy!D218)</f>
        <v/>
      </c>
      <c r="G219" s="90">
        <f>STDEV(Patient5_Healthy!D218,Patient8_Healthy!D218,Patient10_Healthy!D218,Patient13_Healthy!D218,Patient17_Healthy!D218,Patient18_Healthy!D218,Patient23_Healthy!D218,Patient25_Healthy!D218,Patient27_Healthy!D218,Patient30_Healthy!D218)</f>
        <v/>
      </c>
      <c r="I219" s="5" t="s">
        <v>74</v>
      </c>
      <c r="J219">
        <f>AVERAGE(Patient5_Healthy!I218,Patient8_Healthy!I218,Patient10_Healthy!I218,Patient13_Healthy!I218,Patient17_Healthy!I218,Patient18_Healthy!I218,Patient23_Healthy!I218,Patient25_Healthy!I218,Patient27_Healthy!I218,Patient30_Healthy!I218)</f>
        <v/>
      </c>
      <c r="K219">
        <f>STDEV(Patient5_Healthy!I218,Patient8_Healthy!I218,Patient10_Healthy!I218,Patient13_Healthy!I218,Patient17_Healthy!I218,Patient18_Healthy!I218,Patient23_Healthy!I218,Patient25_Healthy!I218,Patient27_Healthy!I218,Patient30_Healthy!I218)</f>
        <v/>
      </c>
      <c r="L219" s="85">
        <f>AVERAGE(Patient5_Healthy!J218,Patient8_Healthy!J218,Patient10_Healthy!J218,Patient13_Healthy!J218,Patient17_Healthy!J218,Patient18_Healthy!J218,Patient23_Healthy!J218,Patient25_Healthy!J218,Patient27_Healthy!J218,Patient30_Healthy!J218)</f>
        <v/>
      </c>
      <c r="M219" s="90">
        <f>STDEV(Patient5_Healthy!J218,Patient8_Healthy!J218,Patient10_Healthy!J218,Patient13_Healthy!J218,Patient17_Healthy!J218,Patient18_Healthy!J218,Patient23_Healthy!J218,Patient25_Healthy!J218,Patient27_Healthy!J218,Patient30_Healthy!J218)</f>
        <v/>
      </c>
      <c r="N219" s="85">
        <f>AVERAGE(Patient5_Healthy!K218,Patient8_Healthy!K218,Patient10_Healthy!K218,Patient13_Healthy!K218,Patient17_Healthy!K218,Patient18_Healthy!K218,Patient23_Healthy!K218,Patient25_Healthy!K218,Patient27_Healthy!K218,Patient30_Healthy!K218)</f>
        <v/>
      </c>
      <c r="O219" s="90">
        <f>STDEV(Patient5_Healthy!K218,Patient8_Healthy!K218,Patient10_Healthy!K218,Patient13_Healthy!K218,Patient17_Healthy!K218,Patient18_Healthy!K218,Patient23_Healthy!K218,Patient25_Healthy!K218,Patient27_Healthy!K218,Patient30_Healthy!K218)</f>
        <v/>
      </c>
      <c r="Q219" s="5" t="s">
        <v>75</v>
      </c>
      <c r="R219">
        <f>AVERAGE(Patient5_Healthy!P218,Patient8_Healthy!P218,Patient10_Healthy!P218,Patient13_Healthy!P218,Patient17_Healthy!P218,Patient18_Healthy!P218,Patient23_Healthy!P218,Patient25_Healthy!P218,Patient27_Healthy!P218,Patient30_Healthy!P218)</f>
        <v/>
      </c>
      <c r="S219">
        <f>STDEV(Patient5_Healthy!P218,Patient8_Healthy!P218,Patient10_Healthy!P218,Patient13_Healthy!P218,Patient17_Healthy!P218,Patient18_Healthy!P218,Patient23_Healthy!P218,Patient25_Healthy!P218,Patient27_Healthy!P218,Patient30_Healthy!P218)</f>
        <v/>
      </c>
      <c r="T219" s="85">
        <f>AVERAGE(Patient5_Healthy!Q218,Patient8_Healthy!Q218,Patient10_Healthy!Q218,Patient13_Healthy!Q218,Patient17_Healthy!Q218,Patient18_Healthy!Q218,Patient23_Healthy!Q218,Patient25_Healthy!Q218,Patient27_Healthy!Q218,Patient30_Healthy!Q218)</f>
        <v/>
      </c>
      <c r="U219" s="90">
        <f>STDEV(Patient5_Healthy!Q218,Patient8_Healthy!Q218,Patient10_Healthy!Q218,Patient13_Healthy!Q218,Patient17_Healthy!Q218,Patient18_Healthy!Q218,Patient23_Healthy!Q218,Patient25_Healthy!Q218,Patient27_Healthy!Q218,Patient30_Healthy!Q218)</f>
        <v/>
      </c>
      <c r="Y219" s="18" t="n"/>
      <c r="Z219" s="140" t="s">
        <v>15</v>
      </c>
      <c r="AA219" s="147" t="n"/>
      <c r="AB219" s="142" t="s">
        <v>16</v>
      </c>
      <c r="AC219" s="140" t="n"/>
      <c r="AO219" s="103" t="n"/>
    </row>
    <row r="220" spans="1:59">
      <c r="A220" s="18" t="s">
        <v>26</v>
      </c>
      <c r="B220">
        <f>AVERAGE(Patient5_Healthy!B219,Patient8_Healthy!B219,Patient10_Healthy!B219,Patient13_Healthy!B219,Patient17_Healthy!B219,Patient18_Healthy!B219,Patient23_Healthy!B219,Patient25_Healthy!B219,Patient27_Healthy!B219,Patient30_Healthy!B219)</f>
        <v/>
      </c>
      <c r="C220">
        <f>STDEV(Patient5_Healthy!B219,Patient8_Healthy!B219,Patient10_Healthy!B219,Patient13_Healthy!B219,Patient17_Healthy!B219,Patient18_Healthy!B219,Patient23_Healthy!B219,Patient25_Healthy!B219,Patient27_Healthy!B219,Patient30_Healthy!B219)</f>
        <v/>
      </c>
      <c r="D220" s="85">
        <f>AVERAGE(Patient5_Healthy!C219,Patient8_Healthy!C219,Patient10_Healthy!C219,Patient13_Healthy!C219,Patient17_Healthy!C219,Patient18_Healthy!C219,Patient23_Healthy!C219,Patient25_Healthy!C219,Patient27_Healthy!C219,Patient30_Healthy!C219)</f>
        <v/>
      </c>
      <c r="E220" s="90">
        <f>STDEV(Patient5_Healthy!C219,Patient8_Healthy!C219,Patient10_Healthy!C219,Patient13_Healthy!C219,Patient17_Healthy!C219,Patient18_Healthy!C219,Patient23_Healthy!C219,Patient25_Healthy!C219,Patient27_Healthy!C219,Patient30_Healthy!C219)</f>
        <v/>
      </c>
      <c r="F220" s="85">
        <f>AVERAGE(Patient5_Healthy!D219,Patient8_Healthy!D219,Patient10_Healthy!D219,Patient13_Healthy!D219,Patient17_Healthy!D219,Patient18_Healthy!D219,Patient23_Healthy!D219,Patient25_Healthy!D219,Patient27_Healthy!D219,Patient30_Healthy!D219)</f>
        <v/>
      </c>
      <c r="G220" s="90">
        <f>STDEV(Patient5_Healthy!D219,Patient8_Healthy!D219,Patient10_Healthy!D219,Patient13_Healthy!D219,Patient17_Healthy!D219,Patient18_Healthy!D219,Patient23_Healthy!D219,Patient25_Healthy!D219,Patient27_Healthy!D219,Patient30_Healthy!D219)</f>
        <v/>
      </c>
      <c r="I220" s="5" t="s">
        <v>76</v>
      </c>
      <c r="J220">
        <f>AVERAGE(Patient5_Healthy!I219,Patient8_Healthy!I219,Patient10_Healthy!I219,Patient13_Healthy!I219,Patient17_Healthy!I219,Patient18_Healthy!I219,Patient23_Healthy!I219,Patient25_Healthy!I219,Patient27_Healthy!I219,Patient30_Healthy!I219)</f>
        <v/>
      </c>
      <c r="K220">
        <f>STDEV(Patient5_Healthy!I219,Patient8_Healthy!I219,Patient10_Healthy!I219,Patient13_Healthy!I219,Patient17_Healthy!I219,Patient18_Healthy!I219,Patient23_Healthy!I219,Patient25_Healthy!I219,Patient27_Healthy!I219,Patient30_Healthy!I219)</f>
        <v/>
      </c>
      <c r="L220" s="85">
        <f>AVERAGE(Patient5_Healthy!J219,Patient8_Healthy!J219,Patient10_Healthy!J219,Patient13_Healthy!J219,Patient17_Healthy!J219,Patient18_Healthy!J219,Patient23_Healthy!J219,Patient25_Healthy!J219,Patient27_Healthy!J219,Patient30_Healthy!J219)</f>
        <v/>
      </c>
      <c r="M220" s="90">
        <f>STDEV(Patient5_Healthy!J219,Patient8_Healthy!J219,Patient10_Healthy!J219,Patient13_Healthy!J219,Patient17_Healthy!J219,Patient18_Healthy!J219,Patient23_Healthy!J219,Patient25_Healthy!J219,Patient27_Healthy!J219,Patient30_Healthy!J219)</f>
        <v/>
      </c>
      <c r="N220" s="85">
        <f>AVERAGE(Patient5_Healthy!K219,Patient8_Healthy!K219,Patient10_Healthy!K219,Patient13_Healthy!K219,Patient17_Healthy!K219,Patient18_Healthy!K219,Patient23_Healthy!K219,Patient25_Healthy!K219,Patient27_Healthy!K219,Patient30_Healthy!K219)</f>
        <v/>
      </c>
      <c r="O220" s="90">
        <f>STDEV(Patient5_Healthy!K219,Patient8_Healthy!K219,Patient10_Healthy!K219,Patient13_Healthy!K219,Patient17_Healthy!K219,Patient18_Healthy!K219,Patient23_Healthy!K219,Patient25_Healthy!K219,Patient27_Healthy!K219,Patient30_Healthy!K219)</f>
        <v/>
      </c>
      <c r="Q220" s="5" t="s">
        <v>77</v>
      </c>
      <c r="R220">
        <f>AVERAGE(Patient5_Healthy!P219,Patient8_Healthy!P219,Patient10_Healthy!P219,Patient13_Healthy!P219,Patient17_Healthy!P219,Patient18_Healthy!P219,Patient23_Healthy!P219,Patient25_Healthy!P219,Patient27_Healthy!P219,Patient30_Healthy!P219)</f>
        <v/>
      </c>
      <c r="S220">
        <f>STDEV(Patient5_Healthy!P219,Patient8_Healthy!P219,Patient10_Healthy!P219,Patient13_Healthy!P219,Patient17_Healthy!P219,Patient18_Healthy!P219,Patient23_Healthy!P219,Patient25_Healthy!P219,Patient27_Healthy!P219,Patient30_Healthy!P219)</f>
        <v/>
      </c>
      <c r="T220" s="85">
        <f>AVERAGE(Patient5_Healthy!Q219,Patient8_Healthy!Q219,Patient10_Healthy!Q219,Patient13_Healthy!Q219,Patient17_Healthy!Q219,Patient18_Healthy!Q219,Patient23_Healthy!Q219,Patient25_Healthy!Q219,Patient27_Healthy!Q219,Patient30_Healthy!Q219)</f>
        <v/>
      </c>
      <c r="U220" s="90">
        <f>STDEV(Patient5_Healthy!Q219,Patient8_Healthy!Q219,Patient10_Healthy!Q219,Patient13_Healthy!Q219,Patient17_Healthy!Q219,Patient18_Healthy!Q219,Patient23_Healthy!Q219,Patient25_Healthy!Q219,Patient27_Healthy!Q219,Patient30_Healthy!Q219)</f>
        <v/>
      </c>
      <c r="Y220" s="18" t="n"/>
      <c r="Z220" s="18" t="s">
        <v>193</v>
      </c>
      <c r="AA220" s="18" t="s">
        <v>194</v>
      </c>
      <c r="AB220" s="19" t="s">
        <v>193</v>
      </c>
      <c r="AC220" s="18" t="s">
        <v>194</v>
      </c>
      <c r="AO220" s="103" t="n"/>
    </row>
    <row r="221" spans="1:59">
      <c r="Y221" s="18" t="s">
        <v>18</v>
      </c>
      <c r="Z221">
        <f>AVERAGE(Patient5_Healthy!X220,Patient8_Healthy!X220,Patient10_Healthy!X220,Patient13_Healthy!X220,Patient17_Healthy!X220,Patient18_Healthy!X220,Patient23_Healthy!X220,Patient25_Healthy!X220,Patient27_Healthy!X220,Patient30_Healthy!X220)</f>
        <v/>
      </c>
      <c r="AA221">
        <f>STDEV(Patient5_Healthy!X220,Patient8_Healthy!X220,Patient10_Healthy!X220,Patient13_Healthy!X220,Patient17_Healthy!X220,Patient18_Healthy!X220,Patient23_Healthy!X220,Patient25_Healthy!X220,Patient27_Healthy!X220,Patient30_Healthy!X220)</f>
        <v/>
      </c>
      <c r="AB221" s="85">
        <f>AVERAGE(Patient5_Healthy!Y220,Patient8_Healthy!Y220,Patient10_Healthy!Y220,Patient13_Healthy!Y220,Patient17_Healthy!Y220,Patient18_Healthy!Y220,Patient23_Healthy!Y220,Patient25_Healthy!Y220,Patient27_Healthy!Y220,Patient30_Healthy!Y220)</f>
        <v/>
      </c>
      <c r="AC221" s="90">
        <f>STDEV(Patient5_Healthy!Y220,Patient8_Healthy!Y220,Patient10_Healthy!Y220,Patient13_Healthy!Y220,Patient17_Healthy!Y220,Patient18_Healthy!Y220,Patient23_Healthy!Y220,Patient25_Healthy!Y220,Patient27_Healthy!Y220,Patient30_Healthy!Y220)</f>
        <v/>
      </c>
      <c r="AO221" s="103" t="n"/>
    </row>
    <row r="222" spans="1:59">
      <c r="A222" s="103" t="s">
        <v>90</v>
      </c>
      <c r="I222" s="103" t="s">
        <v>90</v>
      </c>
      <c r="Q222" s="103" t="s">
        <v>90</v>
      </c>
      <c r="Y222" s="18" t="s">
        <v>21</v>
      </c>
      <c r="Z222">
        <f>AVERAGE(Patient5_Healthy!X221,Patient8_Healthy!X221,Patient10_Healthy!X221,Patient13_Healthy!X221,Patient17_Healthy!X221,Patient18_Healthy!X221,Patient23_Healthy!X221,Patient25_Healthy!X221,Patient27_Healthy!X221,Patient30_Healthy!X221)</f>
        <v/>
      </c>
      <c r="AA222">
        <f>STDEV(Patient5_Healthy!X221,Patient8_Healthy!X221,Patient10_Healthy!X221,Patient13_Healthy!X221,Patient17_Healthy!X221,Patient18_Healthy!X221,Patient23_Healthy!X221,Patient25_Healthy!X221,Patient27_Healthy!X221,Patient30_Healthy!X221)</f>
        <v/>
      </c>
      <c r="AB222" s="85">
        <f>AVERAGE(Patient5_Healthy!Y221,Patient8_Healthy!Y221,Patient10_Healthy!Y221,Patient13_Healthy!Y221,Patient17_Healthy!Y221,Patient18_Healthy!Y221,Patient23_Healthy!Y221,Patient25_Healthy!Y221,Patient27_Healthy!Y221,Patient30_Healthy!Y221)</f>
        <v/>
      </c>
      <c r="AC222" s="90">
        <f>STDEV(Patient5_Healthy!Y221,Patient8_Healthy!Y221,Patient10_Healthy!Y221,Patient13_Healthy!Y221,Patient17_Healthy!Y221,Patient18_Healthy!Y221,Patient23_Healthy!Y221,Patient25_Healthy!Y221,Patient27_Healthy!Y221,Patient30_Healthy!Y221)</f>
        <v/>
      </c>
      <c r="AO222" s="103" t="n"/>
    </row>
    <row r="223" spans="1:59">
      <c r="A223" s="18" t="n"/>
      <c r="B223" s="140" t="s">
        <v>15</v>
      </c>
      <c r="C223" s="143" t="n"/>
      <c r="D223" s="142" t="s">
        <v>66</v>
      </c>
      <c r="E223" s="143" t="n"/>
      <c r="F223" s="142" t="s">
        <v>67</v>
      </c>
      <c r="G223" s="140" t="n"/>
      <c r="I223" s="18" t="n"/>
      <c r="J223" s="140" t="s">
        <v>16</v>
      </c>
      <c r="K223" s="141" t="n"/>
      <c r="L223" s="142" t="s">
        <v>68</v>
      </c>
      <c r="M223" s="143" t="n"/>
      <c r="N223" s="140" t="s">
        <v>69</v>
      </c>
      <c r="O223" s="141" t="n"/>
      <c r="Q223" s="18" t="n"/>
      <c r="R223" s="140" t="s">
        <v>15</v>
      </c>
      <c r="S223" s="141" t="n"/>
      <c r="T223" s="142" t="s">
        <v>16</v>
      </c>
      <c r="U223" s="143" t="n"/>
      <c r="Y223" s="18" t="s">
        <v>24</v>
      </c>
      <c r="Z223">
        <f>AVERAGE(Patient5_Healthy!X222,Patient8_Healthy!X222,Patient10_Healthy!X222,Patient13_Healthy!X222,Patient17_Healthy!X222,Patient18_Healthy!X222,Patient23_Healthy!X222,Patient25_Healthy!X222,Patient27_Healthy!X222,Patient30_Healthy!X222)</f>
        <v/>
      </c>
      <c r="AA223">
        <f>STDEV(Patient5_Healthy!X222,Patient8_Healthy!X222,Patient10_Healthy!X222,Patient13_Healthy!X222,Patient17_Healthy!X222,Patient18_Healthy!X222,Patient23_Healthy!X222,Patient25_Healthy!X222,Patient27_Healthy!X222,Patient30_Healthy!X222)</f>
        <v/>
      </c>
      <c r="AB223" s="85">
        <f>AVERAGE(Patient5_Healthy!Y222,Patient8_Healthy!Y222,Patient10_Healthy!Y222,Patient13_Healthy!Y222,Patient17_Healthy!Y222,Patient18_Healthy!Y222,Patient23_Healthy!Y222,Patient25_Healthy!Y222,Patient27_Healthy!Y222,Patient30_Healthy!Y222)</f>
        <v/>
      </c>
      <c r="AC223" s="90">
        <f>STDEV(Patient5_Healthy!Y222,Patient8_Healthy!Y222,Patient10_Healthy!Y222,Patient13_Healthy!Y222,Patient17_Healthy!Y222,Patient18_Healthy!Y222,Patient23_Healthy!Y222,Patient25_Healthy!Y222,Patient27_Healthy!Y222,Patient30_Healthy!Y222)</f>
        <v/>
      </c>
      <c r="AO223" s="103" t="n"/>
    </row>
    <row r="224" spans="1:59">
      <c r="A224" s="17" t="s">
        <v>17</v>
      </c>
      <c r="B224" s="18" t="s">
        <v>193</v>
      </c>
      <c r="C224" s="18" t="s">
        <v>194</v>
      </c>
      <c r="D224" s="19" t="s">
        <v>193</v>
      </c>
      <c r="E224" s="20" t="s">
        <v>194</v>
      </c>
      <c r="F224" s="18" t="s">
        <v>193</v>
      </c>
      <c r="G224" s="18" t="s">
        <v>194</v>
      </c>
      <c r="I224" s="17" t="n"/>
      <c r="J224" s="18" t="s">
        <v>193</v>
      </c>
      <c r="K224" s="18" t="s">
        <v>194</v>
      </c>
      <c r="L224" s="19" t="s">
        <v>193</v>
      </c>
      <c r="M224" s="20" t="s">
        <v>194</v>
      </c>
      <c r="N224" s="18" t="s">
        <v>193</v>
      </c>
      <c r="O224" s="18" t="s">
        <v>194</v>
      </c>
      <c r="Q224" s="17" t="n"/>
      <c r="R224" s="18" t="s">
        <v>193</v>
      </c>
      <c r="S224" s="18" t="s">
        <v>194</v>
      </c>
      <c r="T224" s="19" t="s">
        <v>193</v>
      </c>
      <c r="U224" s="20" t="s">
        <v>194</v>
      </c>
      <c r="Y224" s="18" t="s">
        <v>27</v>
      </c>
      <c r="Z224">
        <f>AVERAGE(Patient5_Healthy!X223,Patient8_Healthy!X223,Patient10_Healthy!X223,Patient13_Healthy!X223,Patient17_Healthy!X223,Patient18_Healthy!X223,Patient23_Healthy!X223,Patient25_Healthy!X223,Patient27_Healthy!X223,Patient30_Healthy!X223)</f>
        <v/>
      </c>
      <c r="AA224">
        <f>STDEV(Patient5_Healthy!X223,Patient8_Healthy!X223,Patient10_Healthy!X223,Patient13_Healthy!X223,Patient17_Healthy!X223,Patient18_Healthy!X223,Patient23_Healthy!X223,Patient25_Healthy!X223,Patient27_Healthy!X223,Patient30_Healthy!X223)</f>
        <v/>
      </c>
      <c r="AB224" s="85">
        <f>AVERAGE(Patient5_Healthy!Y223,Patient8_Healthy!Y223,Patient10_Healthy!Y223,Patient13_Healthy!Y223,Patient17_Healthy!Y223,Patient18_Healthy!Y223,Patient23_Healthy!Y223,Patient25_Healthy!Y223,Patient27_Healthy!Y223,Patient30_Healthy!Y223)</f>
        <v/>
      </c>
      <c r="AC224" s="90">
        <f>STDEV(Patient5_Healthy!Y223,Patient8_Healthy!Y223,Patient10_Healthy!Y223,Patient13_Healthy!Y223,Patient17_Healthy!Y223,Patient18_Healthy!Y223,Patient23_Healthy!Y223,Patient25_Healthy!Y223,Patient27_Healthy!Y223,Patient30_Healthy!Y223)</f>
        <v/>
      </c>
      <c r="AO224" s="103" t="n"/>
    </row>
    <row r="225" spans="1:59">
      <c r="A225" s="18" t="s">
        <v>17</v>
      </c>
      <c r="B225">
        <f>AVERAGE(Patient5_Healthy!B224,Patient8_Healthy!B224,Patient10_Healthy!B224,Patient13_Healthy!B224,Patient17_Healthy!B224,Patient18_Healthy!B224,Patient23_Healthy!B224,Patient25_Healthy!B224,Patient27_Healthy!B224,Patient30_Healthy!B224)</f>
        <v/>
      </c>
      <c r="C225">
        <f>STDEV(Patient5_Healthy!B224,Patient8_Healthy!B224,Patient10_Healthy!B224,Patient13_Healthy!B224,Patient17_Healthy!B224,Patient18_Healthy!B224,Patient23_Healthy!B224,Patient25_Healthy!B224,Patient27_Healthy!B224,Patient30_Healthy!B224)</f>
        <v/>
      </c>
      <c r="D225" s="85">
        <f>AVERAGE(Patient5_Healthy!C224,Patient8_Healthy!C224,Patient10_Healthy!C224,Patient13_Healthy!C224,Patient17_Healthy!C224,Patient18_Healthy!C224,Patient23_Healthy!C224,Patient25_Healthy!C224,Patient27_Healthy!C224,Patient30_Healthy!C224)</f>
        <v/>
      </c>
      <c r="E225" s="90">
        <f>STDEV(Patient5_Healthy!C224,Patient8_Healthy!C224,Patient10_Healthy!C224,Patient13_Healthy!C224,Patient17_Healthy!C224,Patient18_Healthy!C224,Patient23_Healthy!C224,Patient25_Healthy!C224,Patient27_Healthy!C224,Patient30_Healthy!C224)</f>
        <v/>
      </c>
      <c r="F225" s="85">
        <f>AVERAGE(Patient5_Healthy!D224,Patient8_Healthy!D224,Patient10_Healthy!D224,Patient13_Healthy!D224,Patient17_Healthy!D224,Patient18_Healthy!D224,Patient23_Healthy!D224,Patient25_Healthy!D224,Patient27_Healthy!D224,Patient30_Healthy!D224)</f>
        <v/>
      </c>
      <c r="G225" s="90">
        <f>STDEV(Patient5_Healthy!D224,Patient8_Healthy!D224,Patient10_Healthy!D224,Patient13_Healthy!D224,Patient17_Healthy!D224,Patient18_Healthy!D224,Patient23_Healthy!D224,Patient25_Healthy!D224,Patient27_Healthy!D224,Patient30_Healthy!D224)</f>
        <v/>
      </c>
      <c r="I225" s="5" t="s">
        <v>70</v>
      </c>
      <c r="J225">
        <f>AVERAGE(Patient5_Healthy!I224,Patient8_Healthy!I224,Patient10_Healthy!I224,Patient13_Healthy!I224,Patient17_Healthy!I224,Patient18_Healthy!I224,Patient23_Healthy!I224,Patient25_Healthy!I224,Patient27_Healthy!I224,Patient30_Healthy!I224)</f>
        <v/>
      </c>
      <c r="K225">
        <f>STDEV(Patient5_Healthy!I224,Patient8_Healthy!I224,Patient10_Healthy!I224,Patient13_Healthy!I224,Patient17_Healthy!I224,Patient18_Healthy!I224,Patient23_Healthy!I224,Patient25_Healthy!I224,Patient27_Healthy!I224,Patient30_Healthy!I224)</f>
        <v/>
      </c>
      <c r="L225" s="85">
        <f>AVERAGE(Patient5_Healthy!J224,Patient8_Healthy!J224,Patient10_Healthy!J224,Patient13_Healthy!J224,Patient17_Healthy!J224,Patient18_Healthy!J224,Patient23_Healthy!J224,Patient25_Healthy!J224,Patient27_Healthy!J224,Patient30_Healthy!J224)</f>
        <v/>
      </c>
      <c r="M225" s="90">
        <f>STDEV(Patient5_Healthy!J224,Patient8_Healthy!J224,Patient10_Healthy!J224,Patient13_Healthy!J224,Patient17_Healthy!J224,Patient18_Healthy!J224,Patient23_Healthy!J224,Patient25_Healthy!J224,Patient27_Healthy!J224,Patient30_Healthy!J224)</f>
        <v/>
      </c>
      <c r="N225" s="85">
        <f>AVERAGE(Patient5_Healthy!K224,Patient8_Healthy!K224,Patient10_Healthy!K224,Patient13_Healthy!K224,Patient17_Healthy!K224,Patient18_Healthy!K224,Patient23_Healthy!K224,Patient25_Healthy!K224,Patient27_Healthy!K224,Patient30_Healthy!K224)</f>
        <v/>
      </c>
      <c r="O225" s="90">
        <f>STDEV(Patient5_Healthy!K224,Patient8_Healthy!K224,Patient10_Healthy!K224,Patient13_Healthy!K224,Patient17_Healthy!K224,Patient18_Healthy!K224,Patient23_Healthy!K224,Patient25_Healthy!K224,Patient27_Healthy!K224,Patient30_Healthy!K224)</f>
        <v/>
      </c>
      <c r="Q225" s="5" t="s">
        <v>71</v>
      </c>
      <c r="R225">
        <f>AVERAGE(Patient5_Healthy!P224,Patient8_Healthy!P224,Patient10_Healthy!P224,Patient13_Healthy!P224,Patient17_Healthy!P224,Patient18_Healthy!P224,Patient23_Healthy!P224,Patient25_Healthy!P224,Patient27_Healthy!P224,Patient30_Healthy!P224)</f>
        <v/>
      </c>
      <c r="S225">
        <f>STDEV(Patient5_Healthy!P224,Patient8_Healthy!P224,Patient10_Healthy!P224,Patient13_Healthy!P224,Patient17_Healthy!P224,Patient18_Healthy!P224,Patient23_Healthy!P224,Patient25_Healthy!P224,Patient27_Healthy!P224,Patient30_Healthy!P224)</f>
        <v/>
      </c>
      <c r="T225" s="85">
        <f>AVERAGE(Patient5_Healthy!Q224,Patient8_Healthy!Q224,Patient10_Healthy!Q224,Patient13_Healthy!Q224,Patient17_Healthy!Q224,Patient18_Healthy!Q224,Patient23_Healthy!Q224,Patient25_Healthy!Q224,Patient27_Healthy!Q224,Patient30_Healthy!Q224)</f>
        <v/>
      </c>
      <c r="U225" s="90">
        <f>STDEV(Patient5_Healthy!Q224,Patient8_Healthy!Q224,Patient10_Healthy!Q224,Patient13_Healthy!Q224,Patient17_Healthy!Q224,Patient18_Healthy!Q224,Patient23_Healthy!Q224,Patient25_Healthy!Q224,Patient27_Healthy!Q224,Patient30_Healthy!Q224)</f>
        <v/>
      </c>
      <c r="Y225" s="18" t="s">
        <v>28</v>
      </c>
      <c r="Z225">
        <f>AVERAGE(Patient5_Healthy!X224,Patient8_Healthy!X224,Patient10_Healthy!X224,Patient13_Healthy!X224,Patient17_Healthy!X224,Patient18_Healthy!X224,Patient23_Healthy!X224,Patient25_Healthy!X224,Patient27_Healthy!X224,Patient30_Healthy!X224)</f>
        <v/>
      </c>
      <c r="AA225">
        <f>STDEV(Patient5_Healthy!X224,Patient8_Healthy!X224,Patient10_Healthy!X224,Patient13_Healthy!X224,Patient17_Healthy!X224,Patient18_Healthy!X224,Patient23_Healthy!X224,Patient25_Healthy!X224,Patient27_Healthy!X224,Patient30_Healthy!X224)</f>
        <v/>
      </c>
      <c r="AB225" s="85">
        <f>AVERAGE(Patient5_Healthy!Y224,Patient8_Healthy!Y224,Patient10_Healthy!Y224,Patient13_Healthy!Y224,Patient17_Healthy!Y224,Patient18_Healthy!Y224,Patient23_Healthy!Y224,Patient25_Healthy!Y224,Patient27_Healthy!Y224,Patient30_Healthy!Y224)</f>
        <v/>
      </c>
      <c r="AC225" s="90">
        <f>STDEV(Patient5_Healthy!Y224,Patient8_Healthy!Y224,Patient10_Healthy!Y224,Patient13_Healthy!Y224,Patient17_Healthy!Y224,Patient18_Healthy!Y224,Patient23_Healthy!Y224,Patient25_Healthy!Y224,Patient27_Healthy!Y224,Patient30_Healthy!Y224)</f>
        <v/>
      </c>
      <c r="AO225" s="103" t="n"/>
    </row>
    <row r="226" spans="1:59">
      <c r="A226" s="18" t="s">
        <v>20</v>
      </c>
      <c r="B226">
        <f>AVERAGE(Patient5_Healthy!B225,Patient8_Healthy!B225,Patient10_Healthy!B225,Patient13_Healthy!B225,Patient17_Healthy!B225,Patient18_Healthy!B225,Patient23_Healthy!B225,Patient25_Healthy!B225,Patient27_Healthy!B225,Patient30_Healthy!B225)</f>
        <v/>
      </c>
      <c r="C226">
        <f>STDEV(Patient5_Healthy!B225,Patient8_Healthy!B225,Patient10_Healthy!B225,Patient13_Healthy!B225,Patient17_Healthy!B225,Patient18_Healthy!B225,Patient23_Healthy!B225,Patient25_Healthy!B225,Patient27_Healthy!B225,Patient30_Healthy!B225)</f>
        <v/>
      </c>
      <c r="D226" s="85">
        <f>AVERAGE(Patient5_Healthy!C225,Patient8_Healthy!C225,Patient10_Healthy!C225,Patient13_Healthy!C225,Patient17_Healthy!C225,Patient18_Healthy!C225,Patient23_Healthy!C225,Patient25_Healthy!C225,Patient27_Healthy!C225,Patient30_Healthy!C225)</f>
        <v/>
      </c>
      <c r="E226" s="90">
        <f>STDEV(Patient5_Healthy!C225,Patient8_Healthy!C225,Patient10_Healthy!C225,Patient13_Healthy!C225,Patient17_Healthy!C225,Patient18_Healthy!C225,Patient23_Healthy!C225,Patient25_Healthy!C225,Patient27_Healthy!C225,Patient30_Healthy!C225)</f>
        <v/>
      </c>
      <c r="F226" s="85">
        <f>AVERAGE(Patient5_Healthy!D225,Patient8_Healthy!D225,Patient10_Healthy!D225,Patient13_Healthy!D225,Patient17_Healthy!D225,Patient18_Healthy!D225,Patient23_Healthy!D225,Patient25_Healthy!D225,Patient27_Healthy!D225,Patient30_Healthy!D225)</f>
        <v/>
      </c>
      <c r="G226" s="90">
        <f>STDEV(Patient5_Healthy!D225,Patient8_Healthy!D225,Patient10_Healthy!D225,Patient13_Healthy!D225,Patient17_Healthy!D225,Patient18_Healthy!D225,Patient23_Healthy!D225,Patient25_Healthy!D225,Patient27_Healthy!D225,Patient30_Healthy!D225)</f>
        <v/>
      </c>
      <c r="I226" s="5" t="s">
        <v>72</v>
      </c>
      <c r="J226">
        <f>AVERAGE(Patient5_Healthy!I225,Patient8_Healthy!I225,Patient10_Healthy!I225,Patient13_Healthy!I225,Patient17_Healthy!I225,Patient18_Healthy!I225,Patient23_Healthy!I225,Patient25_Healthy!I225,Patient27_Healthy!I225,Patient30_Healthy!I225)</f>
        <v/>
      </c>
      <c r="K226">
        <f>STDEV(Patient5_Healthy!I225,Patient8_Healthy!I225,Patient10_Healthy!I225,Patient13_Healthy!I225,Patient17_Healthy!I225,Patient18_Healthy!I225,Patient23_Healthy!I225,Patient25_Healthy!I225,Patient27_Healthy!I225,Patient30_Healthy!I225)</f>
        <v/>
      </c>
      <c r="L226" s="85">
        <f>AVERAGE(Patient5_Healthy!J225,Patient8_Healthy!J225,Patient10_Healthy!J225,Patient13_Healthy!J225,Patient17_Healthy!J225,Patient18_Healthy!J225,Patient23_Healthy!J225,Patient25_Healthy!J225,Patient27_Healthy!J225,Patient30_Healthy!J225)</f>
        <v/>
      </c>
      <c r="M226" s="90">
        <f>STDEV(Patient5_Healthy!J225,Patient8_Healthy!J225,Patient10_Healthy!J225,Patient13_Healthy!J225,Patient17_Healthy!J225,Patient18_Healthy!J225,Patient23_Healthy!J225,Patient25_Healthy!J225,Patient27_Healthy!J225,Patient30_Healthy!J225)</f>
        <v/>
      </c>
      <c r="N226" s="85">
        <f>AVERAGE(Patient5_Healthy!K225,Patient8_Healthy!K225,Patient10_Healthy!K225,Patient13_Healthy!K225,Patient17_Healthy!K225,Patient18_Healthy!K225,Patient23_Healthy!K225,Patient25_Healthy!K225,Patient27_Healthy!K225,Patient30_Healthy!K225)</f>
        <v/>
      </c>
      <c r="O226" s="90">
        <f>STDEV(Patient5_Healthy!K225,Patient8_Healthy!K225,Patient10_Healthy!K225,Patient13_Healthy!K225,Patient17_Healthy!K225,Patient18_Healthy!K225,Patient23_Healthy!K225,Patient25_Healthy!K225,Patient27_Healthy!K225,Patient30_Healthy!K225)</f>
        <v/>
      </c>
      <c r="Q226" s="5" t="s">
        <v>73</v>
      </c>
      <c r="R226">
        <f>AVERAGE(Patient5_Healthy!P225,Patient8_Healthy!P225,Patient10_Healthy!P225,Patient13_Healthy!P225,Patient17_Healthy!P225,Patient18_Healthy!P225,Patient23_Healthy!P225,Patient25_Healthy!P225,Patient27_Healthy!P225,Patient30_Healthy!P225)</f>
        <v/>
      </c>
      <c r="S226">
        <f>STDEV(Patient5_Healthy!P225,Patient8_Healthy!P225,Patient10_Healthy!P225,Patient13_Healthy!P225,Patient17_Healthy!P225,Patient18_Healthy!P225,Patient23_Healthy!P225,Patient25_Healthy!P225,Patient27_Healthy!P225,Patient30_Healthy!P225)</f>
        <v/>
      </c>
      <c r="T226" s="85">
        <f>AVERAGE(Patient5_Healthy!Q225,Patient8_Healthy!Q225,Patient10_Healthy!Q225,Patient13_Healthy!Q225,Patient17_Healthy!Q225,Patient18_Healthy!Q225,Patient23_Healthy!Q225,Patient25_Healthy!Q225,Patient27_Healthy!Q225,Patient30_Healthy!Q225)</f>
        <v/>
      </c>
      <c r="U226" s="90">
        <f>STDEV(Patient5_Healthy!Q225,Patient8_Healthy!Q225,Patient10_Healthy!Q225,Patient13_Healthy!Q225,Patient17_Healthy!Q225,Patient18_Healthy!Q225,Patient23_Healthy!Q225,Patient25_Healthy!Q225,Patient27_Healthy!Q225,Patient30_Healthy!Q225)</f>
        <v/>
      </c>
      <c r="Y226" s="18" t="s">
        <v>29</v>
      </c>
      <c r="Z226">
        <f>AVERAGE(Patient5_Healthy!X225,Patient8_Healthy!X225,Patient10_Healthy!X225,Patient13_Healthy!X225,Patient17_Healthy!X225,Patient18_Healthy!X225,Patient23_Healthy!X225,Patient25_Healthy!X225,Patient27_Healthy!X225,Patient30_Healthy!X225)</f>
        <v/>
      </c>
      <c r="AA226">
        <f>STDEV(Patient5_Healthy!X225,Patient8_Healthy!X225,Patient10_Healthy!X225,Patient13_Healthy!X225,Patient17_Healthy!X225,Patient18_Healthy!X225,Patient23_Healthy!X225,Patient25_Healthy!X225,Patient27_Healthy!X225,Patient30_Healthy!X225)</f>
        <v/>
      </c>
      <c r="AB226" s="85">
        <f>AVERAGE(Patient5_Healthy!Y225,Patient8_Healthy!Y225,Patient10_Healthy!Y225,Patient13_Healthy!Y225,Patient17_Healthy!Y225,Patient18_Healthy!Y225,Patient23_Healthy!Y225,Patient25_Healthy!Y225,Patient27_Healthy!Y225,Patient30_Healthy!Y225)</f>
        <v/>
      </c>
      <c r="AC226" s="90">
        <f>STDEV(Patient5_Healthy!Y225,Patient8_Healthy!Y225,Patient10_Healthy!Y225,Patient13_Healthy!Y225,Patient17_Healthy!Y225,Patient18_Healthy!Y225,Patient23_Healthy!Y225,Patient25_Healthy!Y225,Patient27_Healthy!Y225,Patient30_Healthy!Y225)</f>
        <v/>
      </c>
      <c r="AO226" s="103" t="n"/>
    </row>
    <row r="227" spans="1:59">
      <c r="A227" s="18" t="s">
        <v>23</v>
      </c>
      <c r="B227">
        <f>AVERAGE(Patient5_Healthy!B226,Patient8_Healthy!B226,Patient10_Healthy!B226,Patient13_Healthy!B226,Patient17_Healthy!B226,Patient18_Healthy!B226,Patient23_Healthy!B226,Patient25_Healthy!B226,Patient27_Healthy!B226,Patient30_Healthy!B226)</f>
        <v/>
      </c>
      <c r="C227">
        <f>STDEV(Patient5_Healthy!B226,Patient8_Healthy!B226,Patient10_Healthy!B226,Patient13_Healthy!B226,Patient17_Healthy!B226,Patient18_Healthy!B226,Patient23_Healthy!B226,Patient25_Healthy!B226,Patient27_Healthy!B226,Patient30_Healthy!B226)</f>
        <v/>
      </c>
      <c r="D227" s="85">
        <f>AVERAGE(Patient5_Healthy!C226,Patient8_Healthy!C226,Patient10_Healthy!C226,Patient13_Healthy!C226,Patient17_Healthy!C226,Patient18_Healthy!C226,Patient23_Healthy!C226,Patient25_Healthy!C226,Patient27_Healthy!C226,Patient30_Healthy!C226)</f>
        <v/>
      </c>
      <c r="E227" s="90">
        <f>STDEV(Patient5_Healthy!C226,Patient8_Healthy!C226,Patient10_Healthy!C226,Patient13_Healthy!C226,Patient17_Healthy!C226,Patient18_Healthy!C226,Patient23_Healthy!C226,Patient25_Healthy!C226,Patient27_Healthy!C226,Patient30_Healthy!C226)</f>
        <v/>
      </c>
      <c r="F227" s="85">
        <f>AVERAGE(Patient5_Healthy!D226,Patient8_Healthy!D226,Patient10_Healthy!D226,Patient13_Healthy!D226,Patient17_Healthy!D226,Patient18_Healthy!D226,Patient23_Healthy!D226,Patient25_Healthy!D226,Patient27_Healthy!D226,Patient30_Healthy!D226)</f>
        <v/>
      </c>
      <c r="G227" s="90">
        <f>STDEV(Patient5_Healthy!D226,Patient8_Healthy!D226,Patient10_Healthy!D226,Patient13_Healthy!D226,Patient17_Healthy!D226,Patient18_Healthy!D226,Patient23_Healthy!D226,Patient25_Healthy!D226,Patient27_Healthy!D226,Patient30_Healthy!D226)</f>
        <v/>
      </c>
      <c r="I227" s="5" t="s">
        <v>74</v>
      </c>
      <c r="J227">
        <f>AVERAGE(Patient5_Healthy!I226,Patient8_Healthy!I226,Patient10_Healthy!I226,Patient13_Healthy!I226,Patient17_Healthy!I226,Patient18_Healthy!I226,Patient23_Healthy!I226,Patient25_Healthy!I226,Patient27_Healthy!I226,Patient30_Healthy!I226)</f>
        <v/>
      </c>
      <c r="K227">
        <f>STDEV(Patient5_Healthy!I226,Patient8_Healthy!I226,Patient10_Healthy!I226,Patient13_Healthy!I226,Patient17_Healthy!I226,Patient18_Healthy!I226,Patient23_Healthy!I226,Patient25_Healthy!I226,Patient27_Healthy!I226,Patient30_Healthy!I226)</f>
        <v/>
      </c>
      <c r="L227" s="85">
        <f>AVERAGE(Patient5_Healthy!J226,Patient8_Healthy!J226,Patient10_Healthy!J226,Patient13_Healthy!J226,Patient17_Healthy!J226,Patient18_Healthy!J226,Patient23_Healthy!J226,Patient25_Healthy!J226,Patient27_Healthy!J226,Patient30_Healthy!J226)</f>
        <v/>
      </c>
      <c r="M227" s="90">
        <f>STDEV(Patient5_Healthy!J226,Patient8_Healthy!J226,Patient10_Healthy!J226,Patient13_Healthy!J226,Patient17_Healthy!J226,Patient18_Healthy!J226,Patient23_Healthy!J226,Patient25_Healthy!J226,Patient27_Healthy!J226,Patient30_Healthy!J226)</f>
        <v/>
      </c>
      <c r="N227" s="85">
        <f>AVERAGE(Patient5_Healthy!K226,Patient8_Healthy!K226,Patient10_Healthy!K226,Patient13_Healthy!K226,Patient17_Healthy!K226,Patient18_Healthy!K226,Patient23_Healthy!K226,Patient25_Healthy!K226,Patient27_Healthy!K226,Patient30_Healthy!K226)</f>
        <v/>
      </c>
      <c r="O227" s="90">
        <f>STDEV(Patient5_Healthy!K226,Patient8_Healthy!K226,Patient10_Healthy!K226,Patient13_Healthy!K226,Patient17_Healthy!K226,Patient18_Healthy!K226,Patient23_Healthy!K226,Patient25_Healthy!K226,Patient27_Healthy!K226,Patient30_Healthy!K226)</f>
        <v/>
      </c>
      <c r="Q227" s="5" t="s">
        <v>75</v>
      </c>
      <c r="R227">
        <f>AVERAGE(Patient5_Healthy!P226,Patient8_Healthy!P226,Patient10_Healthy!P226,Patient13_Healthy!P226,Patient17_Healthy!P226,Patient18_Healthy!P226,Patient23_Healthy!P226,Patient25_Healthy!P226,Patient27_Healthy!P226,Patient30_Healthy!P226)</f>
        <v/>
      </c>
      <c r="S227">
        <f>STDEV(Patient5_Healthy!P226,Patient8_Healthy!P226,Patient10_Healthy!P226,Patient13_Healthy!P226,Patient17_Healthy!P226,Patient18_Healthy!P226,Patient23_Healthy!P226,Patient25_Healthy!P226,Patient27_Healthy!P226,Patient30_Healthy!P226)</f>
        <v/>
      </c>
      <c r="T227" s="85">
        <f>AVERAGE(Patient5_Healthy!Q226,Patient8_Healthy!Q226,Patient10_Healthy!Q226,Patient13_Healthy!Q226,Patient17_Healthy!Q226,Patient18_Healthy!Q226,Patient23_Healthy!Q226,Patient25_Healthy!Q226,Patient27_Healthy!Q226,Patient30_Healthy!Q226)</f>
        <v/>
      </c>
      <c r="U227" s="90">
        <f>STDEV(Patient5_Healthy!Q226,Patient8_Healthy!Q226,Patient10_Healthy!Q226,Patient13_Healthy!Q226,Patient17_Healthy!Q226,Patient18_Healthy!Q226,Patient23_Healthy!Q226,Patient25_Healthy!Q226,Patient27_Healthy!Q226,Patient30_Healthy!Q226)</f>
        <v/>
      </c>
      <c r="Y227" s="18" t="s">
        <v>31</v>
      </c>
      <c r="Z227">
        <f>AVERAGE(Patient5_Healthy!X226,Patient8_Healthy!X226,Patient10_Healthy!X226,Patient13_Healthy!X226,Patient17_Healthy!X226,Patient18_Healthy!X226,Patient23_Healthy!X226,Patient25_Healthy!X226,Patient27_Healthy!X226,Patient30_Healthy!X226)</f>
        <v/>
      </c>
      <c r="AA227">
        <f>STDEV(Patient5_Healthy!X226,Patient8_Healthy!X226,Patient10_Healthy!X226,Patient13_Healthy!X226,Patient17_Healthy!X226,Patient18_Healthy!X226,Patient23_Healthy!X226,Patient25_Healthy!X226,Patient27_Healthy!X226,Patient30_Healthy!X226)</f>
        <v/>
      </c>
      <c r="AB227" s="85">
        <f>AVERAGE(Patient5_Healthy!Y226,Patient8_Healthy!Y226,Patient10_Healthy!Y226,Patient13_Healthy!Y226,Patient17_Healthy!Y226,Patient18_Healthy!Y226,Patient23_Healthy!Y226,Patient25_Healthy!Y226,Patient27_Healthy!Y226,Patient30_Healthy!Y226)</f>
        <v/>
      </c>
      <c r="AC227" s="90">
        <f>STDEV(Patient5_Healthy!Y226,Patient8_Healthy!Y226,Patient10_Healthy!Y226,Patient13_Healthy!Y226,Patient17_Healthy!Y226,Patient18_Healthy!Y226,Patient23_Healthy!Y226,Patient25_Healthy!Y226,Patient27_Healthy!Y226,Patient30_Healthy!Y226)</f>
        <v/>
      </c>
      <c r="AO227" s="103" t="n"/>
    </row>
    <row r="228" spans="1:59">
      <c r="A228" s="18" t="s">
        <v>26</v>
      </c>
      <c r="B228">
        <f>AVERAGE(Patient5_Healthy!B227,Patient8_Healthy!B227,Patient10_Healthy!B227,Patient13_Healthy!B227,Patient17_Healthy!B227,Patient18_Healthy!B227,Patient23_Healthy!B227,Patient25_Healthy!B227,Patient27_Healthy!B227,Patient30_Healthy!B227)</f>
        <v/>
      </c>
      <c r="C228">
        <f>STDEV(Patient5_Healthy!B227,Patient8_Healthy!B227,Patient10_Healthy!B227,Patient13_Healthy!B227,Patient17_Healthy!B227,Patient18_Healthy!B227,Patient23_Healthy!B227,Patient25_Healthy!B227,Patient27_Healthy!B227,Patient30_Healthy!B227)</f>
        <v/>
      </c>
      <c r="D228" s="85">
        <f>AVERAGE(Patient5_Healthy!C227,Patient8_Healthy!C227,Patient10_Healthy!C227,Patient13_Healthy!C227,Patient17_Healthy!C227,Patient18_Healthy!C227,Patient23_Healthy!C227,Patient25_Healthy!C227,Patient27_Healthy!C227,Patient30_Healthy!C227)</f>
        <v/>
      </c>
      <c r="E228" s="90">
        <f>STDEV(Patient5_Healthy!C227,Patient8_Healthy!C227,Patient10_Healthy!C227,Patient13_Healthy!C227,Patient17_Healthy!C227,Patient18_Healthy!C227,Patient23_Healthy!C227,Patient25_Healthy!C227,Patient27_Healthy!C227,Patient30_Healthy!C227)</f>
        <v/>
      </c>
      <c r="F228" s="85">
        <f>AVERAGE(Patient5_Healthy!D227,Patient8_Healthy!D227,Patient10_Healthy!D227,Patient13_Healthy!D227,Patient17_Healthy!D227,Patient18_Healthy!D227,Patient23_Healthy!D227,Patient25_Healthy!D227,Patient27_Healthy!D227,Patient30_Healthy!D227)</f>
        <v/>
      </c>
      <c r="G228" s="90">
        <f>STDEV(Patient5_Healthy!D227,Patient8_Healthy!D227,Patient10_Healthy!D227,Patient13_Healthy!D227,Patient17_Healthy!D227,Patient18_Healthy!D227,Patient23_Healthy!D227,Patient25_Healthy!D227,Patient27_Healthy!D227,Patient30_Healthy!D227)</f>
        <v/>
      </c>
      <c r="I228" s="5" t="s">
        <v>76</v>
      </c>
      <c r="J228">
        <f>AVERAGE(Patient5_Healthy!I227,Patient8_Healthy!I227,Patient10_Healthy!I227,Patient13_Healthy!I227,Patient17_Healthy!I227,Patient18_Healthy!I227,Patient23_Healthy!I227,Patient25_Healthy!I227,Patient27_Healthy!I227,Patient30_Healthy!I227)</f>
        <v/>
      </c>
      <c r="K228">
        <f>STDEV(Patient5_Healthy!I227,Patient8_Healthy!I227,Patient10_Healthy!I227,Patient13_Healthy!I227,Patient17_Healthy!I227,Patient18_Healthy!I227,Patient23_Healthy!I227,Patient25_Healthy!I227,Patient27_Healthy!I227,Patient30_Healthy!I227)</f>
        <v/>
      </c>
      <c r="L228" s="85">
        <f>AVERAGE(Patient5_Healthy!J227,Patient8_Healthy!J227,Patient10_Healthy!J227,Patient13_Healthy!J227,Patient17_Healthy!J227,Patient18_Healthy!J227,Patient23_Healthy!J227,Patient25_Healthy!J227,Patient27_Healthy!J227,Patient30_Healthy!J227)</f>
        <v/>
      </c>
      <c r="M228" s="90">
        <f>STDEV(Patient5_Healthy!J227,Patient8_Healthy!J227,Patient10_Healthy!J227,Patient13_Healthy!J227,Patient17_Healthy!J227,Patient18_Healthy!J227,Patient23_Healthy!J227,Patient25_Healthy!J227,Patient27_Healthy!J227,Patient30_Healthy!J227)</f>
        <v/>
      </c>
      <c r="N228" s="85">
        <f>AVERAGE(Patient5_Healthy!K227,Patient8_Healthy!K227,Patient10_Healthy!K227,Patient13_Healthy!K227,Patient17_Healthy!K227,Patient18_Healthy!K227,Patient23_Healthy!K227,Patient25_Healthy!K227,Patient27_Healthy!K227,Patient30_Healthy!K227)</f>
        <v/>
      </c>
      <c r="O228" s="90">
        <f>STDEV(Patient5_Healthy!K227,Patient8_Healthy!K227,Patient10_Healthy!K227,Patient13_Healthy!K227,Patient17_Healthy!K227,Patient18_Healthy!K227,Patient23_Healthy!K227,Patient25_Healthy!K227,Patient27_Healthy!K227,Patient30_Healthy!K227)</f>
        <v/>
      </c>
      <c r="Q228" s="5" t="s">
        <v>77</v>
      </c>
      <c r="R228">
        <f>AVERAGE(Patient5_Healthy!P227,Patient8_Healthy!P227,Patient10_Healthy!P227,Patient13_Healthy!P227,Patient17_Healthy!P227,Patient18_Healthy!P227,Patient23_Healthy!P227,Patient25_Healthy!P227,Patient27_Healthy!P227,Patient30_Healthy!P227)</f>
        <v/>
      </c>
      <c r="S228">
        <f>STDEV(Patient5_Healthy!P227,Patient8_Healthy!P227,Patient10_Healthy!P227,Patient13_Healthy!P227,Patient17_Healthy!P227,Patient18_Healthy!P227,Patient23_Healthy!P227,Patient25_Healthy!P227,Patient27_Healthy!P227,Patient30_Healthy!P227)</f>
        <v/>
      </c>
      <c r="T228" s="85">
        <f>AVERAGE(Patient5_Healthy!Q227,Patient8_Healthy!Q227,Patient10_Healthy!Q227,Patient13_Healthy!Q227,Patient17_Healthy!Q227,Patient18_Healthy!Q227,Patient23_Healthy!Q227,Patient25_Healthy!Q227,Patient27_Healthy!Q227,Patient30_Healthy!Q227)</f>
        <v/>
      </c>
      <c r="U228" s="90">
        <f>STDEV(Patient5_Healthy!Q227,Patient8_Healthy!Q227,Patient10_Healthy!Q227,Patient13_Healthy!Q227,Patient17_Healthy!Q227,Patient18_Healthy!Q227,Patient23_Healthy!Q227,Patient25_Healthy!Q227,Patient27_Healthy!Q227,Patient30_Healthy!Q227)</f>
        <v/>
      </c>
      <c r="Y228" s="18" t="s">
        <v>32</v>
      </c>
      <c r="Z228">
        <f>AVERAGE(Patient5_Healthy!X227,Patient8_Healthy!X227,Patient10_Healthy!X227,Patient13_Healthy!X227,Patient17_Healthy!X227,Patient18_Healthy!X227,Patient23_Healthy!X227,Patient25_Healthy!X227,Patient27_Healthy!X227,Patient30_Healthy!X227)</f>
        <v/>
      </c>
      <c r="AA228">
        <f>STDEV(Patient5_Healthy!X227,Patient8_Healthy!X227,Patient10_Healthy!X227,Patient13_Healthy!X227,Patient17_Healthy!X227,Patient18_Healthy!X227,Patient23_Healthy!X227,Patient25_Healthy!X227,Patient27_Healthy!X227,Patient30_Healthy!X227)</f>
        <v/>
      </c>
      <c r="AB228" s="85">
        <f>AVERAGE(Patient5_Healthy!Y227,Patient8_Healthy!Y227,Patient10_Healthy!Y227,Patient13_Healthy!Y227,Patient17_Healthy!Y227,Patient18_Healthy!Y227,Patient23_Healthy!Y227,Patient25_Healthy!Y227,Patient27_Healthy!Y227,Patient30_Healthy!Y227)</f>
        <v/>
      </c>
      <c r="AC228" s="90">
        <f>STDEV(Patient5_Healthy!Y227,Patient8_Healthy!Y227,Patient10_Healthy!Y227,Patient13_Healthy!Y227,Patient17_Healthy!Y227,Patient18_Healthy!Y227,Patient23_Healthy!Y227,Patient25_Healthy!Y227,Patient27_Healthy!Y227,Patient30_Healthy!Y227)</f>
        <v/>
      </c>
      <c r="AO228" s="103" t="n"/>
    </row>
    <row r="229" spans="1:59">
      <c r="AO229" s="103" t="n"/>
    </row>
    <row r="230" spans="1:59">
      <c r="Y230" s="103" t="s">
        <v>86</v>
      </c>
      <c r="AO230" s="103" t="n"/>
    </row>
    <row r="231" spans="1:59">
      <c r="Y231" s="18" t="n"/>
      <c r="Z231" s="140" t="s">
        <v>15</v>
      </c>
      <c r="AA231" s="147" t="n"/>
      <c r="AB231" s="142" t="s">
        <v>16</v>
      </c>
      <c r="AC231" s="140" t="n"/>
      <c r="AO231" s="103" t="n"/>
    </row>
    <row r="232" spans="1:59">
      <c r="Y232" s="18" t="n"/>
      <c r="Z232" s="18" t="s">
        <v>193</v>
      </c>
      <c r="AA232" s="18" t="s">
        <v>194</v>
      </c>
      <c r="AB232" s="19" t="s">
        <v>193</v>
      </c>
      <c r="AC232" s="18" t="s">
        <v>194</v>
      </c>
      <c r="AO232" s="103" t="n"/>
    </row>
    <row r="233" spans="1:59">
      <c r="Y233" s="18" t="s">
        <v>18</v>
      </c>
      <c r="Z233">
        <f>AVERAGE(Patient5_Healthy!X232,Patient8_Healthy!X232,Patient10_Healthy!X232,Patient13_Healthy!X232,Patient17_Healthy!X232,Patient18_Healthy!X232,Patient23_Healthy!X232,Patient25_Healthy!X232,Patient27_Healthy!X232,Patient30_Healthy!X232)</f>
        <v/>
      </c>
      <c r="AA233">
        <f>STDEV(Patient5_Healthy!X232,Patient8_Healthy!X232,Patient10_Healthy!X232,Patient13_Healthy!X232,Patient17_Healthy!X232,Patient18_Healthy!X232,Patient23_Healthy!X232,Patient25_Healthy!X232,Patient27_Healthy!X232,Patient30_Healthy!X232)</f>
        <v/>
      </c>
      <c r="AB233" s="85">
        <f>AVERAGE(Patient5_Healthy!Y232,Patient8_Healthy!Y232,Patient10_Healthy!Y232,Patient13_Healthy!Y232,Patient17_Healthy!Y232,Patient18_Healthy!Y232,Patient23_Healthy!Y232,Patient25_Healthy!Y232,Patient27_Healthy!Y232,Patient30_Healthy!Y232)</f>
        <v/>
      </c>
      <c r="AC233" s="90">
        <f>STDEV(Patient5_Healthy!Y232,Patient8_Healthy!Y232,Patient10_Healthy!Y232,Patient13_Healthy!Y232,Patient17_Healthy!Y232,Patient18_Healthy!Y232,Patient23_Healthy!Y232,Patient25_Healthy!Y232,Patient27_Healthy!Y232,Patient30_Healthy!Y232)</f>
        <v/>
      </c>
      <c r="AO233" s="103" t="n"/>
    </row>
    <row r="234" spans="1:59">
      <c r="Y234" s="18" t="s">
        <v>21</v>
      </c>
      <c r="Z234">
        <f>AVERAGE(Patient5_Healthy!X233,Patient8_Healthy!X233,Patient10_Healthy!X233,Patient13_Healthy!X233,Patient17_Healthy!X233,Patient18_Healthy!X233,Patient23_Healthy!X233,Patient25_Healthy!X233,Patient27_Healthy!X233,Patient30_Healthy!X233)</f>
        <v/>
      </c>
      <c r="AA234">
        <f>STDEV(Patient5_Healthy!X233,Patient8_Healthy!X233,Patient10_Healthy!X233,Patient13_Healthy!X233,Patient17_Healthy!X233,Patient18_Healthy!X233,Patient23_Healthy!X233,Patient25_Healthy!X233,Patient27_Healthy!X233,Patient30_Healthy!X233)</f>
        <v/>
      </c>
      <c r="AB234" s="85">
        <f>AVERAGE(Patient5_Healthy!Y233,Patient8_Healthy!Y233,Patient10_Healthy!Y233,Patient13_Healthy!Y233,Patient17_Healthy!Y233,Patient18_Healthy!Y233,Patient23_Healthy!Y233,Patient25_Healthy!Y233,Patient27_Healthy!Y233,Patient30_Healthy!Y233)</f>
        <v/>
      </c>
      <c r="AC234" s="90">
        <f>STDEV(Patient5_Healthy!Y233,Patient8_Healthy!Y233,Patient10_Healthy!Y233,Patient13_Healthy!Y233,Patient17_Healthy!Y233,Patient18_Healthy!Y233,Patient23_Healthy!Y233,Patient25_Healthy!Y233,Patient27_Healthy!Y233,Patient30_Healthy!Y233)</f>
        <v/>
      </c>
      <c r="AO234" s="103" t="n"/>
    </row>
    <row r="235" spans="1:59">
      <c r="Y235" s="18" t="s">
        <v>24</v>
      </c>
      <c r="Z235">
        <f>AVERAGE(Patient5_Healthy!X234,Patient8_Healthy!X234,Patient10_Healthy!X234,Patient13_Healthy!X234,Patient17_Healthy!X234,Patient18_Healthy!X234,Patient23_Healthy!X234,Patient25_Healthy!X234,Patient27_Healthy!X234,Patient30_Healthy!X234)</f>
        <v/>
      </c>
      <c r="AA235">
        <f>STDEV(Patient5_Healthy!X234,Patient8_Healthy!X234,Patient10_Healthy!X234,Patient13_Healthy!X234,Patient17_Healthy!X234,Patient18_Healthy!X234,Patient23_Healthy!X234,Patient25_Healthy!X234,Patient27_Healthy!X234,Patient30_Healthy!X234)</f>
        <v/>
      </c>
      <c r="AB235" s="85">
        <f>AVERAGE(Patient5_Healthy!Y234,Patient8_Healthy!Y234,Patient10_Healthy!Y234,Patient13_Healthy!Y234,Patient17_Healthy!Y234,Patient18_Healthy!Y234,Patient23_Healthy!Y234,Patient25_Healthy!Y234,Patient27_Healthy!Y234,Patient30_Healthy!Y234)</f>
        <v/>
      </c>
      <c r="AC235" s="90">
        <f>STDEV(Patient5_Healthy!Y234,Patient8_Healthy!Y234,Patient10_Healthy!Y234,Patient13_Healthy!Y234,Patient17_Healthy!Y234,Patient18_Healthy!Y234,Patient23_Healthy!Y234,Patient25_Healthy!Y234,Patient27_Healthy!Y234,Patient30_Healthy!Y234)</f>
        <v/>
      </c>
      <c r="AO235" s="103" t="n"/>
    </row>
    <row r="236" spans="1:59">
      <c r="Y236" s="18" t="s">
        <v>27</v>
      </c>
      <c r="Z236">
        <f>AVERAGE(Patient5_Healthy!X235,Patient8_Healthy!X235,Patient10_Healthy!X235,Patient13_Healthy!X235,Patient17_Healthy!X235,Patient18_Healthy!X235,Patient23_Healthy!X235,Patient25_Healthy!X235,Patient27_Healthy!X235,Patient30_Healthy!X235)</f>
        <v/>
      </c>
      <c r="AA236">
        <f>STDEV(Patient5_Healthy!X235,Patient8_Healthy!X235,Patient10_Healthy!X235,Patient13_Healthy!X235,Patient17_Healthy!X235,Patient18_Healthy!X235,Patient23_Healthy!X235,Patient25_Healthy!X235,Patient27_Healthy!X235,Patient30_Healthy!X235)</f>
        <v/>
      </c>
      <c r="AB236" s="85">
        <f>AVERAGE(Patient5_Healthy!Y235,Patient8_Healthy!Y235,Patient10_Healthy!Y235,Patient13_Healthy!Y235,Patient17_Healthy!Y235,Patient18_Healthy!Y235,Patient23_Healthy!Y235,Patient25_Healthy!Y235,Patient27_Healthy!Y235,Patient30_Healthy!Y235)</f>
        <v/>
      </c>
      <c r="AC236" s="90">
        <f>STDEV(Patient5_Healthy!Y235,Patient8_Healthy!Y235,Patient10_Healthy!Y235,Patient13_Healthy!Y235,Patient17_Healthy!Y235,Patient18_Healthy!Y235,Patient23_Healthy!Y235,Patient25_Healthy!Y235,Patient27_Healthy!Y235,Patient30_Healthy!Y235)</f>
        <v/>
      </c>
      <c r="AO236" s="103" t="n"/>
    </row>
    <row r="237" spans="1:59">
      <c r="Y237" s="18" t="s">
        <v>28</v>
      </c>
      <c r="Z237">
        <f>AVERAGE(Patient5_Healthy!X236,Patient8_Healthy!X236,Patient10_Healthy!X236,Patient13_Healthy!X236,Patient17_Healthy!X236,Patient18_Healthy!X236,Patient23_Healthy!X236,Patient25_Healthy!X236,Patient27_Healthy!X236,Patient30_Healthy!X236)</f>
        <v/>
      </c>
      <c r="AA237">
        <f>STDEV(Patient5_Healthy!X236,Patient8_Healthy!X236,Patient10_Healthy!X236,Patient13_Healthy!X236,Patient17_Healthy!X236,Patient18_Healthy!X236,Patient23_Healthy!X236,Patient25_Healthy!X236,Patient27_Healthy!X236,Patient30_Healthy!X236)</f>
        <v/>
      </c>
      <c r="AB237" s="85">
        <f>AVERAGE(Patient5_Healthy!Y236,Patient8_Healthy!Y236,Patient10_Healthy!Y236,Patient13_Healthy!Y236,Patient17_Healthy!Y236,Patient18_Healthy!Y236,Patient23_Healthy!Y236,Patient25_Healthy!Y236,Patient27_Healthy!Y236,Patient30_Healthy!Y236)</f>
        <v/>
      </c>
      <c r="AC237" s="90">
        <f>STDEV(Patient5_Healthy!Y236,Patient8_Healthy!Y236,Patient10_Healthy!Y236,Patient13_Healthy!Y236,Patient17_Healthy!Y236,Patient18_Healthy!Y236,Patient23_Healthy!Y236,Patient25_Healthy!Y236,Patient27_Healthy!Y236,Patient30_Healthy!Y236)</f>
        <v/>
      </c>
      <c r="AO237" s="103" t="n"/>
    </row>
    <row r="238" spans="1:59">
      <c r="Y238" s="18" t="s">
        <v>29</v>
      </c>
      <c r="Z238">
        <f>AVERAGE(Patient5_Healthy!X237,Patient8_Healthy!X237,Patient10_Healthy!X237,Patient13_Healthy!X237,Patient17_Healthy!X237,Patient18_Healthy!X237,Patient23_Healthy!X237,Patient25_Healthy!X237,Patient27_Healthy!X237,Patient30_Healthy!X237)</f>
        <v/>
      </c>
      <c r="AA238">
        <f>STDEV(Patient5_Healthy!X237,Patient8_Healthy!X237,Patient10_Healthy!X237,Patient13_Healthy!X237,Patient17_Healthy!X237,Patient18_Healthy!X237,Patient23_Healthy!X237,Patient25_Healthy!X237,Patient27_Healthy!X237,Patient30_Healthy!X237)</f>
        <v/>
      </c>
      <c r="AB238" s="85">
        <f>AVERAGE(Patient5_Healthy!Y237,Patient8_Healthy!Y237,Patient10_Healthy!Y237,Patient13_Healthy!Y237,Patient17_Healthy!Y237,Patient18_Healthy!Y237,Patient23_Healthy!Y237,Patient25_Healthy!Y237,Patient27_Healthy!Y237,Patient30_Healthy!Y237)</f>
        <v/>
      </c>
      <c r="AC238" s="90">
        <f>STDEV(Patient5_Healthy!Y237,Patient8_Healthy!Y237,Patient10_Healthy!Y237,Patient13_Healthy!Y237,Patient17_Healthy!Y237,Patient18_Healthy!Y237,Patient23_Healthy!Y237,Patient25_Healthy!Y237,Patient27_Healthy!Y237,Patient30_Healthy!Y237)</f>
        <v/>
      </c>
      <c r="AO238" s="103" t="n"/>
    </row>
    <row r="239" spans="1:59">
      <c r="Y239" s="18" t="s">
        <v>31</v>
      </c>
      <c r="Z239">
        <f>AVERAGE(Patient5_Healthy!X238,Patient8_Healthy!X238,Patient10_Healthy!X238,Patient13_Healthy!X238,Patient17_Healthy!X238,Patient18_Healthy!X238,Patient23_Healthy!X238,Patient25_Healthy!X238,Patient27_Healthy!X238,Patient30_Healthy!X238)</f>
        <v/>
      </c>
      <c r="AA239">
        <f>STDEV(Patient5_Healthy!X238,Patient8_Healthy!X238,Patient10_Healthy!X238,Patient13_Healthy!X238,Patient17_Healthy!X238,Patient18_Healthy!X238,Patient23_Healthy!X238,Patient25_Healthy!X238,Patient27_Healthy!X238,Patient30_Healthy!X238)</f>
        <v/>
      </c>
      <c r="AB239" s="85">
        <f>AVERAGE(Patient5_Healthy!Y238,Patient8_Healthy!Y238,Patient10_Healthy!Y238,Patient13_Healthy!Y238,Patient17_Healthy!Y238,Patient18_Healthy!Y238,Patient23_Healthy!Y238,Patient25_Healthy!Y238,Patient27_Healthy!Y238,Patient30_Healthy!Y238)</f>
        <v/>
      </c>
      <c r="AC239" s="90">
        <f>STDEV(Patient5_Healthy!Y238,Patient8_Healthy!Y238,Patient10_Healthy!Y238,Patient13_Healthy!Y238,Patient17_Healthy!Y238,Patient18_Healthy!Y238,Patient23_Healthy!Y238,Patient25_Healthy!Y238,Patient27_Healthy!Y238,Patient30_Healthy!Y238)</f>
        <v/>
      </c>
      <c r="AO239" s="103" t="n"/>
    </row>
    <row r="240" spans="1:59">
      <c r="Y240" s="18" t="s">
        <v>32</v>
      </c>
      <c r="Z240">
        <f>AVERAGE(Patient5_Healthy!X239,Patient8_Healthy!X239,Patient10_Healthy!X239,Patient13_Healthy!X239,Patient17_Healthy!X239,Patient18_Healthy!X239,Patient23_Healthy!X239,Patient25_Healthy!X239,Patient27_Healthy!X239,Patient30_Healthy!X239)</f>
        <v/>
      </c>
      <c r="AA240">
        <f>STDEV(Patient5_Healthy!X239,Patient8_Healthy!X239,Patient10_Healthy!X239,Patient13_Healthy!X239,Patient17_Healthy!X239,Patient18_Healthy!X239,Patient23_Healthy!X239,Patient25_Healthy!X239,Patient27_Healthy!X239,Patient30_Healthy!X239)</f>
        <v/>
      </c>
      <c r="AB240" s="85">
        <f>AVERAGE(Patient5_Healthy!Y239,Patient8_Healthy!Y239,Patient10_Healthy!Y239,Patient13_Healthy!Y239,Patient17_Healthy!Y239,Patient18_Healthy!Y239,Patient23_Healthy!Y239,Patient25_Healthy!Y239,Patient27_Healthy!Y239,Patient30_Healthy!Y239)</f>
        <v/>
      </c>
      <c r="AC240" s="90">
        <f>STDEV(Patient5_Healthy!Y239,Patient8_Healthy!Y239,Patient10_Healthy!Y239,Patient13_Healthy!Y239,Patient17_Healthy!Y239,Patient18_Healthy!Y239,Patient23_Healthy!Y239,Patient25_Healthy!Y239,Patient27_Healthy!Y239,Patient30_Healthy!Y239)</f>
        <v/>
      </c>
      <c r="AO240" s="103" t="n"/>
    </row>
    <row r="241" spans="1:59">
      <c r="AO241" s="103" t="n"/>
    </row>
    <row r="242" spans="1:59">
      <c r="Y242" s="103" t="s">
        <v>88</v>
      </c>
      <c r="AO242" s="103" t="n"/>
    </row>
    <row r="243" spans="1:59">
      <c r="Y243" s="18" t="n"/>
      <c r="Z243" s="140" t="s">
        <v>15</v>
      </c>
      <c r="AA243" s="147" t="n"/>
      <c r="AB243" s="142" t="s">
        <v>16</v>
      </c>
      <c r="AC243" s="140" t="n"/>
      <c r="AO243" s="103" t="n"/>
    </row>
    <row r="244" spans="1:59">
      <c r="Y244" s="18" t="n"/>
      <c r="Z244" s="18" t="s">
        <v>193</v>
      </c>
      <c r="AA244" s="18" t="s">
        <v>194</v>
      </c>
      <c r="AB244" s="19" t="s">
        <v>193</v>
      </c>
      <c r="AC244" s="18" t="s">
        <v>194</v>
      </c>
      <c r="AO244" s="103" t="n"/>
    </row>
    <row r="245" spans="1:59">
      <c r="Y245" s="18" t="s">
        <v>18</v>
      </c>
      <c r="Z245">
        <f>AVERAGE(Patient5_Healthy!X244,Patient8_Healthy!X244,Patient10_Healthy!X244,Patient13_Healthy!X244,Patient17_Healthy!X244,Patient18_Healthy!X244,Patient23_Healthy!X244,Patient25_Healthy!X244,Patient27_Healthy!X244,Patient30_Healthy!X244)</f>
        <v/>
      </c>
      <c r="AA245">
        <f>STDEV(Patient5_Healthy!X244,Patient8_Healthy!X244,Patient10_Healthy!X244,Patient13_Healthy!X244,Patient17_Healthy!X244,Patient18_Healthy!X244,Patient23_Healthy!X244,Patient25_Healthy!X244,Patient27_Healthy!X244,Patient30_Healthy!X244)</f>
        <v/>
      </c>
      <c r="AB245" s="85">
        <f>AVERAGE(Patient5_Healthy!Y244,Patient8_Healthy!Y244,Patient10_Healthy!Y244,Patient13_Healthy!Y244,Patient17_Healthy!Y244,Patient18_Healthy!Y244,Patient23_Healthy!Y244,Patient25_Healthy!Y244,Patient27_Healthy!Y244,Patient30_Healthy!Y244)</f>
        <v/>
      </c>
      <c r="AC245" s="90">
        <f>STDEV(Patient5_Healthy!Y244,Patient8_Healthy!Y244,Patient10_Healthy!Y244,Patient13_Healthy!Y244,Patient17_Healthy!Y244,Patient18_Healthy!Y244,Patient23_Healthy!Y244,Patient25_Healthy!Y244,Patient27_Healthy!Y244,Patient30_Healthy!Y244)</f>
        <v/>
      </c>
      <c r="AO245" s="103" t="n"/>
    </row>
    <row r="246" spans="1:59">
      <c r="Y246" s="18" t="s">
        <v>21</v>
      </c>
      <c r="Z246">
        <f>AVERAGE(Patient5_Healthy!X245,Patient8_Healthy!X245,Patient10_Healthy!X245,Patient13_Healthy!X245,Patient17_Healthy!X245,Patient18_Healthy!X245,Patient23_Healthy!X245,Patient25_Healthy!X245,Patient27_Healthy!X245,Patient30_Healthy!X245)</f>
        <v/>
      </c>
      <c r="AA246">
        <f>STDEV(Patient5_Healthy!X245,Patient8_Healthy!X245,Patient10_Healthy!X245,Patient13_Healthy!X245,Patient17_Healthy!X245,Patient18_Healthy!X245,Patient23_Healthy!X245,Patient25_Healthy!X245,Patient27_Healthy!X245,Patient30_Healthy!X245)</f>
        <v/>
      </c>
      <c r="AB246" s="85">
        <f>AVERAGE(Patient5_Healthy!Y245,Patient8_Healthy!Y245,Patient10_Healthy!Y245,Patient13_Healthy!Y245,Patient17_Healthy!Y245,Patient18_Healthy!Y245,Patient23_Healthy!Y245,Patient25_Healthy!Y245,Patient27_Healthy!Y245,Patient30_Healthy!Y245)</f>
        <v/>
      </c>
      <c r="AC246" s="90">
        <f>STDEV(Patient5_Healthy!Y245,Patient8_Healthy!Y245,Patient10_Healthy!Y245,Patient13_Healthy!Y245,Patient17_Healthy!Y245,Patient18_Healthy!Y245,Patient23_Healthy!Y245,Patient25_Healthy!Y245,Patient27_Healthy!Y245,Patient30_Healthy!Y245)</f>
        <v/>
      </c>
      <c r="AO246" s="103" t="n"/>
    </row>
    <row r="247" spans="1:59">
      <c r="Y247" s="18" t="s">
        <v>24</v>
      </c>
      <c r="Z247">
        <f>AVERAGE(Patient5_Healthy!X246,Patient8_Healthy!X246,Patient10_Healthy!X246,Patient13_Healthy!X246,Patient17_Healthy!X246,Patient18_Healthy!X246,Patient23_Healthy!X246,Patient25_Healthy!X246,Patient27_Healthy!X246,Patient30_Healthy!X246)</f>
        <v/>
      </c>
      <c r="AA247">
        <f>STDEV(Patient5_Healthy!X246,Patient8_Healthy!X246,Patient10_Healthy!X246,Patient13_Healthy!X246,Patient17_Healthy!X246,Patient18_Healthy!X246,Patient23_Healthy!X246,Patient25_Healthy!X246,Patient27_Healthy!X246,Patient30_Healthy!X246)</f>
        <v/>
      </c>
      <c r="AB247" s="85">
        <f>AVERAGE(Patient5_Healthy!Y246,Patient8_Healthy!Y246,Patient10_Healthy!Y246,Patient13_Healthy!Y246,Patient17_Healthy!Y246,Patient18_Healthy!Y246,Patient23_Healthy!Y246,Patient25_Healthy!Y246,Patient27_Healthy!Y246,Patient30_Healthy!Y246)</f>
        <v/>
      </c>
      <c r="AC247" s="90">
        <f>STDEV(Patient5_Healthy!Y246,Patient8_Healthy!Y246,Patient10_Healthy!Y246,Patient13_Healthy!Y246,Patient17_Healthy!Y246,Patient18_Healthy!Y246,Patient23_Healthy!Y246,Patient25_Healthy!Y246,Patient27_Healthy!Y246,Patient30_Healthy!Y246)</f>
        <v/>
      </c>
      <c r="AO247" s="103" t="n"/>
    </row>
    <row r="248" spans="1:59">
      <c r="Y248" s="18" t="s">
        <v>27</v>
      </c>
      <c r="Z248">
        <f>AVERAGE(Patient5_Healthy!X247,Patient8_Healthy!X247,Patient10_Healthy!X247,Patient13_Healthy!X247,Patient17_Healthy!X247,Patient18_Healthy!X247,Patient23_Healthy!X247,Patient25_Healthy!X247,Patient27_Healthy!X247,Patient30_Healthy!X247)</f>
        <v/>
      </c>
      <c r="AA248">
        <f>STDEV(Patient5_Healthy!X247,Patient8_Healthy!X247,Patient10_Healthy!X247,Patient13_Healthy!X247,Patient17_Healthy!X247,Patient18_Healthy!X247,Patient23_Healthy!X247,Patient25_Healthy!X247,Patient27_Healthy!X247,Patient30_Healthy!X247)</f>
        <v/>
      </c>
      <c r="AB248" s="85">
        <f>AVERAGE(Patient5_Healthy!Y247,Patient8_Healthy!Y247,Patient10_Healthy!Y247,Patient13_Healthy!Y247,Patient17_Healthy!Y247,Patient18_Healthy!Y247,Patient23_Healthy!Y247,Patient25_Healthy!Y247,Patient27_Healthy!Y247,Patient30_Healthy!Y247)</f>
        <v/>
      </c>
      <c r="AC248" s="90">
        <f>STDEV(Patient5_Healthy!Y247,Patient8_Healthy!Y247,Patient10_Healthy!Y247,Patient13_Healthy!Y247,Patient17_Healthy!Y247,Patient18_Healthy!Y247,Patient23_Healthy!Y247,Patient25_Healthy!Y247,Patient27_Healthy!Y247,Patient30_Healthy!Y247)</f>
        <v/>
      </c>
      <c r="AO248" s="103" t="n"/>
    </row>
    <row r="249" spans="1:59">
      <c r="Y249" s="18" t="s">
        <v>28</v>
      </c>
      <c r="Z249">
        <f>AVERAGE(Patient5_Healthy!X248,Patient8_Healthy!X248,Patient10_Healthy!X248,Patient13_Healthy!X248,Patient17_Healthy!X248,Patient18_Healthy!X248,Patient23_Healthy!X248,Patient25_Healthy!X248,Patient27_Healthy!X248,Patient30_Healthy!X248)</f>
        <v/>
      </c>
      <c r="AA249">
        <f>STDEV(Patient5_Healthy!X248,Patient8_Healthy!X248,Patient10_Healthy!X248,Patient13_Healthy!X248,Patient17_Healthy!X248,Patient18_Healthy!X248,Patient23_Healthy!X248,Patient25_Healthy!X248,Patient27_Healthy!X248,Patient30_Healthy!X248)</f>
        <v/>
      </c>
      <c r="AB249" s="85">
        <f>AVERAGE(Patient5_Healthy!Y248,Patient8_Healthy!Y248,Patient10_Healthy!Y248,Patient13_Healthy!Y248,Patient17_Healthy!Y248,Patient18_Healthy!Y248,Patient23_Healthy!Y248,Patient25_Healthy!Y248,Patient27_Healthy!Y248,Patient30_Healthy!Y248)</f>
        <v/>
      </c>
      <c r="AC249" s="90">
        <f>STDEV(Patient5_Healthy!Y248,Patient8_Healthy!Y248,Patient10_Healthy!Y248,Patient13_Healthy!Y248,Patient17_Healthy!Y248,Patient18_Healthy!Y248,Patient23_Healthy!Y248,Patient25_Healthy!Y248,Patient27_Healthy!Y248,Patient30_Healthy!Y248)</f>
        <v/>
      </c>
      <c r="AO249" s="103" t="n"/>
    </row>
    <row r="250" spans="1:59">
      <c r="Y250" s="18" t="s">
        <v>29</v>
      </c>
      <c r="Z250">
        <f>AVERAGE(Patient5_Healthy!X249,Patient8_Healthy!X249,Patient10_Healthy!X249,Patient13_Healthy!X249,Patient17_Healthy!X249,Patient18_Healthy!X249,Patient23_Healthy!X249,Patient25_Healthy!X249,Patient27_Healthy!X249,Patient30_Healthy!X249)</f>
        <v/>
      </c>
      <c r="AA250">
        <f>STDEV(Patient5_Healthy!X249,Patient8_Healthy!X249,Patient10_Healthy!X249,Patient13_Healthy!X249,Patient17_Healthy!X249,Patient18_Healthy!X249,Patient23_Healthy!X249,Patient25_Healthy!X249,Patient27_Healthy!X249,Patient30_Healthy!X249)</f>
        <v/>
      </c>
      <c r="AB250" s="85">
        <f>AVERAGE(Patient5_Healthy!Y249,Patient8_Healthy!Y249,Patient10_Healthy!Y249,Patient13_Healthy!Y249,Patient17_Healthy!Y249,Patient18_Healthy!Y249,Patient23_Healthy!Y249,Patient25_Healthy!Y249,Patient27_Healthy!Y249,Patient30_Healthy!Y249)</f>
        <v/>
      </c>
      <c r="AC250" s="90">
        <f>STDEV(Patient5_Healthy!Y249,Patient8_Healthy!Y249,Patient10_Healthy!Y249,Patient13_Healthy!Y249,Patient17_Healthy!Y249,Patient18_Healthy!Y249,Patient23_Healthy!Y249,Patient25_Healthy!Y249,Patient27_Healthy!Y249,Patient30_Healthy!Y249)</f>
        <v/>
      </c>
      <c r="AO250" s="103" t="n"/>
    </row>
    <row r="251" spans="1:59">
      <c r="Y251" s="18" t="s">
        <v>31</v>
      </c>
      <c r="Z251">
        <f>AVERAGE(Patient5_Healthy!X250,Patient8_Healthy!X250,Patient10_Healthy!X250,Patient13_Healthy!X250,Patient17_Healthy!X250,Patient18_Healthy!X250,Patient23_Healthy!X250,Patient25_Healthy!X250,Patient27_Healthy!X250,Patient30_Healthy!X250)</f>
        <v/>
      </c>
      <c r="AA251">
        <f>STDEV(Patient5_Healthy!X250,Patient8_Healthy!X250,Patient10_Healthy!X250,Patient13_Healthy!X250,Patient17_Healthy!X250,Patient18_Healthy!X250,Patient23_Healthy!X250,Patient25_Healthy!X250,Patient27_Healthy!X250,Patient30_Healthy!X250)</f>
        <v/>
      </c>
      <c r="AB251" s="85">
        <f>AVERAGE(Patient5_Healthy!Y250,Patient8_Healthy!Y250,Patient10_Healthy!Y250,Patient13_Healthy!Y250,Patient17_Healthy!Y250,Patient18_Healthy!Y250,Patient23_Healthy!Y250,Patient25_Healthy!Y250,Patient27_Healthy!Y250,Patient30_Healthy!Y250)</f>
        <v/>
      </c>
      <c r="AC251" s="90">
        <f>STDEV(Patient5_Healthy!Y250,Patient8_Healthy!Y250,Patient10_Healthy!Y250,Patient13_Healthy!Y250,Patient17_Healthy!Y250,Patient18_Healthy!Y250,Patient23_Healthy!Y250,Patient25_Healthy!Y250,Patient27_Healthy!Y250,Patient30_Healthy!Y250)</f>
        <v/>
      </c>
      <c r="AO251" s="103" t="n"/>
    </row>
    <row r="252" spans="1:59">
      <c r="Y252" s="18" t="s">
        <v>32</v>
      </c>
      <c r="Z252">
        <f>AVERAGE(Patient5_Healthy!X251,Patient8_Healthy!X251,Patient10_Healthy!X251,Patient13_Healthy!X251,Patient17_Healthy!X251,Patient18_Healthy!X251,Patient23_Healthy!X251,Patient25_Healthy!X251,Patient27_Healthy!X251,Patient30_Healthy!X251)</f>
        <v/>
      </c>
      <c r="AA252">
        <f>STDEV(Patient5_Healthy!X251,Patient8_Healthy!X251,Patient10_Healthy!X251,Patient13_Healthy!X251,Patient17_Healthy!X251,Patient18_Healthy!X251,Patient23_Healthy!X251,Patient25_Healthy!X251,Patient27_Healthy!X251,Patient30_Healthy!X251)</f>
        <v/>
      </c>
      <c r="AB252" s="85">
        <f>AVERAGE(Patient5_Healthy!Y251,Patient8_Healthy!Y251,Patient10_Healthy!Y251,Patient13_Healthy!Y251,Patient17_Healthy!Y251,Patient18_Healthy!Y251,Patient23_Healthy!Y251,Patient25_Healthy!Y251,Patient27_Healthy!Y251,Patient30_Healthy!Y251)</f>
        <v/>
      </c>
      <c r="AC252" s="90">
        <f>STDEV(Patient5_Healthy!Y251,Patient8_Healthy!Y251,Patient10_Healthy!Y251,Patient13_Healthy!Y251,Patient17_Healthy!Y251,Patient18_Healthy!Y251,Patient23_Healthy!Y251,Patient25_Healthy!Y251,Patient27_Healthy!Y251,Patient30_Healthy!Y251)</f>
        <v/>
      </c>
      <c r="AO252" s="103" t="n"/>
    </row>
    <row r="253" spans="1:59">
      <c r="AO253" s="103" t="n"/>
    </row>
    <row r="254" spans="1:59">
      <c r="Y254" s="103" t="s">
        <v>90</v>
      </c>
      <c r="AO254" s="103" t="n"/>
    </row>
    <row r="255" spans="1:59">
      <c r="Y255" s="18" t="n"/>
      <c r="Z255" s="140" t="s">
        <v>15</v>
      </c>
      <c r="AA255" s="147" t="n"/>
      <c r="AB255" s="142" t="s">
        <v>16</v>
      </c>
      <c r="AC255" s="140" t="n"/>
      <c r="AO255" s="103" t="n"/>
    </row>
    <row r="256" spans="1:59">
      <c r="Y256" s="18" t="n"/>
      <c r="Z256" s="18" t="s">
        <v>193</v>
      </c>
      <c r="AA256" s="18" t="s">
        <v>194</v>
      </c>
      <c r="AB256" s="19" t="s">
        <v>193</v>
      </c>
      <c r="AC256" s="18" t="s">
        <v>194</v>
      </c>
      <c r="AO256" s="103" t="n"/>
    </row>
    <row r="257" spans="1:59">
      <c r="Y257" s="18" t="s">
        <v>18</v>
      </c>
      <c r="Z257">
        <f>AVERAGE(Patient5_Healthy!X256,Patient8_Healthy!X256,Patient10_Healthy!X256,Patient13_Healthy!X256,Patient17_Healthy!X256,Patient18_Healthy!X256,Patient23_Healthy!X256,Patient25_Healthy!X256,Patient27_Healthy!X256,Patient30_Healthy!X256)</f>
        <v/>
      </c>
      <c r="AA257">
        <f>STDEV(Patient5_Healthy!X256,Patient8_Healthy!X256,Patient10_Healthy!X256,Patient13_Healthy!X256,Patient17_Healthy!X256,Patient18_Healthy!X256,Patient23_Healthy!X256,Patient25_Healthy!X256,Patient27_Healthy!X256,Patient30_Healthy!X256)</f>
        <v/>
      </c>
      <c r="AB257" s="85">
        <f>AVERAGE(Patient5_Healthy!Y256,Patient8_Healthy!Y256,Patient10_Healthy!Y256,Patient13_Healthy!Y256,Patient17_Healthy!Y256,Patient18_Healthy!Y256,Patient23_Healthy!Y256,Patient25_Healthy!Y256,Patient27_Healthy!Y256,Patient30_Healthy!Y256)</f>
        <v/>
      </c>
      <c r="AC257" s="90">
        <f>STDEV(Patient5_Healthy!Y256,Patient8_Healthy!Y256,Patient10_Healthy!Y256,Patient13_Healthy!Y256,Patient17_Healthy!Y256,Patient18_Healthy!Y256,Patient23_Healthy!Y256,Patient25_Healthy!Y256,Patient27_Healthy!Y256,Patient30_Healthy!Y256)</f>
        <v/>
      </c>
      <c r="AO257" s="103" t="n"/>
    </row>
    <row r="258" spans="1:59">
      <c r="Y258" s="18" t="s">
        <v>21</v>
      </c>
      <c r="Z258">
        <f>AVERAGE(Patient5_Healthy!X257,Patient8_Healthy!X257,Patient10_Healthy!X257,Patient13_Healthy!X257,Patient17_Healthy!X257,Patient18_Healthy!X257,Patient23_Healthy!X257,Patient25_Healthy!X257,Patient27_Healthy!X257,Patient30_Healthy!X257)</f>
        <v/>
      </c>
      <c r="AA258">
        <f>STDEV(Patient5_Healthy!X257,Patient8_Healthy!X257,Patient10_Healthy!X257,Patient13_Healthy!X257,Patient17_Healthy!X257,Patient18_Healthy!X257,Patient23_Healthy!X257,Patient25_Healthy!X257,Patient27_Healthy!X257,Patient30_Healthy!X257)</f>
        <v/>
      </c>
      <c r="AB258" s="85">
        <f>AVERAGE(Patient5_Healthy!Y257,Patient8_Healthy!Y257,Patient10_Healthy!Y257,Patient13_Healthy!Y257,Patient17_Healthy!Y257,Patient18_Healthy!Y257,Patient23_Healthy!Y257,Patient25_Healthy!Y257,Patient27_Healthy!Y257,Patient30_Healthy!Y257)</f>
        <v/>
      </c>
      <c r="AC258" s="90">
        <f>STDEV(Patient5_Healthy!Y257,Patient8_Healthy!Y257,Patient10_Healthy!Y257,Patient13_Healthy!Y257,Patient17_Healthy!Y257,Patient18_Healthy!Y257,Patient23_Healthy!Y257,Patient25_Healthy!Y257,Patient27_Healthy!Y257,Patient30_Healthy!Y257)</f>
        <v/>
      </c>
      <c r="AO258" s="103" t="n"/>
    </row>
    <row r="259" spans="1:59">
      <c r="Y259" s="18" t="s">
        <v>24</v>
      </c>
      <c r="Z259">
        <f>AVERAGE(Patient5_Healthy!X258,Patient8_Healthy!X258,Patient10_Healthy!X258,Patient13_Healthy!X258,Patient17_Healthy!X258,Patient18_Healthy!X258,Patient23_Healthy!X258,Patient25_Healthy!X258,Patient27_Healthy!X258,Patient30_Healthy!X258)</f>
        <v/>
      </c>
      <c r="AA259">
        <f>STDEV(Patient5_Healthy!X258,Patient8_Healthy!X258,Patient10_Healthy!X258,Patient13_Healthy!X258,Patient17_Healthy!X258,Patient18_Healthy!X258,Patient23_Healthy!X258,Patient25_Healthy!X258,Patient27_Healthy!X258,Patient30_Healthy!X258)</f>
        <v/>
      </c>
      <c r="AB259" s="85">
        <f>AVERAGE(Patient5_Healthy!Y258,Patient8_Healthy!Y258,Patient10_Healthy!Y258,Patient13_Healthy!Y258,Patient17_Healthy!Y258,Patient18_Healthy!Y258,Patient23_Healthy!Y258,Patient25_Healthy!Y258,Patient27_Healthy!Y258,Patient30_Healthy!Y258)</f>
        <v/>
      </c>
      <c r="AC259" s="90">
        <f>STDEV(Patient5_Healthy!Y258,Patient8_Healthy!Y258,Patient10_Healthy!Y258,Patient13_Healthy!Y258,Patient17_Healthy!Y258,Patient18_Healthy!Y258,Patient23_Healthy!Y258,Patient25_Healthy!Y258,Patient27_Healthy!Y258,Patient30_Healthy!Y258)</f>
        <v/>
      </c>
      <c r="AO259" s="103" t="n"/>
    </row>
    <row r="260" spans="1:59">
      <c r="Y260" s="18" t="s">
        <v>27</v>
      </c>
      <c r="Z260">
        <f>AVERAGE(Patient5_Healthy!X259,Patient8_Healthy!X259,Patient10_Healthy!X259,Patient13_Healthy!X259,Patient17_Healthy!X259,Patient18_Healthy!X259,Patient23_Healthy!X259,Patient25_Healthy!X259,Patient27_Healthy!X259,Patient30_Healthy!X259)</f>
        <v/>
      </c>
      <c r="AA260">
        <f>STDEV(Patient5_Healthy!X259,Patient8_Healthy!X259,Patient10_Healthy!X259,Patient13_Healthy!X259,Patient17_Healthy!X259,Patient18_Healthy!X259,Patient23_Healthy!X259,Patient25_Healthy!X259,Patient27_Healthy!X259,Patient30_Healthy!X259)</f>
        <v/>
      </c>
      <c r="AB260" s="85">
        <f>AVERAGE(Patient5_Healthy!Y259,Patient8_Healthy!Y259,Patient10_Healthy!Y259,Patient13_Healthy!Y259,Patient17_Healthy!Y259,Patient18_Healthy!Y259,Patient23_Healthy!Y259,Patient25_Healthy!Y259,Patient27_Healthy!Y259,Patient30_Healthy!Y259)</f>
        <v/>
      </c>
      <c r="AC260" s="90">
        <f>STDEV(Patient5_Healthy!Y259,Patient8_Healthy!Y259,Patient10_Healthy!Y259,Patient13_Healthy!Y259,Patient17_Healthy!Y259,Patient18_Healthy!Y259,Patient23_Healthy!Y259,Patient25_Healthy!Y259,Patient27_Healthy!Y259,Patient30_Healthy!Y259)</f>
        <v/>
      </c>
      <c r="AO260" s="103" t="n"/>
    </row>
    <row r="261" spans="1:59">
      <c r="Y261" s="18" t="s">
        <v>28</v>
      </c>
      <c r="Z261">
        <f>AVERAGE(Patient5_Healthy!X260,Patient8_Healthy!X260,Patient10_Healthy!X260,Patient13_Healthy!X260,Patient17_Healthy!X260,Patient18_Healthy!X260,Patient23_Healthy!X260,Patient25_Healthy!X260,Patient27_Healthy!X260,Patient30_Healthy!X260)</f>
        <v/>
      </c>
      <c r="AA261">
        <f>STDEV(Patient5_Healthy!X260,Patient8_Healthy!X260,Patient10_Healthy!X260,Patient13_Healthy!X260,Patient17_Healthy!X260,Patient18_Healthy!X260,Patient23_Healthy!X260,Patient25_Healthy!X260,Patient27_Healthy!X260,Patient30_Healthy!X260)</f>
        <v/>
      </c>
      <c r="AB261" s="85">
        <f>AVERAGE(Patient5_Healthy!Y260,Patient8_Healthy!Y260,Patient10_Healthy!Y260,Patient13_Healthy!Y260,Patient17_Healthy!Y260,Patient18_Healthy!Y260,Patient23_Healthy!Y260,Patient25_Healthy!Y260,Patient27_Healthy!Y260,Patient30_Healthy!Y260)</f>
        <v/>
      </c>
      <c r="AC261" s="90">
        <f>STDEV(Patient5_Healthy!Y260,Patient8_Healthy!Y260,Patient10_Healthy!Y260,Patient13_Healthy!Y260,Patient17_Healthy!Y260,Patient18_Healthy!Y260,Patient23_Healthy!Y260,Patient25_Healthy!Y260,Patient27_Healthy!Y260,Patient30_Healthy!Y260)</f>
        <v/>
      </c>
      <c r="AO261" s="103" t="n"/>
    </row>
    <row r="262" spans="1:59">
      <c r="Y262" s="18" t="s">
        <v>29</v>
      </c>
      <c r="Z262">
        <f>AVERAGE(Patient5_Healthy!X261,Patient8_Healthy!X261,Patient10_Healthy!X261,Patient13_Healthy!X261,Patient17_Healthy!X261,Patient18_Healthy!X261,Patient23_Healthy!X261,Patient25_Healthy!X261,Patient27_Healthy!X261,Patient30_Healthy!X261)</f>
        <v/>
      </c>
      <c r="AA262">
        <f>STDEV(Patient5_Healthy!X261,Patient8_Healthy!X261,Patient10_Healthy!X261,Patient13_Healthy!X261,Patient17_Healthy!X261,Patient18_Healthy!X261,Patient23_Healthy!X261,Patient25_Healthy!X261,Patient27_Healthy!X261,Patient30_Healthy!X261)</f>
        <v/>
      </c>
      <c r="AB262" s="85">
        <f>AVERAGE(Patient5_Healthy!Y261,Patient8_Healthy!Y261,Patient10_Healthy!Y261,Patient13_Healthy!Y261,Patient17_Healthy!Y261,Patient18_Healthy!Y261,Patient23_Healthy!Y261,Patient25_Healthy!Y261,Patient27_Healthy!Y261,Patient30_Healthy!Y261)</f>
        <v/>
      </c>
      <c r="AC262" s="90">
        <f>STDEV(Patient5_Healthy!Y261,Patient8_Healthy!Y261,Patient10_Healthy!Y261,Patient13_Healthy!Y261,Patient17_Healthy!Y261,Patient18_Healthy!Y261,Patient23_Healthy!Y261,Patient25_Healthy!Y261,Patient27_Healthy!Y261,Patient30_Healthy!Y261)</f>
        <v/>
      </c>
      <c r="AO262" s="103" t="n"/>
    </row>
    <row r="263" spans="1:59">
      <c r="Y263" s="18" t="s">
        <v>31</v>
      </c>
      <c r="Z263">
        <f>AVERAGE(Patient5_Healthy!X262,Patient8_Healthy!X262,Patient10_Healthy!X262,Patient13_Healthy!X262,Patient17_Healthy!X262,Patient18_Healthy!X262,Patient23_Healthy!X262,Patient25_Healthy!X262,Patient27_Healthy!X262,Patient30_Healthy!X262)</f>
        <v/>
      </c>
      <c r="AA263">
        <f>STDEV(Patient5_Healthy!X262,Patient8_Healthy!X262,Patient10_Healthy!X262,Patient13_Healthy!X262,Patient17_Healthy!X262,Patient18_Healthy!X262,Patient23_Healthy!X262,Patient25_Healthy!X262,Patient27_Healthy!X262,Patient30_Healthy!X262)</f>
        <v/>
      </c>
      <c r="AB263" s="85">
        <f>AVERAGE(Patient5_Healthy!Y262,Patient8_Healthy!Y262,Patient10_Healthy!Y262,Patient13_Healthy!Y262,Patient17_Healthy!Y262,Patient18_Healthy!Y262,Patient23_Healthy!Y262,Patient25_Healthy!Y262,Patient27_Healthy!Y262,Patient30_Healthy!Y262)</f>
        <v/>
      </c>
      <c r="AC263" s="90">
        <f>STDEV(Patient5_Healthy!Y262,Patient8_Healthy!Y262,Patient10_Healthy!Y262,Patient13_Healthy!Y262,Patient17_Healthy!Y262,Patient18_Healthy!Y262,Patient23_Healthy!Y262,Patient25_Healthy!Y262,Patient27_Healthy!Y262,Patient30_Healthy!Y262)</f>
        <v/>
      </c>
      <c r="AO263" s="103" t="n"/>
    </row>
    <row r="264" spans="1:59">
      <c r="Y264" s="18" t="s">
        <v>32</v>
      </c>
      <c r="Z264">
        <f>AVERAGE(Patient5_Healthy!X263,Patient8_Healthy!X263,Patient10_Healthy!X263,Patient13_Healthy!X263,Patient17_Healthy!X263,Patient18_Healthy!X263,Patient23_Healthy!X263,Patient25_Healthy!X263,Patient27_Healthy!X263,Patient30_Healthy!X263)</f>
        <v/>
      </c>
      <c r="AA264">
        <f>STDEV(Patient5_Healthy!X263,Patient8_Healthy!X263,Patient10_Healthy!X263,Patient13_Healthy!X263,Patient17_Healthy!X263,Patient18_Healthy!X263,Patient23_Healthy!X263,Patient25_Healthy!X263,Patient27_Healthy!X263,Patient30_Healthy!X263)</f>
        <v/>
      </c>
      <c r="AB264" s="85">
        <f>AVERAGE(Patient5_Healthy!Y263,Patient8_Healthy!Y263,Patient10_Healthy!Y263,Patient13_Healthy!Y263,Patient17_Healthy!Y263,Patient18_Healthy!Y263,Patient23_Healthy!Y263,Patient25_Healthy!Y263,Patient27_Healthy!Y263,Patient30_Healthy!Y263)</f>
        <v/>
      </c>
      <c r="AC264" s="90">
        <f>STDEV(Patient5_Healthy!Y263,Patient8_Healthy!Y263,Patient10_Healthy!Y263,Patient13_Healthy!Y263,Patient17_Healthy!Y263,Patient18_Healthy!Y263,Patient23_Healthy!Y263,Patient25_Healthy!Y263,Patient27_Healthy!Y263,Patient30_Healthy!Y263)</f>
        <v/>
      </c>
      <c r="AO264" s="103" t="n"/>
    </row>
    <row r="265" spans="1:59">
      <c r="AO265" s="103" t="n"/>
    </row>
    <row r="266" spans="1:59">
      <c r="AO266" s="103" t="n"/>
    </row>
    <row r="267" spans="1:59">
      <c r="AO267" s="103" t="n"/>
    </row>
    <row r="268" spans="1:59">
      <c r="AO268" s="103" t="n"/>
    </row>
    <row r="269" spans="1:59">
      <c r="AO269" s="103" t="n"/>
    </row>
    <row r="270" spans="1:59">
      <c r="AO270" s="103" t="n"/>
    </row>
    <row r="271" spans="1:59">
      <c r="AO271" s="103" t="n"/>
    </row>
    <row r="272" spans="1:59">
      <c r="AO272" s="103" t="n"/>
    </row>
    <row r="273" spans="1:59">
      <c r="A273" t="s">
        <v>93</v>
      </c>
      <c r="AO273" s="103" t="n"/>
    </row>
    <row r="274" spans="1:59">
      <c r="AO274" s="103" t="n"/>
    </row>
    <row r="275" spans="1:59">
      <c r="AO275" s="103" t="n"/>
    </row>
    <row r="276" spans="1:59">
      <c r="A276" s="103" t="s">
        <v>195</v>
      </c>
      <c r="M276" s="103" t="s">
        <v>196</v>
      </c>
      <c r="AO276" s="103" t="n"/>
    </row>
    <row r="277" spans="1:59">
      <c r="A277" s="21" t="n"/>
      <c r="B277" s="148" t="s">
        <v>97</v>
      </c>
      <c r="C277" s="148" t="n"/>
      <c r="D277" s="149" t="s">
        <v>98</v>
      </c>
      <c r="E277" s="150" t="n"/>
      <c r="F277" s="149" t="s">
        <v>99</v>
      </c>
      <c r="G277" s="150" t="n"/>
      <c r="H277" s="148" t="s">
        <v>100</v>
      </c>
      <c r="I277" s="148" t="n"/>
      <c r="M277" s="24" t="n"/>
      <c r="N277" s="146" t="s">
        <v>97</v>
      </c>
      <c r="O277" s="145" t="n"/>
      <c r="P277" s="144" t="s">
        <v>98</v>
      </c>
      <c r="Q277" s="145" t="n"/>
      <c r="R277" s="144" t="s">
        <v>99</v>
      </c>
      <c r="S277" s="145" t="n"/>
      <c r="T277" s="146" t="s">
        <v>100</v>
      </c>
      <c r="U277" s="146" t="n"/>
      <c r="AO277" s="103" t="n"/>
    </row>
    <row r="278" spans="1:59">
      <c r="A278" s="21" t="n"/>
      <c r="B278" s="21" t="s">
        <v>193</v>
      </c>
      <c r="C278" s="21" t="s">
        <v>194</v>
      </c>
      <c r="D278" s="22" t="s">
        <v>193</v>
      </c>
      <c r="E278" s="23" t="s">
        <v>194</v>
      </c>
      <c r="F278" s="22" t="s">
        <v>193</v>
      </c>
      <c r="G278" s="23" t="s">
        <v>194</v>
      </c>
      <c r="H278" s="21" t="s">
        <v>193</v>
      </c>
      <c r="I278" s="21" t="s">
        <v>194</v>
      </c>
      <c r="M278" s="24" t="n"/>
      <c r="N278" s="24" t="s">
        <v>193</v>
      </c>
      <c r="O278" s="25" t="s">
        <v>194</v>
      </c>
      <c r="P278" s="26" t="s">
        <v>193</v>
      </c>
      <c r="Q278" s="25" t="s">
        <v>194</v>
      </c>
      <c r="R278" s="26" t="s">
        <v>193</v>
      </c>
      <c r="S278" s="25" t="s">
        <v>194</v>
      </c>
      <c r="T278" s="24" t="s">
        <v>193</v>
      </c>
      <c r="U278" s="24" t="s">
        <v>194</v>
      </c>
      <c r="AO278" s="103" t="n"/>
    </row>
    <row r="279" spans="1:59">
      <c r="A279" s="21" t="s">
        <v>18</v>
      </c>
      <c r="B279">
        <f>AVERAGE(Patient5_Healthy!B260,Patient8_Healthy!B260,Patient10_Healthy!B260,Patient13_Healthy!B260,Patient17_Healthy!B260,Patient18_Healthy!B260,Patient23_Healthy!B260,Patient25_Healthy!B260,Patient27_Healthy!B260,Patient30_Healthy!B260)</f>
        <v/>
      </c>
      <c r="C279">
        <f>STDEV(Patient5_Healthy!B260,Patient8_Healthy!B260,Patient10_Healthy!B260,Patient13_Healthy!B260,Patient17_Healthy!B260,Patient18_Healthy!B260,Patient23_Healthy!B260,Patient25_Healthy!B260,Patient27_Healthy!B260,Patient30_Healthy!B260)</f>
        <v/>
      </c>
      <c r="D279" s="85">
        <f>AVERAGE(Patient5_Healthy!C260,Patient8_Healthy!C260,Patient10_Healthy!C260,Patient13_Healthy!C260,Patient17_Healthy!C260,Patient18_Healthy!C260,Patient23_Healthy!C260,Patient25_Healthy!C260,Patient27_Healthy!C260,Patient30_Healthy!C260)</f>
        <v/>
      </c>
      <c r="E279" s="90">
        <f>STDEV(Patient5_Healthy!C260,Patient8_Healthy!C260,Patient10_Healthy!C260,Patient13_Healthy!C260,Patient17_Healthy!C260,Patient18_Healthy!C260,Patient23_Healthy!C260,Patient25_Healthy!C260,Patient27_Healthy!C260,Patient30_Healthy!C260)</f>
        <v/>
      </c>
      <c r="F279" s="85">
        <f>AVERAGE(Patient5_Healthy!D260,Patient8_Healthy!D260,Patient10_Healthy!D260,Patient13_Healthy!D260,Patient17_Healthy!D260,Patient18_Healthy!D260,Patient23_Healthy!D260,Patient25_Healthy!D260,Patient27_Healthy!D260,Patient30_Healthy!D260)</f>
        <v/>
      </c>
      <c r="G279" s="90">
        <f>STDEV(Patient5_Healthy!D260,Patient8_Healthy!D260,Patient10_Healthy!D260,Patient13_Healthy!D260,Patient17_Healthy!D260,Patient18_Healthy!D260,Patient23_Healthy!D260,Patient25_Healthy!D260,Patient27_Healthy!D260,Patient30_Healthy!D260)</f>
        <v/>
      </c>
      <c r="H279">
        <f>AVERAGE(Patient5_Healthy!E260,Patient8_Healthy!E260,Patient10_Healthy!E260,Patient13_Healthy!E260,Patient17_Healthy!E260,Patient18_Healthy!E260,Patient23_Healthy!E260,Patient25_Healthy!E260,Patient27_Healthy!E260,Patient30_Healthy!E260)</f>
        <v/>
      </c>
      <c r="I279">
        <f>STDEV(Patient5_Healthy!E260,Patient8_Healthy!E260,Patient10_Healthy!E260,Patient13_Healthy!E260,Patient17_Healthy!E260,Patient18_Healthy!E260,Patient23_Healthy!E260,Patient25_Healthy!E260,Patient27_Healthy!E260,Patient30_Healthy!E260)</f>
        <v/>
      </c>
      <c r="M279" s="24" t="s">
        <v>15</v>
      </c>
      <c r="N279">
        <f>AVERAGE(Patient5_Healthy!K260,Patient8_Healthy!K260,Patient10_Healthy!K260,Patient13_Healthy!K260,Patient17_Healthy!K260,Patient18_Healthy!K260,Patient23_Healthy!K260,Patient25_Healthy!K260,Patient27_Healthy!K260,Patient30_Healthy!K260)</f>
        <v/>
      </c>
      <c r="O279" s="90">
        <f>STDEV(Patient5_Healthy!K260,Patient8_Healthy!K260,Patient10_Healthy!K260,Patient13_Healthy!K260,Patient17_Healthy!K260,Patient18_Healthy!K260,Patient23_Healthy!K260,Patient25_Healthy!K260,Patient27_Healthy!K260,Patient30_Healthy!K260)</f>
        <v/>
      </c>
      <c r="P279" s="85">
        <f>AVERAGE(Patient5_Healthy!L260,Patient8_Healthy!L260,Patient10_Healthy!L260,Patient13_Healthy!L260,Patient17_Healthy!L260,Patient18_Healthy!L260,Patient23_Healthy!L260,Patient25_Healthy!L260,Patient27_Healthy!L260,Patient30_Healthy!L260)</f>
        <v/>
      </c>
      <c r="Q279" s="90">
        <f>STDEV(Patient5_Healthy!L260,Patient8_Healthy!L260,Patient10_Healthy!L260,Patient13_Healthy!L260,Patient17_Healthy!L260,Patient18_Healthy!L260,Patient23_Healthy!L260,Patient25_Healthy!L260,Patient27_Healthy!L260,Patient30_Healthy!L260)</f>
        <v/>
      </c>
      <c r="R279" s="85">
        <f>AVERAGE(Patient5_Healthy!M260,Patient8_Healthy!M260,Patient10_Healthy!M260,Patient13_Healthy!M260,Patient17_Healthy!M260,Patient18_Healthy!M260,Patient23_Healthy!M260,Patient25_Healthy!M260,Patient27_Healthy!M260,Patient30_Healthy!M260)</f>
        <v/>
      </c>
      <c r="S279" s="90">
        <f>STDEV(Patient5_Healthy!M260,Patient8_Healthy!M260,Patient10_Healthy!M260,Patient13_Healthy!M260,Patient17_Healthy!M260,Patient18_Healthy!M260,Patient23_Healthy!M260,Patient25_Healthy!M260,Patient27_Healthy!M260,Patient30_Healthy!M260)</f>
        <v/>
      </c>
      <c r="T279">
        <f>AVERAGE(Patient5_Healthy!N260,Patient8_Healthy!N260,Patient10_Healthy!N260,Patient13_Healthy!N260,Patient17_Healthy!N260,Patient18_Healthy!N260,Patient23_Healthy!N260,Patient25_Healthy!N260,Patient27_Healthy!N260,Patient30_Healthy!N260)</f>
        <v/>
      </c>
      <c r="U279">
        <f>STDEV(Patient5_Healthy!N260,Patient8_Healthy!N260,Patient10_Healthy!N260,Patient13_Healthy!N260,Patient17_Healthy!N260,Patient18_Healthy!N260,Patient23_Healthy!N260,Patient25_Healthy!N260,Patient27_Healthy!N260,Patient30_Healthy!N260)</f>
        <v/>
      </c>
      <c r="AO279" s="103" t="n"/>
    </row>
    <row r="280" spans="1:59">
      <c r="A280" s="21" t="s">
        <v>28</v>
      </c>
      <c r="B280">
        <f>AVERAGE(Patient5_Healthy!B261,Patient8_Healthy!B261,Patient10_Healthy!B261,Patient13_Healthy!B261,Patient17_Healthy!B261,Patient18_Healthy!B261,Patient23_Healthy!B261,Patient25_Healthy!B261,Patient27_Healthy!B261,Patient30_Healthy!B261)</f>
        <v/>
      </c>
      <c r="C280">
        <f>STDEV(Patient5_Healthy!B261,Patient8_Healthy!B261,Patient10_Healthy!B261,Patient13_Healthy!B261,Patient17_Healthy!B261,Patient18_Healthy!B261,Patient23_Healthy!B261,Patient25_Healthy!B261,Patient27_Healthy!B261,Patient30_Healthy!B261)</f>
        <v/>
      </c>
      <c r="D280" s="85">
        <f>AVERAGE(Patient5_Healthy!C261,Patient8_Healthy!C261,Patient10_Healthy!C261,Patient13_Healthy!C261,Patient17_Healthy!C261,Patient18_Healthy!C261,Patient23_Healthy!C261,Patient25_Healthy!C261,Patient27_Healthy!C261,Patient30_Healthy!C261)</f>
        <v/>
      </c>
      <c r="E280" s="90">
        <f>STDEV(Patient5_Healthy!C261,Patient8_Healthy!C261,Patient10_Healthy!C261,Patient13_Healthy!C261,Patient17_Healthy!C261,Patient18_Healthy!C261,Patient23_Healthy!C261,Patient25_Healthy!C261,Patient27_Healthy!C261,Patient30_Healthy!C261)</f>
        <v/>
      </c>
      <c r="F280" s="85">
        <f>AVERAGE(Patient5_Healthy!D261,Patient8_Healthy!D261,Patient10_Healthy!D261,Patient13_Healthy!D261,Patient17_Healthy!D261,Patient18_Healthy!D261,Patient23_Healthy!D261,Patient25_Healthy!D261,Patient27_Healthy!D261,Patient30_Healthy!D261)</f>
        <v/>
      </c>
      <c r="G280" s="90">
        <f>STDEV(Patient5_Healthy!D261,Patient8_Healthy!D261,Patient10_Healthy!D261,Patient13_Healthy!D261,Patient17_Healthy!D261,Patient18_Healthy!D261,Patient23_Healthy!D261,Patient25_Healthy!D261,Patient27_Healthy!D261,Patient30_Healthy!D261)</f>
        <v/>
      </c>
      <c r="H280">
        <f>AVERAGE(Patient5_Healthy!E261,Patient8_Healthy!E261,Patient10_Healthy!E261,Patient13_Healthy!E261,Patient17_Healthy!E261,Patient18_Healthy!E261,Patient23_Healthy!E261,Patient25_Healthy!E261,Patient27_Healthy!E261,Patient30_Healthy!E261)</f>
        <v/>
      </c>
      <c r="I280">
        <f>STDEV(Patient5_Healthy!E261,Patient8_Healthy!E261,Patient10_Healthy!E261,Patient13_Healthy!E261,Patient17_Healthy!E261,Patient18_Healthy!E261,Patient23_Healthy!E261,Patient25_Healthy!E261,Patient27_Healthy!E261,Patient30_Healthy!E261)</f>
        <v/>
      </c>
      <c r="M280" s="24" t="s">
        <v>16</v>
      </c>
      <c r="N280">
        <f>AVERAGE(Patient5_Healthy!K261,Patient8_Healthy!K261,Patient10_Healthy!K261,Patient13_Healthy!K261,Patient17_Healthy!K261,Patient18_Healthy!K261,Patient23_Healthy!K261,Patient25_Healthy!K261,Patient27_Healthy!K261,Patient30_Healthy!K261)</f>
        <v/>
      </c>
      <c r="O280" s="90">
        <f>STDEV(Patient5_Healthy!K261,Patient8_Healthy!K261,Patient10_Healthy!K261,Patient13_Healthy!K261,Patient17_Healthy!K261,Patient18_Healthy!K261,Patient23_Healthy!K261,Patient25_Healthy!K261,Patient27_Healthy!K261,Patient30_Healthy!K261)</f>
        <v/>
      </c>
      <c r="P280" s="85">
        <f>AVERAGE(Patient5_Healthy!L261,Patient8_Healthy!L261,Patient10_Healthy!L261,Patient13_Healthy!L261,Patient17_Healthy!L261,Patient18_Healthy!L261,Patient23_Healthy!L261,Patient25_Healthy!L261,Patient27_Healthy!L261,Patient30_Healthy!L261)</f>
        <v/>
      </c>
      <c r="Q280" s="90">
        <f>STDEV(Patient5_Healthy!L261,Patient8_Healthy!L261,Patient10_Healthy!L261,Patient13_Healthy!L261,Patient17_Healthy!L261,Patient18_Healthy!L261,Patient23_Healthy!L261,Patient25_Healthy!L261,Patient27_Healthy!L261,Patient30_Healthy!L261)</f>
        <v/>
      </c>
      <c r="R280" s="85">
        <f>AVERAGE(Patient5_Healthy!M261,Patient8_Healthy!M261,Patient10_Healthy!M261,Patient13_Healthy!M261,Patient17_Healthy!M261,Patient18_Healthy!M261,Patient23_Healthy!M261,Patient25_Healthy!M261,Patient27_Healthy!M261,Patient30_Healthy!M261)</f>
        <v/>
      </c>
      <c r="S280" s="90">
        <f>STDEV(Patient5_Healthy!M261,Patient8_Healthy!M261,Patient10_Healthy!M261,Patient13_Healthy!M261,Patient17_Healthy!M261,Patient18_Healthy!M261,Patient23_Healthy!M261,Patient25_Healthy!M261,Patient27_Healthy!M261,Patient30_Healthy!M261)</f>
        <v/>
      </c>
      <c r="T280">
        <f>AVERAGE(Patient5_Healthy!N261,Patient8_Healthy!N261,Patient10_Healthy!N261,Patient13_Healthy!N261,Patient17_Healthy!N261,Patient18_Healthy!N261,Patient23_Healthy!N261,Patient25_Healthy!N261,Patient27_Healthy!N261,Patient30_Healthy!N261)</f>
        <v/>
      </c>
      <c r="U280">
        <f>STDEV(Patient5_Healthy!N261,Patient8_Healthy!N261,Patient10_Healthy!N261,Patient13_Healthy!N261,Patient17_Healthy!N261,Patient18_Healthy!N261,Patient23_Healthy!N261,Patient25_Healthy!N261,Patient27_Healthy!N261,Patient30_Healthy!N261)</f>
        <v/>
      </c>
      <c r="AO280" s="103" t="n"/>
    </row>
    <row r="281" spans="1:59">
      <c r="A281" s="21" t="s">
        <v>21</v>
      </c>
      <c r="B281">
        <f>AVERAGE(Patient5_Healthy!B262,Patient8_Healthy!B262,Patient10_Healthy!B262,Patient13_Healthy!B262,Patient17_Healthy!B262,Patient18_Healthy!B262,Patient23_Healthy!B262,Patient25_Healthy!B262,Patient27_Healthy!B262,Patient30_Healthy!B262)</f>
        <v/>
      </c>
      <c r="C281">
        <f>STDEV(Patient5_Healthy!B262,Patient8_Healthy!B262,Patient10_Healthy!B262,Patient13_Healthy!B262,Patient17_Healthy!B262,Patient18_Healthy!B262,Patient23_Healthy!B262,Patient25_Healthy!B262,Patient27_Healthy!B262,Patient30_Healthy!B262)</f>
        <v/>
      </c>
      <c r="D281" s="85">
        <f>AVERAGE(Patient5_Healthy!C262,Patient8_Healthy!C262,Patient10_Healthy!C262,Patient13_Healthy!C262,Patient17_Healthy!C262,Patient18_Healthy!C262,Patient23_Healthy!C262,Patient25_Healthy!C262,Patient27_Healthy!C262,Patient30_Healthy!C262)</f>
        <v/>
      </c>
      <c r="E281" s="90">
        <f>STDEV(Patient5_Healthy!C262,Patient8_Healthy!C262,Patient10_Healthy!C262,Patient13_Healthy!C262,Patient17_Healthy!C262,Patient18_Healthy!C262,Patient23_Healthy!C262,Patient25_Healthy!C262,Patient27_Healthy!C262,Patient30_Healthy!C262)</f>
        <v/>
      </c>
      <c r="F281" s="85">
        <f>AVERAGE(Patient5_Healthy!D262,Patient8_Healthy!D262,Patient10_Healthy!D262,Patient13_Healthy!D262,Patient17_Healthy!D262,Patient18_Healthy!D262,Patient23_Healthy!D262,Patient25_Healthy!D262,Patient27_Healthy!D262,Patient30_Healthy!D262)</f>
        <v/>
      </c>
      <c r="G281" s="90">
        <f>STDEV(Patient5_Healthy!D262,Patient8_Healthy!D262,Patient10_Healthy!D262,Patient13_Healthy!D262,Patient17_Healthy!D262,Patient18_Healthy!D262,Patient23_Healthy!D262,Patient25_Healthy!D262,Patient27_Healthy!D262,Patient30_Healthy!D262)</f>
        <v/>
      </c>
      <c r="H281">
        <f>AVERAGE(Patient5_Healthy!E262,Patient8_Healthy!E262,Patient10_Healthy!E262,Patient13_Healthy!E262,Patient17_Healthy!E262,Patient18_Healthy!E262,Patient23_Healthy!E262,Patient25_Healthy!E262,Patient27_Healthy!E262,Patient30_Healthy!E262)</f>
        <v/>
      </c>
      <c r="I281">
        <f>STDEV(Patient5_Healthy!E262,Patient8_Healthy!E262,Patient10_Healthy!E262,Patient13_Healthy!E262,Patient17_Healthy!E262,Patient18_Healthy!E262,Patient23_Healthy!E262,Patient25_Healthy!E262,Patient27_Healthy!E262,Patient30_Healthy!E262)</f>
        <v/>
      </c>
      <c r="AO281" s="103" t="n"/>
    </row>
    <row r="282" spans="1:59">
      <c r="A282" s="21" t="s">
        <v>29</v>
      </c>
      <c r="B282">
        <f>AVERAGE(Patient5_Healthy!B263,Patient8_Healthy!B263,Patient10_Healthy!B263,Patient13_Healthy!B263,Patient17_Healthy!B263,Patient18_Healthy!B263,Patient23_Healthy!B263,Patient25_Healthy!B263,Patient27_Healthy!B263,Patient30_Healthy!B263)</f>
        <v/>
      </c>
      <c r="C282">
        <f>STDEV(Patient5_Healthy!B263,Patient8_Healthy!B263,Patient10_Healthy!B263,Patient13_Healthy!B263,Patient17_Healthy!B263,Patient18_Healthy!B263,Patient23_Healthy!B263,Patient25_Healthy!B263,Patient27_Healthy!B263,Patient30_Healthy!B263)</f>
        <v/>
      </c>
      <c r="D282" s="85">
        <f>AVERAGE(Patient5_Healthy!C263,Patient8_Healthy!C263,Patient10_Healthy!C263,Patient13_Healthy!C263,Patient17_Healthy!C263,Patient18_Healthy!C263,Patient23_Healthy!C263,Patient25_Healthy!C263,Patient27_Healthy!C263,Patient30_Healthy!C263)</f>
        <v/>
      </c>
      <c r="E282" s="90">
        <f>STDEV(Patient5_Healthy!C263,Patient8_Healthy!C263,Patient10_Healthy!C263,Patient13_Healthy!C263,Patient17_Healthy!C263,Patient18_Healthy!C263,Patient23_Healthy!C263,Patient25_Healthy!C263,Patient27_Healthy!C263,Patient30_Healthy!C263)</f>
        <v/>
      </c>
      <c r="F282" s="85">
        <f>AVERAGE(Patient5_Healthy!D263,Patient8_Healthy!D263,Patient10_Healthy!D263,Patient13_Healthy!D263,Patient17_Healthy!D263,Patient18_Healthy!D263,Patient23_Healthy!D263,Patient25_Healthy!D263,Patient27_Healthy!D263,Patient30_Healthy!D263)</f>
        <v/>
      </c>
      <c r="G282" s="90">
        <f>STDEV(Patient5_Healthy!D263,Patient8_Healthy!D263,Patient10_Healthy!D263,Patient13_Healthy!D263,Patient17_Healthy!D263,Patient18_Healthy!D263,Patient23_Healthy!D263,Patient25_Healthy!D263,Patient27_Healthy!D263,Patient30_Healthy!D263)</f>
        <v/>
      </c>
      <c r="H282">
        <f>AVERAGE(Patient5_Healthy!E263,Patient8_Healthy!E263,Patient10_Healthy!E263,Patient13_Healthy!E263,Patient17_Healthy!E263,Patient18_Healthy!E263,Patient23_Healthy!E263,Patient25_Healthy!E263,Patient27_Healthy!E263,Patient30_Healthy!E263)</f>
        <v/>
      </c>
      <c r="I282">
        <f>STDEV(Patient5_Healthy!E263,Patient8_Healthy!E263,Patient10_Healthy!E263,Patient13_Healthy!E263,Patient17_Healthy!E263,Patient18_Healthy!E263,Patient23_Healthy!E263,Patient25_Healthy!E263,Patient27_Healthy!E263,Patient30_Healthy!E263)</f>
        <v/>
      </c>
      <c r="AO282" s="103" t="n"/>
    </row>
    <row r="283" spans="1:59">
      <c r="A283" s="21" t="s">
        <v>24</v>
      </c>
      <c r="B283">
        <f>AVERAGE(Patient5_Healthy!B264,Patient8_Healthy!B264,Patient10_Healthy!B264,Patient13_Healthy!B264,Patient17_Healthy!B264,Patient18_Healthy!B264,Patient23_Healthy!B264,Patient25_Healthy!B264,Patient27_Healthy!B264,Patient30_Healthy!B264)</f>
        <v/>
      </c>
      <c r="C283">
        <f>STDEV(Patient5_Healthy!B264,Patient8_Healthy!B264,Patient10_Healthy!B264,Patient13_Healthy!B264,Patient17_Healthy!B264,Patient18_Healthy!B264,Patient23_Healthy!B264,Patient25_Healthy!B264,Patient27_Healthy!B264,Patient30_Healthy!B264)</f>
        <v/>
      </c>
      <c r="D283" s="85">
        <f>AVERAGE(Patient5_Healthy!C264,Patient8_Healthy!C264,Patient10_Healthy!C264,Patient13_Healthy!C264,Patient17_Healthy!C264,Patient18_Healthy!C264,Patient23_Healthy!C264,Patient25_Healthy!C264,Patient27_Healthy!C264,Patient30_Healthy!C264)</f>
        <v/>
      </c>
      <c r="E283" s="90">
        <f>STDEV(Patient5_Healthy!C264,Patient8_Healthy!C264,Patient10_Healthy!C264,Patient13_Healthy!C264,Patient17_Healthy!C264,Patient18_Healthy!C264,Patient23_Healthy!C264,Patient25_Healthy!C264,Patient27_Healthy!C264,Patient30_Healthy!C264)</f>
        <v/>
      </c>
      <c r="F283" s="85">
        <f>AVERAGE(Patient5_Healthy!D264,Patient8_Healthy!D264,Patient10_Healthy!D264,Patient13_Healthy!D264,Patient17_Healthy!D264,Patient18_Healthy!D264,Patient23_Healthy!D264,Patient25_Healthy!D264,Patient27_Healthy!D264,Patient30_Healthy!D264)</f>
        <v/>
      </c>
      <c r="G283" s="90">
        <f>STDEV(Patient5_Healthy!D264,Patient8_Healthy!D264,Patient10_Healthy!D264,Patient13_Healthy!D264,Patient17_Healthy!D264,Patient18_Healthy!D264,Patient23_Healthy!D264,Patient25_Healthy!D264,Patient27_Healthy!D264,Patient30_Healthy!D264)</f>
        <v/>
      </c>
      <c r="H283">
        <f>AVERAGE(Patient5_Healthy!E264,Patient8_Healthy!E264,Patient10_Healthy!E264,Patient13_Healthy!E264,Patient17_Healthy!E264,Patient18_Healthy!E264,Patient23_Healthy!E264,Patient25_Healthy!E264,Patient27_Healthy!E264,Patient30_Healthy!E264)</f>
        <v/>
      </c>
      <c r="I283">
        <f>STDEV(Patient5_Healthy!E264,Patient8_Healthy!E264,Patient10_Healthy!E264,Patient13_Healthy!E264,Patient17_Healthy!E264,Patient18_Healthy!E264,Patient23_Healthy!E264,Patient25_Healthy!E264,Patient27_Healthy!E264,Patient30_Healthy!E264)</f>
        <v/>
      </c>
      <c r="AO283" s="103" t="n"/>
    </row>
    <row r="284" spans="1:59">
      <c r="A284" s="21" t="s">
        <v>31</v>
      </c>
      <c r="B284">
        <f>AVERAGE(Patient5_Healthy!B265,Patient8_Healthy!B265,Patient10_Healthy!B265,Patient13_Healthy!B265,Patient17_Healthy!B265,Patient18_Healthy!B265,Patient23_Healthy!B265,Patient25_Healthy!B265,Patient27_Healthy!B265,Patient30_Healthy!B265)</f>
        <v/>
      </c>
      <c r="C284">
        <f>STDEV(Patient5_Healthy!B265,Patient8_Healthy!B265,Patient10_Healthy!B265,Patient13_Healthy!B265,Patient17_Healthy!B265,Patient18_Healthy!B265,Patient23_Healthy!B265,Patient25_Healthy!B265,Patient27_Healthy!B265,Patient30_Healthy!B265)</f>
        <v/>
      </c>
      <c r="D284" s="85">
        <f>AVERAGE(Patient5_Healthy!C265,Patient8_Healthy!C265,Patient10_Healthy!C265,Patient13_Healthy!C265,Patient17_Healthy!C265,Patient18_Healthy!C265,Patient23_Healthy!C265,Patient25_Healthy!C265,Patient27_Healthy!C265,Patient30_Healthy!C265)</f>
        <v/>
      </c>
      <c r="E284" s="90">
        <f>STDEV(Patient5_Healthy!C265,Patient8_Healthy!C265,Patient10_Healthy!C265,Patient13_Healthy!C265,Patient17_Healthy!C265,Patient18_Healthy!C265,Patient23_Healthy!C265,Patient25_Healthy!C265,Patient27_Healthy!C265,Patient30_Healthy!C265)</f>
        <v/>
      </c>
      <c r="F284" s="85">
        <f>AVERAGE(Patient5_Healthy!D265,Patient8_Healthy!D265,Patient10_Healthy!D265,Patient13_Healthy!D265,Patient17_Healthy!D265,Patient18_Healthy!D265,Patient23_Healthy!D265,Patient25_Healthy!D265,Patient27_Healthy!D265,Patient30_Healthy!D265)</f>
        <v/>
      </c>
      <c r="G284" s="90">
        <f>STDEV(Patient5_Healthy!D265,Patient8_Healthy!D265,Patient10_Healthy!D265,Patient13_Healthy!D265,Patient17_Healthy!D265,Patient18_Healthy!D265,Patient23_Healthy!D265,Patient25_Healthy!D265,Patient27_Healthy!D265,Patient30_Healthy!D265)</f>
        <v/>
      </c>
      <c r="H284">
        <f>AVERAGE(Patient5_Healthy!E265,Patient8_Healthy!E265,Patient10_Healthy!E265,Patient13_Healthy!E265,Patient17_Healthy!E265,Patient18_Healthy!E265,Patient23_Healthy!E265,Patient25_Healthy!E265,Patient27_Healthy!E265,Patient30_Healthy!E265)</f>
        <v/>
      </c>
      <c r="I284">
        <f>STDEV(Patient5_Healthy!E265,Patient8_Healthy!E265,Patient10_Healthy!E265,Patient13_Healthy!E265,Patient17_Healthy!E265,Patient18_Healthy!E265,Patient23_Healthy!E265,Patient25_Healthy!E265,Patient27_Healthy!E265,Patient30_Healthy!E265)</f>
        <v/>
      </c>
      <c r="AO284" s="103" t="n"/>
    </row>
    <row r="285" spans="1:59">
      <c r="A285" s="21" t="s">
        <v>27</v>
      </c>
      <c r="B285">
        <f>AVERAGE(Patient5_Healthy!B266,Patient8_Healthy!B266,Patient10_Healthy!B266,Patient13_Healthy!B266,Patient17_Healthy!B266,Patient18_Healthy!B266,Patient23_Healthy!B266,Patient25_Healthy!B266,Patient27_Healthy!B266,Patient30_Healthy!B266)</f>
        <v/>
      </c>
      <c r="C285">
        <f>STDEV(Patient5_Healthy!B266,Patient8_Healthy!B266,Patient10_Healthy!B266,Patient13_Healthy!B266,Patient17_Healthy!B266,Patient18_Healthy!B266,Patient23_Healthy!B266,Patient25_Healthy!B266,Patient27_Healthy!B266,Patient30_Healthy!B266)</f>
        <v/>
      </c>
      <c r="D285" s="85">
        <f>AVERAGE(Patient5_Healthy!C266,Patient8_Healthy!C266,Patient10_Healthy!C266,Patient13_Healthy!C266,Patient17_Healthy!C266,Patient18_Healthy!C266,Patient23_Healthy!C266,Patient25_Healthy!C266,Patient27_Healthy!C266,Patient30_Healthy!C266)</f>
        <v/>
      </c>
      <c r="E285" s="90">
        <f>STDEV(Patient5_Healthy!C266,Patient8_Healthy!C266,Patient10_Healthy!C266,Patient13_Healthy!C266,Patient17_Healthy!C266,Patient18_Healthy!C266,Patient23_Healthy!C266,Patient25_Healthy!C266,Patient27_Healthy!C266,Patient30_Healthy!C266)</f>
        <v/>
      </c>
      <c r="F285" s="85">
        <f>AVERAGE(Patient5_Healthy!D266,Patient8_Healthy!D266,Patient10_Healthy!D266,Patient13_Healthy!D266,Patient17_Healthy!D266,Patient18_Healthy!D266,Patient23_Healthy!D266,Patient25_Healthy!D266,Patient27_Healthy!D266,Patient30_Healthy!D266)</f>
        <v/>
      </c>
      <c r="G285" s="90">
        <f>STDEV(Patient5_Healthy!D266,Patient8_Healthy!D266,Patient10_Healthy!D266,Patient13_Healthy!D266,Patient17_Healthy!D266,Patient18_Healthy!D266,Patient23_Healthy!D266,Patient25_Healthy!D266,Patient27_Healthy!D266,Patient30_Healthy!D266)</f>
        <v/>
      </c>
      <c r="H285">
        <f>AVERAGE(Patient5_Healthy!E266,Patient8_Healthy!E266,Patient10_Healthy!E266,Patient13_Healthy!E266,Patient17_Healthy!E266,Patient18_Healthy!E266,Patient23_Healthy!E266,Patient25_Healthy!E266,Patient27_Healthy!E266,Patient30_Healthy!E266)</f>
        <v/>
      </c>
      <c r="I285">
        <f>STDEV(Patient5_Healthy!E266,Patient8_Healthy!E266,Patient10_Healthy!E266,Patient13_Healthy!E266,Patient17_Healthy!E266,Patient18_Healthy!E266,Patient23_Healthy!E266,Patient25_Healthy!E266,Patient27_Healthy!E266,Patient30_Healthy!E266)</f>
        <v/>
      </c>
      <c r="AO285" s="103" t="n"/>
    </row>
    <row r="286" spans="1:59">
      <c r="A286" s="21" t="s">
        <v>32</v>
      </c>
      <c r="B286">
        <f>AVERAGE(Patient5_Healthy!B267,Patient8_Healthy!B267,Patient10_Healthy!B267,Patient13_Healthy!B267,Patient17_Healthy!B267,Patient18_Healthy!B267,Patient23_Healthy!B267,Patient25_Healthy!B267,Patient27_Healthy!B267,Patient30_Healthy!B267)</f>
        <v/>
      </c>
      <c r="C286">
        <f>STDEV(Patient5_Healthy!B267,Patient8_Healthy!B267,Patient10_Healthy!B267,Patient13_Healthy!B267,Patient17_Healthy!B267,Patient18_Healthy!B267,Patient23_Healthy!B267,Patient25_Healthy!B267,Patient27_Healthy!B267,Patient30_Healthy!B267)</f>
        <v/>
      </c>
      <c r="D286" s="85">
        <f>AVERAGE(Patient5_Healthy!C267,Patient8_Healthy!C267,Patient10_Healthy!C267,Patient13_Healthy!C267,Patient17_Healthy!C267,Patient18_Healthy!C267,Patient23_Healthy!C267,Patient25_Healthy!C267,Patient27_Healthy!C267,Patient30_Healthy!C267)</f>
        <v/>
      </c>
      <c r="E286" s="90">
        <f>STDEV(Patient5_Healthy!C267,Patient8_Healthy!C267,Patient10_Healthy!C267,Patient13_Healthy!C267,Patient17_Healthy!C267,Patient18_Healthy!C267,Patient23_Healthy!C267,Patient25_Healthy!C267,Patient27_Healthy!C267,Patient30_Healthy!C267)</f>
        <v/>
      </c>
      <c r="F286" s="85">
        <f>AVERAGE(Patient5_Healthy!D267,Patient8_Healthy!D267,Patient10_Healthy!D267,Patient13_Healthy!D267,Patient17_Healthy!D267,Patient18_Healthy!D267,Patient23_Healthy!D267,Patient25_Healthy!D267,Patient27_Healthy!D267,Patient30_Healthy!D267)</f>
        <v/>
      </c>
      <c r="G286" s="90">
        <f>STDEV(Patient5_Healthy!D267,Patient8_Healthy!D267,Patient10_Healthy!D267,Patient13_Healthy!D267,Patient17_Healthy!D267,Patient18_Healthy!D267,Patient23_Healthy!D267,Patient25_Healthy!D267,Patient27_Healthy!D267,Patient30_Healthy!D267)</f>
        <v/>
      </c>
      <c r="H286">
        <f>AVERAGE(Patient5_Healthy!E267,Patient8_Healthy!E267,Patient10_Healthy!E267,Patient13_Healthy!E267,Patient17_Healthy!E267,Patient18_Healthy!E267,Patient23_Healthy!E267,Patient25_Healthy!E267,Patient27_Healthy!E267,Patient30_Healthy!E267)</f>
        <v/>
      </c>
      <c r="I286">
        <f>STDEV(Patient5_Healthy!E267,Patient8_Healthy!E267,Patient10_Healthy!E267,Patient13_Healthy!E267,Patient17_Healthy!E267,Patient18_Healthy!E267,Patient23_Healthy!E267,Patient25_Healthy!E267,Patient27_Healthy!E267,Patient30_Healthy!E267)</f>
        <v/>
      </c>
      <c r="AO286" s="103" t="n"/>
    </row>
    <row r="287" spans="1:59">
      <c r="AO287" s="103" t="n"/>
    </row>
    <row r="288" spans="1:59">
      <c r="A288" s="103" t="s">
        <v>197</v>
      </c>
      <c r="M288" s="103" t="s">
        <v>198</v>
      </c>
      <c r="AO288" s="103" t="n"/>
    </row>
    <row r="289" spans="1:59">
      <c r="A289" s="21" t="n"/>
      <c r="B289" s="148" t="s">
        <v>97</v>
      </c>
      <c r="C289" s="148" t="n"/>
      <c r="D289" s="149" t="s">
        <v>98</v>
      </c>
      <c r="E289" s="150" t="n"/>
      <c r="F289" s="149" t="s">
        <v>99</v>
      </c>
      <c r="G289" s="150" t="n"/>
      <c r="H289" s="148" t="s">
        <v>100</v>
      </c>
      <c r="I289" s="148" t="n"/>
      <c r="M289" s="24" t="n"/>
      <c r="N289" s="146" t="s">
        <v>97</v>
      </c>
      <c r="O289" s="145" t="n"/>
      <c r="P289" s="144" t="s">
        <v>98</v>
      </c>
      <c r="Q289" s="145" t="n"/>
      <c r="R289" s="144" t="s">
        <v>99</v>
      </c>
      <c r="S289" s="145" t="n"/>
      <c r="T289" s="146" t="s">
        <v>100</v>
      </c>
      <c r="U289" s="146" t="n"/>
      <c r="AO289" s="103" t="n"/>
    </row>
    <row r="290" spans="1:59">
      <c r="A290" s="21" t="n"/>
      <c r="B290" s="21" t="s">
        <v>193</v>
      </c>
      <c r="C290" s="21" t="s">
        <v>194</v>
      </c>
      <c r="D290" s="22" t="s">
        <v>193</v>
      </c>
      <c r="E290" s="23" t="s">
        <v>194</v>
      </c>
      <c r="F290" s="22" t="s">
        <v>193</v>
      </c>
      <c r="G290" s="23" t="s">
        <v>194</v>
      </c>
      <c r="H290" s="21" t="s">
        <v>193</v>
      </c>
      <c r="I290" s="21" t="s">
        <v>194</v>
      </c>
      <c r="M290" s="24" t="n"/>
      <c r="N290" s="24" t="s">
        <v>193</v>
      </c>
      <c r="O290" s="25" t="s">
        <v>194</v>
      </c>
      <c r="P290" s="26" t="s">
        <v>193</v>
      </c>
      <c r="Q290" s="25" t="s">
        <v>194</v>
      </c>
      <c r="R290" s="26" t="s">
        <v>193</v>
      </c>
      <c r="S290" s="25" t="s">
        <v>194</v>
      </c>
      <c r="T290" s="24" t="s">
        <v>193</v>
      </c>
      <c r="U290" s="24" t="s">
        <v>194</v>
      </c>
      <c r="AO290" s="103" t="n"/>
    </row>
    <row r="291" spans="1:59">
      <c r="A291" s="21" t="s">
        <v>18</v>
      </c>
      <c r="B291">
        <f>AVERAGE(Patient5_Healthy!B272,Patient8_Healthy!B272,Patient10_Healthy!B272,Patient13_Healthy!B272,Patient17_Healthy!B272,Patient18_Healthy!B272,Patient23_Healthy!B272,Patient25_Healthy!B272,Patient27_Healthy!B272,Patient30_Healthy!B272)</f>
        <v/>
      </c>
      <c r="C291">
        <f>STDEV(Patient5_Healthy!B272,Patient8_Healthy!B272,Patient10_Healthy!B272,Patient13_Healthy!B272,Patient17_Healthy!B272,Patient18_Healthy!B272,Patient23_Healthy!B272,Patient25_Healthy!B272,Patient27_Healthy!B272,Patient30_Healthy!B272)</f>
        <v/>
      </c>
      <c r="D291" s="85">
        <f>AVERAGE(Patient5_Healthy!C272,Patient8_Healthy!C272,Patient10_Healthy!C272,Patient13_Healthy!C272,Patient17_Healthy!C272,Patient18_Healthy!C272,Patient23_Healthy!C272,Patient25_Healthy!C272,Patient27_Healthy!C272,Patient30_Healthy!C272)</f>
        <v/>
      </c>
      <c r="E291" s="90">
        <f>STDEV(Patient5_Healthy!C272,Patient8_Healthy!C272,Patient10_Healthy!C272,Patient13_Healthy!C272,Patient17_Healthy!C272,Patient18_Healthy!C272,Patient23_Healthy!C272,Patient25_Healthy!C272,Patient27_Healthy!C272,Patient30_Healthy!C272)</f>
        <v/>
      </c>
      <c r="F291" s="85">
        <f>AVERAGE(Patient5_Healthy!D272,Patient8_Healthy!D272,Patient10_Healthy!D272,Patient13_Healthy!D272,Patient17_Healthy!D272,Patient18_Healthy!D272,Patient23_Healthy!D272,Patient25_Healthy!D272,Patient27_Healthy!D272,Patient30_Healthy!D272)</f>
        <v/>
      </c>
      <c r="G291" s="90">
        <f>STDEV(Patient5_Healthy!D272,Patient8_Healthy!D272,Patient10_Healthy!D272,Patient13_Healthy!D272,Patient17_Healthy!D272,Patient18_Healthy!D272,Patient23_Healthy!D272,Patient25_Healthy!D272,Patient27_Healthy!D272,Patient30_Healthy!D272)</f>
        <v/>
      </c>
      <c r="H291">
        <f>AVERAGE(Patient5_Healthy!E272,Patient8_Healthy!E272,Patient10_Healthy!E272,Patient13_Healthy!E272,Patient17_Healthy!E272,Patient18_Healthy!E272,Patient23_Healthy!E272,Patient25_Healthy!E272,Patient27_Healthy!E272,Patient30_Healthy!E272)</f>
        <v/>
      </c>
      <c r="I291">
        <f>STDEV(Patient5_Healthy!E272,Patient8_Healthy!E272,Patient10_Healthy!E272,Patient13_Healthy!E272,Patient17_Healthy!E272,Patient18_Healthy!E272,Patient23_Healthy!E272,Patient25_Healthy!E272,Patient27_Healthy!E272,Patient30_Healthy!E272)</f>
        <v/>
      </c>
      <c r="M291" s="24" t="s">
        <v>15</v>
      </c>
      <c r="N291">
        <f>AVERAGE(Patient5_Healthy!K272,Patient8_Healthy!K272,Patient10_Healthy!K272,Patient13_Healthy!K272,Patient17_Healthy!K272,Patient18_Healthy!K272,Patient23_Healthy!K272,Patient25_Healthy!K272,Patient27_Healthy!K272,Patient30_Healthy!K272)</f>
        <v/>
      </c>
      <c r="O291" s="90">
        <f>STDEV(Patient5_Healthy!K272,Patient8_Healthy!K272,Patient10_Healthy!K272,Patient13_Healthy!K272,Patient17_Healthy!K272,Patient18_Healthy!K272,Patient23_Healthy!K272,Patient25_Healthy!K272,Patient27_Healthy!K272,Patient30_Healthy!K272)</f>
        <v/>
      </c>
      <c r="P291" s="85">
        <f>AVERAGE(Patient5_Healthy!L272,Patient8_Healthy!L272,Patient10_Healthy!L272,Patient13_Healthy!L272,Patient17_Healthy!L272,Patient18_Healthy!L272,Patient23_Healthy!L272,Patient25_Healthy!L272,Patient27_Healthy!L272,Patient30_Healthy!L272)</f>
        <v/>
      </c>
      <c r="Q291" s="90">
        <f>STDEV(Patient5_Healthy!L272,Patient8_Healthy!L272,Patient10_Healthy!L272,Patient13_Healthy!L272,Patient17_Healthy!L272,Patient18_Healthy!L272,Patient23_Healthy!L272,Patient25_Healthy!L272,Patient27_Healthy!L272,Patient30_Healthy!L272)</f>
        <v/>
      </c>
      <c r="R291" s="85">
        <f>AVERAGE(Patient5_Healthy!M272,Patient8_Healthy!M272,Patient10_Healthy!M272,Patient13_Healthy!M272,Patient17_Healthy!M272,Patient18_Healthy!M272,Patient23_Healthy!M272,Patient25_Healthy!M272,Patient27_Healthy!M272,Patient30_Healthy!M272)</f>
        <v/>
      </c>
      <c r="S291" s="90">
        <f>STDEV(Patient5_Healthy!M272,Patient8_Healthy!M272,Patient10_Healthy!M272,Patient13_Healthy!M272,Patient17_Healthy!M272,Patient18_Healthy!M272,Patient23_Healthy!M272,Patient25_Healthy!M272,Patient27_Healthy!M272,Patient30_Healthy!M272)</f>
        <v/>
      </c>
      <c r="T291">
        <f>AVERAGE(Patient5_Healthy!N272,Patient8_Healthy!N272,Patient10_Healthy!N272,Patient13_Healthy!N272,Patient17_Healthy!N272,Patient18_Healthy!N272,Patient23_Healthy!N272,Patient25_Healthy!N272,Patient27_Healthy!N272,Patient30_Healthy!N272)</f>
        <v/>
      </c>
      <c r="U291">
        <f>STDEV(Patient5_Healthy!N272,Patient8_Healthy!N272,Patient10_Healthy!N272,Patient13_Healthy!N272,Patient17_Healthy!N272,Patient18_Healthy!N272,Patient23_Healthy!N272,Patient25_Healthy!N272,Patient27_Healthy!N272,Patient30_Healthy!N272)</f>
        <v/>
      </c>
      <c r="AO291" s="103" t="n"/>
    </row>
    <row r="292" spans="1:59">
      <c r="A292" s="21" t="s">
        <v>28</v>
      </c>
      <c r="B292">
        <f>AVERAGE(Patient5_Healthy!B273,Patient8_Healthy!B273,Patient10_Healthy!B273,Patient13_Healthy!B273,Patient17_Healthy!B273,Patient18_Healthy!B273,Patient23_Healthy!B273,Patient25_Healthy!B273,Patient27_Healthy!B273,Patient30_Healthy!B273)</f>
        <v/>
      </c>
      <c r="C292">
        <f>STDEV(Patient5_Healthy!B273,Patient8_Healthy!B273,Patient10_Healthy!B273,Patient13_Healthy!B273,Patient17_Healthy!B273,Patient18_Healthy!B273,Patient23_Healthy!B273,Patient25_Healthy!B273,Patient27_Healthy!B273,Patient30_Healthy!B273)</f>
        <v/>
      </c>
      <c r="D292" s="85">
        <f>AVERAGE(Patient5_Healthy!C273,Patient8_Healthy!C273,Patient10_Healthy!C273,Patient13_Healthy!C273,Patient17_Healthy!C273,Patient18_Healthy!C273,Patient23_Healthy!C273,Patient25_Healthy!C273,Patient27_Healthy!C273,Patient30_Healthy!C273)</f>
        <v/>
      </c>
      <c r="E292" s="90">
        <f>STDEV(Patient5_Healthy!C273,Patient8_Healthy!C273,Patient10_Healthy!C273,Patient13_Healthy!C273,Patient17_Healthy!C273,Patient18_Healthy!C273,Patient23_Healthy!C273,Patient25_Healthy!C273,Patient27_Healthy!C273,Patient30_Healthy!C273)</f>
        <v/>
      </c>
      <c r="F292" s="85">
        <f>AVERAGE(Patient5_Healthy!D273,Patient8_Healthy!D273,Patient10_Healthy!D273,Patient13_Healthy!D273,Patient17_Healthy!D273,Patient18_Healthy!D273,Patient23_Healthy!D273,Patient25_Healthy!D273,Patient27_Healthy!D273,Patient30_Healthy!D273)</f>
        <v/>
      </c>
      <c r="G292" s="90">
        <f>STDEV(Patient5_Healthy!D273,Patient8_Healthy!D273,Patient10_Healthy!D273,Patient13_Healthy!D273,Patient17_Healthy!D273,Patient18_Healthy!D273,Patient23_Healthy!D273,Patient25_Healthy!D273,Patient27_Healthy!D273,Patient30_Healthy!D273)</f>
        <v/>
      </c>
      <c r="H292">
        <f>AVERAGE(Patient5_Healthy!E273,Patient8_Healthy!E273,Patient10_Healthy!E273,Patient13_Healthy!E273,Patient17_Healthy!E273,Patient18_Healthy!E273,Patient23_Healthy!E273,Patient25_Healthy!E273,Patient27_Healthy!E273,Patient30_Healthy!E273)</f>
        <v/>
      </c>
      <c r="I292">
        <f>STDEV(Patient5_Healthy!E273,Patient8_Healthy!E273,Patient10_Healthy!E273,Patient13_Healthy!E273,Patient17_Healthy!E273,Patient18_Healthy!E273,Patient23_Healthy!E273,Patient25_Healthy!E273,Patient27_Healthy!E273,Patient30_Healthy!E273)</f>
        <v/>
      </c>
      <c r="M292" s="24" t="s">
        <v>16</v>
      </c>
      <c r="N292">
        <f>AVERAGE(Patient5_Healthy!K273,Patient8_Healthy!K273,Patient10_Healthy!K273,Patient13_Healthy!K273,Patient17_Healthy!K273,Patient18_Healthy!K273,Patient23_Healthy!K273,Patient25_Healthy!K273,Patient27_Healthy!K273,Patient30_Healthy!K273)</f>
        <v/>
      </c>
      <c r="O292" s="90">
        <f>STDEV(Patient5_Healthy!K273,Patient8_Healthy!K273,Patient10_Healthy!K273,Patient13_Healthy!K273,Patient17_Healthy!K273,Patient18_Healthy!K273,Patient23_Healthy!K273,Patient25_Healthy!K273,Patient27_Healthy!K273,Patient30_Healthy!K273)</f>
        <v/>
      </c>
      <c r="P292" s="85">
        <f>AVERAGE(Patient5_Healthy!L273,Patient8_Healthy!L273,Patient10_Healthy!L273,Patient13_Healthy!L273,Patient17_Healthy!L273,Patient18_Healthy!L273,Patient23_Healthy!L273,Patient25_Healthy!L273,Patient27_Healthy!L273,Patient30_Healthy!L273)</f>
        <v/>
      </c>
      <c r="Q292" s="90">
        <f>STDEV(Patient5_Healthy!L273,Patient8_Healthy!L273,Patient10_Healthy!L273,Patient13_Healthy!L273,Patient17_Healthy!L273,Patient18_Healthy!L273,Patient23_Healthy!L273,Patient25_Healthy!L273,Patient27_Healthy!L273,Patient30_Healthy!L273)</f>
        <v/>
      </c>
      <c r="R292" s="85">
        <f>AVERAGE(Patient5_Healthy!M273,Patient8_Healthy!M273,Patient10_Healthy!M273,Patient13_Healthy!M273,Patient17_Healthy!M273,Patient18_Healthy!M273,Patient23_Healthy!M273,Patient25_Healthy!M273,Patient27_Healthy!M273,Patient30_Healthy!M273)</f>
        <v/>
      </c>
      <c r="S292" s="90">
        <f>STDEV(Patient5_Healthy!M273,Patient8_Healthy!M273,Patient10_Healthy!M273,Patient13_Healthy!M273,Patient17_Healthy!M273,Patient18_Healthy!M273,Patient23_Healthy!M273,Patient25_Healthy!M273,Patient27_Healthy!M273,Patient30_Healthy!M273)</f>
        <v/>
      </c>
      <c r="T292">
        <f>AVERAGE(Patient5_Healthy!N273,Patient8_Healthy!N273,Patient10_Healthy!N273,Patient13_Healthy!N273,Patient17_Healthy!N273,Patient18_Healthy!N273,Patient23_Healthy!N273,Patient25_Healthy!N273,Patient27_Healthy!N273,Patient30_Healthy!N273)</f>
        <v/>
      </c>
      <c r="U292">
        <f>STDEV(Patient5_Healthy!N273,Patient8_Healthy!N273,Patient10_Healthy!N273,Patient13_Healthy!N273,Patient17_Healthy!N273,Patient18_Healthy!N273,Patient23_Healthy!N273,Patient25_Healthy!N273,Patient27_Healthy!N273,Patient30_Healthy!N273)</f>
        <v/>
      </c>
      <c r="AO292" s="103" t="n"/>
    </row>
    <row r="293" spans="1:59">
      <c r="A293" s="21" t="s">
        <v>21</v>
      </c>
      <c r="B293">
        <f>AVERAGE(Patient5_Healthy!B274,Patient8_Healthy!B274,Patient10_Healthy!B274,Patient13_Healthy!B274,Patient17_Healthy!B274,Patient18_Healthy!B274,Patient23_Healthy!B274,Patient25_Healthy!B274,Patient27_Healthy!B274,Patient30_Healthy!B274)</f>
        <v/>
      </c>
      <c r="C293">
        <f>STDEV(Patient5_Healthy!B274,Patient8_Healthy!B274,Patient10_Healthy!B274,Patient13_Healthy!B274,Patient17_Healthy!B274,Patient18_Healthy!B274,Patient23_Healthy!B274,Patient25_Healthy!B274,Patient27_Healthy!B274,Patient30_Healthy!B274)</f>
        <v/>
      </c>
      <c r="D293" s="85">
        <f>AVERAGE(Patient5_Healthy!C274,Patient8_Healthy!C274,Patient10_Healthy!C274,Patient13_Healthy!C274,Patient17_Healthy!C274,Patient18_Healthy!C274,Patient23_Healthy!C274,Patient25_Healthy!C274,Patient27_Healthy!C274,Patient30_Healthy!C274)</f>
        <v/>
      </c>
      <c r="E293" s="90">
        <f>STDEV(Patient5_Healthy!C274,Patient8_Healthy!C274,Patient10_Healthy!C274,Patient13_Healthy!C274,Patient17_Healthy!C274,Patient18_Healthy!C274,Patient23_Healthy!C274,Patient25_Healthy!C274,Patient27_Healthy!C274,Patient30_Healthy!C274)</f>
        <v/>
      </c>
      <c r="F293" s="85">
        <f>AVERAGE(Patient5_Healthy!D274,Patient8_Healthy!D274,Patient10_Healthy!D274,Patient13_Healthy!D274,Patient17_Healthy!D274,Patient18_Healthy!D274,Patient23_Healthy!D274,Patient25_Healthy!D274,Patient27_Healthy!D274,Patient30_Healthy!D274)</f>
        <v/>
      </c>
      <c r="G293" s="90">
        <f>STDEV(Patient5_Healthy!D274,Patient8_Healthy!D274,Patient10_Healthy!D274,Patient13_Healthy!D274,Patient17_Healthy!D274,Patient18_Healthy!D274,Patient23_Healthy!D274,Patient25_Healthy!D274,Patient27_Healthy!D274,Patient30_Healthy!D274)</f>
        <v/>
      </c>
      <c r="H293">
        <f>AVERAGE(Patient5_Healthy!E274,Patient8_Healthy!E274,Patient10_Healthy!E274,Patient13_Healthy!E274,Patient17_Healthy!E274,Patient18_Healthy!E274,Patient23_Healthy!E274,Patient25_Healthy!E274,Patient27_Healthy!E274,Patient30_Healthy!E274)</f>
        <v/>
      </c>
      <c r="I293">
        <f>STDEV(Patient5_Healthy!E274,Patient8_Healthy!E274,Patient10_Healthy!E274,Patient13_Healthy!E274,Patient17_Healthy!E274,Patient18_Healthy!E274,Patient23_Healthy!E274,Patient25_Healthy!E274,Patient27_Healthy!E274,Patient30_Healthy!E274)</f>
        <v/>
      </c>
      <c r="AO293" s="103" t="n"/>
    </row>
    <row r="294" spans="1:59">
      <c r="A294" s="21" t="s">
        <v>29</v>
      </c>
      <c r="B294">
        <f>AVERAGE(Patient5_Healthy!B275,Patient8_Healthy!B275,Patient10_Healthy!B275,Patient13_Healthy!B275,Patient17_Healthy!B275,Patient18_Healthy!B275,Patient23_Healthy!B275,Patient25_Healthy!B275,Patient27_Healthy!B275,Patient30_Healthy!B275)</f>
        <v/>
      </c>
      <c r="C294">
        <f>STDEV(Patient5_Healthy!B275,Patient8_Healthy!B275,Patient10_Healthy!B275,Patient13_Healthy!B275,Patient17_Healthy!B275,Patient18_Healthy!B275,Patient23_Healthy!B275,Patient25_Healthy!B275,Patient27_Healthy!B275,Patient30_Healthy!B275)</f>
        <v/>
      </c>
      <c r="D294" s="85">
        <f>AVERAGE(Patient5_Healthy!C275,Patient8_Healthy!C275,Patient10_Healthy!C275,Patient13_Healthy!C275,Patient17_Healthy!C275,Patient18_Healthy!C275,Patient23_Healthy!C275,Patient25_Healthy!C275,Patient27_Healthy!C275,Patient30_Healthy!C275)</f>
        <v/>
      </c>
      <c r="E294" s="90">
        <f>STDEV(Patient5_Healthy!C275,Patient8_Healthy!C275,Patient10_Healthy!C275,Patient13_Healthy!C275,Patient17_Healthy!C275,Patient18_Healthy!C275,Patient23_Healthy!C275,Patient25_Healthy!C275,Patient27_Healthy!C275,Patient30_Healthy!C275)</f>
        <v/>
      </c>
      <c r="F294" s="85">
        <f>AVERAGE(Patient5_Healthy!D275,Patient8_Healthy!D275,Patient10_Healthy!D275,Patient13_Healthy!D275,Patient17_Healthy!D275,Patient18_Healthy!D275,Patient23_Healthy!D275,Patient25_Healthy!D275,Patient27_Healthy!D275,Patient30_Healthy!D275)</f>
        <v/>
      </c>
      <c r="G294" s="90">
        <f>STDEV(Patient5_Healthy!D275,Patient8_Healthy!D275,Patient10_Healthy!D275,Patient13_Healthy!D275,Patient17_Healthy!D275,Patient18_Healthy!D275,Patient23_Healthy!D275,Patient25_Healthy!D275,Patient27_Healthy!D275,Patient30_Healthy!D275)</f>
        <v/>
      </c>
      <c r="H294">
        <f>AVERAGE(Patient5_Healthy!E275,Patient8_Healthy!E275,Patient10_Healthy!E275,Patient13_Healthy!E275,Patient17_Healthy!E275,Patient18_Healthy!E275,Patient23_Healthy!E275,Patient25_Healthy!E275,Patient27_Healthy!E275,Patient30_Healthy!E275)</f>
        <v/>
      </c>
      <c r="I294">
        <f>STDEV(Patient5_Healthy!E275,Patient8_Healthy!E275,Patient10_Healthy!E275,Patient13_Healthy!E275,Patient17_Healthy!E275,Patient18_Healthy!E275,Patient23_Healthy!E275,Patient25_Healthy!E275,Patient27_Healthy!E275,Patient30_Healthy!E275)</f>
        <v/>
      </c>
      <c r="AO294" s="103" t="n"/>
    </row>
    <row r="295" spans="1:59">
      <c r="A295" s="21" t="s">
        <v>24</v>
      </c>
      <c r="B295">
        <f>AVERAGE(Patient5_Healthy!B276,Patient8_Healthy!B276,Patient10_Healthy!B276,Patient13_Healthy!B276,Patient17_Healthy!B276,Patient18_Healthy!B276,Patient23_Healthy!B276,Patient25_Healthy!B276,Patient27_Healthy!B276,Patient30_Healthy!B276)</f>
        <v/>
      </c>
      <c r="C295">
        <f>STDEV(Patient5_Healthy!B276,Patient8_Healthy!B276,Patient10_Healthy!B276,Patient13_Healthy!B276,Patient17_Healthy!B276,Patient18_Healthy!B276,Patient23_Healthy!B276,Patient25_Healthy!B276,Patient27_Healthy!B276,Patient30_Healthy!B276)</f>
        <v/>
      </c>
      <c r="D295" s="85">
        <f>AVERAGE(Patient5_Healthy!C276,Patient8_Healthy!C276,Patient10_Healthy!C276,Patient13_Healthy!C276,Patient17_Healthy!C276,Patient18_Healthy!C276,Patient23_Healthy!C276,Patient25_Healthy!C276,Patient27_Healthy!C276,Patient30_Healthy!C276)</f>
        <v/>
      </c>
      <c r="E295" s="90">
        <f>STDEV(Patient5_Healthy!C276,Patient8_Healthy!C276,Patient10_Healthy!C276,Patient13_Healthy!C276,Patient17_Healthy!C276,Patient18_Healthy!C276,Patient23_Healthy!C276,Patient25_Healthy!C276,Patient27_Healthy!C276,Patient30_Healthy!C276)</f>
        <v/>
      </c>
      <c r="F295" s="85">
        <f>AVERAGE(Patient5_Healthy!D276,Patient8_Healthy!D276,Patient10_Healthy!D276,Patient13_Healthy!D276,Patient17_Healthy!D276,Patient18_Healthy!D276,Patient23_Healthy!D276,Patient25_Healthy!D276,Patient27_Healthy!D276,Patient30_Healthy!D276)</f>
        <v/>
      </c>
      <c r="G295" s="90">
        <f>STDEV(Patient5_Healthy!D276,Patient8_Healthy!D276,Patient10_Healthy!D276,Patient13_Healthy!D276,Patient17_Healthy!D276,Patient18_Healthy!D276,Patient23_Healthy!D276,Patient25_Healthy!D276,Patient27_Healthy!D276,Patient30_Healthy!D276)</f>
        <v/>
      </c>
      <c r="H295">
        <f>AVERAGE(Patient5_Healthy!E276,Patient8_Healthy!E276,Patient10_Healthy!E276,Patient13_Healthy!E276,Patient17_Healthy!E276,Patient18_Healthy!E276,Patient23_Healthy!E276,Patient25_Healthy!E276,Patient27_Healthy!E276,Patient30_Healthy!E276)</f>
        <v/>
      </c>
      <c r="I295">
        <f>STDEV(Patient5_Healthy!E276,Patient8_Healthy!E276,Patient10_Healthy!E276,Patient13_Healthy!E276,Patient17_Healthy!E276,Patient18_Healthy!E276,Patient23_Healthy!E276,Patient25_Healthy!E276,Patient27_Healthy!E276,Patient30_Healthy!E276)</f>
        <v/>
      </c>
      <c r="AO295" s="103" t="n"/>
    </row>
    <row r="296" spans="1:59">
      <c r="A296" s="21" t="s">
        <v>31</v>
      </c>
      <c r="B296">
        <f>AVERAGE(Patient5_Healthy!B277,Patient8_Healthy!B277,Patient10_Healthy!B277,Patient13_Healthy!B277,Patient17_Healthy!B277,Patient18_Healthy!B277,Patient23_Healthy!B277,Patient25_Healthy!B277,Patient27_Healthy!B277,Patient30_Healthy!B277)</f>
        <v/>
      </c>
      <c r="C296">
        <f>STDEV(Patient5_Healthy!B277,Patient8_Healthy!B277,Patient10_Healthy!B277,Patient13_Healthy!B277,Patient17_Healthy!B277,Patient18_Healthy!B277,Patient23_Healthy!B277,Patient25_Healthy!B277,Patient27_Healthy!B277,Patient30_Healthy!B277)</f>
        <v/>
      </c>
      <c r="D296" s="85">
        <f>AVERAGE(Patient5_Healthy!C277,Patient8_Healthy!C277,Patient10_Healthy!C277,Patient13_Healthy!C277,Patient17_Healthy!C277,Patient18_Healthy!C277,Patient23_Healthy!C277,Patient25_Healthy!C277,Patient27_Healthy!C277,Patient30_Healthy!C277)</f>
        <v/>
      </c>
      <c r="E296" s="90">
        <f>STDEV(Patient5_Healthy!C277,Patient8_Healthy!C277,Patient10_Healthy!C277,Patient13_Healthy!C277,Patient17_Healthy!C277,Patient18_Healthy!C277,Patient23_Healthy!C277,Patient25_Healthy!C277,Patient27_Healthy!C277,Patient30_Healthy!C277)</f>
        <v/>
      </c>
      <c r="F296" s="85">
        <f>AVERAGE(Patient5_Healthy!D277,Patient8_Healthy!D277,Patient10_Healthy!D277,Patient13_Healthy!D277,Patient17_Healthy!D277,Patient18_Healthy!D277,Patient23_Healthy!D277,Patient25_Healthy!D277,Patient27_Healthy!D277,Patient30_Healthy!D277)</f>
        <v/>
      </c>
      <c r="G296" s="90">
        <f>STDEV(Patient5_Healthy!D277,Patient8_Healthy!D277,Patient10_Healthy!D277,Patient13_Healthy!D277,Patient17_Healthy!D277,Patient18_Healthy!D277,Patient23_Healthy!D277,Patient25_Healthy!D277,Patient27_Healthy!D277,Patient30_Healthy!D277)</f>
        <v/>
      </c>
      <c r="H296">
        <f>AVERAGE(Patient5_Healthy!E277,Patient8_Healthy!E277,Patient10_Healthy!E277,Patient13_Healthy!E277,Patient17_Healthy!E277,Patient18_Healthy!E277,Patient23_Healthy!E277,Patient25_Healthy!E277,Patient27_Healthy!E277,Patient30_Healthy!E277)</f>
        <v/>
      </c>
      <c r="I296">
        <f>STDEV(Patient5_Healthy!E277,Patient8_Healthy!E277,Patient10_Healthy!E277,Patient13_Healthy!E277,Patient17_Healthy!E277,Patient18_Healthy!E277,Patient23_Healthy!E277,Patient25_Healthy!E277,Patient27_Healthy!E277,Patient30_Healthy!E277)</f>
        <v/>
      </c>
      <c r="AO296" s="103" t="n"/>
    </row>
    <row r="297" spans="1:59">
      <c r="A297" s="21" t="s">
        <v>27</v>
      </c>
      <c r="B297">
        <f>AVERAGE(Patient5_Healthy!B278,Patient8_Healthy!B278,Patient10_Healthy!B278,Patient13_Healthy!B278,Patient17_Healthy!B278,Patient18_Healthy!B278,Patient23_Healthy!B278,Patient25_Healthy!B278,Patient27_Healthy!B278,Patient30_Healthy!B278)</f>
        <v/>
      </c>
      <c r="C297">
        <f>STDEV(Patient5_Healthy!B278,Patient8_Healthy!B278,Patient10_Healthy!B278,Patient13_Healthy!B278,Patient17_Healthy!B278,Patient18_Healthy!B278,Patient23_Healthy!B278,Patient25_Healthy!B278,Patient27_Healthy!B278,Patient30_Healthy!B278)</f>
        <v/>
      </c>
      <c r="D297" s="85">
        <f>AVERAGE(Patient5_Healthy!C278,Patient8_Healthy!C278,Patient10_Healthy!C278,Patient13_Healthy!C278,Patient17_Healthy!C278,Patient18_Healthy!C278,Patient23_Healthy!C278,Patient25_Healthy!C278,Patient27_Healthy!C278,Patient30_Healthy!C278)</f>
        <v/>
      </c>
      <c r="E297" s="90">
        <f>STDEV(Patient5_Healthy!C278,Patient8_Healthy!C278,Patient10_Healthy!C278,Patient13_Healthy!C278,Patient17_Healthy!C278,Patient18_Healthy!C278,Patient23_Healthy!C278,Patient25_Healthy!C278,Patient27_Healthy!C278,Patient30_Healthy!C278)</f>
        <v/>
      </c>
      <c r="F297" s="85">
        <f>AVERAGE(Patient5_Healthy!D278,Patient8_Healthy!D278,Patient10_Healthy!D278,Patient13_Healthy!D278,Patient17_Healthy!D278,Patient18_Healthy!D278,Patient23_Healthy!D278,Patient25_Healthy!D278,Patient27_Healthy!D278,Patient30_Healthy!D278)</f>
        <v/>
      </c>
      <c r="G297" s="90">
        <f>STDEV(Patient5_Healthy!D278,Patient8_Healthy!D278,Patient10_Healthy!D278,Patient13_Healthy!D278,Patient17_Healthy!D278,Patient18_Healthy!D278,Patient23_Healthy!D278,Patient25_Healthy!D278,Patient27_Healthy!D278,Patient30_Healthy!D278)</f>
        <v/>
      </c>
      <c r="H297">
        <f>AVERAGE(Patient5_Healthy!E278,Patient8_Healthy!E278,Patient10_Healthy!E278,Patient13_Healthy!E278,Patient17_Healthy!E278,Patient18_Healthy!E278,Patient23_Healthy!E278,Patient25_Healthy!E278,Patient27_Healthy!E278,Patient30_Healthy!E278)</f>
        <v/>
      </c>
      <c r="I297">
        <f>STDEV(Patient5_Healthy!E278,Patient8_Healthy!E278,Patient10_Healthy!E278,Patient13_Healthy!E278,Patient17_Healthy!E278,Patient18_Healthy!E278,Patient23_Healthy!E278,Patient25_Healthy!E278,Patient27_Healthy!E278,Patient30_Healthy!E278)</f>
        <v/>
      </c>
      <c r="AO297" s="103" t="n"/>
    </row>
    <row r="298" spans="1:59">
      <c r="A298" s="21" t="s">
        <v>32</v>
      </c>
      <c r="B298">
        <f>AVERAGE(Patient5_Healthy!B279,Patient8_Healthy!B279,Patient10_Healthy!B279,Patient13_Healthy!B279,Patient17_Healthy!B279,Patient18_Healthy!B279,Patient23_Healthy!B279,Patient25_Healthy!B279,Patient27_Healthy!B279,Patient30_Healthy!B279)</f>
        <v/>
      </c>
      <c r="C298">
        <f>STDEV(Patient5_Healthy!B279,Patient8_Healthy!B279,Patient10_Healthy!B279,Patient13_Healthy!B279,Patient17_Healthy!B279,Patient18_Healthy!B279,Patient23_Healthy!B279,Patient25_Healthy!B279,Patient27_Healthy!B279,Patient30_Healthy!B279)</f>
        <v/>
      </c>
      <c r="D298" s="85">
        <f>AVERAGE(Patient5_Healthy!C279,Patient8_Healthy!C279,Patient10_Healthy!C279,Patient13_Healthy!C279,Patient17_Healthy!C279,Patient18_Healthy!C279,Patient23_Healthy!C279,Patient25_Healthy!C279,Patient27_Healthy!C279,Patient30_Healthy!C279)</f>
        <v/>
      </c>
      <c r="E298" s="90">
        <f>STDEV(Patient5_Healthy!C279,Patient8_Healthy!C279,Patient10_Healthy!C279,Patient13_Healthy!C279,Patient17_Healthy!C279,Patient18_Healthy!C279,Patient23_Healthy!C279,Patient25_Healthy!C279,Patient27_Healthy!C279,Patient30_Healthy!C279)</f>
        <v/>
      </c>
      <c r="F298" s="85">
        <f>AVERAGE(Patient5_Healthy!D279,Patient8_Healthy!D279,Patient10_Healthy!D279,Patient13_Healthy!D279,Patient17_Healthy!D279,Patient18_Healthy!D279,Patient23_Healthy!D279,Patient25_Healthy!D279,Patient27_Healthy!D279,Patient30_Healthy!D279)</f>
        <v/>
      </c>
      <c r="G298" s="90">
        <f>STDEV(Patient5_Healthy!D279,Patient8_Healthy!D279,Patient10_Healthy!D279,Patient13_Healthy!D279,Patient17_Healthy!D279,Patient18_Healthy!D279,Patient23_Healthy!D279,Patient25_Healthy!D279,Patient27_Healthy!D279,Patient30_Healthy!D279)</f>
        <v/>
      </c>
      <c r="H298">
        <f>AVERAGE(Patient5_Healthy!E279,Patient8_Healthy!E279,Patient10_Healthy!E279,Patient13_Healthy!E279,Patient17_Healthy!E279,Patient18_Healthy!E279,Patient23_Healthy!E279,Patient25_Healthy!E279,Patient27_Healthy!E279,Patient30_Healthy!E279)</f>
        <v/>
      </c>
      <c r="I298">
        <f>STDEV(Patient5_Healthy!E279,Patient8_Healthy!E279,Patient10_Healthy!E279,Patient13_Healthy!E279,Patient17_Healthy!E279,Patient18_Healthy!E279,Patient23_Healthy!E279,Patient25_Healthy!E279,Patient27_Healthy!E279,Patient30_Healthy!E279)</f>
        <v/>
      </c>
      <c r="AO298" s="103" t="n"/>
    </row>
    <row r="299" spans="1:59">
      <c r="AO299" s="103" t="n"/>
    </row>
    <row r="300" spans="1:59">
      <c r="A300" s="103" t="s">
        <v>199</v>
      </c>
      <c r="M300" s="103" t="s">
        <v>200</v>
      </c>
      <c r="AO300" s="103" t="n"/>
    </row>
    <row r="301" spans="1:59">
      <c r="A301" s="21" t="n"/>
      <c r="B301" s="148" t="s">
        <v>97</v>
      </c>
      <c r="C301" s="148" t="n"/>
      <c r="D301" s="149" t="s">
        <v>98</v>
      </c>
      <c r="E301" s="150" t="n"/>
      <c r="F301" s="149" t="s">
        <v>99</v>
      </c>
      <c r="G301" s="150" t="n"/>
      <c r="H301" s="148" t="s">
        <v>100</v>
      </c>
      <c r="I301" s="148" t="n"/>
      <c r="M301" s="24" t="n"/>
      <c r="N301" s="146" t="s">
        <v>97</v>
      </c>
      <c r="O301" s="145" t="n"/>
      <c r="P301" s="144" t="s">
        <v>98</v>
      </c>
      <c r="Q301" s="145" t="n"/>
      <c r="R301" s="144" t="s">
        <v>99</v>
      </c>
      <c r="S301" s="145" t="n"/>
      <c r="T301" s="146" t="s">
        <v>100</v>
      </c>
      <c r="U301" s="146" t="n"/>
      <c r="AO301" s="103" t="n"/>
    </row>
    <row r="302" spans="1:59">
      <c r="A302" s="21" t="n"/>
      <c r="B302" s="21" t="s">
        <v>193</v>
      </c>
      <c r="C302" s="21" t="s">
        <v>194</v>
      </c>
      <c r="D302" s="22" t="s">
        <v>193</v>
      </c>
      <c r="E302" s="23" t="s">
        <v>194</v>
      </c>
      <c r="F302" s="22" t="s">
        <v>193</v>
      </c>
      <c r="G302" s="23" t="s">
        <v>194</v>
      </c>
      <c r="H302" s="21" t="s">
        <v>193</v>
      </c>
      <c r="I302" s="21" t="s">
        <v>194</v>
      </c>
      <c r="M302" s="24" t="n"/>
      <c r="N302" s="24" t="s">
        <v>193</v>
      </c>
      <c r="O302" s="25" t="s">
        <v>194</v>
      </c>
      <c r="P302" s="26" t="s">
        <v>193</v>
      </c>
      <c r="Q302" s="25" t="s">
        <v>194</v>
      </c>
      <c r="R302" s="26" t="s">
        <v>193</v>
      </c>
      <c r="S302" s="25" t="s">
        <v>194</v>
      </c>
      <c r="T302" s="24" t="s">
        <v>193</v>
      </c>
      <c r="U302" s="24" t="s">
        <v>194</v>
      </c>
      <c r="AO302" s="103" t="n"/>
    </row>
    <row r="303" spans="1:59">
      <c r="A303" s="21" t="s">
        <v>18</v>
      </c>
      <c r="B303">
        <f>AVERAGE(Patient5_Healthy!B284,Patient8_Healthy!B284,Patient10_Healthy!B284,Patient13_Healthy!B284,Patient17_Healthy!B284,Patient18_Healthy!B284,Patient23_Healthy!B284,Patient25_Healthy!B284,Patient27_Healthy!B284,Patient30_Healthy!B284)</f>
        <v/>
      </c>
      <c r="C303">
        <f>STDEV(Patient5_Healthy!B284,Patient8_Healthy!B284,Patient10_Healthy!B284,Patient13_Healthy!B284,Patient17_Healthy!B284,Patient18_Healthy!B284,Patient23_Healthy!B284,Patient25_Healthy!B284,Patient27_Healthy!B284,Patient30_Healthy!B284)</f>
        <v/>
      </c>
      <c r="D303" s="85">
        <f>AVERAGE(Patient5_Healthy!C284,Patient8_Healthy!C284,Patient10_Healthy!C284,Patient13_Healthy!C284,Patient17_Healthy!C284,Patient18_Healthy!C284,Patient23_Healthy!C284,Patient25_Healthy!C284,Patient27_Healthy!C284,Patient30_Healthy!C284)</f>
        <v/>
      </c>
      <c r="E303" s="90">
        <f>STDEV(Patient5_Healthy!C284,Patient8_Healthy!C284,Patient10_Healthy!C284,Patient13_Healthy!C284,Patient17_Healthy!C284,Patient18_Healthy!C284,Patient23_Healthy!C284,Patient25_Healthy!C284,Patient27_Healthy!C284,Patient30_Healthy!C284)</f>
        <v/>
      </c>
      <c r="F303" s="85">
        <f>AVERAGE(Patient5_Healthy!D284,Patient8_Healthy!D284,Patient10_Healthy!D284,Patient13_Healthy!D284,Patient17_Healthy!D284,Patient18_Healthy!D284,Patient23_Healthy!D284,Patient25_Healthy!D284,Patient27_Healthy!D284,Patient30_Healthy!D284)</f>
        <v/>
      </c>
      <c r="G303" s="90">
        <f>STDEV(Patient5_Healthy!D284,Patient8_Healthy!D284,Patient10_Healthy!D284,Patient13_Healthy!D284,Patient17_Healthy!D284,Patient18_Healthy!D284,Patient23_Healthy!D284,Patient25_Healthy!D284,Patient27_Healthy!D284,Patient30_Healthy!D284)</f>
        <v/>
      </c>
      <c r="H303">
        <f>AVERAGE(Patient5_Healthy!E284,Patient8_Healthy!E284,Patient10_Healthy!E284,Patient13_Healthy!E284,Patient17_Healthy!E284,Patient18_Healthy!E284,Patient23_Healthy!E284,Patient25_Healthy!E284,Patient27_Healthy!E284,Patient30_Healthy!E284)</f>
        <v/>
      </c>
      <c r="I303">
        <f>STDEV(Patient5_Healthy!E284,Patient8_Healthy!E284,Patient10_Healthy!E284,Patient13_Healthy!E284,Patient17_Healthy!E284,Patient18_Healthy!E284,Patient23_Healthy!E284,Patient25_Healthy!E284,Patient27_Healthy!E284,Patient30_Healthy!E284)</f>
        <v/>
      </c>
      <c r="M303" s="24" t="s">
        <v>15</v>
      </c>
      <c r="N303">
        <f>AVERAGE(Patient5_Healthy!K284,Patient8_Healthy!K284,Patient10_Healthy!K284,Patient13_Healthy!K284,Patient17_Healthy!K284,Patient18_Healthy!K284,Patient23_Healthy!K284,Patient25_Healthy!K284,Patient27_Healthy!K284,Patient30_Healthy!K284)</f>
        <v/>
      </c>
      <c r="O303" s="90">
        <f>STDEV(Patient5_Healthy!K284,Patient8_Healthy!K284,Patient10_Healthy!K284,Patient13_Healthy!K284,Patient17_Healthy!K284,Patient18_Healthy!K284,Patient23_Healthy!K284,Patient25_Healthy!K284,Patient27_Healthy!K284,Patient30_Healthy!K284)</f>
        <v/>
      </c>
      <c r="P303" s="85">
        <f>AVERAGE(Patient5_Healthy!L284,Patient8_Healthy!L284,Patient10_Healthy!L284,Patient13_Healthy!L284,Patient17_Healthy!L284,Patient18_Healthy!L284,Patient23_Healthy!L284,Patient25_Healthy!L284,Patient27_Healthy!L284,Patient30_Healthy!L284)</f>
        <v/>
      </c>
      <c r="Q303" s="90">
        <f>STDEV(Patient5_Healthy!L284,Patient8_Healthy!L284,Patient10_Healthy!L284,Patient13_Healthy!L284,Patient17_Healthy!L284,Patient18_Healthy!L284,Patient23_Healthy!L284,Patient25_Healthy!L284,Patient27_Healthy!L284,Patient30_Healthy!L284)</f>
        <v/>
      </c>
      <c r="R303" s="85">
        <f>AVERAGE(Patient5_Healthy!M284,Patient8_Healthy!M284,Patient10_Healthy!M284,Patient13_Healthy!M284,Patient17_Healthy!M284,Patient18_Healthy!M284,Patient23_Healthy!M284,Patient25_Healthy!M284,Patient27_Healthy!M284,Patient30_Healthy!M284)</f>
        <v/>
      </c>
      <c r="S303" s="90">
        <f>STDEV(Patient5_Healthy!M284,Patient8_Healthy!M284,Patient10_Healthy!M284,Patient13_Healthy!M284,Patient17_Healthy!M284,Patient18_Healthy!M284,Patient23_Healthy!M284,Patient25_Healthy!M284,Patient27_Healthy!M284,Patient30_Healthy!M284)</f>
        <v/>
      </c>
      <c r="T303">
        <f>AVERAGE(Patient5_Healthy!N284,Patient8_Healthy!N284,Patient10_Healthy!N284,Patient13_Healthy!N284,Patient17_Healthy!N284,Patient18_Healthy!N284,Patient23_Healthy!N284,Patient25_Healthy!N284,Patient27_Healthy!N284,Patient30_Healthy!N284)</f>
        <v/>
      </c>
      <c r="U303">
        <f>STDEV(Patient5_Healthy!N284,Patient8_Healthy!N284,Patient10_Healthy!N284,Patient13_Healthy!N284,Patient17_Healthy!N284,Patient18_Healthy!N284,Patient23_Healthy!N284,Patient25_Healthy!N284,Patient27_Healthy!N284,Patient30_Healthy!N284)</f>
        <v/>
      </c>
      <c r="AO303" s="103" t="n"/>
    </row>
    <row r="304" spans="1:59">
      <c r="A304" s="21" t="s">
        <v>28</v>
      </c>
      <c r="B304">
        <f>AVERAGE(Patient5_Healthy!B285,Patient8_Healthy!B285,Patient10_Healthy!B285,Patient13_Healthy!B285,Patient17_Healthy!B285,Patient18_Healthy!B285,Patient23_Healthy!B285,Patient25_Healthy!B285,Patient27_Healthy!B285,Patient30_Healthy!B285)</f>
        <v/>
      </c>
      <c r="C304">
        <f>STDEV(Patient5_Healthy!B285,Patient8_Healthy!B285,Patient10_Healthy!B285,Patient13_Healthy!B285,Patient17_Healthy!B285,Patient18_Healthy!B285,Patient23_Healthy!B285,Patient25_Healthy!B285,Patient27_Healthy!B285,Patient30_Healthy!B285)</f>
        <v/>
      </c>
      <c r="D304" s="85">
        <f>AVERAGE(Patient5_Healthy!C285,Patient8_Healthy!C285,Patient10_Healthy!C285,Patient13_Healthy!C285,Patient17_Healthy!C285,Patient18_Healthy!C285,Patient23_Healthy!C285,Patient25_Healthy!C285,Patient27_Healthy!C285,Patient30_Healthy!C285)</f>
        <v/>
      </c>
      <c r="E304" s="90">
        <f>STDEV(Patient5_Healthy!C285,Patient8_Healthy!C285,Patient10_Healthy!C285,Patient13_Healthy!C285,Patient17_Healthy!C285,Patient18_Healthy!C285,Patient23_Healthy!C285,Patient25_Healthy!C285,Patient27_Healthy!C285,Patient30_Healthy!C285)</f>
        <v/>
      </c>
      <c r="F304" s="85">
        <f>AVERAGE(Patient5_Healthy!D285,Patient8_Healthy!D285,Patient10_Healthy!D285,Patient13_Healthy!D285,Patient17_Healthy!D285,Patient18_Healthy!D285,Patient23_Healthy!D285,Patient25_Healthy!D285,Patient27_Healthy!D285,Patient30_Healthy!D285)</f>
        <v/>
      </c>
      <c r="G304" s="90">
        <f>STDEV(Patient5_Healthy!D285,Patient8_Healthy!D285,Patient10_Healthy!D285,Patient13_Healthy!D285,Patient17_Healthy!D285,Patient18_Healthy!D285,Patient23_Healthy!D285,Patient25_Healthy!D285,Patient27_Healthy!D285,Patient30_Healthy!D285)</f>
        <v/>
      </c>
      <c r="H304">
        <f>AVERAGE(Patient5_Healthy!E285,Patient8_Healthy!E285,Patient10_Healthy!E285,Patient13_Healthy!E285,Patient17_Healthy!E285,Patient18_Healthy!E285,Patient23_Healthy!E285,Patient25_Healthy!E285,Patient27_Healthy!E285,Patient30_Healthy!E285)</f>
        <v/>
      </c>
      <c r="I304">
        <f>STDEV(Patient5_Healthy!E285,Patient8_Healthy!E285,Patient10_Healthy!E285,Patient13_Healthy!E285,Patient17_Healthy!E285,Patient18_Healthy!E285,Patient23_Healthy!E285,Patient25_Healthy!E285,Patient27_Healthy!E285,Patient30_Healthy!E285)</f>
        <v/>
      </c>
      <c r="M304" s="24" t="s">
        <v>16</v>
      </c>
      <c r="N304">
        <f>AVERAGE(Patient5_Healthy!K285,Patient8_Healthy!K285,Patient10_Healthy!K285,Patient13_Healthy!K285,Patient17_Healthy!K285,Patient18_Healthy!K285,Patient23_Healthy!K285,Patient25_Healthy!K285,Patient27_Healthy!K285,Patient30_Healthy!K285)</f>
        <v/>
      </c>
      <c r="O304" s="90">
        <f>STDEV(Patient5_Healthy!K285,Patient8_Healthy!K285,Patient10_Healthy!K285,Patient13_Healthy!K285,Patient17_Healthy!K285,Patient18_Healthy!K285,Patient23_Healthy!K285,Patient25_Healthy!K285,Patient27_Healthy!K285,Patient30_Healthy!K285)</f>
        <v/>
      </c>
      <c r="P304" s="85">
        <f>AVERAGE(Patient5_Healthy!L285,Patient8_Healthy!L285,Patient10_Healthy!L285,Patient13_Healthy!L285,Patient17_Healthy!L285,Patient18_Healthy!L285,Patient23_Healthy!L285,Patient25_Healthy!L285,Patient27_Healthy!L285,Patient30_Healthy!L285)</f>
        <v/>
      </c>
      <c r="Q304" s="90">
        <f>STDEV(Patient5_Healthy!L285,Patient8_Healthy!L285,Patient10_Healthy!L285,Patient13_Healthy!L285,Patient17_Healthy!L285,Patient18_Healthy!L285,Patient23_Healthy!L285,Patient25_Healthy!L285,Patient27_Healthy!L285,Patient30_Healthy!L285)</f>
        <v/>
      </c>
      <c r="R304" s="85">
        <f>AVERAGE(Patient5_Healthy!M285,Patient8_Healthy!M285,Patient10_Healthy!M285,Patient13_Healthy!M285,Patient17_Healthy!M285,Patient18_Healthy!M285,Patient23_Healthy!M285,Patient25_Healthy!M285,Patient27_Healthy!M285,Patient30_Healthy!M285)</f>
        <v/>
      </c>
      <c r="S304" s="90">
        <f>STDEV(Patient5_Healthy!M285,Patient8_Healthy!M285,Patient10_Healthy!M285,Patient13_Healthy!M285,Patient17_Healthy!M285,Patient18_Healthy!M285,Patient23_Healthy!M285,Patient25_Healthy!M285,Patient27_Healthy!M285,Patient30_Healthy!M285)</f>
        <v/>
      </c>
      <c r="T304">
        <f>AVERAGE(Patient5_Healthy!N285,Patient8_Healthy!N285,Patient10_Healthy!N285,Patient13_Healthy!N285,Patient17_Healthy!N285,Patient18_Healthy!N285,Patient23_Healthy!N285,Patient25_Healthy!N285,Patient27_Healthy!N285,Patient30_Healthy!N285)</f>
        <v/>
      </c>
      <c r="U304">
        <f>STDEV(Patient5_Healthy!N285,Patient8_Healthy!N285,Patient10_Healthy!N285,Patient13_Healthy!N285,Patient17_Healthy!N285,Patient18_Healthy!N285,Patient23_Healthy!N285,Patient25_Healthy!N285,Patient27_Healthy!N285,Patient30_Healthy!N285)</f>
        <v/>
      </c>
      <c r="AO304" s="103" t="n"/>
    </row>
    <row r="305" spans="1:59">
      <c r="A305" s="21" t="s">
        <v>21</v>
      </c>
      <c r="B305">
        <f>AVERAGE(Patient5_Healthy!B286,Patient8_Healthy!B286,Patient10_Healthy!B286,Patient13_Healthy!B286,Patient17_Healthy!B286,Patient18_Healthy!B286,Patient23_Healthy!B286,Patient25_Healthy!B286,Patient27_Healthy!B286,Patient30_Healthy!B286)</f>
        <v/>
      </c>
      <c r="C305">
        <f>STDEV(Patient5_Healthy!B286,Patient8_Healthy!B286,Patient10_Healthy!B286,Patient13_Healthy!B286,Patient17_Healthy!B286,Patient18_Healthy!B286,Patient23_Healthy!B286,Patient25_Healthy!B286,Patient27_Healthy!B286,Patient30_Healthy!B286)</f>
        <v/>
      </c>
      <c r="D305" s="85">
        <f>AVERAGE(Patient5_Healthy!C286,Patient8_Healthy!C286,Patient10_Healthy!C286,Patient13_Healthy!C286,Patient17_Healthy!C286,Patient18_Healthy!C286,Patient23_Healthy!C286,Patient25_Healthy!C286,Patient27_Healthy!C286,Patient30_Healthy!C286)</f>
        <v/>
      </c>
      <c r="E305" s="90">
        <f>STDEV(Patient5_Healthy!C286,Patient8_Healthy!C286,Patient10_Healthy!C286,Patient13_Healthy!C286,Patient17_Healthy!C286,Patient18_Healthy!C286,Patient23_Healthy!C286,Patient25_Healthy!C286,Patient27_Healthy!C286,Patient30_Healthy!C286)</f>
        <v/>
      </c>
      <c r="F305" s="85">
        <f>AVERAGE(Patient5_Healthy!D286,Patient8_Healthy!D286,Patient10_Healthy!D286,Patient13_Healthy!D286,Patient17_Healthy!D286,Patient18_Healthy!D286,Patient23_Healthy!D286,Patient25_Healthy!D286,Patient27_Healthy!D286,Patient30_Healthy!D286)</f>
        <v/>
      </c>
      <c r="G305" s="90">
        <f>STDEV(Patient5_Healthy!D286,Patient8_Healthy!D286,Patient10_Healthy!D286,Patient13_Healthy!D286,Patient17_Healthy!D286,Patient18_Healthy!D286,Patient23_Healthy!D286,Patient25_Healthy!D286,Patient27_Healthy!D286,Patient30_Healthy!D286)</f>
        <v/>
      </c>
      <c r="H305">
        <f>AVERAGE(Patient5_Healthy!E286,Patient8_Healthy!E286,Patient10_Healthy!E286,Patient13_Healthy!E286,Patient17_Healthy!E286,Patient18_Healthy!E286,Patient23_Healthy!E286,Patient25_Healthy!E286,Patient27_Healthy!E286,Patient30_Healthy!E286)</f>
        <v/>
      </c>
      <c r="I305">
        <f>STDEV(Patient5_Healthy!E286,Patient8_Healthy!E286,Patient10_Healthy!E286,Patient13_Healthy!E286,Patient17_Healthy!E286,Patient18_Healthy!E286,Patient23_Healthy!E286,Patient25_Healthy!E286,Patient27_Healthy!E286,Patient30_Healthy!E286)</f>
        <v/>
      </c>
      <c r="AO305" s="103" t="n"/>
    </row>
    <row r="306" spans="1:59">
      <c r="A306" s="21" t="s">
        <v>29</v>
      </c>
      <c r="B306">
        <f>AVERAGE(Patient5_Healthy!B287,Patient8_Healthy!B287,Patient10_Healthy!B287,Patient13_Healthy!B287,Patient17_Healthy!B287,Patient18_Healthy!B287,Patient23_Healthy!B287,Patient25_Healthy!B287,Patient27_Healthy!B287,Patient30_Healthy!B287)</f>
        <v/>
      </c>
      <c r="C306">
        <f>STDEV(Patient5_Healthy!B287,Patient8_Healthy!B287,Patient10_Healthy!B287,Patient13_Healthy!B287,Patient17_Healthy!B287,Patient18_Healthy!B287,Patient23_Healthy!B287,Patient25_Healthy!B287,Patient27_Healthy!B287,Patient30_Healthy!B287)</f>
        <v/>
      </c>
      <c r="D306" s="85">
        <f>AVERAGE(Patient5_Healthy!C287,Patient8_Healthy!C287,Patient10_Healthy!C287,Patient13_Healthy!C287,Patient17_Healthy!C287,Patient18_Healthy!C287,Patient23_Healthy!C287,Patient25_Healthy!C287,Patient27_Healthy!C287,Patient30_Healthy!C287)</f>
        <v/>
      </c>
      <c r="E306" s="90">
        <f>STDEV(Patient5_Healthy!C287,Patient8_Healthy!C287,Patient10_Healthy!C287,Patient13_Healthy!C287,Patient17_Healthy!C287,Patient18_Healthy!C287,Patient23_Healthy!C287,Patient25_Healthy!C287,Patient27_Healthy!C287,Patient30_Healthy!C287)</f>
        <v/>
      </c>
      <c r="F306" s="85">
        <f>AVERAGE(Patient5_Healthy!D287,Patient8_Healthy!D287,Patient10_Healthy!D287,Patient13_Healthy!D287,Patient17_Healthy!D287,Patient18_Healthy!D287,Patient23_Healthy!D287,Patient25_Healthy!D287,Patient27_Healthy!D287,Patient30_Healthy!D287)</f>
        <v/>
      </c>
      <c r="G306" s="90">
        <f>STDEV(Patient5_Healthy!D287,Patient8_Healthy!D287,Patient10_Healthy!D287,Patient13_Healthy!D287,Patient17_Healthy!D287,Patient18_Healthy!D287,Patient23_Healthy!D287,Patient25_Healthy!D287,Patient27_Healthy!D287,Patient30_Healthy!D287)</f>
        <v/>
      </c>
      <c r="H306">
        <f>AVERAGE(Patient5_Healthy!E287,Patient8_Healthy!E287,Patient10_Healthy!E287,Patient13_Healthy!E287,Patient17_Healthy!E287,Patient18_Healthy!E287,Patient23_Healthy!E287,Patient25_Healthy!E287,Patient27_Healthy!E287,Patient30_Healthy!E287)</f>
        <v/>
      </c>
      <c r="I306">
        <f>STDEV(Patient5_Healthy!E287,Patient8_Healthy!E287,Patient10_Healthy!E287,Patient13_Healthy!E287,Patient17_Healthy!E287,Patient18_Healthy!E287,Patient23_Healthy!E287,Patient25_Healthy!E287,Patient27_Healthy!E287,Patient30_Healthy!E287)</f>
        <v/>
      </c>
      <c r="AO306" s="103" t="n"/>
    </row>
    <row r="307" spans="1:59">
      <c r="A307" s="21" t="s">
        <v>24</v>
      </c>
      <c r="B307">
        <f>AVERAGE(Patient5_Healthy!B288,Patient8_Healthy!B288,Patient10_Healthy!B288,Patient13_Healthy!B288,Patient17_Healthy!B288,Patient18_Healthy!B288,Patient23_Healthy!B288,Patient25_Healthy!B288,Patient27_Healthy!B288,Patient30_Healthy!B288)</f>
        <v/>
      </c>
      <c r="C307">
        <f>STDEV(Patient5_Healthy!B288,Patient8_Healthy!B288,Patient10_Healthy!B288,Patient13_Healthy!B288,Patient17_Healthy!B288,Patient18_Healthy!B288,Patient23_Healthy!B288,Patient25_Healthy!B288,Patient27_Healthy!B288,Patient30_Healthy!B288)</f>
        <v/>
      </c>
      <c r="D307" s="85">
        <f>AVERAGE(Patient5_Healthy!C288,Patient8_Healthy!C288,Patient10_Healthy!C288,Patient13_Healthy!C288,Patient17_Healthy!C288,Patient18_Healthy!C288,Patient23_Healthy!C288,Patient25_Healthy!C288,Patient27_Healthy!C288,Patient30_Healthy!C288)</f>
        <v/>
      </c>
      <c r="E307" s="90">
        <f>STDEV(Patient5_Healthy!C288,Patient8_Healthy!C288,Patient10_Healthy!C288,Patient13_Healthy!C288,Patient17_Healthy!C288,Patient18_Healthy!C288,Patient23_Healthy!C288,Patient25_Healthy!C288,Patient27_Healthy!C288,Patient30_Healthy!C288)</f>
        <v/>
      </c>
      <c r="F307" s="85">
        <f>AVERAGE(Patient5_Healthy!D288,Patient8_Healthy!D288,Patient10_Healthy!D288,Patient13_Healthy!D288,Patient17_Healthy!D288,Patient18_Healthy!D288,Patient23_Healthy!D288,Patient25_Healthy!D288,Patient27_Healthy!D288,Patient30_Healthy!D288)</f>
        <v/>
      </c>
      <c r="G307" s="90">
        <f>STDEV(Patient5_Healthy!D288,Patient8_Healthy!D288,Patient10_Healthy!D288,Patient13_Healthy!D288,Patient17_Healthy!D288,Patient18_Healthy!D288,Patient23_Healthy!D288,Patient25_Healthy!D288,Patient27_Healthy!D288,Patient30_Healthy!D288)</f>
        <v/>
      </c>
      <c r="H307">
        <f>AVERAGE(Patient5_Healthy!E288,Patient8_Healthy!E288,Patient10_Healthy!E288,Patient13_Healthy!E288,Patient17_Healthy!E288,Patient18_Healthy!E288,Patient23_Healthy!E288,Patient25_Healthy!E288,Patient27_Healthy!E288,Patient30_Healthy!E288)</f>
        <v/>
      </c>
      <c r="I307">
        <f>STDEV(Patient5_Healthy!E288,Patient8_Healthy!E288,Patient10_Healthy!E288,Patient13_Healthy!E288,Patient17_Healthy!E288,Patient18_Healthy!E288,Patient23_Healthy!E288,Patient25_Healthy!E288,Patient27_Healthy!E288,Patient30_Healthy!E288)</f>
        <v/>
      </c>
      <c r="AO307" s="103" t="n"/>
    </row>
    <row r="308" spans="1:59">
      <c r="A308" s="21" t="s">
        <v>31</v>
      </c>
      <c r="B308">
        <f>AVERAGE(Patient5_Healthy!B289,Patient8_Healthy!B289,Patient10_Healthy!B289,Patient13_Healthy!B289,Patient17_Healthy!B289,Patient18_Healthy!B289,Patient23_Healthy!B289,Patient25_Healthy!B289,Patient27_Healthy!B289,Patient30_Healthy!B289)</f>
        <v/>
      </c>
      <c r="C308">
        <f>STDEV(Patient5_Healthy!B289,Patient8_Healthy!B289,Patient10_Healthy!B289,Patient13_Healthy!B289,Patient17_Healthy!B289,Patient18_Healthy!B289,Patient23_Healthy!B289,Patient25_Healthy!B289,Patient27_Healthy!B289,Patient30_Healthy!B289)</f>
        <v/>
      </c>
      <c r="D308" s="85">
        <f>AVERAGE(Patient5_Healthy!C289,Patient8_Healthy!C289,Patient10_Healthy!C289,Patient13_Healthy!C289,Patient17_Healthy!C289,Patient18_Healthy!C289,Patient23_Healthy!C289,Patient25_Healthy!C289,Patient27_Healthy!C289,Patient30_Healthy!C289)</f>
        <v/>
      </c>
      <c r="E308" s="90">
        <f>STDEV(Patient5_Healthy!C289,Patient8_Healthy!C289,Patient10_Healthy!C289,Patient13_Healthy!C289,Patient17_Healthy!C289,Patient18_Healthy!C289,Patient23_Healthy!C289,Patient25_Healthy!C289,Patient27_Healthy!C289,Patient30_Healthy!C289)</f>
        <v/>
      </c>
      <c r="F308" s="85">
        <f>AVERAGE(Patient5_Healthy!D289,Patient8_Healthy!D289,Patient10_Healthy!D289,Patient13_Healthy!D289,Patient17_Healthy!D289,Patient18_Healthy!D289,Patient23_Healthy!D289,Patient25_Healthy!D289,Patient27_Healthy!D289,Patient30_Healthy!D289)</f>
        <v/>
      </c>
      <c r="G308" s="90">
        <f>STDEV(Patient5_Healthy!D289,Patient8_Healthy!D289,Patient10_Healthy!D289,Patient13_Healthy!D289,Patient17_Healthy!D289,Patient18_Healthy!D289,Patient23_Healthy!D289,Patient25_Healthy!D289,Patient27_Healthy!D289,Patient30_Healthy!D289)</f>
        <v/>
      </c>
      <c r="H308">
        <f>AVERAGE(Patient5_Healthy!E289,Patient8_Healthy!E289,Patient10_Healthy!E289,Patient13_Healthy!E289,Patient17_Healthy!E289,Patient18_Healthy!E289,Patient23_Healthy!E289,Patient25_Healthy!E289,Patient27_Healthy!E289,Patient30_Healthy!E289)</f>
        <v/>
      </c>
      <c r="I308">
        <f>STDEV(Patient5_Healthy!E289,Patient8_Healthy!E289,Patient10_Healthy!E289,Patient13_Healthy!E289,Patient17_Healthy!E289,Patient18_Healthy!E289,Patient23_Healthy!E289,Patient25_Healthy!E289,Patient27_Healthy!E289,Patient30_Healthy!E289)</f>
        <v/>
      </c>
      <c r="AO308" s="103" t="n"/>
    </row>
    <row r="309" spans="1:59">
      <c r="A309" s="21" t="s">
        <v>27</v>
      </c>
      <c r="B309">
        <f>AVERAGE(Patient5_Healthy!B290,Patient8_Healthy!B290,Patient10_Healthy!B290,Patient13_Healthy!B290,Patient17_Healthy!B290,Patient18_Healthy!B290,Patient23_Healthy!B290,Patient25_Healthy!B290,Patient27_Healthy!B290,Patient30_Healthy!B290)</f>
        <v/>
      </c>
      <c r="C309">
        <f>STDEV(Patient5_Healthy!B290,Patient8_Healthy!B290,Patient10_Healthy!B290,Patient13_Healthy!B290,Patient17_Healthy!B290,Patient18_Healthy!B290,Patient23_Healthy!B290,Patient25_Healthy!B290,Patient27_Healthy!B290,Patient30_Healthy!B290)</f>
        <v/>
      </c>
      <c r="D309" s="85">
        <f>AVERAGE(Patient5_Healthy!C290,Patient8_Healthy!C290,Patient10_Healthy!C290,Patient13_Healthy!C290,Patient17_Healthy!C290,Patient18_Healthy!C290,Patient23_Healthy!C290,Patient25_Healthy!C290,Patient27_Healthy!C290,Patient30_Healthy!C290)</f>
        <v/>
      </c>
      <c r="E309" s="90">
        <f>STDEV(Patient5_Healthy!C290,Patient8_Healthy!C290,Patient10_Healthy!C290,Patient13_Healthy!C290,Patient17_Healthy!C290,Patient18_Healthy!C290,Patient23_Healthy!C290,Patient25_Healthy!C290,Patient27_Healthy!C290,Patient30_Healthy!C290)</f>
        <v/>
      </c>
      <c r="F309" s="85">
        <f>AVERAGE(Patient5_Healthy!D290,Patient8_Healthy!D290,Patient10_Healthy!D290,Patient13_Healthy!D290,Patient17_Healthy!D290,Patient18_Healthy!D290,Patient23_Healthy!D290,Patient25_Healthy!D290,Patient27_Healthy!D290,Patient30_Healthy!D290)</f>
        <v/>
      </c>
      <c r="G309" s="90">
        <f>STDEV(Patient5_Healthy!D290,Patient8_Healthy!D290,Patient10_Healthy!D290,Patient13_Healthy!D290,Patient17_Healthy!D290,Patient18_Healthy!D290,Patient23_Healthy!D290,Patient25_Healthy!D290,Patient27_Healthy!D290,Patient30_Healthy!D290)</f>
        <v/>
      </c>
      <c r="H309">
        <f>AVERAGE(Patient5_Healthy!E290,Patient8_Healthy!E290,Patient10_Healthy!E290,Patient13_Healthy!E290,Patient17_Healthy!E290,Patient18_Healthy!E290,Patient23_Healthy!E290,Patient25_Healthy!E290,Patient27_Healthy!E290,Patient30_Healthy!E290)</f>
        <v/>
      </c>
      <c r="I309">
        <f>STDEV(Patient5_Healthy!E290,Patient8_Healthy!E290,Patient10_Healthy!E290,Patient13_Healthy!E290,Patient17_Healthy!E290,Patient18_Healthy!E290,Patient23_Healthy!E290,Patient25_Healthy!E290,Patient27_Healthy!E290,Patient30_Healthy!E290)</f>
        <v/>
      </c>
      <c r="AO309" s="103" t="n"/>
    </row>
    <row r="310" spans="1:59">
      <c r="A310" s="21" t="s">
        <v>32</v>
      </c>
      <c r="B310">
        <f>AVERAGE(Patient5_Healthy!B291,Patient8_Healthy!B291,Patient10_Healthy!B291,Patient13_Healthy!B291,Patient17_Healthy!B291,Patient18_Healthy!B291,Patient23_Healthy!B291,Patient25_Healthy!B291,Patient27_Healthy!B291,Patient30_Healthy!B291)</f>
        <v/>
      </c>
      <c r="C310">
        <f>STDEV(Patient5_Healthy!B291,Patient8_Healthy!B291,Patient10_Healthy!B291,Patient13_Healthy!B291,Patient17_Healthy!B291,Patient18_Healthy!B291,Patient23_Healthy!B291,Patient25_Healthy!B291,Patient27_Healthy!B291,Patient30_Healthy!B291)</f>
        <v/>
      </c>
      <c r="D310" s="85">
        <f>AVERAGE(Patient5_Healthy!C291,Patient8_Healthy!C291,Patient10_Healthy!C291,Patient13_Healthy!C291,Patient17_Healthy!C291,Patient18_Healthy!C291,Patient23_Healthy!C291,Patient25_Healthy!C291,Patient27_Healthy!C291,Patient30_Healthy!C291)</f>
        <v/>
      </c>
      <c r="E310" s="90">
        <f>STDEV(Patient5_Healthy!C291,Patient8_Healthy!C291,Patient10_Healthy!C291,Patient13_Healthy!C291,Patient17_Healthy!C291,Patient18_Healthy!C291,Patient23_Healthy!C291,Patient25_Healthy!C291,Patient27_Healthy!C291,Patient30_Healthy!C291)</f>
        <v/>
      </c>
      <c r="F310" s="85">
        <f>AVERAGE(Patient5_Healthy!D291,Patient8_Healthy!D291,Patient10_Healthy!D291,Patient13_Healthy!D291,Patient17_Healthy!D291,Patient18_Healthy!D291,Patient23_Healthy!D291,Patient25_Healthy!D291,Patient27_Healthy!D291,Patient30_Healthy!D291)</f>
        <v/>
      </c>
      <c r="G310" s="90">
        <f>STDEV(Patient5_Healthy!D291,Patient8_Healthy!D291,Patient10_Healthy!D291,Patient13_Healthy!D291,Patient17_Healthy!D291,Patient18_Healthy!D291,Patient23_Healthy!D291,Patient25_Healthy!D291,Patient27_Healthy!D291,Patient30_Healthy!D291)</f>
        <v/>
      </c>
      <c r="H310">
        <f>AVERAGE(Patient5_Healthy!E291,Patient8_Healthy!E291,Patient10_Healthy!E291,Patient13_Healthy!E291,Patient17_Healthy!E291,Patient18_Healthy!E291,Patient23_Healthy!E291,Patient25_Healthy!E291,Patient27_Healthy!E291,Patient30_Healthy!E291)</f>
        <v/>
      </c>
      <c r="I310">
        <f>STDEV(Patient5_Healthy!E291,Patient8_Healthy!E291,Patient10_Healthy!E291,Patient13_Healthy!E291,Patient17_Healthy!E291,Patient18_Healthy!E291,Patient23_Healthy!E291,Patient25_Healthy!E291,Patient27_Healthy!E291,Patient30_Healthy!E291)</f>
        <v/>
      </c>
      <c r="AO310" s="103" t="n"/>
    </row>
    <row r="311" spans="1:59">
      <c r="AO311" s="103" t="n"/>
    </row>
    <row r="312" spans="1:59">
      <c r="A312" s="103" t="s">
        <v>201</v>
      </c>
      <c r="M312" s="103" t="s">
        <v>202</v>
      </c>
      <c r="AO312" s="103" t="n"/>
    </row>
    <row r="313" spans="1:59">
      <c r="A313" s="21" t="n"/>
      <c r="B313" s="148" t="s">
        <v>97</v>
      </c>
      <c r="C313" s="148" t="n"/>
      <c r="D313" s="149" t="s">
        <v>98</v>
      </c>
      <c r="E313" s="150" t="n"/>
      <c r="F313" s="149" t="s">
        <v>99</v>
      </c>
      <c r="G313" s="150" t="n"/>
      <c r="H313" s="148" t="s">
        <v>100</v>
      </c>
      <c r="I313" s="148" t="n"/>
      <c r="M313" s="24" t="n"/>
      <c r="N313" s="146" t="s">
        <v>97</v>
      </c>
      <c r="O313" s="145" t="n"/>
      <c r="P313" s="144" t="s">
        <v>98</v>
      </c>
      <c r="Q313" s="145" t="n"/>
      <c r="R313" s="144" t="s">
        <v>99</v>
      </c>
      <c r="S313" s="145" t="n"/>
      <c r="T313" s="146" t="s">
        <v>100</v>
      </c>
      <c r="U313" s="146" t="n"/>
      <c r="AO313" s="103" t="n"/>
    </row>
    <row r="314" spans="1:59">
      <c r="A314" s="21" t="n"/>
      <c r="B314" s="21" t="s">
        <v>193</v>
      </c>
      <c r="C314" s="21" t="s">
        <v>194</v>
      </c>
      <c r="D314" s="22" t="s">
        <v>193</v>
      </c>
      <c r="E314" s="23" t="s">
        <v>194</v>
      </c>
      <c r="F314" s="22" t="s">
        <v>193</v>
      </c>
      <c r="G314" s="23" t="s">
        <v>194</v>
      </c>
      <c r="H314" s="21" t="s">
        <v>193</v>
      </c>
      <c r="I314" s="21" t="s">
        <v>194</v>
      </c>
      <c r="M314" s="24" t="n"/>
      <c r="N314" s="24" t="s">
        <v>193</v>
      </c>
      <c r="O314" s="25" t="s">
        <v>194</v>
      </c>
      <c r="P314" s="26" t="s">
        <v>193</v>
      </c>
      <c r="Q314" s="25" t="s">
        <v>194</v>
      </c>
      <c r="R314" s="26" t="s">
        <v>193</v>
      </c>
      <c r="S314" s="25" t="s">
        <v>194</v>
      </c>
      <c r="T314" s="24" t="s">
        <v>193</v>
      </c>
      <c r="U314" s="24" t="s">
        <v>194</v>
      </c>
      <c r="AO314" s="103" t="n"/>
    </row>
    <row r="315" spans="1:59">
      <c r="A315" s="21" t="s">
        <v>18</v>
      </c>
      <c r="B315">
        <f>AVERAGE(Patient5_Healthy!B296,Patient8_Healthy!B296,Patient10_Healthy!B296,Patient13_Healthy!B296,Patient17_Healthy!B296,Patient18_Healthy!B296,Patient23_Healthy!B296,Patient25_Healthy!B296,Patient27_Healthy!B296,Patient30_Healthy!B296)</f>
        <v/>
      </c>
      <c r="C315">
        <f>STDEV(Patient5_Healthy!B296,Patient8_Healthy!B296,Patient10_Healthy!B296,Patient13_Healthy!B296,Patient17_Healthy!B296,Patient18_Healthy!B296,Patient23_Healthy!B296,Patient25_Healthy!B296,Patient27_Healthy!B296,Patient30_Healthy!B296)</f>
        <v/>
      </c>
      <c r="D315" s="85">
        <f>AVERAGE(Patient5_Healthy!C296,Patient8_Healthy!C296,Patient10_Healthy!C296,Patient13_Healthy!C296,Patient17_Healthy!C296,Patient18_Healthy!C296,Patient23_Healthy!C296,Patient25_Healthy!C296,Patient27_Healthy!C296,Patient30_Healthy!C296)</f>
        <v/>
      </c>
      <c r="E315" s="90">
        <f>STDEV(Patient5_Healthy!C296,Patient8_Healthy!C296,Patient10_Healthy!C296,Patient13_Healthy!C296,Patient17_Healthy!C296,Patient18_Healthy!C296,Patient23_Healthy!C296,Patient25_Healthy!C296,Patient27_Healthy!C296,Patient30_Healthy!C296)</f>
        <v/>
      </c>
      <c r="F315" s="85">
        <f>AVERAGE(Patient5_Healthy!D296,Patient8_Healthy!D296,Patient10_Healthy!D296,Patient13_Healthy!D296,Patient17_Healthy!D296,Patient18_Healthy!D296,Patient23_Healthy!D296,Patient25_Healthy!D296,Patient27_Healthy!D296,Patient30_Healthy!D296)</f>
        <v/>
      </c>
      <c r="G315" s="90">
        <f>STDEV(Patient5_Healthy!D296,Patient8_Healthy!D296,Patient10_Healthy!D296,Patient13_Healthy!D296,Patient17_Healthy!D296,Patient18_Healthy!D296,Patient23_Healthy!D296,Patient25_Healthy!D296,Patient27_Healthy!D296,Patient30_Healthy!D296)</f>
        <v/>
      </c>
      <c r="H315">
        <f>AVERAGE(Patient5_Healthy!E296,Patient8_Healthy!E296,Patient10_Healthy!E296,Patient13_Healthy!E296,Patient17_Healthy!E296,Patient18_Healthy!E296,Patient23_Healthy!E296,Patient25_Healthy!E296,Patient27_Healthy!E296,Patient30_Healthy!E296)</f>
        <v/>
      </c>
      <c r="I315">
        <f>STDEV(Patient5_Healthy!E296,Patient8_Healthy!E296,Patient10_Healthy!E296,Patient13_Healthy!E296,Patient17_Healthy!E296,Patient18_Healthy!E296,Patient23_Healthy!E296,Patient25_Healthy!E296,Patient27_Healthy!E296,Patient30_Healthy!E296)</f>
        <v/>
      </c>
      <c r="M315" s="24" t="s">
        <v>15</v>
      </c>
      <c r="N315">
        <f>AVERAGE(Patient5_Healthy!K296,Patient8_Healthy!K296,Patient10_Healthy!K296,Patient13_Healthy!K296,Patient17_Healthy!K296,Patient18_Healthy!K296,Patient23_Healthy!K296,Patient25_Healthy!K296,Patient27_Healthy!K296,Patient30_Healthy!K296)</f>
        <v/>
      </c>
      <c r="O315" s="90">
        <f>STDEV(Patient5_Healthy!K296,Patient8_Healthy!K296,Patient10_Healthy!K296,Patient13_Healthy!K296,Patient17_Healthy!K296,Patient18_Healthy!K296,Patient23_Healthy!K296,Patient25_Healthy!K296,Patient27_Healthy!K296,Patient30_Healthy!K296)</f>
        <v/>
      </c>
      <c r="P315" s="85">
        <f>AVERAGE(Patient5_Healthy!L296,Patient8_Healthy!L296,Patient10_Healthy!L296,Patient13_Healthy!L296,Patient17_Healthy!L296,Patient18_Healthy!L296,Patient23_Healthy!L296,Patient25_Healthy!L296,Patient27_Healthy!L296,Patient30_Healthy!L296)</f>
        <v/>
      </c>
      <c r="Q315" s="90">
        <f>STDEV(Patient5_Healthy!L296,Patient8_Healthy!L296,Patient10_Healthy!L296,Patient13_Healthy!L296,Patient17_Healthy!L296,Patient18_Healthy!L296,Patient23_Healthy!L296,Patient25_Healthy!L296,Patient27_Healthy!L296,Patient30_Healthy!L296)</f>
        <v/>
      </c>
      <c r="R315" s="85">
        <f>AVERAGE(Patient5_Healthy!M296,Patient8_Healthy!M296,Patient10_Healthy!M296,Patient13_Healthy!M296,Patient17_Healthy!M296,Patient18_Healthy!M296,Patient23_Healthy!M296,Patient25_Healthy!M296,Patient27_Healthy!M296,Patient30_Healthy!M296)</f>
        <v/>
      </c>
      <c r="S315" s="90">
        <f>STDEV(Patient5_Healthy!M296,Patient8_Healthy!M296,Patient10_Healthy!M296,Patient13_Healthy!M296,Patient17_Healthy!M296,Patient18_Healthy!M296,Patient23_Healthy!M296,Patient25_Healthy!M296,Patient27_Healthy!M296,Patient30_Healthy!M296)</f>
        <v/>
      </c>
      <c r="T315">
        <f>AVERAGE(Patient5_Healthy!N296,Patient8_Healthy!N296,Patient10_Healthy!N296,Patient13_Healthy!N296,Patient17_Healthy!N296,Patient18_Healthy!N296,Patient23_Healthy!N296,Patient25_Healthy!N296,Patient27_Healthy!N296,Patient30_Healthy!N296)</f>
        <v/>
      </c>
      <c r="U315">
        <f>STDEV(Patient5_Healthy!N296,Patient8_Healthy!N296,Patient10_Healthy!N296,Patient13_Healthy!N296,Patient17_Healthy!N296,Patient18_Healthy!N296,Patient23_Healthy!N296,Patient25_Healthy!N296,Patient27_Healthy!N296,Patient30_Healthy!N296)</f>
        <v/>
      </c>
      <c r="AO315" s="103" t="n"/>
    </row>
    <row r="316" spans="1:59">
      <c r="A316" s="21" t="s">
        <v>28</v>
      </c>
      <c r="B316">
        <f>AVERAGE(Patient5_Healthy!B297,Patient8_Healthy!B297,Patient10_Healthy!B297,Patient13_Healthy!B297,Patient17_Healthy!B297,Patient18_Healthy!B297,Patient23_Healthy!B297,Patient25_Healthy!B297,Patient27_Healthy!B297,Patient30_Healthy!B297)</f>
        <v/>
      </c>
      <c r="C316">
        <f>STDEV(Patient5_Healthy!B297,Patient8_Healthy!B297,Patient10_Healthy!B297,Patient13_Healthy!B297,Patient17_Healthy!B297,Patient18_Healthy!B297,Patient23_Healthy!B297,Patient25_Healthy!B297,Patient27_Healthy!B297,Patient30_Healthy!B297)</f>
        <v/>
      </c>
      <c r="D316" s="85">
        <f>AVERAGE(Patient5_Healthy!C297,Patient8_Healthy!C297,Patient10_Healthy!C297,Patient13_Healthy!C297,Patient17_Healthy!C297,Patient18_Healthy!C297,Patient23_Healthy!C297,Patient25_Healthy!C297,Patient27_Healthy!C297,Patient30_Healthy!C297)</f>
        <v/>
      </c>
      <c r="E316" s="90">
        <f>STDEV(Patient5_Healthy!C297,Patient8_Healthy!C297,Patient10_Healthy!C297,Patient13_Healthy!C297,Patient17_Healthy!C297,Patient18_Healthy!C297,Patient23_Healthy!C297,Patient25_Healthy!C297,Patient27_Healthy!C297,Patient30_Healthy!C297)</f>
        <v/>
      </c>
      <c r="F316" s="85">
        <f>AVERAGE(Patient5_Healthy!D297,Patient8_Healthy!D297,Patient10_Healthy!D297,Patient13_Healthy!D297,Patient17_Healthy!D297,Patient18_Healthy!D297,Patient23_Healthy!D297,Patient25_Healthy!D297,Patient27_Healthy!D297,Patient30_Healthy!D297)</f>
        <v/>
      </c>
      <c r="G316" s="90">
        <f>STDEV(Patient5_Healthy!D297,Patient8_Healthy!D297,Patient10_Healthy!D297,Patient13_Healthy!D297,Patient17_Healthy!D297,Patient18_Healthy!D297,Patient23_Healthy!D297,Patient25_Healthy!D297,Patient27_Healthy!D297,Patient30_Healthy!D297)</f>
        <v/>
      </c>
      <c r="H316">
        <f>AVERAGE(Patient5_Healthy!E297,Patient8_Healthy!E297,Patient10_Healthy!E297,Patient13_Healthy!E297,Patient17_Healthy!E297,Patient18_Healthy!E297,Patient23_Healthy!E297,Patient25_Healthy!E297,Patient27_Healthy!E297,Patient30_Healthy!E297)</f>
        <v/>
      </c>
      <c r="I316">
        <f>STDEV(Patient5_Healthy!E297,Patient8_Healthy!E297,Patient10_Healthy!E297,Patient13_Healthy!E297,Patient17_Healthy!E297,Patient18_Healthy!E297,Patient23_Healthy!E297,Patient25_Healthy!E297,Patient27_Healthy!E297,Patient30_Healthy!E297)</f>
        <v/>
      </c>
      <c r="M316" s="24" t="s">
        <v>16</v>
      </c>
      <c r="N316">
        <f>AVERAGE(Patient5_Healthy!K297,Patient8_Healthy!K297,Patient10_Healthy!K297,Patient13_Healthy!K297,Patient17_Healthy!K297,Patient18_Healthy!K297,Patient23_Healthy!K297,Patient25_Healthy!K297,Patient27_Healthy!K297,Patient30_Healthy!K297)</f>
        <v/>
      </c>
      <c r="O316" s="90">
        <f>STDEV(Patient5_Healthy!K297,Patient8_Healthy!K297,Patient10_Healthy!K297,Patient13_Healthy!K297,Patient17_Healthy!K297,Patient18_Healthy!K297,Patient23_Healthy!K297,Patient25_Healthy!K297,Patient27_Healthy!K297,Patient30_Healthy!K297)</f>
        <v/>
      </c>
      <c r="P316" s="85">
        <f>AVERAGE(Patient5_Healthy!L297,Patient8_Healthy!L297,Patient10_Healthy!L297,Patient13_Healthy!L297,Patient17_Healthy!L297,Patient18_Healthy!L297,Patient23_Healthy!L297,Patient25_Healthy!L297,Patient27_Healthy!L297,Patient30_Healthy!L297)</f>
        <v/>
      </c>
      <c r="Q316" s="90">
        <f>STDEV(Patient5_Healthy!L297,Patient8_Healthy!L297,Patient10_Healthy!L297,Patient13_Healthy!L297,Patient17_Healthy!L297,Patient18_Healthy!L297,Patient23_Healthy!L297,Patient25_Healthy!L297,Patient27_Healthy!L297,Patient30_Healthy!L297)</f>
        <v/>
      </c>
      <c r="R316" s="85">
        <f>AVERAGE(Patient5_Healthy!M297,Patient8_Healthy!M297,Patient10_Healthy!M297,Patient13_Healthy!M297,Patient17_Healthy!M297,Patient18_Healthy!M297,Patient23_Healthy!M297,Patient25_Healthy!M297,Patient27_Healthy!M297,Patient30_Healthy!M297)</f>
        <v/>
      </c>
      <c r="S316" s="90">
        <f>STDEV(Patient5_Healthy!M297,Patient8_Healthy!M297,Patient10_Healthy!M297,Patient13_Healthy!M297,Patient17_Healthy!M297,Patient18_Healthy!M297,Patient23_Healthy!M297,Patient25_Healthy!M297,Patient27_Healthy!M297,Patient30_Healthy!M297)</f>
        <v/>
      </c>
      <c r="T316">
        <f>AVERAGE(Patient5_Healthy!N297,Patient8_Healthy!N297,Patient10_Healthy!N297,Patient13_Healthy!N297,Patient17_Healthy!N297,Patient18_Healthy!N297,Patient23_Healthy!N297,Patient25_Healthy!N297,Patient27_Healthy!N297,Patient30_Healthy!N297)</f>
        <v/>
      </c>
      <c r="U316">
        <f>STDEV(Patient5_Healthy!N297,Patient8_Healthy!N297,Patient10_Healthy!N297,Patient13_Healthy!N297,Patient17_Healthy!N297,Patient18_Healthy!N297,Patient23_Healthy!N297,Patient25_Healthy!N297,Patient27_Healthy!N297,Patient30_Healthy!N297)</f>
        <v/>
      </c>
      <c r="AO316" s="103" t="n"/>
    </row>
    <row r="317" spans="1:59">
      <c r="A317" s="21" t="s">
        <v>21</v>
      </c>
      <c r="B317">
        <f>AVERAGE(Patient5_Healthy!B298,Patient8_Healthy!B298,Patient10_Healthy!B298,Patient13_Healthy!B298,Patient17_Healthy!B298,Patient18_Healthy!B298,Patient23_Healthy!B298,Patient25_Healthy!B298,Patient27_Healthy!B298,Patient30_Healthy!B298)</f>
        <v/>
      </c>
      <c r="C317">
        <f>STDEV(Patient5_Healthy!B298,Patient8_Healthy!B298,Patient10_Healthy!B298,Patient13_Healthy!B298,Patient17_Healthy!B298,Patient18_Healthy!B298,Patient23_Healthy!B298,Patient25_Healthy!B298,Patient27_Healthy!B298,Patient30_Healthy!B298)</f>
        <v/>
      </c>
      <c r="D317" s="85">
        <f>AVERAGE(Patient5_Healthy!C298,Patient8_Healthy!C298,Patient10_Healthy!C298,Patient13_Healthy!C298,Patient17_Healthy!C298,Patient18_Healthy!C298,Patient23_Healthy!C298,Patient25_Healthy!C298,Patient27_Healthy!C298,Patient30_Healthy!C298)</f>
        <v/>
      </c>
      <c r="E317" s="90">
        <f>STDEV(Patient5_Healthy!C298,Patient8_Healthy!C298,Patient10_Healthy!C298,Patient13_Healthy!C298,Patient17_Healthy!C298,Patient18_Healthy!C298,Patient23_Healthy!C298,Patient25_Healthy!C298,Patient27_Healthy!C298,Patient30_Healthy!C298)</f>
        <v/>
      </c>
      <c r="F317" s="85">
        <f>AVERAGE(Patient5_Healthy!D298,Patient8_Healthy!D298,Patient10_Healthy!D298,Patient13_Healthy!D298,Patient17_Healthy!D298,Patient18_Healthy!D298,Patient23_Healthy!D298,Patient25_Healthy!D298,Patient27_Healthy!D298,Patient30_Healthy!D298)</f>
        <v/>
      </c>
      <c r="G317" s="90">
        <f>STDEV(Patient5_Healthy!D298,Patient8_Healthy!D298,Patient10_Healthy!D298,Patient13_Healthy!D298,Patient17_Healthy!D298,Patient18_Healthy!D298,Patient23_Healthy!D298,Patient25_Healthy!D298,Patient27_Healthy!D298,Patient30_Healthy!D298)</f>
        <v/>
      </c>
      <c r="H317">
        <f>AVERAGE(Patient5_Healthy!E298,Patient8_Healthy!E298,Patient10_Healthy!E298,Patient13_Healthy!E298,Patient17_Healthy!E298,Patient18_Healthy!E298,Patient23_Healthy!E298,Patient25_Healthy!E298,Patient27_Healthy!E298,Patient30_Healthy!E298)</f>
        <v/>
      </c>
      <c r="I317">
        <f>STDEV(Patient5_Healthy!E298,Patient8_Healthy!E298,Patient10_Healthy!E298,Patient13_Healthy!E298,Patient17_Healthy!E298,Patient18_Healthy!E298,Patient23_Healthy!E298,Patient25_Healthy!E298,Patient27_Healthy!E298,Patient30_Healthy!E298)</f>
        <v/>
      </c>
      <c r="AO317" s="103" t="n"/>
    </row>
    <row r="318" spans="1:59">
      <c r="A318" s="21" t="s">
        <v>29</v>
      </c>
      <c r="B318">
        <f>AVERAGE(Patient5_Healthy!B299,Patient8_Healthy!B299,Patient10_Healthy!B299,Patient13_Healthy!B299,Patient17_Healthy!B299,Patient18_Healthy!B299,Patient23_Healthy!B299,Patient25_Healthy!B299,Patient27_Healthy!B299,Patient30_Healthy!B299)</f>
        <v/>
      </c>
      <c r="C318">
        <f>STDEV(Patient5_Healthy!B299,Patient8_Healthy!B299,Patient10_Healthy!B299,Patient13_Healthy!B299,Patient17_Healthy!B299,Patient18_Healthy!B299,Patient23_Healthy!B299,Patient25_Healthy!B299,Patient27_Healthy!B299,Patient30_Healthy!B299)</f>
        <v/>
      </c>
      <c r="D318" s="85">
        <f>AVERAGE(Patient5_Healthy!C299,Patient8_Healthy!C299,Patient10_Healthy!C299,Patient13_Healthy!C299,Patient17_Healthy!C299,Patient18_Healthy!C299,Patient23_Healthy!C299,Patient25_Healthy!C299,Patient27_Healthy!C299,Patient30_Healthy!C299)</f>
        <v/>
      </c>
      <c r="E318" s="90">
        <f>STDEV(Patient5_Healthy!C299,Patient8_Healthy!C299,Patient10_Healthy!C299,Patient13_Healthy!C299,Patient17_Healthy!C299,Patient18_Healthy!C299,Patient23_Healthy!C299,Patient25_Healthy!C299,Patient27_Healthy!C299,Patient30_Healthy!C299)</f>
        <v/>
      </c>
      <c r="F318" s="85">
        <f>AVERAGE(Patient5_Healthy!D299,Patient8_Healthy!D299,Patient10_Healthy!D299,Patient13_Healthy!D299,Patient17_Healthy!D299,Patient18_Healthy!D299,Patient23_Healthy!D299,Patient25_Healthy!D299,Patient27_Healthy!D299,Patient30_Healthy!D299)</f>
        <v/>
      </c>
      <c r="G318" s="90">
        <f>STDEV(Patient5_Healthy!D299,Patient8_Healthy!D299,Patient10_Healthy!D299,Patient13_Healthy!D299,Patient17_Healthy!D299,Patient18_Healthy!D299,Patient23_Healthy!D299,Patient25_Healthy!D299,Patient27_Healthy!D299,Patient30_Healthy!D299)</f>
        <v/>
      </c>
      <c r="H318">
        <f>AVERAGE(Patient5_Healthy!E299,Patient8_Healthy!E299,Patient10_Healthy!E299,Patient13_Healthy!E299,Patient17_Healthy!E299,Patient18_Healthy!E299,Patient23_Healthy!E299,Patient25_Healthy!E299,Patient27_Healthy!E299,Patient30_Healthy!E299)</f>
        <v/>
      </c>
      <c r="I318">
        <f>STDEV(Patient5_Healthy!E299,Patient8_Healthy!E299,Patient10_Healthy!E299,Patient13_Healthy!E299,Patient17_Healthy!E299,Patient18_Healthy!E299,Patient23_Healthy!E299,Patient25_Healthy!E299,Patient27_Healthy!E299,Patient30_Healthy!E299)</f>
        <v/>
      </c>
      <c r="AO318" s="103" t="n"/>
    </row>
    <row r="319" spans="1:59">
      <c r="A319" s="21" t="s">
        <v>24</v>
      </c>
      <c r="B319">
        <f>AVERAGE(Patient5_Healthy!B300,Patient8_Healthy!B300,Patient10_Healthy!B300,Patient13_Healthy!B300,Patient17_Healthy!B300,Patient18_Healthy!B300,Patient23_Healthy!B300,Patient25_Healthy!B300,Patient27_Healthy!B300,Patient30_Healthy!B300)</f>
        <v/>
      </c>
      <c r="C319">
        <f>STDEV(Patient5_Healthy!B300,Patient8_Healthy!B300,Patient10_Healthy!B300,Patient13_Healthy!B300,Patient17_Healthy!B300,Patient18_Healthy!B300,Patient23_Healthy!B300,Patient25_Healthy!B300,Patient27_Healthy!B300,Patient30_Healthy!B300)</f>
        <v/>
      </c>
      <c r="D319" s="85">
        <f>AVERAGE(Patient5_Healthy!C300,Patient8_Healthy!C300,Patient10_Healthy!C300,Patient13_Healthy!C300,Patient17_Healthy!C300,Patient18_Healthy!C300,Patient23_Healthy!C300,Patient25_Healthy!C300,Patient27_Healthy!C300,Patient30_Healthy!C300)</f>
        <v/>
      </c>
      <c r="E319" s="90">
        <f>STDEV(Patient5_Healthy!C300,Patient8_Healthy!C300,Patient10_Healthy!C300,Patient13_Healthy!C300,Patient17_Healthy!C300,Patient18_Healthy!C300,Patient23_Healthy!C300,Patient25_Healthy!C300,Patient27_Healthy!C300,Patient30_Healthy!C300)</f>
        <v/>
      </c>
      <c r="F319" s="85">
        <f>AVERAGE(Patient5_Healthy!D300,Patient8_Healthy!D300,Patient10_Healthy!D300,Patient13_Healthy!D300,Patient17_Healthy!D300,Patient18_Healthy!D300,Patient23_Healthy!D300,Patient25_Healthy!D300,Patient27_Healthy!D300,Patient30_Healthy!D300)</f>
        <v/>
      </c>
      <c r="G319" s="90">
        <f>STDEV(Patient5_Healthy!D300,Patient8_Healthy!D300,Patient10_Healthy!D300,Patient13_Healthy!D300,Patient17_Healthy!D300,Patient18_Healthy!D300,Patient23_Healthy!D300,Patient25_Healthy!D300,Patient27_Healthy!D300,Patient30_Healthy!D300)</f>
        <v/>
      </c>
      <c r="H319">
        <f>AVERAGE(Patient5_Healthy!E300,Patient8_Healthy!E300,Patient10_Healthy!E300,Patient13_Healthy!E300,Patient17_Healthy!E300,Patient18_Healthy!E300,Patient23_Healthy!E300,Patient25_Healthy!E300,Patient27_Healthy!E300,Patient30_Healthy!E300)</f>
        <v/>
      </c>
      <c r="I319">
        <f>STDEV(Patient5_Healthy!E300,Patient8_Healthy!E300,Patient10_Healthy!E300,Patient13_Healthy!E300,Patient17_Healthy!E300,Patient18_Healthy!E300,Patient23_Healthy!E300,Patient25_Healthy!E300,Patient27_Healthy!E300,Patient30_Healthy!E300)</f>
        <v/>
      </c>
      <c r="AO319" s="103" t="n"/>
    </row>
    <row r="320" spans="1:59">
      <c r="A320" s="21" t="s">
        <v>31</v>
      </c>
      <c r="B320">
        <f>AVERAGE(Patient5_Healthy!B301,Patient8_Healthy!B301,Patient10_Healthy!B301,Patient13_Healthy!B301,Patient17_Healthy!B301,Patient18_Healthy!B301,Patient23_Healthy!B301,Patient25_Healthy!B301,Patient27_Healthy!B301,Patient30_Healthy!B301)</f>
        <v/>
      </c>
      <c r="C320">
        <f>STDEV(Patient5_Healthy!B301,Patient8_Healthy!B301,Patient10_Healthy!B301,Patient13_Healthy!B301,Patient17_Healthy!B301,Patient18_Healthy!B301,Patient23_Healthy!B301,Patient25_Healthy!B301,Patient27_Healthy!B301,Patient30_Healthy!B301)</f>
        <v/>
      </c>
      <c r="D320" s="85">
        <f>AVERAGE(Patient5_Healthy!C301,Patient8_Healthy!C301,Patient10_Healthy!C301,Patient13_Healthy!C301,Patient17_Healthy!C301,Patient18_Healthy!C301,Patient23_Healthy!C301,Patient25_Healthy!C301,Patient27_Healthy!C301,Patient30_Healthy!C301)</f>
        <v/>
      </c>
      <c r="E320" s="90">
        <f>STDEV(Patient5_Healthy!C301,Patient8_Healthy!C301,Patient10_Healthy!C301,Patient13_Healthy!C301,Patient17_Healthy!C301,Patient18_Healthy!C301,Patient23_Healthy!C301,Patient25_Healthy!C301,Patient27_Healthy!C301,Patient30_Healthy!C301)</f>
        <v/>
      </c>
      <c r="F320" s="85">
        <f>AVERAGE(Patient5_Healthy!D301,Patient8_Healthy!D301,Patient10_Healthy!D301,Patient13_Healthy!D301,Patient17_Healthy!D301,Patient18_Healthy!D301,Patient23_Healthy!D301,Patient25_Healthy!D301,Patient27_Healthy!D301,Patient30_Healthy!D301)</f>
        <v/>
      </c>
      <c r="G320" s="90">
        <f>STDEV(Patient5_Healthy!D301,Patient8_Healthy!D301,Patient10_Healthy!D301,Patient13_Healthy!D301,Patient17_Healthy!D301,Patient18_Healthy!D301,Patient23_Healthy!D301,Patient25_Healthy!D301,Patient27_Healthy!D301,Patient30_Healthy!D301)</f>
        <v/>
      </c>
      <c r="H320">
        <f>AVERAGE(Patient5_Healthy!E301,Patient8_Healthy!E301,Patient10_Healthy!E301,Patient13_Healthy!E301,Patient17_Healthy!E301,Patient18_Healthy!E301,Patient23_Healthy!E301,Patient25_Healthy!E301,Patient27_Healthy!E301,Patient30_Healthy!E301)</f>
        <v/>
      </c>
      <c r="I320">
        <f>STDEV(Patient5_Healthy!E301,Patient8_Healthy!E301,Patient10_Healthy!E301,Patient13_Healthy!E301,Patient17_Healthy!E301,Patient18_Healthy!E301,Patient23_Healthy!E301,Patient25_Healthy!E301,Patient27_Healthy!E301,Patient30_Healthy!E301)</f>
        <v/>
      </c>
      <c r="AO320" s="103" t="n"/>
    </row>
    <row r="321" spans="1:59">
      <c r="A321" s="21" t="s">
        <v>27</v>
      </c>
      <c r="B321">
        <f>AVERAGE(Patient5_Healthy!B302,Patient8_Healthy!B302,Patient10_Healthy!B302,Patient13_Healthy!B302,Patient17_Healthy!B302,Patient18_Healthy!B302,Patient23_Healthy!B302,Patient25_Healthy!B302,Patient27_Healthy!B302,Patient30_Healthy!B302)</f>
        <v/>
      </c>
      <c r="C321">
        <f>STDEV(Patient5_Healthy!B302,Patient8_Healthy!B302,Patient10_Healthy!B302,Patient13_Healthy!B302,Patient17_Healthy!B302,Patient18_Healthy!B302,Patient23_Healthy!B302,Patient25_Healthy!B302,Patient27_Healthy!B302,Patient30_Healthy!B302)</f>
        <v/>
      </c>
      <c r="D321" s="85">
        <f>AVERAGE(Patient5_Healthy!C302,Patient8_Healthy!C302,Patient10_Healthy!C302,Patient13_Healthy!C302,Patient17_Healthy!C302,Patient18_Healthy!C302,Patient23_Healthy!C302,Patient25_Healthy!C302,Patient27_Healthy!C302,Patient30_Healthy!C302)</f>
        <v/>
      </c>
      <c r="E321" s="90">
        <f>STDEV(Patient5_Healthy!C302,Patient8_Healthy!C302,Patient10_Healthy!C302,Patient13_Healthy!C302,Patient17_Healthy!C302,Patient18_Healthy!C302,Patient23_Healthy!C302,Patient25_Healthy!C302,Patient27_Healthy!C302,Patient30_Healthy!C302)</f>
        <v/>
      </c>
      <c r="F321" s="85">
        <f>AVERAGE(Patient5_Healthy!D302,Patient8_Healthy!D302,Patient10_Healthy!D302,Patient13_Healthy!D302,Patient17_Healthy!D302,Patient18_Healthy!D302,Patient23_Healthy!D302,Patient25_Healthy!D302,Patient27_Healthy!D302,Patient30_Healthy!D302)</f>
        <v/>
      </c>
      <c r="G321" s="90">
        <f>STDEV(Patient5_Healthy!D302,Patient8_Healthy!D302,Patient10_Healthy!D302,Patient13_Healthy!D302,Patient17_Healthy!D302,Patient18_Healthy!D302,Patient23_Healthy!D302,Patient25_Healthy!D302,Patient27_Healthy!D302,Patient30_Healthy!D302)</f>
        <v/>
      </c>
      <c r="H321">
        <f>AVERAGE(Patient5_Healthy!E302,Patient8_Healthy!E302,Patient10_Healthy!E302,Patient13_Healthy!E302,Patient17_Healthy!E302,Patient18_Healthy!E302,Patient23_Healthy!E302,Patient25_Healthy!E302,Patient27_Healthy!E302,Patient30_Healthy!E302)</f>
        <v/>
      </c>
      <c r="I321">
        <f>STDEV(Patient5_Healthy!E302,Patient8_Healthy!E302,Patient10_Healthy!E302,Patient13_Healthy!E302,Patient17_Healthy!E302,Patient18_Healthy!E302,Patient23_Healthy!E302,Patient25_Healthy!E302,Patient27_Healthy!E302,Patient30_Healthy!E302)</f>
        <v/>
      </c>
      <c r="AO321" s="103" t="n"/>
    </row>
    <row r="322" spans="1:59">
      <c r="A322" s="21" t="s">
        <v>32</v>
      </c>
      <c r="B322">
        <f>AVERAGE(Patient5_Healthy!B303,Patient8_Healthy!B303,Patient10_Healthy!B303,Patient13_Healthy!B303,Patient17_Healthy!B303,Patient18_Healthy!B303,Patient23_Healthy!B303,Patient25_Healthy!B303,Patient27_Healthy!B303,Patient30_Healthy!B303)</f>
        <v/>
      </c>
      <c r="C322">
        <f>STDEV(Patient5_Healthy!B303,Patient8_Healthy!B303,Patient10_Healthy!B303,Patient13_Healthy!B303,Patient17_Healthy!B303,Patient18_Healthy!B303,Patient23_Healthy!B303,Patient25_Healthy!B303,Patient27_Healthy!B303,Patient30_Healthy!B303)</f>
        <v/>
      </c>
      <c r="D322" s="85">
        <f>AVERAGE(Patient5_Healthy!C303,Patient8_Healthy!C303,Patient10_Healthy!C303,Patient13_Healthy!C303,Patient17_Healthy!C303,Patient18_Healthy!C303,Patient23_Healthy!C303,Patient25_Healthy!C303,Patient27_Healthy!C303,Patient30_Healthy!C303)</f>
        <v/>
      </c>
      <c r="E322" s="90">
        <f>STDEV(Patient5_Healthy!C303,Patient8_Healthy!C303,Patient10_Healthy!C303,Patient13_Healthy!C303,Patient17_Healthy!C303,Patient18_Healthy!C303,Patient23_Healthy!C303,Patient25_Healthy!C303,Patient27_Healthy!C303,Patient30_Healthy!C303)</f>
        <v/>
      </c>
      <c r="F322" s="85">
        <f>AVERAGE(Patient5_Healthy!D303,Patient8_Healthy!D303,Patient10_Healthy!D303,Patient13_Healthy!D303,Patient17_Healthy!D303,Patient18_Healthy!D303,Patient23_Healthy!D303,Patient25_Healthy!D303,Patient27_Healthy!D303,Patient30_Healthy!D303)</f>
        <v/>
      </c>
      <c r="G322" s="90">
        <f>STDEV(Patient5_Healthy!D303,Patient8_Healthy!D303,Patient10_Healthy!D303,Patient13_Healthy!D303,Patient17_Healthy!D303,Patient18_Healthy!D303,Patient23_Healthy!D303,Patient25_Healthy!D303,Patient27_Healthy!D303,Patient30_Healthy!D303)</f>
        <v/>
      </c>
      <c r="H322">
        <f>AVERAGE(Patient5_Healthy!E303,Patient8_Healthy!E303,Patient10_Healthy!E303,Patient13_Healthy!E303,Patient17_Healthy!E303,Patient18_Healthy!E303,Patient23_Healthy!E303,Patient25_Healthy!E303,Patient27_Healthy!E303,Patient30_Healthy!E303)</f>
        <v/>
      </c>
      <c r="I322">
        <f>STDEV(Patient5_Healthy!E303,Patient8_Healthy!E303,Patient10_Healthy!E303,Patient13_Healthy!E303,Patient17_Healthy!E303,Patient18_Healthy!E303,Patient23_Healthy!E303,Patient25_Healthy!E303,Patient27_Healthy!E303,Patient30_Healthy!E303)</f>
        <v/>
      </c>
      <c r="AO322" s="103" t="n"/>
    </row>
    <row r="323" spans="1:59">
      <c r="AO323" s="103" t="n"/>
    </row>
    <row r="324" spans="1:59">
      <c r="A324" s="103" t="s">
        <v>203</v>
      </c>
      <c r="M324" s="103" t="s">
        <v>204</v>
      </c>
      <c r="AO324" s="103" t="n"/>
    </row>
    <row r="325" spans="1:59">
      <c r="A325" s="21" t="n"/>
      <c r="B325" s="148" t="s">
        <v>97</v>
      </c>
      <c r="C325" s="148" t="n"/>
      <c r="D325" s="149" t="s">
        <v>98</v>
      </c>
      <c r="E325" s="150" t="n"/>
      <c r="F325" s="149" t="s">
        <v>99</v>
      </c>
      <c r="G325" s="150" t="n"/>
      <c r="H325" s="148" t="s">
        <v>100</v>
      </c>
      <c r="I325" s="148" t="n"/>
      <c r="M325" s="24" t="n"/>
      <c r="N325" s="146" t="s">
        <v>97</v>
      </c>
      <c r="O325" s="145" t="n"/>
      <c r="P325" s="144" t="s">
        <v>98</v>
      </c>
      <c r="Q325" s="145" t="n"/>
      <c r="R325" s="144" t="s">
        <v>99</v>
      </c>
      <c r="S325" s="145" t="n"/>
      <c r="T325" s="146" t="s">
        <v>100</v>
      </c>
      <c r="U325" s="146" t="n"/>
      <c r="AO325" s="103" t="n"/>
    </row>
    <row r="326" spans="1:59">
      <c r="A326" s="21" t="n"/>
      <c r="B326" s="21" t="s">
        <v>193</v>
      </c>
      <c r="C326" s="21" t="s">
        <v>194</v>
      </c>
      <c r="D326" s="22" t="s">
        <v>193</v>
      </c>
      <c r="E326" s="23" t="s">
        <v>194</v>
      </c>
      <c r="F326" s="22" t="s">
        <v>193</v>
      </c>
      <c r="G326" s="23" t="s">
        <v>194</v>
      </c>
      <c r="H326" s="21" t="s">
        <v>193</v>
      </c>
      <c r="I326" s="21" t="s">
        <v>194</v>
      </c>
      <c r="M326" s="24" t="n"/>
      <c r="N326" s="24" t="s">
        <v>193</v>
      </c>
      <c r="O326" s="25" t="s">
        <v>194</v>
      </c>
      <c r="P326" s="26" t="s">
        <v>193</v>
      </c>
      <c r="Q326" s="25" t="s">
        <v>194</v>
      </c>
      <c r="R326" s="26" t="s">
        <v>193</v>
      </c>
      <c r="S326" s="25" t="s">
        <v>194</v>
      </c>
      <c r="T326" s="24" t="s">
        <v>193</v>
      </c>
      <c r="U326" s="24" t="s">
        <v>194</v>
      </c>
      <c r="AO326" s="103" t="n"/>
    </row>
    <row r="327" spans="1:59">
      <c r="A327" s="21" t="s">
        <v>18</v>
      </c>
      <c r="B327">
        <f>AVERAGE(Patient5_Healthy!B308,Patient8_Healthy!B308,Patient10_Healthy!B308,Patient13_Healthy!B308,Patient17_Healthy!B308,Patient23_Healthy!B308,Patient25_Healthy!B308,Patient27_Healthy!B308,Patient30_Healthy!B308)</f>
        <v/>
      </c>
      <c r="C327">
        <f>STDEV(Patient5_Healthy!B308,Patient8_Healthy!B308,Patient10_Healthy!B308,Patient13_Healthy!B308,Patient17_Healthy!B308,Patient23_Healthy!B308,Patient25_Healthy!B308,Patient27_Healthy!B308,Patient30_Healthy!B308)</f>
        <v/>
      </c>
      <c r="D327" s="85">
        <f>AVERAGE(Patient5_Healthy!C308,Patient8_Healthy!C308,Patient10_Healthy!C308,Patient13_Healthy!C308,Patient17_Healthy!C308,Patient23_Healthy!C308,Patient25_Healthy!C308,Patient27_Healthy!C308,Patient30_Healthy!C308)</f>
        <v/>
      </c>
      <c r="E327" s="90">
        <f>STDEV(Patient5_Healthy!C308,Patient8_Healthy!C308,Patient10_Healthy!C308,Patient13_Healthy!C308,Patient17_Healthy!C308,Patient23_Healthy!C308,Patient25_Healthy!C308,Patient27_Healthy!C308,Patient30_Healthy!C308)</f>
        <v/>
      </c>
      <c r="F327" s="85">
        <f>AVERAGE(Patient5_Healthy!D308,Patient8_Healthy!D308,Patient10_Healthy!D308,Patient13_Healthy!D308,Patient17_Healthy!D308,Patient23_Healthy!D308,Patient25_Healthy!D308,Patient27_Healthy!D308,Patient30_Healthy!D308)</f>
        <v/>
      </c>
      <c r="G327" s="90">
        <f>STDEV(Patient5_Healthy!D308,Patient8_Healthy!D308,Patient10_Healthy!D308,Patient13_Healthy!D308,Patient17_Healthy!D308,Patient23_Healthy!D308,Patient25_Healthy!D308,Patient27_Healthy!D308,Patient30_Healthy!D308)</f>
        <v/>
      </c>
      <c r="H327">
        <f>AVERAGE(Patient5_Healthy!E308,Patient8_Healthy!E308,Patient10_Healthy!E308,Patient13_Healthy!E308,Patient17_Healthy!E308,Patient23_Healthy!E308,Patient25_Healthy!E308,Patient27_Healthy!E308,Patient30_Healthy!E308)</f>
        <v/>
      </c>
      <c r="I327">
        <f>STDEV(Patient5_Healthy!E308,Patient8_Healthy!E308,Patient10_Healthy!E308,Patient13_Healthy!E308,Patient17_Healthy!E308,Patient23_Healthy!E308,Patient25_Healthy!E308,Patient27_Healthy!E308,Patient30_Healthy!E308)</f>
        <v/>
      </c>
      <c r="M327" s="24" t="s">
        <v>15</v>
      </c>
      <c r="N327">
        <f>AVERAGE(Patient5_Healthy!K308,Patient8_Healthy!K308,Patient10_Healthy!K308,Patient13_Healthy!K308,Patient17_Healthy!K308,Patient18_Healthy!K308,Patient23_Healthy!K308,Patient25_Healthy!K308,Patient27_Healthy!K308,Patient30_Healthy!K308)</f>
        <v/>
      </c>
      <c r="O327" s="90">
        <f>STDEV(Patient5_Healthy!K308,Patient8_Healthy!K308,Patient10_Healthy!K308,Patient13_Healthy!K308,Patient17_Healthy!K308,Patient18_Healthy!K308,Patient23_Healthy!K308,Patient25_Healthy!K308,Patient27_Healthy!K308,Patient30_Healthy!K308)</f>
        <v/>
      </c>
      <c r="P327" s="85">
        <f>AVERAGE(Patient5_Healthy!L308,Patient8_Healthy!L308,Patient10_Healthy!L308,Patient13_Healthy!L308,Patient17_Healthy!L308,Patient18_Healthy!L308,Patient23_Healthy!L308,Patient25_Healthy!L308,Patient27_Healthy!L308,Patient30_Healthy!L308)</f>
        <v/>
      </c>
      <c r="Q327" s="90">
        <f>STDEV(Patient5_Healthy!L308,Patient8_Healthy!L308,Patient10_Healthy!L308,Patient13_Healthy!L308,Patient17_Healthy!L308,Patient18_Healthy!L308,Patient23_Healthy!L308,Patient25_Healthy!L308,Patient27_Healthy!L308,Patient30_Healthy!L308)</f>
        <v/>
      </c>
      <c r="R327" s="85">
        <f>AVERAGE(Patient5_Healthy!M308,Patient8_Healthy!M308,Patient10_Healthy!M308,Patient13_Healthy!M308,Patient17_Healthy!M308,Patient18_Healthy!M308,Patient23_Healthy!M308,Patient25_Healthy!M308,Patient27_Healthy!M308,Patient30_Healthy!M308)</f>
        <v/>
      </c>
      <c r="S327" s="90">
        <f>STDEV(Patient5_Healthy!M308,Patient8_Healthy!M308,Patient10_Healthy!M308,Patient13_Healthy!M308,Patient17_Healthy!M308,Patient18_Healthy!M308,Patient23_Healthy!M308,Patient25_Healthy!M308,Patient27_Healthy!M308,Patient30_Healthy!M308)</f>
        <v/>
      </c>
      <c r="T327">
        <f>AVERAGE(Patient5_Healthy!N308,Patient8_Healthy!N308,Patient10_Healthy!N308,Patient13_Healthy!N308,Patient17_Healthy!N308,Patient18_Healthy!N308,Patient23_Healthy!N308,Patient25_Healthy!N308,Patient27_Healthy!N308,Patient30_Healthy!N308)</f>
        <v/>
      </c>
      <c r="U327">
        <f>STDEV(Patient5_Healthy!N308,Patient8_Healthy!N308,Patient10_Healthy!N308,Patient13_Healthy!N308,Patient17_Healthy!N308,Patient18_Healthy!N308,Patient23_Healthy!N308,Patient25_Healthy!N308,Patient27_Healthy!N308,Patient30_Healthy!N308)</f>
        <v/>
      </c>
      <c r="AO327" s="103" t="n"/>
    </row>
    <row r="328" spans="1:59">
      <c r="A328" s="21" t="s">
        <v>28</v>
      </c>
      <c r="B328">
        <f>AVERAGE(Patient5_Healthy!B309,Patient8_Healthy!B309,Patient10_Healthy!B309,Patient13_Healthy!B309,Patient17_Healthy!B309,Patient23_Healthy!B309,Patient25_Healthy!B309,Patient27_Healthy!B309,Patient30_Healthy!B309)</f>
        <v/>
      </c>
      <c r="C328">
        <f>STDEV(Patient5_Healthy!B309,Patient8_Healthy!B309,Patient10_Healthy!B309,Patient13_Healthy!B309,Patient17_Healthy!B309,Patient23_Healthy!B309,Patient25_Healthy!B309,Patient27_Healthy!B309,Patient30_Healthy!B309)</f>
        <v/>
      </c>
      <c r="D328" s="85">
        <f>AVERAGE(Patient5_Healthy!C309,Patient8_Healthy!C309,Patient10_Healthy!C309,Patient13_Healthy!C309,Patient17_Healthy!C309,Patient23_Healthy!C309,Patient25_Healthy!C309,Patient27_Healthy!C309,Patient30_Healthy!C309)</f>
        <v/>
      </c>
      <c r="E328" s="90">
        <f>STDEV(Patient5_Healthy!C309,Patient8_Healthy!C309,Patient10_Healthy!C309,Patient13_Healthy!C309,Patient17_Healthy!C309,Patient23_Healthy!C309,Patient25_Healthy!C309,Patient27_Healthy!C309,Patient30_Healthy!C309)</f>
        <v/>
      </c>
      <c r="F328" s="85">
        <f>AVERAGE(Patient5_Healthy!D309,Patient8_Healthy!D309,Patient10_Healthy!D309,Patient13_Healthy!D309,Patient17_Healthy!D309,Patient23_Healthy!D309,Patient25_Healthy!D309,Patient27_Healthy!D309,Patient30_Healthy!D309)</f>
        <v/>
      </c>
      <c r="G328" s="90">
        <f>STDEV(Patient5_Healthy!D309,Patient8_Healthy!D309,Patient10_Healthy!D309,Patient13_Healthy!D309,Patient17_Healthy!D309,Patient23_Healthy!D309,Patient25_Healthy!D309,Patient27_Healthy!D309,Patient30_Healthy!D309)</f>
        <v/>
      </c>
      <c r="H328">
        <f>AVERAGE(Patient5_Healthy!E309,Patient8_Healthy!E309,Patient10_Healthy!E309,Patient13_Healthy!E309,Patient17_Healthy!E309,Patient23_Healthy!E309,Patient25_Healthy!E309,Patient27_Healthy!E309,Patient30_Healthy!E309)</f>
        <v/>
      </c>
      <c r="I328">
        <f>STDEV(Patient5_Healthy!E309,Patient8_Healthy!E309,Patient10_Healthy!E309,Patient13_Healthy!E309,Patient17_Healthy!E309,Patient23_Healthy!E309,Patient25_Healthy!E309,Patient27_Healthy!E309,Patient30_Healthy!E309)</f>
        <v/>
      </c>
      <c r="M328" s="24" t="s">
        <v>16</v>
      </c>
      <c r="N328">
        <f>AVERAGE(Patient5_Healthy!K309,Patient8_Healthy!K309,Patient10_Healthy!K309,Patient13_Healthy!K309,Patient17_Healthy!K309,Patient18_Healthy!K309,Patient23_Healthy!K309,Patient25_Healthy!K309,Patient27_Healthy!K309,Patient30_Healthy!K309)</f>
        <v/>
      </c>
      <c r="O328" s="90">
        <f>STDEV(Patient5_Healthy!K309,Patient8_Healthy!K309,Patient10_Healthy!K309,Patient13_Healthy!K309,Patient17_Healthy!K309,Patient18_Healthy!K309,Patient23_Healthy!K309,Patient25_Healthy!K309,Patient27_Healthy!K309,Patient30_Healthy!K309)</f>
        <v/>
      </c>
      <c r="P328" s="85">
        <f>AVERAGE(Patient5_Healthy!L309,Patient8_Healthy!L309,Patient10_Healthy!L309,Patient13_Healthy!L309,Patient17_Healthy!L309,Patient18_Healthy!L309,Patient23_Healthy!L309,Patient25_Healthy!L309,Patient27_Healthy!L309,Patient30_Healthy!L309)</f>
        <v/>
      </c>
      <c r="Q328" s="90">
        <f>STDEV(Patient5_Healthy!L309,Patient8_Healthy!L309,Patient10_Healthy!L309,Patient13_Healthy!L309,Patient17_Healthy!L309,Patient18_Healthy!L309,Patient23_Healthy!L309,Patient25_Healthy!L309,Patient27_Healthy!L309,Patient30_Healthy!L309)</f>
        <v/>
      </c>
      <c r="R328" s="85">
        <f>AVERAGE(Patient5_Healthy!M309,Patient8_Healthy!M309,Patient10_Healthy!M309,Patient13_Healthy!M309,Patient17_Healthy!M309,Patient18_Healthy!M309,Patient23_Healthy!M309,Patient25_Healthy!M309,Patient27_Healthy!M309,Patient30_Healthy!M309)</f>
        <v/>
      </c>
      <c r="S328" s="90">
        <f>STDEV(Patient5_Healthy!M309,Patient8_Healthy!M309,Patient10_Healthy!M309,Patient13_Healthy!M309,Patient17_Healthy!M309,Patient18_Healthy!M309,Patient23_Healthy!M309,Patient25_Healthy!M309,Patient27_Healthy!M309,Patient30_Healthy!M309)</f>
        <v/>
      </c>
      <c r="T328">
        <f>AVERAGE(Patient5_Healthy!N309,Patient8_Healthy!N309,Patient10_Healthy!N309,Patient13_Healthy!N309,Patient17_Healthy!N309,Patient18_Healthy!N309,Patient23_Healthy!N309,Patient25_Healthy!N309,Patient27_Healthy!N309,Patient30_Healthy!N309)</f>
        <v/>
      </c>
      <c r="U328">
        <f>STDEV(Patient5_Healthy!N309,Patient8_Healthy!N309,Patient10_Healthy!N309,Patient13_Healthy!N309,Patient17_Healthy!N309,Patient18_Healthy!N309,Patient23_Healthy!N309,Patient25_Healthy!N309,Patient27_Healthy!N309,Patient30_Healthy!N309)</f>
        <v/>
      </c>
      <c r="AO328" s="103" t="n"/>
    </row>
    <row r="329" spans="1:59">
      <c r="A329" s="21" t="s">
        <v>21</v>
      </c>
      <c r="B329">
        <f>AVERAGE(Patient5_Healthy!B310,Patient8_Healthy!B310,Patient10_Healthy!B310,Patient13_Healthy!B310,Patient17_Healthy!B310,Patient23_Healthy!B310,Patient25_Healthy!B310,Patient27_Healthy!B310,Patient30_Healthy!B310)</f>
        <v/>
      </c>
      <c r="C329">
        <f>STDEV(Patient5_Healthy!B310,Patient8_Healthy!B310,Patient10_Healthy!B310,Patient13_Healthy!B310,Patient17_Healthy!B310,Patient23_Healthy!B310,Patient25_Healthy!B310,Patient27_Healthy!B310,Patient30_Healthy!B310)</f>
        <v/>
      </c>
      <c r="D329" s="85">
        <f>AVERAGE(Patient5_Healthy!C310,Patient8_Healthy!C310,Patient10_Healthy!C310,Patient13_Healthy!C310,Patient17_Healthy!C310,Patient23_Healthy!C310,Patient25_Healthy!C310,Patient27_Healthy!C310,Patient30_Healthy!C310)</f>
        <v/>
      </c>
      <c r="E329" s="90">
        <f>STDEV(Patient5_Healthy!C310,Patient8_Healthy!C310,Patient10_Healthy!C310,Patient13_Healthy!C310,Patient17_Healthy!C310,Patient23_Healthy!C310,Patient25_Healthy!C310,Patient27_Healthy!C310,Patient30_Healthy!C310)</f>
        <v/>
      </c>
      <c r="F329" s="85">
        <f>AVERAGE(Patient5_Healthy!D310,Patient8_Healthy!D310,Patient10_Healthy!D310,Patient13_Healthy!D310,Patient17_Healthy!D310,Patient23_Healthy!D310,Patient25_Healthy!D310,Patient27_Healthy!D310,Patient30_Healthy!D310)</f>
        <v/>
      </c>
      <c r="G329" s="90">
        <f>STDEV(Patient5_Healthy!D310,Patient8_Healthy!D310,Patient10_Healthy!D310,Patient13_Healthy!D310,Patient17_Healthy!D310,Patient23_Healthy!D310,Patient25_Healthy!D310,Patient27_Healthy!D310,Patient30_Healthy!D310)</f>
        <v/>
      </c>
      <c r="H329">
        <f>AVERAGE(Patient5_Healthy!E310,Patient8_Healthy!E310,Patient10_Healthy!E310,Patient13_Healthy!E310,Patient17_Healthy!E310,Patient23_Healthy!E310,Patient25_Healthy!E310,Patient27_Healthy!E310,Patient30_Healthy!E310)</f>
        <v/>
      </c>
      <c r="I329">
        <f>STDEV(Patient5_Healthy!E310,Patient8_Healthy!E310,Patient10_Healthy!E310,Patient13_Healthy!E310,Patient17_Healthy!E310,Patient23_Healthy!E310,Patient25_Healthy!E310,Patient27_Healthy!E310,Patient30_Healthy!E310)</f>
        <v/>
      </c>
      <c r="AO329" s="103" t="n"/>
    </row>
    <row r="330" spans="1:59">
      <c r="A330" s="21" t="s">
        <v>29</v>
      </c>
      <c r="B330">
        <f>AVERAGE(Patient5_Healthy!B311,Patient8_Healthy!B311,Patient10_Healthy!B311,Patient13_Healthy!B311,Patient17_Healthy!B311,Patient23_Healthy!B311,Patient25_Healthy!B311,Patient27_Healthy!B311,Patient30_Healthy!B311)</f>
        <v/>
      </c>
      <c r="C330">
        <f>STDEV(Patient5_Healthy!B311,Patient8_Healthy!B311,Patient10_Healthy!B311,Patient13_Healthy!B311,Patient17_Healthy!B311,Patient23_Healthy!B311,Patient25_Healthy!B311,Patient27_Healthy!B311,Patient30_Healthy!B311)</f>
        <v/>
      </c>
      <c r="D330" s="85">
        <f>AVERAGE(Patient5_Healthy!C311,Patient8_Healthy!C311,Patient10_Healthy!C311,Patient13_Healthy!C311,Patient17_Healthy!C311,Patient23_Healthy!C311,Patient25_Healthy!C311,Patient27_Healthy!C311,Patient30_Healthy!C311)</f>
        <v/>
      </c>
      <c r="E330" s="90">
        <f>STDEV(Patient5_Healthy!C311,Patient8_Healthy!C311,Patient10_Healthy!C311,Patient13_Healthy!C311,Patient17_Healthy!C311,Patient23_Healthy!C311,Patient25_Healthy!C311,Patient27_Healthy!C311,Patient30_Healthy!C311)</f>
        <v/>
      </c>
      <c r="F330" s="85">
        <f>AVERAGE(Patient5_Healthy!D311,Patient8_Healthy!D311,Patient10_Healthy!D311,Patient13_Healthy!D311,Patient17_Healthy!D311,Patient23_Healthy!D311,Patient25_Healthy!D311,Patient27_Healthy!D311,Patient30_Healthy!D311)</f>
        <v/>
      </c>
      <c r="G330" s="90">
        <f>STDEV(Patient5_Healthy!D311,Patient8_Healthy!D311,Patient10_Healthy!D311,Patient13_Healthy!D311,Patient17_Healthy!D311,Patient23_Healthy!D311,Patient25_Healthy!D311,Patient27_Healthy!D311,Patient30_Healthy!D311)</f>
        <v/>
      </c>
      <c r="H330">
        <f>AVERAGE(Patient5_Healthy!E311,Patient8_Healthy!E311,Patient10_Healthy!E311,Patient13_Healthy!E311,Patient17_Healthy!E311,Patient23_Healthy!E311,Patient25_Healthy!E311,Patient27_Healthy!E311,Patient30_Healthy!E311)</f>
        <v/>
      </c>
      <c r="I330">
        <f>STDEV(Patient5_Healthy!E311,Patient8_Healthy!E311,Patient10_Healthy!E311,Patient13_Healthy!E311,Patient17_Healthy!E311,Patient23_Healthy!E311,Patient25_Healthy!E311,Patient27_Healthy!E311,Patient30_Healthy!E311)</f>
        <v/>
      </c>
      <c r="AO330" s="103" t="n"/>
    </row>
    <row r="331" spans="1:59">
      <c r="A331" s="21" t="s">
        <v>24</v>
      </c>
      <c r="B331">
        <f>AVERAGE(Patient5_Healthy!B312,Patient8_Healthy!B312,Patient10_Healthy!B312,Patient13_Healthy!B312,Patient17_Healthy!B312,Patient23_Healthy!B312,Patient25_Healthy!B312,Patient27_Healthy!B312,Patient30_Healthy!B312)</f>
        <v/>
      </c>
      <c r="C331">
        <f>STDEV(Patient5_Healthy!B312,Patient8_Healthy!B312,Patient10_Healthy!B312,Patient13_Healthy!B312,Patient17_Healthy!B312,Patient23_Healthy!B312,Patient25_Healthy!B312,Patient27_Healthy!B312,Patient30_Healthy!B312)</f>
        <v/>
      </c>
      <c r="D331" s="85">
        <f>AVERAGE(Patient5_Healthy!C312,Patient8_Healthy!C312,Patient10_Healthy!C312,Patient13_Healthy!C312,Patient17_Healthy!C312,Patient23_Healthy!C312,Patient25_Healthy!C312,Patient27_Healthy!C312,Patient30_Healthy!C312)</f>
        <v/>
      </c>
      <c r="E331" s="90">
        <f>STDEV(Patient5_Healthy!C312,Patient8_Healthy!C312,Patient10_Healthy!C312,Patient13_Healthy!C312,Patient17_Healthy!C312,Patient23_Healthy!C312,Patient25_Healthy!C312,Patient27_Healthy!C312,Patient30_Healthy!C312)</f>
        <v/>
      </c>
      <c r="F331" s="85">
        <f>AVERAGE(Patient5_Healthy!D312,Patient8_Healthy!D312,Patient10_Healthy!D312,Patient13_Healthy!D312,Patient17_Healthy!D312,Patient23_Healthy!D312,Patient25_Healthy!D312,Patient27_Healthy!D312,Patient30_Healthy!D312)</f>
        <v/>
      </c>
      <c r="G331" s="90">
        <f>STDEV(Patient5_Healthy!D312,Patient8_Healthy!D312,Patient10_Healthy!D312,Patient13_Healthy!D312,Patient17_Healthy!D312,Patient23_Healthy!D312,Patient25_Healthy!D312,Patient27_Healthy!D312,Patient30_Healthy!D312)</f>
        <v/>
      </c>
      <c r="H331">
        <f>AVERAGE(Patient5_Healthy!E312,Patient8_Healthy!E312,Patient10_Healthy!E312,Patient13_Healthy!E312,Patient17_Healthy!E312,Patient23_Healthy!E312,Patient25_Healthy!E312,Patient27_Healthy!E312,Patient30_Healthy!E312)</f>
        <v/>
      </c>
      <c r="I331">
        <f>STDEV(Patient5_Healthy!E312,Patient8_Healthy!E312,Patient10_Healthy!E312,Patient13_Healthy!E312,Patient17_Healthy!E312,Patient23_Healthy!E312,Patient25_Healthy!E312,Patient27_Healthy!E312,Patient30_Healthy!E312)</f>
        <v/>
      </c>
      <c r="AO331" s="103" t="n"/>
    </row>
    <row r="332" spans="1:59">
      <c r="A332" s="21" t="s">
        <v>31</v>
      </c>
      <c r="B332">
        <f>AVERAGE(Patient5_Healthy!B313,Patient8_Healthy!B313,Patient10_Healthy!B313,Patient13_Healthy!B313,Patient17_Healthy!B313,Patient23_Healthy!B313,Patient25_Healthy!B313,Patient27_Healthy!B313,Patient30_Healthy!B313)</f>
        <v/>
      </c>
      <c r="C332">
        <f>STDEV(Patient5_Healthy!B313,Patient8_Healthy!B313,Patient10_Healthy!B313,Patient13_Healthy!B313,Patient17_Healthy!B313,Patient23_Healthy!B313,Patient25_Healthy!B313,Patient27_Healthy!B313,Patient30_Healthy!B313)</f>
        <v/>
      </c>
      <c r="D332" s="85">
        <f>AVERAGE(Patient5_Healthy!C313,Patient8_Healthy!C313,Patient10_Healthy!C313,Patient13_Healthy!C313,Patient17_Healthy!C313,Patient23_Healthy!C313,Patient25_Healthy!C313,Patient27_Healthy!C313,Patient30_Healthy!C313)</f>
        <v/>
      </c>
      <c r="E332" s="90">
        <f>STDEV(Patient5_Healthy!C313,Patient8_Healthy!C313,Patient10_Healthy!C313,Patient13_Healthy!C313,Patient17_Healthy!C313,Patient23_Healthy!C313,Patient25_Healthy!C313,Patient27_Healthy!C313,Patient30_Healthy!C313)</f>
        <v/>
      </c>
      <c r="F332" s="85">
        <f>AVERAGE(Patient5_Healthy!D313,Patient8_Healthy!D313,Patient10_Healthy!D313,Patient13_Healthy!D313,Patient17_Healthy!D313,Patient23_Healthy!D313,Patient25_Healthy!D313,Patient27_Healthy!D313,Patient30_Healthy!D313)</f>
        <v/>
      </c>
      <c r="G332" s="90">
        <f>STDEV(Patient5_Healthy!D313,Patient8_Healthy!D313,Patient10_Healthy!D313,Patient13_Healthy!D313,Patient17_Healthy!D313,Patient23_Healthy!D313,Patient25_Healthy!D313,Patient27_Healthy!D313,Patient30_Healthy!D313)</f>
        <v/>
      </c>
      <c r="H332">
        <f>AVERAGE(Patient5_Healthy!E313,Patient8_Healthy!E313,Patient10_Healthy!E313,Patient13_Healthy!E313,Patient17_Healthy!E313,Patient23_Healthy!E313,Patient25_Healthy!E313,Patient27_Healthy!E313,Patient30_Healthy!E313)</f>
        <v/>
      </c>
      <c r="I332">
        <f>STDEV(Patient5_Healthy!E313,Patient8_Healthy!E313,Patient10_Healthy!E313,Patient13_Healthy!E313,Patient17_Healthy!E313,Patient23_Healthy!E313,Patient25_Healthy!E313,Patient27_Healthy!E313,Patient30_Healthy!E313)</f>
        <v/>
      </c>
      <c r="AO332" s="103" t="n"/>
    </row>
    <row r="333" spans="1:59">
      <c r="A333" s="21" t="s">
        <v>27</v>
      </c>
      <c r="B333">
        <f>AVERAGE(Patient5_Healthy!B314,Patient8_Healthy!B314,Patient10_Healthy!B314,Patient13_Healthy!B314,Patient17_Healthy!B314,Patient23_Healthy!B314,Patient25_Healthy!B314,Patient27_Healthy!B314,Patient30_Healthy!B314)</f>
        <v/>
      </c>
      <c r="C333">
        <f>STDEV(Patient5_Healthy!B314,Patient8_Healthy!B314,Patient10_Healthy!B314,Patient13_Healthy!B314,Patient17_Healthy!B314,Patient23_Healthy!B314,Patient25_Healthy!B314,Patient27_Healthy!B314,Patient30_Healthy!B314)</f>
        <v/>
      </c>
      <c r="D333" s="85">
        <f>AVERAGE(Patient5_Healthy!C314,Patient8_Healthy!C314,Patient10_Healthy!C314,Patient13_Healthy!C314,Patient17_Healthy!C314,Patient23_Healthy!C314,Patient25_Healthy!C314,Patient27_Healthy!C314,Patient30_Healthy!C314)</f>
        <v/>
      </c>
      <c r="E333" s="90">
        <f>STDEV(Patient5_Healthy!C314,Patient8_Healthy!C314,Patient10_Healthy!C314,Patient13_Healthy!C314,Patient17_Healthy!C314,Patient23_Healthy!C314,Patient25_Healthy!C314,Patient27_Healthy!C314,Patient30_Healthy!C314)</f>
        <v/>
      </c>
      <c r="F333" s="85">
        <f>AVERAGE(Patient5_Healthy!D314,Patient8_Healthy!D314,Patient10_Healthy!D314,Patient13_Healthy!D314,Patient17_Healthy!D314,Patient23_Healthy!D314,Patient25_Healthy!D314,Patient27_Healthy!D314,Patient30_Healthy!D314)</f>
        <v/>
      </c>
      <c r="G333" s="90">
        <f>STDEV(Patient5_Healthy!D314,Patient8_Healthy!D314,Patient10_Healthy!D314,Patient13_Healthy!D314,Patient17_Healthy!D314,Patient23_Healthy!D314,Patient25_Healthy!D314,Patient27_Healthy!D314,Patient30_Healthy!D314)</f>
        <v/>
      </c>
      <c r="H333">
        <f>AVERAGE(Patient5_Healthy!E314,Patient8_Healthy!E314,Patient10_Healthy!E314,Patient13_Healthy!E314,Patient17_Healthy!E314,Patient23_Healthy!E314,Patient25_Healthy!E314,Patient27_Healthy!E314,Patient30_Healthy!E314)</f>
        <v/>
      </c>
      <c r="I333">
        <f>STDEV(Patient5_Healthy!E314,Patient8_Healthy!E314,Patient10_Healthy!E314,Patient13_Healthy!E314,Patient17_Healthy!E314,Patient23_Healthy!E314,Patient25_Healthy!E314,Patient27_Healthy!E314,Patient30_Healthy!E314)</f>
        <v/>
      </c>
      <c r="AO333" s="103" t="n"/>
    </row>
    <row r="334" spans="1:59">
      <c r="A334" s="21" t="s">
        <v>32</v>
      </c>
      <c r="B334">
        <f>AVERAGE(Patient5_Healthy!B315,Patient8_Healthy!B315,Patient10_Healthy!B315,Patient13_Healthy!B315,Patient17_Healthy!B315,Patient23_Healthy!B315,Patient25_Healthy!B315,Patient27_Healthy!B315,Patient30_Healthy!B315)</f>
        <v/>
      </c>
      <c r="C334">
        <f>STDEV(Patient5_Healthy!B315,Patient8_Healthy!B315,Patient10_Healthy!B315,Patient13_Healthy!B315,Patient17_Healthy!B315,Patient23_Healthy!B315,Patient25_Healthy!B315,Patient27_Healthy!B315,Patient30_Healthy!B315)</f>
        <v/>
      </c>
      <c r="D334" s="85">
        <f>AVERAGE(Patient5_Healthy!C315,Patient8_Healthy!C315,Patient10_Healthy!C315,Patient13_Healthy!C315,Patient17_Healthy!C315,Patient23_Healthy!C315,Patient25_Healthy!C315,Patient27_Healthy!C315,Patient30_Healthy!C315)</f>
        <v/>
      </c>
      <c r="E334" s="90">
        <f>STDEV(Patient5_Healthy!C315,Patient8_Healthy!C315,Patient10_Healthy!C315,Patient13_Healthy!C315,Patient17_Healthy!C315,Patient23_Healthy!C315,Patient25_Healthy!C315,Patient27_Healthy!C315,Patient30_Healthy!C315)</f>
        <v/>
      </c>
      <c r="F334" s="85">
        <f>AVERAGE(Patient5_Healthy!D315,Patient8_Healthy!D315,Patient10_Healthy!D315,Patient13_Healthy!D315,Patient17_Healthy!D315,Patient23_Healthy!D315,Patient25_Healthy!D315,Patient27_Healthy!D315,Patient30_Healthy!D315)</f>
        <v/>
      </c>
      <c r="G334" s="90">
        <f>STDEV(Patient5_Healthy!D315,Patient8_Healthy!D315,Patient10_Healthy!D315,Patient13_Healthy!D315,Patient17_Healthy!D315,Patient23_Healthy!D315,Patient25_Healthy!D315,Patient27_Healthy!D315,Patient30_Healthy!D315)</f>
        <v/>
      </c>
      <c r="H334">
        <f>AVERAGE(Patient5_Healthy!E315,Patient8_Healthy!E315,Patient10_Healthy!E315,Patient13_Healthy!E315,Patient17_Healthy!E315,Patient23_Healthy!E315,Patient25_Healthy!E315,Patient27_Healthy!E315,Patient30_Healthy!E315)</f>
        <v/>
      </c>
      <c r="I334">
        <f>STDEV(Patient5_Healthy!E315,Patient8_Healthy!E315,Patient10_Healthy!E315,Patient13_Healthy!E315,Patient17_Healthy!E315,Patient23_Healthy!E315,Patient25_Healthy!E315,Patient27_Healthy!E315,Patient30_Healthy!E315)</f>
        <v/>
      </c>
      <c r="AO334" s="103" t="n"/>
    </row>
    <row r="335" spans="1:59">
      <c r="AO335" s="103" t="n"/>
    </row>
    <row r="336" spans="1:59">
      <c r="A336" s="103" t="s">
        <v>205</v>
      </c>
      <c r="M336" s="103" t="s">
        <v>206</v>
      </c>
      <c r="AO336" s="103" t="n"/>
    </row>
    <row r="337" spans="1:59">
      <c r="A337" s="21" t="n"/>
      <c r="B337" s="148" t="s">
        <v>97</v>
      </c>
      <c r="C337" s="148" t="n"/>
      <c r="D337" s="149" t="s">
        <v>98</v>
      </c>
      <c r="E337" s="150" t="n"/>
      <c r="F337" s="149" t="s">
        <v>99</v>
      </c>
      <c r="G337" s="150" t="n"/>
      <c r="H337" s="148" t="s">
        <v>100</v>
      </c>
      <c r="I337" s="148" t="n"/>
      <c r="M337" s="24" t="n"/>
      <c r="N337" s="146" t="s">
        <v>97</v>
      </c>
      <c r="O337" s="145" t="n"/>
      <c r="P337" s="144" t="s">
        <v>98</v>
      </c>
      <c r="Q337" s="145" t="n"/>
      <c r="R337" s="144" t="s">
        <v>99</v>
      </c>
      <c r="S337" s="145" t="n"/>
      <c r="T337" s="146" t="s">
        <v>100</v>
      </c>
      <c r="U337" s="146" t="n"/>
      <c r="AO337" s="103" t="n"/>
    </row>
    <row r="338" spans="1:59">
      <c r="A338" s="21" t="n"/>
      <c r="B338" s="21" t="s">
        <v>193</v>
      </c>
      <c r="C338" s="21" t="s">
        <v>194</v>
      </c>
      <c r="D338" s="22" t="s">
        <v>193</v>
      </c>
      <c r="E338" s="23" t="s">
        <v>194</v>
      </c>
      <c r="F338" s="22" t="s">
        <v>193</v>
      </c>
      <c r="G338" s="23" t="s">
        <v>194</v>
      </c>
      <c r="H338" s="21" t="s">
        <v>193</v>
      </c>
      <c r="I338" s="21" t="s">
        <v>194</v>
      </c>
      <c r="M338" s="24" t="n"/>
      <c r="N338" s="24" t="s">
        <v>193</v>
      </c>
      <c r="O338" s="25" t="s">
        <v>194</v>
      </c>
      <c r="P338" s="26" t="s">
        <v>193</v>
      </c>
      <c r="Q338" s="25" t="s">
        <v>194</v>
      </c>
      <c r="R338" s="26" t="s">
        <v>193</v>
      </c>
      <c r="S338" s="25" t="s">
        <v>194</v>
      </c>
      <c r="T338" s="24" t="s">
        <v>193</v>
      </c>
      <c r="U338" s="24" t="s">
        <v>194</v>
      </c>
      <c r="AO338" s="103" t="n"/>
    </row>
    <row r="339" spans="1:59">
      <c r="A339" s="21" t="s">
        <v>18</v>
      </c>
      <c r="B339">
        <f>AVERAGE(Patient5_Healthy!B320,Patient8_Healthy!B320,Patient10_Healthy!B320,Patient13_Healthy!B320,Patient17_Healthy!B320,Patient18_Healthy!B320,Patient23_Healthy!B320,Patient25_Healthy!B320,Patient27_Healthy!B320,Patient30_Healthy!B320)</f>
        <v/>
      </c>
      <c r="C339">
        <f>STDEV(Patient5_Healthy!B320,Patient8_Healthy!B320,Patient10_Healthy!B320,Patient13_Healthy!B320,Patient17_Healthy!B320,Patient18_Healthy!B320,Patient23_Healthy!B320,Patient25_Healthy!B320,Patient27_Healthy!B320,Patient30_Healthy!B320)</f>
        <v/>
      </c>
      <c r="D339" s="85">
        <f>AVERAGE(Patient5_Healthy!C320,Patient8_Healthy!C320,Patient10_Healthy!C320,Patient13_Healthy!C320,Patient17_Healthy!C320,Patient18_Healthy!C320,Patient23_Healthy!C320,Patient25_Healthy!C320,Patient27_Healthy!C320,Patient30_Healthy!C320)</f>
        <v/>
      </c>
      <c r="E339" s="90">
        <f>STDEV(Patient5_Healthy!C320,Patient8_Healthy!C320,Patient10_Healthy!C320,Patient13_Healthy!C320,Patient17_Healthy!C320,Patient18_Healthy!C320,Patient23_Healthy!C320,Patient25_Healthy!C320,Patient27_Healthy!C320,Patient30_Healthy!C320)</f>
        <v/>
      </c>
      <c r="F339" s="85">
        <f>AVERAGE(Patient5_Healthy!D320,Patient8_Healthy!D320,Patient10_Healthy!D320,Patient13_Healthy!D320,Patient17_Healthy!D320,Patient18_Healthy!D320,Patient23_Healthy!D320,Patient25_Healthy!D320,Patient27_Healthy!D320,Patient30_Healthy!D320)</f>
        <v/>
      </c>
      <c r="G339" s="90">
        <f>STDEV(Patient5_Healthy!D320,Patient8_Healthy!D320,Patient10_Healthy!D320,Patient13_Healthy!D320,Patient17_Healthy!D320,Patient18_Healthy!D320,Patient23_Healthy!D320,Patient25_Healthy!D320,Patient27_Healthy!D320,Patient30_Healthy!D320)</f>
        <v/>
      </c>
      <c r="H339">
        <f>AVERAGE(Patient5_Healthy!E320,Patient8_Healthy!E320,Patient10_Healthy!E320,Patient13_Healthy!E320,Patient17_Healthy!E320,Patient18_Healthy!E320,Patient23_Healthy!E320,Patient25_Healthy!E320,Patient27_Healthy!E320,Patient30_Healthy!E320)</f>
        <v/>
      </c>
      <c r="I339">
        <f>STDEV(Patient5_Healthy!E320,Patient8_Healthy!E320,Patient10_Healthy!E320,Patient13_Healthy!E320,Patient17_Healthy!E320,Patient18_Healthy!E320,Patient23_Healthy!E320,Patient25_Healthy!E320,Patient27_Healthy!E320,Patient30_Healthy!E320)</f>
        <v/>
      </c>
      <c r="M339" s="24" t="s">
        <v>15</v>
      </c>
      <c r="N339">
        <f>AVERAGE(Patient5_Healthy!K320,Patient8_Healthy!K320,Patient10_Healthy!K320,Patient13_Healthy!K320,Patient17_Healthy!K320,Patient18_Healthy!K320,Patient23_Healthy!K320,Patient25_Healthy!K320,Patient27_Healthy!K320,Patient30_Healthy!K320)</f>
        <v/>
      </c>
      <c r="O339" s="90">
        <f>STDEV(Patient5_Healthy!K320,Patient8_Healthy!K320,Patient10_Healthy!K320,Patient13_Healthy!K320,Patient17_Healthy!K320,Patient18_Healthy!K320,Patient23_Healthy!K320,Patient25_Healthy!K320,Patient27_Healthy!K320,Patient30_Healthy!K320)</f>
        <v/>
      </c>
      <c r="P339" s="85">
        <f>AVERAGE(Patient5_Healthy!L320,Patient8_Healthy!L320,Patient10_Healthy!L320,Patient13_Healthy!L320,Patient17_Healthy!L320,Patient18_Healthy!L320,Patient23_Healthy!L320,Patient25_Healthy!L320,Patient27_Healthy!L320,Patient30_Healthy!L320)</f>
        <v/>
      </c>
      <c r="Q339" s="90">
        <f>STDEV(Patient5_Healthy!L320,Patient8_Healthy!L320,Patient10_Healthy!L320,Patient13_Healthy!L320,Patient17_Healthy!L320,Patient18_Healthy!L320,Patient23_Healthy!L320,Patient25_Healthy!L320,Patient27_Healthy!L320,Patient30_Healthy!L320)</f>
        <v/>
      </c>
      <c r="R339" s="85">
        <f>AVERAGE(Patient5_Healthy!M320,Patient8_Healthy!M320,Patient10_Healthy!M320,Patient13_Healthy!M320,Patient17_Healthy!M320,Patient18_Healthy!M320,Patient23_Healthy!M320,Patient25_Healthy!M320,Patient27_Healthy!M320,Patient30_Healthy!M320)</f>
        <v/>
      </c>
      <c r="S339" s="90">
        <f>STDEV(Patient5_Healthy!M320,Patient8_Healthy!M320,Patient10_Healthy!M320,Patient13_Healthy!M320,Patient17_Healthy!M320,Patient18_Healthy!M320,Patient23_Healthy!M320,Patient25_Healthy!M320,Patient27_Healthy!M320,Patient30_Healthy!M320)</f>
        <v/>
      </c>
      <c r="T339">
        <f>AVERAGE(Patient5_Healthy!N320,Patient8_Healthy!N320,Patient10_Healthy!N320,Patient13_Healthy!N320,Patient17_Healthy!N320,Patient18_Healthy!N320,Patient23_Healthy!N320,Patient25_Healthy!N320,Patient27_Healthy!N320,Patient30_Healthy!N320)</f>
        <v/>
      </c>
      <c r="U339">
        <f>STDEV(Patient5_Healthy!N320,Patient8_Healthy!N320,Patient10_Healthy!N320,Patient13_Healthy!N320,Patient17_Healthy!N320,Patient18_Healthy!N320,Patient23_Healthy!N320,Patient25_Healthy!N320,Patient27_Healthy!N320,Patient30_Healthy!N320)</f>
        <v/>
      </c>
      <c r="AO339" s="103" t="n"/>
    </row>
    <row r="340" spans="1:59">
      <c r="A340" s="21" t="s">
        <v>28</v>
      </c>
      <c r="B340">
        <f>AVERAGE(Patient5_Healthy!B321,Patient8_Healthy!B321,Patient10_Healthy!B321,Patient13_Healthy!B321,Patient17_Healthy!B321,Patient18_Healthy!B321,Patient23_Healthy!B321,Patient25_Healthy!B321,Patient27_Healthy!B321,Patient30_Healthy!B321)</f>
        <v/>
      </c>
      <c r="C340">
        <f>STDEV(Patient5_Healthy!B321,Patient8_Healthy!B321,Patient10_Healthy!B321,Patient13_Healthy!B321,Patient17_Healthy!B321,Patient18_Healthy!B321,Patient23_Healthy!B321,Patient25_Healthy!B321,Patient27_Healthy!B321,Patient30_Healthy!B321)</f>
        <v/>
      </c>
      <c r="D340" s="85">
        <f>AVERAGE(Patient5_Healthy!C321,Patient8_Healthy!C321,Patient10_Healthy!C321,Patient13_Healthy!C321,Patient17_Healthy!C321,Patient18_Healthy!C321,Patient23_Healthy!C321,Patient25_Healthy!C321,Patient27_Healthy!C321,Patient30_Healthy!C321)</f>
        <v/>
      </c>
      <c r="E340" s="90">
        <f>STDEV(Patient5_Healthy!C321,Patient8_Healthy!C321,Patient10_Healthy!C321,Patient13_Healthy!C321,Patient17_Healthy!C321,Patient18_Healthy!C321,Patient23_Healthy!C321,Patient25_Healthy!C321,Patient27_Healthy!C321,Patient30_Healthy!C321)</f>
        <v/>
      </c>
      <c r="F340" s="85">
        <f>AVERAGE(Patient5_Healthy!D321,Patient8_Healthy!D321,Patient10_Healthy!D321,Patient13_Healthy!D321,Patient17_Healthy!D321,Patient18_Healthy!D321,Patient23_Healthy!D321,Patient25_Healthy!D321,Patient27_Healthy!D321,Patient30_Healthy!D321)</f>
        <v/>
      </c>
      <c r="G340" s="90">
        <f>STDEV(Patient5_Healthy!D321,Patient8_Healthy!D321,Patient10_Healthy!D321,Patient13_Healthy!D321,Patient17_Healthy!D321,Patient18_Healthy!D321,Patient23_Healthy!D321,Patient25_Healthy!D321,Patient27_Healthy!D321,Patient30_Healthy!D321)</f>
        <v/>
      </c>
      <c r="H340">
        <f>AVERAGE(Patient5_Healthy!E321,Patient8_Healthy!E321,Patient10_Healthy!E321,Patient13_Healthy!E321,Patient17_Healthy!E321,Patient18_Healthy!E321,Patient23_Healthy!E321,Patient25_Healthy!E321,Patient27_Healthy!E321,Patient30_Healthy!E321)</f>
        <v/>
      </c>
      <c r="I340">
        <f>STDEV(Patient5_Healthy!E321,Patient8_Healthy!E321,Patient10_Healthy!E321,Patient13_Healthy!E321,Patient17_Healthy!E321,Patient18_Healthy!E321,Patient23_Healthy!E321,Patient25_Healthy!E321,Patient27_Healthy!E321,Patient30_Healthy!E321)</f>
        <v/>
      </c>
      <c r="M340" s="24" t="s">
        <v>16</v>
      </c>
      <c r="N340">
        <f>AVERAGE(Patient5_Healthy!K321,Patient8_Healthy!K321,Patient10_Healthy!K321,Patient13_Healthy!K321,Patient17_Healthy!K321,Patient18_Healthy!K321,Patient23_Healthy!K321,Patient25_Healthy!K321,Patient27_Healthy!K321,Patient30_Healthy!K321)</f>
        <v/>
      </c>
      <c r="O340" s="90">
        <f>STDEV(Patient5_Healthy!K321,Patient8_Healthy!K321,Patient10_Healthy!K321,Patient13_Healthy!K321,Patient17_Healthy!K321,Patient18_Healthy!K321,Patient23_Healthy!K321,Patient25_Healthy!K321,Patient27_Healthy!K321,Patient30_Healthy!K321)</f>
        <v/>
      </c>
      <c r="P340" s="85">
        <f>AVERAGE(Patient5_Healthy!L321,Patient8_Healthy!L321,Patient10_Healthy!L321,Patient13_Healthy!L321,Patient17_Healthy!L321,Patient18_Healthy!L321,Patient23_Healthy!L321,Patient25_Healthy!L321,Patient27_Healthy!L321,Patient30_Healthy!L321)</f>
        <v/>
      </c>
      <c r="Q340" s="90">
        <f>STDEV(Patient5_Healthy!L321,Patient8_Healthy!L321,Patient10_Healthy!L321,Patient13_Healthy!L321,Patient17_Healthy!L321,Patient18_Healthy!L321,Patient23_Healthy!L321,Patient25_Healthy!L321,Patient27_Healthy!L321,Patient30_Healthy!L321)</f>
        <v/>
      </c>
      <c r="R340" s="85">
        <f>AVERAGE(Patient5_Healthy!M321,Patient8_Healthy!M321,Patient10_Healthy!M321,Patient13_Healthy!M321,Patient17_Healthy!M321,Patient18_Healthy!M321,Patient23_Healthy!M321,Patient25_Healthy!M321,Patient27_Healthy!M321,Patient30_Healthy!M321)</f>
        <v/>
      </c>
      <c r="S340" s="90">
        <f>STDEV(Patient5_Healthy!M321,Patient8_Healthy!M321,Patient10_Healthy!M321,Patient13_Healthy!M321,Patient17_Healthy!M321,Patient18_Healthy!M321,Patient23_Healthy!M321,Patient25_Healthy!M321,Patient27_Healthy!M321,Patient30_Healthy!M321)</f>
        <v/>
      </c>
      <c r="T340">
        <f>AVERAGE(Patient5_Healthy!N321,Patient8_Healthy!N321,Patient10_Healthy!N321,Patient13_Healthy!N321,Patient17_Healthy!N321,Patient18_Healthy!N321,Patient23_Healthy!N321,Patient25_Healthy!N321,Patient27_Healthy!N321,Patient30_Healthy!N321)</f>
        <v/>
      </c>
      <c r="U340">
        <f>STDEV(Patient5_Healthy!N321,Patient8_Healthy!N321,Patient10_Healthy!N321,Patient13_Healthy!N321,Patient17_Healthy!N321,Patient18_Healthy!N321,Patient23_Healthy!N321,Patient25_Healthy!N321,Patient27_Healthy!N321,Patient30_Healthy!N321)</f>
        <v/>
      </c>
      <c r="AO340" s="103" t="n"/>
    </row>
    <row r="341" spans="1:59">
      <c r="A341" s="21" t="s">
        <v>21</v>
      </c>
      <c r="B341">
        <f>AVERAGE(Patient5_Healthy!B322,Patient8_Healthy!B322,Patient10_Healthy!B322,Patient13_Healthy!B322,Patient17_Healthy!B322,Patient18_Healthy!B322,Patient23_Healthy!B322,Patient25_Healthy!B322,Patient27_Healthy!B322,Patient30_Healthy!B322)</f>
        <v/>
      </c>
      <c r="C341">
        <f>STDEV(Patient5_Healthy!B322,Patient8_Healthy!B322,Patient10_Healthy!B322,Patient13_Healthy!B322,Patient17_Healthy!B322,Patient18_Healthy!B322,Patient23_Healthy!B322,Patient25_Healthy!B322,Patient27_Healthy!B322,Patient30_Healthy!B322)</f>
        <v/>
      </c>
      <c r="D341" s="85">
        <f>AVERAGE(Patient5_Healthy!C322,Patient8_Healthy!C322,Patient10_Healthy!C322,Patient13_Healthy!C322,Patient17_Healthy!C322,Patient18_Healthy!C322,Patient23_Healthy!C322,Patient25_Healthy!C322,Patient27_Healthy!C322,Patient30_Healthy!C322)</f>
        <v/>
      </c>
      <c r="E341" s="90">
        <f>STDEV(Patient5_Healthy!C322,Patient8_Healthy!C322,Patient10_Healthy!C322,Patient13_Healthy!C322,Patient17_Healthy!C322,Patient18_Healthy!C322,Patient23_Healthy!C322,Patient25_Healthy!C322,Patient27_Healthy!C322,Patient30_Healthy!C322)</f>
        <v/>
      </c>
      <c r="F341" s="85">
        <f>AVERAGE(Patient5_Healthy!D322,Patient8_Healthy!D322,Patient10_Healthy!D322,Patient13_Healthy!D322,Patient17_Healthy!D322,Patient18_Healthy!D322,Patient23_Healthy!D322,Patient25_Healthy!D322,Patient27_Healthy!D322,Patient30_Healthy!D322)</f>
        <v/>
      </c>
      <c r="G341" s="90">
        <f>STDEV(Patient5_Healthy!D322,Patient8_Healthy!D322,Patient10_Healthy!D322,Patient13_Healthy!D322,Patient17_Healthy!D322,Patient18_Healthy!D322,Patient23_Healthy!D322,Patient25_Healthy!D322,Patient27_Healthy!D322,Patient30_Healthy!D322)</f>
        <v/>
      </c>
      <c r="H341">
        <f>AVERAGE(Patient5_Healthy!E322,Patient8_Healthy!E322,Patient10_Healthy!E322,Patient13_Healthy!E322,Patient17_Healthy!E322,Patient18_Healthy!E322,Patient23_Healthy!E322,Patient25_Healthy!E322,Patient27_Healthy!E322,Patient30_Healthy!E322)</f>
        <v/>
      </c>
      <c r="I341">
        <f>STDEV(Patient5_Healthy!E322,Patient8_Healthy!E322,Patient10_Healthy!E322,Patient13_Healthy!E322,Patient17_Healthy!E322,Patient18_Healthy!E322,Patient23_Healthy!E322,Patient25_Healthy!E322,Patient27_Healthy!E322,Patient30_Healthy!E322)</f>
        <v/>
      </c>
      <c r="AO341" s="103" t="n"/>
    </row>
    <row r="342" spans="1:59">
      <c r="A342" s="21" t="s">
        <v>29</v>
      </c>
      <c r="B342">
        <f>AVERAGE(Patient5_Healthy!B323,Patient8_Healthy!B323,Patient10_Healthy!B323,Patient13_Healthy!B323,Patient17_Healthy!B323,Patient18_Healthy!B323,Patient23_Healthy!B323,Patient25_Healthy!B323,Patient27_Healthy!B323,Patient30_Healthy!B323)</f>
        <v/>
      </c>
      <c r="C342">
        <f>STDEV(Patient5_Healthy!B323,Patient8_Healthy!B323,Patient10_Healthy!B323,Patient13_Healthy!B323,Patient17_Healthy!B323,Patient18_Healthy!B323,Patient23_Healthy!B323,Patient25_Healthy!B323,Patient27_Healthy!B323,Patient30_Healthy!B323)</f>
        <v/>
      </c>
      <c r="D342" s="85">
        <f>AVERAGE(Patient5_Healthy!C323,Patient8_Healthy!C323,Patient10_Healthy!C323,Patient13_Healthy!C323,Patient17_Healthy!C323,Patient18_Healthy!C323,Patient23_Healthy!C323,Patient25_Healthy!C323,Patient27_Healthy!C323,Patient30_Healthy!C323)</f>
        <v/>
      </c>
      <c r="E342" s="90">
        <f>STDEV(Patient5_Healthy!C323,Patient8_Healthy!C323,Patient10_Healthy!C323,Patient13_Healthy!C323,Patient17_Healthy!C323,Patient18_Healthy!C323,Patient23_Healthy!C323,Patient25_Healthy!C323,Patient27_Healthy!C323,Patient30_Healthy!C323)</f>
        <v/>
      </c>
      <c r="F342" s="85">
        <f>AVERAGE(Patient5_Healthy!D323,Patient8_Healthy!D323,Patient10_Healthy!D323,Patient13_Healthy!D323,Patient17_Healthy!D323,Patient18_Healthy!D323,Patient23_Healthy!D323,Patient25_Healthy!D323,Patient27_Healthy!D323,Patient30_Healthy!D323)</f>
        <v/>
      </c>
      <c r="G342" s="90">
        <f>STDEV(Patient5_Healthy!D323,Patient8_Healthy!D323,Patient10_Healthy!D323,Patient13_Healthy!D323,Patient17_Healthy!D323,Patient18_Healthy!D323,Patient23_Healthy!D323,Patient25_Healthy!D323,Patient27_Healthy!D323,Patient30_Healthy!D323)</f>
        <v/>
      </c>
      <c r="H342">
        <f>AVERAGE(Patient5_Healthy!E323,Patient8_Healthy!E323,Patient10_Healthy!E323,Patient13_Healthy!E323,Patient17_Healthy!E323,Patient18_Healthy!E323,Patient23_Healthy!E323,Patient25_Healthy!E323,Patient27_Healthy!E323,Patient30_Healthy!E323)</f>
        <v/>
      </c>
      <c r="I342">
        <f>STDEV(Patient5_Healthy!E323,Patient8_Healthy!E323,Patient10_Healthy!E323,Patient13_Healthy!E323,Patient17_Healthy!E323,Patient18_Healthy!E323,Patient23_Healthy!E323,Patient25_Healthy!E323,Patient27_Healthy!E323,Patient30_Healthy!E323)</f>
        <v/>
      </c>
      <c r="AO342" s="103" t="n"/>
    </row>
    <row r="343" spans="1:59">
      <c r="A343" s="21" t="s">
        <v>24</v>
      </c>
      <c r="B343">
        <f>AVERAGE(Patient5_Healthy!B324,Patient8_Healthy!B324,Patient10_Healthy!B324,Patient13_Healthy!B324,Patient17_Healthy!B324,Patient18_Healthy!B324,Patient23_Healthy!B324,Patient25_Healthy!B324,Patient27_Healthy!B324,Patient30_Healthy!B324)</f>
        <v/>
      </c>
      <c r="C343">
        <f>STDEV(Patient5_Healthy!B324,Patient8_Healthy!B324,Patient10_Healthy!B324,Patient13_Healthy!B324,Patient17_Healthy!B324,Patient18_Healthy!B324,Patient23_Healthy!B324,Patient25_Healthy!B324,Patient27_Healthy!B324,Patient30_Healthy!B324)</f>
        <v/>
      </c>
      <c r="D343" s="85">
        <f>AVERAGE(Patient5_Healthy!C324,Patient8_Healthy!C324,Patient10_Healthy!C324,Patient13_Healthy!C324,Patient17_Healthy!C324,Patient18_Healthy!C324,Patient23_Healthy!C324,Patient25_Healthy!C324,Patient27_Healthy!C324,Patient30_Healthy!C324)</f>
        <v/>
      </c>
      <c r="E343" s="90">
        <f>STDEV(Patient5_Healthy!C324,Patient8_Healthy!C324,Patient10_Healthy!C324,Patient13_Healthy!C324,Patient17_Healthy!C324,Patient18_Healthy!C324,Patient23_Healthy!C324,Patient25_Healthy!C324,Patient27_Healthy!C324,Patient30_Healthy!C324)</f>
        <v/>
      </c>
      <c r="F343" s="85">
        <f>AVERAGE(Patient5_Healthy!D324,Patient8_Healthy!D324,Patient10_Healthy!D324,Patient13_Healthy!D324,Patient17_Healthy!D324,Patient18_Healthy!D324,Patient23_Healthy!D324,Patient25_Healthy!D324,Patient27_Healthy!D324,Patient30_Healthy!D324)</f>
        <v/>
      </c>
      <c r="G343" s="90">
        <f>STDEV(Patient5_Healthy!D324,Patient8_Healthy!D324,Patient10_Healthy!D324,Patient13_Healthy!D324,Patient17_Healthy!D324,Patient18_Healthy!D324,Patient23_Healthy!D324,Patient25_Healthy!D324,Patient27_Healthy!D324,Patient30_Healthy!D324)</f>
        <v/>
      </c>
      <c r="H343">
        <f>AVERAGE(Patient5_Healthy!E324,Patient8_Healthy!E324,Patient10_Healthy!E324,Patient13_Healthy!E324,Patient17_Healthy!E324,Patient18_Healthy!E324,Patient23_Healthy!E324,Patient25_Healthy!E324,Patient27_Healthy!E324,Patient30_Healthy!E324)</f>
        <v/>
      </c>
      <c r="I343">
        <f>STDEV(Patient5_Healthy!E324,Patient8_Healthy!E324,Patient10_Healthy!E324,Patient13_Healthy!E324,Patient17_Healthy!E324,Patient18_Healthy!E324,Patient23_Healthy!E324,Patient25_Healthy!E324,Patient27_Healthy!E324,Patient30_Healthy!E324)</f>
        <v/>
      </c>
      <c r="AO343" s="103" t="n"/>
    </row>
    <row r="344" spans="1:59">
      <c r="A344" s="21" t="s">
        <v>31</v>
      </c>
      <c r="B344">
        <f>AVERAGE(Patient5_Healthy!B325,Patient8_Healthy!B325,Patient10_Healthy!B325,Patient13_Healthy!B325,Patient17_Healthy!B325,Patient18_Healthy!B325,Patient23_Healthy!B325,Patient25_Healthy!B325,Patient27_Healthy!B325,Patient30_Healthy!B325)</f>
        <v/>
      </c>
      <c r="C344">
        <f>STDEV(Patient5_Healthy!B325,Patient8_Healthy!B325,Patient10_Healthy!B325,Patient13_Healthy!B325,Patient17_Healthy!B325,Patient18_Healthy!B325,Patient23_Healthy!B325,Patient25_Healthy!B325,Patient27_Healthy!B325,Patient30_Healthy!B325)</f>
        <v/>
      </c>
      <c r="D344" s="85">
        <f>AVERAGE(Patient5_Healthy!C325,Patient8_Healthy!C325,Patient10_Healthy!C325,Patient13_Healthy!C325,Patient17_Healthy!C325,Patient18_Healthy!C325,Patient23_Healthy!C325,Patient25_Healthy!C325,Patient27_Healthy!C325,Patient30_Healthy!C325)</f>
        <v/>
      </c>
      <c r="E344" s="90">
        <f>STDEV(Patient5_Healthy!C325,Patient8_Healthy!C325,Patient10_Healthy!C325,Patient13_Healthy!C325,Patient17_Healthy!C325,Patient18_Healthy!C325,Patient23_Healthy!C325,Patient25_Healthy!C325,Patient27_Healthy!C325,Patient30_Healthy!C325)</f>
        <v/>
      </c>
      <c r="F344" s="85">
        <f>AVERAGE(Patient5_Healthy!D325,Patient8_Healthy!D325,Patient10_Healthy!D325,Patient13_Healthy!D325,Patient17_Healthy!D325,Patient18_Healthy!D325,Patient23_Healthy!D325,Patient25_Healthy!D325,Patient27_Healthy!D325,Patient30_Healthy!D325)</f>
        <v/>
      </c>
      <c r="G344" s="90">
        <f>STDEV(Patient5_Healthy!D325,Patient8_Healthy!D325,Patient10_Healthy!D325,Patient13_Healthy!D325,Patient17_Healthy!D325,Patient18_Healthy!D325,Patient23_Healthy!D325,Patient25_Healthy!D325,Patient27_Healthy!D325,Patient30_Healthy!D325)</f>
        <v/>
      </c>
      <c r="H344">
        <f>AVERAGE(Patient5_Healthy!E325,Patient8_Healthy!E325,Patient10_Healthy!E325,Patient13_Healthy!E325,Patient17_Healthy!E325,Patient18_Healthy!E325,Patient23_Healthy!E325,Patient25_Healthy!E325,Patient27_Healthy!E325,Patient30_Healthy!E325)</f>
        <v/>
      </c>
      <c r="I344">
        <f>STDEV(Patient5_Healthy!E325,Patient8_Healthy!E325,Patient10_Healthy!E325,Patient13_Healthy!E325,Patient17_Healthy!E325,Patient18_Healthy!E325,Patient23_Healthy!E325,Patient25_Healthy!E325,Patient27_Healthy!E325,Patient30_Healthy!E325)</f>
        <v/>
      </c>
      <c r="AO344" s="103" t="n"/>
    </row>
    <row r="345" spans="1:59">
      <c r="A345" s="21" t="s">
        <v>27</v>
      </c>
      <c r="B345">
        <f>AVERAGE(Patient5_Healthy!B326,Patient8_Healthy!B326,Patient10_Healthy!B326,Patient13_Healthy!B326,Patient17_Healthy!B326,Patient18_Healthy!B326,Patient23_Healthy!B326,Patient25_Healthy!B326,Patient27_Healthy!B326,Patient30_Healthy!B326)</f>
        <v/>
      </c>
      <c r="C345">
        <f>STDEV(Patient5_Healthy!B326,Patient8_Healthy!B326,Patient10_Healthy!B326,Patient13_Healthy!B326,Patient17_Healthy!B326,Patient18_Healthy!B326,Patient23_Healthy!B326,Patient25_Healthy!B326,Patient27_Healthy!B326,Patient30_Healthy!B326)</f>
        <v/>
      </c>
      <c r="D345" s="85">
        <f>AVERAGE(Patient5_Healthy!C326,Patient8_Healthy!C326,Patient10_Healthy!C326,Patient13_Healthy!C326,Patient17_Healthy!C326,Patient18_Healthy!C326,Patient23_Healthy!C326,Patient25_Healthy!C326,Patient27_Healthy!C326,Patient30_Healthy!C326)</f>
        <v/>
      </c>
      <c r="E345" s="90">
        <f>STDEV(Patient5_Healthy!C326,Patient8_Healthy!C326,Patient10_Healthy!C326,Patient13_Healthy!C326,Patient17_Healthy!C326,Patient18_Healthy!C326,Patient23_Healthy!C326,Patient25_Healthy!C326,Patient27_Healthy!C326,Patient30_Healthy!C326)</f>
        <v/>
      </c>
      <c r="F345" s="85">
        <f>AVERAGE(Patient5_Healthy!D326,Patient8_Healthy!D326,Patient10_Healthy!D326,Patient13_Healthy!D326,Patient17_Healthy!D326,Patient18_Healthy!D326,Patient23_Healthy!D326,Patient25_Healthy!D326,Patient27_Healthy!D326,Patient30_Healthy!D326)</f>
        <v/>
      </c>
      <c r="G345" s="90">
        <f>STDEV(Patient5_Healthy!D326,Patient8_Healthy!D326,Patient10_Healthy!D326,Patient13_Healthy!D326,Patient17_Healthy!D326,Patient18_Healthy!D326,Patient23_Healthy!D326,Patient25_Healthy!D326,Patient27_Healthy!D326,Patient30_Healthy!D326)</f>
        <v/>
      </c>
      <c r="H345">
        <f>AVERAGE(Patient5_Healthy!E326,Patient8_Healthy!E326,Patient10_Healthy!E326,Patient13_Healthy!E326,Patient17_Healthy!E326,Patient18_Healthy!E326,Patient23_Healthy!E326,Patient25_Healthy!E326,Patient27_Healthy!E326,Patient30_Healthy!E326)</f>
        <v/>
      </c>
      <c r="I345">
        <f>STDEV(Patient5_Healthy!E326,Patient8_Healthy!E326,Patient10_Healthy!E326,Patient13_Healthy!E326,Patient17_Healthy!E326,Patient18_Healthy!E326,Patient23_Healthy!E326,Patient25_Healthy!E326,Patient27_Healthy!E326,Patient30_Healthy!E326)</f>
        <v/>
      </c>
      <c r="AO345" s="103" t="n"/>
    </row>
    <row r="346" spans="1:59">
      <c r="A346" s="21" t="s">
        <v>32</v>
      </c>
      <c r="B346">
        <f>AVERAGE(Patient5_Healthy!B327,Patient8_Healthy!B327,Patient10_Healthy!B327,Patient13_Healthy!B327,Patient17_Healthy!B327,Patient18_Healthy!B327,Patient23_Healthy!B327,Patient25_Healthy!B327,Patient27_Healthy!B327,Patient30_Healthy!B327)</f>
        <v/>
      </c>
      <c r="C346">
        <f>STDEV(Patient5_Healthy!B327,Patient8_Healthy!B327,Patient10_Healthy!B327,Patient13_Healthy!B327,Patient17_Healthy!B327,Patient18_Healthy!B327,Patient23_Healthy!B327,Patient25_Healthy!B327,Patient27_Healthy!B327,Patient30_Healthy!B327)</f>
        <v/>
      </c>
      <c r="D346" s="85">
        <f>AVERAGE(Patient5_Healthy!C327,Patient8_Healthy!C327,Patient10_Healthy!C327,Patient13_Healthy!C327,Patient17_Healthy!C327,Patient18_Healthy!C327,Patient23_Healthy!C327,Patient25_Healthy!C327,Patient27_Healthy!C327,Patient30_Healthy!C327)</f>
        <v/>
      </c>
      <c r="E346" s="90">
        <f>STDEV(Patient5_Healthy!C327,Patient8_Healthy!C327,Patient10_Healthy!C327,Patient13_Healthy!C327,Patient17_Healthy!C327,Patient18_Healthy!C327,Patient23_Healthy!C327,Patient25_Healthy!C327,Patient27_Healthy!C327,Patient30_Healthy!C327)</f>
        <v/>
      </c>
      <c r="F346" s="85">
        <f>AVERAGE(Patient5_Healthy!D327,Patient8_Healthy!D327,Patient10_Healthy!D327,Patient13_Healthy!D327,Patient17_Healthy!D327,Patient18_Healthy!D327,Patient23_Healthy!D327,Patient25_Healthy!D327,Patient27_Healthy!D327,Patient30_Healthy!D327)</f>
        <v/>
      </c>
      <c r="G346" s="90">
        <f>STDEV(Patient5_Healthy!D327,Patient8_Healthy!D327,Patient10_Healthy!D327,Patient13_Healthy!D327,Patient17_Healthy!D327,Patient18_Healthy!D327,Patient23_Healthy!D327,Patient25_Healthy!D327,Patient27_Healthy!D327,Patient30_Healthy!D327)</f>
        <v/>
      </c>
      <c r="H346">
        <f>AVERAGE(Patient5_Healthy!E327,Patient8_Healthy!E327,Patient10_Healthy!E327,Patient13_Healthy!E327,Patient17_Healthy!E327,Patient18_Healthy!E327,Patient23_Healthy!E327,Patient25_Healthy!E327,Patient27_Healthy!E327,Patient30_Healthy!E327)</f>
        <v/>
      </c>
      <c r="I346">
        <f>STDEV(Patient5_Healthy!E327,Patient8_Healthy!E327,Patient10_Healthy!E327,Patient13_Healthy!E327,Patient17_Healthy!E327,Patient18_Healthy!E327,Patient23_Healthy!E327,Patient25_Healthy!E327,Patient27_Healthy!E327,Patient30_Healthy!E327)</f>
        <v/>
      </c>
      <c r="AO346" s="103" t="n"/>
    </row>
    <row r="347" spans="1:59">
      <c r="AO347" s="103" t="n"/>
    </row>
    <row r="348" spans="1:59">
      <c r="A348" s="103" t="s">
        <v>207</v>
      </c>
      <c r="M348" s="103" t="s">
        <v>208</v>
      </c>
      <c r="AO348" s="103" t="n"/>
    </row>
    <row r="349" spans="1:59">
      <c r="A349" s="21" t="n"/>
      <c r="B349" s="148" t="s">
        <v>97</v>
      </c>
      <c r="C349" s="148" t="n"/>
      <c r="D349" s="149" t="s">
        <v>98</v>
      </c>
      <c r="E349" s="150" t="n"/>
      <c r="F349" s="149" t="s">
        <v>99</v>
      </c>
      <c r="G349" s="150" t="n"/>
      <c r="H349" s="148" t="s">
        <v>100</v>
      </c>
      <c r="I349" s="148" t="n"/>
      <c r="M349" s="24" t="n"/>
      <c r="N349" s="146" t="s">
        <v>97</v>
      </c>
      <c r="O349" s="145" t="n"/>
      <c r="P349" s="144" t="s">
        <v>98</v>
      </c>
      <c r="Q349" s="145" t="n"/>
      <c r="R349" s="144" t="s">
        <v>99</v>
      </c>
      <c r="S349" s="145" t="n"/>
      <c r="T349" s="146" t="s">
        <v>100</v>
      </c>
      <c r="U349" s="146" t="n"/>
      <c r="AO349" s="103" t="n"/>
    </row>
    <row r="350" spans="1:59">
      <c r="A350" s="21" t="n"/>
      <c r="B350" s="21" t="s">
        <v>193</v>
      </c>
      <c r="C350" s="21" t="s">
        <v>194</v>
      </c>
      <c r="D350" s="22" t="s">
        <v>193</v>
      </c>
      <c r="E350" s="23" t="s">
        <v>194</v>
      </c>
      <c r="F350" s="22" t="s">
        <v>193</v>
      </c>
      <c r="G350" s="23" t="s">
        <v>194</v>
      </c>
      <c r="H350" s="21" t="s">
        <v>193</v>
      </c>
      <c r="I350" s="21" t="s">
        <v>194</v>
      </c>
      <c r="M350" s="24" t="n"/>
      <c r="N350" s="24" t="s">
        <v>193</v>
      </c>
      <c r="O350" s="25" t="s">
        <v>194</v>
      </c>
      <c r="P350" s="26" t="s">
        <v>193</v>
      </c>
      <c r="Q350" s="25" t="s">
        <v>194</v>
      </c>
      <c r="R350" s="26" t="s">
        <v>193</v>
      </c>
      <c r="S350" s="25" t="s">
        <v>194</v>
      </c>
      <c r="T350" s="24" t="s">
        <v>193</v>
      </c>
      <c r="U350" s="24" t="s">
        <v>194</v>
      </c>
      <c r="AO350" s="103" t="n"/>
    </row>
    <row r="351" spans="1:59">
      <c r="A351" s="21" t="s">
        <v>18</v>
      </c>
      <c r="B351">
        <f>AVERAGE(Patient5_Healthy!B332,Patient8_Healthy!B332,Patient10_Healthy!B332,Patient13_Healthy!B332,Patient17_Healthy!B332,Patient18_Healthy!B332,Patient23_Healthy!B332,Patient25_Healthy!B332,Patient27_Healthy!B332,Patient30_Healthy!B332)</f>
        <v/>
      </c>
      <c r="C351">
        <f>STDEV(Patient5_Healthy!B332,Patient8_Healthy!B332,Patient10_Healthy!B332,Patient13_Healthy!B332,Patient17_Healthy!B332,Patient18_Healthy!B332,Patient23_Healthy!B332,Patient25_Healthy!B332,Patient27_Healthy!B332,Patient30_Healthy!B332)</f>
        <v/>
      </c>
      <c r="D351" s="85">
        <f>AVERAGE(Patient5_Healthy!C332,Patient8_Healthy!C332,Patient10_Healthy!C332,Patient13_Healthy!C332,Patient17_Healthy!C332,Patient18_Healthy!C332,Patient23_Healthy!C332,Patient25_Healthy!C332,Patient27_Healthy!C332,Patient30_Healthy!C332)</f>
        <v/>
      </c>
      <c r="E351" s="90">
        <f>STDEV(Patient5_Healthy!C332,Patient8_Healthy!C332,Patient10_Healthy!C332,Patient13_Healthy!C332,Patient17_Healthy!C332,Patient18_Healthy!C332,Patient23_Healthy!C332,Patient25_Healthy!C332,Patient27_Healthy!C332,Patient30_Healthy!C332)</f>
        <v/>
      </c>
      <c r="F351" s="85">
        <f>AVERAGE(Patient5_Healthy!D332,Patient8_Healthy!D332,Patient10_Healthy!D332,Patient13_Healthy!D332,Patient17_Healthy!D332,Patient18_Healthy!D332,Patient23_Healthy!D332,Patient25_Healthy!D332,Patient27_Healthy!D332,Patient30_Healthy!D332)</f>
        <v/>
      </c>
      <c r="G351" s="90">
        <f>STDEV(Patient5_Healthy!D332,Patient8_Healthy!D332,Patient10_Healthy!D332,Patient13_Healthy!D332,Patient17_Healthy!D332,Patient18_Healthy!D332,Patient23_Healthy!D332,Patient25_Healthy!D332,Patient27_Healthy!D332,Patient30_Healthy!D332)</f>
        <v/>
      </c>
      <c r="H351">
        <f>AVERAGE(Patient5_Healthy!E332,Patient8_Healthy!E332,Patient10_Healthy!E332,Patient13_Healthy!E332,Patient17_Healthy!E332,Patient18_Healthy!E332,Patient23_Healthy!E332,Patient25_Healthy!E332,Patient27_Healthy!E332,Patient30_Healthy!E332)</f>
        <v/>
      </c>
      <c r="I351">
        <f>STDEV(Patient5_Healthy!E332,Patient8_Healthy!E332,Patient10_Healthy!E332,Patient13_Healthy!E332,Patient17_Healthy!E332,Patient18_Healthy!E332,Patient23_Healthy!E332,Patient25_Healthy!E332,Patient27_Healthy!E332,Patient30_Healthy!E332)</f>
        <v/>
      </c>
      <c r="M351" s="24" t="s">
        <v>15</v>
      </c>
      <c r="N351">
        <f>AVERAGE(Patient5_Healthy!K332,Patient8_Healthy!K332,Patient10_Healthy!K332,Patient13_Healthy!K332,Patient17_Healthy!K332,Patient18_Healthy!K332,Patient23_Healthy!K332,Patient25_Healthy!K332,Patient27_Healthy!K332,Patient30_Healthy!K332)</f>
        <v/>
      </c>
      <c r="O351" s="90">
        <f>STDEV(Patient5_Healthy!K332,Patient8_Healthy!K332,Patient10_Healthy!K332,Patient13_Healthy!K332,Patient17_Healthy!K332,Patient18_Healthy!K332,Patient23_Healthy!K332,Patient25_Healthy!K332,Patient27_Healthy!K332,Patient30_Healthy!K332)</f>
        <v/>
      </c>
      <c r="P351" s="85">
        <f>AVERAGE(Patient5_Healthy!L332,Patient8_Healthy!L332,Patient10_Healthy!L332,Patient13_Healthy!L332,Patient17_Healthy!L332,Patient18_Healthy!L332,Patient23_Healthy!L332,Patient25_Healthy!L332,Patient27_Healthy!L332,Patient30_Healthy!L332)</f>
        <v/>
      </c>
      <c r="Q351" s="90">
        <f>STDEV(Patient5_Healthy!L332,Patient8_Healthy!L332,Patient10_Healthy!L332,Patient13_Healthy!L332,Patient17_Healthy!L332,Patient18_Healthy!L332,Patient23_Healthy!L332,Patient25_Healthy!L332,Patient27_Healthy!L332,Patient30_Healthy!L332)</f>
        <v/>
      </c>
      <c r="R351" s="85">
        <f>AVERAGE(Patient5_Healthy!M332,Patient8_Healthy!M332,Patient10_Healthy!M332,Patient13_Healthy!M332,Patient17_Healthy!M332,Patient18_Healthy!M332,Patient23_Healthy!M332,Patient25_Healthy!M332,Patient27_Healthy!M332,Patient30_Healthy!M332)</f>
        <v/>
      </c>
      <c r="S351" s="90">
        <f>STDEV(Patient5_Healthy!M332,Patient8_Healthy!M332,Patient10_Healthy!M332,Patient13_Healthy!M332,Patient17_Healthy!M332,Patient18_Healthy!M332,Patient23_Healthy!M332,Patient25_Healthy!M332,Patient27_Healthy!M332,Patient30_Healthy!M332)</f>
        <v/>
      </c>
      <c r="T351">
        <f>AVERAGE(Patient5_Healthy!N332,Patient8_Healthy!N332,Patient10_Healthy!N332,Patient13_Healthy!N332,Patient17_Healthy!N332,Patient18_Healthy!N332,Patient23_Healthy!N332,Patient25_Healthy!N332,Patient27_Healthy!N332,Patient30_Healthy!N332)</f>
        <v/>
      </c>
      <c r="U351">
        <f>STDEV(Patient5_Healthy!N332,Patient8_Healthy!N332,Patient10_Healthy!N332,Patient13_Healthy!N332,Patient17_Healthy!N332,Patient18_Healthy!N332,Patient23_Healthy!N332,Patient25_Healthy!N332,Patient27_Healthy!N332,Patient30_Healthy!N332)</f>
        <v/>
      </c>
      <c r="AO351" s="103" t="n"/>
    </row>
    <row r="352" spans="1:59">
      <c r="A352" s="21" t="s">
        <v>28</v>
      </c>
      <c r="B352">
        <f>AVERAGE(Patient5_Healthy!B333,Patient8_Healthy!B333,Patient10_Healthy!B333,Patient13_Healthy!B333,Patient17_Healthy!B333,Patient18_Healthy!B333,Patient23_Healthy!B333,Patient25_Healthy!B333,Patient27_Healthy!B333,Patient30_Healthy!B333)</f>
        <v/>
      </c>
      <c r="C352">
        <f>STDEV(Patient5_Healthy!B333,Patient8_Healthy!B333,Patient10_Healthy!B333,Patient13_Healthy!B333,Patient17_Healthy!B333,Patient18_Healthy!B333,Patient23_Healthy!B333,Patient25_Healthy!B333,Patient27_Healthy!B333,Patient30_Healthy!B333)</f>
        <v/>
      </c>
      <c r="D352" s="85">
        <f>AVERAGE(Patient5_Healthy!C333,Patient8_Healthy!C333,Patient10_Healthy!C333,Patient13_Healthy!C333,Patient17_Healthy!C333,Patient18_Healthy!C333,Patient23_Healthy!C333,Patient25_Healthy!C333,Patient27_Healthy!C333,Patient30_Healthy!C333)</f>
        <v/>
      </c>
      <c r="E352" s="90">
        <f>STDEV(Patient5_Healthy!C333,Patient8_Healthy!C333,Patient10_Healthy!C333,Patient13_Healthy!C333,Patient17_Healthy!C333,Patient18_Healthy!C333,Patient23_Healthy!C333,Patient25_Healthy!C333,Patient27_Healthy!C333,Patient30_Healthy!C333)</f>
        <v/>
      </c>
      <c r="F352" s="85">
        <f>AVERAGE(Patient5_Healthy!D333,Patient8_Healthy!D333,Patient10_Healthy!D333,Patient13_Healthy!D333,Patient17_Healthy!D333,Patient18_Healthy!D333,Patient23_Healthy!D333,Patient25_Healthy!D333,Patient27_Healthy!D333,Patient30_Healthy!D333)</f>
        <v/>
      </c>
      <c r="G352" s="90">
        <f>STDEV(Patient5_Healthy!D333,Patient8_Healthy!D333,Patient10_Healthy!D333,Patient13_Healthy!D333,Patient17_Healthy!D333,Patient18_Healthy!D333,Patient23_Healthy!D333,Patient25_Healthy!D333,Patient27_Healthy!D333,Patient30_Healthy!D333)</f>
        <v/>
      </c>
      <c r="H352">
        <f>AVERAGE(Patient5_Healthy!E333,Patient8_Healthy!E333,Patient10_Healthy!E333,Patient13_Healthy!E333,Patient17_Healthy!E333,Patient18_Healthy!E333,Patient23_Healthy!E333,Patient25_Healthy!E333,Patient27_Healthy!E333,Patient30_Healthy!E333)</f>
        <v/>
      </c>
      <c r="I352">
        <f>STDEV(Patient5_Healthy!E333,Patient8_Healthy!E333,Patient10_Healthy!E333,Patient13_Healthy!E333,Patient17_Healthy!E333,Patient18_Healthy!E333,Patient23_Healthy!E333,Patient25_Healthy!E333,Patient27_Healthy!E333,Patient30_Healthy!E333)</f>
        <v/>
      </c>
      <c r="M352" s="24" t="s">
        <v>16</v>
      </c>
      <c r="N352">
        <f>AVERAGE(Patient5_Healthy!K333,Patient8_Healthy!K333,Patient10_Healthy!K333,Patient13_Healthy!K333,Patient17_Healthy!K333,Patient18_Healthy!K333,Patient23_Healthy!K333,Patient25_Healthy!K333,Patient27_Healthy!K333,Patient30_Healthy!K333)</f>
        <v/>
      </c>
      <c r="O352" s="90">
        <f>STDEV(Patient5_Healthy!K333,Patient8_Healthy!K333,Patient10_Healthy!K333,Patient13_Healthy!K333,Patient17_Healthy!K333,Patient18_Healthy!K333,Patient23_Healthy!K333,Patient25_Healthy!K333,Patient27_Healthy!K333,Patient30_Healthy!K333)</f>
        <v/>
      </c>
      <c r="P352" s="85">
        <f>AVERAGE(Patient5_Healthy!L333,Patient8_Healthy!L333,Patient10_Healthy!L333,Patient13_Healthy!L333,Patient17_Healthy!L333,Patient18_Healthy!L333,Patient23_Healthy!L333,Patient25_Healthy!L333,Patient27_Healthy!L333,Patient30_Healthy!L333)</f>
        <v/>
      </c>
      <c r="Q352" s="90">
        <f>STDEV(Patient5_Healthy!L333,Patient8_Healthy!L333,Patient10_Healthy!L333,Patient13_Healthy!L333,Patient17_Healthy!L333,Patient18_Healthy!L333,Patient23_Healthy!L333,Patient25_Healthy!L333,Patient27_Healthy!L333,Patient30_Healthy!L333)</f>
        <v/>
      </c>
      <c r="R352" s="85">
        <f>AVERAGE(Patient5_Healthy!M333,Patient8_Healthy!M333,Patient10_Healthy!M333,Patient13_Healthy!M333,Patient17_Healthy!M333,Patient18_Healthy!M333,Patient23_Healthy!M333,Patient25_Healthy!M333,Patient27_Healthy!M333,Patient30_Healthy!M333)</f>
        <v/>
      </c>
      <c r="S352" s="90">
        <f>STDEV(Patient5_Healthy!M333,Patient8_Healthy!M333,Patient10_Healthy!M333,Patient13_Healthy!M333,Patient17_Healthy!M333,Patient18_Healthy!M333,Patient23_Healthy!M333,Patient25_Healthy!M333,Patient27_Healthy!M333,Patient30_Healthy!M333)</f>
        <v/>
      </c>
      <c r="T352">
        <f>AVERAGE(Patient5_Healthy!N333,Patient8_Healthy!N333,Patient10_Healthy!N333,Patient13_Healthy!N333,Patient17_Healthy!N333,Patient18_Healthy!N333,Patient23_Healthy!N333,Patient25_Healthy!N333,Patient27_Healthy!N333,Patient30_Healthy!N333)</f>
        <v/>
      </c>
      <c r="U352">
        <f>STDEV(Patient5_Healthy!N333,Patient8_Healthy!N333,Patient10_Healthy!N333,Patient13_Healthy!N333,Patient17_Healthy!N333,Patient18_Healthy!N333,Patient23_Healthy!N333,Patient25_Healthy!N333,Patient27_Healthy!N333,Patient30_Healthy!N333)</f>
        <v/>
      </c>
      <c r="AO352" s="103" t="n"/>
    </row>
    <row r="353" spans="1:59">
      <c r="A353" s="21" t="s">
        <v>21</v>
      </c>
      <c r="B353">
        <f>AVERAGE(Patient5_Healthy!B334,Patient8_Healthy!B334,Patient10_Healthy!B334,Patient13_Healthy!B334,Patient17_Healthy!B334,Patient18_Healthy!B334,Patient23_Healthy!B334,Patient25_Healthy!B334,Patient27_Healthy!B334,Patient30_Healthy!B334)</f>
        <v/>
      </c>
      <c r="C353">
        <f>STDEV(Patient5_Healthy!B334,Patient8_Healthy!B334,Patient10_Healthy!B334,Patient13_Healthy!B334,Patient17_Healthy!B334,Patient18_Healthy!B334,Patient23_Healthy!B334,Patient25_Healthy!B334,Patient27_Healthy!B334,Patient30_Healthy!B334)</f>
        <v/>
      </c>
      <c r="D353" s="85">
        <f>AVERAGE(Patient5_Healthy!C334,Patient8_Healthy!C334,Patient10_Healthy!C334,Patient13_Healthy!C334,Patient17_Healthy!C334,Patient18_Healthy!C334,Patient23_Healthy!C334,Patient25_Healthy!C334,Patient27_Healthy!C334,Patient30_Healthy!C334)</f>
        <v/>
      </c>
      <c r="E353" s="90">
        <f>STDEV(Patient5_Healthy!C334,Patient8_Healthy!C334,Patient10_Healthy!C334,Patient13_Healthy!C334,Patient17_Healthy!C334,Patient18_Healthy!C334,Patient23_Healthy!C334,Patient25_Healthy!C334,Patient27_Healthy!C334,Patient30_Healthy!C334)</f>
        <v/>
      </c>
      <c r="F353" s="85">
        <f>AVERAGE(Patient5_Healthy!D334,Patient8_Healthy!D334,Patient10_Healthy!D334,Patient13_Healthy!D334,Patient17_Healthy!D334,Patient18_Healthy!D334,Patient23_Healthy!D334,Patient25_Healthy!D334,Patient27_Healthy!D334,Patient30_Healthy!D334)</f>
        <v/>
      </c>
      <c r="G353" s="90">
        <f>STDEV(Patient5_Healthy!D334,Patient8_Healthy!D334,Patient10_Healthy!D334,Patient13_Healthy!D334,Patient17_Healthy!D334,Patient18_Healthy!D334,Patient23_Healthy!D334,Patient25_Healthy!D334,Patient27_Healthy!D334,Patient30_Healthy!D334)</f>
        <v/>
      </c>
      <c r="H353">
        <f>AVERAGE(Patient5_Healthy!E334,Patient8_Healthy!E334,Patient10_Healthy!E334,Patient13_Healthy!E334,Patient17_Healthy!E334,Patient18_Healthy!E334,Patient23_Healthy!E334,Patient25_Healthy!E334,Patient27_Healthy!E334,Patient30_Healthy!E334)</f>
        <v/>
      </c>
      <c r="I353">
        <f>STDEV(Patient5_Healthy!E334,Patient8_Healthy!E334,Patient10_Healthy!E334,Patient13_Healthy!E334,Patient17_Healthy!E334,Patient18_Healthy!E334,Patient23_Healthy!E334,Patient25_Healthy!E334,Patient27_Healthy!E334,Patient30_Healthy!E334)</f>
        <v/>
      </c>
      <c r="AO353" s="103" t="n"/>
    </row>
    <row r="354" spans="1:59">
      <c r="A354" s="21" t="s">
        <v>29</v>
      </c>
      <c r="B354">
        <f>AVERAGE(Patient5_Healthy!B335,Patient8_Healthy!B335,Patient10_Healthy!B335,Patient13_Healthy!B335,Patient17_Healthy!B335,Patient18_Healthy!B335,Patient23_Healthy!B335,Patient25_Healthy!B335,Patient27_Healthy!B335,Patient30_Healthy!B335)</f>
        <v/>
      </c>
      <c r="C354">
        <f>STDEV(Patient5_Healthy!B335,Patient8_Healthy!B335,Patient10_Healthy!B335,Patient13_Healthy!B335,Patient17_Healthy!B335,Patient18_Healthy!B335,Patient23_Healthy!B335,Patient25_Healthy!B335,Patient27_Healthy!B335,Patient30_Healthy!B335)</f>
        <v/>
      </c>
      <c r="D354" s="85">
        <f>AVERAGE(Patient5_Healthy!C335,Patient8_Healthy!C335,Patient10_Healthy!C335,Patient13_Healthy!C335,Patient17_Healthy!C335,Patient18_Healthy!C335,Patient23_Healthy!C335,Patient25_Healthy!C335,Patient27_Healthy!C335,Patient30_Healthy!C335)</f>
        <v/>
      </c>
      <c r="E354" s="90">
        <f>STDEV(Patient5_Healthy!C335,Patient8_Healthy!C335,Patient10_Healthy!C335,Patient13_Healthy!C335,Patient17_Healthy!C335,Patient18_Healthy!C335,Patient23_Healthy!C335,Patient25_Healthy!C335,Patient27_Healthy!C335,Patient30_Healthy!C335)</f>
        <v/>
      </c>
      <c r="F354" s="85">
        <f>AVERAGE(Patient5_Healthy!D335,Patient8_Healthy!D335,Patient10_Healthy!D335,Patient13_Healthy!D335,Patient17_Healthy!D335,Patient18_Healthy!D335,Patient23_Healthy!D335,Patient25_Healthy!D335,Patient27_Healthy!D335,Patient30_Healthy!D335)</f>
        <v/>
      </c>
      <c r="G354" s="90">
        <f>STDEV(Patient5_Healthy!D335,Patient8_Healthy!D335,Patient10_Healthy!D335,Patient13_Healthy!D335,Patient17_Healthy!D335,Patient18_Healthy!D335,Patient23_Healthy!D335,Patient25_Healthy!D335,Patient27_Healthy!D335,Patient30_Healthy!D335)</f>
        <v/>
      </c>
      <c r="H354">
        <f>AVERAGE(Patient5_Healthy!E335,Patient8_Healthy!E335,Patient10_Healthy!E335,Patient13_Healthy!E335,Patient17_Healthy!E335,Patient18_Healthy!E335,Patient23_Healthy!E335,Patient25_Healthy!E335,Patient27_Healthy!E335,Patient30_Healthy!E335)</f>
        <v/>
      </c>
      <c r="I354">
        <f>STDEV(Patient5_Healthy!E335,Patient8_Healthy!E335,Patient10_Healthy!E335,Patient13_Healthy!E335,Patient17_Healthy!E335,Patient18_Healthy!E335,Patient23_Healthy!E335,Patient25_Healthy!E335,Patient27_Healthy!E335,Patient30_Healthy!E335)</f>
        <v/>
      </c>
      <c r="AO354" s="103" t="n"/>
    </row>
    <row r="355" spans="1:59">
      <c r="A355" s="21" t="s">
        <v>24</v>
      </c>
      <c r="B355">
        <f>AVERAGE(Patient5_Healthy!B336,Patient8_Healthy!B336,Patient10_Healthy!B336,Patient13_Healthy!B336,Patient17_Healthy!B336,Patient18_Healthy!B336,Patient23_Healthy!B336,Patient25_Healthy!B336,Patient27_Healthy!B336,Patient30_Healthy!B336)</f>
        <v/>
      </c>
      <c r="C355">
        <f>STDEV(Patient5_Healthy!B336,Patient8_Healthy!B336,Patient10_Healthy!B336,Patient13_Healthy!B336,Patient17_Healthy!B336,Patient18_Healthy!B336,Patient23_Healthy!B336,Patient25_Healthy!B336,Patient27_Healthy!B336,Patient30_Healthy!B336)</f>
        <v/>
      </c>
      <c r="D355" s="85">
        <f>AVERAGE(Patient5_Healthy!C336,Patient8_Healthy!C336,Patient10_Healthy!C336,Patient13_Healthy!C336,Patient17_Healthy!C336,Patient18_Healthy!C336,Patient23_Healthy!C336,Patient25_Healthy!C336,Patient27_Healthy!C336,Patient30_Healthy!C336)</f>
        <v/>
      </c>
      <c r="E355" s="90">
        <f>STDEV(Patient5_Healthy!C336,Patient8_Healthy!C336,Patient10_Healthy!C336,Patient13_Healthy!C336,Patient17_Healthy!C336,Patient18_Healthy!C336,Patient23_Healthy!C336,Patient25_Healthy!C336,Patient27_Healthy!C336,Patient30_Healthy!C336)</f>
        <v/>
      </c>
      <c r="F355" s="85">
        <f>AVERAGE(Patient5_Healthy!D336,Patient8_Healthy!D336,Patient10_Healthy!D336,Patient13_Healthy!D336,Patient17_Healthy!D336,Patient18_Healthy!D336,Patient23_Healthy!D336,Patient25_Healthy!D336,Patient27_Healthy!D336,Patient30_Healthy!D336)</f>
        <v/>
      </c>
      <c r="G355" s="90">
        <f>STDEV(Patient5_Healthy!D336,Patient8_Healthy!D336,Patient10_Healthy!D336,Patient13_Healthy!D336,Patient17_Healthy!D336,Patient18_Healthy!D336,Patient23_Healthy!D336,Patient25_Healthy!D336,Patient27_Healthy!D336,Patient30_Healthy!D336)</f>
        <v/>
      </c>
      <c r="H355">
        <f>AVERAGE(Patient5_Healthy!E336,Patient8_Healthy!E336,Patient10_Healthy!E336,Patient13_Healthy!E336,Patient17_Healthy!E336,Patient18_Healthy!E336,Patient23_Healthy!E336,Patient25_Healthy!E336,Patient27_Healthy!E336,Patient30_Healthy!E336)</f>
        <v/>
      </c>
      <c r="I355">
        <f>STDEV(Patient5_Healthy!E336,Patient8_Healthy!E336,Patient10_Healthy!E336,Patient13_Healthy!E336,Patient17_Healthy!E336,Patient18_Healthy!E336,Patient23_Healthy!E336,Patient25_Healthy!E336,Patient27_Healthy!E336,Patient30_Healthy!E336)</f>
        <v/>
      </c>
      <c r="AO355" s="103" t="n"/>
    </row>
    <row r="356" spans="1:59">
      <c r="A356" s="21" t="s">
        <v>31</v>
      </c>
      <c r="B356">
        <f>AVERAGE(Patient5_Healthy!B337,Patient8_Healthy!B337,Patient10_Healthy!B337,Patient13_Healthy!B337,Patient17_Healthy!B337,Patient18_Healthy!B337,Patient23_Healthy!B337,Patient25_Healthy!B337,Patient27_Healthy!B337,Patient30_Healthy!B337)</f>
        <v/>
      </c>
      <c r="C356">
        <f>STDEV(Patient5_Healthy!B337,Patient8_Healthy!B337,Patient10_Healthy!B337,Patient13_Healthy!B337,Patient17_Healthy!B337,Patient18_Healthy!B337,Patient23_Healthy!B337,Patient25_Healthy!B337,Patient27_Healthy!B337,Patient30_Healthy!B337)</f>
        <v/>
      </c>
      <c r="D356" s="85">
        <f>AVERAGE(Patient5_Healthy!C337,Patient8_Healthy!C337,Patient10_Healthy!C337,Patient13_Healthy!C337,Patient17_Healthy!C337,Patient18_Healthy!C337,Patient23_Healthy!C337,Patient25_Healthy!C337,Patient27_Healthy!C337,Patient30_Healthy!C337)</f>
        <v/>
      </c>
      <c r="E356" s="90">
        <f>STDEV(Patient5_Healthy!C337,Patient8_Healthy!C337,Patient10_Healthy!C337,Patient13_Healthy!C337,Patient17_Healthy!C337,Patient18_Healthy!C337,Patient23_Healthy!C337,Patient25_Healthy!C337,Patient27_Healthy!C337,Patient30_Healthy!C337)</f>
        <v/>
      </c>
      <c r="F356" s="85">
        <f>AVERAGE(Patient5_Healthy!D337,Patient8_Healthy!D337,Patient10_Healthy!D337,Patient13_Healthy!D337,Patient17_Healthy!D337,Patient18_Healthy!D337,Patient23_Healthy!D337,Patient25_Healthy!D337,Patient27_Healthy!D337,Patient30_Healthy!D337)</f>
        <v/>
      </c>
      <c r="G356" s="90">
        <f>STDEV(Patient5_Healthy!D337,Patient8_Healthy!D337,Patient10_Healthy!D337,Patient13_Healthy!D337,Patient17_Healthy!D337,Patient18_Healthy!D337,Patient23_Healthy!D337,Patient25_Healthy!D337,Patient27_Healthy!D337,Patient30_Healthy!D337)</f>
        <v/>
      </c>
      <c r="H356">
        <f>AVERAGE(Patient5_Healthy!E337,Patient8_Healthy!E337,Patient10_Healthy!E337,Patient13_Healthy!E337,Patient17_Healthy!E337,Patient18_Healthy!E337,Patient23_Healthy!E337,Patient25_Healthy!E337,Patient27_Healthy!E337,Patient30_Healthy!E337)</f>
        <v/>
      </c>
      <c r="I356">
        <f>STDEV(Patient5_Healthy!E337,Patient8_Healthy!E337,Patient10_Healthy!E337,Patient13_Healthy!E337,Patient17_Healthy!E337,Patient18_Healthy!E337,Patient23_Healthy!E337,Patient25_Healthy!E337,Patient27_Healthy!E337,Patient30_Healthy!E337)</f>
        <v/>
      </c>
      <c r="AO356" s="103" t="n"/>
    </row>
    <row r="357" spans="1:59">
      <c r="A357" s="21" t="s">
        <v>27</v>
      </c>
      <c r="B357">
        <f>AVERAGE(Patient5_Healthy!B338,Patient8_Healthy!B338,Patient10_Healthy!B338,Patient13_Healthy!B338,Patient17_Healthy!B338,Patient18_Healthy!B338,Patient23_Healthy!B338,Patient25_Healthy!B338,Patient27_Healthy!B338,Patient30_Healthy!B338)</f>
        <v/>
      </c>
      <c r="C357">
        <f>STDEV(Patient5_Healthy!B338,Patient8_Healthy!B338,Patient10_Healthy!B338,Patient13_Healthy!B338,Patient17_Healthy!B338,Patient18_Healthy!B338,Patient23_Healthy!B338,Patient25_Healthy!B338,Patient27_Healthy!B338,Patient30_Healthy!B338)</f>
        <v/>
      </c>
      <c r="D357" s="85">
        <f>AVERAGE(Patient5_Healthy!C338,Patient8_Healthy!C338,Patient10_Healthy!C338,Patient13_Healthy!C338,Patient17_Healthy!C338,Patient18_Healthy!C338,Patient23_Healthy!C338,Patient25_Healthy!C338,Patient27_Healthy!C338,Patient30_Healthy!C338)</f>
        <v/>
      </c>
      <c r="E357" s="90">
        <f>STDEV(Patient5_Healthy!C338,Patient8_Healthy!C338,Patient10_Healthy!C338,Patient13_Healthy!C338,Patient17_Healthy!C338,Patient18_Healthy!C338,Patient23_Healthy!C338,Patient25_Healthy!C338,Patient27_Healthy!C338,Patient30_Healthy!C338)</f>
        <v/>
      </c>
      <c r="F357" s="85">
        <f>AVERAGE(Patient5_Healthy!D338,Patient8_Healthy!D338,Patient10_Healthy!D338,Patient13_Healthy!D338,Patient17_Healthy!D338,Patient18_Healthy!D338,Patient23_Healthy!D338,Patient25_Healthy!D338,Patient27_Healthy!D338,Patient30_Healthy!D338)</f>
        <v/>
      </c>
      <c r="G357" s="90">
        <f>STDEV(Patient5_Healthy!D338,Patient8_Healthy!D338,Patient10_Healthy!D338,Patient13_Healthy!D338,Patient17_Healthy!D338,Patient18_Healthy!D338,Patient23_Healthy!D338,Patient25_Healthy!D338,Patient27_Healthy!D338,Patient30_Healthy!D338)</f>
        <v/>
      </c>
      <c r="H357">
        <f>AVERAGE(Patient5_Healthy!E338,Patient8_Healthy!E338,Patient10_Healthy!E338,Patient13_Healthy!E338,Patient17_Healthy!E338,Patient18_Healthy!E338,Patient23_Healthy!E338,Patient25_Healthy!E338,Patient27_Healthy!E338,Patient30_Healthy!E338)</f>
        <v/>
      </c>
      <c r="I357">
        <f>STDEV(Patient5_Healthy!E338,Patient8_Healthy!E338,Patient10_Healthy!E338,Patient13_Healthy!E338,Patient17_Healthy!E338,Patient18_Healthy!E338,Patient23_Healthy!E338,Patient25_Healthy!E338,Patient27_Healthy!E338,Patient30_Healthy!E338)</f>
        <v/>
      </c>
      <c r="AO357" s="103" t="n"/>
    </row>
    <row r="358" spans="1:59">
      <c r="A358" s="21" t="s">
        <v>32</v>
      </c>
      <c r="B358">
        <f>AVERAGE(Patient5_Healthy!B339,Patient8_Healthy!B339,Patient10_Healthy!B339,Patient13_Healthy!B339,Patient17_Healthy!B339,Patient18_Healthy!B339,Patient23_Healthy!B339,Patient25_Healthy!B339,Patient27_Healthy!B339,Patient30_Healthy!B339)</f>
        <v/>
      </c>
      <c r="C358">
        <f>STDEV(Patient5_Healthy!B339,Patient8_Healthy!B339,Patient10_Healthy!B339,Patient13_Healthy!B339,Patient17_Healthy!B339,Patient18_Healthy!B339,Patient23_Healthy!B339,Patient25_Healthy!B339,Patient27_Healthy!B339,Patient30_Healthy!B339)</f>
        <v/>
      </c>
      <c r="D358" s="85">
        <f>AVERAGE(Patient5_Healthy!C339,Patient8_Healthy!C339,Patient10_Healthy!C339,Patient13_Healthy!C339,Patient17_Healthy!C339,Patient18_Healthy!C339,Patient23_Healthy!C339,Patient25_Healthy!C339,Patient27_Healthy!C339,Patient30_Healthy!C339)</f>
        <v/>
      </c>
      <c r="E358" s="90">
        <f>STDEV(Patient5_Healthy!C339,Patient8_Healthy!C339,Patient10_Healthy!C339,Patient13_Healthy!C339,Patient17_Healthy!C339,Patient18_Healthy!C339,Patient23_Healthy!C339,Patient25_Healthy!C339,Patient27_Healthy!C339,Patient30_Healthy!C339)</f>
        <v/>
      </c>
      <c r="F358" s="85">
        <f>AVERAGE(Patient5_Healthy!D339,Patient8_Healthy!D339,Patient10_Healthy!D339,Patient13_Healthy!D339,Patient17_Healthy!D339,Patient18_Healthy!D339,Patient23_Healthy!D339,Patient25_Healthy!D339,Patient27_Healthy!D339,Patient30_Healthy!D339)</f>
        <v/>
      </c>
      <c r="G358" s="90">
        <f>STDEV(Patient5_Healthy!D339,Patient8_Healthy!D339,Patient10_Healthy!D339,Patient13_Healthy!D339,Patient17_Healthy!D339,Patient18_Healthy!D339,Patient23_Healthy!D339,Patient25_Healthy!D339,Patient27_Healthy!D339,Patient30_Healthy!D339)</f>
        <v/>
      </c>
      <c r="H358">
        <f>AVERAGE(Patient5_Healthy!E339,Patient8_Healthy!E339,Patient10_Healthy!E339,Patient13_Healthy!E339,Patient17_Healthy!E339,Patient18_Healthy!E339,Patient23_Healthy!E339,Patient25_Healthy!E339,Patient27_Healthy!E339,Patient30_Healthy!E339)</f>
        <v/>
      </c>
      <c r="I358">
        <f>STDEV(Patient5_Healthy!E339,Patient8_Healthy!E339,Patient10_Healthy!E339,Patient13_Healthy!E339,Patient17_Healthy!E339,Patient18_Healthy!E339,Patient23_Healthy!E339,Patient25_Healthy!E339,Patient27_Healthy!E339,Patient30_Healthy!E339)</f>
        <v/>
      </c>
      <c r="AO358" s="103" t="n"/>
    </row>
    <row r="359" spans="1:59">
      <c r="AO359" s="103" t="n"/>
    </row>
    <row r="360" spans="1:59">
      <c r="A360" s="103" t="s">
        <v>209</v>
      </c>
      <c r="M360" s="103" t="s">
        <v>210</v>
      </c>
      <c r="AO360" s="103" t="n"/>
    </row>
    <row r="361" spans="1:59">
      <c r="A361" s="21" t="n"/>
      <c r="B361" s="148" t="s">
        <v>97</v>
      </c>
      <c r="C361" s="148" t="n"/>
      <c r="D361" s="149" t="s">
        <v>98</v>
      </c>
      <c r="E361" s="150" t="n"/>
      <c r="F361" s="149" t="s">
        <v>99</v>
      </c>
      <c r="G361" s="150" t="n"/>
      <c r="H361" s="148" t="s">
        <v>100</v>
      </c>
      <c r="I361" s="148" t="n"/>
      <c r="M361" s="24" t="n"/>
      <c r="N361" s="146" t="s">
        <v>97</v>
      </c>
      <c r="O361" s="145" t="n"/>
      <c r="P361" s="144" t="s">
        <v>98</v>
      </c>
      <c r="Q361" s="145" t="n"/>
      <c r="R361" s="144" t="s">
        <v>99</v>
      </c>
      <c r="S361" s="145" t="n"/>
      <c r="T361" s="146" t="s">
        <v>100</v>
      </c>
      <c r="U361" s="146" t="n"/>
      <c r="AO361" s="103" t="n"/>
    </row>
    <row r="362" spans="1:59">
      <c r="A362" s="21" t="n"/>
      <c r="B362" s="21" t="s">
        <v>193</v>
      </c>
      <c r="C362" s="21" t="s">
        <v>194</v>
      </c>
      <c r="D362" s="22" t="s">
        <v>193</v>
      </c>
      <c r="E362" s="23" t="s">
        <v>194</v>
      </c>
      <c r="F362" s="22" t="s">
        <v>193</v>
      </c>
      <c r="G362" s="23" t="s">
        <v>194</v>
      </c>
      <c r="H362" s="21" t="s">
        <v>193</v>
      </c>
      <c r="I362" s="21" t="s">
        <v>194</v>
      </c>
      <c r="M362" s="24" t="n"/>
      <c r="N362" s="24" t="s">
        <v>193</v>
      </c>
      <c r="O362" s="25" t="s">
        <v>194</v>
      </c>
      <c r="P362" s="26" t="s">
        <v>193</v>
      </c>
      <c r="Q362" s="25" t="s">
        <v>194</v>
      </c>
      <c r="R362" s="26" t="s">
        <v>193</v>
      </c>
      <c r="S362" s="25" t="s">
        <v>194</v>
      </c>
      <c r="T362" s="24" t="s">
        <v>193</v>
      </c>
      <c r="U362" s="24" t="s">
        <v>194</v>
      </c>
      <c r="AO362" s="103" t="n"/>
    </row>
    <row r="363" spans="1:59">
      <c r="A363" s="21" t="s">
        <v>18</v>
      </c>
      <c r="B363">
        <f>AVERAGE(Patient5_Healthy!B344,Patient8_Healthy!B344,Patient10_Healthy!B344,Patient13_Healthy!B344,Patient17_Healthy!B344,Patient23_Healthy!B344,Patient25_Healthy!B344,Patient27_Healthy!B344,Patient30_Healthy!B344)</f>
        <v/>
      </c>
      <c r="C363">
        <f>STDEV(Patient5_Healthy!B344,Patient8_Healthy!B344,Patient10_Healthy!B344,Patient13_Healthy!B344,Patient17_Healthy!B344,Patient23_Healthy!B344,Patient25_Healthy!B344,Patient27_Healthy!B344,Patient30_Healthy!B344)</f>
        <v/>
      </c>
      <c r="D363" s="85">
        <f>AVERAGE(Patient5_Healthy!C344,Patient8_Healthy!C344,Patient10_Healthy!C344,Patient13_Healthy!C344,Patient17_Healthy!C344,Patient23_Healthy!C344,Patient25_Healthy!C344,Patient27_Healthy!C344,Patient30_Healthy!C344)</f>
        <v/>
      </c>
      <c r="E363" s="90">
        <f>STDEV(Patient5_Healthy!C344,Patient8_Healthy!C344,Patient10_Healthy!C344,Patient13_Healthy!C344,Patient17_Healthy!C344,Patient23_Healthy!C344,Patient25_Healthy!C344,Patient27_Healthy!C344,Patient30_Healthy!C344)</f>
        <v/>
      </c>
      <c r="F363" s="85">
        <f>AVERAGE(Patient5_Healthy!D344,Patient8_Healthy!D344,Patient10_Healthy!D344,Patient13_Healthy!D344,Patient17_Healthy!D344,Patient23_Healthy!D344,Patient25_Healthy!D344,Patient27_Healthy!D344,Patient30_Healthy!D344)</f>
        <v/>
      </c>
      <c r="G363" s="90">
        <f>STDEV(Patient5_Healthy!D344,Patient8_Healthy!D344,Patient10_Healthy!D344,Patient13_Healthy!D344,Patient17_Healthy!D344,Patient23_Healthy!D344,Patient25_Healthy!D344,Patient27_Healthy!D344,Patient30_Healthy!D344)</f>
        <v/>
      </c>
      <c r="H363">
        <f>AVERAGE(Patient5_Healthy!E344,Patient8_Healthy!E344,Patient10_Healthy!E344,Patient13_Healthy!E344,Patient17_Healthy!E344,Patient23_Healthy!E344,Patient25_Healthy!E344,Patient27_Healthy!E344,Patient30_Healthy!E344)</f>
        <v/>
      </c>
      <c r="I363">
        <f>STDEV(Patient5_Healthy!E344,Patient8_Healthy!E344,Patient10_Healthy!E344,Patient13_Healthy!E344,Patient17_Healthy!E344,Patient23_Healthy!E344,Patient25_Healthy!E344,Patient27_Healthy!E344,Patient30_Healthy!E344)</f>
        <v/>
      </c>
      <c r="M363" s="24" t="s">
        <v>15</v>
      </c>
      <c r="N363">
        <f>AVERAGE(Patient5_Healthy!K344,Patient8_Healthy!K344,Patient10_Healthy!K344,Patient13_Healthy!K344,Patient17_Healthy!K344,Patient18_Healthy!K344,Patient23_Healthy!K344,Patient25_Healthy!K344,Patient27_Healthy!K344,Patient30_Healthy!K344)</f>
        <v/>
      </c>
      <c r="O363" s="90">
        <f>STDEV(Patient5_Healthy!K344,Patient8_Healthy!K344,Patient10_Healthy!K344,Patient13_Healthy!K344,Patient17_Healthy!K344,Patient18_Healthy!K344,Patient23_Healthy!K344,Patient25_Healthy!K344,Patient27_Healthy!K344,Patient30_Healthy!K344)</f>
        <v/>
      </c>
      <c r="P363" s="85">
        <f>AVERAGE(Patient5_Healthy!L344,Patient8_Healthy!L344,Patient10_Healthy!L344,Patient13_Healthy!L344,Patient17_Healthy!L344,Patient18_Healthy!L344,Patient23_Healthy!L344,Patient25_Healthy!L344,Patient27_Healthy!L344,Patient30_Healthy!L344)</f>
        <v/>
      </c>
      <c r="Q363" s="90">
        <f>STDEV(Patient5_Healthy!L344,Patient8_Healthy!L344,Patient10_Healthy!L344,Patient13_Healthy!L344,Patient17_Healthy!L344,Patient18_Healthy!L344,Patient23_Healthy!L344,Patient25_Healthy!L344,Patient27_Healthy!L344,Patient30_Healthy!L344)</f>
        <v/>
      </c>
      <c r="R363" s="85">
        <f>AVERAGE(Patient5_Healthy!M344,Patient8_Healthy!M344,Patient10_Healthy!M344,Patient13_Healthy!M344,Patient17_Healthy!M344,Patient18_Healthy!M344,Patient23_Healthy!M344,Patient25_Healthy!M344,Patient27_Healthy!M344,Patient30_Healthy!M344)</f>
        <v/>
      </c>
      <c r="S363" s="90">
        <f>STDEV(Patient5_Healthy!M344,Patient8_Healthy!M344,Patient10_Healthy!M344,Patient13_Healthy!M344,Patient17_Healthy!M344,Patient18_Healthy!M344,Patient23_Healthy!M344,Patient25_Healthy!M344,Patient27_Healthy!M344,Patient30_Healthy!M344)</f>
        <v/>
      </c>
      <c r="T363">
        <f>AVERAGE(Patient5_Healthy!N344,Patient8_Healthy!N344,Patient10_Healthy!N344,Patient13_Healthy!N344,Patient17_Healthy!N344,Patient18_Healthy!N344,Patient23_Healthy!N344,Patient25_Healthy!N344,Patient27_Healthy!N344,Patient30_Healthy!N344)</f>
        <v/>
      </c>
      <c r="U363">
        <f>STDEV(Patient5_Healthy!N344,Patient8_Healthy!N344,Patient10_Healthy!N344,Patient13_Healthy!N344,Patient17_Healthy!N344,Patient18_Healthy!N344,Patient23_Healthy!N344,Patient25_Healthy!N344,Patient27_Healthy!N344,Patient30_Healthy!N344)</f>
        <v/>
      </c>
      <c r="AO363" s="103" t="n"/>
    </row>
    <row r="364" spans="1:59">
      <c r="A364" s="21" t="s">
        <v>28</v>
      </c>
      <c r="B364">
        <f>AVERAGE(Patient5_Healthy!B345,Patient8_Healthy!B345,Patient10_Healthy!B345,Patient13_Healthy!B345,Patient17_Healthy!B345,Patient23_Healthy!B345,Patient25_Healthy!B345,Patient27_Healthy!B345,Patient30_Healthy!B345)</f>
        <v/>
      </c>
      <c r="C364">
        <f>STDEV(Patient5_Healthy!B345,Patient8_Healthy!B345,Patient10_Healthy!B345,Patient13_Healthy!B345,Patient17_Healthy!B345,Patient23_Healthy!B345,Patient25_Healthy!B345,Patient27_Healthy!B345,Patient30_Healthy!B345)</f>
        <v/>
      </c>
      <c r="D364" s="85">
        <f>AVERAGE(Patient5_Healthy!C345,Patient8_Healthy!C345,Patient10_Healthy!C345,Patient13_Healthy!C345,Patient17_Healthy!C345,Patient23_Healthy!C345,Patient25_Healthy!C345,Patient27_Healthy!C345,Patient30_Healthy!C345)</f>
        <v/>
      </c>
      <c r="E364" s="90">
        <f>STDEV(Patient5_Healthy!C345,Patient8_Healthy!C345,Patient10_Healthy!C345,Patient13_Healthy!C345,Patient17_Healthy!C345,Patient23_Healthy!C345,Patient25_Healthy!C345,Patient27_Healthy!C345,Patient30_Healthy!C345)</f>
        <v/>
      </c>
      <c r="F364" s="85">
        <f>AVERAGE(Patient5_Healthy!D345,Patient8_Healthy!D345,Patient10_Healthy!D345,Patient13_Healthy!D345,Patient17_Healthy!D345,Patient23_Healthy!D345,Patient25_Healthy!D345,Patient27_Healthy!D345,Patient30_Healthy!D345)</f>
        <v/>
      </c>
      <c r="G364" s="90">
        <f>STDEV(Patient5_Healthy!D345,Patient8_Healthy!D345,Patient10_Healthy!D345,Patient13_Healthy!D345,Patient17_Healthy!D345,Patient23_Healthy!D345,Patient25_Healthy!D345,Patient27_Healthy!D345,Patient30_Healthy!D345)</f>
        <v/>
      </c>
      <c r="H364">
        <f>AVERAGE(Patient5_Healthy!E345,Patient8_Healthy!E345,Patient10_Healthy!E345,Patient13_Healthy!E345,Patient17_Healthy!E345,Patient23_Healthy!E345,Patient25_Healthy!E345,Patient27_Healthy!E345,Patient30_Healthy!E345)</f>
        <v/>
      </c>
      <c r="I364">
        <f>STDEV(Patient5_Healthy!E345,Patient8_Healthy!E345,Patient10_Healthy!E345,Patient13_Healthy!E345,Patient17_Healthy!E345,Patient23_Healthy!E345,Patient25_Healthy!E345,Patient27_Healthy!E345,Patient30_Healthy!E345)</f>
        <v/>
      </c>
      <c r="M364" s="24" t="s">
        <v>16</v>
      </c>
      <c r="N364">
        <f>AVERAGE(Patient5_Healthy!K345,Patient8_Healthy!K345,Patient10_Healthy!K345,Patient13_Healthy!K345,Patient17_Healthy!K345,Patient18_Healthy!K345,Patient23_Healthy!K345,Patient25_Healthy!K345,Patient27_Healthy!K345,Patient30_Healthy!K345)</f>
        <v/>
      </c>
      <c r="O364" s="90">
        <f>STDEV(Patient5_Healthy!K345,Patient8_Healthy!K345,Patient10_Healthy!K345,Patient13_Healthy!K345,Patient17_Healthy!K345,Patient18_Healthy!K345,Patient23_Healthy!K345,Patient25_Healthy!K345,Patient27_Healthy!K345,Patient30_Healthy!K345)</f>
        <v/>
      </c>
      <c r="P364" s="85">
        <f>AVERAGE(Patient5_Healthy!L345,Patient8_Healthy!L345,Patient10_Healthy!L345,Patient13_Healthy!L345,Patient17_Healthy!L345,Patient18_Healthy!L345,Patient23_Healthy!L345,Patient25_Healthy!L345,Patient27_Healthy!L345,Patient30_Healthy!L345)</f>
        <v/>
      </c>
      <c r="Q364" s="90">
        <f>STDEV(Patient5_Healthy!L345,Patient8_Healthy!L345,Patient10_Healthy!L345,Patient13_Healthy!L345,Patient17_Healthy!L345,Patient18_Healthy!L345,Patient23_Healthy!L345,Patient25_Healthy!L345,Patient27_Healthy!L345,Patient30_Healthy!L345)</f>
        <v/>
      </c>
      <c r="R364" s="85">
        <f>AVERAGE(Patient5_Healthy!M345,Patient8_Healthy!M345,Patient10_Healthy!M345,Patient13_Healthy!M345,Patient17_Healthy!M345,Patient18_Healthy!M345,Patient23_Healthy!M345,Patient25_Healthy!M345,Patient27_Healthy!M345,Patient30_Healthy!M345)</f>
        <v/>
      </c>
      <c r="S364" s="90">
        <f>STDEV(Patient5_Healthy!M345,Patient8_Healthy!M345,Patient10_Healthy!M345,Patient13_Healthy!M345,Patient17_Healthy!M345,Patient18_Healthy!M345,Patient23_Healthy!M345,Patient25_Healthy!M345,Patient27_Healthy!M345,Patient30_Healthy!M345)</f>
        <v/>
      </c>
      <c r="T364">
        <f>AVERAGE(Patient5_Healthy!N345,Patient8_Healthy!N345,Patient10_Healthy!N345,Patient13_Healthy!N345,Patient17_Healthy!N345,Patient18_Healthy!N345,Patient23_Healthy!N345,Patient25_Healthy!N345,Patient27_Healthy!N345,Patient30_Healthy!N345)</f>
        <v/>
      </c>
      <c r="U364">
        <f>STDEV(Patient5_Healthy!N345,Patient8_Healthy!N345,Patient10_Healthy!N345,Patient13_Healthy!N345,Patient17_Healthy!N345,Patient18_Healthy!N345,Patient23_Healthy!N345,Patient25_Healthy!N345,Patient27_Healthy!N345,Patient30_Healthy!N345)</f>
        <v/>
      </c>
      <c r="AO364" s="103" t="n"/>
    </row>
    <row r="365" spans="1:59">
      <c r="A365" s="21" t="s">
        <v>21</v>
      </c>
      <c r="B365">
        <f>AVERAGE(Patient5_Healthy!B346,Patient8_Healthy!B346,Patient10_Healthy!B346,Patient13_Healthy!B346,Patient17_Healthy!B346,Patient23_Healthy!B346,Patient25_Healthy!B346,Patient27_Healthy!B346,Patient30_Healthy!B346)</f>
        <v/>
      </c>
      <c r="C365">
        <f>STDEV(Patient5_Healthy!B346,Patient8_Healthy!B346,Patient10_Healthy!B346,Patient13_Healthy!B346,Patient17_Healthy!B346,Patient23_Healthy!B346,Patient25_Healthy!B346,Patient27_Healthy!B346,Patient30_Healthy!B346)</f>
        <v/>
      </c>
      <c r="D365" s="85">
        <f>AVERAGE(Patient5_Healthy!C346,Patient8_Healthy!C346,Patient10_Healthy!C346,Patient13_Healthy!C346,Patient17_Healthy!C346,Patient23_Healthy!C346,Patient25_Healthy!C346,Patient27_Healthy!C346,Patient30_Healthy!C346)</f>
        <v/>
      </c>
      <c r="E365" s="90">
        <f>STDEV(Patient5_Healthy!C346,Patient8_Healthy!C346,Patient10_Healthy!C346,Patient13_Healthy!C346,Patient17_Healthy!C346,Patient23_Healthy!C346,Patient25_Healthy!C346,Patient27_Healthy!C346,Patient30_Healthy!C346)</f>
        <v/>
      </c>
      <c r="F365" s="85">
        <f>AVERAGE(Patient5_Healthy!D346,Patient8_Healthy!D346,Patient10_Healthy!D346,Patient13_Healthy!D346,Patient17_Healthy!D346,Patient23_Healthy!D346,Patient25_Healthy!D346,Patient27_Healthy!D346,Patient30_Healthy!D346)</f>
        <v/>
      </c>
      <c r="G365" s="90">
        <f>STDEV(Patient5_Healthy!D346,Patient8_Healthy!D346,Patient10_Healthy!D346,Patient13_Healthy!D346,Patient17_Healthy!D346,Patient23_Healthy!D346,Patient25_Healthy!D346,Patient27_Healthy!D346,Patient30_Healthy!D346)</f>
        <v/>
      </c>
      <c r="H365">
        <f>AVERAGE(Patient5_Healthy!E346,Patient8_Healthy!E346,Patient10_Healthy!E346,Patient13_Healthy!E346,Patient17_Healthy!E346,Patient23_Healthy!E346,Patient25_Healthy!E346,Patient27_Healthy!E346,Patient30_Healthy!E346)</f>
        <v/>
      </c>
      <c r="I365">
        <f>STDEV(Patient5_Healthy!E346,Patient8_Healthy!E346,Patient10_Healthy!E346,Patient13_Healthy!E346,Patient17_Healthy!E346,Patient23_Healthy!E346,Patient25_Healthy!E346,Patient27_Healthy!E346,Patient30_Healthy!E346)</f>
        <v/>
      </c>
      <c r="AO365" s="103" t="n"/>
    </row>
    <row r="366" spans="1:59">
      <c r="A366" s="21" t="s">
        <v>29</v>
      </c>
      <c r="B366">
        <f>AVERAGE(Patient5_Healthy!B347,Patient8_Healthy!B347,Patient10_Healthy!B347,Patient13_Healthy!B347,Patient17_Healthy!B347,Patient18_Healthy!B347,Patient23_Healthy!B347,Patient25_Healthy!B347,Patient27_Healthy!B347,Patient30_Healthy!B347)</f>
        <v/>
      </c>
      <c r="C366">
        <f>STDEV(Patient5_Healthy!B347,Patient8_Healthy!B347,Patient10_Healthy!B347,Patient13_Healthy!B347,Patient17_Healthy!B347,Patient18_Healthy!B347,Patient23_Healthy!B347,Patient25_Healthy!B347,Patient27_Healthy!B347,Patient30_Healthy!B347)</f>
        <v/>
      </c>
      <c r="D366" s="85">
        <f>AVERAGE(Patient5_Healthy!C347,Patient8_Healthy!C347,Patient10_Healthy!C347,Patient13_Healthy!C347,Patient17_Healthy!C347,Patient18_Healthy!C347,Patient23_Healthy!C347,Patient25_Healthy!C347,Patient27_Healthy!C347,Patient30_Healthy!C347)</f>
        <v/>
      </c>
      <c r="E366" s="90">
        <f>STDEV(Patient5_Healthy!C347,Patient8_Healthy!C347,Patient10_Healthy!C347,Patient13_Healthy!C347,Patient17_Healthy!C347,Patient18_Healthy!C347,Patient23_Healthy!C347,Patient25_Healthy!C347,Patient27_Healthy!C347,Patient30_Healthy!C347)</f>
        <v/>
      </c>
      <c r="F366" s="85">
        <f>AVERAGE(Patient5_Healthy!D347,Patient8_Healthy!D347,Patient10_Healthy!D347,Patient13_Healthy!D347,Patient17_Healthy!D347,Patient18_Healthy!D347,Patient23_Healthy!D347,Patient25_Healthy!D347,Patient27_Healthy!D347,Patient30_Healthy!D347)</f>
        <v/>
      </c>
      <c r="G366" s="90">
        <f>STDEV(Patient5_Healthy!D347,Patient8_Healthy!D347,Patient10_Healthy!D347,Patient13_Healthy!D347,Patient17_Healthy!D347,Patient18_Healthy!D347,Patient23_Healthy!D347,Patient25_Healthy!D347,Patient27_Healthy!D347,Patient30_Healthy!D347)</f>
        <v/>
      </c>
      <c r="H366">
        <f>AVERAGE(Patient5_Healthy!E347,Patient8_Healthy!E347,Patient10_Healthy!E347,Patient13_Healthy!E347,Patient17_Healthy!E347,Patient18_Healthy!E347,Patient23_Healthy!E347,Patient25_Healthy!E347,Patient27_Healthy!E347,Patient30_Healthy!E347)</f>
        <v/>
      </c>
      <c r="I366">
        <f>STDEV(Patient5_Healthy!E347,Patient8_Healthy!E347,Patient10_Healthy!E347,Patient13_Healthy!E347,Patient17_Healthy!E347,Patient18_Healthy!E347,Patient23_Healthy!E347,Patient25_Healthy!E347,Patient27_Healthy!E347,Patient30_Healthy!E347)</f>
        <v/>
      </c>
      <c r="AO366" s="103" t="n"/>
    </row>
    <row r="367" spans="1:59">
      <c r="A367" s="21" t="s">
        <v>24</v>
      </c>
      <c r="B367">
        <f>AVERAGE(Patient5_Healthy!B348,Patient8_Healthy!B348,Patient10_Healthy!B348,Patient13_Healthy!B348,Patient17_Healthy!B348,Patient18_Healthy!B348,Patient23_Healthy!B348,Patient25_Healthy!B348,Patient27_Healthy!B348,Patient30_Healthy!B348)</f>
        <v/>
      </c>
      <c r="C367">
        <f>STDEV(Patient5_Healthy!B348,Patient8_Healthy!B348,Patient10_Healthy!B348,Patient13_Healthy!B348,Patient17_Healthy!B348,Patient18_Healthy!B348,Patient23_Healthy!B348,Patient25_Healthy!B348,Patient27_Healthy!B348,Patient30_Healthy!B348)</f>
        <v/>
      </c>
      <c r="D367" s="85">
        <f>AVERAGE(Patient5_Healthy!C348,Patient8_Healthy!C348,Patient10_Healthy!C348,Patient13_Healthy!C348,Patient17_Healthy!C348,Patient18_Healthy!C348,Patient23_Healthy!C348,Patient25_Healthy!C348,Patient27_Healthy!C348,Patient30_Healthy!C348)</f>
        <v/>
      </c>
      <c r="E367" s="90">
        <f>STDEV(Patient5_Healthy!C348,Patient8_Healthy!C348,Patient10_Healthy!C348,Patient13_Healthy!C348,Patient17_Healthy!C348,Patient18_Healthy!C348,Patient23_Healthy!C348,Patient25_Healthy!C348,Patient27_Healthy!C348,Patient30_Healthy!C348)</f>
        <v/>
      </c>
      <c r="F367" s="85">
        <f>AVERAGE(Patient5_Healthy!D348,Patient8_Healthy!D348,Patient10_Healthy!D348,Patient13_Healthy!D348,Patient17_Healthy!D348,Patient18_Healthy!D348,Patient23_Healthy!D348,Patient25_Healthy!D348,Patient27_Healthy!D348,Patient30_Healthy!D348)</f>
        <v/>
      </c>
      <c r="G367" s="90">
        <f>STDEV(Patient5_Healthy!D348,Patient8_Healthy!D348,Patient10_Healthy!D348,Patient13_Healthy!D348,Patient17_Healthy!D348,Patient18_Healthy!D348,Patient23_Healthy!D348,Patient25_Healthy!D348,Patient27_Healthy!D348,Patient30_Healthy!D348)</f>
        <v/>
      </c>
      <c r="H367">
        <f>AVERAGE(Patient5_Healthy!E348,Patient8_Healthy!E348,Patient10_Healthy!E348,Patient13_Healthy!E348,Patient17_Healthy!E348,Patient18_Healthy!E348,Patient23_Healthy!E348,Patient25_Healthy!E348,Patient27_Healthy!E348,Patient30_Healthy!E348)</f>
        <v/>
      </c>
      <c r="I367">
        <f>STDEV(Patient5_Healthy!E348,Patient8_Healthy!E348,Patient10_Healthy!E348,Patient13_Healthy!E348,Patient17_Healthy!E348,Patient18_Healthy!E348,Patient23_Healthy!E348,Patient25_Healthy!E348,Patient27_Healthy!E348,Patient30_Healthy!E348)</f>
        <v/>
      </c>
      <c r="AO367" s="103" t="n"/>
    </row>
    <row r="368" spans="1:59">
      <c r="A368" s="21" t="s">
        <v>31</v>
      </c>
      <c r="B368">
        <f>AVERAGE(Patient5_Healthy!B349,Patient8_Healthy!B349,Patient10_Healthy!B349,Patient13_Healthy!B349,Patient17_Healthy!B349,Patient18_Healthy!B349,Patient23_Healthy!B349,Patient25_Healthy!B349,Patient27_Healthy!B349,Patient30_Healthy!B349)</f>
        <v/>
      </c>
      <c r="C368">
        <f>STDEV(Patient5_Healthy!B349,Patient8_Healthy!B349,Patient10_Healthy!B349,Patient13_Healthy!B349,Patient17_Healthy!B349,Patient18_Healthy!B349,Patient23_Healthy!B349,Patient25_Healthy!B349,Patient27_Healthy!B349,Patient30_Healthy!B349)</f>
        <v/>
      </c>
      <c r="D368" s="85">
        <f>AVERAGE(Patient5_Healthy!C349,Patient8_Healthy!C349,Patient10_Healthy!C349,Patient13_Healthy!C349,Patient17_Healthy!C349,Patient18_Healthy!C349,Patient23_Healthy!C349,Patient25_Healthy!C349,Patient27_Healthy!C349,Patient30_Healthy!C349)</f>
        <v/>
      </c>
      <c r="E368" s="90">
        <f>STDEV(Patient5_Healthy!C349,Patient8_Healthy!C349,Patient10_Healthy!C349,Patient13_Healthy!C349,Patient17_Healthy!C349,Patient18_Healthy!C349,Patient23_Healthy!C349,Patient25_Healthy!C349,Patient27_Healthy!C349,Patient30_Healthy!C349)</f>
        <v/>
      </c>
      <c r="F368" s="85">
        <f>AVERAGE(Patient5_Healthy!D349,Patient8_Healthy!D349,Patient10_Healthy!D349,Patient13_Healthy!D349,Patient17_Healthy!D349,Patient18_Healthy!D349,Patient23_Healthy!D349,Patient25_Healthy!D349,Patient27_Healthy!D349,Patient30_Healthy!D349)</f>
        <v/>
      </c>
      <c r="G368" s="90">
        <f>STDEV(Patient5_Healthy!D349,Patient8_Healthy!D349,Patient10_Healthy!D349,Patient13_Healthy!D349,Patient17_Healthy!D349,Patient18_Healthy!D349,Patient23_Healthy!D349,Patient25_Healthy!D349,Patient27_Healthy!D349,Patient30_Healthy!D349)</f>
        <v/>
      </c>
      <c r="H368">
        <f>AVERAGE(Patient5_Healthy!E349,Patient8_Healthy!E349,Patient10_Healthy!E349,Patient13_Healthy!E349,Patient17_Healthy!E349,Patient18_Healthy!E349,Patient23_Healthy!E349,Patient25_Healthy!E349,Patient27_Healthy!E349,Patient30_Healthy!E349)</f>
        <v/>
      </c>
      <c r="I368">
        <f>STDEV(Patient5_Healthy!E349,Patient8_Healthy!E349,Patient10_Healthy!E349,Patient13_Healthy!E349,Patient17_Healthy!E349,Patient18_Healthy!E349,Patient23_Healthy!E349,Patient25_Healthy!E349,Patient27_Healthy!E349,Patient30_Healthy!E349)</f>
        <v/>
      </c>
      <c r="AO368" s="103" t="n"/>
    </row>
    <row r="369" spans="1:59">
      <c r="A369" s="21" t="s">
        <v>27</v>
      </c>
      <c r="B369">
        <f>AVERAGE(Patient5_Healthy!B350,Patient8_Healthy!B350,Patient10_Healthy!B350,Patient13_Healthy!B350,Patient17_Healthy!B350,Patient18_Healthy!B350,Patient23_Healthy!B350,Patient25_Healthy!B350,Patient27_Healthy!B350,Patient30_Healthy!B350)</f>
        <v/>
      </c>
      <c r="C369">
        <f>STDEV(Patient5_Healthy!B350,Patient8_Healthy!B350,Patient10_Healthy!B350,Patient13_Healthy!B350,Patient17_Healthy!B350,Patient18_Healthy!B350,Patient23_Healthy!B350,Patient25_Healthy!B350,Patient27_Healthy!B350,Patient30_Healthy!B350)</f>
        <v/>
      </c>
      <c r="D369" s="85">
        <f>AVERAGE(Patient5_Healthy!C350,Patient8_Healthy!C350,Patient10_Healthy!C350,Patient13_Healthy!C350,Patient17_Healthy!C350,Patient18_Healthy!C350,Patient23_Healthy!C350,Patient25_Healthy!C350,Patient27_Healthy!C350,Patient30_Healthy!C350)</f>
        <v/>
      </c>
      <c r="E369" s="90">
        <f>STDEV(Patient5_Healthy!C350,Patient8_Healthy!C350,Patient10_Healthy!C350,Patient13_Healthy!C350,Patient17_Healthy!C350,Patient18_Healthy!C350,Patient23_Healthy!C350,Patient25_Healthy!C350,Patient27_Healthy!C350,Patient30_Healthy!C350)</f>
        <v/>
      </c>
      <c r="F369" s="85">
        <f>AVERAGE(Patient5_Healthy!D350,Patient8_Healthy!D350,Patient10_Healthy!D350,Patient13_Healthy!D350,Patient17_Healthy!D350,Patient18_Healthy!D350,Patient23_Healthy!D350,Patient25_Healthy!D350,Patient27_Healthy!D350,Patient30_Healthy!D350)</f>
        <v/>
      </c>
      <c r="G369" s="90">
        <f>STDEV(Patient5_Healthy!D350,Patient8_Healthy!D350,Patient10_Healthy!D350,Patient13_Healthy!D350,Patient17_Healthy!D350,Patient18_Healthy!D350,Patient23_Healthy!D350,Patient25_Healthy!D350,Patient27_Healthy!D350,Patient30_Healthy!D350)</f>
        <v/>
      </c>
      <c r="H369">
        <f>AVERAGE(Patient5_Healthy!E350,Patient8_Healthy!E350,Patient10_Healthy!E350,Patient13_Healthy!E350,Patient17_Healthy!E350,Patient18_Healthy!E350,Patient23_Healthy!E350,Patient25_Healthy!E350,Patient27_Healthy!E350,Patient30_Healthy!E350)</f>
        <v/>
      </c>
      <c r="I369">
        <f>STDEV(Patient5_Healthy!E350,Patient8_Healthy!E350,Patient10_Healthy!E350,Patient13_Healthy!E350,Patient17_Healthy!E350,Patient18_Healthy!E350,Patient23_Healthy!E350,Patient25_Healthy!E350,Patient27_Healthy!E350,Patient30_Healthy!E350)</f>
        <v/>
      </c>
      <c r="AO369" s="103" t="n"/>
    </row>
    <row r="370" spans="1:59">
      <c r="A370" s="21" t="s">
        <v>32</v>
      </c>
      <c r="B370">
        <f>AVERAGE(Patient5_Healthy!B351,Patient8_Healthy!B351,Patient10_Healthy!B351,Patient13_Healthy!B351,Patient17_Healthy!B351,Patient18_Healthy!B351,Patient23_Healthy!B351,Patient25_Healthy!B351,Patient27_Healthy!B351,Patient30_Healthy!B351)</f>
        <v/>
      </c>
      <c r="C370">
        <f>STDEV(Patient5_Healthy!B351,Patient8_Healthy!B351,Patient10_Healthy!B351,Patient13_Healthy!B351,Patient17_Healthy!B351,Patient18_Healthy!B351,Patient23_Healthy!B351,Patient25_Healthy!B351,Patient27_Healthy!B351,Patient30_Healthy!B351)</f>
        <v/>
      </c>
      <c r="D370" s="85">
        <f>AVERAGE(Patient5_Healthy!C351,Patient8_Healthy!C351,Patient10_Healthy!C351,Patient13_Healthy!C351,Patient17_Healthy!C351,Patient18_Healthy!C351,Patient23_Healthy!C351,Patient25_Healthy!C351,Patient27_Healthy!C351,Patient30_Healthy!C351)</f>
        <v/>
      </c>
      <c r="E370" s="90">
        <f>STDEV(Patient5_Healthy!C351,Patient8_Healthy!C351,Patient10_Healthy!C351,Patient13_Healthy!C351,Patient17_Healthy!C351,Patient18_Healthy!C351,Patient23_Healthy!C351,Patient25_Healthy!C351,Patient27_Healthy!C351,Patient30_Healthy!C351)</f>
        <v/>
      </c>
      <c r="F370" s="85">
        <f>AVERAGE(Patient5_Healthy!D351,Patient8_Healthy!D351,Patient10_Healthy!D351,Patient13_Healthy!D351,Patient17_Healthy!D351,Patient18_Healthy!D351,Patient23_Healthy!D351,Patient25_Healthy!D351,Patient27_Healthy!D351,Patient30_Healthy!D351)</f>
        <v/>
      </c>
      <c r="G370" s="90">
        <f>STDEV(Patient5_Healthy!D351,Patient8_Healthy!D351,Patient10_Healthy!D351,Patient13_Healthy!D351,Patient17_Healthy!D351,Patient18_Healthy!D351,Patient23_Healthy!D351,Patient25_Healthy!D351,Patient27_Healthy!D351,Patient30_Healthy!D351)</f>
        <v/>
      </c>
      <c r="H370">
        <f>AVERAGE(Patient5_Healthy!E351,Patient8_Healthy!E351,Patient10_Healthy!E351,Patient13_Healthy!E351,Patient17_Healthy!E351,Patient18_Healthy!E351,Patient23_Healthy!E351,Patient25_Healthy!E351,Patient27_Healthy!E351,Patient30_Healthy!E351)</f>
        <v/>
      </c>
      <c r="I370">
        <f>STDEV(Patient5_Healthy!E351,Patient8_Healthy!E351,Patient10_Healthy!E351,Patient13_Healthy!E351,Patient17_Healthy!E351,Patient18_Healthy!E351,Patient23_Healthy!E351,Patient25_Healthy!E351,Patient27_Healthy!E351,Patient30_Healthy!E351)</f>
        <v/>
      </c>
      <c r="AO370" s="103" t="n"/>
    </row>
    <row r="371" spans="1:59">
      <c r="AO371" s="103" t="n"/>
    </row>
    <row r="372" spans="1:59">
      <c r="A372" s="103" t="s">
        <v>211</v>
      </c>
      <c r="M372" s="103" t="s">
        <v>212</v>
      </c>
      <c r="AO372" s="103" t="n"/>
    </row>
    <row r="373" spans="1:59">
      <c r="A373" s="21" t="n"/>
      <c r="B373" s="148" t="s">
        <v>97</v>
      </c>
      <c r="C373" s="148" t="n"/>
      <c r="D373" s="149" t="s">
        <v>98</v>
      </c>
      <c r="E373" s="150" t="n"/>
      <c r="F373" s="149" t="s">
        <v>99</v>
      </c>
      <c r="G373" s="150" t="n"/>
      <c r="H373" s="148" t="s">
        <v>100</v>
      </c>
      <c r="I373" s="148" t="n"/>
      <c r="M373" s="24" t="n"/>
      <c r="N373" s="146" t="s">
        <v>97</v>
      </c>
      <c r="O373" s="145" t="n"/>
      <c r="P373" s="144" t="s">
        <v>98</v>
      </c>
      <c r="Q373" s="145" t="n"/>
      <c r="R373" s="144" t="s">
        <v>99</v>
      </c>
      <c r="S373" s="145" t="n"/>
      <c r="T373" s="146" t="s">
        <v>100</v>
      </c>
      <c r="U373" s="146" t="n"/>
      <c r="AO373" s="103" t="n"/>
    </row>
    <row r="374" spans="1:59">
      <c r="A374" s="21" t="n"/>
      <c r="B374" s="21" t="s">
        <v>193</v>
      </c>
      <c r="C374" s="21" t="s">
        <v>194</v>
      </c>
      <c r="D374" s="22" t="s">
        <v>193</v>
      </c>
      <c r="E374" s="23" t="s">
        <v>194</v>
      </c>
      <c r="F374" s="22" t="s">
        <v>193</v>
      </c>
      <c r="G374" s="23" t="s">
        <v>194</v>
      </c>
      <c r="H374" s="21" t="s">
        <v>193</v>
      </c>
      <c r="I374" s="21" t="s">
        <v>194</v>
      </c>
      <c r="M374" s="24" t="n"/>
      <c r="N374" s="24" t="s">
        <v>193</v>
      </c>
      <c r="O374" s="25" t="s">
        <v>194</v>
      </c>
      <c r="P374" s="26" t="s">
        <v>193</v>
      </c>
      <c r="Q374" s="25" t="s">
        <v>194</v>
      </c>
      <c r="R374" s="26" t="s">
        <v>193</v>
      </c>
      <c r="S374" s="25" t="s">
        <v>194</v>
      </c>
      <c r="T374" s="24" t="s">
        <v>193</v>
      </c>
      <c r="U374" s="24" t="s">
        <v>194</v>
      </c>
      <c r="AO374" s="103" t="n"/>
    </row>
    <row r="375" spans="1:59">
      <c r="A375" s="21" t="s">
        <v>18</v>
      </c>
      <c r="B375">
        <f>AVERAGE(Patient5_Healthy!B356,Patient8_Healthy!B356,Patient10_Healthy!B356,Patient13_Healthy!B356,Patient17_Healthy!B356,Patient18_Healthy!B356,Patient23_Healthy!B356,Patient25_Healthy!B356,Patient27_Healthy!B356,Patient30_Healthy!B356)</f>
        <v/>
      </c>
      <c r="C375">
        <f>STDEV(Patient5_Healthy!B356,Patient8_Healthy!B356,Patient10_Healthy!B356,Patient13_Healthy!B356,Patient17_Healthy!B356,Patient18_Healthy!B356,Patient23_Healthy!B356,Patient25_Healthy!B356,Patient27_Healthy!B356,Patient30_Healthy!B356)</f>
        <v/>
      </c>
      <c r="D375" s="85">
        <f>AVERAGE(Patient5_Healthy!C356,Patient8_Healthy!C356,Patient10_Healthy!C356,Patient13_Healthy!C356,Patient17_Healthy!C356,Patient18_Healthy!C356,Patient23_Healthy!C356,Patient25_Healthy!C356,Patient27_Healthy!C356,Patient30_Healthy!C356)</f>
        <v/>
      </c>
      <c r="E375" s="90">
        <f>STDEV(Patient5_Healthy!C356,Patient8_Healthy!C356,Patient10_Healthy!C356,Patient13_Healthy!C356,Patient17_Healthy!C356,Patient18_Healthy!C356,Patient23_Healthy!C356,Patient25_Healthy!C356,Patient27_Healthy!C356,Patient30_Healthy!C356)</f>
        <v/>
      </c>
      <c r="F375" s="85">
        <f>AVERAGE(Patient5_Healthy!D356,Patient8_Healthy!D356,Patient10_Healthy!D356,Patient13_Healthy!D356,Patient17_Healthy!D356,Patient18_Healthy!D356,Patient23_Healthy!D356,Patient25_Healthy!D356,Patient27_Healthy!D356,Patient30_Healthy!D356)</f>
        <v/>
      </c>
      <c r="G375" s="90">
        <f>STDEV(Patient5_Healthy!D356,Patient8_Healthy!D356,Patient10_Healthy!D356,Patient13_Healthy!D356,Patient17_Healthy!D356,Patient18_Healthy!D356,Patient23_Healthy!D356,Patient25_Healthy!D356,Patient27_Healthy!D356,Patient30_Healthy!D356)</f>
        <v/>
      </c>
      <c r="H375">
        <f>AVERAGE(Patient5_Healthy!E356,Patient8_Healthy!E356,Patient10_Healthy!E356,Patient13_Healthy!E356,Patient17_Healthy!E356,Patient18_Healthy!E356,Patient23_Healthy!E356,Patient25_Healthy!E356,Patient27_Healthy!E356,Patient30_Healthy!E356)</f>
        <v/>
      </c>
      <c r="I375">
        <f>STDEV(Patient5_Healthy!E356,Patient8_Healthy!E356,Patient10_Healthy!E356,Patient13_Healthy!E356,Patient17_Healthy!E356,Patient18_Healthy!E356,Patient23_Healthy!E356,Patient25_Healthy!E356,Patient27_Healthy!E356,Patient30_Healthy!E356)</f>
        <v/>
      </c>
      <c r="M375" s="24" t="s">
        <v>15</v>
      </c>
      <c r="N375">
        <f>AVERAGE(Patient5_Healthy!K356,Patient8_Healthy!K356,Patient10_Healthy!K356,Patient13_Healthy!K356,Patient17_Healthy!K356,Patient18_Healthy!K356,Patient23_Healthy!K356,Patient25_Healthy!K356,Patient27_Healthy!K356,Patient30_Healthy!K356)</f>
        <v/>
      </c>
      <c r="O375" s="90">
        <f>STDEV(Patient5_Healthy!K356,Patient8_Healthy!K356,Patient10_Healthy!K356,Patient13_Healthy!K356,Patient17_Healthy!K356,Patient18_Healthy!K356,Patient23_Healthy!K356,Patient25_Healthy!K356,Patient27_Healthy!K356,Patient30_Healthy!K356)</f>
        <v/>
      </c>
      <c r="P375" s="85">
        <f>AVERAGE(Patient5_Healthy!L356,Patient8_Healthy!L356,Patient10_Healthy!L356,Patient13_Healthy!L356,Patient17_Healthy!L356,Patient18_Healthy!L356,Patient23_Healthy!L356,Patient25_Healthy!L356,Patient27_Healthy!L356,Patient30_Healthy!L356)</f>
        <v/>
      </c>
      <c r="Q375" s="90">
        <f>STDEV(Patient5_Healthy!L356,Patient8_Healthy!L356,Patient10_Healthy!L356,Patient13_Healthy!L356,Patient17_Healthy!L356,Patient18_Healthy!L356,Patient23_Healthy!L356,Patient25_Healthy!L356,Patient27_Healthy!L356,Patient30_Healthy!L356)</f>
        <v/>
      </c>
      <c r="R375" s="85">
        <f>AVERAGE(Patient5_Healthy!M356,Patient8_Healthy!M356,Patient10_Healthy!M356,Patient13_Healthy!M356,Patient17_Healthy!M356,Patient18_Healthy!M356,Patient23_Healthy!M356,Patient25_Healthy!M356,Patient27_Healthy!M356,Patient30_Healthy!M356)</f>
        <v/>
      </c>
      <c r="S375" s="90">
        <f>STDEV(Patient5_Healthy!M356,Patient8_Healthy!M356,Patient10_Healthy!M356,Patient13_Healthy!M356,Patient17_Healthy!M356,Patient18_Healthy!M356,Patient23_Healthy!M356,Patient25_Healthy!M356,Patient27_Healthy!M356,Patient30_Healthy!M356)</f>
        <v/>
      </c>
      <c r="T375">
        <f>AVERAGE(Patient5_Healthy!N356,Patient8_Healthy!N356,Patient10_Healthy!N356,Patient13_Healthy!N356,Patient17_Healthy!N356,Patient18_Healthy!N356,Patient23_Healthy!N356,Patient25_Healthy!N356,Patient27_Healthy!N356,Patient30_Healthy!N356)</f>
        <v/>
      </c>
      <c r="U375">
        <f>STDEV(Patient5_Healthy!N356,Patient8_Healthy!N356,Patient10_Healthy!N356,Patient13_Healthy!N356,Patient17_Healthy!N356,Patient18_Healthy!N356,Patient23_Healthy!N356,Patient25_Healthy!N356,Patient27_Healthy!N356,Patient30_Healthy!N356)</f>
        <v/>
      </c>
      <c r="AO375" s="103" t="n"/>
    </row>
    <row r="376" spans="1:59">
      <c r="A376" s="21" t="s">
        <v>28</v>
      </c>
      <c r="B376">
        <f>AVERAGE(Patient5_Healthy!B357,Patient8_Healthy!B357,Patient10_Healthy!B357,Patient13_Healthy!B357,Patient17_Healthy!B357,Patient18_Healthy!B357,Patient23_Healthy!B357,Patient25_Healthy!B357,Patient27_Healthy!B357,Patient30_Healthy!B357)</f>
        <v/>
      </c>
      <c r="C376">
        <f>STDEV(Patient5_Healthy!B357,Patient8_Healthy!B357,Patient10_Healthy!B357,Patient13_Healthy!B357,Patient17_Healthy!B357,Patient18_Healthy!B357,Patient23_Healthy!B357,Patient25_Healthy!B357,Patient27_Healthy!B357,Patient30_Healthy!B357)</f>
        <v/>
      </c>
      <c r="D376" s="85">
        <f>AVERAGE(Patient5_Healthy!C357,Patient8_Healthy!C357,Patient10_Healthy!C357,Patient13_Healthy!C357,Patient17_Healthy!C357,Patient18_Healthy!C357,Patient23_Healthy!C357,Patient25_Healthy!C357,Patient27_Healthy!C357,Patient30_Healthy!C357)</f>
        <v/>
      </c>
      <c r="E376" s="90">
        <f>STDEV(Patient5_Healthy!C357,Patient8_Healthy!C357,Patient10_Healthy!C357,Patient13_Healthy!C357,Patient17_Healthy!C357,Patient18_Healthy!C357,Patient23_Healthy!C357,Patient25_Healthy!C357,Patient27_Healthy!C357,Patient30_Healthy!C357)</f>
        <v/>
      </c>
      <c r="F376" s="85">
        <f>AVERAGE(Patient5_Healthy!D357,Patient8_Healthy!D357,Patient10_Healthy!D357,Patient13_Healthy!D357,Patient17_Healthy!D357,Patient18_Healthy!D357,Patient23_Healthy!D357,Patient25_Healthy!D357,Patient27_Healthy!D357,Patient30_Healthy!D357)</f>
        <v/>
      </c>
      <c r="G376" s="90">
        <f>STDEV(Patient5_Healthy!D357,Patient8_Healthy!D357,Patient10_Healthy!D357,Patient13_Healthy!D357,Patient17_Healthy!D357,Patient18_Healthy!D357,Patient23_Healthy!D357,Patient25_Healthy!D357,Patient27_Healthy!D357,Patient30_Healthy!D357)</f>
        <v/>
      </c>
      <c r="H376">
        <f>AVERAGE(Patient5_Healthy!E357,Patient8_Healthy!E357,Patient10_Healthy!E357,Patient13_Healthy!E357,Patient17_Healthy!E357,Patient18_Healthy!E357,Patient23_Healthy!E357,Patient25_Healthy!E357,Patient27_Healthy!E357,Patient30_Healthy!E357)</f>
        <v/>
      </c>
      <c r="I376">
        <f>STDEV(Patient5_Healthy!E357,Patient8_Healthy!E357,Patient10_Healthy!E357,Patient13_Healthy!E357,Patient17_Healthy!E357,Patient18_Healthy!E357,Patient23_Healthy!E357,Patient25_Healthy!E357,Patient27_Healthy!E357,Patient30_Healthy!E357)</f>
        <v/>
      </c>
      <c r="M376" s="24" t="s">
        <v>16</v>
      </c>
      <c r="N376">
        <f>AVERAGE(Patient5_Healthy!K357,Patient8_Healthy!K357,Patient10_Healthy!K357,Patient13_Healthy!K357,Patient17_Healthy!K357,Patient18_Healthy!K357,Patient23_Healthy!K357,Patient25_Healthy!K357,Patient27_Healthy!K357,Patient30_Healthy!K357)</f>
        <v/>
      </c>
      <c r="O376" s="90">
        <f>STDEV(Patient5_Healthy!K357,Patient8_Healthy!K357,Patient10_Healthy!K357,Patient13_Healthy!K357,Patient17_Healthy!K357,Patient18_Healthy!K357,Patient23_Healthy!K357,Patient25_Healthy!K357,Patient27_Healthy!K357,Patient30_Healthy!K357)</f>
        <v/>
      </c>
      <c r="P376" s="85">
        <f>AVERAGE(Patient5_Healthy!L357,Patient8_Healthy!L357,Patient10_Healthy!L357,Patient13_Healthy!L357,Patient17_Healthy!L357,Patient18_Healthy!L357,Patient23_Healthy!L357,Patient25_Healthy!L357,Patient27_Healthy!L357,Patient30_Healthy!L357)</f>
        <v/>
      </c>
      <c r="Q376" s="90">
        <f>STDEV(Patient5_Healthy!L357,Patient8_Healthy!L357,Patient10_Healthy!L357,Patient13_Healthy!L357,Patient17_Healthy!L357,Patient18_Healthy!L357,Patient23_Healthy!L357,Patient25_Healthy!L357,Patient27_Healthy!L357,Patient30_Healthy!L357)</f>
        <v/>
      </c>
      <c r="R376" s="85">
        <f>AVERAGE(Patient5_Healthy!M357,Patient8_Healthy!M357,Patient10_Healthy!M357,Patient13_Healthy!M357,Patient17_Healthy!M357,Patient18_Healthy!M357,Patient23_Healthy!M357,Patient25_Healthy!M357,Patient27_Healthy!M357,Patient30_Healthy!M357)</f>
        <v/>
      </c>
      <c r="S376" s="90">
        <f>STDEV(Patient5_Healthy!M357,Patient8_Healthy!M357,Patient10_Healthy!M357,Patient13_Healthy!M357,Patient17_Healthy!M357,Patient18_Healthy!M357,Patient23_Healthy!M357,Patient25_Healthy!M357,Patient27_Healthy!M357,Patient30_Healthy!M357)</f>
        <v/>
      </c>
      <c r="T376">
        <f>AVERAGE(Patient5_Healthy!N357,Patient8_Healthy!N357,Patient10_Healthy!N357,Patient13_Healthy!N357,Patient17_Healthy!N357,Patient18_Healthy!N357,Patient23_Healthy!N357,Patient25_Healthy!N357,Patient27_Healthy!N357,Patient30_Healthy!N357)</f>
        <v/>
      </c>
      <c r="U376">
        <f>STDEV(Patient5_Healthy!N357,Patient8_Healthy!N357,Patient10_Healthy!N357,Patient13_Healthy!N357,Patient17_Healthy!N357,Patient18_Healthy!N357,Patient23_Healthy!N357,Patient25_Healthy!N357,Patient27_Healthy!N357,Patient30_Healthy!N357)</f>
        <v/>
      </c>
      <c r="AO376" s="103" t="n"/>
    </row>
    <row r="377" spans="1:59">
      <c r="A377" s="21" t="s">
        <v>21</v>
      </c>
      <c r="B377">
        <f>AVERAGE(Patient5_Healthy!B358,Patient8_Healthy!B358,Patient10_Healthy!B358,Patient13_Healthy!B358,Patient17_Healthy!B358,Patient18_Healthy!B358,Patient23_Healthy!B358,Patient25_Healthy!B358,Patient27_Healthy!B358,Patient30_Healthy!B358)</f>
        <v/>
      </c>
      <c r="C377">
        <f>STDEV(Patient5_Healthy!B358,Patient8_Healthy!B358,Patient10_Healthy!B358,Patient13_Healthy!B358,Patient17_Healthy!B358,Patient18_Healthy!B358,Patient23_Healthy!B358,Patient25_Healthy!B358,Patient27_Healthy!B358,Patient30_Healthy!B358)</f>
        <v/>
      </c>
      <c r="D377" s="85">
        <f>AVERAGE(Patient5_Healthy!C358,Patient8_Healthy!C358,Patient10_Healthy!C358,Patient13_Healthy!C358,Patient17_Healthy!C358,Patient18_Healthy!C358,Patient23_Healthy!C358,Patient25_Healthy!C358,Patient27_Healthy!C358,Patient30_Healthy!C358)</f>
        <v/>
      </c>
      <c r="E377" s="90">
        <f>STDEV(Patient5_Healthy!C358,Patient8_Healthy!C358,Patient10_Healthy!C358,Patient13_Healthy!C358,Patient17_Healthy!C358,Patient18_Healthy!C358,Patient23_Healthy!C358,Patient25_Healthy!C358,Patient27_Healthy!C358,Patient30_Healthy!C358)</f>
        <v/>
      </c>
      <c r="F377" s="85">
        <f>AVERAGE(Patient5_Healthy!D358,Patient8_Healthy!D358,Patient10_Healthy!D358,Patient13_Healthy!D358,Patient17_Healthy!D358,Patient18_Healthy!D358,Patient23_Healthy!D358,Patient25_Healthy!D358,Patient27_Healthy!D358,Patient30_Healthy!D358)</f>
        <v/>
      </c>
      <c r="G377" s="90">
        <f>STDEV(Patient5_Healthy!D358,Patient8_Healthy!D358,Patient10_Healthy!D358,Patient13_Healthy!D358,Patient17_Healthy!D358,Patient18_Healthy!D358,Patient23_Healthy!D358,Patient25_Healthy!D358,Patient27_Healthy!D358,Patient30_Healthy!D358)</f>
        <v/>
      </c>
      <c r="H377">
        <f>AVERAGE(Patient5_Healthy!E358,Patient8_Healthy!E358,Patient10_Healthy!E358,Patient13_Healthy!E358,Patient17_Healthy!E358,Patient18_Healthy!E358,Patient23_Healthy!E358,Patient25_Healthy!E358,Patient27_Healthy!E358,Patient30_Healthy!E358)</f>
        <v/>
      </c>
      <c r="I377">
        <f>STDEV(Patient5_Healthy!E358,Patient8_Healthy!E358,Patient10_Healthy!E358,Patient13_Healthy!E358,Patient17_Healthy!E358,Patient18_Healthy!E358,Patient23_Healthy!E358,Patient25_Healthy!E358,Patient27_Healthy!E358,Patient30_Healthy!E358)</f>
        <v/>
      </c>
      <c r="AO377" s="103" t="n"/>
    </row>
    <row r="378" spans="1:59">
      <c r="A378" s="21" t="s">
        <v>29</v>
      </c>
      <c r="B378">
        <f>AVERAGE(Patient5_Healthy!B359,Patient8_Healthy!B359,Patient10_Healthy!B359,Patient13_Healthy!B359,Patient17_Healthy!B359,Patient18_Healthy!B359,Patient23_Healthy!B359,Patient25_Healthy!B359,Patient27_Healthy!B359,Patient30_Healthy!B359)</f>
        <v/>
      </c>
      <c r="C378">
        <f>STDEV(Patient5_Healthy!B359,Patient8_Healthy!B359,Patient10_Healthy!B359,Patient13_Healthy!B359,Patient17_Healthy!B359,Patient18_Healthy!B359,Patient23_Healthy!B359,Patient25_Healthy!B359,Patient27_Healthy!B359,Patient30_Healthy!B359)</f>
        <v/>
      </c>
      <c r="D378" s="85">
        <f>AVERAGE(Patient5_Healthy!C359,Patient8_Healthy!C359,Patient10_Healthy!C359,Patient13_Healthy!C359,Patient17_Healthy!C359,Patient18_Healthy!C359,Patient23_Healthy!C359,Patient25_Healthy!C359,Patient27_Healthy!C359,Patient30_Healthy!C359)</f>
        <v/>
      </c>
      <c r="E378" s="90">
        <f>STDEV(Patient5_Healthy!C359,Patient8_Healthy!C359,Patient10_Healthy!C359,Patient13_Healthy!C359,Patient17_Healthy!C359,Patient18_Healthy!C359,Patient23_Healthy!C359,Patient25_Healthy!C359,Patient27_Healthy!C359,Patient30_Healthy!C359)</f>
        <v/>
      </c>
      <c r="F378" s="85">
        <f>AVERAGE(Patient5_Healthy!D359,Patient8_Healthy!D359,Patient10_Healthy!D359,Patient13_Healthy!D359,Patient17_Healthy!D359,Patient18_Healthy!D359,Patient23_Healthy!D359,Patient25_Healthy!D359,Patient27_Healthy!D359,Patient30_Healthy!D359)</f>
        <v/>
      </c>
      <c r="G378" s="90">
        <f>STDEV(Patient5_Healthy!D359,Patient8_Healthy!D359,Patient10_Healthy!D359,Patient13_Healthy!D359,Patient17_Healthy!D359,Patient18_Healthy!D359,Patient23_Healthy!D359,Patient25_Healthy!D359,Patient27_Healthy!D359,Patient30_Healthy!D359)</f>
        <v/>
      </c>
      <c r="H378">
        <f>AVERAGE(Patient5_Healthy!E359,Patient8_Healthy!E359,Patient10_Healthy!E359,Patient13_Healthy!E359,Patient17_Healthy!E359,Patient18_Healthy!E359,Patient23_Healthy!E359,Patient25_Healthy!E359,Patient27_Healthy!E359,Patient30_Healthy!E359)</f>
        <v/>
      </c>
      <c r="I378">
        <f>STDEV(Patient5_Healthy!E359,Patient8_Healthy!E359,Patient10_Healthy!E359,Patient13_Healthy!E359,Patient17_Healthy!E359,Patient18_Healthy!E359,Patient23_Healthy!E359,Patient25_Healthy!E359,Patient27_Healthy!E359,Patient30_Healthy!E359)</f>
        <v/>
      </c>
      <c r="AO378" s="103" t="n"/>
    </row>
    <row r="379" spans="1:59">
      <c r="A379" s="21" t="s">
        <v>24</v>
      </c>
      <c r="B379">
        <f>AVERAGE(Patient5_Healthy!B360,Patient8_Healthy!B360,Patient10_Healthy!B360,Patient13_Healthy!B360,Patient17_Healthy!B360,Patient18_Healthy!B360,Patient23_Healthy!B360,Patient25_Healthy!B360,Patient27_Healthy!B360,Patient30_Healthy!B360)</f>
        <v/>
      </c>
      <c r="C379">
        <f>STDEV(Patient5_Healthy!B360,Patient8_Healthy!B360,Patient10_Healthy!B360,Patient13_Healthy!B360,Patient17_Healthy!B360,Patient18_Healthy!B360,Patient23_Healthy!B360,Patient25_Healthy!B360,Patient27_Healthy!B360,Patient30_Healthy!B360)</f>
        <v/>
      </c>
      <c r="D379" s="85">
        <f>AVERAGE(Patient5_Healthy!C360,Patient8_Healthy!C360,Patient10_Healthy!C360,Patient13_Healthy!C360,Patient17_Healthy!C360,Patient18_Healthy!C360,Patient23_Healthy!C360,Patient25_Healthy!C360,Patient27_Healthy!C360,Patient30_Healthy!C360)</f>
        <v/>
      </c>
      <c r="E379" s="90">
        <f>STDEV(Patient5_Healthy!C360,Patient8_Healthy!C360,Patient10_Healthy!C360,Patient13_Healthy!C360,Patient17_Healthy!C360,Patient18_Healthy!C360,Patient23_Healthy!C360,Patient25_Healthy!C360,Patient27_Healthy!C360,Patient30_Healthy!C360)</f>
        <v/>
      </c>
      <c r="F379" s="85">
        <f>AVERAGE(Patient5_Healthy!D360,Patient8_Healthy!D360,Patient10_Healthy!D360,Patient13_Healthy!D360,Patient17_Healthy!D360,Patient18_Healthy!D360,Patient23_Healthy!D360,Patient25_Healthy!D360,Patient27_Healthy!D360,Patient30_Healthy!D360)</f>
        <v/>
      </c>
      <c r="G379" s="90">
        <f>STDEV(Patient5_Healthy!D360,Patient8_Healthy!D360,Patient10_Healthy!D360,Patient13_Healthy!D360,Patient17_Healthy!D360,Patient18_Healthy!D360,Patient23_Healthy!D360,Patient25_Healthy!D360,Patient27_Healthy!D360,Patient30_Healthy!D360)</f>
        <v/>
      </c>
      <c r="H379">
        <f>AVERAGE(Patient5_Healthy!E360,Patient8_Healthy!E360,Patient10_Healthy!E360,Patient13_Healthy!E360,Patient17_Healthy!E360,Patient18_Healthy!E360,Patient23_Healthy!E360,Patient25_Healthy!E360,Patient27_Healthy!E360,Patient30_Healthy!E360)</f>
        <v/>
      </c>
      <c r="I379">
        <f>STDEV(Patient5_Healthy!E360,Patient8_Healthy!E360,Patient10_Healthy!E360,Patient13_Healthy!E360,Patient17_Healthy!E360,Patient18_Healthy!E360,Patient23_Healthy!E360,Patient25_Healthy!E360,Patient27_Healthy!E360,Patient30_Healthy!E360)</f>
        <v/>
      </c>
      <c r="AO379" s="103" t="n"/>
    </row>
    <row r="380" spans="1:59">
      <c r="A380" s="21" t="s">
        <v>31</v>
      </c>
      <c r="B380">
        <f>AVERAGE(Patient5_Healthy!B361,Patient8_Healthy!B361,Patient10_Healthy!B361,Patient13_Healthy!B361,Patient17_Healthy!B361,Patient18_Healthy!B361,Patient23_Healthy!B361,Patient25_Healthy!B361,Patient27_Healthy!B361,Patient30_Healthy!B361)</f>
        <v/>
      </c>
      <c r="C380">
        <f>STDEV(Patient5_Healthy!B361,Patient8_Healthy!B361,Patient10_Healthy!B361,Patient13_Healthy!B361,Patient17_Healthy!B361,Patient18_Healthy!B361,Patient23_Healthy!B361,Patient25_Healthy!B361,Patient27_Healthy!B361,Patient30_Healthy!B361)</f>
        <v/>
      </c>
      <c r="D380" s="85">
        <f>AVERAGE(Patient5_Healthy!C361,Patient8_Healthy!C361,Patient10_Healthy!C361,Patient13_Healthy!C361,Patient17_Healthy!C361,Patient18_Healthy!C361,Patient23_Healthy!C361,Patient25_Healthy!C361,Patient27_Healthy!C361,Patient30_Healthy!C361)</f>
        <v/>
      </c>
      <c r="E380" s="90">
        <f>STDEV(Patient5_Healthy!C361,Patient8_Healthy!C361,Patient10_Healthy!C361,Patient13_Healthy!C361,Patient17_Healthy!C361,Patient18_Healthy!C361,Patient23_Healthy!C361,Patient25_Healthy!C361,Patient27_Healthy!C361,Patient30_Healthy!C361)</f>
        <v/>
      </c>
      <c r="F380" s="85">
        <f>AVERAGE(Patient5_Healthy!D361,Patient8_Healthy!D361,Patient10_Healthy!D361,Patient13_Healthy!D361,Patient17_Healthy!D361,Patient18_Healthy!D361,Patient23_Healthy!D361,Patient25_Healthy!D361,Patient27_Healthy!D361,Patient30_Healthy!D361)</f>
        <v/>
      </c>
      <c r="G380" s="90">
        <f>STDEV(Patient5_Healthy!D361,Patient8_Healthy!D361,Patient10_Healthy!D361,Patient13_Healthy!D361,Patient17_Healthy!D361,Patient18_Healthy!D361,Patient23_Healthy!D361,Patient25_Healthy!D361,Patient27_Healthy!D361,Patient30_Healthy!D361)</f>
        <v/>
      </c>
      <c r="H380">
        <f>AVERAGE(Patient5_Healthy!E361,Patient8_Healthy!E361,Patient10_Healthy!E361,Patient13_Healthy!E361,Patient17_Healthy!E361,Patient18_Healthy!E361,Patient23_Healthy!E361,Patient25_Healthy!E361,Patient27_Healthy!E361,Patient30_Healthy!E361)</f>
        <v/>
      </c>
      <c r="I380">
        <f>STDEV(Patient5_Healthy!E361,Patient8_Healthy!E361,Patient10_Healthy!E361,Patient13_Healthy!E361,Patient17_Healthy!E361,Patient18_Healthy!E361,Patient23_Healthy!E361,Patient25_Healthy!E361,Patient27_Healthy!E361,Patient30_Healthy!E361)</f>
        <v/>
      </c>
      <c r="AO380" s="103" t="n"/>
    </row>
    <row r="381" spans="1:59">
      <c r="A381" s="21" t="s">
        <v>27</v>
      </c>
      <c r="B381">
        <f>AVERAGE(Patient5_Healthy!B362,Patient8_Healthy!B362,Patient10_Healthy!B362,Patient13_Healthy!B362,Patient17_Healthy!B362,Patient18_Healthy!B362,Patient23_Healthy!B362,Patient25_Healthy!B362,Patient27_Healthy!B362,Patient30_Healthy!B362)</f>
        <v/>
      </c>
      <c r="C381">
        <f>STDEV(Patient5_Healthy!B362,Patient8_Healthy!B362,Patient10_Healthy!B362,Patient13_Healthy!B362,Patient17_Healthy!B362,Patient18_Healthy!B362,Patient23_Healthy!B362,Patient25_Healthy!B362,Patient27_Healthy!B362,Patient30_Healthy!B362)</f>
        <v/>
      </c>
      <c r="D381" s="85">
        <f>AVERAGE(Patient5_Healthy!C362,Patient8_Healthy!C362,Patient10_Healthy!C362,Patient13_Healthy!C362,Patient17_Healthy!C362,Patient18_Healthy!C362,Patient23_Healthy!C362,Patient25_Healthy!C362,Patient27_Healthy!C362,Patient30_Healthy!C362)</f>
        <v/>
      </c>
      <c r="E381" s="90">
        <f>STDEV(Patient5_Healthy!C362,Patient8_Healthy!C362,Patient10_Healthy!C362,Patient13_Healthy!C362,Patient17_Healthy!C362,Patient18_Healthy!C362,Patient23_Healthy!C362,Patient25_Healthy!C362,Patient27_Healthy!C362,Patient30_Healthy!C362)</f>
        <v/>
      </c>
      <c r="F381" s="85">
        <f>AVERAGE(Patient5_Healthy!D362,Patient8_Healthy!D362,Patient10_Healthy!D362,Patient13_Healthy!D362,Patient17_Healthy!D362,Patient18_Healthy!D362,Patient23_Healthy!D362,Patient25_Healthy!D362,Patient27_Healthy!D362,Patient30_Healthy!D362)</f>
        <v/>
      </c>
      <c r="G381" s="90">
        <f>STDEV(Patient5_Healthy!D362,Patient8_Healthy!D362,Patient10_Healthy!D362,Patient13_Healthy!D362,Patient17_Healthy!D362,Patient18_Healthy!D362,Patient23_Healthy!D362,Patient25_Healthy!D362,Patient27_Healthy!D362,Patient30_Healthy!D362)</f>
        <v/>
      </c>
      <c r="H381">
        <f>AVERAGE(Patient5_Healthy!E362,Patient8_Healthy!E362,Patient10_Healthy!E362,Patient13_Healthy!E362,Patient17_Healthy!E362,Patient18_Healthy!E362,Patient23_Healthy!E362,Patient25_Healthy!E362,Patient27_Healthy!E362,Patient30_Healthy!E362)</f>
        <v/>
      </c>
      <c r="I381">
        <f>STDEV(Patient5_Healthy!E362,Patient8_Healthy!E362,Patient10_Healthy!E362,Patient13_Healthy!E362,Patient17_Healthy!E362,Patient18_Healthy!E362,Patient23_Healthy!E362,Patient25_Healthy!E362,Patient27_Healthy!E362,Patient30_Healthy!E362)</f>
        <v/>
      </c>
      <c r="AO381" s="103" t="n"/>
    </row>
    <row r="382" spans="1:59">
      <c r="A382" s="21" t="s">
        <v>32</v>
      </c>
      <c r="B382">
        <f>AVERAGE(Patient5_Healthy!B363,Patient8_Healthy!B363,Patient10_Healthy!B363,Patient13_Healthy!B363,Patient17_Healthy!B363,Patient18_Healthy!B363,Patient23_Healthy!B363,Patient25_Healthy!B363,Patient27_Healthy!B363,Patient30_Healthy!B363)</f>
        <v/>
      </c>
      <c r="C382">
        <f>STDEV(Patient5_Healthy!B363,Patient8_Healthy!B363,Patient10_Healthy!B363,Patient13_Healthy!B363,Patient17_Healthy!B363,Patient18_Healthy!B363,Patient23_Healthy!B363,Patient25_Healthy!B363,Patient27_Healthy!B363,Patient30_Healthy!B363)</f>
        <v/>
      </c>
      <c r="D382" s="85">
        <f>AVERAGE(Patient5_Healthy!C363,Patient8_Healthy!C363,Patient10_Healthy!C363,Patient13_Healthy!C363,Patient17_Healthy!C363,Patient18_Healthy!C363,Patient23_Healthy!C363,Patient25_Healthy!C363,Patient27_Healthy!C363,Patient30_Healthy!C363)</f>
        <v/>
      </c>
      <c r="E382" s="90">
        <f>STDEV(Patient5_Healthy!C363,Patient8_Healthy!C363,Patient10_Healthy!C363,Patient13_Healthy!C363,Patient17_Healthy!C363,Patient18_Healthy!C363,Patient23_Healthy!C363,Patient25_Healthy!C363,Patient27_Healthy!C363,Patient30_Healthy!C363)</f>
        <v/>
      </c>
      <c r="F382" s="85">
        <f>AVERAGE(Patient5_Healthy!D363,Patient8_Healthy!D363,Patient10_Healthy!D363,Patient13_Healthy!D363,Patient17_Healthy!D363,Patient18_Healthy!D363,Patient23_Healthy!D363,Patient25_Healthy!D363,Patient27_Healthy!D363,Patient30_Healthy!D363)</f>
        <v/>
      </c>
      <c r="G382" s="90">
        <f>STDEV(Patient5_Healthy!D363,Patient8_Healthy!D363,Patient10_Healthy!D363,Patient13_Healthy!D363,Patient17_Healthy!D363,Patient18_Healthy!D363,Patient23_Healthy!D363,Patient25_Healthy!D363,Patient27_Healthy!D363,Patient30_Healthy!D363)</f>
        <v/>
      </c>
      <c r="H382">
        <f>AVERAGE(Patient5_Healthy!E363,Patient8_Healthy!E363,Patient10_Healthy!E363,Patient13_Healthy!E363,Patient17_Healthy!E363,Patient18_Healthy!E363,Patient23_Healthy!E363,Patient25_Healthy!E363,Patient27_Healthy!E363,Patient30_Healthy!E363)</f>
        <v/>
      </c>
      <c r="I382">
        <f>STDEV(Patient5_Healthy!E363,Patient8_Healthy!E363,Patient10_Healthy!E363,Patient13_Healthy!E363,Patient17_Healthy!E363,Patient18_Healthy!E363,Patient23_Healthy!E363,Patient25_Healthy!E363,Patient27_Healthy!E363,Patient30_Healthy!E363)</f>
        <v/>
      </c>
      <c r="AO382" s="103" t="n"/>
    </row>
    <row r="383" spans="1:59">
      <c r="AO383" s="103" t="n"/>
    </row>
    <row r="384" spans="1:59">
      <c r="AO384" s="103" t="n"/>
    </row>
    <row r="385" spans="1:59">
      <c r="AO385" s="103" t="n"/>
    </row>
    <row r="386" spans="1:59">
      <c r="AO386" s="103" t="n"/>
    </row>
    <row r="387" spans="1:59">
      <c r="AO387" s="103" t="n"/>
    </row>
    <row r="388" spans="1:59">
      <c r="AO388" s="103" t="n"/>
    </row>
    <row r="389" spans="1:59">
      <c r="AO389" s="103" t="n"/>
    </row>
    <row r="390" spans="1:59">
      <c r="AO390" s="103" t="n"/>
    </row>
    <row r="391" spans="1:59">
      <c r="AO391" s="103" t="n"/>
    </row>
    <row r="392" spans="1:59">
      <c r="AO392" s="103" t="n"/>
    </row>
    <row r="393" spans="1:59">
      <c r="AO393" s="103" t="n"/>
    </row>
    <row r="394" spans="1:59">
      <c r="AO394" s="103" t="n"/>
    </row>
    <row r="395" spans="1:59">
      <c r="AO395" s="103" t="n"/>
    </row>
    <row r="396" spans="1:59">
      <c r="AO396" s="103" t="n"/>
    </row>
    <row r="397" spans="1:59">
      <c r="AO397" s="103" t="n"/>
    </row>
    <row r="398" spans="1:59">
      <c r="AO398" s="103" t="n"/>
    </row>
    <row r="399" spans="1:59">
      <c r="AO399" s="103" t="n"/>
    </row>
    <row r="400" spans="1:59">
      <c r="AO400" s="103" t="n"/>
    </row>
    <row r="401" spans="1:59">
      <c r="AO401" s="103" t="n"/>
    </row>
    <row r="402" spans="1:59">
      <c r="AO402" s="103" t="n"/>
    </row>
    <row r="403" spans="1:59">
      <c r="AO403" s="103" t="n"/>
    </row>
    <row r="404" spans="1:59">
      <c r="AO404" s="103" t="n"/>
    </row>
    <row r="405" spans="1:59">
      <c r="AO405" s="103" t="n"/>
    </row>
    <row r="406" spans="1:59">
      <c r="AO406" s="103" t="n"/>
    </row>
    <row r="407" spans="1:59">
      <c r="AO407" s="103" t="n"/>
    </row>
    <row r="408" spans="1:59">
      <c r="A408" s="103" t="s">
        <v>213</v>
      </c>
      <c r="AO408" s="103" t="n"/>
    </row>
    <row r="409" spans="1:59">
      <c r="A409" s="21" t="n"/>
      <c r="B409" s="148" t="s">
        <v>97</v>
      </c>
      <c r="C409" s="148" t="n"/>
      <c r="D409" s="149" t="s">
        <v>98</v>
      </c>
      <c r="E409" s="150" t="n"/>
      <c r="F409" s="149" t="s">
        <v>99</v>
      </c>
      <c r="G409" s="150" t="n"/>
      <c r="H409" s="148" t="s">
        <v>100</v>
      </c>
      <c r="I409" s="148" t="n"/>
      <c r="AO409" s="103" t="n"/>
    </row>
    <row r="410" spans="1:59">
      <c r="A410" s="21" t="n"/>
      <c r="B410" s="21" t="s">
        <v>193</v>
      </c>
      <c r="C410" s="21" t="s">
        <v>194</v>
      </c>
      <c r="D410" s="22" t="s">
        <v>193</v>
      </c>
      <c r="E410" s="23" t="s">
        <v>194</v>
      </c>
      <c r="F410" s="22" t="s">
        <v>193</v>
      </c>
      <c r="G410" s="23" t="s">
        <v>194</v>
      </c>
      <c r="H410" s="21" t="s">
        <v>193</v>
      </c>
      <c r="I410" s="21" t="s">
        <v>194</v>
      </c>
      <c r="AO410" s="103" t="n"/>
    </row>
    <row r="411" spans="1:59">
      <c r="A411" s="21" t="s">
        <v>18</v>
      </c>
      <c r="B411">
        <f>AVERAGE(#REF!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/>
      </c>
      <c r="C411">
        <f>STDEV(#REF!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/>
      </c>
      <c r="D411" s="85">
        <f>AVERAGE(#REF!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/>
      </c>
      <c r="E411" s="90">
        <f>STDEV(#REF!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/>
      </c>
      <c r="F411" s="85">
        <f>AVERAGE(#REF!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/>
      </c>
      <c r="G411" s="90">
        <f>STDEV(#REF!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/>
      </c>
      <c r="H411">
        <f>AVERAGE(#REF!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/>
      </c>
      <c r="I411">
        <f>STDEV(#REF!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/>
      </c>
      <c r="AO411" s="103" t="n"/>
    </row>
    <row r="412" spans="1:59">
      <c r="A412" s="21" t="s">
        <v>28</v>
      </c>
      <c r="B412">
        <f>AVERAGE(#REF!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/>
      </c>
      <c r="C412">
        <f>STDEV(#REF!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/>
      </c>
      <c r="D412" s="85">
        <f>AVERAGE(#REF!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/>
      </c>
      <c r="E412" s="90">
        <f>STDEV(#REF!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/>
      </c>
      <c r="F412" s="85">
        <f>AVERAGE(#REF!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/>
      </c>
      <c r="G412" s="90">
        <f>STDEV(#REF!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/>
      </c>
      <c r="H412">
        <f>AVERAGE(#REF!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/>
      </c>
      <c r="I412">
        <f>STDEV(#REF!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/>
      </c>
      <c r="AO412" s="103" t="n"/>
    </row>
    <row r="413" spans="1:59">
      <c r="A413" s="21" t="s">
        <v>21</v>
      </c>
      <c r="B413">
        <f>AVERAGE(#REF!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/>
      </c>
      <c r="C413">
        <f>STDEV(#REF!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/>
      </c>
      <c r="D413" s="85">
        <f>AVERAGE(#REF!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/>
      </c>
      <c r="E413" s="90">
        <f>STDEV(#REF!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/>
      </c>
      <c r="F413" s="85">
        <f>AVERAGE(#REF!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/>
      </c>
      <c r="G413" s="90">
        <f>STDEV(#REF!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/>
      </c>
      <c r="H413">
        <f>AVERAGE(#REF!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/>
      </c>
      <c r="I413">
        <f>STDEV(#REF!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/>
      </c>
      <c r="AO413" s="103" t="n"/>
    </row>
    <row r="414" spans="1:59">
      <c r="A414" s="21" t="s">
        <v>29</v>
      </c>
      <c r="B414">
        <f>AVERAGE(#REF!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/>
      </c>
      <c r="C414">
        <f>STDEV(#REF!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/>
      </c>
      <c r="D414" s="85">
        <f>AVERAGE(#REF!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/>
      </c>
      <c r="E414" s="90">
        <f>STDEV(#REF!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/>
      </c>
      <c r="F414" s="85">
        <f>AVERAGE(#REF!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/>
      </c>
      <c r="G414" s="90">
        <f>STDEV(#REF!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/>
      </c>
      <c r="H414">
        <f>AVERAGE(#REF!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/>
      </c>
      <c r="I414">
        <f>STDEV(#REF!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/>
      </c>
      <c r="AO414" s="103" t="n"/>
    </row>
    <row r="415" spans="1:59">
      <c r="A415" s="21" t="s">
        <v>24</v>
      </c>
      <c r="B415">
        <f>AVERAGE(#REF!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/>
      </c>
      <c r="C415">
        <f>STDEV(#REF!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/>
      </c>
      <c r="D415" s="85">
        <f>AVERAGE(#REF!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/>
      </c>
      <c r="E415" s="90">
        <f>STDEV(#REF!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/>
      </c>
      <c r="F415" s="85">
        <f>AVERAGE(#REF!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/>
      </c>
      <c r="G415" s="90">
        <f>STDEV(#REF!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/>
      </c>
      <c r="H415">
        <f>AVERAGE(#REF!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/>
      </c>
      <c r="I415">
        <f>STDEV(#REF!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/>
      </c>
      <c r="AO415" s="103" t="n"/>
    </row>
    <row r="416" spans="1:59">
      <c r="A416" s="21" t="s">
        <v>31</v>
      </c>
      <c r="B416">
        <f>AVERAGE(#REF!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/>
      </c>
      <c r="C416">
        <f>STDEV(#REF!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/>
      </c>
      <c r="D416" s="85">
        <f>AVERAGE(#REF!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/>
      </c>
      <c r="E416" s="90">
        <f>STDEV(#REF!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/>
      </c>
      <c r="F416" s="85">
        <f>AVERAGE(#REF!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/>
      </c>
      <c r="G416" s="90">
        <f>STDEV(#REF!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/>
      </c>
      <c r="H416">
        <f>AVERAGE(#REF!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/>
      </c>
      <c r="I416">
        <f>STDEV(#REF!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/>
      </c>
      <c r="AO416" s="103" t="n"/>
    </row>
    <row r="417" spans="1:59">
      <c r="A417" s="21" t="s">
        <v>27</v>
      </c>
      <c r="B417">
        <f>AVERAGE(#REF!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/>
      </c>
      <c r="C417">
        <f>STDEV(#REF!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/>
      </c>
      <c r="D417" s="85">
        <f>AVERAGE(#REF!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/>
      </c>
      <c r="E417" s="90">
        <f>STDEV(#REF!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/>
      </c>
      <c r="F417" s="85">
        <f>AVERAGE(#REF!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/>
      </c>
      <c r="G417" s="90">
        <f>STDEV(#REF!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/>
      </c>
      <c r="H417">
        <f>AVERAGE(#REF!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/>
      </c>
      <c r="I417">
        <f>STDEV(#REF!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/>
      </c>
      <c r="AO417" s="103" t="n"/>
    </row>
    <row r="418" spans="1:59">
      <c r="A418" s="21" t="s">
        <v>32</v>
      </c>
      <c r="B418">
        <f>AVERAGE(#REF!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/>
      </c>
      <c r="C418">
        <f>STDEV(#REF!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/>
      </c>
      <c r="D418" s="85">
        <f>AVERAGE(#REF!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/>
      </c>
      <c r="E418" s="90">
        <f>STDEV(#REF!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/>
      </c>
      <c r="F418" s="85">
        <f>AVERAGE(#REF!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/>
      </c>
      <c r="G418" s="90">
        <f>STDEV(#REF!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/>
      </c>
      <c r="H418">
        <f>AVERAGE(#REF!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/>
      </c>
      <c r="I418">
        <f>STDEV(#REF!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/>
      </c>
      <c r="AO418" s="103" t="n"/>
    </row>
    <row r="419" spans="1:59">
      <c r="AO419" s="103" t="n"/>
    </row>
    <row r="420" spans="1:59">
      <c r="AO420" s="103" t="n"/>
    </row>
    <row r="421" spans="1:59">
      <c r="AO421" s="103" t="n"/>
    </row>
    <row r="422" spans="1:59">
      <c r="AO422" s="103" t="n"/>
    </row>
    <row r="423" spans="1:59">
      <c r="AO423" s="103" t="n"/>
    </row>
    <row r="424" spans="1:59">
      <c r="AO424" s="103" t="n"/>
    </row>
    <row r="425" spans="1:59">
      <c r="AO425" s="103" t="n"/>
    </row>
    <row r="426" spans="1:59">
      <c r="AO426" s="103" t="n"/>
    </row>
    <row r="427" spans="1:59">
      <c r="A427" s="103" t="s">
        <v>119</v>
      </c>
      <c r="Q427" s="103" t="s">
        <v>120</v>
      </c>
      <c r="AO427" s="103" t="n"/>
    </row>
    <row r="428" spans="1:59">
      <c r="A428" s="151" t="n"/>
      <c r="B428" s="153" t="s">
        <v>15</v>
      </c>
      <c r="C428" s="154" t="n"/>
      <c r="D428" s="154" t="n"/>
      <c r="E428" s="155" t="n"/>
      <c r="F428" s="156" t="s">
        <v>101</v>
      </c>
      <c r="G428" s="154" t="n"/>
      <c r="H428" s="154" t="n"/>
      <c r="I428" s="154" t="n"/>
      <c r="L428" s="157" t="n"/>
      <c r="M428" s="158" t="s">
        <v>121</v>
      </c>
      <c r="N428" s="158" t="n"/>
      <c r="Q428" s="88" t="n"/>
      <c r="R428" s="159" t="s">
        <v>122</v>
      </c>
      <c r="S428" s="160" t="n"/>
      <c r="T428" s="159" t="s">
        <v>123</v>
      </c>
      <c r="U428" s="160" t="n"/>
      <c r="V428" s="159" t="s">
        <v>124</v>
      </c>
      <c r="W428" s="160" t="n"/>
      <c r="X428" s="159" t="s">
        <v>125</v>
      </c>
      <c r="Y428" s="160" t="n"/>
      <c r="Z428" s="159" t="s">
        <v>126</v>
      </c>
      <c r="AA428" s="160" t="n"/>
      <c r="AB428" s="159" t="s">
        <v>127</v>
      </c>
      <c r="AC428" s="160" t="n"/>
      <c r="AD428" s="159" t="s">
        <v>128</v>
      </c>
      <c r="AE428" s="160" t="n"/>
      <c r="AF428" s="161" t="s">
        <v>129</v>
      </c>
      <c r="AG428" s="161" t="n"/>
      <c r="AO428" s="103" t="n"/>
    </row>
    <row r="429" spans="1:59">
      <c r="A429" s="151" t="n"/>
      <c r="B429" s="162" t="s">
        <v>130</v>
      </c>
      <c r="C429" s="163" t="n"/>
      <c r="D429" s="164" t="s">
        <v>131</v>
      </c>
      <c r="E429" s="163" t="n"/>
      <c r="F429" s="162" t="s">
        <v>130</v>
      </c>
      <c r="G429" s="163" t="n"/>
      <c r="H429" s="164" t="s">
        <v>131</v>
      </c>
      <c r="I429" s="165" t="n"/>
      <c r="L429" s="157" t="n"/>
      <c r="M429" s="86" t="s">
        <v>214</v>
      </c>
      <c r="N429" s="86" t="s">
        <v>22</v>
      </c>
      <c r="Q429" s="88" t="n"/>
      <c r="R429" s="87" t="s">
        <v>214</v>
      </c>
      <c r="S429" s="89" t="s">
        <v>22</v>
      </c>
      <c r="T429" s="88" t="s">
        <v>214</v>
      </c>
      <c r="U429" s="88" t="s">
        <v>22</v>
      </c>
      <c r="V429" s="87" t="s">
        <v>214</v>
      </c>
      <c r="W429" s="89" t="s">
        <v>22</v>
      </c>
      <c r="X429" s="87" t="s">
        <v>214</v>
      </c>
      <c r="Y429" s="89" t="s">
        <v>22</v>
      </c>
      <c r="Z429" s="87" t="s">
        <v>214</v>
      </c>
      <c r="AA429" s="89" t="s">
        <v>22</v>
      </c>
      <c r="AB429" s="87" t="s">
        <v>214</v>
      </c>
      <c r="AC429" s="89" t="s">
        <v>22</v>
      </c>
      <c r="AD429" s="87" t="s">
        <v>214</v>
      </c>
      <c r="AE429" s="89" t="s">
        <v>22</v>
      </c>
      <c r="AF429" s="88" t="s">
        <v>214</v>
      </c>
      <c r="AG429" s="88" t="s">
        <v>22</v>
      </c>
      <c r="AO429" s="103" t="n"/>
    </row>
    <row r="430" spans="1:59">
      <c r="A430" s="152" t="n"/>
      <c r="B430" s="82" t="s">
        <v>214</v>
      </c>
      <c r="C430" s="83" t="s">
        <v>22</v>
      </c>
      <c r="D430" s="84" t="s">
        <v>214</v>
      </c>
      <c r="E430" s="83" t="s">
        <v>22</v>
      </c>
      <c r="F430" s="82" t="s">
        <v>214</v>
      </c>
      <c r="G430" s="83" t="s">
        <v>22</v>
      </c>
      <c r="H430" s="84" t="s">
        <v>214</v>
      </c>
      <c r="I430" s="84" t="s">
        <v>22</v>
      </c>
      <c r="L430" s="86" t="s">
        <v>132</v>
      </c>
      <c r="M430">
        <f>AVERAGE(Patient5_Healthy!H409,Patient8_Healthy!H409,Patient10_Healthy!H409,Patient13_Healthy!H409,Patient17_Healthy!H409,Patient18_Healthy!H409,Patient23_Healthy!H409,Patient25_Healthy!H409,Patient27_Healthy!H409,Patient30_Healthy!H409)</f>
        <v/>
      </c>
      <c r="N430">
        <f>STDEV(Patient5_Healthy!H409,Patient8_Healthy!H409,Patient10_Healthy!H409,Patient13_Healthy!H409,Patient17_Healthy!H409,Patient18_Healthy!H409,Patient23_Healthy!H409,Patient25_Healthy!H409,Patient27_Healthy!H409,Patient30_Healthy!H409)</f>
        <v/>
      </c>
      <c r="Q430" s="88" t="s">
        <v>132</v>
      </c>
      <c r="R430" s="85">
        <f>AVERAGE(Patient5_Healthy!M409,Patient8_Healthy!M409,Patient10_Healthy!M409,Patient13_Healthy!M409,Patient17_Healthy!M409,Patient18_Healthy!M409,Patient23_Healthy!M409,Patient25_Healthy!M409,Patient27_Healthy!M409,Patient30_Healthy!M409)</f>
        <v/>
      </c>
      <c r="S430" s="90">
        <f>STDEV(Patient5_Healthy!M409,Patient8_Healthy!M409,Patient10_Healthy!M409,Patient13_Healthy!M409,Patient17_Healthy!M409,Patient18_Healthy!M409,Patient23_Healthy!M409,Patient25_Healthy!M409,Patient27_Healthy!M409,Patient30_Healthy!M409)</f>
        <v/>
      </c>
      <c r="T430">
        <f>AVERAGE(Patient5_Healthy!N409,Patient8_Healthy!N409,Patient10_Healthy!N409,Patient13_Healthy!N409,Patient17_Healthy!N409,Patient18_Healthy!N409,Patient23_Healthy!N409,Patient25_Healthy!N409,Patient27_Healthy!N409,Patient30_Healthy!N409)</f>
        <v/>
      </c>
      <c r="U430">
        <f>STDEV(Patient5_Healthy!N409,Patient8_Healthy!N409,Patient10_Healthy!N409,Patient13_Healthy!N409,Patient17_Healthy!N409,Patient18_Healthy!N409,Patient23_Healthy!N409,Patient25_Healthy!N409,Patient27_Healthy!N409,Patient30_Healthy!N409)</f>
        <v/>
      </c>
      <c r="V430" s="85">
        <f>AVERAGE(Patient5_Healthy!O409,Patient8_Healthy!O409,Patient10_Healthy!O409,Patient13_Healthy!O409,Patient17_Healthy!O409,Patient18_Healthy!O409,Patient23_Healthy!O409,Patient25_Healthy!O409,Patient27_Healthy!O409,Patient30_Healthy!O409)</f>
        <v/>
      </c>
      <c r="W430" s="90">
        <f>STDEV(Patient5_Healthy!O409,Patient8_Healthy!O409,Patient10_Healthy!O409,Patient13_Healthy!O409,Patient17_Healthy!O409,Patient18_Healthy!O409,Patient23_Healthy!O409,Patient25_Healthy!O409,Patient27_Healthy!O409,Patient30_Healthy!O409)</f>
        <v/>
      </c>
      <c r="X430" s="85">
        <f>AVERAGE(Patient5_Healthy!P409,Patient8_Healthy!P409,Patient10_Healthy!P409,Patient13_Healthy!P409,Patient17_Healthy!P409,Patient18_Healthy!P409,Patient23_Healthy!P409,Patient25_Healthy!P409,Patient27_Healthy!P409,Patient30_Healthy!P409)</f>
        <v/>
      </c>
      <c r="Y430" s="90">
        <f>STDEV(Patient5_Healthy!P409,Patient8_Healthy!P409,Patient10_Healthy!P409,Patient13_Healthy!P409,Patient17_Healthy!P409,Patient18_Healthy!P409,Patient23_Healthy!P409,Patient25_Healthy!P409,Patient27_Healthy!P409,Patient30_Healthy!P409)</f>
        <v/>
      </c>
      <c r="Z430" s="85">
        <f>AVERAGE(Patient5_Healthy!Q409,Patient8_Healthy!Q409,Patient10_Healthy!Q409,Patient13_Healthy!Q409,Patient17_Healthy!Q409,Patient18_Healthy!Q409,Patient23_Healthy!Q409,Patient25_Healthy!Q409,Patient27_Healthy!Q409,Patient30_Healthy!Q409)</f>
        <v/>
      </c>
      <c r="AA430" s="90">
        <f>STDEV(Patient5_Healthy!Q409,Patient8_Healthy!Q409,Patient10_Healthy!Q409,Patient13_Healthy!Q409,Patient17_Healthy!Q409,Patient18_Healthy!Q409,Patient23_Healthy!Q409,Patient25_Healthy!Q409,Patient27_Healthy!Q409,Patient30_Healthy!Q409)</f>
        <v/>
      </c>
      <c r="AB430" s="85">
        <f>AVERAGE(Patient5_Healthy!R409,Patient8_Healthy!R409,Patient10_Healthy!R409,Patient13_Healthy!R409,Patient17_Healthy!R409,Patient18_Healthy!R409,Patient23_Healthy!R409,Patient25_Healthy!R409,Patient27_Healthy!R409,Patient30_Healthy!R409)</f>
        <v/>
      </c>
      <c r="AC430" s="90">
        <f>STDEV(Patient5_Healthy!R409,Patient8_Healthy!R409,Patient10_Healthy!R409,Patient13_Healthy!R409,Patient17_Healthy!R409,Patient18_Healthy!R409,Patient23_Healthy!R409,Patient25_Healthy!R409,Patient27_Healthy!R409,Patient30_Healthy!R409)</f>
        <v/>
      </c>
      <c r="AD430" s="85">
        <f>AVERAGE(Patient5_Healthy!S409,Patient8_Healthy!S409,Patient10_Healthy!S409,Patient13_Healthy!S409,Patient17_Healthy!S409,Patient18_Healthy!S409,Patient23_Healthy!S409,Patient25_Healthy!S409,Patient27_Healthy!S409,Patient30_Healthy!S409)</f>
        <v/>
      </c>
      <c r="AE430" s="90">
        <f>STDEV(Patient5_Healthy!S409,Patient8_Healthy!S409,Patient10_Healthy!S409,Patient13_Healthy!S409,Patient17_Healthy!S409,Patient18_Healthy!S409,Patient23_Healthy!S409,Patient25_Healthy!S409,Patient27_Healthy!S409,Patient30_Healthy!S409)</f>
        <v/>
      </c>
      <c r="AF430">
        <f>AVERAGE(Patient5_Healthy!T409,Patient8_Healthy!T409,Patient10_Healthy!T409,Patient13_Healthy!T409,Patient17_Healthy!T409,Patient18_Healthy!T409,Patient23_Healthy!T409,Patient25_Healthy!T409,Patient27_Healthy!T409,Patient30_Healthy!T409)</f>
        <v/>
      </c>
      <c r="AG430">
        <f>STDEV(Patient5_Healthy!T409,Patient8_Healthy!T409,Patient10_Healthy!T409,Patient13_Healthy!T409,Patient17_Healthy!T409,Patient18_Healthy!T409,Patient23_Healthy!T409,Patient25_Healthy!T409,Patient27_Healthy!T409,Patient30_Healthy!T409)</f>
        <v/>
      </c>
      <c r="AO430" s="103" t="n"/>
    </row>
    <row r="431" spans="1:59">
      <c r="A431" s="84" t="s">
        <v>132</v>
      </c>
      <c r="B431" s="85">
        <f>AVERAGE(Patient5_Healthy!B410,Patient8_Healthy!B410,Patient10_Healthy!B410,Patient13_Healthy!B410,Patient17_Healthy!B410,Patient18_Healthy!B410,Patient23_Healthy!B410,Patient25_Healthy!B410,Patient27_Healthy!B410,Patient30_Healthy!B410)</f>
        <v/>
      </c>
      <c r="C431" s="90">
        <f>STDEV(Patient5_Healthy!B410,Patient8_Healthy!B410,Patient10_Healthy!B410,Patient13_Healthy!B410,Patient17_Healthy!B410,Patient18_Healthy!B410,Patient23_Healthy!B410,Patient25_Healthy!B410,Patient27_Healthy!B410,Patient30_Healthy!B410)</f>
        <v/>
      </c>
      <c r="D431">
        <f>AVERAGE(Patient5_Healthy!C410,Patient8_Healthy!C410,Patient10_Healthy!C410,Patient13_Healthy!C410,Patient17_Healthy!C410,Patient18_Healthy!C410,Patient23_Healthy!C410,Patient25_Healthy!C410,Patient27_Healthy!C410,Patient30_Healthy!C410)</f>
        <v/>
      </c>
      <c r="E431" s="90">
        <f>STDEV(Patient5_Healthy!C410,Patient8_Healthy!C410,Patient10_Healthy!C410,Patient13_Healthy!C410,Patient17_Healthy!C410,Patient18_Healthy!C410,Patient23_Healthy!C410,Patient25_Healthy!C410,Patient27_Healthy!C410,Patient30_Healthy!C410)</f>
        <v/>
      </c>
      <c r="F431" s="85">
        <f>AVERAGE(Patient5_Healthy!D410,Patient8_Healthy!D410,Patient10_Healthy!D410,Patient13_Healthy!D410,Patient17_Healthy!D410,Patient18_Healthy!D410,Patient23_Healthy!D410,Patient25_Healthy!D410,Patient27_Healthy!D410,Patient30_Healthy!D410)</f>
        <v/>
      </c>
      <c r="G431" s="90">
        <f>STDEV(Patient5_Healthy!D410,Patient8_Healthy!D410,Patient10_Healthy!D410,Patient13_Healthy!D410,Patient17_Healthy!D410,Patient18_Healthy!D410,Patient23_Healthy!D410,Patient25_Healthy!D410,Patient27_Healthy!D410,Patient30_Healthy!D410)</f>
        <v/>
      </c>
      <c r="H431">
        <f>AVERAGE(Patient5_Healthy!E410,Patient8_Healthy!E410,Patient10_Healthy!E410,Patient13_Healthy!E410,Patient17_Healthy!E410,Patient18_Healthy!E410,Patient23_Healthy!E410,Patient25_Healthy!E410,Patient27_Healthy!E410,Patient30_Healthy!E410)</f>
        <v/>
      </c>
      <c r="I431">
        <f>STDEV(Patient5_Healthy!E410,Patient8_Healthy!E410,Patient10_Healthy!E410,Patient13_Healthy!E410,Patient17_Healthy!E410,Patient18_Healthy!E410,Patient23_Healthy!E410,Patient25_Healthy!E410,Patient27_Healthy!E410,Patient30_Healthy!E410)</f>
        <v/>
      </c>
      <c r="L431" s="86" t="s">
        <v>133</v>
      </c>
      <c r="M431">
        <f>AVERAGE(Patient5_Healthy!H410,Patient8_Healthy!H410,Patient10_Healthy!H410,Patient13_Healthy!H410,Patient17_Healthy!H410,Patient18_Healthy!H410,Patient23_Healthy!H410,Patient25_Healthy!H410,Patient27_Healthy!H410,Patient30_Healthy!H410)</f>
        <v/>
      </c>
      <c r="N431">
        <f>STDEV(Patient5_Healthy!H410,Patient8_Healthy!H410,Patient10_Healthy!H410,Patient13_Healthy!H410,Patient17_Healthy!H410,Patient18_Healthy!H410,Patient23_Healthy!H410,Patient25_Healthy!H410,Patient27_Healthy!H410,Patient30_Healthy!H410)</f>
        <v/>
      </c>
      <c r="Q431" s="88" t="s">
        <v>133</v>
      </c>
      <c r="R431" s="85">
        <f>AVERAGE(Patient5_Healthy!M410,Patient8_Healthy!M410,Patient10_Healthy!M410,Patient13_Healthy!M410,Patient17_Healthy!M410,Patient18_Healthy!M410,Patient23_Healthy!M410,Patient25_Healthy!M410,Patient27_Healthy!M410,Patient30_Healthy!M410)</f>
        <v/>
      </c>
      <c r="S431" s="90">
        <f>STDEV(Patient5_Healthy!M410,Patient8_Healthy!M410,Patient10_Healthy!M410,Patient13_Healthy!M410,Patient17_Healthy!M410,Patient18_Healthy!M410,Patient23_Healthy!M410,Patient25_Healthy!M410,Patient27_Healthy!M410,Patient30_Healthy!M410)</f>
        <v/>
      </c>
      <c r="T431">
        <f>AVERAGE(Patient5_Healthy!N410,Patient8_Healthy!N410,Patient10_Healthy!N410,Patient13_Healthy!N410,Patient17_Healthy!N410,Patient18_Healthy!N410,Patient23_Healthy!N410,Patient25_Healthy!N410,Patient27_Healthy!N410,Patient30_Healthy!N410)</f>
        <v/>
      </c>
      <c r="U431">
        <f>STDEV(Patient5_Healthy!N410,Patient8_Healthy!N410,Patient10_Healthy!N410,Patient13_Healthy!N410,Patient17_Healthy!N410,Patient18_Healthy!N410,Patient23_Healthy!N410,Patient25_Healthy!N410,Patient27_Healthy!N410,Patient30_Healthy!N410)</f>
        <v/>
      </c>
      <c r="V431" s="85">
        <f>AVERAGE(Patient5_Healthy!O410,Patient8_Healthy!O410,Patient10_Healthy!O410,Patient13_Healthy!O410,Patient17_Healthy!O410,Patient18_Healthy!O410,Patient23_Healthy!O410,Patient25_Healthy!O410,Patient27_Healthy!O410,Patient30_Healthy!O410)</f>
        <v/>
      </c>
      <c r="W431" s="90">
        <f>STDEV(Patient5_Healthy!O410,Patient8_Healthy!O410,Patient10_Healthy!O410,Patient13_Healthy!O410,Patient17_Healthy!O410,Patient18_Healthy!O410,Patient23_Healthy!O410,Patient25_Healthy!O410,Patient27_Healthy!O410,Patient30_Healthy!O410)</f>
        <v/>
      </c>
      <c r="X431" s="85">
        <f>AVERAGE(Patient5_Healthy!P410,Patient8_Healthy!P410,Patient10_Healthy!P410,Patient13_Healthy!P410,Patient17_Healthy!P410,Patient18_Healthy!P410,Patient23_Healthy!P410,Patient25_Healthy!P410,Patient27_Healthy!P410,Patient30_Healthy!P410)</f>
        <v/>
      </c>
      <c r="Y431" s="90">
        <f>STDEV(Patient5_Healthy!P410,Patient8_Healthy!P410,Patient10_Healthy!P410,Patient13_Healthy!P410,Patient17_Healthy!P410,Patient18_Healthy!P410,Patient23_Healthy!P410,Patient25_Healthy!P410,Patient27_Healthy!P410,Patient30_Healthy!P410)</f>
        <v/>
      </c>
      <c r="Z431" s="85">
        <f>AVERAGE(Patient5_Healthy!Q410,Patient8_Healthy!Q410,Patient10_Healthy!Q410,Patient13_Healthy!Q410,Patient17_Healthy!Q410,Patient18_Healthy!Q410,Patient23_Healthy!Q410,Patient25_Healthy!Q410,Patient27_Healthy!Q410,Patient30_Healthy!Q410)</f>
        <v/>
      </c>
      <c r="AA431" s="90">
        <f>STDEV(Patient5_Healthy!Q410,Patient8_Healthy!Q410,Patient10_Healthy!Q410,Patient13_Healthy!Q410,Patient17_Healthy!Q410,Patient18_Healthy!Q410,Patient23_Healthy!Q410,Patient25_Healthy!Q410,Patient27_Healthy!Q410,Patient30_Healthy!Q410)</f>
        <v/>
      </c>
      <c r="AB431" s="85">
        <f>AVERAGE(Patient5_Healthy!R410,Patient8_Healthy!R410,Patient10_Healthy!R410,Patient13_Healthy!R410,Patient17_Healthy!R410,Patient18_Healthy!R410,Patient23_Healthy!R410,Patient25_Healthy!R410,Patient27_Healthy!R410,Patient30_Healthy!R410)</f>
        <v/>
      </c>
      <c r="AC431" s="90">
        <f>STDEV(Patient5_Healthy!R410,Patient8_Healthy!R410,Patient10_Healthy!R410,Patient13_Healthy!R410,Patient17_Healthy!R410,Patient18_Healthy!R410,Patient23_Healthy!R410,Patient25_Healthy!R410,Patient27_Healthy!R410,Patient30_Healthy!R410)</f>
        <v/>
      </c>
      <c r="AD431" s="85">
        <f>AVERAGE(Patient5_Healthy!S410,Patient8_Healthy!S410,Patient10_Healthy!S410,Patient13_Healthy!S410,Patient17_Healthy!S410,Patient18_Healthy!S410,Patient23_Healthy!S410,Patient25_Healthy!S410,Patient27_Healthy!S410,Patient30_Healthy!S410)</f>
        <v/>
      </c>
      <c r="AE431" s="90">
        <f>STDEV(Patient5_Healthy!S410,Patient8_Healthy!S410,Patient10_Healthy!S410,Patient13_Healthy!S410,Patient17_Healthy!S410,Patient18_Healthy!S410,Patient23_Healthy!S410,Patient25_Healthy!S410,Patient27_Healthy!S410,Patient30_Healthy!S410)</f>
        <v/>
      </c>
      <c r="AF431">
        <f>AVERAGE(Patient5_Healthy!T410,Patient8_Healthy!T410,Patient10_Healthy!T410,Patient13_Healthy!T410,Patient17_Healthy!T410,Patient18_Healthy!T410,Patient23_Healthy!T410,Patient25_Healthy!T410,Patient27_Healthy!T410,Patient30_Healthy!T410)</f>
        <v/>
      </c>
      <c r="AG431">
        <f>STDEV(Patient5_Healthy!T410,Patient8_Healthy!T410,Patient10_Healthy!T410,Patient13_Healthy!T410,Patient17_Healthy!T410,Patient18_Healthy!T410,Patient23_Healthy!T410,Patient25_Healthy!T410,Patient27_Healthy!T410,Patient30_Healthy!T410)</f>
        <v/>
      </c>
      <c r="AO431" s="103" t="n"/>
    </row>
    <row r="432" spans="1:59">
      <c r="A432" s="84" t="s">
        <v>133</v>
      </c>
      <c r="B432" s="85">
        <f>AVERAGE(Patient5_Healthy!B411,Patient8_Healthy!B411,Patient10_Healthy!B411,Patient13_Healthy!B411,Patient17_Healthy!B411,Patient18_Healthy!B411,Patient23_Healthy!B411,Patient25_Healthy!B411,Patient27_Healthy!B411,Patient30_Healthy!B411)</f>
        <v/>
      </c>
      <c r="C432" s="90">
        <f>STDEV(Patient5_Healthy!B411,Patient8_Healthy!B411,Patient10_Healthy!B411,Patient13_Healthy!B411,Patient17_Healthy!B411,Patient18_Healthy!B411,Patient23_Healthy!B411,Patient25_Healthy!B411,Patient27_Healthy!B411,Patient30_Healthy!B411)</f>
        <v/>
      </c>
      <c r="D432">
        <f>AVERAGE(Patient5_Healthy!C411,Patient8_Healthy!C411,Patient10_Healthy!C411,Patient13_Healthy!C411,Patient17_Healthy!C411,Patient18_Healthy!C411,Patient23_Healthy!C411,Patient25_Healthy!C411,Patient27_Healthy!C411,Patient30_Healthy!C411)</f>
        <v/>
      </c>
      <c r="E432" s="90">
        <f>STDEV(Patient5_Healthy!C411,Patient8_Healthy!C411,Patient10_Healthy!C411,Patient13_Healthy!C411,Patient17_Healthy!C411,Patient18_Healthy!C411,Patient23_Healthy!C411,Patient25_Healthy!C411,Patient27_Healthy!C411,Patient30_Healthy!C411)</f>
        <v/>
      </c>
      <c r="F432" s="85">
        <f>AVERAGE(Patient5_Healthy!D411,Patient8_Healthy!D411,Patient10_Healthy!D411,Patient13_Healthy!D411,Patient17_Healthy!D411,Patient18_Healthy!D411,Patient23_Healthy!D411,Patient25_Healthy!D411,Patient27_Healthy!D411,Patient30_Healthy!D411)</f>
        <v/>
      </c>
      <c r="G432" s="90">
        <f>STDEV(Patient5_Healthy!D411,Patient8_Healthy!D411,Patient10_Healthy!D411,Patient13_Healthy!D411,Patient17_Healthy!D411,Patient18_Healthy!D411,Patient23_Healthy!D411,Patient25_Healthy!D411,Patient27_Healthy!D411,Patient30_Healthy!D411)</f>
        <v/>
      </c>
      <c r="H432">
        <f>AVERAGE(Patient5_Healthy!E411,Patient8_Healthy!E411,Patient10_Healthy!E411,Patient13_Healthy!E411,Patient17_Healthy!E411,Patient18_Healthy!E411,Patient23_Healthy!E411,Patient25_Healthy!E411,Patient27_Healthy!E411,Patient30_Healthy!E411)</f>
        <v/>
      </c>
      <c r="I432">
        <f>STDEV(Patient5_Healthy!E411,Patient8_Healthy!E411,Patient10_Healthy!E411,Patient13_Healthy!E411,Patient17_Healthy!E411,Patient18_Healthy!E411,Patient23_Healthy!E411,Patient25_Healthy!E411,Patient27_Healthy!E411,Patient30_Healthy!E411)</f>
        <v/>
      </c>
      <c r="L432" s="86" t="s">
        <v>134</v>
      </c>
      <c r="M432">
        <f>AVERAGE(Patient5_Healthy!H411,Patient8_Healthy!H411,Patient10_Healthy!H411,Patient13_Healthy!H411,Patient17_Healthy!H411,Patient18_Healthy!H411,Patient23_Healthy!H411,Patient25_Healthy!H411,Patient27_Healthy!H411,Patient30_Healthy!H411)</f>
        <v/>
      </c>
      <c r="N432">
        <f>STDEV(Patient5_Healthy!H411,Patient8_Healthy!H411,Patient10_Healthy!H411,Patient13_Healthy!H411,Patient17_Healthy!H411,Patient18_Healthy!H411,Patient23_Healthy!H411,Patient25_Healthy!H411,Patient27_Healthy!H411,Patient30_Healthy!H411)</f>
        <v/>
      </c>
      <c r="Q432" s="88" t="s">
        <v>134</v>
      </c>
      <c r="R432" s="85">
        <f>AVERAGE(Patient5_Healthy!M411,Patient8_Healthy!M411,Patient10_Healthy!M411,Patient13_Healthy!M411,Patient17_Healthy!M411,Patient18_Healthy!M411,Patient23_Healthy!M411,Patient25_Healthy!M411,Patient27_Healthy!M411,Patient30_Healthy!M411)</f>
        <v/>
      </c>
      <c r="S432" s="90">
        <f>STDEV(Patient5_Healthy!M411,Patient8_Healthy!M411,Patient10_Healthy!M411,Patient13_Healthy!M411,Patient17_Healthy!M411,Patient18_Healthy!M411,Patient23_Healthy!M411,Patient25_Healthy!M411,Patient27_Healthy!M411,Patient30_Healthy!M411)</f>
        <v/>
      </c>
      <c r="T432">
        <f>AVERAGE(Patient5_Healthy!N411,Patient8_Healthy!N411,Patient10_Healthy!N411,Patient13_Healthy!N411,Patient17_Healthy!N411,Patient18_Healthy!N411,Patient23_Healthy!N411,Patient25_Healthy!N411,Patient27_Healthy!N411,Patient30_Healthy!N411)</f>
        <v/>
      </c>
      <c r="U432">
        <f>STDEV(Patient5_Healthy!N411,Patient8_Healthy!N411,Patient10_Healthy!N411,Patient13_Healthy!N411,Patient17_Healthy!N411,Patient18_Healthy!N411,Patient23_Healthy!N411,Patient25_Healthy!N411,Patient27_Healthy!N411,Patient30_Healthy!N411)</f>
        <v/>
      </c>
      <c r="V432" s="85">
        <f>AVERAGE(Patient5_Healthy!O411,Patient8_Healthy!O411,Patient10_Healthy!O411,Patient13_Healthy!O411,Patient17_Healthy!O411,Patient18_Healthy!O411,Patient23_Healthy!O411,Patient25_Healthy!O411,Patient27_Healthy!O411,Patient30_Healthy!O411)</f>
        <v/>
      </c>
      <c r="W432" s="90">
        <f>STDEV(Patient5_Healthy!O411,Patient8_Healthy!O411,Patient10_Healthy!O411,Patient13_Healthy!O411,Patient17_Healthy!O411,Patient18_Healthy!O411,Patient23_Healthy!O411,Patient25_Healthy!O411,Patient27_Healthy!O411,Patient30_Healthy!O411)</f>
        <v/>
      </c>
      <c r="X432" s="85">
        <f>AVERAGE(Patient5_Healthy!P411,Patient8_Healthy!P411,Patient10_Healthy!P411,Patient13_Healthy!P411,Patient17_Healthy!P411,Patient18_Healthy!P411,Patient23_Healthy!P411,Patient25_Healthy!P411,Patient27_Healthy!P411,Patient30_Healthy!P411)</f>
        <v/>
      </c>
      <c r="Y432" s="90">
        <f>STDEV(Patient5_Healthy!P411,Patient8_Healthy!P411,Patient10_Healthy!P411,Patient13_Healthy!P411,Patient17_Healthy!P411,Patient18_Healthy!P411,Patient23_Healthy!P411,Patient25_Healthy!P411,Patient27_Healthy!P411,Patient30_Healthy!P411)</f>
        <v/>
      </c>
      <c r="Z432" s="85">
        <f>AVERAGE(Patient5_Healthy!Q411,Patient8_Healthy!Q411,Patient10_Healthy!Q411,Patient13_Healthy!Q411,Patient17_Healthy!Q411,Patient18_Healthy!Q411,Patient23_Healthy!Q411,Patient25_Healthy!Q411,Patient27_Healthy!Q411,Patient30_Healthy!Q411)</f>
        <v/>
      </c>
      <c r="AA432" s="90">
        <f>STDEV(Patient5_Healthy!Q411,Patient8_Healthy!Q411,Patient10_Healthy!Q411,Patient13_Healthy!Q411,Patient17_Healthy!Q411,Patient18_Healthy!Q411,Patient23_Healthy!Q411,Patient25_Healthy!Q411,Patient27_Healthy!Q411,Patient30_Healthy!Q411)</f>
        <v/>
      </c>
      <c r="AB432" s="85">
        <f>AVERAGE(Patient5_Healthy!R411,Patient8_Healthy!R411,Patient10_Healthy!R411,Patient13_Healthy!R411,Patient17_Healthy!R411,Patient18_Healthy!R411,Patient23_Healthy!R411,Patient25_Healthy!R411,Patient27_Healthy!R411,Patient30_Healthy!R411)</f>
        <v/>
      </c>
      <c r="AC432" s="90">
        <f>STDEV(Patient5_Healthy!R411,Patient8_Healthy!R411,Patient10_Healthy!R411,Patient13_Healthy!R411,Patient17_Healthy!R411,Patient18_Healthy!R411,Patient23_Healthy!R411,Patient25_Healthy!R411,Patient27_Healthy!R411,Patient30_Healthy!R411)</f>
        <v/>
      </c>
      <c r="AD432" s="85">
        <f>AVERAGE(Patient5_Healthy!S411,Patient8_Healthy!S411,Patient10_Healthy!S411,Patient13_Healthy!S411,Patient17_Healthy!S411,Patient18_Healthy!S411,Patient23_Healthy!S411,Patient25_Healthy!S411,Patient27_Healthy!S411,Patient30_Healthy!S411)</f>
        <v/>
      </c>
      <c r="AE432" s="90">
        <f>STDEV(Patient5_Healthy!S411,Patient8_Healthy!S411,Patient10_Healthy!S411,Patient13_Healthy!S411,Patient17_Healthy!S411,Patient18_Healthy!S411,Patient23_Healthy!S411,Patient25_Healthy!S411,Patient27_Healthy!S411,Patient30_Healthy!S411)</f>
        <v/>
      </c>
      <c r="AF432">
        <f>AVERAGE(Patient5_Healthy!T411,Patient8_Healthy!T411,Patient10_Healthy!T411,Patient13_Healthy!T411,Patient17_Healthy!T411,Patient18_Healthy!T411,Patient23_Healthy!T411,Patient25_Healthy!T411,Patient27_Healthy!T411,Patient30_Healthy!T411)</f>
        <v/>
      </c>
      <c r="AG432">
        <f>STDEV(Patient5_Healthy!T411,Patient8_Healthy!T411,Patient10_Healthy!T411,Patient13_Healthy!T411,Patient17_Healthy!T411,Patient18_Healthy!T411,Patient23_Healthy!T411,Patient25_Healthy!T411,Patient27_Healthy!T411,Patient30_Healthy!T411)</f>
        <v/>
      </c>
      <c r="AO432" s="103" t="n"/>
    </row>
    <row r="433" spans="1:59">
      <c r="A433" s="84" t="s">
        <v>134</v>
      </c>
      <c r="B433" s="85">
        <f>AVERAGE(Patient5_Healthy!B412,Patient8_Healthy!B412,Patient10_Healthy!B412,Patient13_Healthy!B412,Patient17_Healthy!B412,Patient18_Healthy!B412,Patient23_Healthy!B412,Patient25_Healthy!B412,Patient27_Healthy!B412,Patient30_Healthy!B412)</f>
        <v/>
      </c>
      <c r="C433" s="90">
        <f>STDEV(Patient5_Healthy!B412,Patient8_Healthy!B412,Patient10_Healthy!B412,Patient13_Healthy!B412,Patient17_Healthy!B412,Patient18_Healthy!B412,Patient23_Healthy!B412,Patient25_Healthy!B412,Patient27_Healthy!B412,Patient30_Healthy!B412)</f>
        <v/>
      </c>
      <c r="D433">
        <f>AVERAGE(Patient5_Healthy!C412,Patient8_Healthy!C412,Patient10_Healthy!C412,Patient13_Healthy!C412,Patient17_Healthy!C412,Patient18_Healthy!C412,Patient23_Healthy!C412,Patient25_Healthy!C412,Patient27_Healthy!C412,Patient30_Healthy!C412)</f>
        <v/>
      </c>
      <c r="E433" s="90">
        <f>STDEV(Patient5_Healthy!C412,Patient8_Healthy!C412,Patient10_Healthy!C412,Patient13_Healthy!C412,Patient17_Healthy!C412,Patient18_Healthy!C412,Patient23_Healthy!C412,Patient25_Healthy!C412,Patient27_Healthy!C412,Patient30_Healthy!C412)</f>
        <v/>
      </c>
      <c r="F433" s="85">
        <f>AVERAGE(Patient5_Healthy!D412,Patient8_Healthy!D412,Patient10_Healthy!D412,Patient13_Healthy!D412,Patient17_Healthy!D412,Patient18_Healthy!D412,Patient23_Healthy!D412,Patient25_Healthy!D412,Patient27_Healthy!D412,Patient30_Healthy!D412)</f>
        <v/>
      </c>
      <c r="G433" s="90">
        <f>STDEV(Patient5_Healthy!D412,Patient8_Healthy!D412,Patient10_Healthy!D412,Patient13_Healthy!D412,Patient17_Healthy!D412,Patient18_Healthy!D412,Patient23_Healthy!D412,Patient25_Healthy!D412,Patient27_Healthy!D412,Patient30_Healthy!D412)</f>
        <v/>
      </c>
      <c r="H433">
        <f>AVERAGE(Patient5_Healthy!E412,Patient8_Healthy!E412,Patient10_Healthy!E412,Patient13_Healthy!E412,Patient17_Healthy!E412,Patient18_Healthy!E412,Patient23_Healthy!E412,Patient25_Healthy!E412,Patient27_Healthy!E412,Patient30_Healthy!E412)</f>
        <v/>
      </c>
      <c r="I433">
        <f>STDEV(Patient5_Healthy!E412,Patient8_Healthy!E412,Patient10_Healthy!E412,Patient13_Healthy!E412,Patient17_Healthy!E412,Patient18_Healthy!E412,Patient23_Healthy!E412,Patient25_Healthy!E412,Patient27_Healthy!E412,Patient30_Healthy!E412)</f>
        <v/>
      </c>
      <c r="L433" s="86" t="s">
        <v>135</v>
      </c>
      <c r="M433">
        <f>AVERAGE(Patient5_Healthy!H412,Patient8_Healthy!H412,Patient10_Healthy!H412,Patient13_Healthy!H412,Patient17_Healthy!H412,Patient18_Healthy!H412,Patient23_Healthy!H412,Patient25_Healthy!H412,Patient27_Healthy!H412,Patient30_Healthy!H412)</f>
        <v/>
      </c>
      <c r="N433">
        <f>STDEV(Patient5_Healthy!H412,Patient8_Healthy!H412,Patient10_Healthy!H412,Patient13_Healthy!H412,Patient17_Healthy!H412,Patient18_Healthy!H412,Patient23_Healthy!H412,Patient25_Healthy!H412,Patient27_Healthy!H412,Patient30_Healthy!H412)</f>
        <v/>
      </c>
      <c r="Q433" s="88" t="s">
        <v>135</v>
      </c>
      <c r="R433" s="85">
        <f>AVERAGE(Patient5_Healthy!M412,Patient8_Healthy!M412,Patient10_Healthy!M412,Patient13_Healthy!M412,Patient17_Healthy!M412,Patient18_Healthy!M412,Patient23_Healthy!M412,Patient25_Healthy!M412,Patient27_Healthy!M412,Patient30_Healthy!M412)</f>
        <v/>
      </c>
      <c r="S433" s="90">
        <f>STDEV(Patient5_Healthy!M412,Patient8_Healthy!M412,Patient10_Healthy!M412,Patient13_Healthy!M412,Patient17_Healthy!M412,Patient18_Healthy!M412,Patient23_Healthy!M412,Patient25_Healthy!M412,Patient27_Healthy!M412,Patient30_Healthy!M412)</f>
        <v/>
      </c>
      <c r="T433">
        <f>AVERAGE(Patient5_Healthy!N412,Patient8_Healthy!N412,Patient10_Healthy!N412,Patient13_Healthy!N412,Patient17_Healthy!N412,Patient18_Healthy!N412,Patient23_Healthy!N412,Patient25_Healthy!N412,Patient27_Healthy!N412,Patient30_Healthy!N412)</f>
        <v/>
      </c>
      <c r="U433">
        <f>STDEV(Patient5_Healthy!N412,Patient8_Healthy!N412,Patient10_Healthy!N412,Patient13_Healthy!N412,Patient17_Healthy!N412,Patient18_Healthy!N412,Patient23_Healthy!N412,Patient25_Healthy!N412,Patient27_Healthy!N412,Patient30_Healthy!N412)</f>
        <v/>
      </c>
      <c r="V433" s="85">
        <f>AVERAGE(Patient5_Healthy!O412,Patient8_Healthy!O412,Patient10_Healthy!O412,Patient13_Healthy!O412,Patient17_Healthy!O412,Patient18_Healthy!O412,Patient23_Healthy!O412,Patient25_Healthy!O412,Patient27_Healthy!O412,Patient30_Healthy!O412)</f>
        <v/>
      </c>
      <c r="W433" s="90">
        <f>STDEV(Patient5_Healthy!O412,Patient8_Healthy!O412,Patient10_Healthy!O412,Patient13_Healthy!O412,Patient17_Healthy!O412,Patient18_Healthy!O412,Patient23_Healthy!O412,Patient25_Healthy!O412,Patient27_Healthy!O412,Patient30_Healthy!O412)</f>
        <v/>
      </c>
      <c r="X433" s="85">
        <f>AVERAGE(Patient5_Healthy!P412,Patient8_Healthy!P412,Patient10_Healthy!P412,Patient13_Healthy!P412,Patient17_Healthy!P412,Patient18_Healthy!P412,Patient23_Healthy!P412,Patient25_Healthy!P412,Patient27_Healthy!P412,Patient30_Healthy!P412)</f>
        <v/>
      </c>
      <c r="Y433" s="90">
        <f>STDEV(Patient5_Healthy!P412,Patient8_Healthy!P412,Patient10_Healthy!P412,Patient13_Healthy!P412,Patient17_Healthy!P412,Patient18_Healthy!P412,Patient23_Healthy!P412,Patient25_Healthy!P412,Patient27_Healthy!P412,Patient30_Healthy!P412)</f>
        <v/>
      </c>
      <c r="Z433" s="85">
        <f>AVERAGE(Patient5_Healthy!Q412,Patient8_Healthy!Q412,Patient10_Healthy!Q412,Patient13_Healthy!Q412,Patient17_Healthy!Q412,Patient18_Healthy!Q412,Patient23_Healthy!Q412,Patient25_Healthy!Q412,Patient27_Healthy!Q412,Patient30_Healthy!Q412)</f>
        <v/>
      </c>
      <c r="AA433" s="90">
        <f>STDEV(Patient5_Healthy!Q412,Patient8_Healthy!Q412,Patient10_Healthy!Q412,Patient13_Healthy!Q412,Patient17_Healthy!Q412,Patient18_Healthy!Q412,Patient23_Healthy!Q412,Patient25_Healthy!Q412,Patient27_Healthy!Q412,Patient30_Healthy!Q412)</f>
        <v/>
      </c>
      <c r="AB433" s="85">
        <f>AVERAGE(Patient5_Healthy!R412,Patient8_Healthy!R412,Patient10_Healthy!R412,Patient13_Healthy!R412,Patient17_Healthy!R412,Patient18_Healthy!R412,Patient23_Healthy!R412,Patient25_Healthy!R412,Patient27_Healthy!R412,Patient30_Healthy!R412)</f>
        <v/>
      </c>
      <c r="AC433" s="90">
        <f>STDEV(Patient5_Healthy!R412,Patient8_Healthy!R412,Patient10_Healthy!R412,Patient13_Healthy!R412,Patient17_Healthy!R412,Patient18_Healthy!R412,Patient23_Healthy!R412,Patient25_Healthy!R412,Patient27_Healthy!R412,Patient30_Healthy!R412)</f>
        <v/>
      </c>
      <c r="AD433" s="85">
        <f>AVERAGE(Patient5_Healthy!S412,Patient8_Healthy!S412,Patient10_Healthy!S412,Patient13_Healthy!S412,Patient17_Healthy!S412,Patient18_Healthy!S412,Patient23_Healthy!S412,Patient25_Healthy!S412,Patient27_Healthy!S412,Patient30_Healthy!S412)</f>
        <v/>
      </c>
      <c r="AE433" s="90">
        <f>STDEV(Patient5_Healthy!S412,Patient8_Healthy!S412,Patient10_Healthy!S412,Patient13_Healthy!S412,Patient17_Healthy!S412,Patient18_Healthy!S412,Patient23_Healthy!S412,Patient25_Healthy!S412,Patient27_Healthy!S412,Patient30_Healthy!S412)</f>
        <v/>
      </c>
      <c r="AF433">
        <f>AVERAGE(Patient5_Healthy!T412,Patient8_Healthy!T412,Patient10_Healthy!T412,Patient13_Healthy!T412,Patient17_Healthy!T412,Patient18_Healthy!T412,Patient23_Healthy!T412,Patient25_Healthy!T412,Patient27_Healthy!T412,Patient30_Healthy!T412)</f>
        <v/>
      </c>
      <c r="AG433">
        <f>STDEV(Patient5_Healthy!T412,Patient8_Healthy!T412,Patient10_Healthy!T412,Patient13_Healthy!T412,Patient17_Healthy!T412,Patient18_Healthy!T412,Patient23_Healthy!T412,Patient25_Healthy!T412,Patient27_Healthy!T412,Patient30_Healthy!T412)</f>
        <v/>
      </c>
      <c r="AO433" s="103" t="n"/>
    </row>
    <row r="434" spans="1:59">
      <c r="A434" s="84" t="s">
        <v>135</v>
      </c>
      <c r="B434" s="85">
        <f>AVERAGE(Patient5_Healthy!B413,Patient8_Healthy!B413,Patient10_Healthy!B413,Patient13_Healthy!B413,Patient17_Healthy!B413,Patient18_Healthy!B413,Patient23_Healthy!B413,Patient25_Healthy!B413,Patient27_Healthy!B413,Patient30_Healthy!B413)</f>
        <v/>
      </c>
      <c r="C434" s="90">
        <f>STDEV(Patient5_Healthy!B413,Patient8_Healthy!B413,Patient10_Healthy!B413,Patient13_Healthy!B413,Patient17_Healthy!B413,Patient18_Healthy!B413,Patient23_Healthy!B413,Patient25_Healthy!B413,Patient27_Healthy!B413,Patient30_Healthy!B413)</f>
        <v/>
      </c>
      <c r="D434">
        <f>AVERAGE(Patient5_Healthy!C413,Patient8_Healthy!C413,Patient10_Healthy!C413,Patient13_Healthy!C413,Patient17_Healthy!C413,Patient18_Healthy!C413,Patient23_Healthy!C413,Patient25_Healthy!C413,Patient27_Healthy!C413,Patient30_Healthy!C413)</f>
        <v/>
      </c>
      <c r="E434" s="90">
        <f>STDEV(Patient5_Healthy!C413,Patient8_Healthy!C413,Patient10_Healthy!C413,Patient13_Healthy!C413,Patient17_Healthy!C413,Patient18_Healthy!C413,Patient23_Healthy!C413,Patient25_Healthy!C413,Patient27_Healthy!C413,Patient30_Healthy!C413)</f>
        <v/>
      </c>
      <c r="F434" s="85">
        <f>AVERAGE(Patient5_Healthy!D413,Patient8_Healthy!D413,Patient10_Healthy!D413,Patient13_Healthy!D413,Patient17_Healthy!D413,Patient18_Healthy!D413,Patient23_Healthy!D413,Patient25_Healthy!D413,Patient27_Healthy!D413,Patient30_Healthy!D413)</f>
        <v/>
      </c>
      <c r="G434" s="90">
        <f>STDEV(Patient5_Healthy!D413,Patient8_Healthy!D413,Patient10_Healthy!D413,Patient13_Healthy!D413,Patient17_Healthy!D413,Patient18_Healthy!D413,Patient23_Healthy!D413,Patient25_Healthy!D413,Patient27_Healthy!D413,Patient30_Healthy!D413)</f>
        <v/>
      </c>
      <c r="H434">
        <f>AVERAGE(Patient5_Healthy!E413,Patient8_Healthy!E413,Patient10_Healthy!E413,Patient13_Healthy!E413,Patient17_Healthy!E413,Patient18_Healthy!E413,Patient23_Healthy!E413,Patient25_Healthy!E413,Patient27_Healthy!E413,Patient30_Healthy!E413)</f>
        <v/>
      </c>
      <c r="I434">
        <f>STDEV(Patient5_Healthy!E413,Patient8_Healthy!E413,Patient10_Healthy!E413,Patient13_Healthy!E413,Patient17_Healthy!E413,Patient18_Healthy!E413,Patient23_Healthy!E413,Patient25_Healthy!E413,Patient27_Healthy!E413,Patient30_Healthy!E413)</f>
        <v/>
      </c>
      <c r="L434" s="86" t="s">
        <v>136</v>
      </c>
      <c r="M434">
        <f>AVERAGE(Patient5_Healthy!H413,Patient8_Healthy!H413,Patient10_Healthy!H413,Patient13_Healthy!H413,Patient17_Healthy!H413,Patient18_Healthy!H413,Patient23_Healthy!H413,Patient25_Healthy!H413,Patient27_Healthy!H413,Patient30_Healthy!H413)</f>
        <v/>
      </c>
      <c r="N434">
        <f>STDEV(Patient5_Healthy!H413,Patient8_Healthy!H413,Patient10_Healthy!H413,Patient13_Healthy!H413,Patient17_Healthy!H413,Patient18_Healthy!H413,Patient23_Healthy!H413,Patient25_Healthy!H413,Patient27_Healthy!H413,Patient30_Healthy!H413)</f>
        <v/>
      </c>
      <c r="Q434" s="88" t="s">
        <v>136</v>
      </c>
      <c r="R434" s="85">
        <f>AVERAGE(Patient5_Healthy!M413,Patient8_Healthy!M413,Patient10_Healthy!M413,Patient13_Healthy!M413,Patient17_Healthy!M413,Patient18_Healthy!M413,Patient23_Healthy!M413,Patient25_Healthy!M413,Patient27_Healthy!M413,Patient30_Healthy!M413)</f>
        <v/>
      </c>
      <c r="S434" s="90">
        <f>STDEV(Patient5_Healthy!M413,Patient8_Healthy!M413,Patient10_Healthy!M413,Patient13_Healthy!M413,Patient17_Healthy!M413,Patient18_Healthy!M413,Patient23_Healthy!M413,Patient25_Healthy!M413,Patient27_Healthy!M413,Patient30_Healthy!M413)</f>
        <v/>
      </c>
      <c r="T434">
        <f>AVERAGE(Patient5_Healthy!N413,Patient8_Healthy!N413,Patient10_Healthy!N413,Patient13_Healthy!N413,Patient17_Healthy!N413,Patient18_Healthy!N413,Patient23_Healthy!N413,Patient25_Healthy!N413,Patient27_Healthy!N413,Patient30_Healthy!N413)</f>
        <v/>
      </c>
      <c r="U434">
        <f>STDEV(Patient5_Healthy!N413,Patient8_Healthy!N413,Patient10_Healthy!N413,Patient13_Healthy!N413,Patient17_Healthy!N413,Patient18_Healthy!N413,Patient23_Healthy!N413,Patient25_Healthy!N413,Patient27_Healthy!N413,Patient30_Healthy!N413)</f>
        <v/>
      </c>
      <c r="V434" s="85">
        <f>AVERAGE(Patient5_Healthy!O413,Patient8_Healthy!O413,Patient10_Healthy!O413,Patient13_Healthy!O413,Patient17_Healthy!O413,Patient18_Healthy!O413,Patient23_Healthy!O413,Patient25_Healthy!O413,Patient27_Healthy!O413,Patient30_Healthy!O413)</f>
        <v/>
      </c>
      <c r="W434" s="90">
        <f>STDEV(Patient5_Healthy!O413,Patient8_Healthy!O413,Patient10_Healthy!O413,Patient13_Healthy!O413,Patient17_Healthy!O413,Patient18_Healthy!O413,Patient23_Healthy!O413,Patient25_Healthy!O413,Patient27_Healthy!O413,Patient30_Healthy!O413)</f>
        <v/>
      </c>
      <c r="X434" s="85">
        <f>AVERAGE(Patient5_Healthy!P413,Patient8_Healthy!P413,Patient10_Healthy!P413,Patient13_Healthy!P413,Patient17_Healthy!P413,Patient18_Healthy!P413,Patient23_Healthy!P413,Patient25_Healthy!P413,Patient27_Healthy!P413,Patient30_Healthy!P413)</f>
        <v/>
      </c>
      <c r="Y434" s="90">
        <f>STDEV(Patient5_Healthy!P413,Patient8_Healthy!P413,Patient10_Healthy!P413,Patient13_Healthy!P413,Patient17_Healthy!P413,Patient18_Healthy!P413,Patient23_Healthy!P413,Patient25_Healthy!P413,Patient27_Healthy!P413,Patient30_Healthy!P413)</f>
        <v/>
      </c>
      <c r="Z434" s="85">
        <f>AVERAGE(Patient5_Healthy!Q413,Patient8_Healthy!Q413,Patient10_Healthy!Q413,Patient13_Healthy!Q413,Patient17_Healthy!Q413,Patient18_Healthy!Q413,Patient23_Healthy!Q413,Patient25_Healthy!Q413,Patient27_Healthy!Q413,Patient30_Healthy!Q413)</f>
        <v/>
      </c>
      <c r="AA434" s="90">
        <f>STDEV(Patient5_Healthy!Q413,Patient8_Healthy!Q413,Patient10_Healthy!Q413,Patient13_Healthy!Q413,Patient17_Healthy!Q413,Patient18_Healthy!Q413,Patient23_Healthy!Q413,Patient25_Healthy!Q413,Patient27_Healthy!Q413,Patient30_Healthy!Q413)</f>
        <v/>
      </c>
      <c r="AB434" s="85">
        <f>AVERAGE(Patient5_Healthy!R413,Patient8_Healthy!R413,Patient10_Healthy!R413,Patient13_Healthy!R413,Patient17_Healthy!R413,Patient18_Healthy!R413,Patient23_Healthy!R413,Patient25_Healthy!R413,Patient27_Healthy!R413,Patient30_Healthy!R413)</f>
        <v/>
      </c>
      <c r="AC434" s="90">
        <f>STDEV(Patient5_Healthy!R413,Patient8_Healthy!R413,Patient10_Healthy!R413,Patient13_Healthy!R413,Patient17_Healthy!R413,Patient18_Healthy!R413,Patient23_Healthy!R413,Patient25_Healthy!R413,Patient27_Healthy!R413,Patient30_Healthy!R413)</f>
        <v/>
      </c>
      <c r="AD434" s="85">
        <f>AVERAGE(Patient5_Healthy!S413,Patient8_Healthy!S413,Patient10_Healthy!S413,Patient13_Healthy!S413,Patient17_Healthy!S413,Patient18_Healthy!S413,Patient23_Healthy!S413,Patient25_Healthy!S413,Patient27_Healthy!S413,Patient30_Healthy!S413)</f>
        <v/>
      </c>
      <c r="AE434" s="90">
        <f>STDEV(Patient5_Healthy!S413,Patient8_Healthy!S413,Patient10_Healthy!S413,Patient13_Healthy!S413,Patient17_Healthy!S413,Patient18_Healthy!S413,Patient23_Healthy!S413,Patient25_Healthy!S413,Patient27_Healthy!S413,Patient30_Healthy!S413)</f>
        <v/>
      </c>
      <c r="AF434">
        <f>AVERAGE(Patient5_Healthy!T413,Patient8_Healthy!T413,Patient10_Healthy!T413,Patient13_Healthy!T413,Patient17_Healthy!T413,Patient18_Healthy!T413,Patient23_Healthy!T413,Patient25_Healthy!T413,Patient27_Healthy!T413,Patient30_Healthy!T413)</f>
        <v/>
      </c>
      <c r="AG434">
        <f>STDEV(Patient5_Healthy!T413,Patient8_Healthy!T413,Patient10_Healthy!T413,Patient13_Healthy!T413,Patient17_Healthy!T413,Patient18_Healthy!T413,Patient23_Healthy!T413,Patient25_Healthy!T413,Patient27_Healthy!T413,Patient30_Healthy!T413)</f>
        <v/>
      </c>
      <c r="AO434" s="103" t="n"/>
    </row>
    <row r="435" spans="1:59">
      <c r="A435" s="84" t="s">
        <v>136</v>
      </c>
      <c r="B435" s="85">
        <f>AVERAGE(Patient5_Healthy!B414,Patient8_Healthy!B414,Patient10_Healthy!B414,Patient13_Healthy!B414,Patient17_Healthy!B414,Patient18_Healthy!B414,Patient23_Healthy!B414,Patient25_Healthy!B414,Patient27_Healthy!B414,Patient30_Healthy!B414)</f>
        <v/>
      </c>
      <c r="C435" s="90">
        <f>STDEV(Patient5_Healthy!B414,Patient8_Healthy!B414,Patient10_Healthy!B414,Patient13_Healthy!B414,Patient17_Healthy!B414,Patient18_Healthy!B414,Patient23_Healthy!B414,Patient25_Healthy!B414,Patient27_Healthy!B414,Patient30_Healthy!B414)</f>
        <v/>
      </c>
      <c r="D435">
        <f>AVERAGE(Patient5_Healthy!C414,Patient8_Healthy!C414,Patient10_Healthy!C414,Patient13_Healthy!C414,Patient17_Healthy!C414,Patient18_Healthy!C414,Patient23_Healthy!C414,Patient25_Healthy!C414,Patient27_Healthy!C414,Patient30_Healthy!C414)</f>
        <v/>
      </c>
      <c r="E435" s="90">
        <f>STDEV(Patient5_Healthy!C414,Patient8_Healthy!C414,Patient10_Healthy!C414,Patient13_Healthy!C414,Patient17_Healthy!C414,Patient18_Healthy!C414,Patient23_Healthy!C414,Patient25_Healthy!C414,Patient27_Healthy!C414,Patient30_Healthy!C414)</f>
        <v/>
      </c>
      <c r="F435" s="85">
        <f>AVERAGE(Patient5_Healthy!D414,Patient8_Healthy!D414,Patient10_Healthy!D414,Patient13_Healthy!D414,Patient17_Healthy!D414,Patient18_Healthy!D414,Patient23_Healthy!D414,Patient25_Healthy!D414,Patient27_Healthy!D414,Patient30_Healthy!D414)</f>
        <v/>
      </c>
      <c r="G435" s="90">
        <f>STDEV(Patient5_Healthy!D414,Patient8_Healthy!D414,Patient10_Healthy!D414,Patient13_Healthy!D414,Patient17_Healthy!D414,Patient18_Healthy!D414,Patient23_Healthy!D414,Patient25_Healthy!D414,Patient27_Healthy!D414,Patient30_Healthy!D414)</f>
        <v/>
      </c>
      <c r="H435">
        <f>AVERAGE(Patient5_Healthy!E414,Patient8_Healthy!E414,Patient10_Healthy!E414,Patient13_Healthy!E414,Patient17_Healthy!E414,Patient18_Healthy!E414,Patient23_Healthy!E414,Patient25_Healthy!E414,Patient27_Healthy!E414,Patient30_Healthy!E414)</f>
        <v/>
      </c>
      <c r="I435">
        <f>STDEV(Patient5_Healthy!E414,Patient8_Healthy!E414,Patient10_Healthy!E414,Patient13_Healthy!E414,Patient17_Healthy!E414,Patient18_Healthy!E414,Patient23_Healthy!E414,Patient25_Healthy!E414,Patient27_Healthy!E414,Patient30_Healthy!E414)</f>
        <v/>
      </c>
      <c r="L435" s="86" t="s">
        <v>137</v>
      </c>
      <c r="M435">
        <f>AVERAGE(Patient5_Healthy!H414,Patient8_Healthy!H414,Patient10_Healthy!H414,Patient13_Healthy!H414,Patient17_Healthy!H414,Patient18_Healthy!H414,Patient23_Healthy!H414,Patient25_Healthy!H414,Patient27_Healthy!H414,Patient30_Healthy!H414)</f>
        <v/>
      </c>
      <c r="N435">
        <f>STDEV(Patient5_Healthy!H414,Patient8_Healthy!H414,Patient10_Healthy!H414,Patient13_Healthy!H414,Patient17_Healthy!H414,Patient18_Healthy!H414,Patient23_Healthy!H414,Patient25_Healthy!H414,Patient27_Healthy!H414,Patient30_Healthy!H414)</f>
        <v/>
      </c>
      <c r="Q435" s="88" t="s">
        <v>137</v>
      </c>
      <c r="R435" s="85">
        <f>AVERAGE(Patient5_Healthy!M414,Patient8_Healthy!M414,Patient10_Healthy!M414,Patient13_Healthy!M414,Patient17_Healthy!M414,Patient18_Healthy!M414,Patient23_Healthy!M414,Patient25_Healthy!M414,Patient27_Healthy!M414,Patient30_Healthy!M414)</f>
        <v/>
      </c>
      <c r="S435" s="90">
        <f>STDEV(Patient5_Healthy!M414,Patient8_Healthy!M414,Patient10_Healthy!M414,Patient13_Healthy!M414,Patient17_Healthy!M414,Patient18_Healthy!M414,Patient23_Healthy!M414,Patient25_Healthy!M414,Patient27_Healthy!M414,Patient30_Healthy!M414)</f>
        <v/>
      </c>
      <c r="T435">
        <f>AVERAGE(Patient5_Healthy!N414,Patient8_Healthy!N414,Patient10_Healthy!N414,Patient13_Healthy!N414,Patient17_Healthy!N414,Patient18_Healthy!N414,Patient23_Healthy!N414,Patient25_Healthy!N414,Patient27_Healthy!N414,Patient30_Healthy!N414)</f>
        <v/>
      </c>
      <c r="U435">
        <f>STDEV(Patient5_Healthy!N414,Patient8_Healthy!N414,Patient10_Healthy!N414,Patient13_Healthy!N414,Patient17_Healthy!N414,Patient18_Healthy!N414,Patient23_Healthy!N414,Patient25_Healthy!N414,Patient27_Healthy!N414,Patient30_Healthy!N414)</f>
        <v/>
      </c>
      <c r="V435" s="85">
        <f>AVERAGE(Patient5_Healthy!O414,Patient8_Healthy!O414,Patient10_Healthy!O414,Patient13_Healthy!O414,Patient17_Healthy!O414,Patient18_Healthy!O414,Patient23_Healthy!O414,Patient25_Healthy!O414,Patient27_Healthy!O414,Patient30_Healthy!O414)</f>
        <v/>
      </c>
      <c r="W435" s="90">
        <f>STDEV(Patient5_Healthy!O414,Patient8_Healthy!O414,Patient10_Healthy!O414,Patient13_Healthy!O414,Patient17_Healthy!O414,Patient18_Healthy!O414,Patient23_Healthy!O414,Patient25_Healthy!O414,Patient27_Healthy!O414,Patient30_Healthy!O414)</f>
        <v/>
      </c>
      <c r="X435" s="85">
        <f>AVERAGE(Patient5_Healthy!P414,Patient8_Healthy!P414,Patient10_Healthy!P414,Patient13_Healthy!P414,Patient17_Healthy!P414,Patient18_Healthy!P414,Patient23_Healthy!P414,Patient25_Healthy!P414,Patient27_Healthy!P414,Patient30_Healthy!P414)</f>
        <v/>
      </c>
      <c r="Y435" s="90">
        <f>STDEV(Patient5_Healthy!P414,Patient8_Healthy!P414,Patient10_Healthy!P414,Patient13_Healthy!P414,Patient17_Healthy!P414,Patient18_Healthy!P414,Patient23_Healthy!P414,Patient25_Healthy!P414,Patient27_Healthy!P414,Patient30_Healthy!P414)</f>
        <v/>
      </c>
      <c r="Z435" s="85">
        <f>AVERAGE(Patient5_Healthy!Q414,Patient8_Healthy!Q414,Patient10_Healthy!Q414,Patient13_Healthy!Q414,Patient17_Healthy!Q414,Patient18_Healthy!Q414,Patient23_Healthy!Q414,Patient25_Healthy!Q414,Patient27_Healthy!Q414,Patient30_Healthy!Q414)</f>
        <v/>
      </c>
      <c r="AA435" s="90">
        <f>STDEV(Patient5_Healthy!Q414,Patient8_Healthy!Q414,Patient10_Healthy!Q414,Patient13_Healthy!Q414,Patient17_Healthy!Q414,Patient18_Healthy!Q414,Patient23_Healthy!Q414,Patient25_Healthy!Q414,Patient27_Healthy!Q414,Patient30_Healthy!Q414)</f>
        <v/>
      </c>
      <c r="AB435" s="85">
        <f>AVERAGE(Patient5_Healthy!R414,Patient8_Healthy!R414,Patient10_Healthy!R414,Patient13_Healthy!R414,Patient17_Healthy!R414,Patient18_Healthy!R414,Patient23_Healthy!R414,Patient25_Healthy!R414,Patient27_Healthy!R414,Patient30_Healthy!R414)</f>
        <v/>
      </c>
      <c r="AC435" s="90">
        <f>STDEV(Patient5_Healthy!R414,Patient8_Healthy!R414,Patient10_Healthy!R414,Patient13_Healthy!R414,Patient17_Healthy!R414,Patient18_Healthy!R414,Patient23_Healthy!R414,Patient25_Healthy!R414,Patient27_Healthy!R414,Patient30_Healthy!R414)</f>
        <v/>
      </c>
      <c r="AD435" s="85">
        <f>AVERAGE(Patient5_Healthy!S414,Patient8_Healthy!S414,Patient10_Healthy!S414,Patient13_Healthy!S414,Patient17_Healthy!S414,Patient18_Healthy!S414,Patient23_Healthy!S414,Patient25_Healthy!S414,Patient27_Healthy!S414,Patient30_Healthy!S414)</f>
        <v/>
      </c>
      <c r="AE435" s="90">
        <f>STDEV(Patient5_Healthy!S414,Patient8_Healthy!S414,Patient10_Healthy!S414,Patient13_Healthy!S414,Patient17_Healthy!S414,Patient18_Healthy!S414,Patient23_Healthy!S414,Patient25_Healthy!S414,Patient27_Healthy!S414,Patient30_Healthy!S414)</f>
        <v/>
      </c>
      <c r="AF435">
        <f>AVERAGE(Patient5_Healthy!T414,Patient8_Healthy!T414,Patient10_Healthy!T414,Patient13_Healthy!T414,Patient17_Healthy!T414,Patient18_Healthy!T414,Patient23_Healthy!T414,Patient25_Healthy!T414,Patient27_Healthy!T414,Patient30_Healthy!T414)</f>
        <v/>
      </c>
      <c r="AG435">
        <f>STDEV(Patient5_Healthy!T414,Patient8_Healthy!T414,Patient10_Healthy!T414,Patient13_Healthy!T414,Patient17_Healthy!T414,Patient18_Healthy!T414,Patient23_Healthy!T414,Patient25_Healthy!T414,Patient27_Healthy!T414,Patient30_Healthy!T414)</f>
        <v/>
      </c>
      <c r="AO435" s="103" t="n"/>
    </row>
    <row r="436" spans="1:59">
      <c r="A436" s="84" t="s">
        <v>137</v>
      </c>
      <c r="B436" s="85">
        <f>AVERAGE(Patient5_Healthy!B415,Patient8_Healthy!B415,Patient10_Healthy!B415,Patient13_Healthy!B415,Patient17_Healthy!B415,Patient18_Healthy!B415,Patient23_Healthy!B415,Patient25_Healthy!B415,Patient27_Healthy!B415,Patient30_Healthy!B415)</f>
        <v/>
      </c>
      <c r="C436" s="90">
        <f>STDEV(Patient5_Healthy!B415,Patient8_Healthy!B415,Patient10_Healthy!B415,Patient13_Healthy!B415,Patient17_Healthy!B415,Patient18_Healthy!B415,Patient23_Healthy!B415,Patient25_Healthy!B415,Patient27_Healthy!B415,Patient30_Healthy!B415)</f>
        <v/>
      </c>
      <c r="D436">
        <f>AVERAGE(Patient5_Healthy!C415,Patient8_Healthy!C415,Patient10_Healthy!C415,Patient13_Healthy!C415,Patient17_Healthy!C415,Patient18_Healthy!C415,Patient23_Healthy!C415,Patient25_Healthy!C415,Patient27_Healthy!C415,Patient30_Healthy!C415)</f>
        <v/>
      </c>
      <c r="E436" s="90">
        <f>STDEV(Patient5_Healthy!C415,Patient8_Healthy!C415,Patient10_Healthy!C415,Patient13_Healthy!C415,Patient17_Healthy!C415,Patient18_Healthy!C415,Patient23_Healthy!C415,Patient25_Healthy!C415,Patient27_Healthy!C415,Patient30_Healthy!C415)</f>
        <v/>
      </c>
      <c r="F436" s="85">
        <f>AVERAGE(Patient5_Healthy!D415,Patient8_Healthy!D415,Patient10_Healthy!D415,Patient13_Healthy!D415,Patient17_Healthy!D415,Patient18_Healthy!D415,Patient23_Healthy!D415,Patient25_Healthy!D415,Patient27_Healthy!D415,Patient30_Healthy!D415)</f>
        <v/>
      </c>
      <c r="G436" s="90">
        <f>STDEV(Patient5_Healthy!D415,Patient8_Healthy!D415,Patient10_Healthy!D415,Patient13_Healthy!D415,Patient17_Healthy!D415,Patient18_Healthy!D415,Patient23_Healthy!D415,Patient25_Healthy!D415,Patient27_Healthy!D415,Patient30_Healthy!D415)</f>
        <v/>
      </c>
      <c r="H436">
        <f>AVERAGE(Patient5_Healthy!E415,Patient8_Healthy!E415,Patient10_Healthy!E415,Patient13_Healthy!E415,Patient17_Healthy!E415,Patient18_Healthy!E415,Patient23_Healthy!E415,Patient25_Healthy!E415,Patient27_Healthy!E415,Patient30_Healthy!E415)</f>
        <v/>
      </c>
      <c r="I436">
        <f>STDEV(Patient5_Healthy!E415,Patient8_Healthy!E415,Patient10_Healthy!E415,Patient13_Healthy!E415,Patient17_Healthy!E415,Patient18_Healthy!E415,Patient23_Healthy!E415,Patient25_Healthy!E415,Patient27_Healthy!E415,Patient30_Healthy!E415)</f>
        <v/>
      </c>
      <c r="L436" s="86" t="s">
        <v>138</v>
      </c>
      <c r="M436">
        <f>AVERAGE(Patient5_Healthy!H415,Patient8_Healthy!H415,Patient10_Healthy!H415,Patient13_Healthy!H415,Patient17_Healthy!H415,Patient18_Healthy!H415,Patient23_Healthy!H415,Patient25_Healthy!H415,Patient27_Healthy!H415,Patient30_Healthy!H415)</f>
        <v/>
      </c>
      <c r="N436">
        <f>STDEV(Patient5_Healthy!H415,Patient8_Healthy!H415,Patient10_Healthy!H415,Patient13_Healthy!H415,Patient17_Healthy!H415,Patient18_Healthy!H415,Patient23_Healthy!H415,Patient25_Healthy!H415,Patient27_Healthy!H415,Patient30_Healthy!H415)</f>
        <v/>
      </c>
      <c r="Q436" s="88" t="s">
        <v>138</v>
      </c>
      <c r="R436" s="85">
        <f>AVERAGE(Patient5_Healthy!M415,Patient8_Healthy!M415,Patient10_Healthy!M415,Patient13_Healthy!M415,Patient17_Healthy!M415,Patient18_Healthy!M415,Patient23_Healthy!M415,Patient25_Healthy!M415,Patient27_Healthy!M415,Patient30_Healthy!M415)</f>
        <v/>
      </c>
      <c r="S436" s="90">
        <f>STDEV(Patient5_Healthy!M415,Patient8_Healthy!M415,Patient10_Healthy!M415,Patient13_Healthy!M415,Patient17_Healthy!M415,Patient18_Healthy!M415,Patient23_Healthy!M415,Patient25_Healthy!M415,Patient27_Healthy!M415,Patient30_Healthy!M415)</f>
        <v/>
      </c>
      <c r="T436">
        <f>AVERAGE(Patient5_Healthy!N415,Patient8_Healthy!N415,Patient10_Healthy!N415,Patient13_Healthy!N415,Patient17_Healthy!N415,Patient18_Healthy!N415,Patient23_Healthy!N415,Patient25_Healthy!N415,Patient27_Healthy!N415,Patient30_Healthy!N415)</f>
        <v/>
      </c>
      <c r="U436">
        <f>STDEV(Patient5_Healthy!N415,Patient8_Healthy!N415,Patient10_Healthy!N415,Patient13_Healthy!N415,Patient17_Healthy!N415,Patient18_Healthy!N415,Patient23_Healthy!N415,Patient25_Healthy!N415,Patient27_Healthy!N415,Patient30_Healthy!N415)</f>
        <v/>
      </c>
      <c r="V436" s="85">
        <f>AVERAGE(Patient5_Healthy!O415,Patient8_Healthy!O415,Patient10_Healthy!O415,Patient13_Healthy!O415,Patient17_Healthy!O415,Patient18_Healthy!O415,Patient23_Healthy!O415,Patient25_Healthy!O415,Patient27_Healthy!O415,Patient30_Healthy!O415)</f>
        <v/>
      </c>
      <c r="W436" s="90">
        <f>STDEV(Patient5_Healthy!O415,Patient8_Healthy!O415,Patient10_Healthy!O415,Patient13_Healthy!O415,Patient17_Healthy!O415,Patient18_Healthy!O415,Patient23_Healthy!O415,Patient25_Healthy!O415,Patient27_Healthy!O415,Patient30_Healthy!O415)</f>
        <v/>
      </c>
      <c r="X436" s="85">
        <f>AVERAGE(Patient5_Healthy!P415,Patient8_Healthy!P415,Patient10_Healthy!P415,Patient13_Healthy!P415,Patient17_Healthy!P415,Patient18_Healthy!P415,Patient23_Healthy!P415,Patient25_Healthy!P415,Patient27_Healthy!P415,Patient30_Healthy!P415)</f>
        <v/>
      </c>
      <c r="Y436" s="90">
        <f>STDEV(Patient5_Healthy!P415,Patient8_Healthy!P415,Patient10_Healthy!P415,Patient13_Healthy!P415,Patient17_Healthy!P415,Patient18_Healthy!P415,Patient23_Healthy!P415,Patient25_Healthy!P415,Patient27_Healthy!P415,Patient30_Healthy!P415)</f>
        <v/>
      </c>
      <c r="Z436" s="85">
        <f>AVERAGE(Patient5_Healthy!Q415,Patient8_Healthy!Q415,Patient10_Healthy!Q415,Patient13_Healthy!Q415,Patient17_Healthy!Q415,Patient18_Healthy!Q415,Patient23_Healthy!Q415,Patient25_Healthy!Q415,Patient27_Healthy!Q415,Patient30_Healthy!Q415)</f>
        <v/>
      </c>
      <c r="AA436" s="90">
        <f>STDEV(Patient5_Healthy!Q415,Patient8_Healthy!Q415,Patient10_Healthy!Q415,Patient13_Healthy!Q415,Patient17_Healthy!Q415,Patient18_Healthy!Q415,Patient23_Healthy!Q415,Patient25_Healthy!Q415,Patient27_Healthy!Q415,Patient30_Healthy!Q415)</f>
        <v/>
      </c>
      <c r="AB436" s="85">
        <f>AVERAGE(Patient5_Healthy!R415,Patient8_Healthy!R415,Patient10_Healthy!R415,Patient13_Healthy!R415,Patient17_Healthy!R415,Patient18_Healthy!R415,Patient23_Healthy!R415,Patient25_Healthy!R415,Patient27_Healthy!R415,Patient30_Healthy!R415)</f>
        <v/>
      </c>
      <c r="AC436" s="90">
        <f>STDEV(Patient5_Healthy!R415,Patient8_Healthy!R415,Patient10_Healthy!R415,Patient13_Healthy!R415,Patient17_Healthy!R415,Patient18_Healthy!R415,Patient23_Healthy!R415,Patient25_Healthy!R415,Patient27_Healthy!R415,Patient30_Healthy!R415)</f>
        <v/>
      </c>
      <c r="AD436" s="85">
        <f>AVERAGE(Patient5_Healthy!S415,Patient8_Healthy!S415,Patient10_Healthy!S415,Patient13_Healthy!S415,Patient17_Healthy!S415,Patient18_Healthy!S415,Patient23_Healthy!S415,Patient25_Healthy!S415,Patient27_Healthy!S415,Patient30_Healthy!S415)</f>
        <v/>
      </c>
      <c r="AE436" s="90">
        <f>STDEV(Patient5_Healthy!S415,Patient8_Healthy!S415,Patient10_Healthy!S415,Patient13_Healthy!S415,Patient17_Healthy!S415,Patient18_Healthy!S415,Patient23_Healthy!S415,Patient25_Healthy!S415,Patient27_Healthy!S415,Patient30_Healthy!S415)</f>
        <v/>
      </c>
      <c r="AF436">
        <f>AVERAGE(Patient5_Healthy!T415,Patient8_Healthy!T415,Patient10_Healthy!T415,Patient13_Healthy!T415,Patient17_Healthy!T415,Patient18_Healthy!T415,Patient23_Healthy!T415,Patient25_Healthy!T415,Patient27_Healthy!T415,Patient30_Healthy!T415)</f>
        <v/>
      </c>
      <c r="AG436">
        <f>STDEV(Patient5_Healthy!T415,Patient8_Healthy!T415,Patient10_Healthy!T415,Patient13_Healthy!T415,Patient17_Healthy!T415,Patient18_Healthy!T415,Patient23_Healthy!T415,Patient25_Healthy!T415,Patient27_Healthy!T415,Patient30_Healthy!T415)</f>
        <v/>
      </c>
      <c r="AO436" s="103" t="n"/>
    </row>
    <row r="437" spans="1:59">
      <c r="A437" s="84" t="s">
        <v>138</v>
      </c>
      <c r="B437" s="85">
        <f>AVERAGE(Patient5_Healthy!B416,Patient8_Healthy!B416,Patient10_Healthy!B416,Patient13_Healthy!B416,Patient17_Healthy!B416,Patient18_Healthy!B416,Patient23_Healthy!B416,Patient25_Healthy!B416,Patient27_Healthy!B416,Patient30_Healthy!B416)</f>
        <v/>
      </c>
      <c r="C437" s="90">
        <f>STDEV(Patient5_Healthy!B416,Patient8_Healthy!B416,Patient10_Healthy!B416,Patient13_Healthy!B416,Patient17_Healthy!B416,Patient18_Healthy!B416,Patient23_Healthy!B416,Patient25_Healthy!B416,Patient27_Healthy!B416,Patient30_Healthy!B416)</f>
        <v/>
      </c>
      <c r="D437">
        <f>AVERAGE(Patient5_Healthy!C416,Patient8_Healthy!C416,Patient10_Healthy!C416,Patient13_Healthy!C416,Patient17_Healthy!C416,Patient18_Healthy!C416,Patient23_Healthy!C416,Patient25_Healthy!C416,Patient27_Healthy!C416,Patient30_Healthy!C416)</f>
        <v/>
      </c>
      <c r="E437" s="90">
        <f>STDEV(Patient5_Healthy!C416,Patient8_Healthy!C416,Patient10_Healthy!C416,Patient13_Healthy!C416,Patient17_Healthy!C416,Patient18_Healthy!C416,Patient23_Healthy!C416,Patient25_Healthy!C416,Patient27_Healthy!C416,Patient30_Healthy!C416)</f>
        <v/>
      </c>
      <c r="F437" s="85">
        <f>AVERAGE(Patient5_Healthy!D416,Patient8_Healthy!D416,Patient10_Healthy!D416,Patient13_Healthy!D416,Patient17_Healthy!D416,Patient18_Healthy!D416,Patient23_Healthy!D416,Patient25_Healthy!D416,Patient27_Healthy!D416,Patient30_Healthy!D416)</f>
        <v/>
      </c>
      <c r="G437" s="90">
        <f>STDEV(Patient5_Healthy!D416,Patient8_Healthy!D416,Patient10_Healthy!D416,Patient13_Healthy!D416,Patient17_Healthy!D416,Patient18_Healthy!D416,Patient23_Healthy!D416,Patient25_Healthy!D416,Patient27_Healthy!D416,Patient30_Healthy!D416)</f>
        <v/>
      </c>
      <c r="H437">
        <f>AVERAGE(Patient5_Healthy!E416,Patient8_Healthy!E416,Patient10_Healthy!E416,Patient13_Healthy!E416,Patient17_Healthy!E416,Patient18_Healthy!E416,Patient23_Healthy!E416,Patient25_Healthy!E416,Patient27_Healthy!E416,Patient30_Healthy!E416)</f>
        <v/>
      </c>
      <c r="I437">
        <f>STDEV(Patient5_Healthy!E416,Patient8_Healthy!E416,Patient10_Healthy!E416,Patient13_Healthy!E416,Patient17_Healthy!E416,Patient18_Healthy!E416,Patient23_Healthy!E416,Patient25_Healthy!E416,Patient27_Healthy!E416,Patient30_Healthy!E416)</f>
        <v/>
      </c>
      <c r="L437" s="86" t="s">
        <v>139</v>
      </c>
      <c r="M437">
        <f>AVERAGE(Patient5_Healthy!H416,Patient8_Healthy!H416,Patient10_Healthy!H416,Patient13_Healthy!H416,Patient17_Healthy!H416,Patient18_Healthy!H416,Patient23_Healthy!H416,Patient25_Healthy!H416,Patient27_Healthy!H416,Patient30_Healthy!H416)</f>
        <v/>
      </c>
      <c r="N437">
        <f>STDEV(Patient5_Healthy!H416,Patient8_Healthy!H416,Patient10_Healthy!H416,Patient13_Healthy!H416,Patient17_Healthy!H416,Patient18_Healthy!H416,Patient23_Healthy!H416,Patient25_Healthy!H416,Patient27_Healthy!H416,Patient30_Healthy!H416)</f>
        <v/>
      </c>
      <c r="Q437" s="88" t="s">
        <v>139</v>
      </c>
      <c r="R437" s="85">
        <f>AVERAGE(Patient5_Healthy!M416,Patient8_Healthy!M416,Patient10_Healthy!M416,Patient13_Healthy!M416,Patient17_Healthy!M416,Patient18_Healthy!M416,Patient23_Healthy!M416,Patient25_Healthy!M416,Patient27_Healthy!M416,Patient30_Healthy!M416)</f>
        <v/>
      </c>
      <c r="S437" s="90">
        <f>STDEV(Patient5_Healthy!M416,Patient8_Healthy!M416,Patient10_Healthy!M416,Patient13_Healthy!M416,Patient17_Healthy!M416,Patient18_Healthy!M416,Patient23_Healthy!M416,Patient25_Healthy!M416,Patient27_Healthy!M416,Patient30_Healthy!M416)</f>
        <v/>
      </c>
      <c r="T437">
        <f>AVERAGE(Patient5_Healthy!N416,Patient8_Healthy!N416,Patient10_Healthy!N416,Patient13_Healthy!N416,Patient17_Healthy!N416,Patient18_Healthy!N416,Patient23_Healthy!N416,Patient25_Healthy!N416,Patient27_Healthy!N416,Patient30_Healthy!N416)</f>
        <v/>
      </c>
      <c r="U437">
        <f>STDEV(Patient5_Healthy!N416,Patient8_Healthy!N416,Patient10_Healthy!N416,Patient13_Healthy!N416,Patient17_Healthy!N416,Patient18_Healthy!N416,Patient23_Healthy!N416,Patient25_Healthy!N416,Patient27_Healthy!N416,Patient30_Healthy!N416)</f>
        <v/>
      </c>
      <c r="V437" s="85">
        <f>AVERAGE(Patient5_Healthy!O416,Patient8_Healthy!O416,Patient10_Healthy!O416,Patient13_Healthy!O416,Patient17_Healthy!O416,Patient18_Healthy!O416,Patient23_Healthy!O416,Patient25_Healthy!O416,Patient27_Healthy!O416,Patient30_Healthy!O416)</f>
        <v/>
      </c>
      <c r="W437" s="90">
        <f>STDEV(Patient5_Healthy!O416,Patient8_Healthy!O416,Patient10_Healthy!O416,Patient13_Healthy!O416,Patient17_Healthy!O416,Patient18_Healthy!O416,Patient23_Healthy!O416,Patient25_Healthy!O416,Patient27_Healthy!O416,Patient30_Healthy!O416)</f>
        <v/>
      </c>
      <c r="X437" s="85">
        <f>AVERAGE(Patient5_Healthy!P416,Patient8_Healthy!P416,Patient10_Healthy!P416,Patient13_Healthy!P416,Patient17_Healthy!P416,Patient18_Healthy!P416,Patient23_Healthy!P416,Patient25_Healthy!P416,Patient27_Healthy!P416,Patient30_Healthy!P416)</f>
        <v/>
      </c>
      <c r="Y437" s="90">
        <f>STDEV(Patient5_Healthy!P416,Patient8_Healthy!P416,Patient10_Healthy!P416,Patient13_Healthy!P416,Patient17_Healthy!P416,Patient18_Healthy!P416,Patient23_Healthy!P416,Patient25_Healthy!P416,Patient27_Healthy!P416,Patient30_Healthy!P416)</f>
        <v/>
      </c>
      <c r="Z437" s="85">
        <f>AVERAGE(Patient5_Healthy!Q416,Patient8_Healthy!Q416,Patient10_Healthy!Q416,Patient13_Healthy!Q416,Patient17_Healthy!Q416,Patient18_Healthy!Q416,Patient23_Healthy!Q416,Patient25_Healthy!Q416,Patient27_Healthy!Q416,Patient30_Healthy!Q416)</f>
        <v/>
      </c>
      <c r="AA437" s="90">
        <f>STDEV(Patient5_Healthy!Q416,Patient8_Healthy!Q416,Patient10_Healthy!Q416,Patient13_Healthy!Q416,Patient17_Healthy!Q416,Patient18_Healthy!Q416,Patient23_Healthy!Q416,Patient25_Healthy!Q416,Patient27_Healthy!Q416,Patient30_Healthy!Q416)</f>
        <v/>
      </c>
      <c r="AB437" s="85">
        <f>AVERAGE(Patient5_Healthy!R416,Patient8_Healthy!R416,Patient10_Healthy!R416,Patient13_Healthy!R416,Patient17_Healthy!R416,Patient18_Healthy!R416,Patient23_Healthy!R416,Patient25_Healthy!R416,Patient27_Healthy!R416,Patient30_Healthy!R416)</f>
        <v/>
      </c>
      <c r="AC437" s="90">
        <f>STDEV(Patient5_Healthy!R416,Patient8_Healthy!R416,Patient10_Healthy!R416,Patient13_Healthy!R416,Patient17_Healthy!R416,Patient18_Healthy!R416,Patient23_Healthy!R416,Patient25_Healthy!R416,Patient27_Healthy!R416,Patient30_Healthy!R416)</f>
        <v/>
      </c>
      <c r="AD437" s="85">
        <f>AVERAGE(Patient5_Healthy!S416,Patient8_Healthy!S416,Patient10_Healthy!S416,Patient13_Healthy!S416,Patient17_Healthy!S416,Patient18_Healthy!S416,Patient23_Healthy!S416,Patient25_Healthy!S416,Patient27_Healthy!S416,Patient30_Healthy!S416)</f>
        <v/>
      </c>
      <c r="AE437" s="90">
        <f>STDEV(Patient5_Healthy!S416,Patient8_Healthy!S416,Patient10_Healthy!S416,Patient13_Healthy!S416,Patient17_Healthy!S416,Patient18_Healthy!S416,Patient23_Healthy!S416,Patient25_Healthy!S416,Patient27_Healthy!S416,Patient30_Healthy!S416)</f>
        <v/>
      </c>
      <c r="AF437">
        <f>AVERAGE(Patient5_Healthy!T416,Patient8_Healthy!T416,Patient10_Healthy!T416,Patient13_Healthy!T416,Patient17_Healthy!T416,Patient18_Healthy!T416,Patient23_Healthy!T416,Patient25_Healthy!T416,Patient27_Healthy!T416,Patient30_Healthy!T416)</f>
        <v/>
      </c>
      <c r="AG437">
        <f>STDEV(Patient5_Healthy!T416,Patient8_Healthy!T416,Patient10_Healthy!T416,Patient13_Healthy!T416,Patient17_Healthy!T416,Patient18_Healthy!T416,Patient23_Healthy!T416,Patient25_Healthy!T416,Patient27_Healthy!T416,Patient30_Healthy!T416)</f>
        <v/>
      </c>
      <c r="AO437" s="103" t="n"/>
    </row>
    <row r="438" spans="1:59">
      <c r="A438" s="84" t="s">
        <v>139</v>
      </c>
      <c r="B438" s="85">
        <f>AVERAGE(Patient5_Healthy!B417,Patient8_Healthy!B417,Patient10_Healthy!B417,Patient13_Healthy!B417,Patient17_Healthy!B417,Patient18_Healthy!B417,Patient23_Healthy!B417,Patient25_Healthy!B417,Patient27_Healthy!B417,Patient30_Healthy!B417)</f>
        <v/>
      </c>
      <c r="C438" s="90">
        <f>STDEV(Patient5_Healthy!B417,Patient8_Healthy!B417,Patient10_Healthy!B417,Patient13_Healthy!B417,Patient17_Healthy!B417,Patient18_Healthy!B417,Patient23_Healthy!B417,Patient25_Healthy!B417,Patient27_Healthy!B417,Patient30_Healthy!B417)</f>
        <v/>
      </c>
      <c r="D438">
        <f>AVERAGE(Patient5_Healthy!C417,Patient8_Healthy!C417,Patient10_Healthy!C417,Patient13_Healthy!C417,Patient17_Healthy!C417,Patient18_Healthy!C417,Patient23_Healthy!C417,Patient25_Healthy!C417,Patient27_Healthy!C417,Patient30_Healthy!C417)</f>
        <v/>
      </c>
      <c r="E438" s="90">
        <f>STDEV(Patient5_Healthy!C417,Patient8_Healthy!C417,Patient10_Healthy!C417,Patient13_Healthy!C417,Patient17_Healthy!C417,Patient18_Healthy!C417,Patient23_Healthy!C417,Patient25_Healthy!C417,Patient27_Healthy!C417,Patient30_Healthy!C417)</f>
        <v/>
      </c>
      <c r="F438" s="85">
        <f>AVERAGE(Patient5_Healthy!D417,Patient8_Healthy!D417,Patient10_Healthy!D417,Patient13_Healthy!D417,Patient17_Healthy!D417,Patient18_Healthy!D417,Patient23_Healthy!D417,Patient25_Healthy!D417,Patient27_Healthy!D417,Patient30_Healthy!D417)</f>
        <v/>
      </c>
      <c r="G438" s="90">
        <f>STDEV(Patient5_Healthy!D417,Patient8_Healthy!D417,Patient10_Healthy!D417,Patient13_Healthy!D417,Patient17_Healthy!D417,Patient18_Healthy!D417,Patient23_Healthy!D417,Patient25_Healthy!D417,Patient27_Healthy!D417,Patient30_Healthy!D417)</f>
        <v/>
      </c>
      <c r="H438">
        <f>AVERAGE(Patient5_Healthy!E417,Patient8_Healthy!E417,Patient10_Healthy!E417,Patient13_Healthy!E417,Patient17_Healthy!E417,Patient18_Healthy!E417,Patient23_Healthy!E417,Patient25_Healthy!E417,Patient27_Healthy!E417,Patient30_Healthy!E417)</f>
        <v/>
      </c>
      <c r="I438">
        <f>STDEV(Patient5_Healthy!E417,Patient8_Healthy!E417,Patient10_Healthy!E417,Patient13_Healthy!E417,Patient17_Healthy!E417,Patient18_Healthy!E417,Patient23_Healthy!E417,Patient25_Healthy!E417,Patient27_Healthy!E417,Patient30_Healthy!E417)</f>
        <v/>
      </c>
      <c r="L438" s="86" t="s">
        <v>140</v>
      </c>
      <c r="M438">
        <f>AVERAGE(Patient5_Healthy!H417,Patient8_Healthy!H417,Patient10_Healthy!H417,Patient13_Healthy!H417,Patient17_Healthy!H417,Patient18_Healthy!H417,Patient23_Healthy!H417,Patient25_Healthy!H417,Patient27_Healthy!H417,Patient30_Healthy!H417)</f>
        <v/>
      </c>
      <c r="N438">
        <f>STDEV(Patient5_Healthy!H417,Patient8_Healthy!H417,Patient10_Healthy!H417,Patient13_Healthy!H417,Patient17_Healthy!H417,Patient18_Healthy!H417,Patient23_Healthy!H417,Patient25_Healthy!H417,Patient27_Healthy!H417,Patient30_Healthy!H417)</f>
        <v/>
      </c>
      <c r="Q438" s="88" t="s">
        <v>140</v>
      </c>
      <c r="R438" s="85">
        <f>AVERAGE(Patient5_Healthy!M417,Patient8_Healthy!M417,Patient10_Healthy!M417,Patient13_Healthy!M417,Patient17_Healthy!M417,Patient18_Healthy!M417,Patient23_Healthy!M417,Patient25_Healthy!M417,Patient27_Healthy!M417,Patient30_Healthy!M417)</f>
        <v/>
      </c>
      <c r="S438" s="90">
        <f>STDEV(Patient5_Healthy!M417,Patient8_Healthy!M417,Patient10_Healthy!M417,Patient13_Healthy!M417,Patient17_Healthy!M417,Patient18_Healthy!M417,Patient23_Healthy!M417,Patient25_Healthy!M417,Patient27_Healthy!M417,Patient30_Healthy!M417)</f>
        <v/>
      </c>
      <c r="T438">
        <f>AVERAGE(Patient5_Healthy!N417,Patient8_Healthy!N417,Patient10_Healthy!N417,Patient13_Healthy!N417,Patient17_Healthy!N417,Patient18_Healthy!N417,Patient23_Healthy!N417,Patient25_Healthy!N417,Patient27_Healthy!N417,Patient30_Healthy!N417)</f>
        <v/>
      </c>
      <c r="U438">
        <f>STDEV(Patient5_Healthy!N417,Patient8_Healthy!N417,Patient10_Healthy!N417,Patient13_Healthy!N417,Patient17_Healthy!N417,Patient18_Healthy!N417,Patient23_Healthy!N417,Patient25_Healthy!N417,Patient27_Healthy!N417,Patient30_Healthy!N417)</f>
        <v/>
      </c>
      <c r="V438" s="85">
        <f>AVERAGE(Patient5_Healthy!O417,Patient8_Healthy!O417,Patient10_Healthy!O417,Patient13_Healthy!O417,Patient17_Healthy!O417,Patient18_Healthy!O417,Patient23_Healthy!O417,Patient25_Healthy!O417,Patient27_Healthy!O417,Patient30_Healthy!O417)</f>
        <v/>
      </c>
      <c r="W438" s="90">
        <f>STDEV(Patient5_Healthy!O417,Patient8_Healthy!O417,Patient10_Healthy!O417,Patient13_Healthy!O417,Patient17_Healthy!O417,Patient18_Healthy!O417,Patient23_Healthy!O417,Patient25_Healthy!O417,Patient27_Healthy!O417,Patient30_Healthy!O417)</f>
        <v/>
      </c>
      <c r="X438" s="85">
        <f>AVERAGE(Patient5_Healthy!P417,Patient8_Healthy!P417,Patient10_Healthy!P417,Patient13_Healthy!P417,Patient17_Healthy!P417,Patient18_Healthy!P417,Patient23_Healthy!P417,Patient25_Healthy!P417,Patient27_Healthy!P417,Patient30_Healthy!P417)</f>
        <v/>
      </c>
      <c r="Y438" s="90">
        <f>STDEV(Patient5_Healthy!P417,Patient8_Healthy!P417,Patient10_Healthy!P417,Patient13_Healthy!P417,Patient17_Healthy!P417,Patient18_Healthy!P417,Patient23_Healthy!P417,Patient25_Healthy!P417,Patient27_Healthy!P417,Patient30_Healthy!P417)</f>
        <v/>
      </c>
      <c r="Z438" s="85">
        <f>AVERAGE(Patient5_Healthy!Q417,Patient8_Healthy!Q417,Patient10_Healthy!Q417,Patient13_Healthy!Q417,Patient17_Healthy!Q417,Patient18_Healthy!Q417,Patient23_Healthy!Q417,Patient25_Healthy!Q417,Patient27_Healthy!Q417,Patient30_Healthy!Q417)</f>
        <v/>
      </c>
      <c r="AA438" s="90">
        <f>STDEV(Patient5_Healthy!Q417,Patient8_Healthy!Q417,Patient10_Healthy!Q417,Patient13_Healthy!Q417,Patient17_Healthy!Q417,Patient18_Healthy!Q417,Patient23_Healthy!Q417,Patient25_Healthy!Q417,Patient27_Healthy!Q417,Patient30_Healthy!Q417)</f>
        <v/>
      </c>
      <c r="AB438" s="85">
        <f>AVERAGE(Patient5_Healthy!R417,Patient8_Healthy!R417,Patient10_Healthy!R417,Patient13_Healthy!R417,Patient17_Healthy!R417,Patient18_Healthy!R417,Patient23_Healthy!R417,Patient25_Healthy!R417,Patient27_Healthy!R417,Patient30_Healthy!R417)</f>
        <v/>
      </c>
      <c r="AC438" s="90">
        <f>STDEV(Patient5_Healthy!R417,Patient8_Healthy!R417,Patient10_Healthy!R417,Patient13_Healthy!R417,Patient17_Healthy!R417,Patient18_Healthy!R417,Patient23_Healthy!R417,Patient25_Healthy!R417,Patient27_Healthy!R417,Patient30_Healthy!R417)</f>
        <v/>
      </c>
      <c r="AD438" s="85">
        <f>AVERAGE(Patient5_Healthy!S417,Patient8_Healthy!S417,Patient10_Healthy!S417,Patient13_Healthy!S417,Patient17_Healthy!S417,Patient18_Healthy!S417,Patient23_Healthy!S417,Patient25_Healthy!S417,Patient27_Healthy!S417,Patient30_Healthy!S417)</f>
        <v/>
      </c>
      <c r="AE438" s="90">
        <f>STDEV(Patient5_Healthy!S417,Patient8_Healthy!S417,Patient10_Healthy!S417,Patient13_Healthy!S417,Patient17_Healthy!S417,Patient18_Healthy!S417,Patient23_Healthy!S417,Patient25_Healthy!S417,Patient27_Healthy!S417,Patient30_Healthy!S417)</f>
        <v/>
      </c>
      <c r="AF438">
        <f>AVERAGE(Patient5_Healthy!T417,Patient8_Healthy!T417,Patient10_Healthy!T417,Patient13_Healthy!T417,Patient17_Healthy!T417,Patient18_Healthy!T417,Patient23_Healthy!T417,Patient25_Healthy!T417,Patient27_Healthy!T417,Patient30_Healthy!T417)</f>
        <v/>
      </c>
      <c r="AG438">
        <f>STDEV(Patient5_Healthy!T417,Patient8_Healthy!T417,Patient10_Healthy!T417,Patient13_Healthy!T417,Patient17_Healthy!T417,Patient18_Healthy!T417,Patient23_Healthy!T417,Patient25_Healthy!T417,Patient27_Healthy!T417,Patient30_Healthy!T417)</f>
        <v/>
      </c>
      <c r="AO438" s="103" t="n"/>
    </row>
    <row r="439" spans="1:59">
      <c r="A439" s="84" t="s">
        <v>140</v>
      </c>
      <c r="B439" s="85">
        <f>AVERAGE(Patient5_Healthy!B418,Patient8_Healthy!B418,Patient10_Healthy!B418,Patient13_Healthy!B418,Patient17_Healthy!B418,Patient18_Healthy!B418,Patient23_Healthy!B418,Patient25_Healthy!B418,Patient27_Healthy!B418,Patient30_Healthy!B418)</f>
        <v/>
      </c>
      <c r="C439" s="90">
        <f>STDEV(Patient5_Healthy!B418,Patient8_Healthy!B418,Patient10_Healthy!B418,Patient13_Healthy!B418,Patient17_Healthy!B418,Patient18_Healthy!B418,Patient23_Healthy!B418,Patient25_Healthy!B418,Patient27_Healthy!B418,Patient30_Healthy!B418)</f>
        <v/>
      </c>
      <c r="D439">
        <f>AVERAGE(Patient5_Healthy!C418,Patient8_Healthy!C418,Patient10_Healthy!C418,Patient13_Healthy!C418,Patient17_Healthy!C418,Patient18_Healthy!C418,Patient23_Healthy!C418,Patient25_Healthy!C418,Patient27_Healthy!C418,Patient30_Healthy!C418)</f>
        <v/>
      </c>
      <c r="E439" s="90">
        <f>STDEV(Patient5_Healthy!C418,Patient8_Healthy!C418,Patient10_Healthy!C418,Patient13_Healthy!C418,Patient17_Healthy!C418,Patient18_Healthy!C418,Patient23_Healthy!C418,Patient25_Healthy!C418,Patient27_Healthy!C418,Patient30_Healthy!C418)</f>
        <v/>
      </c>
      <c r="F439" s="85">
        <f>AVERAGE(Patient5_Healthy!D418,Patient8_Healthy!D418,Patient10_Healthy!D418,Patient13_Healthy!D418,Patient17_Healthy!D418,Patient18_Healthy!D418,Patient23_Healthy!D418,Patient25_Healthy!D418,Patient27_Healthy!D418,Patient30_Healthy!D418)</f>
        <v/>
      </c>
      <c r="G439" s="90">
        <f>STDEV(Patient5_Healthy!D418,Patient8_Healthy!D418,Patient10_Healthy!D418,Patient13_Healthy!D418,Patient17_Healthy!D418,Patient18_Healthy!D418,Patient23_Healthy!D418,Patient25_Healthy!D418,Patient27_Healthy!D418,Patient30_Healthy!D418)</f>
        <v/>
      </c>
      <c r="H439">
        <f>AVERAGE(Patient5_Healthy!E418,Patient8_Healthy!E418,Patient10_Healthy!E418,Patient13_Healthy!E418,Patient17_Healthy!E418,Patient18_Healthy!E418,Patient23_Healthy!E418,Patient25_Healthy!E418,Patient27_Healthy!E418,Patient30_Healthy!E418)</f>
        <v/>
      </c>
      <c r="I439">
        <f>STDEV(Patient5_Healthy!E418,Patient8_Healthy!E418,Patient10_Healthy!E418,Patient13_Healthy!E418,Patient17_Healthy!E418,Patient18_Healthy!E418,Patient23_Healthy!E418,Patient25_Healthy!E418,Patient27_Healthy!E418,Patient30_Healthy!E418)</f>
        <v/>
      </c>
      <c r="L439" s="86" t="s">
        <v>141</v>
      </c>
      <c r="M439">
        <f>AVERAGE(Patient5_Healthy!H418,Patient8_Healthy!H418,Patient10_Healthy!H418,Patient13_Healthy!H418,Patient17_Healthy!H418,Patient18_Healthy!H418,Patient23_Healthy!H418,Patient25_Healthy!H418,Patient27_Healthy!H418,Patient30_Healthy!H418)</f>
        <v/>
      </c>
      <c r="N439">
        <f>STDEV(Patient5_Healthy!H418,Patient8_Healthy!H418,Patient10_Healthy!H418,Patient13_Healthy!H418,Patient17_Healthy!H418,Patient18_Healthy!H418,Patient23_Healthy!H418,Patient25_Healthy!H418,Patient27_Healthy!H418,Patient30_Healthy!H418)</f>
        <v/>
      </c>
      <c r="Q439" s="88" t="s">
        <v>141</v>
      </c>
      <c r="R439" s="85">
        <f>AVERAGE(Patient5_Healthy!M418,Patient8_Healthy!M418,Patient10_Healthy!M418,Patient13_Healthy!M418,Patient17_Healthy!M418,Patient18_Healthy!M418,Patient23_Healthy!M418,Patient25_Healthy!M418,Patient27_Healthy!M418,Patient30_Healthy!M418)</f>
        <v/>
      </c>
      <c r="S439" s="90">
        <f>STDEV(Patient5_Healthy!M418,Patient8_Healthy!M418,Patient10_Healthy!M418,Patient13_Healthy!M418,Patient17_Healthy!M418,Patient18_Healthy!M418,Patient23_Healthy!M418,Patient25_Healthy!M418,Patient27_Healthy!M418,Patient30_Healthy!M418)</f>
        <v/>
      </c>
      <c r="T439">
        <f>AVERAGE(Patient5_Healthy!N418,Patient8_Healthy!N418,Patient10_Healthy!N418,Patient13_Healthy!N418,Patient17_Healthy!N418,Patient18_Healthy!N418,Patient23_Healthy!N418,Patient25_Healthy!N418,Patient27_Healthy!N418,Patient30_Healthy!N418)</f>
        <v/>
      </c>
      <c r="U439">
        <f>STDEV(Patient5_Healthy!N418,Patient8_Healthy!N418,Patient10_Healthy!N418,Patient13_Healthy!N418,Patient17_Healthy!N418,Patient18_Healthy!N418,Patient23_Healthy!N418,Patient25_Healthy!N418,Patient27_Healthy!N418,Patient30_Healthy!N418)</f>
        <v/>
      </c>
      <c r="V439" s="85">
        <f>AVERAGE(Patient5_Healthy!O418,Patient8_Healthy!O418,Patient10_Healthy!O418,Patient13_Healthy!O418,Patient17_Healthy!O418,Patient18_Healthy!O418,Patient23_Healthy!O418,Patient25_Healthy!O418,Patient27_Healthy!O418,Patient30_Healthy!O418)</f>
        <v/>
      </c>
      <c r="W439" s="90">
        <f>STDEV(Patient5_Healthy!O418,Patient8_Healthy!O418,Patient10_Healthy!O418,Patient13_Healthy!O418,Patient17_Healthy!O418,Patient18_Healthy!O418,Patient23_Healthy!O418,Patient25_Healthy!O418,Patient27_Healthy!O418,Patient30_Healthy!O418)</f>
        <v/>
      </c>
      <c r="X439" s="85">
        <f>AVERAGE(Patient5_Healthy!P418,Patient8_Healthy!P418,Patient10_Healthy!P418,Patient13_Healthy!P418,Patient17_Healthy!P418,Patient18_Healthy!P418,Patient23_Healthy!P418,Patient25_Healthy!P418,Patient27_Healthy!P418,Patient30_Healthy!P418)</f>
        <v/>
      </c>
      <c r="Y439" s="90">
        <f>STDEV(Patient5_Healthy!P418,Patient8_Healthy!P418,Patient10_Healthy!P418,Patient13_Healthy!P418,Patient17_Healthy!P418,Patient18_Healthy!P418,Patient23_Healthy!P418,Patient25_Healthy!P418,Patient27_Healthy!P418,Patient30_Healthy!P418)</f>
        <v/>
      </c>
      <c r="Z439" s="85">
        <f>AVERAGE(Patient5_Healthy!Q418,Patient8_Healthy!Q418,Patient10_Healthy!Q418,Patient13_Healthy!Q418,Patient17_Healthy!Q418,Patient18_Healthy!Q418,Patient23_Healthy!Q418,Patient25_Healthy!Q418,Patient27_Healthy!Q418,Patient30_Healthy!Q418)</f>
        <v/>
      </c>
      <c r="AA439" s="90">
        <f>STDEV(Patient5_Healthy!Q418,Patient8_Healthy!Q418,Patient10_Healthy!Q418,Patient13_Healthy!Q418,Patient17_Healthy!Q418,Patient18_Healthy!Q418,Patient23_Healthy!Q418,Patient25_Healthy!Q418,Patient27_Healthy!Q418,Patient30_Healthy!Q418)</f>
        <v/>
      </c>
      <c r="AB439" s="85">
        <f>AVERAGE(Patient5_Healthy!R418,Patient8_Healthy!R418,Patient10_Healthy!R418,Patient13_Healthy!R418,Patient17_Healthy!R418,Patient18_Healthy!R418,Patient23_Healthy!R418,Patient25_Healthy!R418,Patient27_Healthy!R418,Patient30_Healthy!R418)</f>
        <v/>
      </c>
      <c r="AC439" s="90">
        <f>STDEV(Patient5_Healthy!R418,Patient8_Healthy!R418,Patient10_Healthy!R418,Patient13_Healthy!R418,Patient17_Healthy!R418,Patient18_Healthy!R418,Patient23_Healthy!R418,Patient25_Healthy!R418,Patient27_Healthy!R418,Patient30_Healthy!R418)</f>
        <v/>
      </c>
      <c r="AD439" s="85">
        <f>AVERAGE(Patient5_Healthy!S418,Patient8_Healthy!S418,Patient10_Healthy!S418,Patient13_Healthy!S418,Patient17_Healthy!S418,Patient18_Healthy!S418,Patient23_Healthy!S418,Patient25_Healthy!S418,Patient27_Healthy!S418,Patient30_Healthy!S418)</f>
        <v/>
      </c>
      <c r="AE439" s="90">
        <f>STDEV(Patient5_Healthy!S418,Patient8_Healthy!S418,Patient10_Healthy!S418,Patient13_Healthy!S418,Patient17_Healthy!S418,Patient18_Healthy!S418,Patient23_Healthy!S418,Patient25_Healthy!S418,Patient27_Healthy!S418,Patient30_Healthy!S418)</f>
        <v/>
      </c>
      <c r="AF439">
        <f>AVERAGE(Patient5_Healthy!T418,Patient8_Healthy!T418,Patient10_Healthy!T418,Patient13_Healthy!T418,Patient17_Healthy!T418,Patient18_Healthy!T418,Patient23_Healthy!T418,Patient25_Healthy!T418,Patient27_Healthy!T418,Patient30_Healthy!T418)</f>
        <v/>
      </c>
      <c r="AG439">
        <f>STDEV(Patient5_Healthy!T418,Patient8_Healthy!T418,Patient10_Healthy!T418,Patient13_Healthy!T418,Patient17_Healthy!T418,Patient18_Healthy!T418,Patient23_Healthy!T418,Patient25_Healthy!T418,Patient27_Healthy!T418,Patient30_Healthy!T418)</f>
        <v/>
      </c>
      <c r="AO439" s="103" t="n"/>
    </row>
    <row r="440" spans="1:59">
      <c r="A440" s="84" t="s">
        <v>141</v>
      </c>
      <c r="B440" s="85">
        <f>AVERAGE(Patient5_Healthy!B419,Patient8_Healthy!B419,Patient10_Healthy!B419,Patient13_Healthy!B419,Patient17_Healthy!B419,Patient18_Healthy!B419,Patient23_Healthy!B419,Patient25_Healthy!B419,Patient27_Healthy!B419,Patient30_Healthy!B419)</f>
        <v/>
      </c>
      <c r="C440" s="90">
        <f>STDEV(Patient5_Healthy!B419,Patient8_Healthy!B419,Patient10_Healthy!B419,Patient13_Healthy!B419,Patient17_Healthy!B419,Patient18_Healthy!B419,Patient23_Healthy!B419,Patient25_Healthy!B419,Patient27_Healthy!B419,Patient30_Healthy!B419)</f>
        <v/>
      </c>
      <c r="D440">
        <f>AVERAGE(Patient5_Healthy!C419,Patient8_Healthy!C419,Patient10_Healthy!C419,Patient13_Healthy!C419,Patient17_Healthy!C419,Patient18_Healthy!C419,Patient23_Healthy!C419,Patient25_Healthy!C419,Patient27_Healthy!C419,Patient30_Healthy!C419)</f>
        <v/>
      </c>
      <c r="E440" s="90">
        <f>STDEV(Patient5_Healthy!C419,Patient8_Healthy!C419,Patient10_Healthy!C419,Patient13_Healthy!C419,Patient17_Healthy!C419,Patient18_Healthy!C419,Patient23_Healthy!C419,Patient25_Healthy!C419,Patient27_Healthy!C419,Patient30_Healthy!C419)</f>
        <v/>
      </c>
      <c r="F440" s="85">
        <f>AVERAGE(Patient5_Healthy!D419,Patient8_Healthy!D419,Patient10_Healthy!D419,Patient13_Healthy!D419,Patient17_Healthy!D419,Patient18_Healthy!D419,Patient23_Healthy!D419,Patient25_Healthy!D419,Patient27_Healthy!D419,Patient30_Healthy!D419)</f>
        <v/>
      </c>
      <c r="G440" s="90">
        <f>STDEV(Patient5_Healthy!D419,Patient8_Healthy!D419,Patient10_Healthy!D419,Patient13_Healthy!D419,Patient17_Healthy!D419,Patient18_Healthy!D419,Patient23_Healthy!D419,Patient25_Healthy!D419,Patient27_Healthy!D419,Patient30_Healthy!D419)</f>
        <v/>
      </c>
      <c r="H440">
        <f>AVERAGE(Patient5_Healthy!E419,Patient8_Healthy!E419,Patient10_Healthy!E419,Patient13_Healthy!E419,Patient17_Healthy!E419,Patient18_Healthy!E419,Patient23_Healthy!E419,Patient25_Healthy!E419,Patient27_Healthy!E419,Patient30_Healthy!E419)</f>
        <v/>
      </c>
      <c r="I440">
        <f>STDEV(Patient5_Healthy!E419,Patient8_Healthy!E419,Patient10_Healthy!E419,Patient13_Healthy!E419,Patient17_Healthy!E419,Patient18_Healthy!E419,Patient23_Healthy!E419,Patient25_Healthy!E419,Patient27_Healthy!E419,Patient30_Healthy!E419)</f>
        <v/>
      </c>
      <c r="L440" s="86" t="s">
        <v>142</v>
      </c>
      <c r="M440">
        <f>AVERAGE(Patient5_Healthy!H419,Patient8_Healthy!H419,Patient10_Healthy!H419,Patient13_Healthy!H419,Patient17_Healthy!H419,Patient18_Healthy!H419,Patient23_Healthy!H419,Patient25_Healthy!H419,Patient27_Healthy!H419,Patient30_Healthy!H419)</f>
        <v/>
      </c>
      <c r="N440">
        <f>STDEV(Patient5_Healthy!H419,Patient8_Healthy!H419,Patient10_Healthy!H419,Patient13_Healthy!H419,Patient17_Healthy!H419,Patient18_Healthy!H419,Patient23_Healthy!H419,Patient25_Healthy!H419,Patient27_Healthy!H419,Patient30_Healthy!H419)</f>
        <v/>
      </c>
      <c r="Q440" s="88" t="s">
        <v>142</v>
      </c>
      <c r="R440" s="85">
        <f>AVERAGE(Patient5_Healthy!M419,Patient8_Healthy!M419,Patient10_Healthy!M419,Patient13_Healthy!M419,Patient17_Healthy!M419,Patient18_Healthy!M419,Patient23_Healthy!M419,Patient25_Healthy!M419,Patient27_Healthy!M419,Patient30_Healthy!M419)</f>
        <v/>
      </c>
      <c r="S440" s="90">
        <f>STDEV(Patient5_Healthy!M419,Patient8_Healthy!M419,Patient10_Healthy!M419,Patient13_Healthy!M419,Patient17_Healthy!M419,Patient18_Healthy!M419,Patient23_Healthy!M419,Patient25_Healthy!M419,Patient27_Healthy!M419,Patient30_Healthy!M419)</f>
        <v/>
      </c>
      <c r="T440">
        <f>AVERAGE(Patient5_Healthy!N419,Patient8_Healthy!N419,Patient10_Healthy!N419,Patient13_Healthy!N419,Patient17_Healthy!N419,Patient18_Healthy!N419,Patient23_Healthy!N419,Patient25_Healthy!N419,Patient27_Healthy!N419,Patient30_Healthy!N419)</f>
        <v/>
      </c>
      <c r="U440">
        <f>STDEV(Patient5_Healthy!N419,Patient8_Healthy!N419,Patient10_Healthy!N419,Patient13_Healthy!N419,Patient17_Healthy!N419,Patient18_Healthy!N419,Patient23_Healthy!N419,Patient25_Healthy!N419,Patient27_Healthy!N419,Patient30_Healthy!N419)</f>
        <v/>
      </c>
      <c r="V440" s="85">
        <f>AVERAGE(Patient5_Healthy!O419,Patient8_Healthy!O419,Patient10_Healthy!O419,Patient13_Healthy!O419,Patient17_Healthy!O419,Patient18_Healthy!O419,Patient23_Healthy!O419,Patient25_Healthy!O419,Patient27_Healthy!O419,Patient30_Healthy!O419)</f>
        <v/>
      </c>
      <c r="W440" s="90">
        <f>STDEV(Patient5_Healthy!O419,Patient8_Healthy!O419,Patient10_Healthy!O419,Patient13_Healthy!O419,Patient17_Healthy!O419,Patient18_Healthy!O419,Patient23_Healthy!O419,Patient25_Healthy!O419,Patient27_Healthy!O419,Patient30_Healthy!O419)</f>
        <v/>
      </c>
      <c r="X440" s="85">
        <f>AVERAGE(Patient5_Healthy!P419,Patient8_Healthy!P419,Patient10_Healthy!P419,Patient13_Healthy!P419,Patient17_Healthy!P419,Patient18_Healthy!P419,Patient23_Healthy!P419,Patient25_Healthy!P419,Patient27_Healthy!P419,Patient30_Healthy!P419)</f>
        <v/>
      </c>
      <c r="Y440" s="90">
        <f>STDEV(Patient5_Healthy!P419,Patient8_Healthy!P419,Patient10_Healthy!P419,Patient13_Healthy!P419,Patient17_Healthy!P419,Patient18_Healthy!P419,Patient23_Healthy!P419,Patient25_Healthy!P419,Patient27_Healthy!P419,Patient30_Healthy!P419)</f>
        <v/>
      </c>
      <c r="Z440" s="85">
        <f>AVERAGE(Patient5_Healthy!Q419,Patient8_Healthy!Q419,Patient10_Healthy!Q419,Patient13_Healthy!Q419,Patient17_Healthy!Q419,Patient18_Healthy!Q419,Patient23_Healthy!Q419,Patient25_Healthy!Q419,Patient27_Healthy!Q419,Patient30_Healthy!Q419)</f>
        <v/>
      </c>
      <c r="AA440" s="90">
        <f>STDEV(Patient5_Healthy!Q419,Patient8_Healthy!Q419,Patient10_Healthy!Q419,Patient13_Healthy!Q419,Patient17_Healthy!Q419,Patient18_Healthy!Q419,Patient23_Healthy!Q419,Patient25_Healthy!Q419,Patient27_Healthy!Q419,Patient30_Healthy!Q419)</f>
        <v/>
      </c>
      <c r="AB440" s="85">
        <f>AVERAGE(Patient5_Healthy!R419,Patient8_Healthy!R419,Patient10_Healthy!R419,Patient13_Healthy!R419,Patient17_Healthy!R419,Patient18_Healthy!R419,Patient23_Healthy!R419,Patient25_Healthy!R419,Patient27_Healthy!R419,Patient30_Healthy!R419)</f>
        <v/>
      </c>
      <c r="AC440" s="90">
        <f>STDEV(Patient5_Healthy!R419,Patient8_Healthy!R419,Patient10_Healthy!R419,Patient13_Healthy!R419,Patient17_Healthy!R419,Patient18_Healthy!R419,Patient23_Healthy!R419,Patient25_Healthy!R419,Patient27_Healthy!R419,Patient30_Healthy!R419)</f>
        <v/>
      </c>
      <c r="AD440" s="85">
        <f>AVERAGE(Patient5_Healthy!S419,Patient8_Healthy!S419,Patient10_Healthy!S419,Patient13_Healthy!S419,Patient17_Healthy!S419,Patient18_Healthy!S419,Patient23_Healthy!S419,Patient25_Healthy!S419,Patient27_Healthy!S419,Patient30_Healthy!S419)</f>
        <v/>
      </c>
      <c r="AE440" s="90">
        <f>STDEV(Patient5_Healthy!S419,Patient8_Healthy!S419,Patient10_Healthy!S419,Patient13_Healthy!S419,Patient17_Healthy!S419,Patient18_Healthy!S419,Patient23_Healthy!S419,Patient25_Healthy!S419,Patient27_Healthy!S419,Patient30_Healthy!S419)</f>
        <v/>
      </c>
      <c r="AF440">
        <f>AVERAGE(Patient5_Healthy!T419,Patient8_Healthy!T419,Patient10_Healthy!T419,Patient13_Healthy!T419,Patient17_Healthy!T419,Patient18_Healthy!T419,Patient23_Healthy!T419,Patient25_Healthy!T419,Patient27_Healthy!T419,Patient30_Healthy!T419)</f>
        <v/>
      </c>
      <c r="AG440">
        <f>STDEV(Patient5_Healthy!T419,Patient8_Healthy!T419,Patient10_Healthy!T419,Patient13_Healthy!T419,Patient17_Healthy!T419,Patient18_Healthy!T419,Patient23_Healthy!T419,Patient25_Healthy!T419,Patient27_Healthy!T419,Patient30_Healthy!T419)</f>
        <v/>
      </c>
      <c r="AO440" s="103" t="n"/>
    </row>
    <row r="441" spans="1:59">
      <c r="A441" s="84" t="s">
        <v>142</v>
      </c>
      <c r="B441" s="85">
        <f>AVERAGE(Patient5_Healthy!B420,Patient8_Healthy!B420,Patient10_Healthy!B420,Patient13_Healthy!B420,Patient17_Healthy!B420,Patient18_Healthy!B420,Patient23_Healthy!B420,Patient25_Healthy!B420,Patient27_Healthy!B420,Patient30_Healthy!B420)</f>
        <v/>
      </c>
      <c r="C441" s="90">
        <f>STDEV(Patient5_Healthy!B420,Patient8_Healthy!B420,Patient10_Healthy!B420,Patient13_Healthy!B420,Patient17_Healthy!B420,Patient18_Healthy!B420,Patient23_Healthy!B420,Patient25_Healthy!B420,Patient27_Healthy!B420,Patient30_Healthy!B420)</f>
        <v/>
      </c>
      <c r="D441">
        <f>AVERAGE(Patient5_Healthy!C420,Patient8_Healthy!C420,Patient10_Healthy!C420,Patient13_Healthy!C420,Patient17_Healthy!C420,Patient18_Healthy!C420,Patient23_Healthy!C420,Patient25_Healthy!C420,Patient27_Healthy!C420,Patient30_Healthy!C420)</f>
        <v/>
      </c>
      <c r="E441" s="90">
        <f>STDEV(Patient5_Healthy!C420,Patient8_Healthy!C420,Patient10_Healthy!C420,Patient13_Healthy!C420,Patient17_Healthy!C420,Patient18_Healthy!C420,Patient23_Healthy!C420,Patient25_Healthy!C420,Patient27_Healthy!C420,Patient30_Healthy!C420)</f>
        <v/>
      </c>
      <c r="F441" s="85">
        <f>AVERAGE(Patient5_Healthy!D420,Patient8_Healthy!D420,Patient10_Healthy!D420,Patient13_Healthy!D420,Patient17_Healthy!D420,Patient18_Healthy!D420,Patient23_Healthy!D420,Patient25_Healthy!D420,Patient27_Healthy!D420,Patient30_Healthy!D420)</f>
        <v/>
      </c>
      <c r="G441" s="90">
        <f>STDEV(Patient5_Healthy!D420,Patient8_Healthy!D420,Patient10_Healthy!D420,Patient13_Healthy!D420,Patient17_Healthy!D420,Patient18_Healthy!D420,Patient23_Healthy!D420,Patient25_Healthy!D420,Patient27_Healthy!D420,Patient30_Healthy!D420)</f>
        <v/>
      </c>
      <c r="H441">
        <f>AVERAGE(Patient5_Healthy!E420,Patient8_Healthy!E420,Patient10_Healthy!E420,Patient13_Healthy!E420,Patient17_Healthy!E420,Patient18_Healthy!E420,Patient23_Healthy!E420,Patient25_Healthy!E420,Patient27_Healthy!E420,Patient30_Healthy!E420)</f>
        <v/>
      </c>
      <c r="I441">
        <f>STDEV(Patient5_Healthy!E420,Patient8_Healthy!E420,Patient10_Healthy!E420,Patient13_Healthy!E420,Patient17_Healthy!E420,Patient18_Healthy!E420,Patient23_Healthy!E420,Patient25_Healthy!E420,Patient27_Healthy!E420,Patient30_Healthy!E420)</f>
        <v/>
      </c>
      <c r="L441" s="86" t="s">
        <v>143</v>
      </c>
      <c r="M441">
        <f>AVERAGE(Patient5_Healthy!H420,Patient8_Healthy!H420,Patient10_Healthy!H420,Patient13_Healthy!H420,Patient17_Healthy!H420,Patient18_Healthy!H420,Patient23_Healthy!H420,Patient25_Healthy!H420,Patient27_Healthy!H420,Patient30_Healthy!H420)</f>
        <v/>
      </c>
      <c r="N441">
        <f>STDEV(Patient5_Healthy!H420,Patient8_Healthy!H420,Patient10_Healthy!H420,Patient13_Healthy!H420,Patient17_Healthy!H420,Patient18_Healthy!H420,Patient23_Healthy!H420,Patient25_Healthy!H420,Patient27_Healthy!H420,Patient30_Healthy!H420)</f>
        <v/>
      </c>
      <c r="Q441" s="88" t="s">
        <v>143</v>
      </c>
      <c r="R441" s="85">
        <f>AVERAGE(Patient5_Healthy!M420,Patient8_Healthy!M420,Patient10_Healthy!M420,Patient13_Healthy!M420,Patient17_Healthy!M420,Patient18_Healthy!M420,Patient23_Healthy!M420,Patient25_Healthy!M420,Patient27_Healthy!M420,Patient30_Healthy!M420)</f>
        <v/>
      </c>
      <c r="S441" s="90">
        <f>STDEV(Patient5_Healthy!M420,Patient8_Healthy!M420,Patient10_Healthy!M420,Patient13_Healthy!M420,Patient17_Healthy!M420,Patient18_Healthy!M420,Patient23_Healthy!M420,Patient25_Healthy!M420,Patient27_Healthy!M420,Patient30_Healthy!M420)</f>
        <v/>
      </c>
      <c r="T441">
        <f>AVERAGE(Patient5_Healthy!N420,Patient8_Healthy!N420,Patient10_Healthy!N420,Patient13_Healthy!N420,Patient17_Healthy!N420,Patient18_Healthy!N420,Patient23_Healthy!N420,Patient25_Healthy!N420,Patient27_Healthy!N420,Patient30_Healthy!N420)</f>
        <v/>
      </c>
      <c r="U441">
        <f>STDEV(Patient5_Healthy!N420,Patient8_Healthy!N420,Patient10_Healthy!N420,Patient13_Healthy!N420,Patient17_Healthy!N420,Patient18_Healthy!N420,Patient23_Healthy!N420,Patient25_Healthy!N420,Patient27_Healthy!N420,Patient30_Healthy!N420)</f>
        <v/>
      </c>
      <c r="V441" s="85">
        <f>AVERAGE(Patient5_Healthy!O420,Patient8_Healthy!O420,Patient10_Healthy!O420,Patient13_Healthy!O420,Patient17_Healthy!O420,Patient18_Healthy!O420,Patient23_Healthy!O420,Patient25_Healthy!O420,Patient27_Healthy!O420,Patient30_Healthy!O420)</f>
        <v/>
      </c>
      <c r="W441" s="90">
        <f>STDEV(Patient5_Healthy!O420,Patient8_Healthy!O420,Patient10_Healthy!O420,Patient13_Healthy!O420,Patient17_Healthy!O420,Patient18_Healthy!O420,Patient23_Healthy!O420,Patient25_Healthy!O420,Patient27_Healthy!O420,Patient30_Healthy!O420)</f>
        <v/>
      </c>
      <c r="X441" s="85">
        <f>AVERAGE(Patient5_Healthy!P420,Patient8_Healthy!P420,Patient10_Healthy!P420,Patient13_Healthy!P420,Patient17_Healthy!P420,Patient18_Healthy!P420,Patient23_Healthy!P420,Patient25_Healthy!P420,Patient27_Healthy!P420,Patient30_Healthy!P420)</f>
        <v/>
      </c>
      <c r="Y441" s="90">
        <f>STDEV(Patient5_Healthy!P420,Patient8_Healthy!P420,Patient10_Healthy!P420,Patient13_Healthy!P420,Patient17_Healthy!P420,Patient18_Healthy!P420,Patient23_Healthy!P420,Patient25_Healthy!P420,Patient27_Healthy!P420,Patient30_Healthy!P420)</f>
        <v/>
      </c>
      <c r="Z441" s="85">
        <f>AVERAGE(Patient5_Healthy!Q420,Patient8_Healthy!Q420,Patient10_Healthy!Q420,Patient13_Healthy!Q420,Patient17_Healthy!Q420,Patient18_Healthy!Q420,Patient23_Healthy!Q420,Patient25_Healthy!Q420,Patient27_Healthy!Q420,Patient30_Healthy!Q420)</f>
        <v/>
      </c>
      <c r="AA441" s="90">
        <f>STDEV(Patient5_Healthy!Q420,Patient8_Healthy!Q420,Patient10_Healthy!Q420,Patient13_Healthy!Q420,Patient17_Healthy!Q420,Patient18_Healthy!Q420,Patient23_Healthy!Q420,Patient25_Healthy!Q420,Patient27_Healthy!Q420,Patient30_Healthy!Q420)</f>
        <v/>
      </c>
      <c r="AB441" s="85">
        <f>AVERAGE(Patient5_Healthy!R420,Patient8_Healthy!R420,Patient10_Healthy!R420,Patient13_Healthy!R420,Patient17_Healthy!R420,Patient18_Healthy!R420,Patient23_Healthy!R420,Patient25_Healthy!R420,Patient27_Healthy!R420,Patient30_Healthy!R420)</f>
        <v/>
      </c>
      <c r="AC441" s="90">
        <f>STDEV(Patient5_Healthy!R420,Patient8_Healthy!R420,Patient10_Healthy!R420,Patient13_Healthy!R420,Patient17_Healthy!R420,Patient18_Healthy!R420,Patient23_Healthy!R420,Patient25_Healthy!R420,Patient27_Healthy!R420,Patient30_Healthy!R420)</f>
        <v/>
      </c>
      <c r="AD441" s="85">
        <f>AVERAGE(Patient5_Healthy!S420,Patient8_Healthy!S420,Patient10_Healthy!S420,Patient13_Healthy!S420,Patient17_Healthy!S420,Patient18_Healthy!S420,Patient23_Healthy!S420,Patient25_Healthy!S420,Patient27_Healthy!S420,Patient30_Healthy!S420)</f>
        <v/>
      </c>
      <c r="AE441" s="90">
        <f>STDEV(Patient5_Healthy!S420,Patient8_Healthy!S420,Patient10_Healthy!S420,Patient13_Healthy!S420,Patient17_Healthy!S420,Patient18_Healthy!S420,Patient23_Healthy!S420,Patient25_Healthy!S420,Patient27_Healthy!S420,Patient30_Healthy!S420)</f>
        <v/>
      </c>
      <c r="AF441">
        <f>AVERAGE(Patient5_Healthy!T420,Patient8_Healthy!T420,Patient10_Healthy!T420,Patient13_Healthy!T420,Patient17_Healthy!T420,Patient18_Healthy!T420,Patient23_Healthy!T420,Patient25_Healthy!T420,Patient27_Healthy!T420,Patient30_Healthy!T420)</f>
        <v/>
      </c>
      <c r="AG441">
        <f>STDEV(Patient5_Healthy!T420,Patient8_Healthy!T420,Patient10_Healthy!T420,Patient13_Healthy!T420,Patient17_Healthy!T420,Patient18_Healthy!T420,Patient23_Healthy!T420,Patient25_Healthy!T420,Patient27_Healthy!T420,Patient30_Healthy!T420)</f>
        <v/>
      </c>
      <c r="AO441" s="103" t="n"/>
    </row>
    <row r="442" spans="1:59">
      <c r="A442" s="84" t="s">
        <v>143</v>
      </c>
      <c r="B442" s="85">
        <f>AVERAGE(Patient5_Healthy!B421,Patient8_Healthy!B421,Patient10_Healthy!B421,Patient13_Healthy!B421,Patient17_Healthy!B421,Patient18_Healthy!B421,Patient23_Healthy!B421,Patient25_Healthy!B421,Patient27_Healthy!B421,Patient30_Healthy!B421)</f>
        <v/>
      </c>
      <c r="C442" s="90">
        <f>STDEV(Patient5_Healthy!B421,Patient8_Healthy!B421,Patient10_Healthy!B421,Patient13_Healthy!B421,Patient17_Healthy!B421,Patient18_Healthy!B421,Patient23_Healthy!B421,Patient25_Healthy!B421,Patient27_Healthy!B421,Patient30_Healthy!B421)</f>
        <v/>
      </c>
      <c r="D442">
        <f>AVERAGE(Patient5_Healthy!C421,Patient8_Healthy!C421,Patient10_Healthy!C421,Patient13_Healthy!C421,Patient17_Healthy!C421,Patient18_Healthy!C421,Patient23_Healthy!C421,Patient25_Healthy!C421,Patient27_Healthy!C421,Patient30_Healthy!C421)</f>
        <v/>
      </c>
      <c r="E442" s="90">
        <f>STDEV(Patient5_Healthy!C421,Patient8_Healthy!C421,Patient10_Healthy!C421,Patient13_Healthy!C421,Patient17_Healthy!C421,Patient18_Healthy!C421,Patient23_Healthy!C421,Patient25_Healthy!C421,Patient27_Healthy!C421,Patient30_Healthy!C421)</f>
        <v/>
      </c>
      <c r="F442" s="85">
        <f>AVERAGE(Patient5_Healthy!D421,Patient8_Healthy!D421,Patient10_Healthy!D421,Patient13_Healthy!D421,Patient17_Healthy!D421,Patient18_Healthy!D421,Patient23_Healthy!D421,Patient25_Healthy!D421,Patient27_Healthy!D421,Patient30_Healthy!D421)</f>
        <v/>
      </c>
      <c r="G442" s="90">
        <f>STDEV(Patient5_Healthy!D421,Patient8_Healthy!D421,Patient10_Healthy!D421,Patient13_Healthy!D421,Patient17_Healthy!D421,Patient18_Healthy!D421,Patient23_Healthy!D421,Patient25_Healthy!D421,Patient27_Healthy!D421,Patient30_Healthy!D421)</f>
        <v/>
      </c>
      <c r="H442">
        <f>AVERAGE(Patient5_Healthy!E421,Patient8_Healthy!E421,Patient10_Healthy!E421,Patient13_Healthy!E421,Patient17_Healthy!E421,Patient18_Healthy!E421,Patient23_Healthy!E421,Patient25_Healthy!E421,Patient27_Healthy!E421,Patient30_Healthy!E421)</f>
        <v/>
      </c>
      <c r="I442">
        <f>STDEV(Patient5_Healthy!E421,Patient8_Healthy!E421,Patient10_Healthy!E421,Patient13_Healthy!E421,Patient17_Healthy!E421,Patient18_Healthy!E421,Patient23_Healthy!E421,Patient25_Healthy!E421,Patient27_Healthy!E421,Patient30_Healthy!E421)</f>
        <v/>
      </c>
      <c r="AO442" s="103" t="n"/>
    </row>
    <row r="443" spans="1:59">
      <c r="A443" s="103" t="n"/>
      <c r="AO443" s="103" t="n"/>
    </row>
    <row r="444" spans="1:59">
      <c r="A444" s="103" t="n"/>
      <c r="AO444" s="103" t="n"/>
    </row>
    <row r="445" spans="1:59">
      <c r="A445" s="103" t="n"/>
      <c r="AO445" s="103" t="n"/>
    </row>
    <row r="446" spans="1:59">
      <c r="A446" s="103" t="n"/>
      <c r="AO446" s="103" t="n"/>
    </row>
    <row r="447" spans="1:59">
      <c r="A447" s="103" t="n"/>
      <c r="AO447" s="103" t="n"/>
    </row>
    <row r="448" spans="1:59">
      <c r="A448" s="103" t="n"/>
      <c r="AO448" s="103" t="n"/>
    </row>
    <row r="449" spans="1:59">
      <c r="AO449" s="103" t="n"/>
    </row>
    <row r="450" spans="1:59">
      <c r="A450" s="103" t="s">
        <v>144</v>
      </c>
      <c r="Q450" s="103" t="s">
        <v>145</v>
      </c>
      <c r="AO450" s="103" t="n"/>
    </row>
    <row r="451" spans="1:59">
      <c r="A451" s="151" t="n"/>
      <c r="B451" s="153" t="s">
        <v>15</v>
      </c>
      <c r="C451" s="156" t="n"/>
      <c r="D451" s="156" t="n"/>
      <c r="E451" s="166" t="n"/>
      <c r="F451" s="153" t="s">
        <v>101</v>
      </c>
      <c r="G451" s="156" t="n"/>
      <c r="H451" s="156" t="n"/>
      <c r="I451" s="156" t="n"/>
      <c r="L451" s="157" t="n"/>
      <c r="M451" s="158" t="s">
        <v>121</v>
      </c>
      <c r="N451" s="158" t="n"/>
      <c r="Q451" s="88" t="n"/>
      <c r="R451" s="159" t="s">
        <v>122</v>
      </c>
      <c r="S451" s="160" t="n"/>
      <c r="T451" s="159" t="s">
        <v>123</v>
      </c>
      <c r="U451" s="160" t="n"/>
      <c r="V451" s="159" t="s">
        <v>124</v>
      </c>
      <c r="W451" s="160" t="n"/>
      <c r="X451" s="159" t="s">
        <v>125</v>
      </c>
      <c r="Y451" s="160" t="n"/>
      <c r="Z451" s="159" t="s">
        <v>126</v>
      </c>
      <c r="AA451" s="160" t="n"/>
      <c r="AB451" s="159" t="s">
        <v>127</v>
      </c>
      <c r="AC451" s="160" t="n"/>
      <c r="AD451" s="159" t="s">
        <v>128</v>
      </c>
      <c r="AE451" s="160" t="n"/>
      <c r="AF451" s="161" t="s">
        <v>129</v>
      </c>
      <c r="AG451" s="161" t="n"/>
      <c r="AO451" s="103" t="n"/>
    </row>
    <row r="452" spans="1:59">
      <c r="A452" s="151" t="n"/>
      <c r="B452" s="162" t="s">
        <v>130</v>
      </c>
      <c r="C452" s="167" t="n"/>
      <c r="D452" s="162" t="s">
        <v>131</v>
      </c>
      <c r="E452" s="167" t="n"/>
      <c r="F452" s="162" t="s">
        <v>130</v>
      </c>
      <c r="G452" s="167" t="n"/>
      <c r="H452" s="162" t="s">
        <v>131</v>
      </c>
      <c r="I452" s="164" t="n"/>
      <c r="L452" s="157" t="n"/>
      <c r="M452" s="86" t="s">
        <v>214</v>
      </c>
      <c r="N452" s="86" t="s">
        <v>22</v>
      </c>
      <c r="Q452" s="88" t="n"/>
      <c r="R452" s="87" t="s">
        <v>214</v>
      </c>
      <c r="S452" s="89" t="s">
        <v>22</v>
      </c>
      <c r="T452" s="88" t="s">
        <v>214</v>
      </c>
      <c r="U452" s="88" t="s">
        <v>22</v>
      </c>
      <c r="V452" s="87" t="s">
        <v>214</v>
      </c>
      <c r="W452" s="89" t="s">
        <v>22</v>
      </c>
      <c r="X452" s="87" t="s">
        <v>214</v>
      </c>
      <c r="Y452" s="89" t="s">
        <v>22</v>
      </c>
      <c r="Z452" s="87" t="s">
        <v>214</v>
      </c>
      <c r="AA452" s="89" t="s">
        <v>22</v>
      </c>
      <c r="AB452" s="87" t="s">
        <v>214</v>
      </c>
      <c r="AC452" s="89" t="s">
        <v>22</v>
      </c>
      <c r="AD452" s="87" t="s">
        <v>214</v>
      </c>
      <c r="AE452" s="89" t="s">
        <v>22</v>
      </c>
      <c r="AF452" s="88" t="s">
        <v>214</v>
      </c>
      <c r="AG452" s="88" t="s">
        <v>22</v>
      </c>
      <c r="AO452" s="103" t="n"/>
    </row>
    <row r="453" spans="1:59">
      <c r="A453" s="152" t="n"/>
      <c r="B453" s="82" t="s">
        <v>214</v>
      </c>
      <c r="C453" s="83" t="s">
        <v>22</v>
      </c>
      <c r="D453" s="84" t="s">
        <v>214</v>
      </c>
      <c r="E453" s="83" t="s">
        <v>22</v>
      </c>
      <c r="F453" s="82" t="s">
        <v>214</v>
      </c>
      <c r="G453" s="83" t="s">
        <v>22</v>
      </c>
      <c r="H453" s="84" t="s">
        <v>214</v>
      </c>
      <c r="I453" s="84" t="s">
        <v>22</v>
      </c>
      <c r="L453" s="86" t="s">
        <v>132</v>
      </c>
      <c r="M453">
        <f>AVERAGE(Patient5_Healthy!H432,Patient8_Healthy!H432,Patient10_Healthy!H432,Patient13_Healthy!H432,Patient17_Healthy!H432,Patient18_Healthy!H432,Patient23_Healthy!H432,Patient25_Healthy!H432,Patient27_Healthy!H432,Patient30_Healthy!H432)</f>
        <v/>
      </c>
      <c r="N453">
        <f>STDEV(Patient5_Healthy!H432,Patient8_Healthy!H432,Patient10_Healthy!H432,Patient13_Healthy!H432,Patient17_Healthy!H432,Patient18_Healthy!H432,Patient23_Healthy!H432,Patient25_Healthy!H432,Patient27_Healthy!H432,Patient30_Healthy!H432)</f>
        <v/>
      </c>
      <c r="Q453" s="92" t="s">
        <v>146</v>
      </c>
      <c r="R453" s="85">
        <f>AVERAGE(Patient5_Healthy!M432,Patient8_Healthy!M432,Patient10_Healthy!M432,Patient13_Healthy!M432,Patient17_Healthy!M432,Patient18_Healthy!M432,Patient23_Healthy!M432,Patient25_Healthy!M432,Patient27_Healthy!M432,Patient30_Healthy!M432)</f>
        <v/>
      </c>
      <c r="S453" s="90">
        <f>STDEV(Patient5_Healthy!M432,Patient8_Healthy!M432,Patient10_Healthy!M432,Patient13_Healthy!M432,Patient17_Healthy!M432,Patient18_Healthy!M432,Patient23_Healthy!M432,Patient25_Healthy!M432,Patient27_Healthy!M432,Patient30_Healthy!M432)</f>
        <v/>
      </c>
      <c r="T453">
        <f>AVERAGE(Patient5_Healthy!N432,Patient8_Healthy!N432,Patient10_Healthy!N432,Patient13_Healthy!N432,Patient17_Healthy!N432,Patient18_Healthy!N432,Patient23_Healthy!N432,Patient25_Healthy!N432,Patient27_Healthy!N432,Patient30_Healthy!N432)</f>
        <v/>
      </c>
      <c r="U453">
        <f>STDEV(Patient5_Healthy!N432,Patient8_Healthy!N432,Patient10_Healthy!N432,Patient13_Healthy!N432,Patient17_Healthy!N432,Patient18_Healthy!N432,Patient23_Healthy!N432,Patient25_Healthy!N432,Patient27_Healthy!N432,Patient30_Healthy!N432)</f>
        <v/>
      </c>
      <c r="V453" s="85">
        <f>AVERAGE(Patient5_Healthy!O432,Patient8_Healthy!O432,Patient10_Healthy!O432,Patient13_Healthy!O432,Patient17_Healthy!O432,Patient18_Healthy!O432,Patient23_Healthy!O432,Patient25_Healthy!O432,Patient27_Healthy!O432,Patient30_Healthy!O432)</f>
        <v/>
      </c>
      <c r="W453" s="90">
        <f>STDEV(Patient5_Healthy!O432,Patient8_Healthy!O432,Patient10_Healthy!O432,Patient13_Healthy!O432,Patient17_Healthy!O432,Patient18_Healthy!O432,Patient23_Healthy!O432,Patient25_Healthy!O432,Patient27_Healthy!O432,Patient30_Healthy!O432)</f>
        <v/>
      </c>
      <c r="X453" s="85">
        <f>AVERAGE(Patient5_Healthy!P432,Patient8_Healthy!P432,Patient10_Healthy!P432,Patient13_Healthy!P432,Patient17_Healthy!P432,Patient18_Healthy!P432,Patient23_Healthy!P432,Patient25_Healthy!P432,Patient27_Healthy!P432,Patient30_Healthy!P432)</f>
        <v/>
      </c>
      <c r="Y453" s="90">
        <f>STDEV(Patient5_Healthy!P432,Patient8_Healthy!P432,Patient10_Healthy!P432,Patient13_Healthy!P432,Patient17_Healthy!P432,Patient18_Healthy!P432,Patient23_Healthy!P432,Patient25_Healthy!P432,Patient27_Healthy!P432,Patient30_Healthy!P432)</f>
        <v/>
      </c>
      <c r="Z453" s="85">
        <f>AVERAGE(Patient5_Healthy!Q432,Patient8_Healthy!Q432,Patient10_Healthy!Q432,Patient13_Healthy!Q432,Patient17_Healthy!Q432,Patient18_Healthy!Q432,Patient23_Healthy!Q432,Patient25_Healthy!Q432,Patient27_Healthy!Q432,Patient30_Healthy!Q432)</f>
        <v/>
      </c>
      <c r="AA453" s="90">
        <f>STDEV(Patient5_Healthy!Q432,Patient8_Healthy!Q432,Patient10_Healthy!Q432,Patient13_Healthy!Q432,Patient17_Healthy!Q432,Patient18_Healthy!Q432,Patient23_Healthy!Q432,Patient25_Healthy!Q432,Patient27_Healthy!Q432,Patient30_Healthy!Q432)</f>
        <v/>
      </c>
      <c r="AB453" s="85">
        <f>AVERAGE(Patient5_Healthy!R432,Patient8_Healthy!R432,Patient10_Healthy!R432,Patient13_Healthy!R432,Patient17_Healthy!R432,Patient18_Healthy!R432,Patient23_Healthy!R432,Patient25_Healthy!R432,Patient27_Healthy!R432,Patient30_Healthy!R432)</f>
        <v/>
      </c>
      <c r="AC453" s="90">
        <f>STDEV(Patient5_Healthy!R432,Patient8_Healthy!R432,Patient10_Healthy!R432,Patient13_Healthy!R432,Patient17_Healthy!R432,Patient18_Healthy!R432,Patient23_Healthy!R432,Patient25_Healthy!R432,Patient27_Healthy!R432,Patient30_Healthy!R432)</f>
        <v/>
      </c>
      <c r="AD453" s="85">
        <f>AVERAGE(Patient5_Healthy!S432,Patient8_Healthy!S432,Patient10_Healthy!S432,Patient13_Healthy!S432,Patient17_Healthy!S432,Patient18_Healthy!S432,Patient23_Healthy!S432,Patient25_Healthy!S432,Patient27_Healthy!S432,Patient30_Healthy!S432)</f>
        <v/>
      </c>
      <c r="AE453" s="90">
        <f>STDEV(Patient5_Healthy!S432,Patient8_Healthy!S432,Patient10_Healthy!S432,Patient13_Healthy!S432,Patient17_Healthy!S432,Patient18_Healthy!S432,Patient23_Healthy!S432,Patient25_Healthy!S432,Patient27_Healthy!S432,Patient30_Healthy!S432)</f>
        <v/>
      </c>
      <c r="AF453">
        <f>AVERAGE(Patient5_Healthy!T432,Patient8_Healthy!T432,Patient10_Healthy!T432,Patient13_Healthy!T432,Patient17_Healthy!T432,Patient18_Healthy!T432,Patient23_Healthy!T432,Patient25_Healthy!T432,Patient27_Healthy!T432,Patient30_Healthy!T432)</f>
        <v/>
      </c>
      <c r="AG453">
        <f>STDEV(Patient5_Healthy!T432,Patient8_Healthy!T432,Patient10_Healthy!T432,Patient13_Healthy!T432,Patient17_Healthy!T432,Patient18_Healthy!T432,Patient23_Healthy!T432,Patient25_Healthy!T432,Patient27_Healthy!T432,Patient30_Healthy!T432)</f>
        <v/>
      </c>
      <c r="AO453" s="103" t="n"/>
    </row>
    <row r="454" spans="1:59">
      <c r="A454" s="84" t="s">
        <v>132</v>
      </c>
      <c r="B454" s="85">
        <f>AVERAGE(Patient5_Healthy!B433,Patient8_Healthy!B433,Patient10_Healthy!B433,Patient13_Healthy!B433,Patient17_Healthy!B433,Patient18_Healthy!B433,Patient23_Healthy!B433,Patient25_Healthy!B433,Patient27_Healthy!B433,Patient30_Healthy!B433)</f>
        <v/>
      </c>
      <c r="C454" s="90">
        <f>STDEV(Patient5_Healthy!B433,Patient8_Healthy!B433,Patient10_Healthy!B433,Patient13_Healthy!B433,Patient17_Healthy!B433,Patient18_Healthy!B433,Patient23_Healthy!B433,Patient25_Healthy!B433,Patient27_Healthy!B433,Patient30_Healthy!B433)</f>
        <v/>
      </c>
      <c r="D454">
        <f>AVERAGE(Patient5_Healthy!C433,Patient8_Healthy!C433,Patient10_Healthy!C433,Patient13_Healthy!C433,Patient17_Healthy!C433,Patient18_Healthy!C433,Patient23_Healthy!C433,Patient25_Healthy!C433,Patient27_Healthy!C433,Patient30_Healthy!C433)</f>
        <v/>
      </c>
      <c r="E454" s="90">
        <f>STDEV(Patient5_Healthy!C433,Patient8_Healthy!C433,Patient10_Healthy!C433,Patient13_Healthy!C433,Patient17_Healthy!C433,Patient18_Healthy!C433,Patient23_Healthy!C433,Patient25_Healthy!C433,Patient27_Healthy!C433,Patient30_Healthy!C433)</f>
        <v/>
      </c>
      <c r="F454" s="85">
        <f>AVERAGE(Patient5_Healthy!D433,Patient8_Healthy!D433,Patient10_Healthy!D433,Patient13_Healthy!D433,Patient17_Healthy!D433,Patient18_Healthy!D433,Patient23_Healthy!D433,Patient25_Healthy!D433,Patient27_Healthy!D433,Patient30_Healthy!D433)</f>
        <v/>
      </c>
      <c r="G454" s="90">
        <f>STDEV(Patient5_Healthy!D433,Patient8_Healthy!D433,Patient10_Healthy!D433,Patient13_Healthy!D433,Patient17_Healthy!D433,Patient18_Healthy!D433,Patient23_Healthy!D433,Patient25_Healthy!D433,Patient27_Healthy!D433,Patient30_Healthy!D433)</f>
        <v/>
      </c>
      <c r="H454">
        <f>AVERAGE(Patient5_Healthy!E433,Patient8_Healthy!E433,Patient10_Healthy!E433,Patient13_Healthy!E433,Patient17_Healthy!E433,Patient18_Healthy!E433,Patient23_Healthy!E433,Patient25_Healthy!E433,Patient27_Healthy!E433,Patient30_Healthy!E433)</f>
        <v/>
      </c>
      <c r="I454">
        <f>STDEV(Patient5_Healthy!E433,Patient8_Healthy!E433,Patient10_Healthy!E433,Patient13_Healthy!E433,Patient17_Healthy!E433,Patient18_Healthy!E433,Patient23_Healthy!E433,Patient25_Healthy!E433,Patient27_Healthy!E433,Patient30_Healthy!E433)</f>
        <v/>
      </c>
      <c r="L454" s="86" t="s">
        <v>133</v>
      </c>
      <c r="M454">
        <f>AVERAGE(Patient5_Healthy!H433,Patient8_Healthy!H433,Patient10_Healthy!H433,Patient13_Healthy!H433,Patient17_Healthy!H433,Patient18_Healthy!H433,Patient23_Healthy!H433,Patient25_Healthy!H433,Patient27_Healthy!H433,Patient30_Healthy!H433)</f>
        <v/>
      </c>
      <c r="N454">
        <f>STDEV(Patient5_Healthy!H433,Patient8_Healthy!H433,Patient10_Healthy!H433,Patient13_Healthy!H433,Patient17_Healthy!H433,Patient18_Healthy!H433,Patient23_Healthy!H433,Patient25_Healthy!H433,Patient27_Healthy!H433,Patient30_Healthy!H433)</f>
        <v/>
      </c>
      <c r="Q454" s="92" t="s">
        <v>147</v>
      </c>
      <c r="R454" s="85">
        <f>AVERAGE(Patient5_Healthy!M433,Patient8_Healthy!M433,Patient10_Healthy!M433,Patient13_Healthy!M433,Patient17_Healthy!M433,Patient18_Healthy!M433,Patient23_Healthy!M433,Patient25_Healthy!M433,Patient27_Healthy!M433,Patient30_Healthy!M433)</f>
        <v/>
      </c>
      <c r="S454" s="90">
        <f>STDEV(Patient5_Healthy!M433,Patient8_Healthy!M433,Patient10_Healthy!M433,Patient13_Healthy!M433,Patient17_Healthy!M433,Patient18_Healthy!M433,Patient23_Healthy!M433,Patient25_Healthy!M433,Patient27_Healthy!M433,Patient30_Healthy!M433)</f>
        <v/>
      </c>
      <c r="T454">
        <f>AVERAGE(Patient5_Healthy!N433,Patient8_Healthy!N433,Patient10_Healthy!N433,Patient13_Healthy!N433,Patient17_Healthy!N433,Patient18_Healthy!N433,Patient23_Healthy!N433,Patient25_Healthy!N433,Patient27_Healthy!N433,Patient30_Healthy!N433)</f>
        <v/>
      </c>
      <c r="U454">
        <f>STDEV(Patient5_Healthy!N433,Patient8_Healthy!N433,Patient10_Healthy!N433,Patient13_Healthy!N433,Patient17_Healthy!N433,Patient18_Healthy!N433,Patient23_Healthy!N433,Patient25_Healthy!N433,Patient27_Healthy!N433,Patient30_Healthy!N433)</f>
        <v/>
      </c>
      <c r="V454" s="85">
        <f>AVERAGE(Patient5_Healthy!O433,Patient8_Healthy!O433,Patient10_Healthy!O433,Patient13_Healthy!O433,Patient17_Healthy!O433,Patient18_Healthy!O433,Patient23_Healthy!O433,Patient25_Healthy!O433,Patient27_Healthy!O433,Patient30_Healthy!O433)</f>
        <v/>
      </c>
      <c r="W454" s="90">
        <f>STDEV(Patient5_Healthy!O433,Patient8_Healthy!O433,Patient10_Healthy!O433,Patient13_Healthy!O433,Patient17_Healthy!O433,Patient18_Healthy!O433,Patient23_Healthy!O433,Patient25_Healthy!O433,Patient27_Healthy!O433,Patient30_Healthy!O433)</f>
        <v/>
      </c>
      <c r="X454" s="85">
        <f>AVERAGE(Patient5_Healthy!P433,Patient8_Healthy!P433,Patient10_Healthy!P433,Patient13_Healthy!P433,Patient17_Healthy!P433,Patient18_Healthy!P433,Patient23_Healthy!P433,Patient25_Healthy!P433,Patient27_Healthy!P433,Patient30_Healthy!P433)</f>
        <v/>
      </c>
      <c r="Y454" s="90">
        <f>STDEV(Patient5_Healthy!P433,Patient8_Healthy!P433,Patient10_Healthy!P433,Patient13_Healthy!P433,Patient17_Healthy!P433,Patient18_Healthy!P433,Patient23_Healthy!P433,Patient25_Healthy!P433,Patient27_Healthy!P433,Patient30_Healthy!P433)</f>
        <v/>
      </c>
      <c r="Z454" s="85">
        <f>AVERAGE(Patient5_Healthy!Q433,Patient8_Healthy!Q433,Patient10_Healthy!Q433,Patient13_Healthy!Q433,Patient17_Healthy!Q433,Patient18_Healthy!Q433,Patient23_Healthy!Q433,Patient25_Healthy!Q433,Patient27_Healthy!Q433,Patient30_Healthy!Q433)</f>
        <v/>
      </c>
      <c r="AA454" s="90">
        <f>STDEV(Patient5_Healthy!Q433,Patient8_Healthy!Q433,Patient10_Healthy!Q433,Patient13_Healthy!Q433,Patient17_Healthy!Q433,Patient18_Healthy!Q433,Patient23_Healthy!Q433,Patient25_Healthy!Q433,Patient27_Healthy!Q433,Patient30_Healthy!Q433)</f>
        <v/>
      </c>
      <c r="AB454" s="85">
        <f>AVERAGE(Patient5_Healthy!R433,Patient8_Healthy!R433,Patient10_Healthy!R433,Patient13_Healthy!R433,Patient17_Healthy!R433,Patient18_Healthy!R433,Patient23_Healthy!R433,Patient25_Healthy!R433,Patient27_Healthy!R433,Patient30_Healthy!R433)</f>
        <v/>
      </c>
      <c r="AC454" s="90">
        <f>STDEV(Patient5_Healthy!R433,Patient8_Healthy!R433,Patient10_Healthy!R433,Patient13_Healthy!R433,Patient17_Healthy!R433,Patient18_Healthy!R433,Patient23_Healthy!R433,Patient25_Healthy!R433,Patient27_Healthy!R433,Patient30_Healthy!R433)</f>
        <v/>
      </c>
      <c r="AD454" s="85">
        <f>AVERAGE(Patient5_Healthy!S433,Patient8_Healthy!S433,Patient10_Healthy!S433,Patient13_Healthy!S433,Patient17_Healthy!S433,Patient18_Healthy!S433,Patient23_Healthy!S433,Patient25_Healthy!S433,Patient27_Healthy!S433,Patient30_Healthy!S433)</f>
        <v/>
      </c>
      <c r="AE454" s="90">
        <f>STDEV(Patient5_Healthy!S433,Patient8_Healthy!S433,Patient10_Healthy!S433,Patient13_Healthy!S433,Patient17_Healthy!S433,Patient18_Healthy!S433,Patient23_Healthy!S433,Patient25_Healthy!S433,Patient27_Healthy!S433,Patient30_Healthy!S433)</f>
        <v/>
      </c>
      <c r="AF454">
        <f>AVERAGE(Patient5_Healthy!T433,Patient8_Healthy!T433,Patient10_Healthy!T433,Patient13_Healthy!T433,Patient17_Healthy!T433,Patient18_Healthy!T433,Patient23_Healthy!T433,Patient25_Healthy!T433,Patient27_Healthy!T433,Patient30_Healthy!T433)</f>
        <v/>
      </c>
      <c r="AG454">
        <f>STDEV(Patient5_Healthy!T433,Patient8_Healthy!T433,Patient10_Healthy!T433,Patient13_Healthy!T433,Patient17_Healthy!T433,Patient18_Healthy!T433,Patient23_Healthy!T433,Patient25_Healthy!T433,Patient27_Healthy!T433,Patient30_Healthy!T433)</f>
        <v/>
      </c>
      <c r="AO454" s="103" t="n"/>
    </row>
    <row r="455" spans="1:59">
      <c r="A455" s="84" t="s">
        <v>133</v>
      </c>
      <c r="B455" s="85">
        <f>AVERAGE(Patient5_Healthy!B434,Patient8_Healthy!B434,Patient10_Healthy!B434,Patient13_Healthy!B434,Patient17_Healthy!B434,Patient18_Healthy!B434,Patient23_Healthy!B434,Patient25_Healthy!B434,Patient27_Healthy!B434,Patient30_Healthy!B434)</f>
        <v/>
      </c>
      <c r="C455" s="90">
        <f>STDEV(Patient5_Healthy!B434,Patient8_Healthy!B434,Patient10_Healthy!B434,Patient13_Healthy!B434,Patient17_Healthy!B434,Patient18_Healthy!B434,Patient23_Healthy!B434,Patient25_Healthy!B434,Patient27_Healthy!B434,Patient30_Healthy!B434)</f>
        <v/>
      </c>
      <c r="D455">
        <f>AVERAGE(Patient5_Healthy!C434,Patient8_Healthy!C434,Patient10_Healthy!C434,Patient13_Healthy!C434,Patient17_Healthy!C434,Patient18_Healthy!C434,Patient23_Healthy!C434,Patient25_Healthy!C434,Patient27_Healthy!C434,Patient30_Healthy!C434)</f>
        <v/>
      </c>
      <c r="E455" s="90">
        <f>STDEV(Patient5_Healthy!C434,Patient8_Healthy!C434,Patient10_Healthy!C434,Patient13_Healthy!C434,Patient17_Healthy!C434,Patient18_Healthy!C434,Patient23_Healthy!C434,Patient25_Healthy!C434,Patient27_Healthy!C434,Patient30_Healthy!C434)</f>
        <v/>
      </c>
      <c r="F455" s="85">
        <f>AVERAGE(Patient5_Healthy!D434,Patient8_Healthy!D434,Patient10_Healthy!D434,Patient13_Healthy!D434,Patient17_Healthy!D434,Patient18_Healthy!D434,Patient23_Healthy!D434,Patient25_Healthy!D434,Patient27_Healthy!D434,Patient30_Healthy!D434)</f>
        <v/>
      </c>
      <c r="G455" s="90">
        <f>STDEV(Patient5_Healthy!D434,Patient8_Healthy!D434,Patient10_Healthy!D434,Patient13_Healthy!D434,Patient17_Healthy!D434,Patient18_Healthy!D434,Patient23_Healthy!D434,Patient25_Healthy!D434,Patient27_Healthy!D434,Patient30_Healthy!D434)</f>
        <v/>
      </c>
      <c r="H455">
        <f>AVERAGE(Patient5_Healthy!E434,Patient8_Healthy!E434,Patient10_Healthy!E434,Patient13_Healthy!E434,Patient17_Healthy!E434,Patient18_Healthy!E434,Patient23_Healthy!E434,Patient25_Healthy!E434,Patient27_Healthy!E434,Patient30_Healthy!E434)</f>
        <v/>
      </c>
      <c r="I455">
        <f>STDEV(Patient5_Healthy!E434,Patient8_Healthy!E434,Patient10_Healthy!E434,Patient13_Healthy!E434,Patient17_Healthy!E434,Patient18_Healthy!E434,Patient23_Healthy!E434,Patient25_Healthy!E434,Patient27_Healthy!E434,Patient30_Healthy!E434)</f>
        <v/>
      </c>
      <c r="L455" s="86" t="s">
        <v>134</v>
      </c>
      <c r="M455">
        <f>AVERAGE(Patient5_Healthy!H434,Patient8_Healthy!H434,Patient10_Healthy!H434,Patient13_Healthy!H434,Patient17_Healthy!H434,Patient18_Healthy!H434,Patient23_Healthy!H434,Patient25_Healthy!H434,Patient27_Healthy!H434,Patient30_Healthy!H434)</f>
        <v/>
      </c>
      <c r="N455">
        <f>STDEV(Patient5_Healthy!H434,Patient8_Healthy!H434,Patient10_Healthy!H434,Patient13_Healthy!H434,Patient17_Healthy!H434,Patient18_Healthy!H434,Patient23_Healthy!H434,Patient25_Healthy!H434,Patient27_Healthy!H434,Patient30_Healthy!H434)</f>
        <v/>
      </c>
      <c r="Q455" s="92" t="s">
        <v>148</v>
      </c>
      <c r="R455" s="85">
        <f>AVERAGE(Patient5_Healthy!M434,Patient8_Healthy!M434,Patient10_Healthy!M434,Patient13_Healthy!M434,Patient17_Healthy!M434,Patient18_Healthy!M434,Patient23_Healthy!M434,Patient25_Healthy!M434,Patient27_Healthy!M434,Patient30_Healthy!M434)</f>
        <v/>
      </c>
      <c r="S455" s="90">
        <f>STDEV(Patient5_Healthy!M434,Patient8_Healthy!M434,Patient10_Healthy!M434,Patient13_Healthy!M434,Patient17_Healthy!M434,Patient18_Healthy!M434,Patient23_Healthy!M434,Patient25_Healthy!M434,Patient27_Healthy!M434,Patient30_Healthy!M434)</f>
        <v/>
      </c>
      <c r="T455">
        <f>AVERAGE(Patient5_Healthy!N434,Patient8_Healthy!N434,Patient10_Healthy!N434,Patient13_Healthy!N434,Patient17_Healthy!N434,Patient18_Healthy!N434,Patient23_Healthy!N434,Patient25_Healthy!N434,Patient27_Healthy!N434,Patient30_Healthy!N434)</f>
        <v/>
      </c>
      <c r="U455">
        <f>STDEV(Patient5_Healthy!N434,Patient8_Healthy!N434,Patient10_Healthy!N434,Patient13_Healthy!N434,Patient17_Healthy!N434,Patient18_Healthy!N434,Patient23_Healthy!N434,Patient25_Healthy!N434,Patient27_Healthy!N434,Patient30_Healthy!N434)</f>
        <v/>
      </c>
      <c r="V455" s="85">
        <f>AVERAGE(Patient5_Healthy!O434,Patient8_Healthy!O434,Patient10_Healthy!O434,Patient13_Healthy!O434,Patient17_Healthy!O434,Patient18_Healthy!O434,Patient23_Healthy!O434,Patient25_Healthy!O434,Patient27_Healthy!O434,Patient30_Healthy!O434)</f>
        <v/>
      </c>
      <c r="W455" s="90">
        <f>STDEV(Patient5_Healthy!O434,Patient8_Healthy!O434,Patient10_Healthy!O434,Patient13_Healthy!O434,Patient17_Healthy!O434,Patient18_Healthy!O434,Patient23_Healthy!O434,Patient25_Healthy!O434,Patient27_Healthy!O434,Patient30_Healthy!O434)</f>
        <v/>
      </c>
      <c r="X455" s="85">
        <f>AVERAGE(Patient5_Healthy!P434,Patient8_Healthy!P434,Patient10_Healthy!P434,Patient13_Healthy!P434,Patient17_Healthy!P434,Patient18_Healthy!P434,Patient23_Healthy!P434,Patient25_Healthy!P434,Patient27_Healthy!P434,Patient30_Healthy!P434)</f>
        <v/>
      </c>
      <c r="Y455" s="90">
        <f>STDEV(Patient5_Healthy!P434,Patient8_Healthy!P434,Patient10_Healthy!P434,Patient13_Healthy!P434,Patient17_Healthy!P434,Patient18_Healthy!P434,Patient23_Healthy!P434,Patient25_Healthy!P434,Patient27_Healthy!P434,Patient30_Healthy!P434)</f>
        <v/>
      </c>
      <c r="Z455" s="85">
        <f>AVERAGE(Patient5_Healthy!Q434,Patient8_Healthy!Q434,Patient10_Healthy!Q434,Patient13_Healthy!Q434,Patient17_Healthy!Q434,Patient18_Healthy!Q434,Patient23_Healthy!Q434,Patient25_Healthy!Q434,Patient27_Healthy!Q434,Patient30_Healthy!Q434)</f>
        <v/>
      </c>
      <c r="AA455" s="90">
        <f>STDEV(Patient5_Healthy!Q434,Patient8_Healthy!Q434,Patient10_Healthy!Q434,Patient13_Healthy!Q434,Patient17_Healthy!Q434,Patient18_Healthy!Q434,Patient23_Healthy!Q434,Patient25_Healthy!Q434,Patient27_Healthy!Q434,Patient30_Healthy!Q434)</f>
        <v/>
      </c>
      <c r="AB455" s="85">
        <f>AVERAGE(Patient5_Healthy!R434,Patient8_Healthy!R434,Patient10_Healthy!R434,Patient13_Healthy!R434,Patient17_Healthy!R434,Patient18_Healthy!R434,Patient23_Healthy!R434,Patient25_Healthy!R434,Patient27_Healthy!R434,Patient30_Healthy!R434)</f>
        <v/>
      </c>
      <c r="AC455" s="90">
        <f>STDEV(Patient5_Healthy!R434,Patient8_Healthy!R434,Patient10_Healthy!R434,Patient13_Healthy!R434,Patient17_Healthy!R434,Patient18_Healthy!R434,Patient23_Healthy!R434,Patient25_Healthy!R434,Patient27_Healthy!R434,Patient30_Healthy!R434)</f>
        <v/>
      </c>
      <c r="AD455" s="85">
        <f>AVERAGE(Patient5_Healthy!S434,Patient8_Healthy!S434,Patient10_Healthy!S434,Patient13_Healthy!S434,Patient17_Healthy!S434,Patient18_Healthy!S434,Patient23_Healthy!S434,Patient25_Healthy!S434,Patient27_Healthy!S434,Patient30_Healthy!S434)</f>
        <v/>
      </c>
      <c r="AE455" s="90">
        <f>STDEV(Patient5_Healthy!S434,Patient8_Healthy!S434,Patient10_Healthy!S434,Patient13_Healthy!S434,Patient17_Healthy!S434,Patient18_Healthy!S434,Patient23_Healthy!S434,Patient25_Healthy!S434,Patient27_Healthy!S434,Patient30_Healthy!S434)</f>
        <v/>
      </c>
      <c r="AF455">
        <f>AVERAGE(Patient5_Healthy!T434,Patient8_Healthy!T434,Patient10_Healthy!T434,Patient13_Healthy!T434,Patient17_Healthy!T434,Patient18_Healthy!T434,Patient23_Healthy!T434,Patient25_Healthy!T434,Patient27_Healthy!T434,Patient30_Healthy!T434)</f>
        <v/>
      </c>
      <c r="AG455">
        <f>STDEV(Patient5_Healthy!T434,Patient8_Healthy!T434,Patient10_Healthy!T434,Patient13_Healthy!T434,Patient17_Healthy!T434,Patient18_Healthy!T434,Patient23_Healthy!T434,Patient25_Healthy!T434,Patient27_Healthy!T434,Patient30_Healthy!T434)</f>
        <v/>
      </c>
      <c r="AO455" s="103" t="n"/>
    </row>
    <row r="456" spans="1:59">
      <c r="A456" s="84" t="s">
        <v>134</v>
      </c>
      <c r="B456" s="85">
        <f>AVERAGE(Patient5_Healthy!B435,Patient8_Healthy!B435,Patient10_Healthy!B435,Patient13_Healthy!B435,Patient17_Healthy!B435,Patient18_Healthy!B435,Patient23_Healthy!B435,Patient25_Healthy!B435,Patient27_Healthy!B435,Patient30_Healthy!B435)</f>
        <v/>
      </c>
      <c r="C456" s="90">
        <f>STDEV(Patient5_Healthy!B435,Patient8_Healthy!B435,Patient10_Healthy!B435,Patient13_Healthy!B435,Patient17_Healthy!B435,Patient18_Healthy!B435,Patient23_Healthy!B435,Patient25_Healthy!B435,Patient27_Healthy!B435,Patient30_Healthy!B435)</f>
        <v/>
      </c>
      <c r="D456">
        <f>AVERAGE(Patient5_Healthy!C435,Patient8_Healthy!C435,Patient10_Healthy!C435,Patient13_Healthy!C435,Patient17_Healthy!C435,Patient18_Healthy!C435,Patient23_Healthy!C435,Patient25_Healthy!C435,Patient27_Healthy!C435,Patient30_Healthy!C435)</f>
        <v/>
      </c>
      <c r="E456" s="90">
        <f>STDEV(Patient5_Healthy!C435,Patient8_Healthy!C435,Patient10_Healthy!C435,Patient13_Healthy!C435,Patient17_Healthy!C435,Patient18_Healthy!C435,Patient23_Healthy!C435,Patient25_Healthy!C435,Patient27_Healthy!C435,Patient30_Healthy!C435)</f>
        <v/>
      </c>
      <c r="F456" s="85">
        <f>AVERAGE(Patient5_Healthy!D435,Patient8_Healthy!D435,Patient10_Healthy!D435,Patient13_Healthy!D435,Patient17_Healthy!D435,Patient18_Healthy!D435,Patient23_Healthy!D435,Patient25_Healthy!D435,Patient27_Healthy!D435,Patient30_Healthy!D435)</f>
        <v/>
      </c>
      <c r="G456" s="90">
        <f>STDEV(Patient5_Healthy!D435,Patient8_Healthy!D435,Patient10_Healthy!D435,Patient13_Healthy!D435,Patient17_Healthy!D435,Patient18_Healthy!D435,Patient23_Healthy!D435,Patient25_Healthy!D435,Patient27_Healthy!D435,Patient30_Healthy!D435)</f>
        <v/>
      </c>
      <c r="H456">
        <f>AVERAGE(Patient5_Healthy!E435,Patient8_Healthy!E435,Patient10_Healthy!E435,Patient13_Healthy!E435,Patient17_Healthy!E435,Patient18_Healthy!E435,Patient23_Healthy!E435,Patient25_Healthy!E435,Patient27_Healthy!E435,Patient30_Healthy!E435)</f>
        <v/>
      </c>
      <c r="I456">
        <f>STDEV(Patient5_Healthy!E435,Patient8_Healthy!E435,Patient10_Healthy!E435,Patient13_Healthy!E435,Patient17_Healthy!E435,Patient18_Healthy!E435,Patient23_Healthy!E435,Patient25_Healthy!E435,Patient27_Healthy!E435,Patient30_Healthy!E435)</f>
        <v/>
      </c>
      <c r="L456" s="86" t="s">
        <v>135</v>
      </c>
      <c r="M456">
        <f>AVERAGE(Patient5_Healthy!H435,Patient8_Healthy!H435,Patient10_Healthy!H435,Patient13_Healthy!H435,Patient17_Healthy!H435,Patient18_Healthy!H435,Patient23_Healthy!H435,Patient25_Healthy!H435,Patient27_Healthy!H435,Patient30_Healthy!H435)</f>
        <v/>
      </c>
      <c r="N456">
        <f>STDEV(Patient5_Healthy!H435,Patient8_Healthy!H435,Patient10_Healthy!H435,Patient13_Healthy!H435,Patient17_Healthy!H435,Patient18_Healthy!H435,Patient23_Healthy!H435,Patient25_Healthy!H435,Patient27_Healthy!H435,Patient30_Healthy!H435)</f>
        <v/>
      </c>
      <c r="Q456" s="92" t="s">
        <v>149</v>
      </c>
      <c r="R456" s="85">
        <f>AVERAGE(Patient5_Healthy!M435,Patient8_Healthy!M435,Patient10_Healthy!M435,Patient13_Healthy!M435,Patient17_Healthy!M435,Patient18_Healthy!M435,Patient23_Healthy!M435,Patient25_Healthy!M435,Patient27_Healthy!M435,Patient30_Healthy!M435)</f>
        <v/>
      </c>
      <c r="S456" s="90">
        <f>STDEV(Patient5_Healthy!M435,Patient8_Healthy!M435,Patient10_Healthy!M435,Patient13_Healthy!M435,Patient17_Healthy!M435,Patient18_Healthy!M435,Patient23_Healthy!M435,Patient25_Healthy!M435,Patient27_Healthy!M435,Patient30_Healthy!M435)</f>
        <v/>
      </c>
      <c r="T456">
        <f>AVERAGE(Patient5_Healthy!N435,Patient8_Healthy!N435,Patient10_Healthy!N435,Patient13_Healthy!N435,Patient17_Healthy!N435,Patient18_Healthy!N435,Patient23_Healthy!N435,Patient25_Healthy!N435,Patient27_Healthy!N435,Patient30_Healthy!N435)</f>
        <v/>
      </c>
      <c r="U456">
        <f>STDEV(Patient5_Healthy!N435,Patient8_Healthy!N435,Patient10_Healthy!N435,Patient13_Healthy!N435,Patient17_Healthy!N435,Patient18_Healthy!N435,Patient23_Healthy!N435,Patient25_Healthy!N435,Patient27_Healthy!N435,Patient30_Healthy!N435)</f>
        <v/>
      </c>
      <c r="V456" s="85">
        <f>AVERAGE(Patient5_Healthy!O435,Patient8_Healthy!O435,Patient10_Healthy!O435,Patient13_Healthy!O435,Patient17_Healthy!O435,Patient18_Healthy!O435,Patient23_Healthy!O435,Patient25_Healthy!O435,Patient27_Healthy!O435,Patient30_Healthy!O435)</f>
        <v/>
      </c>
      <c r="W456" s="90">
        <f>STDEV(Patient5_Healthy!O435,Patient8_Healthy!O435,Patient10_Healthy!O435,Patient13_Healthy!O435,Patient17_Healthy!O435,Patient18_Healthy!O435,Patient23_Healthy!O435,Patient25_Healthy!O435,Patient27_Healthy!O435,Patient30_Healthy!O435)</f>
        <v/>
      </c>
      <c r="X456" s="85">
        <f>AVERAGE(Patient5_Healthy!P435,Patient8_Healthy!P435,Patient10_Healthy!P435,Patient13_Healthy!P435,Patient17_Healthy!P435,Patient18_Healthy!P435,Patient23_Healthy!P435,Patient25_Healthy!P435,Patient27_Healthy!P435,Patient30_Healthy!P435)</f>
        <v/>
      </c>
      <c r="Y456" s="90">
        <f>STDEV(Patient5_Healthy!P435,Patient8_Healthy!P435,Patient10_Healthy!P435,Patient13_Healthy!P435,Patient17_Healthy!P435,Patient18_Healthy!P435,Patient23_Healthy!P435,Patient25_Healthy!P435,Patient27_Healthy!P435,Patient30_Healthy!P435)</f>
        <v/>
      </c>
      <c r="Z456" s="85">
        <f>AVERAGE(Patient5_Healthy!Q435,Patient8_Healthy!Q435,Patient10_Healthy!Q435,Patient13_Healthy!Q435,Patient17_Healthy!Q435,Patient18_Healthy!Q435,Patient23_Healthy!Q435,Patient25_Healthy!Q435,Patient27_Healthy!Q435,Patient30_Healthy!Q435)</f>
        <v/>
      </c>
      <c r="AA456" s="90">
        <f>STDEV(Patient5_Healthy!Q435,Patient8_Healthy!Q435,Patient10_Healthy!Q435,Patient13_Healthy!Q435,Patient17_Healthy!Q435,Patient18_Healthy!Q435,Patient23_Healthy!Q435,Patient25_Healthy!Q435,Patient27_Healthy!Q435,Patient30_Healthy!Q435)</f>
        <v/>
      </c>
      <c r="AB456" s="85">
        <f>AVERAGE(Patient5_Healthy!R435,Patient8_Healthy!R435,Patient10_Healthy!R435,Patient13_Healthy!R435,Patient17_Healthy!R435,Patient18_Healthy!R435,Patient23_Healthy!R435,Patient25_Healthy!R435,Patient27_Healthy!R435,Patient30_Healthy!R435)</f>
        <v/>
      </c>
      <c r="AC456" s="90">
        <f>STDEV(Patient5_Healthy!R435,Patient8_Healthy!R435,Patient10_Healthy!R435,Patient13_Healthy!R435,Patient17_Healthy!R435,Patient18_Healthy!R435,Patient23_Healthy!R435,Patient25_Healthy!R435,Patient27_Healthy!R435,Patient30_Healthy!R435)</f>
        <v/>
      </c>
      <c r="AD456" s="85">
        <f>AVERAGE(Patient5_Healthy!S435,Patient8_Healthy!S435,Patient10_Healthy!S435,Patient13_Healthy!S435,Patient17_Healthy!S435,Patient18_Healthy!S435,Patient23_Healthy!S435,Patient25_Healthy!S435,Patient27_Healthy!S435,Patient30_Healthy!S435)</f>
        <v/>
      </c>
      <c r="AE456" s="90">
        <f>STDEV(Patient5_Healthy!S435,Patient8_Healthy!S435,Patient10_Healthy!S435,Patient13_Healthy!S435,Patient17_Healthy!S435,Patient18_Healthy!S435,Patient23_Healthy!S435,Patient25_Healthy!S435,Patient27_Healthy!S435,Patient30_Healthy!S435)</f>
        <v/>
      </c>
      <c r="AF456">
        <f>AVERAGE(Patient5_Healthy!T435,Patient8_Healthy!T435,Patient10_Healthy!T435,Patient13_Healthy!T435,Patient17_Healthy!T435,Patient18_Healthy!T435,Patient23_Healthy!T435,Patient25_Healthy!T435,Patient27_Healthy!T435,Patient30_Healthy!T435)</f>
        <v/>
      </c>
      <c r="AG456">
        <f>STDEV(Patient5_Healthy!T435,Patient8_Healthy!T435,Patient10_Healthy!T435,Patient13_Healthy!T435,Patient17_Healthy!T435,Patient18_Healthy!T435,Patient23_Healthy!T435,Patient25_Healthy!T435,Patient27_Healthy!T435,Patient30_Healthy!T435)</f>
        <v/>
      </c>
      <c r="AO456" s="103" t="n"/>
    </row>
    <row r="457" spans="1:59">
      <c r="A457" s="84" t="s">
        <v>135</v>
      </c>
      <c r="B457" s="85">
        <f>AVERAGE(Patient5_Healthy!B436,Patient8_Healthy!B436,Patient10_Healthy!B436,Patient13_Healthy!B436,Patient17_Healthy!B436,Patient18_Healthy!B436,Patient23_Healthy!B436,Patient25_Healthy!B436,Patient27_Healthy!B436,Patient30_Healthy!B436)</f>
        <v/>
      </c>
      <c r="C457" s="90">
        <f>STDEV(Patient5_Healthy!B436,Patient8_Healthy!B436,Patient10_Healthy!B436,Patient13_Healthy!B436,Patient17_Healthy!B436,Patient18_Healthy!B436,Patient23_Healthy!B436,Patient25_Healthy!B436,Patient27_Healthy!B436,Patient30_Healthy!B436)</f>
        <v/>
      </c>
      <c r="D457">
        <f>AVERAGE(Patient5_Healthy!C436,Patient8_Healthy!C436,Patient10_Healthy!C436,Patient13_Healthy!C436,Patient17_Healthy!C436,Patient18_Healthy!C436,Patient23_Healthy!C436,Patient25_Healthy!C436,Patient27_Healthy!C436,Patient30_Healthy!C436)</f>
        <v/>
      </c>
      <c r="E457" s="90">
        <f>STDEV(Patient5_Healthy!C436,Patient8_Healthy!C436,Patient10_Healthy!C436,Patient13_Healthy!C436,Patient17_Healthy!C436,Patient18_Healthy!C436,Patient23_Healthy!C436,Patient25_Healthy!C436,Patient27_Healthy!C436,Patient30_Healthy!C436)</f>
        <v/>
      </c>
      <c r="F457" s="85">
        <f>AVERAGE(Patient5_Healthy!D436,Patient8_Healthy!D436,Patient10_Healthy!D436,Patient13_Healthy!D436,Patient17_Healthy!D436,Patient18_Healthy!D436,Patient23_Healthy!D436,Patient25_Healthy!D436,Patient27_Healthy!D436,Patient30_Healthy!D436)</f>
        <v/>
      </c>
      <c r="G457" s="90">
        <f>STDEV(Patient5_Healthy!D436,Patient8_Healthy!D436,Patient10_Healthy!D436,Patient13_Healthy!D436,Patient17_Healthy!D436,Patient18_Healthy!D436,Patient23_Healthy!D436,Patient25_Healthy!D436,Patient27_Healthy!D436,Patient30_Healthy!D436)</f>
        <v/>
      </c>
      <c r="H457">
        <f>AVERAGE(Patient5_Healthy!E436,Patient8_Healthy!E436,Patient10_Healthy!E436,Patient13_Healthy!E436,Patient17_Healthy!E436,Patient18_Healthy!E436,Patient23_Healthy!E436,Patient25_Healthy!E436,Patient27_Healthy!E436,Patient30_Healthy!E436)</f>
        <v/>
      </c>
      <c r="I457">
        <f>STDEV(Patient5_Healthy!E436,Patient8_Healthy!E436,Patient10_Healthy!E436,Patient13_Healthy!E436,Patient17_Healthy!E436,Patient18_Healthy!E436,Patient23_Healthy!E436,Patient25_Healthy!E436,Patient27_Healthy!E436,Patient30_Healthy!E436)</f>
        <v/>
      </c>
      <c r="L457" s="86" t="s">
        <v>136</v>
      </c>
      <c r="M457">
        <f>AVERAGE(Patient5_Healthy!H436,Patient8_Healthy!H436,Patient10_Healthy!H436,Patient13_Healthy!H436,Patient17_Healthy!H436,Patient18_Healthy!H436,Patient23_Healthy!H436,Patient25_Healthy!H436,Patient27_Healthy!H436,Patient30_Healthy!H436)</f>
        <v/>
      </c>
      <c r="N457">
        <f>STDEV(Patient5_Healthy!H436,Patient8_Healthy!H436,Patient10_Healthy!H436,Patient13_Healthy!H436,Patient17_Healthy!H436,Patient18_Healthy!H436,Patient23_Healthy!H436,Patient25_Healthy!H436,Patient27_Healthy!H436,Patient30_Healthy!H436)</f>
        <v/>
      </c>
      <c r="Q457" s="92" t="s">
        <v>150</v>
      </c>
      <c r="R457" s="85">
        <f>AVERAGE(Patient5_Healthy!M436,Patient8_Healthy!M436,Patient10_Healthy!M436,Patient13_Healthy!M436,Patient17_Healthy!M436,Patient18_Healthy!M436,Patient23_Healthy!M436,Patient25_Healthy!M436,Patient27_Healthy!M436,Patient30_Healthy!M436)</f>
        <v/>
      </c>
      <c r="S457" s="90">
        <f>STDEV(Patient5_Healthy!M436,Patient8_Healthy!M436,Patient10_Healthy!M436,Patient13_Healthy!M436,Patient17_Healthy!M436,Patient18_Healthy!M436,Patient23_Healthy!M436,Patient25_Healthy!M436,Patient27_Healthy!M436,Patient30_Healthy!M436)</f>
        <v/>
      </c>
      <c r="T457">
        <f>AVERAGE(Patient5_Healthy!N436,Patient8_Healthy!N436,Patient10_Healthy!N436,Patient13_Healthy!N436,Patient17_Healthy!N436,Patient18_Healthy!N436,Patient23_Healthy!N436,Patient25_Healthy!N436,Patient27_Healthy!N436,Patient30_Healthy!N436)</f>
        <v/>
      </c>
      <c r="U457">
        <f>STDEV(Patient5_Healthy!N436,Patient8_Healthy!N436,Patient10_Healthy!N436,Patient13_Healthy!N436,Patient17_Healthy!N436,Patient18_Healthy!N436,Patient23_Healthy!N436,Patient25_Healthy!N436,Patient27_Healthy!N436,Patient30_Healthy!N436)</f>
        <v/>
      </c>
      <c r="V457" s="85">
        <f>AVERAGE(Patient5_Healthy!O436,Patient8_Healthy!O436,Patient10_Healthy!O436,Patient13_Healthy!O436,Patient17_Healthy!O436,Patient18_Healthy!O436,Patient23_Healthy!O436,Patient25_Healthy!O436,Patient27_Healthy!O436,Patient30_Healthy!O436)</f>
        <v/>
      </c>
      <c r="W457" s="90">
        <f>STDEV(Patient5_Healthy!O436,Patient8_Healthy!O436,Patient10_Healthy!O436,Patient13_Healthy!O436,Patient17_Healthy!O436,Patient18_Healthy!O436,Patient23_Healthy!O436,Patient25_Healthy!O436,Patient27_Healthy!O436,Patient30_Healthy!O436)</f>
        <v/>
      </c>
      <c r="X457" s="85">
        <f>AVERAGE(Patient5_Healthy!P436,Patient8_Healthy!P436,Patient10_Healthy!P436,Patient13_Healthy!P436,Patient17_Healthy!P436,Patient18_Healthy!P436,Patient23_Healthy!P436,Patient25_Healthy!P436,Patient27_Healthy!P436,Patient30_Healthy!P436)</f>
        <v/>
      </c>
      <c r="Y457" s="90">
        <f>STDEV(Patient5_Healthy!P436,Patient8_Healthy!P436,Patient10_Healthy!P436,Patient13_Healthy!P436,Patient17_Healthy!P436,Patient18_Healthy!P436,Patient23_Healthy!P436,Patient25_Healthy!P436,Patient27_Healthy!P436,Patient30_Healthy!P436)</f>
        <v/>
      </c>
      <c r="Z457" s="85">
        <f>AVERAGE(Patient5_Healthy!Q436,Patient8_Healthy!Q436,Patient10_Healthy!Q436,Patient13_Healthy!Q436,Patient17_Healthy!Q436,Patient18_Healthy!Q436,Patient23_Healthy!Q436,Patient25_Healthy!Q436,Patient27_Healthy!Q436,Patient30_Healthy!Q436)</f>
        <v/>
      </c>
      <c r="AA457" s="90">
        <f>STDEV(Patient5_Healthy!Q436,Patient8_Healthy!Q436,Patient10_Healthy!Q436,Patient13_Healthy!Q436,Patient17_Healthy!Q436,Patient18_Healthy!Q436,Patient23_Healthy!Q436,Patient25_Healthy!Q436,Patient27_Healthy!Q436,Patient30_Healthy!Q436)</f>
        <v/>
      </c>
      <c r="AB457" s="85">
        <f>AVERAGE(Patient5_Healthy!R436,Patient8_Healthy!R436,Patient10_Healthy!R436,Patient13_Healthy!R436,Patient17_Healthy!R436,Patient18_Healthy!R436,Patient23_Healthy!R436,Patient25_Healthy!R436,Patient27_Healthy!R436,Patient30_Healthy!R436)</f>
        <v/>
      </c>
      <c r="AC457" s="90">
        <f>STDEV(Patient5_Healthy!R436,Patient8_Healthy!R436,Patient10_Healthy!R436,Patient13_Healthy!R436,Patient17_Healthy!R436,Patient18_Healthy!R436,Patient23_Healthy!R436,Patient25_Healthy!R436,Patient27_Healthy!R436,Patient30_Healthy!R436)</f>
        <v/>
      </c>
      <c r="AD457" s="85">
        <f>AVERAGE(Patient5_Healthy!S436,Patient8_Healthy!S436,Patient10_Healthy!S436,Patient13_Healthy!S436,Patient17_Healthy!S436,Patient18_Healthy!S436,Patient23_Healthy!S436,Patient25_Healthy!S436,Patient27_Healthy!S436,Patient30_Healthy!S436)</f>
        <v/>
      </c>
      <c r="AE457" s="90">
        <f>STDEV(Patient5_Healthy!S436,Patient8_Healthy!S436,Patient10_Healthy!S436,Patient13_Healthy!S436,Patient17_Healthy!S436,Patient18_Healthy!S436,Patient23_Healthy!S436,Patient25_Healthy!S436,Patient27_Healthy!S436,Patient30_Healthy!S436)</f>
        <v/>
      </c>
      <c r="AF457">
        <f>AVERAGE(Patient5_Healthy!T436,Patient8_Healthy!T436,Patient10_Healthy!T436,Patient13_Healthy!T436,Patient17_Healthy!T436,Patient18_Healthy!T436,Patient23_Healthy!T436,Patient25_Healthy!T436,Patient27_Healthy!T436,Patient30_Healthy!T436)</f>
        <v/>
      </c>
      <c r="AG457">
        <f>STDEV(Patient5_Healthy!T436,Patient8_Healthy!T436,Patient10_Healthy!T436,Patient13_Healthy!T436,Patient17_Healthy!T436,Patient18_Healthy!T436,Patient23_Healthy!T436,Patient25_Healthy!T436,Patient27_Healthy!T436,Patient30_Healthy!T436)</f>
        <v/>
      </c>
      <c r="AO457" s="103" t="n"/>
    </row>
    <row r="458" spans="1:59">
      <c r="A458" s="84" t="s">
        <v>136</v>
      </c>
      <c r="B458" s="85">
        <f>AVERAGE(Patient5_Healthy!B437,Patient8_Healthy!B437,Patient10_Healthy!B437,Patient13_Healthy!B437,Patient17_Healthy!B437,Patient18_Healthy!B437,Patient23_Healthy!B437,Patient25_Healthy!B437,Patient27_Healthy!B437,Patient30_Healthy!B437)</f>
        <v/>
      </c>
      <c r="C458" s="90">
        <f>STDEV(Patient5_Healthy!B437,Patient8_Healthy!B437,Patient10_Healthy!B437,Patient13_Healthy!B437,Patient17_Healthy!B437,Patient18_Healthy!B437,Patient23_Healthy!B437,Patient25_Healthy!B437,Patient27_Healthy!B437,Patient30_Healthy!B437)</f>
        <v/>
      </c>
      <c r="D458">
        <f>AVERAGE(Patient5_Healthy!C437,Patient8_Healthy!C437,Patient10_Healthy!C437,Patient13_Healthy!C437,Patient17_Healthy!C437,Patient18_Healthy!C437,Patient23_Healthy!C437,Patient25_Healthy!C437,Patient27_Healthy!C437,Patient30_Healthy!C437)</f>
        <v/>
      </c>
      <c r="E458" s="90">
        <f>STDEV(Patient5_Healthy!C437,Patient8_Healthy!C437,Patient10_Healthy!C437,Patient13_Healthy!C437,Patient17_Healthy!C437,Patient18_Healthy!C437,Patient23_Healthy!C437,Patient25_Healthy!C437,Patient27_Healthy!C437,Patient30_Healthy!C437)</f>
        <v/>
      </c>
      <c r="F458" s="85">
        <f>AVERAGE(Patient5_Healthy!D437,Patient8_Healthy!D437,Patient10_Healthy!D437,Patient13_Healthy!D437,Patient17_Healthy!D437,Patient18_Healthy!D437,Patient23_Healthy!D437,Patient25_Healthy!D437,Patient27_Healthy!D437,Patient30_Healthy!D437)</f>
        <v/>
      </c>
      <c r="G458" s="90">
        <f>STDEV(Patient5_Healthy!D437,Patient8_Healthy!D437,Patient10_Healthy!D437,Patient13_Healthy!D437,Patient17_Healthy!D437,Patient18_Healthy!D437,Patient23_Healthy!D437,Patient25_Healthy!D437,Patient27_Healthy!D437,Patient30_Healthy!D437)</f>
        <v/>
      </c>
      <c r="H458">
        <f>AVERAGE(Patient5_Healthy!E437,Patient8_Healthy!E437,Patient10_Healthy!E437,Patient13_Healthy!E437,Patient17_Healthy!E437,Patient18_Healthy!E437,Patient23_Healthy!E437,Patient25_Healthy!E437,Patient27_Healthy!E437,Patient30_Healthy!E437)</f>
        <v/>
      </c>
      <c r="I458">
        <f>STDEV(Patient5_Healthy!E437,Patient8_Healthy!E437,Patient10_Healthy!E437,Patient13_Healthy!E437,Patient17_Healthy!E437,Patient18_Healthy!E437,Patient23_Healthy!E437,Patient25_Healthy!E437,Patient27_Healthy!E437,Patient30_Healthy!E437)</f>
        <v/>
      </c>
      <c r="L458" s="86" t="s">
        <v>137</v>
      </c>
      <c r="M458">
        <f>AVERAGE(Patient5_Healthy!H437,Patient8_Healthy!H437,Patient10_Healthy!H437,Patient13_Healthy!H437,Patient17_Healthy!H437,Patient18_Healthy!H437,Patient23_Healthy!H437,Patient25_Healthy!H437,Patient27_Healthy!H437,Patient30_Healthy!H437)</f>
        <v/>
      </c>
      <c r="N458">
        <f>STDEV(Patient5_Healthy!H437,Patient8_Healthy!H437,Patient10_Healthy!H437,Patient13_Healthy!H437,Patient17_Healthy!H437,Patient18_Healthy!H437,Patient23_Healthy!H437,Patient25_Healthy!H437,Patient27_Healthy!H437,Patient30_Healthy!H437)</f>
        <v/>
      </c>
      <c r="Q458" s="92" t="s">
        <v>151</v>
      </c>
      <c r="R458" s="85">
        <f>AVERAGE(Patient5_Healthy!M437,Patient8_Healthy!M437,Patient10_Healthy!M437,Patient13_Healthy!M437,Patient17_Healthy!M437,Patient18_Healthy!M437,Patient23_Healthy!M437,Patient25_Healthy!M437,Patient27_Healthy!M437,Patient30_Healthy!M437)</f>
        <v/>
      </c>
      <c r="S458" s="90">
        <f>STDEV(Patient5_Healthy!M437,Patient8_Healthy!M437,Patient10_Healthy!M437,Patient13_Healthy!M437,Patient17_Healthy!M437,Patient18_Healthy!M437,Patient23_Healthy!M437,Patient25_Healthy!M437,Patient27_Healthy!M437,Patient30_Healthy!M437)</f>
        <v/>
      </c>
      <c r="T458">
        <f>AVERAGE(Patient5_Healthy!N437,Patient8_Healthy!N437,Patient10_Healthy!N437,Patient13_Healthy!N437,Patient17_Healthy!N437,Patient18_Healthy!N437,Patient23_Healthy!N437,Patient25_Healthy!N437,Patient27_Healthy!N437,Patient30_Healthy!N437)</f>
        <v/>
      </c>
      <c r="U458">
        <f>STDEV(Patient5_Healthy!N437,Patient8_Healthy!N437,Patient10_Healthy!N437,Patient13_Healthy!N437,Patient17_Healthy!N437,Patient18_Healthy!N437,Patient23_Healthy!N437,Patient25_Healthy!N437,Patient27_Healthy!N437,Patient30_Healthy!N437)</f>
        <v/>
      </c>
      <c r="V458" s="85">
        <f>AVERAGE(Patient5_Healthy!O437,Patient8_Healthy!O437,Patient10_Healthy!O437,Patient13_Healthy!O437,Patient17_Healthy!O437,Patient18_Healthy!O437,Patient23_Healthy!O437,Patient25_Healthy!O437,Patient27_Healthy!O437,Patient30_Healthy!O437)</f>
        <v/>
      </c>
      <c r="W458" s="90">
        <f>STDEV(Patient5_Healthy!O437,Patient8_Healthy!O437,Patient10_Healthy!O437,Patient13_Healthy!O437,Patient17_Healthy!O437,Patient18_Healthy!O437,Patient23_Healthy!O437,Patient25_Healthy!O437,Patient27_Healthy!O437,Patient30_Healthy!O437)</f>
        <v/>
      </c>
      <c r="X458" s="85">
        <f>AVERAGE(Patient5_Healthy!P437,Patient8_Healthy!P437,Patient10_Healthy!P437,Patient13_Healthy!P437,Patient17_Healthy!P437,Patient18_Healthy!P437,Patient23_Healthy!P437,Patient25_Healthy!P437,Patient27_Healthy!P437,Patient30_Healthy!P437)</f>
        <v/>
      </c>
      <c r="Y458" s="90">
        <f>STDEV(Patient5_Healthy!P437,Patient8_Healthy!P437,Patient10_Healthy!P437,Patient13_Healthy!P437,Patient17_Healthy!P437,Patient18_Healthy!P437,Patient23_Healthy!P437,Patient25_Healthy!P437,Patient27_Healthy!P437,Patient30_Healthy!P437)</f>
        <v/>
      </c>
      <c r="Z458" s="85">
        <f>AVERAGE(Patient5_Healthy!Q437,Patient8_Healthy!Q437,Patient10_Healthy!Q437,Patient13_Healthy!Q437,Patient17_Healthy!Q437,Patient18_Healthy!Q437,Patient23_Healthy!Q437,Patient25_Healthy!Q437,Patient27_Healthy!Q437,Patient30_Healthy!Q437)</f>
        <v/>
      </c>
      <c r="AA458" s="90">
        <f>STDEV(Patient5_Healthy!Q437,Patient8_Healthy!Q437,Patient10_Healthy!Q437,Patient13_Healthy!Q437,Patient17_Healthy!Q437,Patient18_Healthy!Q437,Patient23_Healthy!Q437,Patient25_Healthy!Q437,Patient27_Healthy!Q437,Patient30_Healthy!Q437)</f>
        <v/>
      </c>
      <c r="AB458" s="85">
        <f>AVERAGE(Patient5_Healthy!R437,Patient8_Healthy!R437,Patient10_Healthy!R437,Patient13_Healthy!R437,Patient17_Healthy!R437,Patient18_Healthy!R437,Patient23_Healthy!R437,Patient25_Healthy!R437,Patient27_Healthy!R437,Patient30_Healthy!R437)</f>
        <v/>
      </c>
      <c r="AC458" s="90">
        <f>STDEV(Patient5_Healthy!R437,Patient8_Healthy!R437,Patient10_Healthy!R437,Patient13_Healthy!R437,Patient17_Healthy!R437,Patient18_Healthy!R437,Patient23_Healthy!R437,Patient25_Healthy!R437,Patient27_Healthy!R437,Patient30_Healthy!R437)</f>
        <v/>
      </c>
      <c r="AD458" s="85">
        <f>AVERAGE(Patient5_Healthy!S437,Patient8_Healthy!S437,Patient10_Healthy!S437,Patient13_Healthy!S437,Patient17_Healthy!S437,Patient18_Healthy!S437,Patient23_Healthy!S437,Patient25_Healthy!S437,Patient27_Healthy!S437,Patient30_Healthy!S437)</f>
        <v/>
      </c>
      <c r="AE458" s="90">
        <f>STDEV(Patient5_Healthy!S437,Patient8_Healthy!S437,Patient10_Healthy!S437,Patient13_Healthy!S437,Patient17_Healthy!S437,Patient18_Healthy!S437,Patient23_Healthy!S437,Patient25_Healthy!S437,Patient27_Healthy!S437,Patient30_Healthy!S437)</f>
        <v/>
      </c>
      <c r="AF458">
        <f>AVERAGE(Patient5_Healthy!T437,Patient8_Healthy!T437,Patient10_Healthy!T437,Patient13_Healthy!T437,Patient17_Healthy!T437,Patient18_Healthy!T437,Patient23_Healthy!T437,Patient25_Healthy!T437,Patient27_Healthy!T437,Patient30_Healthy!T437)</f>
        <v/>
      </c>
      <c r="AG458">
        <f>STDEV(Patient5_Healthy!T437,Patient8_Healthy!T437,Patient10_Healthy!T437,Patient13_Healthy!T437,Patient17_Healthy!T437,Patient18_Healthy!T437,Patient23_Healthy!T437,Patient25_Healthy!T437,Patient27_Healthy!T437,Patient30_Healthy!T437)</f>
        <v/>
      </c>
      <c r="AO458" s="103" t="n"/>
    </row>
    <row r="459" spans="1:59">
      <c r="A459" s="84" t="s">
        <v>137</v>
      </c>
      <c r="B459" s="85">
        <f>AVERAGE(Patient5_Healthy!B438,Patient8_Healthy!B438,Patient10_Healthy!B438,Patient13_Healthy!B438,Patient17_Healthy!B438,Patient18_Healthy!B438,Patient23_Healthy!B438,Patient25_Healthy!B438,Patient27_Healthy!B438,Patient30_Healthy!B438)</f>
        <v/>
      </c>
      <c r="C459" s="90">
        <f>STDEV(Patient5_Healthy!B438,Patient8_Healthy!B438,Patient10_Healthy!B438,Patient13_Healthy!B438,Patient17_Healthy!B438,Patient18_Healthy!B438,Patient23_Healthy!B438,Patient25_Healthy!B438,Patient27_Healthy!B438,Patient30_Healthy!B438)</f>
        <v/>
      </c>
      <c r="D459">
        <f>AVERAGE(Patient5_Healthy!C438,Patient8_Healthy!C438,Patient10_Healthy!C438,Patient13_Healthy!C438,Patient17_Healthy!C438,Patient18_Healthy!C438,Patient23_Healthy!C438,Patient25_Healthy!C438,Patient27_Healthy!C438,Patient30_Healthy!C438)</f>
        <v/>
      </c>
      <c r="E459" s="90">
        <f>STDEV(Patient5_Healthy!C438,Patient8_Healthy!C438,Patient10_Healthy!C438,Patient13_Healthy!C438,Patient17_Healthy!C438,Patient18_Healthy!C438,Patient23_Healthy!C438,Patient25_Healthy!C438,Patient27_Healthy!C438,Patient30_Healthy!C438)</f>
        <v/>
      </c>
      <c r="F459" s="85">
        <f>AVERAGE(Patient5_Healthy!D438,Patient8_Healthy!D438,Patient10_Healthy!D438,Patient13_Healthy!D438,Patient17_Healthy!D438,Patient18_Healthy!D438,Patient23_Healthy!D438,Patient25_Healthy!D438,Patient27_Healthy!D438,Patient30_Healthy!D438)</f>
        <v/>
      </c>
      <c r="G459" s="90">
        <f>STDEV(Patient5_Healthy!D438,Patient8_Healthy!D438,Patient10_Healthy!D438,Patient13_Healthy!D438,Patient17_Healthy!D438,Patient18_Healthy!D438,Patient23_Healthy!D438,Patient25_Healthy!D438,Patient27_Healthy!D438,Patient30_Healthy!D438)</f>
        <v/>
      </c>
      <c r="H459">
        <f>AVERAGE(Patient5_Healthy!E438,Patient8_Healthy!E438,Patient10_Healthy!E438,Patient13_Healthy!E438,Patient17_Healthy!E438,Patient18_Healthy!E438,Patient23_Healthy!E438,Patient25_Healthy!E438,Patient27_Healthy!E438,Patient30_Healthy!E438)</f>
        <v/>
      </c>
      <c r="I459">
        <f>STDEV(Patient5_Healthy!E438,Patient8_Healthy!E438,Patient10_Healthy!E438,Patient13_Healthy!E438,Patient17_Healthy!E438,Patient18_Healthy!E438,Patient23_Healthy!E438,Patient25_Healthy!E438,Patient27_Healthy!E438,Patient30_Healthy!E438)</f>
        <v/>
      </c>
      <c r="L459" s="86" t="s">
        <v>138</v>
      </c>
      <c r="M459">
        <f>AVERAGE(Patient5_Healthy!H438,Patient8_Healthy!H438,Patient10_Healthy!H438,Patient13_Healthy!H438,Patient17_Healthy!H438,Patient18_Healthy!H438,Patient23_Healthy!H438,Patient25_Healthy!H438,Patient27_Healthy!H438,Patient30_Healthy!H438)</f>
        <v/>
      </c>
      <c r="N459">
        <f>STDEV(Patient5_Healthy!H438,Patient8_Healthy!H438,Patient10_Healthy!H438,Patient13_Healthy!H438,Patient17_Healthy!H438,Patient18_Healthy!H438,Patient23_Healthy!H438,Patient25_Healthy!H438,Patient27_Healthy!H438,Patient30_Healthy!H438)</f>
        <v/>
      </c>
      <c r="Q459" s="92" t="s">
        <v>178</v>
      </c>
      <c r="R459" s="85">
        <f>AVERAGE(Patient5_Healthy!M438,Patient8_Healthy!M438,Patient10_Healthy!M438,Patient13_Healthy!M438,Patient17_Healthy!M438,Patient18_Healthy!M438,Patient23_Healthy!M438,Patient25_Healthy!M438,Patient27_Healthy!M438,Patient30_Healthy!M438)</f>
        <v/>
      </c>
      <c r="S459" s="90">
        <f>STDEV(Patient5_Healthy!M438,Patient8_Healthy!M438,Patient10_Healthy!M438,Patient13_Healthy!M438,Patient17_Healthy!M438,Patient18_Healthy!M438,Patient23_Healthy!M438,Patient25_Healthy!M438,Patient27_Healthy!M438,Patient30_Healthy!M438)</f>
        <v/>
      </c>
      <c r="T459">
        <f>AVERAGE(Patient5_Healthy!N438,Patient8_Healthy!N438,Patient10_Healthy!N438,Patient13_Healthy!N438,Patient17_Healthy!N438,Patient18_Healthy!N438,Patient23_Healthy!N438,Patient25_Healthy!N438,Patient27_Healthy!N438,Patient30_Healthy!N438)</f>
        <v/>
      </c>
      <c r="U459">
        <f>STDEV(Patient5_Healthy!N438,Patient8_Healthy!N438,Patient10_Healthy!N438,Patient13_Healthy!N438,Patient17_Healthy!N438,Patient18_Healthy!N438,Patient23_Healthy!N438,Patient25_Healthy!N438,Patient27_Healthy!N438,Patient30_Healthy!N438)</f>
        <v/>
      </c>
      <c r="V459" s="85">
        <f>AVERAGE(Patient5_Healthy!O438,Patient8_Healthy!O438,Patient10_Healthy!O438,Patient13_Healthy!O438,Patient17_Healthy!O438,Patient18_Healthy!O438,Patient23_Healthy!O438,Patient25_Healthy!O438,Patient27_Healthy!O438,Patient30_Healthy!O438)</f>
        <v/>
      </c>
      <c r="W459" s="90">
        <f>STDEV(Patient5_Healthy!O438,Patient8_Healthy!O438,Patient10_Healthy!O438,Patient13_Healthy!O438,Patient17_Healthy!O438,Patient18_Healthy!O438,Patient23_Healthy!O438,Patient25_Healthy!O438,Patient27_Healthy!O438,Patient30_Healthy!O438)</f>
        <v/>
      </c>
      <c r="X459" s="85">
        <f>AVERAGE(Patient5_Healthy!P438,Patient8_Healthy!P438,Patient10_Healthy!P438,Patient13_Healthy!P438,Patient17_Healthy!P438,Patient18_Healthy!P438,Patient23_Healthy!P438,Patient25_Healthy!P438,Patient27_Healthy!P438,Patient30_Healthy!P438)</f>
        <v/>
      </c>
      <c r="Y459" s="90">
        <f>STDEV(Patient5_Healthy!P438,Patient8_Healthy!P438,Patient10_Healthy!P438,Patient13_Healthy!P438,Patient17_Healthy!P438,Patient18_Healthy!P438,Patient23_Healthy!P438,Patient25_Healthy!P438,Patient27_Healthy!P438,Patient30_Healthy!P438)</f>
        <v/>
      </c>
      <c r="Z459" s="85">
        <f>AVERAGE(Patient5_Healthy!Q438,Patient8_Healthy!Q438,Patient10_Healthy!Q438,Patient13_Healthy!Q438,Patient17_Healthy!Q438,Patient18_Healthy!Q438,Patient23_Healthy!Q438,Patient25_Healthy!Q438,Patient27_Healthy!Q438,Patient30_Healthy!Q438)</f>
        <v/>
      </c>
      <c r="AA459" s="90">
        <f>STDEV(Patient5_Healthy!Q438,Patient8_Healthy!Q438,Patient10_Healthy!Q438,Patient13_Healthy!Q438,Patient17_Healthy!Q438,Patient18_Healthy!Q438,Patient23_Healthy!Q438,Patient25_Healthy!Q438,Patient27_Healthy!Q438,Patient30_Healthy!Q438)</f>
        <v/>
      </c>
      <c r="AB459" s="85">
        <f>AVERAGE(Patient5_Healthy!R438,Patient8_Healthy!R438,Patient10_Healthy!R438,Patient13_Healthy!R438,Patient17_Healthy!R438,Patient18_Healthy!R438,Patient23_Healthy!R438,Patient25_Healthy!R438,Patient27_Healthy!R438,Patient30_Healthy!R438)</f>
        <v/>
      </c>
      <c r="AC459" s="90">
        <f>STDEV(Patient5_Healthy!R438,Patient8_Healthy!R438,Patient10_Healthy!R438,Patient13_Healthy!R438,Patient17_Healthy!R438,Patient18_Healthy!R438,Patient23_Healthy!R438,Patient25_Healthy!R438,Patient27_Healthy!R438,Patient30_Healthy!R438)</f>
        <v/>
      </c>
      <c r="AD459" s="85">
        <f>AVERAGE(Patient5_Healthy!S438,Patient8_Healthy!S438,Patient10_Healthy!S438,Patient13_Healthy!S438,Patient17_Healthy!S438,Patient18_Healthy!S438,Patient23_Healthy!S438,Patient25_Healthy!S438,Patient27_Healthy!S438,Patient30_Healthy!S438)</f>
        <v/>
      </c>
      <c r="AE459" s="90">
        <f>STDEV(Patient5_Healthy!S438,Patient8_Healthy!S438,Patient10_Healthy!S438,Patient13_Healthy!S438,Patient17_Healthy!S438,Patient18_Healthy!S438,Patient23_Healthy!S438,Patient25_Healthy!S438,Patient27_Healthy!S438,Patient30_Healthy!S438)</f>
        <v/>
      </c>
      <c r="AF459">
        <f>AVERAGE(Patient5_Healthy!T438,Patient8_Healthy!T438,Patient10_Healthy!T438,Patient13_Healthy!T438,Patient17_Healthy!T438,Patient18_Healthy!T438,Patient23_Healthy!T438,Patient25_Healthy!T438,Patient27_Healthy!T438,Patient30_Healthy!T438)</f>
        <v/>
      </c>
      <c r="AG459">
        <f>STDEV(Patient5_Healthy!T438,Patient8_Healthy!T438,Patient10_Healthy!T438,Patient13_Healthy!T438,Patient17_Healthy!T438,Patient18_Healthy!T438,Patient23_Healthy!T438,Patient25_Healthy!T438,Patient27_Healthy!T438,Patient30_Healthy!T438)</f>
        <v/>
      </c>
      <c r="AO459" s="103" t="n"/>
    </row>
    <row r="460" spans="1:59">
      <c r="A460" s="84" t="s">
        <v>138</v>
      </c>
      <c r="B460" s="85">
        <f>AVERAGE(Patient5_Healthy!B439,Patient8_Healthy!B439,Patient10_Healthy!B439,Patient13_Healthy!B439,Patient17_Healthy!B439,Patient18_Healthy!B439,Patient23_Healthy!B439,Patient25_Healthy!B439,Patient27_Healthy!B439,Patient30_Healthy!B439)</f>
        <v/>
      </c>
      <c r="C460" s="90">
        <f>STDEV(Patient5_Healthy!B439,Patient8_Healthy!B439,Patient10_Healthy!B439,Patient13_Healthy!B439,Patient17_Healthy!B439,Patient18_Healthy!B439,Patient23_Healthy!B439,Patient25_Healthy!B439,Patient27_Healthy!B439,Patient30_Healthy!B439)</f>
        <v/>
      </c>
      <c r="D460">
        <f>AVERAGE(Patient5_Healthy!C439,Patient8_Healthy!C439,Patient10_Healthy!C439,Patient13_Healthy!C439,Patient17_Healthy!C439,Patient18_Healthy!C439,Patient23_Healthy!C439,Patient25_Healthy!C439,Patient27_Healthy!C439,Patient30_Healthy!C439)</f>
        <v/>
      </c>
      <c r="E460" s="90">
        <f>STDEV(Patient5_Healthy!C439,Patient8_Healthy!C439,Patient10_Healthy!C439,Patient13_Healthy!C439,Patient17_Healthy!C439,Patient18_Healthy!C439,Patient23_Healthy!C439,Patient25_Healthy!C439,Patient27_Healthy!C439,Patient30_Healthy!C439)</f>
        <v/>
      </c>
      <c r="F460" s="85">
        <f>AVERAGE(Patient5_Healthy!D439,Patient8_Healthy!D439,Patient10_Healthy!D439,Patient13_Healthy!D439,Patient17_Healthy!D439,Patient18_Healthy!D439,Patient23_Healthy!D439,Patient25_Healthy!D439,Patient27_Healthy!D439,Patient30_Healthy!D439)</f>
        <v/>
      </c>
      <c r="G460" s="90">
        <f>STDEV(Patient5_Healthy!D439,Patient8_Healthy!D439,Patient10_Healthy!D439,Patient13_Healthy!D439,Patient17_Healthy!D439,Patient18_Healthy!D439,Patient23_Healthy!D439,Patient25_Healthy!D439,Patient27_Healthy!D439,Patient30_Healthy!D439)</f>
        <v/>
      </c>
      <c r="H460">
        <f>AVERAGE(Patient5_Healthy!E439,Patient8_Healthy!E439,Patient10_Healthy!E439,Patient13_Healthy!E439,Patient17_Healthy!E439,Patient18_Healthy!E439,Patient23_Healthy!E439,Patient25_Healthy!E439,Patient27_Healthy!E439,Patient30_Healthy!E439)</f>
        <v/>
      </c>
      <c r="I460">
        <f>STDEV(Patient5_Healthy!E439,Patient8_Healthy!E439,Patient10_Healthy!E439,Patient13_Healthy!E439,Patient17_Healthy!E439,Patient18_Healthy!E439,Patient23_Healthy!E439,Patient25_Healthy!E439,Patient27_Healthy!E439,Patient30_Healthy!E439)</f>
        <v/>
      </c>
      <c r="L460" s="86" t="s">
        <v>139</v>
      </c>
      <c r="M460">
        <f>AVERAGE(Patient5_Healthy!H439,Patient8_Healthy!H439,Patient10_Healthy!H439,Patient13_Healthy!H439,Patient17_Healthy!H439,Patient18_Healthy!H439,Patient23_Healthy!H439,Patient25_Healthy!H439,Patient27_Healthy!H439,Patient30_Healthy!H439)</f>
        <v/>
      </c>
      <c r="N460">
        <f>STDEV(Patient5_Healthy!H439,Patient8_Healthy!H439,Patient10_Healthy!H439,Patient13_Healthy!H439,Patient17_Healthy!H439,Patient18_Healthy!H439,Patient23_Healthy!H439,Patient25_Healthy!H439,Patient27_Healthy!H439,Patient30_Healthy!H439)</f>
        <v/>
      </c>
      <c r="Q460" s="103" t="n"/>
      <c r="AO460" s="103" t="n"/>
    </row>
    <row r="461" spans="1:59">
      <c r="A461" s="84" t="s">
        <v>139</v>
      </c>
      <c r="B461" s="85">
        <f>AVERAGE(Patient5_Healthy!B440,Patient8_Healthy!B440,Patient10_Healthy!B440,Patient13_Healthy!B440,Patient17_Healthy!B440,Patient18_Healthy!B440,Patient23_Healthy!B440,Patient25_Healthy!B440,Patient27_Healthy!B440,Patient30_Healthy!B440)</f>
        <v/>
      </c>
      <c r="C461" s="90">
        <f>STDEV(Patient5_Healthy!B440,Patient8_Healthy!B440,Patient10_Healthy!B440,Patient13_Healthy!B440,Patient17_Healthy!B440,Patient18_Healthy!B440,Patient23_Healthy!B440,Patient25_Healthy!B440,Patient27_Healthy!B440,Patient30_Healthy!B440)</f>
        <v/>
      </c>
      <c r="D461">
        <f>AVERAGE(Patient5_Healthy!C440,Patient8_Healthy!C440,Patient10_Healthy!C440,Patient13_Healthy!C440,Patient17_Healthy!C440,Patient18_Healthy!C440,Patient23_Healthy!C440,Patient25_Healthy!C440,Patient27_Healthy!C440,Patient30_Healthy!C440)</f>
        <v/>
      </c>
      <c r="E461" s="90">
        <f>STDEV(Patient5_Healthy!C440,Patient8_Healthy!C440,Patient10_Healthy!C440,Patient13_Healthy!C440,Patient17_Healthy!C440,Patient18_Healthy!C440,Patient23_Healthy!C440,Patient25_Healthy!C440,Patient27_Healthy!C440,Patient30_Healthy!C440)</f>
        <v/>
      </c>
      <c r="F461" s="85">
        <f>AVERAGE(Patient5_Healthy!D440,Patient8_Healthy!D440,Patient10_Healthy!D440,Patient13_Healthy!D440,Patient17_Healthy!D440,Patient18_Healthy!D440,Patient23_Healthy!D440,Patient25_Healthy!D440,Patient27_Healthy!D440,Patient30_Healthy!D440)</f>
        <v/>
      </c>
      <c r="G461" s="90">
        <f>STDEV(Patient5_Healthy!D440,Patient8_Healthy!D440,Patient10_Healthy!D440,Patient13_Healthy!D440,Patient17_Healthy!D440,Patient18_Healthy!D440,Patient23_Healthy!D440,Patient25_Healthy!D440,Patient27_Healthy!D440,Patient30_Healthy!D440)</f>
        <v/>
      </c>
      <c r="H461">
        <f>AVERAGE(Patient5_Healthy!E440,Patient8_Healthy!E440,Patient10_Healthy!E440,Patient13_Healthy!E440,Patient17_Healthy!E440,Patient18_Healthy!E440,Patient23_Healthy!E440,Patient25_Healthy!E440,Patient27_Healthy!E440,Patient30_Healthy!E440)</f>
        <v/>
      </c>
      <c r="I461">
        <f>STDEV(Patient5_Healthy!E440,Patient8_Healthy!E440,Patient10_Healthy!E440,Patient13_Healthy!E440,Patient17_Healthy!E440,Patient18_Healthy!E440,Patient23_Healthy!E440,Patient25_Healthy!E440,Patient27_Healthy!E440,Patient30_Healthy!E440)</f>
        <v/>
      </c>
      <c r="L461" s="86" t="s">
        <v>140</v>
      </c>
      <c r="M461">
        <f>AVERAGE(Patient5_Healthy!H440,Patient8_Healthy!H440,Patient10_Healthy!H440,Patient13_Healthy!H440,Patient17_Healthy!H440,Patient18_Healthy!H440,Patient23_Healthy!H440,Patient25_Healthy!H440,Patient27_Healthy!H440,Patient30_Healthy!H440)</f>
        <v/>
      </c>
      <c r="N461">
        <f>STDEV(Patient5_Healthy!H440,Patient8_Healthy!H440,Patient10_Healthy!H440,Patient13_Healthy!H440,Patient17_Healthy!H440,Patient18_Healthy!H440,Patient23_Healthy!H440,Patient25_Healthy!H440,Patient27_Healthy!H440,Patient30_Healthy!H440)</f>
        <v/>
      </c>
      <c r="Q461" s="103" t="n"/>
      <c r="AO461" s="103" t="n"/>
    </row>
    <row r="462" spans="1:59">
      <c r="A462" s="84" t="s">
        <v>140</v>
      </c>
      <c r="B462" s="85">
        <f>AVERAGE(Patient5_Healthy!B441,Patient8_Healthy!B441,Patient10_Healthy!B441,Patient13_Healthy!B441,Patient17_Healthy!B441,Patient18_Healthy!B441,Patient23_Healthy!B441,Patient25_Healthy!B441,Patient27_Healthy!B441,Patient30_Healthy!B441)</f>
        <v/>
      </c>
      <c r="C462" s="90">
        <f>STDEV(Patient5_Healthy!B441,Patient8_Healthy!B441,Patient10_Healthy!B441,Patient13_Healthy!B441,Patient17_Healthy!B441,Patient18_Healthy!B441,Patient23_Healthy!B441,Patient25_Healthy!B441,Patient27_Healthy!B441,Patient30_Healthy!B441)</f>
        <v/>
      </c>
      <c r="D462">
        <f>AVERAGE(Patient5_Healthy!C441,Patient8_Healthy!C441,Patient10_Healthy!C441,Patient13_Healthy!C441,Patient17_Healthy!C441,Patient18_Healthy!C441,Patient23_Healthy!C441,Patient25_Healthy!C441,Patient27_Healthy!C441,Patient30_Healthy!C441)</f>
        <v/>
      </c>
      <c r="E462" s="90">
        <f>STDEV(Patient5_Healthy!C441,Patient8_Healthy!C441,Patient10_Healthy!C441,Patient13_Healthy!C441,Patient17_Healthy!C441,Patient18_Healthy!C441,Patient23_Healthy!C441,Patient25_Healthy!C441,Patient27_Healthy!C441,Patient30_Healthy!C441)</f>
        <v/>
      </c>
      <c r="F462" s="85">
        <f>AVERAGE(Patient5_Healthy!D441,Patient8_Healthy!D441,Patient10_Healthy!D441,Patient13_Healthy!D441,Patient17_Healthy!D441,Patient18_Healthy!D441,Patient23_Healthy!D441,Patient25_Healthy!D441,Patient27_Healthy!D441,Patient30_Healthy!D441)</f>
        <v/>
      </c>
      <c r="G462" s="90">
        <f>STDEV(Patient5_Healthy!D441,Patient8_Healthy!D441,Patient10_Healthy!D441,Patient13_Healthy!D441,Patient17_Healthy!D441,Patient18_Healthy!D441,Patient23_Healthy!D441,Patient25_Healthy!D441,Patient27_Healthy!D441,Patient30_Healthy!D441)</f>
        <v/>
      </c>
      <c r="H462">
        <f>AVERAGE(Patient5_Healthy!E441,Patient8_Healthy!E441,Patient10_Healthy!E441,Patient13_Healthy!E441,Patient17_Healthy!E441,Patient18_Healthy!E441,Patient23_Healthy!E441,Patient25_Healthy!E441,Patient27_Healthy!E441,Patient30_Healthy!E441)</f>
        <v/>
      </c>
      <c r="I462">
        <f>STDEV(Patient5_Healthy!E441,Patient8_Healthy!E441,Patient10_Healthy!E441,Patient13_Healthy!E441,Patient17_Healthy!E441,Patient18_Healthy!E441,Patient23_Healthy!E441,Patient25_Healthy!E441,Patient27_Healthy!E441,Patient30_Healthy!E441)</f>
        <v/>
      </c>
      <c r="L462" s="86" t="s">
        <v>141</v>
      </c>
      <c r="M462">
        <f>AVERAGE(Patient5_Healthy!H441,Patient8_Healthy!H441,Patient10_Healthy!H441,Patient13_Healthy!H441,Patient17_Healthy!H441,Patient18_Healthy!H441,Patient23_Healthy!H441,Patient25_Healthy!H441,Patient27_Healthy!H441,Patient30_Healthy!H441)</f>
        <v/>
      </c>
      <c r="N462">
        <f>STDEV(Patient5_Healthy!H441,Patient8_Healthy!H441,Patient10_Healthy!H441,Patient13_Healthy!H441,Patient17_Healthy!H441,Patient18_Healthy!H441,Patient23_Healthy!H441,Patient25_Healthy!H441,Patient27_Healthy!H441,Patient30_Healthy!H441)</f>
        <v/>
      </c>
      <c r="Q462" s="103" t="n"/>
      <c r="AO462" s="103" t="n"/>
    </row>
    <row r="463" spans="1:59">
      <c r="A463" s="84" t="s">
        <v>141</v>
      </c>
      <c r="B463" s="85">
        <f>AVERAGE(Patient5_Healthy!B442,Patient8_Healthy!B442,Patient10_Healthy!B442,Patient13_Healthy!B442,Patient17_Healthy!B442,Patient18_Healthy!B442,Patient23_Healthy!B442,Patient25_Healthy!B442,Patient27_Healthy!B442,Patient30_Healthy!B442)</f>
        <v/>
      </c>
      <c r="C463" s="90">
        <f>STDEV(Patient5_Healthy!B442,Patient8_Healthy!B442,Patient10_Healthy!B442,Patient13_Healthy!B442,Patient17_Healthy!B442,Patient18_Healthy!B442,Patient23_Healthy!B442,Patient25_Healthy!B442,Patient27_Healthy!B442,Patient30_Healthy!B442)</f>
        <v/>
      </c>
      <c r="D463">
        <f>AVERAGE(Patient5_Healthy!C442,Patient8_Healthy!C442,Patient10_Healthy!C442,Patient13_Healthy!C442,Patient17_Healthy!C442,Patient18_Healthy!C442,Patient23_Healthy!C442,Patient25_Healthy!C442,Patient27_Healthy!C442,Patient30_Healthy!C442)</f>
        <v/>
      </c>
      <c r="E463" s="90">
        <f>STDEV(Patient5_Healthy!C442,Patient8_Healthy!C442,Patient10_Healthy!C442,Patient13_Healthy!C442,Patient17_Healthy!C442,Patient18_Healthy!C442,Patient23_Healthy!C442,Patient25_Healthy!C442,Patient27_Healthy!C442,Patient30_Healthy!C442)</f>
        <v/>
      </c>
      <c r="F463" s="85">
        <f>AVERAGE(Patient5_Healthy!D442,Patient8_Healthy!D442,Patient10_Healthy!D442,Patient13_Healthy!D442,Patient17_Healthy!D442,Patient18_Healthy!D442,Patient23_Healthy!D442,Patient25_Healthy!D442,Patient27_Healthy!D442,Patient30_Healthy!D442)</f>
        <v/>
      </c>
      <c r="G463" s="90">
        <f>STDEV(Patient5_Healthy!D442,Patient8_Healthy!D442,Patient10_Healthy!D442,Patient13_Healthy!D442,Patient17_Healthy!D442,Patient18_Healthy!D442,Patient23_Healthy!D442,Patient25_Healthy!D442,Patient27_Healthy!D442,Patient30_Healthy!D442)</f>
        <v/>
      </c>
      <c r="H463">
        <f>AVERAGE(Patient5_Healthy!E442,Patient8_Healthy!E442,Patient10_Healthy!E442,Patient13_Healthy!E442,Patient17_Healthy!E442,Patient18_Healthy!E442,Patient23_Healthy!E442,Patient25_Healthy!E442,Patient27_Healthy!E442,Patient30_Healthy!E442)</f>
        <v/>
      </c>
      <c r="I463">
        <f>STDEV(Patient5_Healthy!E442,Patient8_Healthy!E442,Patient10_Healthy!E442,Patient13_Healthy!E442,Patient17_Healthy!E442,Patient18_Healthy!E442,Patient23_Healthy!E442,Patient25_Healthy!E442,Patient27_Healthy!E442,Patient30_Healthy!E442)</f>
        <v/>
      </c>
      <c r="L463" s="86" t="s">
        <v>142</v>
      </c>
      <c r="M463">
        <f>AVERAGE(Patient5_Healthy!H442,Patient8_Healthy!H442,Patient10_Healthy!H442,Patient13_Healthy!H442,Patient17_Healthy!H442,Patient18_Healthy!H442,Patient23_Healthy!H442,Patient25_Healthy!H442,Patient27_Healthy!H442,Patient30_Healthy!H442)</f>
        <v/>
      </c>
      <c r="N463">
        <f>STDEV(Patient5_Healthy!H442,Patient8_Healthy!H442,Patient10_Healthy!H442,Patient13_Healthy!H442,Patient17_Healthy!H442,Patient18_Healthy!H442,Patient23_Healthy!H442,Patient25_Healthy!H442,Patient27_Healthy!H442,Patient30_Healthy!H442)</f>
        <v/>
      </c>
      <c r="Q463" s="103" t="n"/>
      <c r="AO463" s="103" t="n"/>
    </row>
    <row r="464" spans="1:59">
      <c r="A464" s="84" t="s">
        <v>142</v>
      </c>
      <c r="B464" s="85">
        <f>AVERAGE(Patient5_Healthy!B443,Patient8_Healthy!B443,Patient10_Healthy!B443,Patient13_Healthy!B443,Patient17_Healthy!B443,Patient18_Healthy!B443,Patient23_Healthy!B443,Patient25_Healthy!B443,Patient27_Healthy!B443,Patient30_Healthy!B443)</f>
        <v/>
      </c>
      <c r="C464" s="90">
        <f>STDEV(Patient5_Healthy!B443,Patient8_Healthy!B443,Patient10_Healthy!B443,Patient13_Healthy!B443,Patient17_Healthy!B443,Patient18_Healthy!B443,Patient23_Healthy!B443,Patient25_Healthy!B443,Patient27_Healthy!B443,Patient30_Healthy!B443)</f>
        <v/>
      </c>
      <c r="D464">
        <f>AVERAGE(Patient5_Healthy!C443,Patient8_Healthy!C443,Patient10_Healthy!C443,Patient13_Healthy!C443,Patient17_Healthy!C443,Patient18_Healthy!C443,Patient23_Healthy!C443,Patient25_Healthy!C443,Patient27_Healthy!C443,Patient30_Healthy!C443)</f>
        <v/>
      </c>
      <c r="E464" s="90">
        <f>STDEV(Patient5_Healthy!C443,Patient8_Healthy!C443,Patient10_Healthy!C443,Patient13_Healthy!C443,Patient17_Healthy!C443,Patient18_Healthy!C443,Patient23_Healthy!C443,Patient25_Healthy!C443,Patient27_Healthy!C443,Patient30_Healthy!C443)</f>
        <v/>
      </c>
      <c r="F464" s="85">
        <f>AVERAGE(Patient5_Healthy!D443,Patient8_Healthy!D443,Patient10_Healthy!D443,Patient13_Healthy!D443,Patient17_Healthy!D443,Patient18_Healthy!D443,Patient23_Healthy!D443,Patient25_Healthy!D443,Patient27_Healthy!D443,Patient30_Healthy!D443)</f>
        <v/>
      </c>
      <c r="G464" s="90">
        <f>STDEV(Patient5_Healthy!D443,Patient8_Healthy!D443,Patient10_Healthy!D443,Patient13_Healthy!D443,Patient17_Healthy!D443,Patient18_Healthy!D443,Patient23_Healthy!D443,Patient25_Healthy!D443,Patient27_Healthy!D443,Patient30_Healthy!D443)</f>
        <v/>
      </c>
      <c r="H464">
        <f>AVERAGE(Patient5_Healthy!E443,Patient8_Healthy!E443,Patient10_Healthy!E443,Patient13_Healthy!E443,Patient17_Healthy!E443,Patient18_Healthy!E443,Patient23_Healthy!E443,Patient25_Healthy!E443,Patient27_Healthy!E443,Patient30_Healthy!E443)</f>
        <v/>
      </c>
      <c r="I464">
        <f>STDEV(Patient5_Healthy!E443,Patient8_Healthy!E443,Patient10_Healthy!E443,Patient13_Healthy!E443,Patient17_Healthy!E443,Patient18_Healthy!E443,Patient23_Healthy!E443,Patient25_Healthy!E443,Patient27_Healthy!E443,Patient30_Healthy!E443)</f>
        <v/>
      </c>
      <c r="L464" s="86" t="s">
        <v>143</v>
      </c>
      <c r="M464">
        <f>AVERAGE(Patient5_Healthy!H443,Patient8_Healthy!H443,Patient10_Healthy!H443,Patient13_Healthy!H443,Patient17_Healthy!H443,Patient18_Healthy!H443,Patient23_Healthy!H443,Patient25_Healthy!H443,Patient27_Healthy!H443,Patient30_Healthy!H443)</f>
        <v/>
      </c>
      <c r="N464">
        <f>STDEV(Patient5_Healthy!H443,Patient8_Healthy!H443,Patient10_Healthy!H443,Patient13_Healthy!H443,Patient17_Healthy!H443,Patient18_Healthy!H443,Patient23_Healthy!H443,Patient25_Healthy!H443,Patient27_Healthy!H443,Patient30_Healthy!H443)</f>
        <v/>
      </c>
      <c r="Q464" s="103" t="n"/>
      <c r="AO464" s="103" t="n"/>
    </row>
    <row r="465" spans="1:59">
      <c r="A465" s="84" t="s">
        <v>143</v>
      </c>
      <c r="B465" s="85">
        <f>AVERAGE(Patient5_Healthy!B444,Patient8_Healthy!B444,Patient10_Healthy!B444,Patient13_Healthy!B444,Patient17_Healthy!B444,Patient18_Healthy!B444,Patient23_Healthy!B444,Patient25_Healthy!B444,Patient27_Healthy!B444,Patient30_Healthy!B444)</f>
        <v/>
      </c>
      <c r="C465" s="90">
        <f>STDEV(Patient5_Healthy!B444,Patient8_Healthy!B444,Patient10_Healthy!B444,Patient13_Healthy!B444,Patient17_Healthy!B444,Patient18_Healthy!B444,Patient23_Healthy!B444,Patient25_Healthy!B444,Patient27_Healthy!B444,Patient30_Healthy!B444)</f>
        <v/>
      </c>
      <c r="D465">
        <f>AVERAGE(Patient5_Healthy!C444,Patient8_Healthy!C444,Patient10_Healthy!C444,Patient13_Healthy!C444,Patient17_Healthy!C444,Patient18_Healthy!C444,Patient23_Healthy!C444,Patient25_Healthy!C444,Patient27_Healthy!C444,Patient30_Healthy!C444)</f>
        <v/>
      </c>
      <c r="E465" s="90">
        <f>STDEV(Patient5_Healthy!C444,Patient8_Healthy!C444,Patient10_Healthy!C444,Patient13_Healthy!C444,Patient17_Healthy!C444,Patient18_Healthy!C444,Patient23_Healthy!C444,Patient25_Healthy!C444,Patient27_Healthy!C444,Patient30_Healthy!C444)</f>
        <v/>
      </c>
      <c r="F465" s="85">
        <f>AVERAGE(Patient5_Healthy!D444,Patient8_Healthy!D444,Patient10_Healthy!D444,Patient13_Healthy!D444,Patient17_Healthy!D444,Patient18_Healthy!D444,Patient23_Healthy!D444,Patient25_Healthy!D444,Patient27_Healthy!D444,Patient30_Healthy!D444)</f>
        <v/>
      </c>
      <c r="G465" s="90">
        <f>STDEV(Patient5_Healthy!D444,Patient8_Healthy!D444,Patient10_Healthy!D444,Patient13_Healthy!D444,Patient17_Healthy!D444,Patient18_Healthy!D444,Patient23_Healthy!D444,Patient25_Healthy!D444,Patient27_Healthy!D444,Patient30_Healthy!D444)</f>
        <v/>
      </c>
      <c r="H465">
        <f>AVERAGE(Patient5_Healthy!E444,Patient8_Healthy!E444,Patient10_Healthy!E444,Patient13_Healthy!E444,Patient17_Healthy!E444,Patient18_Healthy!E444,Patient23_Healthy!E444,Patient25_Healthy!E444,Patient27_Healthy!E444,Patient30_Healthy!E444)</f>
        <v/>
      </c>
      <c r="I465">
        <f>STDEV(Patient5_Healthy!E444,Patient8_Healthy!E444,Patient10_Healthy!E444,Patient13_Healthy!E444,Patient17_Healthy!E444,Patient18_Healthy!E444,Patient23_Healthy!E444,Patient25_Healthy!E444,Patient27_Healthy!E444,Patient30_Healthy!E444)</f>
        <v/>
      </c>
      <c r="AO465" s="103" t="n"/>
    </row>
    <row r="466" spans="1:59">
      <c r="A466" s="103" t="n"/>
      <c r="AO466" s="103" t="n"/>
    </row>
    <row r="467" spans="1:59">
      <c r="A467" s="103" t="n"/>
      <c r="AO467" s="103" t="n"/>
    </row>
    <row r="468" spans="1:59">
      <c r="A468" s="103" t="n"/>
      <c r="AO468" s="103" t="n"/>
    </row>
    <row r="469" spans="1:59">
      <c r="A469" s="103" t="n"/>
      <c r="AO469" s="103" t="n"/>
    </row>
    <row r="470" spans="1:59">
      <c r="A470" s="103" t="n"/>
      <c r="AO470" s="103" t="n"/>
    </row>
    <row r="471" spans="1:59">
      <c r="A471" s="103" t="n"/>
      <c r="AO471" s="103" t="n"/>
    </row>
    <row r="472" spans="1:59">
      <c r="AO472" s="103" t="n"/>
    </row>
    <row r="473" spans="1:59">
      <c r="A473" s="103" t="s">
        <v>152</v>
      </c>
      <c r="Q473" s="103" t="s">
        <v>153</v>
      </c>
      <c r="AO473" s="103" t="n"/>
    </row>
    <row r="474" spans="1:59">
      <c r="A474" s="84" t="n"/>
      <c r="B474" s="153" t="s">
        <v>15</v>
      </c>
      <c r="C474" s="156" t="n"/>
      <c r="D474" s="156" t="n"/>
      <c r="E474" s="166" t="n"/>
      <c r="F474" s="156" t="s">
        <v>101</v>
      </c>
      <c r="G474" s="156" t="n"/>
      <c r="H474" s="156" t="n"/>
      <c r="I474" s="156" t="n"/>
      <c r="L474" s="157" t="n"/>
      <c r="M474" s="158" t="s">
        <v>121</v>
      </c>
      <c r="N474" s="158" t="n"/>
      <c r="Q474" s="88" t="n"/>
      <c r="R474" s="159" t="s">
        <v>122</v>
      </c>
      <c r="S474" s="160" t="n"/>
      <c r="T474" s="159" t="s">
        <v>123</v>
      </c>
      <c r="U474" s="160" t="n"/>
      <c r="V474" s="159" t="s">
        <v>124</v>
      </c>
      <c r="W474" s="160" t="n"/>
      <c r="X474" s="159" t="s">
        <v>125</v>
      </c>
      <c r="Y474" s="160" t="n"/>
      <c r="Z474" s="159" t="s">
        <v>126</v>
      </c>
      <c r="AA474" s="160" t="n"/>
      <c r="AB474" s="159" t="s">
        <v>127</v>
      </c>
      <c r="AC474" s="160" t="n"/>
      <c r="AD474" s="159" t="s">
        <v>128</v>
      </c>
      <c r="AE474" s="160" t="n"/>
      <c r="AF474" s="161" t="s">
        <v>129</v>
      </c>
      <c r="AG474" s="161" t="n"/>
      <c r="AO474" s="103" t="n"/>
    </row>
    <row r="475" spans="1:59">
      <c r="A475" s="84" t="n"/>
      <c r="B475" s="162" t="s">
        <v>130</v>
      </c>
      <c r="C475" s="167" t="n"/>
      <c r="D475" s="164" t="s">
        <v>131</v>
      </c>
      <c r="E475" s="167" t="n"/>
      <c r="F475" s="162" t="s">
        <v>130</v>
      </c>
      <c r="G475" s="167" t="n"/>
      <c r="H475" s="164" t="s">
        <v>131</v>
      </c>
      <c r="I475" s="164" t="n"/>
      <c r="L475" s="157" t="n"/>
      <c r="M475" s="86" t="s">
        <v>214</v>
      </c>
      <c r="N475" s="86" t="s">
        <v>22</v>
      </c>
      <c r="Q475" s="88" t="n"/>
      <c r="R475" s="87" t="s">
        <v>214</v>
      </c>
      <c r="S475" s="89" t="s">
        <v>22</v>
      </c>
      <c r="T475" s="88" t="s">
        <v>214</v>
      </c>
      <c r="U475" s="88" t="s">
        <v>22</v>
      </c>
      <c r="V475" s="87" t="s">
        <v>214</v>
      </c>
      <c r="W475" s="89" t="s">
        <v>22</v>
      </c>
      <c r="X475" s="87" t="s">
        <v>214</v>
      </c>
      <c r="Y475" s="89" t="s">
        <v>22</v>
      </c>
      <c r="Z475" s="87" t="s">
        <v>214</v>
      </c>
      <c r="AA475" s="89" t="s">
        <v>22</v>
      </c>
      <c r="AB475" s="87" t="s">
        <v>214</v>
      </c>
      <c r="AC475" s="89" t="s">
        <v>22</v>
      </c>
      <c r="AD475" s="87" t="s">
        <v>214</v>
      </c>
      <c r="AE475" s="89" t="s">
        <v>22</v>
      </c>
      <c r="AF475" s="88" t="s">
        <v>214</v>
      </c>
      <c r="AG475" s="88" t="s">
        <v>22</v>
      </c>
      <c r="AO475" s="103" t="n"/>
    </row>
    <row r="476" spans="1:59">
      <c r="A476" s="81" t="n"/>
      <c r="B476" s="82" t="s">
        <v>214</v>
      </c>
      <c r="C476" s="83" t="s">
        <v>22</v>
      </c>
      <c r="D476" s="84" t="s">
        <v>214</v>
      </c>
      <c r="E476" s="83" t="s">
        <v>22</v>
      </c>
      <c r="F476" s="82" t="s">
        <v>214</v>
      </c>
      <c r="G476" s="83" t="s">
        <v>22</v>
      </c>
      <c r="H476" s="84" t="s">
        <v>214</v>
      </c>
      <c r="I476" s="84" t="s">
        <v>22</v>
      </c>
      <c r="L476" s="91" t="s">
        <v>146</v>
      </c>
      <c r="M476">
        <f>AVERAGE(Patient5_Healthy!H455,Patient8_Healthy!H455,Patient10_Healthy!H455,Patient13_Healthy!H455,Patient17_Healthy!H455,Patient18_Healthy!H455,Patient23_Healthy!H455,Patient25_Healthy!H455,Patient27_Healthy!H455,Patient30_Healthy!H455)</f>
        <v/>
      </c>
      <c r="N476">
        <f>STDEV(Patient5_Healthy!H455,Patient8_Healthy!H455,Patient10_Healthy!H455,Patient13_Healthy!H455,Patient17_Healthy!H455,Patient18_Healthy!H455,Patient23_Healthy!H455,Patient25_Healthy!H455,Patient27_Healthy!H455,Patient30_Healthy!H455)</f>
        <v/>
      </c>
      <c r="Q476" s="92" t="s">
        <v>146</v>
      </c>
      <c r="R476" s="85">
        <f>AVERAGE(Patient5_Healthy!M455,Patient8_Healthy!M455,Patient10_Healthy!M455,Patient13_Healthy!M455,Patient17_Healthy!M455,Patient18_Healthy!M455,Patient23_Healthy!M455,Patient25_Healthy!M455,Patient27_Healthy!M455,Patient30_Healthy!M455)</f>
        <v/>
      </c>
      <c r="S476" s="90">
        <f>STDEV(Patient5_Healthy!M455,Patient8_Healthy!M455,Patient10_Healthy!M455,Patient13_Healthy!M455,Patient17_Healthy!M455,Patient18_Healthy!M455,Patient23_Healthy!M455,Patient25_Healthy!M455,Patient27_Healthy!M455,Patient30_Healthy!M455)</f>
        <v/>
      </c>
      <c r="T476">
        <f>AVERAGE(Patient5_Healthy!N455,Patient8_Healthy!N455,Patient10_Healthy!N455,Patient13_Healthy!N455,Patient17_Healthy!N455,Patient18_Healthy!N455,Patient23_Healthy!N455,Patient25_Healthy!N455,Patient27_Healthy!N455,Patient30_Healthy!N455)</f>
        <v/>
      </c>
      <c r="U476">
        <f>STDEV(Patient5_Healthy!N455,Patient8_Healthy!N455,Patient10_Healthy!N455,Patient13_Healthy!N455,Patient17_Healthy!N455,Patient18_Healthy!N455,Patient23_Healthy!N455,Patient25_Healthy!N455,Patient27_Healthy!N455,Patient30_Healthy!N455)</f>
        <v/>
      </c>
      <c r="V476" s="85">
        <f>AVERAGE(Patient5_Healthy!O455,Patient8_Healthy!O455,Patient10_Healthy!O455,Patient13_Healthy!O455,Patient17_Healthy!O455,Patient18_Healthy!O455,Patient23_Healthy!O455,Patient25_Healthy!O455,Patient27_Healthy!O455,Patient30_Healthy!O455)</f>
        <v/>
      </c>
      <c r="W476" s="90">
        <f>STDEV(Patient5_Healthy!O455,Patient8_Healthy!O455,Patient10_Healthy!O455,Patient13_Healthy!O455,Patient17_Healthy!O455,Patient18_Healthy!O455,Patient23_Healthy!O455,Patient25_Healthy!O455,Patient27_Healthy!O455,Patient30_Healthy!O455)</f>
        <v/>
      </c>
      <c r="X476" s="85">
        <f>AVERAGE(Patient5_Healthy!P455,Patient8_Healthy!P455,Patient10_Healthy!P455,Patient13_Healthy!P455,Patient17_Healthy!P455,Patient18_Healthy!P455,Patient23_Healthy!P455,Patient25_Healthy!P455,Patient27_Healthy!P455,Patient30_Healthy!P455)</f>
        <v/>
      </c>
      <c r="Y476" s="90">
        <f>STDEV(Patient5_Healthy!P455,Patient8_Healthy!P455,Patient10_Healthy!P455,Patient13_Healthy!P455,Patient17_Healthy!P455,Patient18_Healthy!P455,Patient23_Healthy!P455,Patient25_Healthy!P455,Patient27_Healthy!P455,Patient30_Healthy!P455)</f>
        <v/>
      </c>
      <c r="Z476" s="85">
        <f>AVERAGE(Patient5_Healthy!Q455,Patient8_Healthy!Q455,Patient10_Healthy!Q455,Patient13_Healthy!Q455,Patient17_Healthy!Q455,Patient18_Healthy!Q455,Patient23_Healthy!Q455,Patient25_Healthy!Q455,Patient27_Healthy!Q455,Patient30_Healthy!Q455)</f>
        <v/>
      </c>
      <c r="AA476" s="90">
        <f>STDEV(Patient5_Healthy!Q455,Patient8_Healthy!Q455,Patient10_Healthy!Q455,Patient13_Healthy!Q455,Patient17_Healthy!Q455,Patient18_Healthy!Q455,Patient23_Healthy!Q455,Patient25_Healthy!Q455,Patient27_Healthy!Q455,Patient30_Healthy!Q455)</f>
        <v/>
      </c>
      <c r="AB476" s="85">
        <f>AVERAGE(Patient5_Healthy!R455,Patient8_Healthy!R455,Patient10_Healthy!R455,Patient13_Healthy!R455,Patient17_Healthy!R455,Patient18_Healthy!R455,Patient23_Healthy!R455,Patient25_Healthy!R455,Patient27_Healthy!R455,Patient30_Healthy!R455)</f>
        <v/>
      </c>
      <c r="AC476" s="90">
        <f>STDEV(Patient5_Healthy!R455,Patient8_Healthy!R455,Patient10_Healthy!R455,Patient13_Healthy!R455,Patient17_Healthy!R455,Patient18_Healthy!R455,Patient23_Healthy!R455,Patient25_Healthy!R455,Patient27_Healthy!R455,Patient30_Healthy!R455)</f>
        <v/>
      </c>
      <c r="AD476" s="85">
        <f>AVERAGE(Patient5_Healthy!S455,Patient8_Healthy!S455,Patient10_Healthy!S455,Patient13_Healthy!S455,Patient17_Healthy!S455,Patient18_Healthy!S455,Patient23_Healthy!S455,Patient25_Healthy!S455,Patient27_Healthy!S455,Patient30_Healthy!S455)</f>
        <v/>
      </c>
      <c r="AE476" s="90">
        <f>STDEV(Patient5_Healthy!S455,Patient8_Healthy!S455,Patient10_Healthy!S455,Patient13_Healthy!S455,Patient17_Healthy!S455,Patient18_Healthy!S455,Patient23_Healthy!S455,Patient25_Healthy!S455,Patient27_Healthy!S455,Patient30_Healthy!S455)</f>
        <v/>
      </c>
      <c r="AF476">
        <f>AVERAGE(Patient5_Healthy!T455,Patient8_Healthy!T455,Patient10_Healthy!T455,Patient13_Healthy!T455,Patient17_Healthy!T455,Patient18_Healthy!T455,Patient23_Healthy!T455,Patient25_Healthy!T455,Patient27_Healthy!T455,Patient30_Healthy!T455)</f>
        <v/>
      </c>
      <c r="AG476">
        <f>STDEV(Patient5_Healthy!T455,Patient8_Healthy!T455,Patient10_Healthy!T455,Patient13_Healthy!T455,Patient17_Healthy!T455,Patient18_Healthy!T455,Patient23_Healthy!T455,Patient25_Healthy!T455,Patient27_Healthy!T455,Patient30_Healthy!T455)</f>
        <v/>
      </c>
      <c r="AO476" s="103" t="n"/>
    </row>
    <row r="477" spans="1:59">
      <c r="A477" s="91" t="s">
        <v>146</v>
      </c>
      <c r="B477" s="85">
        <f>AVERAGE(Patient5_Healthy!B456,Patient8_Healthy!B456,Patient10_Healthy!B456,Patient13_Healthy!B456,Patient17_Healthy!B456,Patient18_Healthy!B456,Patient23_Healthy!B456,Patient25_Healthy!B456,Patient27_Healthy!B456,Patient30_Healthy!B456)</f>
        <v/>
      </c>
      <c r="C477" s="90">
        <f>STDEV(Patient5_Healthy!B456,Patient8_Healthy!B456,Patient10_Healthy!B456,Patient13_Healthy!B456,Patient17_Healthy!B456,Patient18_Healthy!B456,Patient23_Healthy!B456,Patient25_Healthy!B456,Patient27_Healthy!B456,Patient30_Healthy!B456)</f>
        <v/>
      </c>
      <c r="D477">
        <f>AVERAGE(Patient5_Healthy!C456,Patient8_Healthy!C456,Patient10_Healthy!C456,Patient13_Healthy!C456,Patient17_Healthy!C456,Patient18_Healthy!C456,Patient23_Healthy!C456,Patient25_Healthy!C456,Patient27_Healthy!C456,Patient30_Healthy!C456)</f>
        <v/>
      </c>
      <c r="E477" s="90">
        <f>STDEV(Patient5_Healthy!C456,Patient8_Healthy!C456,Patient10_Healthy!C456,Patient13_Healthy!C456,Patient17_Healthy!C456,Patient18_Healthy!C456,Patient23_Healthy!C456,Patient25_Healthy!C456,Patient27_Healthy!C456,Patient30_Healthy!C456)</f>
        <v/>
      </c>
      <c r="F477" s="85">
        <f>AVERAGE(Patient5_Healthy!D456,Patient8_Healthy!D456,Patient10_Healthy!D456,Patient13_Healthy!D456,Patient17_Healthy!D456,Patient18_Healthy!D456,Patient23_Healthy!D456,Patient25_Healthy!D456,Patient27_Healthy!D456,Patient30_Healthy!D456)</f>
        <v/>
      </c>
      <c r="G477" s="90">
        <f>STDEV(Patient5_Healthy!D456,Patient8_Healthy!D456,Patient10_Healthy!D456,Patient13_Healthy!D456,Patient17_Healthy!D456,Patient18_Healthy!D456,Patient23_Healthy!D456,Patient25_Healthy!D456,Patient27_Healthy!D456,Patient30_Healthy!D456)</f>
        <v/>
      </c>
      <c r="H477">
        <f>AVERAGE(Patient5_Healthy!E456,Patient8_Healthy!E456,Patient10_Healthy!E456,Patient13_Healthy!E456,Patient17_Healthy!E456,Patient18_Healthy!E456,Patient23_Healthy!E456,Patient25_Healthy!E456,Patient27_Healthy!E456,Patient30_Healthy!E456)</f>
        <v/>
      </c>
      <c r="I477">
        <f>STDEV(Patient5_Healthy!E456,Patient8_Healthy!E456,Patient10_Healthy!E456,Patient13_Healthy!E456,Patient17_Healthy!E456,Patient18_Healthy!E456,Patient23_Healthy!E456,Patient25_Healthy!E456,Patient27_Healthy!E456,Patient30_Healthy!E456)</f>
        <v/>
      </c>
      <c r="L477" s="91" t="s">
        <v>147</v>
      </c>
      <c r="M477">
        <f>AVERAGE(Patient5_Healthy!H456,Patient8_Healthy!H456,Patient10_Healthy!H456,Patient13_Healthy!H456,Patient17_Healthy!H456,Patient18_Healthy!H456,Patient23_Healthy!H456,Patient25_Healthy!H456,Patient27_Healthy!H456,Patient30_Healthy!H456)</f>
        <v/>
      </c>
      <c r="N477">
        <f>STDEV(Patient5_Healthy!H456,Patient8_Healthy!H456,Patient10_Healthy!H456,Patient13_Healthy!H456,Patient17_Healthy!H456,Patient18_Healthy!H456,Patient23_Healthy!H456,Patient25_Healthy!H456,Patient27_Healthy!H456,Patient30_Healthy!H456)</f>
        <v/>
      </c>
      <c r="Q477" s="92" t="s">
        <v>147</v>
      </c>
      <c r="R477" s="85">
        <f>AVERAGE(Patient5_Healthy!M456,Patient8_Healthy!M456,Patient10_Healthy!M456,Patient13_Healthy!M456,Patient17_Healthy!M456,Patient18_Healthy!M456,Patient23_Healthy!M456,Patient25_Healthy!M456,Patient27_Healthy!M456,Patient30_Healthy!M456)</f>
        <v/>
      </c>
      <c r="S477" s="90">
        <f>STDEV(Patient5_Healthy!M456,Patient8_Healthy!M456,Patient10_Healthy!M456,Patient13_Healthy!M456,Patient17_Healthy!M456,Patient18_Healthy!M456,Patient23_Healthy!M456,Patient25_Healthy!M456,Patient27_Healthy!M456,Patient30_Healthy!M456)</f>
        <v/>
      </c>
      <c r="T477">
        <f>AVERAGE(Patient5_Healthy!N456,Patient8_Healthy!N456,Patient10_Healthy!N456,Patient13_Healthy!N456,Patient17_Healthy!N456,Patient18_Healthy!N456,Patient23_Healthy!N456,Patient25_Healthy!N456,Patient27_Healthy!N456,Patient30_Healthy!N456)</f>
        <v/>
      </c>
      <c r="U477">
        <f>STDEV(Patient5_Healthy!N456,Patient8_Healthy!N456,Patient10_Healthy!N456,Patient13_Healthy!N456,Patient17_Healthy!N456,Patient18_Healthy!N456,Patient23_Healthy!N456,Patient25_Healthy!N456,Patient27_Healthy!N456,Patient30_Healthy!N456)</f>
        <v/>
      </c>
      <c r="V477" s="85">
        <f>AVERAGE(Patient5_Healthy!O456,Patient8_Healthy!O456,Patient10_Healthy!O456,Patient13_Healthy!O456,Patient17_Healthy!O456,Patient18_Healthy!O456,Patient23_Healthy!O456,Patient25_Healthy!O456,Patient27_Healthy!O456,Patient30_Healthy!O456)</f>
        <v/>
      </c>
      <c r="W477" s="90">
        <f>STDEV(Patient5_Healthy!O456,Patient8_Healthy!O456,Patient10_Healthy!O456,Patient13_Healthy!O456,Patient17_Healthy!O456,Patient18_Healthy!O456,Patient23_Healthy!O456,Patient25_Healthy!O456,Patient27_Healthy!O456,Patient30_Healthy!O456)</f>
        <v/>
      </c>
      <c r="X477" s="85">
        <f>AVERAGE(Patient5_Healthy!P456,Patient8_Healthy!P456,Patient10_Healthy!P456,Patient13_Healthy!P456,Patient17_Healthy!P456,Patient18_Healthy!P456,Patient23_Healthy!P456,Patient25_Healthy!P456,Patient27_Healthy!P456,Patient30_Healthy!P456)</f>
        <v/>
      </c>
      <c r="Y477" s="90">
        <f>STDEV(Patient5_Healthy!P456,Patient8_Healthy!P456,Patient10_Healthy!P456,Patient13_Healthy!P456,Patient17_Healthy!P456,Patient18_Healthy!P456,Patient23_Healthy!P456,Patient25_Healthy!P456,Patient27_Healthy!P456,Patient30_Healthy!P456)</f>
        <v/>
      </c>
      <c r="Z477" s="85">
        <f>AVERAGE(Patient5_Healthy!Q456,Patient8_Healthy!Q456,Patient10_Healthy!Q456,Patient13_Healthy!Q456,Patient17_Healthy!Q456,Patient18_Healthy!Q456,Patient23_Healthy!Q456,Patient25_Healthy!Q456,Patient27_Healthy!Q456,Patient30_Healthy!Q456)</f>
        <v/>
      </c>
      <c r="AA477" s="90">
        <f>STDEV(Patient5_Healthy!Q456,Patient8_Healthy!Q456,Patient10_Healthy!Q456,Patient13_Healthy!Q456,Patient17_Healthy!Q456,Patient18_Healthy!Q456,Patient23_Healthy!Q456,Patient25_Healthy!Q456,Patient27_Healthy!Q456,Patient30_Healthy!Q456)</f>
        <v/>
      </c>
      <c r="AB477" s="85">
        <f>AVERAGE(Patient5_Healthy!R456,Patient8_Healthy!R456,Patient10_Healthy!R456,Patient13_Healthy!R456,Patient17_Healthy!R456,Patient18_Healthy!R456,Patient23_Healthy!R456,Patient25_Healthy!R456,Patient27_Healthy!R456,Patient30_Healthy!R456)</f>
        <v/>
      </c>
      <c r="AC477" s="90">
        <f>STDEV(Patient5_Healthy!R456,Patient8_Healthy!R456,Patient10_Healthy!R456,Patient13_Healthy!R456,Patient17_Healthy!R456,Patient18_Healthy!R456,Patient23_Healthy!R456,Patient25_Healthy!R456,Patient27_Healthy!R456,Patient30_Healthy!R456)</f>
        <v/>
      </c>
      <c r="AD477" s="85">
        <f>AVERAGE(Patient5_Healthy!S456,Patient8_Healthy!S456,Patient10_Healthy!S456,Patient13_Healthy!S456,Patient17_Healthy!S456,Patient18_Healthy!S456,Patient23_Healthy!S456,Patient25_Healthy!S456,Patient27_Healthy!S456,Patient30_Healthy!S456)</f>
        <v/>
      </c>
      <c r="AE477" s="90">
        <f>STDEV(Patient5_Healthy!S456,Patient8_Healthy!S456,Patient10_Healthy!S456,Patient13_Healthy!S456,Patient17_Healthy!S456,Patient18_Healthy!S456,Patient23_Healthy!S456,Patient25_Healthy!S456,Patient27_Healthy!S456,Patient30_Healthy!S456)</f>
        <v/>
      </c>
      <c r="AF477">
        <f>AVERAGE(Patient5_Healthy!T456,Patient8_Healthy!T456,Patient10_Healthy!T456,Patient13_Healthy!T456,Patient17_Healthy!T456,Patient18_Healthy!T456,Patient23_Healthy!T456,Patient25_Healthy!T456,Patient27_Healthy!T456,Patient30_Healthy!T456)</f>
        <v/>
      </c>
      <c r="AG477">
        <f>STDEV(Patient5_Healthy!T456,Patient8_Healthy!T456,Patient10_Healthy!T456,Patient13_Healthy!T456,Patient17_Healthy!T456,Patient18_Healthy!T456,Patient23_Healthy!T456,Patient25_Healthy!T456,Patient27_Healthy!T456,Patient30_Healthy!T456)</f>
        <v/>
      </c>
      <c r="AO477" s="103" t="n"/>
    </row>
    <row r="478" spans="1:59">
      <c r="A478" s="91" t="s">
        <v>147</v>
      </c>
      <c r="B478" s="85">
        <f>AVERAGE(Patient5_Healthy!B457,Patient8_Healthy!B457,Patient10_Healthy!B457,Patient13_Healthy!B457,Patient17_Healthy!B457,Patient18_Healthy!B457,Patient23_Healthy!B457,Patient25_Healthy!B457,Patient27_Healthy!B457,Patient30_Healthy!B457)</f>
        <v/>
      </c>
      <c r="C478" s="90">
        <f>STDEV(Patient5_Healthy!B457,Patient8_Healthy!B457,Patient10_Healthy!B457,Patient13_Healthy!B457,Patient17_Healthy!B457,Patient18_Healthy!B457,Patient23_Healthy!B457,Patient25_Healthy!B457,Patient27_Healthy!B457,Patient30_Healthy!B457)</f>
        <v/>
      </c>
      <c r="D478">
        <f>AVERAGE(Patient5_Healthy!C457,Patient8_Healthy!C457,Patient10_Healthy!C457,Patient13_Healthy!C457,Patient17_Healthy!C457,Patient18_Healthy!C457,Patient23_Healthy!C457,Patient25_Healthy!C457,Patient27_Healthy!C457,Patient30_Healthy!C457)</f>
        <v/>
      </c>
      <c r="E478" s="90">
        <f>STDEV(Patient5_Healthy!C457,Patient8_Healthy!C457,Patient10_Healthy!C457,Patient13_Healthy!C457,Patient17_Healthy!C457,Patient18_Healthy!C457,Patient23_Healthy!C457,Patient25_Healthy!C457,Patient27_Healthy!C457,Patient30_Healthy!C457)</f>
        <v/>
      </c>
      <c r="F478" s="85">
        <f>AVERAGE(Patient5_Healthy!D457,Patient8_Healthy!D457,Patient10_Healthy!D457,Patient13_Healthy!D457,Patient17_Healthy!D457,Patient18_Healthy!D457,Patient23_Healthy!D457,Patient25_Healthy!D457,Patient27_Healthy!D457,Patient30_Healthy!D457)</f>
        <v/>
      </c>
      <c r="G478" s="90">
        <f>STDEV(Patient5_Healthy!D457,Patient8_Healthy!D457,Patient10_Healthy!D457,Patient13_Healthy!D457,Patient17_Healthy!D457,Patient18_Healthy!D457,Patient23_Healthy!D457,Patient25_Healthy!D457,Patient27_Healthy!D457,Patient30_Healthy!D457)</f>
        <v/>
      </c>
      <c r="H478">
        <f>AVERAGE(Patient5_Healthy!E457,Patient8_Healthy!E457,Patient10_Healthy!E457,Patient13_Healthy!E457,Patient17_Healthy!E457,Patient18_Healthy!E457,Patient23_Healthy!E457,Patient25_Healthy!E457,Patient27_Healthy!E457,Patient30_Healthy!E457)</f>
        <v/>
      </c>
      <c r="I478">
        <f>STDEV(Patient5_Healthy!E457,Patient8_Healthy!E457,Patient10_Healthy!E457,Patient13_Healthy!E457,Patient17_Healthy!E457,Patient18_Healthy!E457,Patient23_Healthy!E457,Patient25_Healthy!E457,Patient27_Healthy!E457,Patient30_Healthy!E457)</f>
        <v/>
      </c>
      <c r="L478" s="91" t="s">
        <v>148</v>
      </c>
      <c r="M478">
        <f>AVERAGE(Patient5_Healthy!H457,Patient8_Healthy!H457,Patient10_Healthy!H457,Patient13_Healthy!H457,Patient17_Healthy!H457,Patient18_Healthy!H457,Patient23_Healthy!H457,Patient25_Healthy!H457,Patient27_Healthy!H457,Patient30_Healthy!H457)</f>
        <v/>
      </c>
      <c r="N478">
        <f>STDEV(Patient5_Healthy!H457,Patient8_Healthy!H457,Patient10_Healthy!H457,Patient13_Healthy!H457,Patient17_Healthy!H457,Patient18_Healthy!H457,Patient23_Healthy!H457,Patient25_Healthy!H457,Patient27_Healthy!H457,Patient30_Healthy!H457)</f>
        <v/>
      </c>
      <c r="Q478" s="92" t="s">
        <v>148</v>
      </c>
      <c r="R478" s="85">
        <f>AVERAGE(Patient5_Healthy!M457,Patient8_Healthy!M457,Patient10_Healthy!M457,Patient13_Healthy!M457,Patient17_Healthy!M457,Patient18_Healthy!M457,Patient23_Healthy!M457,Patient25_Healthy!M457,Patient27_Healthy!M457,Patient30_Healthy!M457)</f>
        <v/>
      </c>
      <c r="S478" s="90">
        <f>STDEV(Patient5_Healthy!M457,Patient8_Healthy!M457,Patient10_Healthy!M457,Patient13_Healthy!M457,Patient17_Healthy!M457,Patient18_Healthy!M457,Patient23_Healthy!M457,Patient25_Healthy!M457,Patient27_Healthy!M457,Patient30_Healthy!M457)</f>
        <v/>
      </c>
      <c r="T478">
        <f>AVERAGE(Patient5_Healthy!N457,Patient8_Healthy!N457,Patient10_Healthy!N457,Patient13_Healthy!N457,Patient17_Healthy!N457,Patient18_Healthy!N457,Patient23_Healthy!N457,Patient25_Healthy!N457,Patient27_Healthy!N457,Patient30_Healthy!N457)</f>
        <v/>
      </c>
      <c r="U478">
        <f>STDEV(Patient5_Healthy!N457,Patient8_Healthy!N457,Patient10_Healthy!N457,Patient13_Healthy!N457,Patient17_Healthy!N457,Patient18_Healthy!N457,Patient23_Healthy!N457,Patient25_Healthy!N457,Patient27_Healthy!N457,Patient30_Healthy!N457)</f>
        <v/>
      </c>
      <c r="V478" s="85">
        <f>AVERAGE(Patient5_Healthy!O457,Patient8_Healthy!O457,Patient10_Healthy!O457,Patient13_Healthy!O457,Patient17_Healthy!O457,Patient18_Healthy!O457,Patient23_Healthy!O457,Patient25_Healthy!O457,Patient27_Healthy!O457,Patient30_Healthy!O457)</f>
        <v/>
      </c>
      <c r="W478" s="90">
        <f>STDEV(Patient5_Healthy!O457,Patient8_Healthy!O457,Patient10_Healthy!O457,Patient13_Healthy!O457,Patient17_Healthy!O457,Patient18_Healthy!O457,Patient23_Healthy!O457,Patient25_Healthy!O457,Patient27_Healthy!O457,Patient30_Healthy!O457)</f>
        <v/>
      </c>
      <c r="X478" s="85">
        <f>AVERAGE(Patient5_Healthy!P457,Patient8_Healthy!P457,Patient10_Healthy!P457,Patient13_Healthy!P457,Patient17_Healthy!P457,Patient18_Healthy!P457,Patient23_Healthy!P457,Patient25_Healthy!P457,Patient27_Healthy!P457,Patient30_Healthy!P457)</f>
        <v/>
      </c>
      <c r="Y478" s="90">
        <f>STDEV(Patient5_Healthy!P457,Patient8_Healthy!P457,Patient10_Healthy!P457,Patient13_Healthy!P457,Patient17_Healthy!P457,Patient18_Healthy!P457,Patient23_Healthy!P457,Patient25_Healthy!P457,Patient27_Healthy!P457,Patient30_Healthy!P457)</f>
        <v/>
      </c>
      <c r="Z478" s="85">
        <f>AVERAGE(Patient5_Healthy!Q457,Patient8_Healthy!Q457,Patient10_Healthy!Q457,Patient13_Healthy!Q457,Patient17_Healthy!Q457,Patient18_Healthy!Q457,Patient23_Healthy!Q457,Patient25_Healthy!Q457,Patient27_Healthy!Q457,Patient30_Healthy!Q457)</f>
        <v/>
      </c>
      <c r="AA478" s="90">
        <f>STDEV(Patient5_Healthy!Q457,Patient8_Healthy!Q457,Patient10_Healthy!Q457,Patient13_Healthy!Q457,Patient17_Healthy!Q457,Patient18_Healthy!Q457,Patient23_Healthy!Q457,Patient25_Healthy!Q457,Patient27_Healthy!Q457,Patient30_Healthy!Q457)</f>
        <v/>
      </c>
      <c r="AB478" s="85">
        <f>AVERAGE(Patient5_Healthy!R457,Patient8_Healthy!R457,Patient10_Healthy!R457,Patient13_Healthy!R457,Patient17_Healthy!R457,Patient18_Healthy!R457,Patient23_Healthy!R457,Patient25_Healthy!R457,Patient27_Healthy!R457,Patient30_Healthy!R457)</f>
        <v/>
      </c>
      <c r="AC478" s="90">
        <f>STDEV(Patient5_Healthy!R457,Patient8_Healthy!R457,Patient10_Healthy!R457,Patient13_Healthy!R457,Patient17_Healthy!R457,Patient18_Healthy!R457,Patient23_Healthy!R457,Patient25_Healthy!R457,Patient27_Healthy!R457,Patient30_Healthy!R457)</f>
        <v/>
      </c>
      <c r="AD478" s="85">
        <f>AVERAGE(Patient5_Healthy!S457,Patient8_Healthy!S457,Patient10_Healthy!S457,Patient13_Healthy!S457,Patient17_Healthy!S457,Patient18_Healthy!S457,Patient23_Healthy!S457,Patient25_Healthy!S457,Patient27_Healthy!S457,Patient30_Healthy!S457)</f>
        <v/>
      </c>
      <c r="AE478" s="90">
        <f>STDEV(Patient5_Healthy!S457,Patient8_Healthy!S457,Patient10_Healthy!S457,Patient13_Healthy!S457,Patient17_Healthy!S457,Patient18_Healthy!S457,Patient23_Healthy!S457,Patient25_Healthy!S457,Patient27_Healthy!S457,Patient30_Healthy!S457)</f>
        <v/>
      </c>
      <c r="AF478">
        <f>AVERAGE(Patient5_Healthy!T457,Patient8_Healthy!T457,Patient10_Healthy!T457,Patient13_Healthy!T457,Patient17_Healthy!T457,Patient18_Healthy!T457,Patient23_Healthy!T457,Patient25_Healthy!T457,Patient27_Healthy!T457,Patient30_Healthy!T457)</f>
        <v/>
      </c>
      <c r="AG478">
        <f>STDEV(Patient5_Healthy!T457,Patient8_Healthy!T457,Patient10_Healthy!T457,Patient13_Healthy!T457,Patient17_Healthy!T457,Patient18_Healthy!T457,Patient23_Healthy!T457,Patient25_Healthy!T457,Patient27_Healthy!T457,Patient30_Healthy!T457)</f>
        <v/>
      </c>
      <c r="AO478" s="103" t="n"/>
    </row>
    <row r="479" spans="1:59">
      <c r="A479" s="91" t="s">
        <v>148</v>
      </c>
      <c r="B479" s="85">
        <f>AVERAGE(Patient5_Healthy!B458,Patient8_Healthy!B458,Patient10_Healthy!B458,Patient13_Healthy!B458,Patient17_Healthy!B458,Patient18_Healthy!B458,Patient23_Healthy!B458,Patient25_Healthy!B458,Patient27_Healthy!B458,Patient30_Healthy!B458)</f>
        <v/>
      </c>
      <c r="C479" s="90">
        <f>STDEV(Patient5_Healthy!B458,Patient8_Healthy!B458,Patient10_Healthy!B458,Patient13_Healthy!B458,Patient17_Healthy!B458,Patient18_Healthy!B458,Patient23_Healthy!B458,Patient25_Healthy!B458,Patient27_Healthy!B458,Patient30_Healthy!B458)</f>
        <v/>
      </c>
      <c r="D479">
        <f>AVERAGE(Patient5_Healthy!C458,Patient8_Healthy!C458,Patient10_Healthy!C458,Patient13_Healthy!C458,Patient17_Healthy!C458,Patient18_Healthy!C458,Patient23_Healthy!C458,Patient25_Healthy!C458,Patient27_Healthy!C458,Patient30_Healthy!C458)</f>
        <v/>
      </c>
      <c r="E479" s="90">
        <f>STDEV(Patient5_Healthy!C458,Patient8_Healthy!C458,Patient10_Healthy!C458,Patient13_Healthy!C458,Patient17_Healthy!C458,Patient18_Healthy!C458,Patient23_Healthy!C458,Patient25_Healthy!C458,Patient27_Healthy!C458,Patient30_Healthy!C458)</f>
        <v/>
      </c>
      <c r="F479" s="85">
        <f>AVERAGE(Patient5_Healthy!D458,Patient8_Healthy!D458,Patient10_Healthy!D458,Patient13_Healthy!D458,Patient17_Healthy!D458,Patient18_Healthy!D458,Patient23_Healthy!D458,Patient25_Healthy!D458,Patient27_Healthy!D458,Patient30_Healthy!D458)</f>
        <v/>
      </c>
      <c r="G479" s="90">
        <f>STDEV(Patient5_Healthy!D458,Patient8_Healthy!D458,Patient10_Healthy!D458,Patient13_Healthy!D458,Patient17_Healthy!D458,Patient18_Healthy!D458,Patient23_Healthy!D458,Patient25_Healthy!D458,Patient27_Healthy!D458,Patient30_Healthy!D458)</f>
        <v/>
      </c>
      <c r="H479">
        <f>AVERAGE(Patient5_Healthy!E458,Patient8_Healthy!E458,Patient10_Healthy!E458,Patient13_Healthy!E458,Patient17_Healthy!E458,Patient18_Healthy!E458,Patient23_Healthy!E458,Patient25_Healthy!E458,Patient27_Healthy!E458,Patient30_Healthy!E458)</f>
        <v/>
      </c>
      <c r="I479">
        <f>STDEV(Patient5_Healthy!E458,Patient8_Healthy!E458,Patient10_Healthy!E458,Patient13_Healthy!E458,Patient17_Healthy!E458,Patient18_Healthy!E458,Patient23_Healthy!E458,Patient25_Healthy!E458,Patient27_Healthy!E458,Patient30_Healthy!E458)</f>
        <v/>
      </c>
      <c r="L479" s="91" t="s">
        <v>149</v>
      </c>
      <c r="M479">
        <f>AVERAGE(Patient5_Healthy!H458,Patient8_Healthy!H458,Patient10_Healthy!H458,Patient13_Healthy!H458,Patient17_Healthy!H458,Patient18_Healthy!H458,Patient23_Healthy!H458,Patient25_Healthy!H458,Patient27_Healthy!H458,Patient30_Healthy!H458)</f>
        <v/>
      </c>
      <c r="N479">
        <f>STDEV(Patient5_Healthy!H458,Patient8_Healthy!H458,Patient10_Healthy!H458,Patient13_Healthy!H458,Patient17_Healthy!H458,Patient18_Healthy!H458,Patient23_Healthy!H458,Patient25_Healthy!H458,Patient27_Healthy!H458,Patient30_Healthy!H458)</f>
        <v/>
      </c>
      <c r="Q479" s="92" t="s">
        <v>149</v>
      </c>
      <c r="R479" s="85">
        <f>AVERAGE(Patient5_Healthy!M458,Patient8_Healthy!M458,Patient10_Healthy!M458,Patient13_Healthy!M458,Patient17_Healthy!M458,Patient18_Healthy!M458,Patient23_Healthy!M458,Patient25_Healthy!M458,Patient27_Healthy!M458,Patient30_Healthy!M458)</f>
        <v/>
      </c>
      <c r="S479" s="90">
        <f>STDEV(Patient5_Healthy!M458,Patient8_Healthy!M458,Patient10_Healthy!M458,Patient13_Healthy!M458,Patient17_Healthy!M458,Patient18_Healthy!M458,Patient23_Healthy!M458,Patient25_Healthy!M458,Patient27_Healthy!M458,Patient30_Healthy!M458)</f>
        <v/>
      </c>
      <c r="T479">
        <f>AVERAGE(Patient5_Healthy!N458,Patient8_Healthy!N458,Patient10_Healthy!N458,Patient13_Healthy!N458,Patient17_Healthy!N458,Patient18_Healthy!N458,Patient23_Healthy!N458,Patient25_Healthy!N458,Patient27_Healthy!N458,Patient30_Healthy!N458)</f>
        <v/>
      </c>
      <c r="U479">
        <f>STDEV(Patient5_Healthy!N458,Patient8_Healthy!N458,Patient10_Healthy!N458,Patient13_Healthy!N458,Patient17_Healthy!N458,Patient18_Healthy!N458,Patient23_Healthy!N458,Patient25_Healthy!N458,Patient27_Healthy!N458,Patient30_Healthy!N458)</f>
        <v/>
      </c>
      <c r="V479" s="85">
        <f>AVERAGE(Patient5_Healthy!O458,Patient8_Healthy!O458,Patient10_Healthy!O458,Patient13_Healthy!O458,Patient17_Healthy!O458,Patient18_Healthy!O458,Patient23_Healthy!O458,Patient25_Healthy!O458,Patient27_Healthy!O458,Patient30_Healthy!O458)</f>
        <v/>
      </c>
      <c r="W479" s="90">
        <f>STDEV(Patient5_Healthy!O458,Patient8_Healthy!O458,Patient10_Healthy!O458,Patient13_Healthy!O458,Patient17_Healthy!O458,Patient18_Healthy!O458,Patient23_Healthy!O458,Patient25_Healthy!O458,Patient27_Healthy!O458,Patient30_Healthy!O458)</f>
        <v/>
      </c>
      <c r="X479" s="85">
        <f>AVERAGE(Patient5_Healthy!P458,Patient8_Healthy!P458,Patient10_Healthy!P458,Patient13_Healthy!P458,Patient17_Healthy!P458,Patient18_Healthy!P458,Patient23_Healthy!P458,Patient25_Healthy!P458,Patient27_Healthy!P458,Patient30_Healthy!P458)</f>
        <v/>
      </c>
      <c r="Y479" s="90">
        <f>STDEV(Patient5_Healthy!P458,Patient8_Healthy!P458,Patient10_Healthy!P458,Patient13_Healthy!P458,Patient17_Healthy!P458,Patient18_Healthy!P458,Patient23_Healthy!P458,Patient25_Healthy!P458,Patient27_Healthy!P458,Patient30_Healthy!P458)</f>
        <v/>
      </c>
      <c r="Z479" s="85">
        <f>AVERAGE(Patient5_Healthy!Q458,Patient8_Healthy!Q458,Patient10_Healthy!Q458,Patient13_Healthy!Q458,Patient17_Healthy!Q458,Patient18_Healthy!Q458,Patient23_Healthy!Q458,Patient25_Healthy!Q458,Patient27_Healthy!Q458,Patient30_Healthy!Q458)</f>
        <v/>
      </c>
      <c r="AA479" s="90">
        <f>STDEV(Patient5_Healthy!Q458,Patient8_Healthy!Q458,Patient10_Healthy!Q458,Patient13_Healthy!Q458,Patient17_Healthy!Q458,Patient18_Healthy!Q458,Patient23_Healthy!Q458,Patient25_Healthy!Q458,Patient27_Healthy!Q458,Patient30_Healthy!Q458)</f>
        <v/>
      </c>
      <c r="AB479" s="85">
        <f>AVERAGE(Patient5_Healthy!R458,Patient8_Healthy!R458,Patient10_Healthy!R458,Patient13_Healthy!R458,Patient17_Healthy!R458,Patient18_Healthy!R458,Patient23_Healthy!R458,Patient25_Healthy!R458,Patient27_Healthy!R458,Patient30_Healthy!R458)</f>
        <v/>
      </c>
      <c r="AC479" s="90">
        <f>STDEV(Patient5_Healthy!R458,Patient8_Healthy!R458,Patient10_Healthy!R458,Patient13_Healthy!R458,Patient17_Healthy!R458,Patient18_Healthy!R458,Patient23_Healthy!R458,Patient25_Healthy!R458,Patient27_Healthy!R458,Patient30_Healthy!R458)</f>
        <v/>
      </c>
      <c r="AD479" s="85">
        <f>AVERAGE(Patient5_Healthy!S458,Patient8_Healthy!S458,Patient10_Healthy!S458,Patient13_Healthy!S458,Patient17_Healthy!S458,Patient18_Healthy!S458,Patient23_Healthy!S458,Patient25_Healthy!S458,Patient27_Healthy!S458,Patient30_Healthy!S458)</f>
        <v/>
      </c>
      <c r="AE479" s="90">
        <f>STDEV(Patient5_Healthy!S458,Patient8_Healthy!S458,Patient10_Healthy!S458,Patient13_Healthy!S458,Patient17_Healthy!S458,Patient18_Healthy!S458,Patient23_Healthy!S458,Patient25_Healthy!S458,Patient27_Healthy!S458,Patient30_Healthy!S458)</f>
        <v/>
      </c>
      <c r="AF479">
        <f>AVERAGE(Patient5_Healthy!T458,Patient8_Healthy!T458,Patient10_Healthy!T458,Patient13_Healthy!T458,Patient17_Healthy!T458,Patient18_Healthy!T458,Patient23_Healthy!T458,Patient25_Healthy!T458,Patient27_Healthy!T458,Patient30_Healthy!T458)</f>
        <v/>
      </c>
      <c r="AG479">
        <f>STDEV(Patient5_Healthy!T458,Patient8_Healthy!T458,Patient10_Healthy!T458,Patient13_Healthy!T458,Patient17_Healthy!T458,Patient18_Healthy!T458,Patient23_Healthy!T458,Patient25_Healthy!T458,Patient27_Healthy!T458,Patient30_Healthy!T458)</f>
        <v/>
      </c>
      <c r="AO479" s="103" t="n"/>
    </row>
    <row r="480" spans="1:59">
      <c r="A480" s="91" t="s">
        <v>149</v>
      </c>
      <c r="B480" s="85">
        <f>AVERAGE(Patient5_Healthy!B459,Patient8_Healthy!B459,Patient10_Healthy!B459,Patient13_Healthy!B459,Patient17_Healthy!B459,Patient18_Healthy!B459,Patient23_Healthy!B459,Patient25_Healthy!B459,Patient27_Healthy!B459,Patient30_Healthy!B459)</f>
        <v/>
      </c>
      <c r="C480" s="90">
        <f>STDEV(Patient5_Healthy!B459,Patient8_Healthy!B459,Patient10_Healthy!B459,Patient13_Healthy!B459,Patient17_Healthy!B459,Patient18_Healthy!B459,Patient23_Healthy!B459,Patient25_Healthy!B459,Patient27_Healthy!B459,Patient30_Healthy!B459)</f>
        <v/>
      </c>
      <c r="D480">
        <f>AVERAGE(Patient5_Healthy!C459,Patient8_Healthy!C459,Patient10_Healthy!C459,Patient13_Healthy!C459,Patient17_Healthy!C459,Patient18_Healthy!C459,Patient23_Healthy!C459,Patient25_Healthy!C459,Patient27_Healthy!C459,Patient30_Healthy!C459)</f>
        <v/>
      </c>
      <c r="E480" s="90">
        <f>STDEV(Patient5_Healthy!C459,Patient8_Healthy!C459,Patient10_Healthy!C459,Patient13_Healthy!C459,Patient17_Healthy!C459,Patient18_Healthy!C459,Patient23_Healthy!C459,Patient25_Healthy!C459,Patient27_Healthy!C459,Patient30_Healthy!C459)</f>
        <v/>
      </c>
      <c r="F480" s="85">
        <f>AVERAGE(Patient5_Healthy!D459,Patient8_Healthy!D459,Patient10_Healthy!D459,Patient13_Healthy!D459,Patient17_Healthy!D459,Patient18_Healthy!D459,Patient23_Healthy!D459,Patient25_Healthy!D459,Patient27_Healthy!D459,Patient30_Healthy!D459)</f>
        <v/>
      </c>
      <c r="G480" s="90">
        <f>STDEV(Patient5_Healthy!D459,Patient8_Healthy!D459,Patient10_Healthy!D459,Patient13_Healthy!D459,Patient17_Healthy!D459,Patient18_Healthy!D459,Patient23_Healthy!D459,Patient25_Healthy!D459,Patient27_Healthy!D459,Patient30_Healthy!D459)</f>
        <v/>
      </c>
      <c r="H480">
        <f>AVERAGE(Patient5_Healthy!E459,Patient8_Healthy!E459,Patient10_Healthy!E459,Patient13_Healthy!E459,Patient17_Healthy!E459,Patient18_Healthy!E459,Patient23_Healthy!E459,Patient25_Healthy!E459,Patient27_Healthy!E459,Patient30_Healthy!E459)</f>
        <v/>
      </c>
      <c r="I480">
        <f>STDEV(Patient5_Healthy!E459,Patient8_Healthy!E459,Patient10_Healthy!E459,Patient13_Healthy!E459,Patient17_Healthy!E459,Patient18_Healthy!E459,Patient23_Healthy!E459,Patient25_Healthy!E459,Patient27_Healthy!E459,Patient30_Healthy!E459)</f>
        <v/>
      </c>
      <c r="L480" s="91" t="s">
        <v>150</v>
      </c>
      <c r="M480">
        <f>AVERAGE(Patient5_Healthy!H459,Patient8_Healthy!H459,Patient10_Healthy!H459,Patient13_Healthy!H459,Patient17_Healthy!H459,Patient18_Healthy!H459,Patient23_Healthy!H459,Patient25_Healthy!H459,Patient27_Healthy!H459,Patient30_Healthy!H459)</f>
        <v/>
      </c>
      <c r="N480">
        <f>STDEV(Patient5_Healthy!H459,Patient8_Healthy!H459,Patient10_Healthy!H459,Patient13_Healthy!H459,Patient17_Healthy!H459,Patient18_Healthy!H459,Patient23_Healthy!H459,Patient25_Healthy!H459,Patient27_Healthy!H459,Patient30_Healthy!H459)</f>
        <v/>
      </c>
      <c r="Q480" s="92" t="s">
        <v>150</v>
      </c>
      <c r="R480" s="85">
        <f>AVERAGE(Patient5_Healthy!M459,Patient8_Healthy!M459,Patient10_Healthy!M459,Patient13_Healthy!M459,Patient17_Healthy!M459,Patient18_Healthy!M459,Patient23_Healthy!M459,Patient25_Healthy!M459,Patient27_Healthy!M459,Patient30_Healthy!M459)</f>
        <v/>
      </c>
      <c r="S480" s="90">
        <f>STDEV(Patient5_Healthy!M459,Patient8_Healthy!M459,Patient10_Healthy!M459,Patient13_Healthy!M459,Patient17_Healthy!M459,Patient18_Healthy!M459,Patient23_Healthy!M459,Patient25_Healthy!M459,Patient27_Healthy!M459,Patient30_Healthy!M459)</f>
        <v/>
      </c>
      <c r="T480">
        <f>AVERAGE(Patient5_Healthy!N459,Patient8_Healthy!N459,Patient10_Healthy!N459,Patient13_Healthy!N459,Patient17_Healthy!N459,Patient18_Healthy!N459,Patient23_Healthy!N459,Patient25_Healthy!N459,Patient27_Healthy!N459,Patient30_Healthy!N459)</f>
        <v/>
      </c>
      <c r="U480">
        <f>STDEV(Patient5_Healthy!N459,Patient8_Healthy!N459,Patient10_Healthy!N459,Patient13_Healthy!N459,Patient17_Healthy!N459,Patient18_Healthy!N459,Patient23_Healthy!N459,Patient25_Healthy!N459,Patient27_Healthy!N459,Patient30_Healthy!N459)</f>
        <v/>
      </c>
      <c r="V480" s="85">
        <f>AVERAGE(Patient5_Healthy!O459,Patient8_Healthy!O459,Patient10_Healthy!O459,Patient13_Healthy!O459,Patient17_Healthy!O459,Patient18_Healthy!O459,Patient23_Healthy!O459,Patient25_Healthy!O459,Patient27_Healthy!O459,Patient30_Healthy!O459)</f>
        <v/>
      </c>
      <c r="W480" s="90">
        <f>STDEV(Patient5_Healthy!O459,Patient8_Healthy!O459,Patient10_Healthy!O459,Patient13_Healthy!O459,Patient17_Healthy!O459,Patient18_Healthy!O459,Patient23_Healthy!O459,Patient25_Healthy!O459,Patient27_Healthy!O459,Patient30_Healthy!O459)</f>
        <v/>
      </c>
      <c r="X480" s="85">
        <f>AVERAGE(Patient5_Healthy!P459,Patient8_Healthy!P459,Patient10_Healthy!P459,Patient13_Healthy!P459,Patient17_Healthy!P459,Patient18_Healthy!P459,Patient23_Healthy!P459,Patient25_Healthy!P459,Patient27_Healthy!P459,Patient30_Healthy!P459)</f>
        <v/>
      </c>
      <c r="Y480" s="90">
        <f>STDEV(Patient5_Healthy!P459,Patient8_Healthy!P459,Patient10_Healthy!P459,Patient13_Healthy!P459,Patient17_Healthy!P459,Patient18_Healthy!P459,Patient23_Healthy!P459,Patient25_Healthy!P459,Patient27_Healthy!P459,Patient30_Healthy!P459)</f>
        <v/>
      </c>
      <c r="Z480" s="85">
        <f>AVERAGE(Patient5_Healthy!Q459,Patient8_Healthy!Q459,Patient10_Healthy!Q459,Patient13_Healthy!Q459,Patient17_Healthy!Q459,Patient18_Healthy!Q459,Patient23_Healthy!Q459,Patient25_Healthy!Q459,Patient27_Healthy!Q459,Patient30_Healthy!Q459)</f>
        <v/>
      </c>
      <c r="AA480" s="90">
        <f>STDEV(Patient5_Healthy!Q459,Patient8_Healthy!Q459,Patient10_Healthy!Q459,Patient13_Healthy!Q459,Patient17_Healthy!Q459,Patient18_Healthy!Q459,Patient23_Healthy!Q459,Patient25_Healthy!Q459,Patient27_Healthy!Q459,Patient30_Healthy!Q459)</f>
        <v/>
      </c>
      <c r="AB480" s="85">
        <f>AVERAGE(Patient5_Healthy!R459,Patient8_Healthy!R459,Patient10_Healthy!R459,Patient13_Healthy!R459,Patient17_Healthy!R459,Patient18_Healthy!R459,Patient23_Healthy!R459,Patient25_Healthy!R459,Patient27_Healthy!R459,Patient30_Healthy!R459)</f>
        <v/>
      </c>
      <c r="AC480" s="90">
        <f>STDEV(Patient5_Healthy!R459,Patient8_Healthy!R459,Patient10_Healthy!R459,Patient13_Healthy!R459,Patient17_Healthy!R459,Patient18_Healthy!R459,Patient23_Healthy!R459,Patient25_Healthy!R459,Patient27_Healthy!R459,Patient30_Healthy!R459)</f>
        <v/>
      </c>
      <c r="AD480" s="85">
        <f>AVERAGE(Patient5_Healthy!S459,Patient8_Healthy!S459,Patient10_Healthy!S459,Patient13_Healthy!S459,Patient17_Healthy!S459,Patient18_Healthy!S459,Patient23_Healthy!S459,Patient25_Healthy!S459,Patient27_Healthy!S459,Patient30_Healthy!S459)</f>
        <v/>
      </c>
      <c r="AE480" s="90">
        <f>STDEV(Patient5_Healthy!S459,Patient8_Healthy!S459,Patient10_Healthy!S459,Patient13_Healthy!S459,Patient17_Healthy!S459,Patient18_Healthy!S459,Patient23_Healthy!S459,Patient25_Healthy!S459,Patient27_Healthy!S459,Patient30_Healthy!S459)</f>
        <v/>
      </c>
      <c r="AF480">
        <f>AVERAGE(Patient5_Healthy!T459,Patient8_Healthy!T459,Patient10_Healthy!T459,Patient13_Healthy!T459,Patient17_Healthy!T459,Patient18_Healthy!T459,Patient23_Healthy!T459,Patient25_Healthy!T459,Patient27_Healthy!T459,Patient30_Healthy!T459)</f>
        <v/>
      </c>
      <c r="AG480">
        <f>STDEV(Patient5_Healthy!T459,Patient8_Healthy!T459,Patient10_Healthy!T459,Patient13_Healthy!T459,Patient17_Healthy!T459,Patient18_Healthy!T459,Patient23_Healthy!T459,Patient25_Healthy!T459,Patient27_Healthy!T459,Patient30_Healthy!T459)</f>
        <v/>
      </c>
      <c r="AO480" s="103" t="n"/>
    </row>
    <row r="481" spans="1:59">
      <c r="A481" s="91" t="s">
        <v>150</v>
      </c>
      <c r="B481" s="85">
        <f>AVERAGE(Patient5_Healthy!B460,Patient8_Healthy!B460,Patient10_Healthy!B460,Patient13_Healthy!B460,Patient17_Healthy!B460,Patient18_Healthy!B460,Patient23_Healthy!B460,Patient25_Healthy!B460,Patient27_Healthy!B460,Patient30_Healthy!B460)</f>
        <v/>
      </c>
      <c r="C481" s="90">
        <f>STDEV(Patient5_Healthy!B460,Patient8_Healthy!B460,Patient10_Healthy!B460,Patient13_Healthy!B460,Patient17_Healthy!B460,Patient18_Healthy!B460,Patient23_Healthy!B460,Patient25_Healthy!B460,Patient27_Healthy!B460,Patient30_Healthy!B460)</f>
        <v/>
      </c>
      <c r="D481">
        <f>AVERAGE(Patient5_Healthy!C460,Patient8_Healthy!C460,Patient10_Healthy!C460,Patient13_Healthy!C460,Patient17_Healthy!C460,Patient18_Healthy!C460,Patient23_Healthy!C460,Patient25_Healthy!C460,Patient27_Healthy!C460,Patient30_Healthy!C460)</f>
        <v/>
      </c>
      <c r="E481" s="90">
        <f>STDEV(Patient5_Healthy!C460,Patient8_Healthy!C460,Patient10_Healthy!C460,Patient13_Healthy!C460,Patient17_Healthy!C460,Patient18_Healthy!C460,Patient23_Healthy!C460,Patient25_Healthy!C460,Patient27_Healthy!C460,Patient30_Healthy!C460)</f>
        <v/>
      </c>
      <c r="F481" s="85">
        <f>AVERAGE(Patient5_Healthy!D460,Patient8_Healthy!D460,Patient10_Healthy!D460,Patient13_Healthy!D460,Patient17_Healthy!D460,Patient18_Healthy!D460,Patient23_Healthy!D460,Patient25_Healthy!D460,Patient27_Healthy!D460,Patient30_Healthy!D460)</f>
        <v/>
      </c>
      <c r="G481" s="90">
        <f>STDEV(Patient5_Healthy!D460,Patient8_Healthy!D460,Patient10_Healthy!D460,Patient13_Healthy!D460,Patient17_Healthy!D460,Patient18_Healthy!D460,Patient23_Healthy!D460,Patient25_Healthy!D460,Patient27_Healthy!D460,Patient30_Healthy!D460)</f>
        <v/>
      </c>
      <c r="H481">
        <f>AVERAGE(Patient5_Healthy!E460,Patient8_Healthy!E460,Patient10_Healthy!E460,Patient13_Healthy!E460,Patient17_Healthy!E460,Patient18_Healthy!E460,Patient23_Healthy!E460,Patient25_Healthy!E460,Patient27_Healthy!E460,Patient30_Healthy!E460)</f>
        <v/>
      </c>
      <c r="I481">
        <f>STDEV(Patient5_Healthy!E460,Patient8_Healthy!E460,Patient10_Healthy!E460,Patient13_Healthy!E460,Patient17_Healthy!E460,Patient18_Healthy!E460,Patient23_Healthy!E460,Patient25_Healthy!E460,Patient27_Healthy!E460,Patient30_Healthy!E460)</f>
        <v/>
      </c>
      <c r="L481" s="91" t="s">
        <v>151</v>
      </c>
      <c r="M481">
        <f>AVERAGE(Patient5_Healthy!H460,Patient8_Healthy!H460,Patient10_Healthy!H460,Patient13_Healthy!H460,Patient17_Healthy!H460,Patient18_Healthy!H460,Patient23_Healthy!H460,Patient25_Healthy!H460,Patient27_Healthy!H460,Patient30_Healthy!H460)</f>
        <v/>
      </c>
      <c r="N481">
        <f>STDEV(Patient5_Healthy!H460,Patient8_Healthy!H460,Patient10_Healthy!H460,Patient13_Healthy!H460,Patient17_Healthy!H460,Patient18_Healthy!H460,Patient23_Healthy!H460,Patient25_Healthy!H460,Patient27_Healthy!H460,Patient30_Healthy!H460)</f>
        <v/>
      </c>
      <c r="Q481" s="92" t="s">
        <v>151</v>
      </c>
      <c r="R481" s="85">
        <f>AVERAGE(Patient5_Healthy!M460,Patient8_Healthy!M460,Patient10_Healthy!M460,Patient13_Healthy!M460,Patient17_Healthy!M460,Patient18_Healthy!M460,Patient23_Healthy!M460,Patient25_Healthy!M460,Patient27_Healthy!M460,Patient30_Healthy!M460)</f>
        <v/>
      </c>
      <c r="S481" s="90">
        <f>STDEV(Patient5_Healthy!M460,Patient8_Healthy!M460,Patient10_Healthy!M460,Patient13_Healthy!M460,Patient17_Healthy!M460,Patient18_Healthy!M460,Patient23_Healthy!M460,Patient25_Healthy!M460,Patient27_Healthy!M460,Patient30_Healthy!M460)</f>
        <v/>
      </c>
      <c r="T481">
        <f>AVERAGE(Patient5_Healthy!N460,Patient8_Healthy!N460,Patient10_Healthy!N460,Patient13_Healthy!N460,Patient17_Healthy!N460,Patient18_Healthy!N460,Patient23_Healthy!N460,Patient25_Healthy!N460,Patient27_Healthy!N460,Patient30_Healthy!N460)</f>
        <v/>
      </c>
      <c r="U481">
        <f>STDEV(Patient5_Healthy!N460,Patient8_Healthy!N460,Patient10_Healthy!N460,Patient13_Healthy!N460,Patient17_Healthy!N460,Patient18_Healthy!N460,Patient23_Healthy!N460,Patient25_Healthy!N460,Patient27_Healthy!N460,Patient30_Healthy!N460)</f>
        <v/>
      </c>
      <c r="V481" s="85">
        <f>AVERAGE(Patient5_Healthy!O460,Patient8_Healthy!O460,Patient10_Healthy!O460,Patient13_Healthy!O460,Patient17_Healthy!O460,Patient18_Healthy!O460,Patient23_Healthy!O460,Patient25_Healthy!O460,Patient27_Healthy!O460,Patient30_Healthy!O460)</f>
        <v/>
      </c>
      <c r="W481" s="90">
        <f>STDEV(Patient5_Healthy!O460,Patient8_Healthy!O460,Patient10_Healthy!O460,Patient13_Healthy!O460,Patient17_Healthy!O460,Patient18_Healthy!O460,Patient23_Healthy!O460,Patient25_Healthy!O460,Patient27_Healthy!O460,Patient30_Healthy!O460)</f>
        <v/>
      </c>
      <c r="X481" s="85">
        <f>AVERAGE(Patient5_Healthy!P460,Patient8_Healthy!P460,Patient10_Healthy!P460,Patient13_Healthy!P460,Patient17_Healthy!P460,Patient18_Healthy!P460,Patient23_Healthy!P460,Patient25_Healthy!P460,Patient27_Healthy!P460,Patient30_Healthy!P460)</f>
        <v/>
      </c>
      <c r="Y481" s="90">
        <f>STDEV(Patient5_Healthy!P460,Patient8_Healthy!P460,Patient10_Healthy!P460,Patient13_Healthy!P460,Patient17_Healthy!P460,Patient18_Healthy!P460,Patient23_Healthy!P460,Patient25_Healthy!P460,Patient27_Healthy!P460,Patient30_Healthy!P460)</f>
        <v/>
      </c>
      <c r="Z481" s="85">
        <f>AVERAGE(Patient5_Healthy!Q460,Patient8_Healthy!Q460,Patient10_Healthy!Q460,Patient13_Healthy!Q460,Patient17_Healthy!Q460,Patient18_Healthy!Q460,Patient23_Healthy!Q460,Patient25_Healthy!Q460,Patient27_Healthy!Q460,Patient30_Healthy!Q460)</f>
        <v/>
      </c>
      <c r="AA481" s="90">
        <f>STDEV(Patient5_Healthy!Q460,Patient8_Healthy!Q460,Patient10_Healthy!Q460,Patient13_Healthy!Q460,Patient17_Healthy!Q460,Patient18_Healthy!Q460,Patient23_Healthy!Q460,Patient25_Healthy!Q460,Patient27_Healthy!Q460,Patient30_Healthy!Q460)</f>
        <v/>
      </c>
      <c r="AB481" s="85">
        <f>AVERAGE(Patient5_Healthy!R460,Patient8_Healthy!R460,Patient10_Healthy!R460,Patient13_Healthy!R460,Patient17_Healthy!R460,Patient18_Healthy!R460,Patient23_Healthy!R460,Patient25_Healthy!R460,Patient27_Healthy!R460,Patient30_Healthy!R460)</f>
        <v/>
      </c>
      <c r="AC481" s="90">
        <f>STDEV(Patient5_Healthy!R460,Patient8_Healthy!R460,Patient10_Healthy!R460,Patient13_Healthy!R460,Patient17_Healthy!R460,Patient18_Healthy!R460,Patient23_Healthy!R460,Patient25_Healthy!R460,Patient27_Healthy!R460,Patient30_Healthy!R460)</f>
        <v/>
      </c>
      <c r="AD481" s="85">
        <f>AVERAGE(Patient5_Healthy!S460,Patient8_Healthy!S460,Patient10_Healthy!S460,Patient13_Healthy!S460,Patient17_Healthy!S460,Patient18_Healthy!S460,Patient23_Healthy!S460,Patient25_Healthy!S460,Patient27_Healthy!S460,Patient30_Healthy!S460)</f>
        <v/>
      </c>
      <c r="AE481" s="90">
        <f>STDEV(Patient5_Healthy!S460,Patient8_Healthy!S460,Patient10_Healthy!S460,Patient13_Healthy!S460,Patient17_Healthy!S460,Patient18_Healthy!S460,Patient23_Healthy!S460,Patient25_Healthy!S460,Patient27_Healthy!S460,Patient30_Healthy!S460)</f>
        <v/>
      </c>
      <c r="AF481">
        <f>AVERAGE(Patient5_Healthy!T460,Patient8_Healthy!T460,Patient10_Healthy!T460,Patient13_Healthy!T460,Patient17_Healthy!T460,Patient18_Healthy!T460,Patient23_Healthy!T460,Patient25_Healthy!T460,Patient27_Healthy!T460,Patient30_Healthy!T460)</f>
        <v/>
      </c>
      <c r="AG481">
        <f>STDEV(Patient5_Healthy!T460,Patient8_Healthy!T460,Patient10_Healthy!T460,Patient13_Healthy!T460,Patient17_Healthy!T460,Patient18_Healthy!T460,Patient23_Healthy!T460,Patient25_Healthy!T460,Patient27_Healthy!T460,Patient30_Healthy!T460)</f>
        <v/>
      </c>
      <c r="AO481" s="103" t="n"/>
    </row>
    <row r="482" spans="1:59">
      <c r="A482" s="91" t="s">
        <v>151</v>
      </c>
      <c r="B482" s="85">
        <f>AVERAGE(Patient5_Healthy!B461,Patient8_Healthy!B461,Patient10_Healthy!B461,Patient13_Healthy!B461,Patient17_Healthy!B461,Patient18_Healthy!B461,Patient23_Healthy!B461,Patient25_Healthy!B461,Patient27_Healthy!B461,Patient30_Healthy!B461)</f>
        <v/>
      </c>
      <c r="C482" s="90">
        <f>STDEV(Patient5_Healthy!B461,Patient8_Healthy!B461,Patient10_Healthy!B461,Patient13_Healthy!B461,Patient17_Healthy!B461,Patient18_Healthy!B461,Patient23_Healthy!B461,Patient25_Healthy!B461,Patient27_Healthy!B461,Patient30_Healthy!B461)</f>
        <v/>
      </c>
      <c r="D482">
        <f>AVERAGE(Patient5_Healthy!C461,Patient8_Healthy!C461,Patient10_Healthy!C461,Patient13_Healthy!C461,Patient17_Healthy!C461,Patient18_Healthy!C461,Patient23_Healthy!C461,Patient25_Healthy!C461,Patient27_Healthy!C461,Patient30_Healthy!C461)</f>
        <v/>
      </c>
      <c r="E482" s="90">
        <f>STDEV(Patient5_Healthy!C461,Patient8_Healthy!C461,Patient10_Healthy!C461,Patient13_Healthy!C461,Patient17_Healthy!C461,Patient18_Healthy!C461,Patient23_Healthy!C461,Patient25_Healthy!C461,Patient27_Healthy!C461,Patient30_Healthy!C461)</f>
        <v/>
      </c>
      <c r="F482" s="85">
        <f>AVERAGE(Patient5_Healthy!D461,Patient8_Healthy!D461,Patient10_Healthy!D461,Patient13_Healthy!D461,Patient17_Healthy!D461,Patient18_Healthy!D461,Patient23_Healthy!D461,Patient25_Healthy!D461,Patient27_Healthy!D461,Patient30_Healthy!D461)</f>
        <v/>
      </c>
      <c r="G482" s="90">
        <f>STDEV(Patient5_Healthy!D461,Patient8_Healthy!D461,Patient10_Healthy!D461,Patient13_Healthy!D461,Patient17_Healthy!D461,Patient18_Healthy!D461,Patient23_Healthy!D461,Patient25_Healthy!D461,Patient27_Healthy!D461,Patient30_Healthy!D461)</f>
        <v/>
      </c>
      <c r="H482">
        <f>AVERAGE(Patient5_Healthy!E461,Patient8_Healthy!E461,Patient10_Healthy!E461,Patient13_Healthy!E461,Patient17_Healthy!E461,Patient18_Healthy!E461,Patient23_Healthy!E461,Patient25_Healthy!E461,Patient27_Healthy!E461,Patient30_Healthy!E461)</f>
        <v/>
      </c>
      <c r="I482">
        <f>STDEV(Patient5_Healthy!E461,Patient8_Healthy!E461,Patient10_Healthy!E461,Patient13_Healthy!E461,Patient17_Healthy!E461,Patient18_Healthy!E461,Patient23_Healthy!E461,Patient25_Healthy!E461,Patient27_Healthy!E461,Patient30_Healthy!E461)</f>
        <v/>
      </c>
      <c r="L482" s="91" t="s">
        <v>178</v>
      </c>
      <c r="M482">
        <f>AVERAGE(Patient5_Healthy!H461,Patient8_Healthy!H461,Patient10_Healthy!H461,Patient13_Healthy!H461,Patient17_Healthy!H461,Patient18_Healthy!H461,Patient23_Healthy!H461,Patient25_Healthy!H461,Patient27_Healthy!H461,Patient30_Healthy!H461)</f>
        <v/>
      </c>
      <c r="N482">
        <f>STDEV(Patient5_Healthy!H461,Patient8_Healthy!H461,Patient10_Healthy!H461,Patient13_Healthy!H461,Patient17_Healthy!H461,Patient18_Healthy!H461,Patient23_Healthy!H461,Patient25_Healthy!H461,Patient27_Healthy!H461,Patient30_Healthy!H461)</f>
        <v/>
      </c>
      <c r="Q482" s="92" t="s">
        <v>178</v>
      </c>
      <c r="R482" s="85">
        <f>AVERAGE(Patient5_Healthy!M461,Patient8_Healthy!M461,Patient10_Healthy!M461,Patient13_Healthy!M461,Patient17_Healthy!M461,Patient18_Healthy!M461,Patient23_Healthy!M461,Patient25_Healthy!M461,Patient27_Healthy!M461,Patient30_Healthy!M461)</f>
        <v/>
      </c>
      <c r="S482" s="90">
        <f>STDEV(Patient5_Healthy!M461,Patient8_Healthy!M461,Patient10_Healthy!M461,Patient13_Healthy!M461,Patient17_Healthy!M461,Patient18_Healthy!M461,Patient23_Healthy!M461,Patient25_Healthy!M461,Patient27_Healthy!M461,Patient30_Healthy!M461)</f>
        <v/>
      </c>
      <c r="T482">
        <f>AVERAGE(Patient5_Healthy!N461,Patient8_Healthy!N461,Patient10_Healthy!N461,Patient13_Healthy!N461,Patient17_Healthy!N461,Patient18_Healthy!N461,Patient23_Healthy!N461,Patient25_Healthy!N461,Patient27_Healthy!N461,Patient30_Healthy!N461)</f>
        <v/>
      </c>
      <c r="U482">
        <f>STDEV(Patient5_Healthy!N461,Patient8_Healthy!N461,Patient10_Healthy!N461,Patient13_Healthy!N461,Patient17_Healthy!N461,Patient18_Healthy!N461,Patient23_Healthy!N461,Patient25_Healthy!N461,Patient27_Healthy!N461,Patient30_Healthy!N461)</f>
        <v/>
      </c>
      <c r="V482" s="85">
        <f>AVERAGE(Patient5_Healthy!O461,Patient8_Healthy!O461,Patient10_Healthy!O461,Patient13_Healthy!O461,Patient17_Healthy!O461,Patient18_Healthy!O461,Patient23_Healthy!O461,Patient25_Healthy!O461,Patient27_Healthy!O461,Patient30_Healthy!O461)</f>
        <v/>
      </c>
      <c r="W482" s="90">
        <f>STDEV(Patient5_Healthy!O461,Patient8_Healthy!O461,Patient10_Healthy!O461,Patient13_Healthy!O461,Patient17_Healthy!O461,Patient18_Healthy!O461,Patient23_Healthy!O461,Patient25_Healthy!O461,Patient27_Healthy!O461,Patient30_Healthy!O461)</f>
        <v/>
      </c>
      <c r="X482" s="85">
        <f>AVERAGE(Patient5_Healthy!P461,Patient8_Healthy!P461,Patient10_Healthy!P461,Patient13_Healthy!P461,Patient17_Healthy!P461,Patient18_Healthy!P461,Patient23_Healthy!P461,Patient25_Healthy!P461,Patient27_Healthy!P461,Patient30_Healthy!P461)</f>
        <v/>
      </c>
      <c r="Y482" s="90">
        <f>STDEV(Patient5_Healthy!P461,Patient8_Healthy!P461,Patient10_Healthy!P461,Patient13_Healthy!P461,Patient17_Healthy!P461,Patient18_Healthy!P461,Patient23_Healthy!P461,Patient25_Healthy!P461,Patient27_Healthy!P461,Patient30_Healthy!P461)</f>
        <v/>
      </c>
      <c r="Z482" s="85">
        <f>AVERAGE(Patient5_Healthy!Q461,Patient8_Healthy!Q461,Patient10_Healthy!Q461,Patient13_Healthy!Q461,Patient17_Healthy!Q461,Patient18_Healthy!Q461,Patient23_Healthy!Q461,Patient25_Healthy!Q461,Patient27_Healthy!Q461,Patient30_Healthy!Q461)</f>
        <v/>
      </c>
      <c r="AA482" s="90">
        <f>STDEV(Patient5_Healthy!Q461,Patient8_Healthy!Q461,Patient10_Healthy!Q461,Patient13_Healthy!Q461,Patient17_Healthy!Q461,Patient18_Healthy!Q461,Patient23_Healthy!Q461,Patient25_Healthy!Q461,Patient27_Healthy!Q461,Patient30_Healthy!Q461)</f>
        <v/>
      </c>
      <c r="AB482" s="85">
        <f>AVERAGE(Patient5_Healthy!R461,Patient8_Healthy!R461,Patient10_Healthy!R461,Patient13_Healthy!R461,Patient17_Healthy!R461,Patient18_Healthy!R461,Patient23_Healthy!R461,Patient25_Healthy!R461,Patient27_Healthy!R461,Patient30_Healthy!R461)</f>
        <v/>
      </c>
      <c r="AC482" s="90">
        <f>STDEV(Patient5_Healthy!R461,Patient8_Healthy!R461,Patient10_Healthy!R461,Patient13_Healthy!R461,Patient17_Healthy!R461,Patient18_Healthy!R461,Patient23_Healthy!R461,Patient25_Healthy!R461,Patient27_Healthy!R461,Patient30_Healthy!R461)</f>
        <v/>
      </c>
      <c r="AD482" s="85">
        <f>AVERAGE(Patient5_Healthy!S461,Patient8_Healthy!S461,Patient10_Healthy!S461,Patient13_Healthy!S461,Patient17_Healthy!S461,Patient18_Healthy!S461,Patient23_Healthy!S461,Patient25_Healthy!S461,Patient27_Healthy!S461,Patient30_Healthy!S461)</f>
        <v/>
      </c>
      <c r="AE482" s="90">
        <f>STDEV(Patient5_Healthy!S461,Patient8_Healthy!S461,Patient10_Healthy!S461,Patient13_Healthy!S461,Patient17_Healthy!S461,Patient18_Healthy!S461,Patient23_Healthy!S461,Patient25_Healthy!S461,Patient27_Healthy!S461,Patient30_Healthy!S461)</f>
        <v/>
      </c>
      <c r="AF482">
        <f>AVERAGE(Patient5_Healthy!T461,Patient8_Healthy!T461,Patient10_Healthy!T461,Patient13_Healthy!T461,Patient17_Healthy!T461,Patient18_Healthy!T461,Patient23_Healthy!T461,Patient25_Healthy!T461,Patient27_Healthy!T461,Patient30_Healthy!T461)</f>
        <v/>
      </c>
      <c r="AG482">
        <f>STDEV(Patient5_Healthy!T461,Patient8_Healthy!T461,Patient10_Healthy!T461,Patient13_Healthy!T461,Patient17_Healthy!T461,Patient18_Healthy!T461,Patient23_Healthy!T461,Patient25_Healthy!T461,Patient27_Healthy!T461,Patient30_Healthy!T461)</f>
        <v/>
      </c>
      <c r="AO482" s="103" t="n"/>
    </row>
    <row r="483" spans="1:59">
      <c r="A483" s="91" t="s">
        <v>178</v>
      </c>
      <c r="B483" s="85">
        <f>AVERAGE(Patient5_Healthy!B462,Patient8_Healthy!B462,Patient10_Healthy!B462,Patient13_Healthy!B462,Patient17_Healthy!B462,Patient18_Healthy!B462,Patient23_Healthy!B462,Patient25_Healthy!B462,Patient27_Healthy!B462,Patient30_Healthy!B462)</f>
        <v/>
      </c>
      <c r="C483" s="90">
        <f>STDEV(Patient5_Healthy!B462,Patient8_Healthy!B462,Patient10_Healthy!B462,Patient13_Healthy!B462,Patient17_Healthy!B462,Patient18_Healthy!B462,Patient23_Healthy!B462,Patient25_Healthy!B462,Patient27_Healthy!B462,Patient30_Healthy!B462)</f>
        <v/>
      </c>
      <c r="D483">
        <f>AVERAGE(Patient5_Healthy!C462,Patient8_Healthy!C462,Patient10_Healthy!C462,Patient13_Healthy!C462,Patient17_Healthy!C462,Patient18_Healthy!C462,Patient23_Healthy!C462,Patient25_Healthy!C462,Patient27_Healthy!C462,Patient30_Healthy!C462)</f>
        <v/>
      </c>
      <c r="E483" s="90">
        <f>STDEV(Patient5_Healthy!C462,Patient8_Healthy!C462,Patient10_Healthy!C462,Patient13_Healthy!C462,Patient17_Healthy!C462,Patient18_Healthy!C462,Patient23_Healthy!C462,Patient25_Healthy!C462,Patient27_Healthy!C462,Patient30_Healthy!C462)</f>
        <v/>
      </c>
      <c r="F483" s="85">
        <f>AVERAGE(Patient5_Healthy!D462,Patient8_Healthy!D462,Patient10_Healthy!D462,Patient13_Healthy!D462,Patient17_Healthy!D462,Patient18_Healthy!D462,Patient23_Healthy!D462,Patient25_Healthy!D462,Patient27_Healthy!D462,Patient30_Healthy!D462)</f>
        <v/>
      </c>
      <c r="G483" s="90">
        <f>STDEV(Patient5_Healthy!D462,Patient8_Healthy!D462,Patient10_Healthy!D462,Patient13_Healthy!D462,Patient17_Healthy!D462,Patient18_Healthy!D462,Patient23_Healthy!D462,Patient25_Healthy!D462,Patient27_Healthy!D462,Patient30_Healthy!D462)</f>
        <v/>
      </c>
      <c r="H483">
        <f>AVERAGE(Patient5_Healthy!E462,Patient8_Healthy!E462,Patient10_Healthy!E462,Patient13_Healthy!E462,Patient17_Healthy!E462,Patient18_Healthy!E462,Patient23_Healthy!E462,Patient25_Healthy!E462,Patient27_Healthy!E462,Patient30_Healthy!E462)</f>
        <v/>
      </c>
      <c r="I483">
        <f>STDEV(Patient5_Healthy!E462,Patient8_Healthy!E462,Patient10_Healthy!E462,Patient13_Healthy!E462,Patient17_Healthy!E462,Patient18_Healthy!E462,Patient23_Healthy!E462,Patient25_Healthy!E462,Patient27_Healthy!E462,Patient30_Healthy!E462)</f>
        <v/>
      </c>
      <c r="L483" s="103" t="n"/>
      <c r="Q483" s="103" t="n"/>
      <c r="S483" s="105" t="n"/>
      <c r="AO483" s="103" t="n"/>
    </row>
    <row r="484" spans="1:59">
      <c r="L484" s="103" t="n"/>
      <c r="Q484" s="103" t="n"/>
      <c r="AO484" s="103" t="n"/>
    </row>
    <row r="485" spans="1:59">
      <c r="L485" s="103" t="n"/>
      <c r="Q485" s="103" t="n"/>
      <c r="AO485" s="103" t="n"/>
    </row>
    <row r="486" spans="1:59">
      <c r="L486" s="103" t="n"/>
      <c r="Q486" s="103" t="n"/>
      <c r="AO486" s="103" t="n"/>
    </row>
    <row r="487" spans="1:59">
      <c r="L487" s="103" t="n"/>
      <c r="Q487" s="103" t="n"/>
      <c r="AO487" s="103" t="n"/>
    </row>
    <row r="488" spans="1:59">
      <c r="Q488" s="103" t="n"/>
      <c r="AO488" s="103" t="n"/>
    </row>
    <row r="489" spans="1:59">
      <c r="Q489" s="103" t="n"/>
      <c r="AO489" s="103" t="n"/>
    </row>
    <row r="490" spans="1:59">
      <c r="Q490" s="103" t="n"/>
      <c r="AO490" s="103" t="n"/>
    </row>
    <row r="491" spans="1:59">
      <c r="Q491" s="103" t="n"/>
      <c r="AO491" s="103" t="n"/>
    </row>
    <row r="492" spans="1:59">
      <c r="Q492" s="103" t="n"/>
      <c r="AO492" s="103" t="n"/>
    </row>
    <row r="493" spans="1:59">
      <c r="Q493" s="103" t="n"/>
      <c r="AO493" s="103" t="n"/>
    </row>
    <row r="494" spans="1:59">
      <c r="AO494" s="103" t="n"/>
    </row>
    <row r="495" spans="1:59">
      <c r="AO495" s="103" t="n"/>
    </row>
    <row r="496" spans="1:59">
      <c r="A496" s="103" t="s">
        <v>154</v>
      </c>
      <c r="Q496" s="103" t="s">
        <v>155</v>
      </c>
      <c r="AO496" s="103" t="n"/>
    </row>
    <row r="497" spans="1:59">
      <c r="A497" s="84" t="n"/>
      <c r="B497" s="153" t="s">
        <v>15</v>
      </c>
      <c r="C497" s="156" t="n"/>
      <c r="D497" s="156" t="n"/>
      <c r="E497" s="166" t="n"/>
      <c r="F497" s="156" t="s">
        <v>101</v>
      </c>
      <c r="G497" s="156" t="n"/>
      <c r="H497" s="156" t="n"/>
      <c r="I497" s="156" t="n"/>
      <c r="L497" s="157" t="n"/>
      <c r="M497" s="158" t="s">
        <v>121</v>
      </c>
      <c r="N497" s="158" t="n"/>
      <c r="Q497" s="88" t="n"/>
      <c r="R497" s="159" t="s">
        <v>122</v>
      </c>
      <c r="S497" s="160" t="n"/>
      <c r="T497" s="159" t="s">
        <v>123</v>
      </c>
      <c r="U497" s="160" t="n"/>
      <c r="V497" s="159" t="s">
        <v>124</v>
      </c>
      <c r="W497" s="160" t="n"/>
      <c r="X497" s="159" t="s">
        <v>125</v>
      </c>
      <c r="Y497" s="160" t="n"/>
      <c r="Z497" s="159" t="s">
        <v>126</v>
      </c>
      <c r="AA497" s="160" t="n"/>
      <c r="AB497" s="159" t="s">
        <v>127</v>
      </c>
      <c r="AC497" s="160" t="n"/>
      <c r="AD497" s="159" t="s">
        <v>128</v>
      </c>
      <c r="AE497" s="160" t="n"/>
      <c r="AF497" s="161" t="s">
        <v>129</v>
      </c>
      <c r="AG497" s="161" t="n"/>
      <c r="AO497" s="103" t="n"/>
    </row>
    <row r="498" spans="1:59">
      <c r="A498" s="84" t="n"/>
      <c r="B498" s="162" t="s">
        <v>130</v>
      </c>
      <c r="C498" s="167" t="n"/>
      <c r="D498" s="164" t="s">
        <v>131</v>
      </c>
      <c r="E498" s="167" t="n"/>
      <c r="F498" s="162" t="s">
        <v>130</v>
      </c>
      <c r="G498" s="167" t="n"/>
      <c r="H498" s="164" t="s">
        <v>131</v>
      </c>
      <c r="I498" s="164" t="n"/>
      <c r="L498" s="157" t="n"/>
      <c r="M498" s="86" t="s">
        <v>214</v>
      </c>
      <c r="N498" s="86" t="s">
        <v>22</v>
      </c>
      <c r="Q498" s="88" t="n"/>
      <c r="R498" s="87" t="s">
        <v>214</v>
      </c>
      <c r="S498" s="89" t="s">
        <v>22</v>
      </c>
      <c r="T498" s="88" t="s">
        <v>214</v>
      </c>
      <c r="U498" s="88" t="s">
        <v>22</v>
      </c>
      <c r="V498" s="87" t="s">
        <v>214</v>
      </c>
      <c r="W498" s="89" t="s">
        <v>22</v>
      </c>
      <c r="X498" s="87" t="s">
        <v>214</v>
      </c>
      <c r="Y498" s="89" t="s">
        <v>22</v>
      </c>
      <c r="Z498" s="87" t="s">
        <v>214</v>
      </c>
      <c r="AA498" s="89" t="s">
        <v>22</v>
      </c>
      <c r="AB498" s="87" t="s">
        <v>214</v>
      </c>
      <c r="AC498" s="89" t="s">
        <v>22</v>
      </c>
      <c r="AD498" s="87" t="s">
        <v>214</v>
      </c>
      <c r="AE498" s="89" t="s">
        <v>22</v>
      </c>
      <c r="AF498" s="88" t="s">
        <v>214</v>
      </c>
      <c r="AG498" s="88" t="s">
        <v>22</v>
      </c>
      <c r="AO498" s="103" t="n"/>
    </row>
    <row r="499" spans="1:59">
      <c r="A499" s="81" t="n"/>
      <c r="B499" s="82" t="s">
        <v>214</v>
      </c>
      <c r="C499" s="83" t="s">
        <v>22</v>
      </c>
      <c r="D499" s="84" t="s">
        <v>214</v>
      </c>
      <c r="E499" s="83" t="s">
        <v>22</v>
      </c>
      <c r="F499" s="82" t="s">
        <v>214</v>
      </c>
      <c r="G499" s="83" t="s">
        <v>22</v>
      </c>
      <c r="H499" s="84" t="s">
        <v>214</v>
      </c>
      <c r="I499" s="84" t="s">
        <v>22</v>
      </c>
      <c r="L499" s="91" t="s">
        <v>146</v>
      </c>
      <c r="M499">
        <f>AVERAGE(Patient5_Healthy!H478,Patient8_Healthy!H478,Patient10_Healthy!H478,Patient13_Healthy!H478,Patient17_Healthy!H478,Patient18_Healthy!H478,Patient23_Healthy!H478,Patient25_Healthy!H478,Patient27_Healthy!H478,Patient30_Healthy!H478)</f>
        <v/>
      </c>
      <c r="N499">
        <f>STDEV(Patient5_Healthy!H478,Patient8_Healthy!H478,Patient10_Healthy!H478,Patient13_Healthy!H478,Patient17_Healthy!H478,Patient18_Healthy!H478,Patient23_Healthy!H478,Patient25_Healthy!H478,Patient27_Healthy!H478,Patient30_Healthy!H478)</f>
        <v/>
      </c>
      <c r="Q499" s="88" t="s">
        <v>132</v>
      </c>
      <c r="R499" s="85">
        <f>AVERAGE(Patient5_Healthy!M478,Patient8_Healthy!M478,Patient10_Healthy!M478,Patient13_Healthy!M478,Patient17_Healthy!M478,Patient18_Healthy!M478,Patient23_Healthy!M478,Patient25_Healthy!M478,Patient27_Healthy!M478,Patient30_Healthy!M478)</f>
        <v/>
      </c>
      <c r="S499" s="90">
        <f>STDEV(Patient5_Healthy!M478,Patient8_Healthy!M478,Patient10_Healthy!M478,Patient13_Healthy!M478,Patient17_Healthy!M478,Patient18_Healthy!M478,Patient23_Healthy!M478,Patient25_Healthy!M478,Patient27_Healthy!M478,Patient30_Healthy!M478)</f>
        <v/>
      </c>
      <c r="T499">
        <f>AVERAGE(Patient5_Healthy!N478,Patient8_Healthy!N478,Patient10_Healthy!N478,Patient13_Healthy!N478,Patient17_Healthy!N478,Patient18_Healthy!N478,Patient23_Healthy!N478,Patient25_Healthy!N478,Patient27_Healthy!N478,Patient30_Healthy!N478)</f>
        <v/>
      </c>
      <c r="U499">
        <f>STDEV(Patient5_Healthy!N478,Patient8_Healthy!N478,Patient10_Healthy!N478,Patient13_Healthy!N478,Patient17_Healthy!N478,Patient18_Healthy!N478,Patient23_Healthy!N478,Patient25_Healthy!N478,Patient27_Healthy!N478,Patient30_Healthy!N478)</f>
        <v/>
      </c>
      <c r="V499" s="85">
        <f>AVERAGE(Patient5_Healthy!O478,Patient8_Healthy!O478,Patient10_Healthy!O478,Patient13_Healthy!O478,Patient17_Healthy!O478,Patient18_Healthy!O478,Patient23_Healthy!O478,Patient25_Healthy!O478,Patient27_Healthy!O478,Patient30_Healthy!O478)</f>
        <v/>
      </c>
      <c r="W499" s="90">
        <f>STDEV(Patient5_Healthy!O478,Patient8_Healthy!O478,Patient10_Healthy!O478,Patient13_Healthy!O478,Patient17_Healthy!O478,Patient18_Healthy!O478,Patient23_Healthy!O478,Patient25_Healthy!O478,Patient27_Healthy!O478,Patient30_Healthy!O478)</f>
        <v/>
      </c>
      <c r="X499" s="85">
        <f>AVERAGE(Patient5_Healthy!P478,Patient8_Healthy!P478,Patient10_Healthy!P478,Patient13_Healthy!P478,Patient17_Healthy!P478,Patient18_Healthy!P478,Patient23_Healthy!P478,Patient25_Healthy!P478,Patient27_Healthy!P478,Patient30_Healthy!P478)</f>
        <v/>
      </c>
      <c r="Y499" s="90">
        <f>STDEV(Patient5_Healthy!P478,Patient8_Healthy!P478,Patient10_Healthy!P478,Patient13_Healthy!P478,Patient17_Healthy!P478,Patient18_Healthy!P478,Patient23_Healthy!P478,Patient25_Healthy!P478,Patient27_Healthy!P478,Patient30_Healthy!P478)</f>
        <v/>
      </c>
      <c r="Z499" s="85">
        <f>AVERAGE(Patient5_Healthy!Q478,Patient8_Healthy!Q478,Patient10_Healthy!Q478,Patient13_Healthy!Q478,Patient17_Healthy!Q478,Patient18_Healthy!Q478,Patient23_Healthy!Q478,Patient25_Healthy!Q478,Patient27_Healthy!Q478,Patient30_Healthy!Q478)</f>
        <v/>
      </c>
      <c r="AA499" s="90">
        <f>STDEV(Patient5_Healthy!Q478,Patient8_Healthy!Q478,Patient10_Healthy!Q478,Patient13_Healthy!Q478,Patient17_Healthy!Q478,Patient18_Healthy!Q478,Patient23_Healthy!Q478,Patient25_Healthy!Q478,Patient27_Healthy!Q478,Patient30_Healthy!Q478)</f>
        <v/>
      </c>
      <c r="AB499" s="85">
        <f>AVERAGE(Patient5_Healthy!R478,Patient8_Healthy!R478,Patient10_Healthy!R478,Patient13_Healthy!R478,Patient17_Healthy!R478,Patient18_Healthy!R478,Patient23_Healthy!R478,Patient25_Healthy!R478,Patient27_Healthy!R478,Patient30_Healthy!R478)</f>
        <v/>
      </c>
      <c r="AC499" s="90">
        <f>STDEV(Patient5_Healthy!R478,Patient8_Healthy!R478,Patient10_Healthy!R478,Patient13_Healthy!R478,Patient17_Healthy!R478,Patient18_Healthy!R478,Patient23_Healthy!R478,Patient25_Healthy!R478,Patient27_Healthy!R478,Patient30_Healthy!R478)</f>
        <v/>
      </c>
      <c r="AD499" s="85">
        <f>AVERAGE(Patient5_Healthy!S478,Patient8_Healthy!S478,Patient10_Healthy!S478,Patient13_Healthy!S478,Patient17_Healthy!S478,Patient18_Healthy!S478,Patient23_Healthy!S478,Patient25_Healthy!S478,Patient27_Healthy!S478,Patient30_Healthy!S478)</f>
        <v/>
      </c>
      <c r="AE499" s="90">
        <f>STDEV(Patient5_Healthy!S478,Patient8_Healthy!S478,Patient10_Healthy!S478,Patient13_Healthy!S478,Patient17_Healthy!S478,Patient18_Healthy!S478,Patient23_Healthy!S478,Patient25_Healthy!S478,Patient27_Healthy!S478,Patient30_Healthy!S478)</f>
        <v/>
      </c>
      <c r="AF499">
        <f>AVERAGE(Patient5_Healthy!T478,Patient8_Healthy!T478,Patient10_Healthy!T478,Patient13_Healthy!T478,Patient17_Healthy!T478,Patient18_Healthy!T478,Patient23_Healthy!T478,Patient25_Healthy!T478,Patient27_Healthy!T478,Patient30_Healthy!T478)</f>
        <v/>
      </c>
      <c r="AG499">
        <f>STDEV(Patient5_Healthy!T478,Patient8_Healthy!T478,Patient10_Healthy!T478,Patient13_Healthy!T478,Patient17_Healthy!T478,Patient18_Healthy!T478,Patient23_Healthy!T478,Patient25_Healthy!T478,Patient27_Healthy!T478,Patient30_Healthy!T478)</f>
        <v/>
      </c>
      <c r="AO499" s="103" t="n"/>
    </row>
    <row r="500" spans="1:59">
      <c r="A500" s="91" t="s">
        <v>146</v>
      </c>
      <c r="B500" s="85">
        <f>AVERAGE(Patient5_Healthy!B479,Patient8_Healthy!B479,Patient10_Healthy!B479,Patient13_Healthy!B479,Patient17_Healthy!B479,Patient18_Healthy!B479,Patient23_Healthy!B479,Patient25_Healthy!B479,Patient27_Healthy!B479,Patient30_Healthy!B479)</f>
        <v/>
      </c>
      <c r="C500" s="90">
        <f>STDEV(Patient5_Healthy!B479,Patient8_Healthy!B479,Patient10_Healthy!B479,Patient13_Healthy!B479,Patient17_Healthy!B479,Patient18_Healthy!B479,Patient23_Healthy!B479,Patient25_Healthy!B479,Patient27_Healthy!B479,Patient30_Healthy!B479)</f>
        <v/>
      </c>
      <c r="D500">
        <f>AVERAGE(Patient5_Healthy!C479,Patient8_Healthy!C479,Patient10_Healthy!C479,Patient13_Healthy!C479,Patient17_Healthy!C479,Patient18_Healthy!C479,Patient23_Healthy!C479,Patient25_Healthy!C479,Patient27_Healthy!C479,Patient30_Healthy!C479)</f>
        <v/>
      </c>
      <c r="E500" s="90">
        <f>STDEV(Patient5_Healthy!C479,Patient8_Healthy!C479,Patient10_Healthy!C479,Patient13_Healthy!C479,Patient17_Healthy!C479,Patient18_Healthy!C479,Patient23_Healthy!C479,Patient25_Healthy!C479,Patient27_Healthy!C479,Patient30_Healthy!C479)</f>
        <v/>
      </c>
      <c r="F500" s="85">
        <f>AVERAGE(Patient5_Healthy!D479,Patient8_Healthy!D479,Patient10_Healthy!D479,Patient13_Healthy!D479,Patient17_Healthy!D479,Patient18_Healthy!D479,Patient23_Healthy!D479,Patient25_Healthy!D479,Patient27_Healthy!D479,Patient30_Healthy!D479)</f>
        <v/>
      </c>
      <c r="G500" s="90">
        <f>STDEV(Patient5_Healthy!D479,Patient8_Healthy!D479,Patient10_Healthy!D479,Patient13_Healthy!D479,Patient17_Healthy!D479,Patient18_Healthy!D479,Patient23_Healthy!D479,Patient25_Healthy!D479,Patient27_Healthy!D479,Patient30_Healthy!D479)</f>
        <v/>
      </c>
      <c r="H500">
        <f>AVERAGE(Patient5_Healthy!E479,Patient8_Healthy!E479,Patient10_Healthy!E479,Patient13_Healthy!E479,Patient17_Healthy!E479,Patient18_Healthy!E479,Patient23_Healthy!E479,Patient25_Healthy!E479,Patient27_Healthy!E479,Patient30_Healthy!E479)</f>
        <v/>
      </c>
      <c r="I500">
        <f>STDEV(Patient5_Healthy!E479,Patient8_Healthy!E479,Patient10_Healthy!E479,Patient13_Healthy!E479,Patient17_Healthy!E479,Patient18_Healthy!E479,Patient23_Healthy!E479,Patient25_Healthy!E479,Patient27_Healthy!E479,Patient30_Healthy!E479)</f>
        <v/>
      </c>
      <c r="L500" s="91" t="s">
        <v>147</v>
      </c>
      <c r="M500">
        <f>AVERAGE(Patient5_Healthy!H479,Patient8_Healthy!H479,Patient10_Healthy!H479,Patient13_Healthy!H479,Patient17_Healthy!H479,Patient18_Healthy!H479,Patient23_Healthy!H479,Patient25_Healthy!H479,Patient27_Healthy!H479,Patient30_Healthy!H479)</f>
        <v/>
      </c>
      <c r="N500">
        <f>STDEV(Patient5_Healthy!H479,Patient8_Healthy!H479,Patient10_Healthy!H479,Patient13_Healthy!H479,Patient17_Healthy!H479,Patient18_Healthy!H479,Patient23_Healthy!H479,Patient25_Healthy!H479,Patient27_Healthy!H479,Patient30_Healthy!H479)</f>
        <v/>
      </c>
      <c r="Q500" s="88" t="s">
        <v>133</v>
      </c>
      <c r="R500" s="85">
        <f>AVERAGE(Patient5_Healthy!M479,Patient8_Healthy!M479,Patient10_Healthy!M479,Patient13_Healthy!M479,Patient17_Healthy!M479,Patient18_Healthy!M479,Patient23_Healthy!M479,Patient25_Healthy!M479,Patient27_Healthy!M479,Patient30_Healthy!M479)</f>
        <v/>
      </c>
      <c r="S500" s="90">
        <f>STDEV(Patient5_Healthy!M479,Patient8_Healthy!M479,Patient10_Healthy!M479,Patient13_Healthy!M479,Patient17_Healthy!M479,Patient18_Healthy!M479,Patient23_Healthy!M479,Patient25_Healthy!M479,Patient27_Healthy!M479,Patient30_Healthy!M479)</f>
        <v/>
      </c>
      <c r="T500">
        <f>AVERAGE(Patient5_Healthy!N479,Patient8_Healthy!N479,Patient10_Healthy!N479,Patient13_Healthy!N479,Patient17_Healthy!N479,Patient18_Healthy!N479,Patient23_Healthy!N479,Patient25_Healthy!N479,Patient27_Healthy!N479,Patient30_Healthy!N479)</f>
        <v/>
      </c>
      <c r="U500">
        <f>STDEV(Patient5_Healthy!N479,Patient8_Healthy!N479,Patient10_Healthy!N479,Patient13_Healthy!N479,Patient17_Healthy!N479,Patient18_Healthy!N479,Patient23_Healthy!N479,Patient25_Healthy!N479,Patient27_Healthy!N479,Patient30_Healthy!N479)</f>
        <v/>
      </c>
      <c r="V500" s="85">
        <f>AVERAGE(Patient5_Healthy!O479,Patient8_Healthy!O479,Patient10_Healthy!O479,Patient13_Healthy!O479,Patient17_Healthy!O479,Patient18_Healthy!O479,Patient23_Healthy!O479,Patient25_Healthy!O479,Patient27_Healthy!O479,Patient30_Healthy!O479)</f>
        <v/>
      </c>
      <c r="W500" s="90">
        <f>STDEV(Patient5_Healthy!O479,Patient8_Healthy!O479,Patient10_Healthy!O479,Patient13_Healthy!O479,Patient17_Healthy!O479,Patient18_Healthy!O479,Patient23_Healthy!O479,Patient25_Healthy!O479,Patient27_Healthy!O479,Patient30_Healthy!O479)</f>
        <v/>
      </c>
      <c r="X500" s="85">
        <f>AVERAGE(Patient5_Healthy!P479,Patient8_Healthy!P479,Patient10_Healthy!P479,Patient13_Healthy!P479,Patient17_Healthy!P479,Patient18_Healthy!P479,Patient23_Healthy!P479,Patient25_Healthy!P479,Patient27_Healthy!P479,Patient30_Healthy!P479)</f>
        <v/>
      </c>
      <c r="Y500" s="90">
        <f>STDEV(Patient5_Healthy!P479,Patient8_Healthy!P479,Patient10_Healthy!P479,Patient13_Healthy!P479,Patient17_Healthy!P479,Patient18_Healthy!P479,Patient23_Healthy!P479,Patient25_Healthy!P479,Patient27_Healthy!P479,Patient30_Healthy!P479)</f>
        <v/>
      </c>
      <c r="Z500" s="85">
        <f>AVERAGE(Patient5_Healthy!Q479,Patient8_Healthy!Q479,Patient10_Healthy!Q479,Patient13_Healthy!Q479,Patient17_Healthy!Q479,Patient18_Healthy!Q479,Patient23_Healthy!Q479,Patient25_Healthy!Q479,Patient27_Healthy!Q479,Patient30_Healthy!Q479)</f>
        <v/>
      </c>
      <c r="AA500" s="90">
        <f>STDEV(Patient5_Healthy!Q479,Patient8_Healthy!Q479,Patient10_Healthy!Q479,Patient13_Healthy!Q479,Patient17_Healthy!Q479,Patient18_Healthy!Q479,Patient23_Healthy!Q479,Patient25_Healthy!Q479,Patient27_Healthy!Q479,Patient30_Healthy!Q479)</f>
        <v/>
      </c>
      <c r="AB500" s="85">
        <f>AVERAGE(Patient5_Healthy!R479,Patient8_Healthy!R479,Patient10_Healthy!R479,Patient13_Healthy!R479,Patient17_Healthy!R479,Patient18_Healthy!R479,Patient23_Healthy!R479,Patient25_Healthy!R479,Patient27_Healthy!R479,Patient30_Healthy!R479)</f>
        <v/>
      </c>
      <c r="AC500" s="90">
        <f>STDEV(Patient5_Healthy!R479,Patient8_Healthy!R479,Patient10_Healthy!R479,Patient13_Healthy!R479,Patient17_Healthy!R479,Patient18_Healthy!R479,Patient23_Healthy!R479,Patient25_Healthy!R479,Patient27_Healthy!R479,Patient30_Healthy!R479)</f>
        <v/>
      </c>
      <c r="AD500" s="85">
        <f>AVERAGE(Patient5_Healthy!S479,Patient8_Healthy!S479,Patient10_Healthy!S479,Patient13_Healthy!S479,Patient17_Healthy!S479,Patient18_Healthy!S479,Patient23_Healthy!S479,Patient25_Healthy!S479,Patient27_Healthy!S479,Patient30_Healthy!S479)</f>
        <v/>
      </c>
      <c r="AE500" s="90">
        <f>STDEV(Patient5_Healthy!S479,Patient8_Healthy!S479,Patient10_Healthy!S479,Patient13_Healthy!S479,Patient17_Healthy!S479,Patient18_Healthy!S479,Patient23_Healthy!S479,Patient25_Healthy!S479,Patient27_Healthy!S479,Patient30_Healthy!S479)</f>
        <v/>
      </c>
      <c r="AF500">
        <f>AVERAGE(Patient5_Healthy!T479,Patient8_Healthy!T479,Patient10_Healthy!T479,Patient13_Healthy!T479,Patient17_Healthy!T479,Patient18_Healthy!T479,Patient23_Healthy!T479,Patient25_Healthy!T479,Patient27_Healthy!T479,Patient30_Healthy!T479)</f>
        <v/>
      </c>
      <c r="AG500">
        <f>STDEV(Patient5_Healthy!T479,Patient8_Healthy!T479,Patient10_Healthy!T479,Patient13_Healthy!T479,Patient17_Healthy!T479,Patient18_Healthy!T479,Patient23_Healthy!T479,Patient25_Healthy!T479,Patient27_Healthy!T479,Patient30_Healthy!T479)</f>
        <v/>
      </c>
      <c r="AO500" s="103" t="n"/>
    </row>
    <row r="501" spans="1:59">
      <c r="A501" s="91" t="s">
        <v>147</v>
      </c>
      <c r="B501" s="85">
        <f>AVERAGE(Patient5_Healthy!B480,Patient8_Healthy!B480,Patient10_Healthy!B480,Patient13_Healthy!B480,Patient17_Healthy!B480,Patient18_Healthy!B480,Patient23_Healthy!B480,Patient25_Healthy!B480,Patient27_Healthy!B480,Patient30_Healthy!B480)</f>
        <v/>
      </c>
      <c r="C501" s="90">
        <f>STDEV(Patient5_Healthy!B480,Patient8_Healthy!B480,Patient10_Healthy!B480,Patient13_Healthy!B480,Patient17_Healthy!B480,Patient18_Healthy!B480,Patient23_Healthy!B480,Patient25_Healthy!B480,Patient27_Healthy!B480,Patient30_Healthy!B480)</f>
        <v/>
      </c>
      <c r="D501">
        <f>AVERAGE(Patient5_Healthy!C480,Patient8_Healthy!C480,Patient10_Healthy!C480,Patient13_Healthy!C480,Patient17_Healthy!C480,Patient18_Healthy!C480,Patient23_Healthy!C480,Patient25_Healthy!C480,Patient27_Healthy!C480,Patient30_Healthy!C480)</f>
        <v/>
      </c>
      <c r="E501" s="90">
        <f>STDEV(Patient5_Healthy!C480,Patient8_Healthy!C480,Patient10_Healthy!C480,Patient13_Healthy!C480,Patient17_Healthy!C480,Patient18_Healthy!C480,Patient23_Healthy!C480,Patient25_Healthy!C480,Patient27_Healthy!C480,Patient30_Healthy!C480)</f>
        <v/>
      </c>
      <c r="F501" s="85">
        <f>AVERAGE(Patient5_Healthy!D480,Patient8_Healthy!D480,Patient10_Healthy!D480,Patient13_Healthy!D480,Patient17_Healthy!D480,Patient18_Healthy!D480,Patient23_Healthy!D480,Patient25_Healthy!D480,Patient27_Healthy!D480,Patient30_Healthy!D480)</f>
        <v/>
      </c>
      <c r="G501" s="90">
        <f>STDEV(Patient5_Healthy!D480,Patient8_Healthy!D480,Patient10_Healthy!D480,Patient13_Healthy!D480,Patient17_Healthy!D480,Patient18_Healthy!D480,Patient23_Healthy!D480,Patient25_Healthy!D480,Patient27_Healthy!D480,Patient30_Healthy!D480)</f>
        <v/>
      </c>
      <c r="H501">
        <f>AVERAGE(Patient5_Healthy!E480,Patient8_Healthy!E480,Patient10_Healthy!E480,Patient13_Healthy!E480,Patient17_Healthy!E480,Patient18_Healthy!E480,Patient23_Healthy!E480,Patient25_Healthy!E480,Patient27_Healthy!E480,Patient30_Healthy!E480)</f>
        <v/>
      </c>
      <c r="I501">
        <f>STDEV(Patient5_Healthy!E480,Patient8_Healthy!E480,Patient10_Healthy!E480,Patient13_Healthy!E480,Patient17_Healthy!E480,Patient18_Healthy!E480,Patient23_Healthy!E480,Patient25_Healthy!E480,Patient27_Healthy!E480,Patient30_Healthy!E480)</f>
        <v/>
      </c>
      <c r="L501" s="91" t="s">
        <v>148</v>
      </c>
      <c r="M501">
        <f>AVERAGE(Patient5_Healthy!H480,Patient8_Healthy!H480,Patient10_Healthy!H480,Patient13_Healthy!H480,Patient17_Healthy!H480,Patient18_Healthy!H480,Patient23_Healthy!H480,Patient25_Healthy!H480,Patient27_Healthy!H480,Patient30_Healthy!H480)</f>
        <v/>
      </c>
      <c r="N501">
        <f>STDEV(Patient5_Healthy!H480,Patient8_Healthy!H480,Patient10_Healthy!H480,Patient13_Healthy!H480,Patient17_Healthy!H480,Patient18_Healthy!H480,Patient23_Healthy!H480,Patient25_Healthy!H480,Patient27_Healthy!H480,Patient30_Healthy!H480)</f>
        <v/>
      </c>
      <c r="Q501" s="88" t="s">
        <v>134</v>
      </c>
      <c r="R501" s="85">
        <f>AVERAGE(Patient5_Healthy!M480,Patient8_Healthy!M480,Patient10_Healthy!M480,Patient13_Healthy!M480,Patient17_Healthy!M480,Patient18_Healthy!M480,Patient23_Healthy!M480,Patient25_Healthy!M480,Patient27_Healthy!M480,Patient30_Healthy!M480)</f>
        <v/>
      </c>
      <c r="S501" s="90">
        <f>STDEV(Patient5_Healthy!M480,Patient8_Healthy!M480,Patient10_Healthy!M480,Patient13_Healthy!M480,Patient17_Healthy!M480,Patient18_Healthy!M480,Patient23_Healthy!M480,Patient25_Healthy!M480,Patient27_Healthy!M480,Patient30_Healthy!M480)</f>
        <v/>
      </c>
      <c r="T501">
        <f>AVERAGE(Patient5_Healthy!N480,Patient8_Healthy!N480,Patient10_Healthy!N480,Patient13_Healthy!N480,Patient17_Healthy!N480,Patient18_Healthy!N480,Patient23_Healthy!N480,Patient25_Healthy!N480,Patient27_Healthy!N480,Patient30_Healthy!N480)</f>
        <v/>
      </c>
      <c r="U501">
        <f>STDEV(Patient5_Healthy!N480,Patient8_Healthy!N480,Patient10_Healthy!N480,Patient13_Healthy!N480,Patient17_Healthy!N480,Patient18_Healthy!N480,Patient23_Healthy!N480,Patient25_Healthy!N480,Patient27_Healthy!N480,Patient30_Healthy!N480)</f>
        <v/>
      </c>
      <c r="V501" s="85">
        <f>AVERAGE(Patient5_Healthy!O480,Patient8_Healthy!O480,Patient10_Healthy!O480,Patient13_Healthy!O480,Patient17_Healthy!O480,Patient18_Healthy!O480,Patient23_Healthy!O480,Patient25_Healthy!O480,Patient27_Healthy!O480,Patient30_Healthy!O480)</f>
        <v/>
      </c>
      <c r="W501" s="90">
        <f>STDEV(Patient5_Healthy!O480,Patient8_Healthy!O480,Patient10_Healthy!O480,Patient13_Healthy!O480,Patient17_Healthy!O480,Patient18_Healthy!O480,Patient23_Healthy!O480,Patient25_Healthy!O480,Patient27_Healthy!O480,Patient30_Healthy!O480)</f>
        <v/>
      </c>
      <c r="X501" s="85">
        <f>AVERAGE(Patient5_Healthy!P480,Patient8_Healthy!P480,Patient10_Healthy!P480,Patient13_Healthy!P480,Patient17_Healthy!P480,Patient18_Healthy!P480,Patient23_Healthy!P480,Patient25_Healthy!P480,Patient27_Healthy!P480,Patient30_Healthy!P480)</f>
        <v/>
      </c>
      <c r="Y501" s="90">
        <f>STDEV(Patient5_Healthy!P480,Patient8_Healthy!P480,Patient10_Healthy!P480,Patient13_Healthy!P480,Patient17_Healthy!P480,Patient18_Healthy!P480,Patient23_Healthy!P480,Patient25_Healthy!P480,Patient27_Healthy!P480,Patient30_Healthy!P480)</f>
        <v/>
      </c>
      <c r="Z501" s="85">
        <f>AVERAGE(Patient5_Healthy!Q480,Patient8_Healthy!Q480,Patient10_Healthy!Q480,Patient13_Healthy!Q480,Patient17_Healthy!Q480,Patient18_Healthy!Q480,Patient23_Healthy!Q480,Patient25_Healthy!Q480,Patient27_Healthy!Q480,Patient30_Healthy!Q480)</f>
        <v/>
      </c>
      <c r="AA501" s="90">
        <f>STDEV(Patient5_Healthy!Q480,Patient8_Healthy!Q480,Patient10_Healthy!Q480,Patient13_Healthy!Q480,Patient17_Healthy!Q480,Patient18_Healthy!Q480,Patient23_Healthy!Q480,Patient25_Healthy!Q480,Patient27_Healthy!Q480,Patient30_Healthy!Q480)</f>
        <v/>
      </c>
      <c r="AB501" s="85">
        <f>AVERAGE(Patient5_Healthy!R480,Patient8_Healthy!R480,Patient10_Healthy!R480,Patient13_Healthy!R480,Patient17_Healthy!R480,Patient18_Healthy!R480,Patient23_Healthy!R480,Patient25_Healthy!R480,Patient27_Healthy!R480,Patient30_Healthy!R480)</f>
        <v/>
      </c>
      <c r="AC501" s="90">
        <f>STDEV(Patient5_Healthy!R480,Patient8_Healthy!R480,Patient10_Healthy!R480,Patient13_Healthy!R480,Patient17_Healthy!R480,Patient18_Healthy!R480,Patient23_Healthy!R480,Patient25_Healthy!R480,Patient27_Healthy!R480,Patient30_Healthy!R480)</f>
        <v/>
      </c>
      <c r="AD501" s="85">
        <f>AVERAGE(Patient5_Healthy!S480,Patient8_Healthy!S480,Patient10_Healthy!S480,Patient13_Healthy!S480,Patient17_Healthy!S480,Patient18_Healthy!S480,Patient23_Healthy!S480,Patient25_Healthy!S480,Patient27_Healthy!S480,Patient30_Healthy!S480)</f>
        <v/>
      </c>
      <c r="AE501" s="90">
        <f>STDEV(Patient5_Healthy!S480,Patient8_Healthy!S480,Patient10_Healthy!S480,Patient13_Healthy!S480,Patient17_Healthy!S480,Patient18_Healthy!S480,Patient23_Healthy!S480,Patient25_Healthy!S480,Patient27_Healthy!S480,Patient30_Healthy!S480)</f>
        <v/>
      </c>
      <c r="AF501">
        <f>AVERAGE(Patient5_Healthy!T480,Patient8_Healthy!T480,Patient10_Healthy!T480,Patient13_Healthy!T480,Patient17_Healthy!T480,Patient18_Healthy!T480,Patient23_Healthy!T480,Patient25_Healthy!T480,Patient27_Healthy!T480,Patient30_Healthy!T480)</f>
        <v/>
      </c>
      <c r="AG501">
        <f>STDEV(Patient5_Healthy!T480,Patient8_Healthy!T480,Patient10_Healthy!T480,Patient13_Healthy!T480,Patient17_Healthy!T480,Patient18_Healthy!T480,Patient23_Healthy!T480,Patient25_Healthy!T480,Patient27_Healthy!T480,Patient30_Healthy!T480)</f>
        <v/>
      </c>
      <c r="AO501" s="103" t="n"/>
    </row>
    <row r="502" spans="1:59">
      <c r="A502" s="91" t="s">
        <v>148</v>
      </c>
      <c r="B502" s="85">
        <f>AVERAGE(Patient5_Healthy!B481,Patient8_Healthy!B481,Patient10_Healthy!B481,Patient13_Healthy!B481,Patient17_Healthy!B481,Patient18_Healthy!B481,Patient23_Healthy!B481,Patient25_Healthy!B481,Patient27_Healthy!B481,Patient30_Healthy!B481)</f>
        <v/>
      </c>
      <c r="C502" s="90">
        <f>STDEV(Patient5_Healthy!B481,Patient8_Healthy!B481,Patient10_Healthy!B481,Patient13_Healthy!B481,Patient17_Healthy!B481,Patient18_Healthy!B481,Patient23_Healthy!B481,Patient25_Healthy!B481,Patient27_Healthy!B481,Patient30_Healthy!B481)</f>
        <v/>
      </c>
      <c r="D502">
        <f>AVERAGE(Patient5_Healthy!C481,Patient8_Healthy!C481,Patient10_Healthy!C481,Patient13_Healthy!C481,Patient17_Healthy!C481,Patient18_Healthy!C481,Patient23_Healthy!C481,Patient25_Healthy!C481,Patient27_Healthy!C481,Patient30_Healthy!C481)</f>
        <v/>
      </c>
      <c r="E502" s="90">
        <f>STDEV(Patient5_Healthy!C481,Patient8_Healthy!C481,Patient10_Healthy!C481,Patient13_Healthy!C481,Patient17_Healthy!C481,Patient18_Healthy!C481,Patient23_Healthy!C481,Patient25_Healthy!C481,Patient27_Healthy!C481,Patient30_Healthy!C481)</f>
        <v/>
      </c>
      <c r="F502" s="85">
        <f>AVERAGE(Patient5_Healthy!D481,Patient8_Healthy!D481,Patient10_Healthy!D481,Patient13_Healthy!D481,Patient17_Healthy!D481,Patient18_Healthy!D481,Patient23_Healthy!D481,Patient25_Healthy!D481,Patient27_Healthy!D481,Patient30_Healthy!D481)</f>
        <v/>
      </c>
      <c r="G502" s="90">
        <f>STDEV(Patient5_Healthy!D481,Patient8_Healthy!D481,Patient10_Healthy!D481,Patient13_Healthy!D481,Patient17_Healthy!D481,Patient18_Healthy!D481,Patient23_Healthy!D481,Patient25_Healthy!D481,Patient27_Healthy!D481,Patient30_Healthy!D481)</f>
        <v/>
      </c>
      <c r="H502">
        <f>AVERAGE(Patient5_Healthy!E481,Patient8_Healthy!E481,Patient10_Healthy!E481,Patient13_Healthy!E481,Patient17_Healthy!E481,Patient18_Healthy!E481,Patient23_Healthy!E481,Patient25_Healthy!E481,Patient27_Healthy!E481,Patient30_Healthy!E481)</f>
        <v/>
      </c>
      <c r="I502">
        <f>STDEV(Patient5_Healthy!E481,Patient8_Healthy!E481,Patient10_Healthy!E481,Patient13_Healthy!E481,Patient17_Healthy!E481,Patient18_Healthy!E481,Patient23_Healthy!E481,Patient25_Healthy!E481,Patient27_Healthy!E481,Patient30_Healthy!E481)</f>
        <v/>
      </c>
      <c r="L502" s="91" t="s">
        <v>149</v>
      </c>
      <c r="M502">
        <f>AVERAGE(Patient5_Healthy!H481,Patient8_Healthy!H481,Patient10_Healthy!H481,Patient13_Healthy!H481,Patient17_Healthy!H481,Patient18_Healthy!H481,Patient23_Healthy!H481,Patient25_Healthy!H481,Patient27_Healthy!H481,Patient30_Healthy!H481)</f>
        <v/>
      </c>
      <c r="N502">
        <f>STDEV(Patient5_Healthy!H481,Patient8_Healthy!H481,Patient10_Healthy!H481,Patient13_Healthy!H481,Patient17_Healthy!H481,Patient18_Healthy!H481,Patient23_Healthy!H481,Patient25_Healthy!H481,Patient27_Healthy!H481,Patient30_Healthy!H481)</f>
        <v/>
      </c>
      <c r="Q502" s="88" t="s">
        <v>135</v>
      </c>
      <c r="R502" s="85">
        <f>AVERAGE(Patient5_Healthy!M481,Patient8_Healthy!M481,Patient10_Healthy!M481,Patient13_Healthy!M481,Patient17_Healthy!M481,Patient18_Healthy!M481,Patient23_Healthy!M481,Patient25_Healthy!M481,Patient27_Healthy!M481,Patient30_Healthy!M481)</f>
        <v/>
      </c>
      <c r="S502" s="90">
        <f>STDEV(Patient5_Healthy!M481,Patient8_Healthy!M481,Patient10_Healthy!M481,Patient13_Healthy!M481,Patient17_Healthy!M481,Patient18_Healthy!M481,Patient23_Healthy!M481,Patient25_Healthy!M481,Patient27_Healthy!M481,Patient30_Healthy!M481)</f>
        <v/>
      </c>
      <c r="T502">
        <f>AVERAGE(Patient5_Healthy!N481,Patient8_Healthy!N481,Patient10_Healthy!N481,Patient13_Healthy!N481,Patient17_Healthy!N481,Patient18_Healthy!N481,Patient23_Healthy!N481,Patient25_Healthy!N481,Patient27_Healthy!N481,Patient30_Healthy!N481)</f>
        <v/>
      </c>
      <c r="U502">
        <f>STDEV(Patient5_Healthy!N481,Patient8_Healthy!N481,Patient10_Healthy!N481,Patient13_Healthy!N481,Patient17_Healthy!N481,Patient18_Healthy!N481,Patient23_Healthy!N481,Patient25_Healthy!N481,Patient27_Healthy!N481,Patient30_Healthy!N481)</f>
        <v/>
      </c>
      <c r="V502" s="85">
        <f>AVERAGE(Patient5_Healthy!O481,Patient8_Healthy!O481,Patient10_Healthy!O481,Patient13_Healthy!O481,Patient17_Healthy!O481,Patient18_Healthy!O481,Patient23_Healthy!O481,Patient25_Healthy!O481,Patient27_Healthy!O481,Patient30_Healthy!O481)</f>
        <v/>
      </c>
      <c r="W502" s="90">
        <f>STDEV(Patient5_Healthy!O481,Patient8_Healthy!O481,Patient10_Healthy!O481,Patient13_Healthy!O481,Patient17_Healthy!O481,Patient18_Healthy!O481,Patient23_Healthy!O481,Patient25_Healthy!O481,Patient27_Healthy!O481,Patient30_Healthy!O481)</f>
        <v/>
      </c>
      <c r="X502" s="85">
        <f>AVERAGE(Patient5_Healthy!P481,Patient8_Healthy!P481,Patient10_Healthy!P481,Patient13_Healthy!P481,Patient17_Healthy!P481,Patient18_Healthy!P481,Patient23_Healthy!P481,Patient25_Healthy!P481,Patient27_Healthy!P481,Patient30_Healthy!P481)</f>
        <v/>
      </c>
      <c r="Y502" s="90">
        <f>STDEV(Patient5_Healthy!P481,Patient8_Healthy!P481,Patient10_Healthy!P481,Patient13_Healthy!P481,Patient17_Healthy!P481,Patient18_Healthy!P481,Patient23_Healthy!P481,Patient25_Healthy!P481,Patient27_Healthy!P481,Patient30_Healthy!P481)</f>
        <v/>
      </c>
      <c r="Z502" s="85">
        <f>AVERAGE(Patient5_Healthy!Q481,Patient8_Healthy!Q481,Patient10_Healthy!Q481,Patient13_Healthy!Q481,Patient17_Healthy!Q481,Patient18_Healthy!Q481,Patient23_Healthy!Q481,Patient25_Healthy!Q481,Patient27_Healthy!Q481,Patient30_Healthy!Q481)</f>
        <v/>
      </c>
      <c r="AA502" s="90">
        <f>STDEV(Patient5_Healthy!Q481,Patient8_Healthy!Q481,Patient10_Healthy!Q481,Patient13_Healthy!Q481,Patient17_Healthy!Q481,Patient18_Healthy!Q481,Patient23_Healthy!Q481,Patient25_Healthy!Q481,Patient27_Healthy!Q481,Patient30_Healthy!Q481)</f>
        <v/>
      </c>
      <c r="AB502" s="85">
        <f>AVERAGE(Patient5_Healthy!R481,Patient8_Healthy!R481,Patient10_Healthy!R481,Patient13_Healthy!R481,Patient17_Healthy!R481,Patient18_Healthy!R481,Patient23_Healthy!R481,Patient25_Healthy!R481,Patient27_Healthy!R481,Patient30_Healthy!R481)</f>
        <v/>
      </c>
      <c r="AC502" s="90">
        <f>STDEV(Patient5_Healthy!R481,Patient8_Healthy!R481,Patient10_Healthy!R481,Patient13_Healthy!R481,Patient17_Healthy!R481,Patient18_Healthy!R481,Patient23_Healthy!R481,Patient25_Healthy!R481,Patient27_Healthy!R481,Patient30_Healthy!R481)</f>
        <v/>
      </c>
      <c r="AD502" s="85">
        <f>AVERAGE(Patient5_Healthy!S481,Patient8_Healthy!S481,Patient10_Healthy!S481,Patient13_Healthy!S481,Patient17_Healthy!S481,Patient18_Healthy!S481,Patient23_Healthy!S481,Patient25_Healthy!S481,Patient27_Healthy!S481,Patient30_Healthy!S481)</f>
        <v/>
      </c>
      <c r="AE502" s="90">
        <f>STDEV(Patient5_Healthy!S481,Patient8_Healthy!S481,Patient10_Healthy!S481,Patient13_Healthy!S481,Patient17_Healthy!S481,Patient18_Healthy!S481,Patient23_Healthy!S481,Patient25_Healthy!S481,Patient27_Healthy!S481,Patient30_Healthy!S481)</f>
        <v/>
      </c>
      <c r="AF502">
        <f>AVERAGE(Patient5_Healthy!T481,Patient8_Healthy!T481,Patient10_Healthy!T481,Patient13_Healthy!T481,Patient17_Healthy!T481,Patient18_Healthy!T481,Patient23_Healthy!T481,Patient25_Healthy!T481,Patient27_Healthy!T481,Patient30_Healthy!T481)</f>
        <v/>
      </c>
      <c r="AG502">
        <f>STDEV(Patient5_Healthy!T481,Patient8_Healthy!T481,Patient10_Healthy!T481,Patient13_Healthy!T481,Patient17_Healthy!T481,Patient18_Healthy!T481,Patient23_Healthy!T481,Patient25_Healthy!T481,Patient27_Healthy!T481,Patient30_Healthy!T481)</f>
        <v/>
      </c>
      <c r="AO502" s="103" t="n"/>
    </row>
    <row r="503" spans="1:59">
      <c r="A503" s="91" t="s">
        <v>149</v>
      </c>
      <c r="B503" s="85">
        <f>AVERAGE(Patient5_Healthy!B482,Patient8_Healthy!B482,Patient10_Healthy!B482,Patient13_Healthy!B482,Patient17_Healthy!B482,Patient18_Healthy!B482,Patient23_Healthy!B482,Patient25_Healthy!B482,Patient27_Healthy!B482,Patient30_Healthy!B482)</f>
        <v/>
      </c>
      <c r="C503" s="90">
        <f>STDEV(Patient5_Healthy!B482,Patient8_Healthy!B482,Patient10_Healthy!B482,Patient13_Healthy!B482,Patient17_Healthy!B482,Patient18_Healthy!B482,Patient23_Healthy!B482,Patient25_Healthy!B482,Patient27_Healthy!B482,Patient30_Healthy!B482)</f>
        <v/>
      </c>
      <c r="D503">
        <f>AVERAGE(Patient5_Healthy!C482,Patient8_Healthy!C482,Patient10_Healthy!C482,Patient13_Healthy!C482,Patient17_Healthy!C482,Patient18_Healthy!C482,Patient23_Healthy!C482,Patient25_Healthy!C482,Patient27_Healthy!C482,Patient30_Healthy!C482)</f>
        <v/>
      </c>
      <c r="E503" s="90">
        <f>STDEV(Patient5_Healthy!C482,Patient8_Healthy!C482,Patient10_Healthy!C482,Patient13_Healthy!C482,Patient17_Healthy!C482,Patient18_Healthy!C482,Patient23_Healthy!C482,Patient25_Healthy!C482,Patient27_Healthy!C482,Patient30_Healthy!C482)</f>
        <v/>
      </c>
      <c r="F503" s="85">
        <f>AVERAGE(Patient5_Healthy!D482,Patient8_Healthy!D482,Patient10_Healthy!D482,Patient13_Healthy!D482,Patient17_Healthy!D482,Patient18_Healthy!D482,Patient23_Healthy!D482,Patient25_Healthy!D482,Patient27_Healthy!D482,Patient30_Healthy!D482)</f>
        <v/>
      </c>
      <c r="G503" s="90">
        <f>STDEV(Patient5_Healthy!D482,Patient8_Healthy!D482,Patient10_Healthy!D482,Patient13_Healthy!D482,Patient17_Healthy!D482,Patient18_Healthy!D482,Patient23_Healthy!D482,Patient25_Healthy!D482,Patient27_Healthy!D482,Patient30_Healthy!D482)</f>
        <v/>
      </c>
      <c r="H503">
        <f>AVERAGE(Patient5_Healthy!E482,Patient8_Healthy!E482,Patient10_Healthy!E482,Patient13_Healthy!E482,Patient17_Healthy!E482,Patient18_Healthy!E482,Patient23_Healthy!E482,Patient25_Healthy!E482,Patient27_Healthy!E482,Patient30_Healthy!E482)</f>
        <v/>
      </c>
      <c r="I503">
        <f>STDEV(Patient5_Healthy!E482,Patient8_Healthy!E482,Patient10_Healthy!E482,Patient13_Healthy!E482,Patient17_Healthy!E482,Patient18_Healthy!E482,Patient23_Healthy!E482,Patient25_Healthy!E482,Patient27_Healthy!E482,Patient30_Healthy!E482)</f>
        <v/>
      </c>
      <c r="L503" s="91" t="s">
        <v>150</v>
      </c>
      <c r="M503">
        <f>AVERAGE(Patient5_Healthy!H482,Patient8_Healthy!H482,Patient10_Healthy!H482,Patient13_Healthy!H482,Patient17_Healthy!H482,Patient18_Healthy!H482,Patient23_Healthy!H482,Patient25_Healthy!H482,Patient27_Healthy!H482,Patient30_Healthy!H482)</f>
        <v/>
      </c>
      <c r="N503">
        <f>STDEV(Patient5_Healthy!H482,Patient8_Healthy!H482,Patient10_Healthy!H482,Patient13_Healthy!H482,Patient17_Healthy!H482,Patient18_Healthy!H482,Patient23_Healthy!H482,Patient25_Healthy!H482,Patient27_Healthy!H482,Patient30_Healthy!H482)</f>
        <v/>
      </c>
      <c r="Q503" s="88" t="s">
        <v>136</v>
      </c>
      <c r="R503" s="85">
        <f>AVERAGE(Patient5_Healthy!M482,Patient8_Healthy!M482,Patient10_Healthy!M482,Patient13_Healthy!M482,Patient17_Healthy!M482,Patient18_Healthy!M482,Patient23_Healthy!M482,Patient25_Healthy!M482,Patient27_Healthy!M482,Patient30_Healthy!M482)</f>
        <v/>
      </c>
      <c r="S503" s="90">
        <f>STDEV(Patient5_Healthy!M482,Patient8_Healthy!M482,Patient10_Healthy!M482,Patient13_Healthy!M482,Patient17_Healthy!M482,Patient18_Healthy!M482,Patient23_Healthy!M482,Patient25_Healthy!M482,Patient27_Healthy!M482,Patient30_Healthy!M482)</f>
        <v/>
      </c>
      <c r="T503">
        <f>AVERAGE(Patient5_Healthy!N482,Patient8_Healthy!N482,Patient10_Healthy!N482,Patient13_Healthy!N482,Patient17_Healthy!N482,Patient18_Healthy!N482,Patient23_Healthy!N482,Patient25_Healthy!N482,Patient27_Healthy!N482,Patient30_Healthy!N482)</f>
        <v/>
      </c>
      <c r="U503">
        <f>STDEV(Patient5_Healthy!N482,Patient8_Healthy!N482,Patient10_Healthy!N482,Patient13_Healthy!N482,Patient17_Healthy!N482,Patient18_Healthy!N482,Patient23_Healthy!N482,Patient25_Healthy!N482,Patient27_Healthy!N482,Patient30_Healthy!N482)</f>
        <v/>
      </c>
      <c r="V503" s="85">
        <f>AVERAGE(Patient5_Healthy!O482,Patient8_Healthy!O482,Patient10_Healthy!O482,Patient13_Healthy!O482,Patient17_Healthy!O482,Patient18_Healthy!O482,Patient23_Healthy!O482,Patient25_Healthy!O482,Patient27_Healthy!O482,Patient30_Healthy!O482)</f>
        <v/>
      </c>
      <c r="W503" s="90">
        <f>STDEV(Patient5_Healthy!O482,Patient8_Healthy!O482,Patient10_Healthy!O482,Patient13_Healthy!O482,Patient17_Healthy!O482,Patient18_Healthy!O482,Patient23_Healthy!O482,Patient25_Healthy!O482,Patient27_Healthy!O482,Patient30_Healthy!O482)</f>
        <v/>
      </c>
      <c r="X503" s="85">
        <f>AVERAGE(Patient5_Healthy!P482,Patient8_Healthy!P482,Patient10_Healthy!P482,Patient13_Healthy!P482,Patient17_Healthy!P482,Patient18_Healthy!P482,Patient23_Healthy!P482,Patient25_Healthy!P482,Patient27_Healthy!P482,Patient30_Healthy!P482)</f>
        <v/>
      </c>
      <c r="Y503" s="90">
        <f>STDEV(Patient5_Healthy!P482,Patient8_Healthy!P482,Patient10_Healthy!P482,Patient13_Healthy!P482,Patient17_Healthy!P482,Patient18_Healthy!P482,Patient23_Healthy!P482,Patient25_Healthy!P482,Patient27_Healthy!P482,Patient30_Healthy!P482)</f>
        <v/>
      </c>
      <c r="Z503" s="85">
        <f>AVERAGE(Patient5_Healthy!Q482,Patient8_Healthy!Q482,Patient10_Healthy!Q482,Patient13_Healthy!Q482,Patient17_Healthy!Q482,Patient18_Healthy!Q482,Patient23_Healthy!Q482,Patient25_Healthy!Q482,Patient27_Healthy!Q482,Patient30_Healthy!Q482)</f>
        <v/>
      </c>
      <c r="AA503" s="90">
        <f>STDEV(Patient5_Healthy!Q482,Patient8_Healthy!Q482,Patient10_Healthy!Q482,Patient13_Healthy!Q482,Patient17_Healthy!Q482,Patient18_Healthy!Q482,Patient23_Healthy!Q482,Patient25_Healthy!Q482,Patient27_Healthy!Q482,Patient30_Healthy!Q482)</f>
        <v/>
      </c>
      <c r="AB503" s="85">
        <f>AVERAGE(Patient5_Healthy!R482,Patient8_Healthy!R482,Patient10_Healthy!R482,Patient13_Healthy!R482,Patient17_Healthy!R482,Patient18_Healthy!R482,Patient23_Healthy!R482,Patient25_Healthy!R482,Patient27_Healthy!R482,Patient30_Healthy!R482)</f>
        <v/>
      </c>
      <c r="AC503" s="90">
        <f>STDEV(Patient5_Healthy!R482,Patient8_Healthy!R482,Patient10_Healthy!R482,Patient13_Healthy!R482,Patient17_Healthy!R482,Patient18_Healthy!R482,Patient23_Healthy!R482,Patient25_Healthy!R482,Patient27_Healthy!R482,Patient30_Healthy!R482)</f>
        <v/>
      </c>
      <c r="AD503" s="85">
        <f>AVERAGE(Patient5_Healthy!S482,Patient8_Healthy!S482,Patient10_Healthy!S482,Patient13_Healthy!S482,Patient17_Healthy!S482,Patient18_Healthy!S482,Patient23_Healthy!S482,Patient25_Healthy!S482,Patient27_Healthy!S482,Patient30_Healthy!S482)</f>
        <v/>
      </c>
      <c r="AE503" s="90">
        <f>STDEV(Patient5_Healthy!S482,Patient8_Healthy!S482,Patient10_Healthy!S482,Patient13_Healthy!S482,Patient17_Healthy!S482,Patient18_Healthy!S482,Patient23_Healthy!S482,Patient25_Healthy!S482,Patient27_Healthy!S482,Patient30_Healthy!S482)</f>
        <v/>
      </c>
      <c r="AF503">
        <f>AVERAGE(Patient5_Healthy!T482,Patient8_Healthy!T482,Patient10_Healthy!T482,Patient13_Healthy!T482,Patient17_Healthy!T482,Patient18_Healthy!T482,Patient23_Healthy!T482,Patient25_Healthy!T482,Patient27_Healthy!T482,Patient30_Healthy!T482)</f>
        <v/>
      </c>
      <c r="AG503">
        <f>STDEV(Patient5_Healthy!T482,Patient8_Healthy!T482,Patient10_Healthy!T482,Patient13_Healthy!T482,Patient17_Healthy!T482,Patient18_Healthy!T482,Patient23_Healthy!T482,Patient25_Healthy!T482,Patient27_Healthy!T482,Patient30_Healthy!T482)</f>
        <v/>
      </c>
      <c r="AO503" s="103" t="n"/>
    </row>
    <row r="504" spans="1:59">
      <c r="A504" s="91" t="s">
        <v>150</v>
      </c>
      <c r="B504" s="85">
        <f>AVERAGE(Patient5_Healthy!B483,Patient8_Healthy!B483,Patient10_Healthy!B483,Patient13_Healthy!B483,Patient17_Healthy!B483,Patient18_Healthy!B483,Patient23_Healthy!B483,Patient25_Healthy!B483,Patient27_Healthy!B483,Patient30_Healthy!B483)</f>
        <v/>
      </c>
      <c r="C504" s="90">
        <f>STDEV(Patient5_Healthy!B483,Patient8_Healthy!B483,Patient10_Healthy!B483,Patient13_Healthy!B483,Patient17_Healthy!B483,Patient18_Healthy!B483,Patient23_Healthy!B483,Patient25_Healthy!B483,Patient27_Healthy!B483,Patient30_Healthy!B483)</f>
        <v/>
      </c>
      <c r="D504">
        <f>AVERAGE(Patient5_Healthy!C483,Patient8_Healthy!C483,Patient10_Healthy!C483,Patient13_Healthy!C483,Patient17_Healthy!C483,Patient18_Healthy!C483,Patient23_Healthy!C483,Patient25_Healthy!C483,Patient27_Healthy!C483,Patient30_Healthy!C483)</f>
        <v/>
      </c>
      <c r="E504" s="90">
        <f>STDEV(Patient5_Healthy!C483,Patient8_Healthy!C483,Patient10_Healthy!C483,Patient13_Healthy!C483,Patient17_Healthy!C483,Patient18_Healthy!C483,Patient23_Healthy!C483,Patient25_Healthy!C483,Patient27_Healthy!C483,Patient30_Healthy!C483)</f>
        <v/>
      </c>
      <c r="F504" s="85">
        <f>AVERAGE(Patient5_Healthy!D483,Patient8_Healthy!D483,Patient10_Healthy!D483,Patient13_Healthy!D483,Patient17_Healthy!D483,Patient18_Healthy!D483,Patient23_Healthy!D483,Patient25_Healthy!D483,Patient27_Healthy!D483,Patient30_Healthy!D483)</f>
        <v/>
      </c>
      <c r="G504" s="90">
        <f>STDEV(Patient5_Healthy!D483,Patient8_Healthy!D483,Patient10_Healthy!D483,Patient13_Healthy!D483,Patient17_Healthy!D483,Patient18_Healthy!D483,Patient23_Healthy!D483,Patient25_Healthy!D483,Patient27_Healthy!D483,Patient30_Healthy!D483)</f>
        <v/>
      </c>
      <c r="H504">
        <f>AVERAGE(Patient5_Healthy!E483,Patient8_Healthy!E483,Patient10_Healthy!E483,Patient13_Healthy!E483,Patient17_Healthy!E483,Patient18_Healthy!E483,Patient23_Healthy!E483,Patient25_Healthy!E483,Patient27_Healthy!E483,Patient30_Healthy!E483)</f>
        <v/>
      </c>
      <c r="I504">
        <f>STDEV(Patient5_Healthy!E483,Patient8_Healthy!E483,Patient10_Healthy!E483,Patient13_Healthy!E483,Patient17_Healthy!E483,Patient18_Healthy!E483,Patient23_Healthy!E483,Patient25_Healthy!E483,Patient27_Healthy!E483,Patient30_Healthy!E483)</f>
        <v/>
      </c>
      <c r="L504" s="91" t="s">
        <v>151</v>
      </c>
      <c r="M504">
        <f>AVERAGE(Patient5_Healthy!H483,Patient8_Healthy!H483,Patient10_Healthy!H483,Patient13_Healthy!H483,Patient17_Healthy!H483,Patient18_Healthy!H483,Patient23_Healthy!H483,Patient25_Healthy!H483,Patient27_Healthy!H483,Patient30_Healthy!H483)</f>
        <v/>
      </c>
      <c r="N504">
        <f>STDEV(Patient5_Healthy!H483,Patient8_Healthy!H483,Patient10_Healthy!H483,Patient13_Healthy!H483,Patient17_Healthy!H483,Patient18_Healthy!H483,Patient23_Healthy!H483,Patient25_Healthy!H483,Patient27_Healthy!H483,Patient30_Healthy!H483)</f>
        <v/>
      </c>
      <c r="Q504" s="88" t="s">
        <v>137</v>
      </c>
      <c r="R504" s="85">
        <f>AVERAGE(Patient5_Healthy!M483,Patient8_Healthy!M483,Patient10_Healthy!M483,Patient13_Healthy!M483,Patient17_Healthy!M483,Patient18_Healthy!M483,Patient23_Healthy!M483,Patient25_Healthy!M483,Patient27_Healthy!M483,Patient30_Healthy!M483)</f>
        <v/>
      </c>
      <c r="S504" s="90">
        <f>STDEV(Patient5_Healthy!M483,Patient8_Healthy!M483,Patient10_Healthy!M483,Patient13_Healthy!M483,Patient17_Healthy!M483,Patient18_Healthy!M483,Patient23_Healthy!M483,Patient25_Healthy!M483,Patient27_Healthy!M483,Patient30_Healthy!M483)</f>
        <v/>
      </c>
      <c r="T504">
        <f>AVERAGE(Patient5_Healthy!N483,Patient8_Healthy!N483,Patient10_Healthy!N483,Patient13_Healthy!N483,Patient17_Healthy!N483,Patient18_Healthy!N483,Patient23_Healthy!N483,Patient25_Healthy!N483,Patient27_Healthy!N483,Patient30_Healthy!N483)</f>
        <v/>
      </c>
      <c r="U504">
        <f>STDEV(Patient5_Healthy!N483,Patient8_Healthy!N483,Patient10_Healthy!N483,Patient13_Healthy!N483,Patient17_Healthy!N483,Patient18_Healthy!N483,Patient23_Healthy!N483,Patient25_Healthy!N483,Patient27_Healthy!N483,Patient30_Healthy!N483)</f>
        <v/>
      </c>
      <c r="V504" s="85">
        <f>AVERAGE(Patient5_Healthy!O483,Patient8_Healthy!O483,Patient10_Healthy!O483,Patient13_Healthy!O483,Patient17_Healthy!O483,Patient18_Healthy!O483,Patient23_Healthy!O483,Patient25_Healthy!O483,Patient27_Healthy!O483,Patient30_Healthy!O483)</f>
        <v/>
      </c>
      <c r="W504" s="90">
        <f>STDEV(Patient5_Healthy!O483,Patient8_Healthy!O483,Patient10_Healthy!O483,Patient13_Healthy!O483,Patient17_Healthy!O483,Patient18_Healthy!O483,Patient23_Healthy!O483,Patient25_Healthy!O483,Patient27_Healthy!O483,Patient30_Healthy!O483)</f>
        <v/>
      </c>
      <c r="X504" s="85">
        <f>AVERAGE(Patient5_Healthy!P483,Patient8_Healthy!P483,Patient10_Healthy!P483,Patient13_Healthy!P483,Patient17_Healthy!P483,Patient18_Healthy!P483,Patient23_Healthy!P483,Patient25_Healthy!P483,Patient27_Healthy!P483,Patient30_Healthy!P483)</f>
        <v/>
      </c>
      <c r="Y504" s="90">
        <f>STDEV(Patient5_Healthy!P483,Patient8_Healthy!P483,Patient10_Healthy!P483,Patient13_Healthy!P483,Patient17_Healthy!P483,Patient18_Healthy!P483,Patient23_Healthy!P483,Patient25_Healthy!P483,Patient27_Healthy!P483,Patient30_Healthy!P483)</f>
        <v/>
      </c>
      <c r="Z504" s="85">
        <f>AVERAGE(Patient5_Healthy!Q483,Patient8_Healthy!Q483,Patient10_Healthy!Q483,Patient13_Healthy!Q483,Patient17_Healthy!Q483,Patient18_Healthy!Q483,Patient23_Healthy!Q483,Patient25_Healthy!Q483,Patient27_Healthy!Q483,Patient30_Healthy!Q483)</f>
        <v/>
      </c>
      <c r="AA504" s="90">
        <f>STDEV(Patient5_Healthy!Q483,Patient8_Healthy!Q483,Patient10_Healthy!Q483,Patient13_Healthy!Q483,Patient17_Healthy!Q483,Patient18_Healthy!Q483,Patient23_Healthy!Q483,Patient25_Healthy!Q483,Patient27_Healthy!Q483,Patient30_Healthy!Q483)</f>
        <v/>
      </c>
      <c r="AB504" s="85">
        <f>AVERAGE(Patient5_Healthy!R483,Patient8_Healthy!R483,Patient10_Healthy!R483,Patient13_Healthy!R483,Patient17_Healthy!R483,Patient18_Healthy!R483,Patient23_Healthy!R483,Patient25_Healthy!R483,Patient27_Healthy!R483,Patient30_Healthy!R483)</f>
        <v/>
      </c>
      <c r="AC504" s="90">
        <f>STDEV(Patient5_Healthy!R483,Patient8_Healthy!R483,Patient10_Healthy!R483,Patient13_Healthy!R483,Patient17_Healthy!R483,Patient18_Healthy!R483,Patient23_Healthy!R483,Patient25_Healthy!R483,Patient27_Healthy!R483,Patient30_Healthy!R483)</f>
        <v/>
      </c>
      <c r="AD504" s="85">
        <f>AVERAGE(Patient5_Healthy!S483,Patient8_Healthy!S483,Patient10_Healthy!S483,Patient13_Healthy!S483,Patient17_Healthy!S483,Patient18_Healthy!S483,Patient23_Healthy!S483,Patient25_Healthy!S483,Patient27_Healthy!S483,Patient30_Healthy!S483)</f>
        <v/>
      </c>
      <c r="AE504" s="90">
        <f>STDEV(Patient5_Healthy!S483,Patient8_Healthy!S483,Patient10_Healthy!S483,Patient13_Healthy!S483,Patient17_Healthy!S483,Patient18_Healthy!S483,Patient23_Healthy!S483,Patient25_Healthy!S483,Patient27_Healthy!S483,Patient30_Healthy!S483)</f>
        <v/>
      </c>
      <c r="AF504">
        <f>AVERAGE(Patient5_Healthy!T483,Patient8_Healthy!T483,Patient10_Healthy!T483,Patient13_Healthy!T483,Patient17_Healthy!T483,Patient18_Healthy!T483,Patient23_Healthy!T483,Patient25_Healthy!T483,Patient27_Healthy!T483,Patient30_Healthy!T483)</f>
        <v/>
      </c>
      <c r="AG504">
        <f>STDEV(Patient5_Healthy!T483,Patient8_Healthy!T483,Patient10_Healthy!T483,Patient13_Healthy!T483,Patient17_Healthy!T483,Patient18_Healthy!T483,Patient23_Healthy!T483,Patient25_Healthy!T483,Patient27_Healthy!T483,Patient30_Healthy!T483)</f>
        <v/>
      </c>
      <c r="AO504" s="103" t="n"/>
    </row>
    <row r="505" spans="1:59">
      <c r="A505" s="91" t="s">
        <v>151</v>
      </c>
      <c r="B505" s="85">
        <f>AVERAGE(Patient5_Healthy!B484,Patient8_Healthy!B484,Patient10_Healthy!B484,Patient13_Healthy!B484,Patient17_Healthy!B484,Patient18_Healthy!B484,Patient23_Healthy!B484,Patient25_Healthy!B484,Patient27_Healthy!B484,Patient30_Healthy!B484)</f>
        <v/>
      </c>
      <c r="C505" s="90">
        <f>STDEV(Patient5_Healthy!B484,Patient8_Healthy!B484,Patient10_Healthy!B484,Patient13_Healthy!B484,Patient17_Healthy!B484,Patient18_Healthy!B484,Patient23_Healthy!B484,Patient25_Healthy!B484,Patient27_Healthy!B484,Patient30_Healthy!B484)</f>
        <v/>
      </c>
      <c r="D505">
        <f>AVERAGE(Patient5_Healthy!C484,Patient8_Healthy!C484,Patient10_Healthy!C484,Patient13_Healthy!C484,Patient17_Healthy!C484,Patient18_Healthy!C484,Patient23_Healthy!C484,Patient25_Healthy!C484,Patient27_Healthy!C484,Patient30_Healthy!C484)</f>
        <v/>
      </c>
      <c r="E505" s="90">
        <f>STDEV(Patient5_Healthy!C484,Patient8_Healthy!C484,Patient10_Healthy!C484,Patient13_Healthy!C484,Patient17_Healthy!C484,Patient18_Healthy!C484,Patient23_Healthy!C484,Patient25_Healthy!C484,Patient27_Healthy!C484,Patient30_Healthy!C484)</f>
        <v/>
      </c>
      <c r="F505" s="85">
        <f>AVERAGE(Patient5_Healthy!D484,Patient8_Healthy!D484,Patient10_Healthy!D484,Patient13_Healthy!D484,Patient17_Healthy!D484,Patient18_Healthy!D484,Patient23_Healthy!D484,Patient25_Healthy!D484,Patient27_Healthy!D484,Patient30_Healthy!D484)</f>
        <v/>
      </c>
      <c r="G505" s="90">
        <f>STDEV(Patient5_Healthy!D484,Patient8_Healthy!D484,Patient10_Healthy!D484,Patient13_Healthy!D484,Patient17_Healthy!D484,Patient18_Healthy!D484,Patient23_Healthy!D484,Patient25_Healthy!D484,Patient27_Healthy!D484,Patient30_Healthy!D484)</f>
        <v/>
      </c>
      <c r="H505">
        <f>AVERAGE(Patient5_Healthy!E484,Patient8_Healthy!E484,Patient10_Healthy!E484,Patient13_Healthy!E484,Patient17_Healthy!E484,Patient18_Healthy!E484,Patient23_Healthy!E484,Patient25_Healthy!E484,Patient27_Healthy!E484,Patient30_Healthy!E484)</f>
        <v/>
      </c>
      <c r="I505">
        <f>STDEV(Patient5_Healthy!E484,Patient8_Healthy!E484,Patient10_Healthy!E484,Patient13_Healthy!E484,Patient17_Healthy!E484,Patient18_Healthy!E484,Patient23_Healthy!E484,Patient25_Healthy!E484,Patient27_Healthy!E484,Patient30_Healthy!E484)</f>
        <v/>
      </c>
      <c r="L505" s="91" t="s">
        <v>178</v>
      </c>
      <c r="M505">
        <f>AVERAGE(Patient5_Healthy!H484,Patient8_Healthy!H484,Patient10_Healthy!H484,Patient13_Healthy!H484,Patient17_Healthy!H484,Patient18_Healthy!H484,Patient23_Healthy!H484,Patient25_Healthy!H484,Patient27_Healthy!H484,Patient30_Healthy!H484)</f>
        <v/>
      </c>
      <c r="N505">
        <f>STDEV(Patient5_Healthy!H484,Patient8_Healthy!H484,Patient10_Healthy!H484,Patient13_Healthy!H484,Patient17_Healthy!H484,Patient18_Healthy!H484,Patient23_Healthy!H484,Patient25_Healthy!H484,Patient27_Healthy!H484,Patient30_Healthy!H484)</f>
        <v/>
      </c>
      <c r="Q505" s="88" t="s">
        <v>138</v>
      </c>
      <c r="R505" s="85">
        <f>AVERAGE(Patient5_Healthy!M484,Patient8_Healthy!M484,Patient10_Healthy!M484,Patient13_Healthy!M484,Patient17_Healthy!M484,Patient18_Healthy!M484,Patient23_Healthy!M484,Patient25_Healthy!M484,Patient27_Healthy!M484,Patient30_Healthy!M484)</f>
        <v/>
      </c>
      <c r="S505" s="90">
        <f>STDEV(Patient5_Healthy!M484,Patient8_Healthy!M484,Patient10_Healthy!M484,Patient13_Healthy!M484,Patient17_Healthy!M484,Patient18_Healthy!M484,Patient23_Healthy!M484,Patient25_Healthy!M484,Patient27_Healthy!M484,Patient30_Healthy!M484)</f>
        <v/>
      </c>
      <c r="T505">
        <f>AVERAGE(Patient5_Healthy!N484,Patient8_Healthy!N484,Patient10_Healthy!N484,Patient13_Healthy!N484,Patient17_Healthy!N484,Patient18_Healthy!N484,Patient23_Healthy!N484,Patient25_Healthy!N484,Patient27_Healthy!N484,Patient30_Healthy!N484)</f>
        <v/>
      </c>
      <c r="U505">
        <f>STDEV(Patient5_Healthy!N484,Patient8_Healthy!N484,Patient10_Healthy!N484,Patient13_Healthy!N484,Patient17_Healthy!N484,Patient18_Healthy!N484,Patient23_Healthy!N484,Patient25_Healthy!N484,Patient27_Healthy!N484,Patient30_Healthy!N484)</f>
        <v/>
      </c>
      <c r="V505" s="85">
        <f>AVERAGE(Patient5_Healthy!O484,Patient8_Healthy!O484,Patient10_Healthy!O484,Patient13_Healthy!O484,Patient17_Healthy!O484,Patient18_Healthy!O484,Patient23_Healthy!O484,Patient25_Healthy!O484,Patient27_Healthy!O484,Patient30_Healthy!O484)</f>
        <v/>
      </c>
      <c r="W505" s="90">
        <f>STDEV(Patient5_Healthy!O484,Patient8_Healthy!O484,Patient10_Healthy!O484,Patient13_Healthy!O484,Patient17_Healthy!O484,Patient18_Healthy!O484,Patient23_Healthy!O484,Patient25_Healthy!O484,Patient27_Healthy!O484,Patient30_Healthy!O484)</f>
        <v/>
      </c>
      <c r="X505" s="85">
        <f>AVERAGE(Patient5_Healthy!P484,Patient8_Healthy!P484,Patient10_Healthy!P484,Patient13_Healthy!P484,Patient17_Healthy!P484,Patient18_Healthy!P484,Patient23_Healthy!P484,Patient25_Healthy!P484,Patient27_Healthy!P484,Patient30_Healthy!P484)</f>
        <v/>
      </c>
      <c r="Y505" s="90">
        <f>STDEV(Patient5_Healthy!P484,Patient8_Healthy!P484,Patient10_Healthy!P484,Patient13_Healthy!P484,Patient17_Healthy!P484,Patient18_Healthy!P484,Patient23_Healthy!P484,Patient25_Healthy!P484,Patient27_Healthy!P484,Patient30_Healthy!P484)</f>
        <v/>
      </c>
      <c r="Z505" s="85">
        <f>AVERAGE(Patient5_Healthy!Q484,Patient8_Healthy!Q484,Patient10_Healthy!Q484,Patient13_Healthy!Q484,Patient17_Healthy!Q484,Patient18_Healthy!Q484,Patient23_Healthy!Q484,Patient25_Healthy!Q484,Patient27_Healthy!Q484,Patient30_Healthy!Q484)</f>
        <v/>
      </c>
      <c r="AA505" s="90">
        <f>STDEV(Patient5_Healthy!Q484,Patient8_Healthy!Q484,Patient10_Healthy!Q484,Patient13_Healthy!Q484,Patient17_Healthy!Q484,Patient18_Healthy!Q484,Patient23_Healthy!Q484,Patient25_Healthy!Q484,Patient27_Healthy!Q484,Patient30_Healthy!Q484)</f>
        <v/>
      </c>
      <c r="AB505" s="85">
        <f>AVERAGE(Patient5_Healthy!R484,Patient8_Healthy!R484,Patient10_Healthy!R484,Patient13_Healthy!R484,Patient17_Healthy!R484,Patient18_Healthy!R484,Patient23_Healthy!R484,Patient25_Healthy!R484,Patient27_Healthy!R484,Patient30_Healthy!R484)</f>
        <v/>
      </c>
      <c r="AC505" s="90">
        <f>STDEV(Patient5_Healthy!R484,Patient8_Healthy!R484,Patient10_Healthy!R484,Patient13_Healthy!R484,Patient17_Healthy!R484,Patient18_Healthy!R484,Patient23_Healthy!R484,Patient25_Healthy!R484,Patient27_Healthy!R484,Patient30_Healthy!R484)</f>
        <v/>
      </c>
      <c r="AD505" s="85">
        <f>AVERAGE(Patient5_Healthy!S484,Patient8_Healthy!S484,Patient10_Healthy!S484,Patient13_Healthy!S484,Patient17_Healthy!S484,Patient18_Healthy!S484,Patient23_Healthy!S484,Patient25_Healthy!S484,Patient27_Healthy!S484,Patient30_Healthy!S484)</f>
        <v/>
      </c>
      <c r="AE505" s="90">
        <f>STDEV(Patient5_Healthy!S484,Patient8_Healthy!S484,Patient10_Healthy!S484,Patient13_Healthy!S484,Patient17_Healthy!S484,Patient18_Healthy!S484,Patient23_Healthy!S484,Patient25_Healthy!S484,Patient27_Healthy!S484,Patient30_Healthy!S484)</f>
        <v/>
      </c>
      <c r="AF505">
        <f>AVERAGE(Patient5_Healthy!T484,Patient8_Healthy!T484,Patient10_Healthy!T484,Patient13_Healthy!T484,Patient17_Healthy!T484,Patient18_Healthy!T484,Patient23_Healthy!T484,Patient25_Healthy!T484,Patient27_Healthy!T484,Patient30_Healthy!T484)</f>
        <v/>
      </c>
      <c r="AG505">
        <f>STDEV(Patient5_Healthy!T484,Patient8_Healthy!T484,Patient10_Healthy!T484,Patient13_Healthy!T484,Patient17_Healthy!T484,Patient18_Healthy!T484,Patient23_Healthy!T484,Patient25_Healthy!T484,Patient27_Healthy!T484,Patient30_Healthy!T484)</f>
        <v/>
      </c>
      <c r="AO505" s="103" t="n"/>
    </row>
    <row r="506" spans="1:59">
      <c r="A506" s="91" t="s">
        <v>178</v>
      </c>
      <c r="B506" s="85">
        <f>AVERAGE(Patient5_Healthy!B485,Patient8_Healthy!B485,Patient10_Healthy!B485,Patient13_Healthy!B485,Patient17_Healthy!B485,Patient18_Healthy!B485,Patient23_Healthy!B485,Patient25_Healthy!B485,Patient27_Healthy!B485,Patient30_Healthy!B485)</f>
        <v/>
      </c>
      <c r="C506" s="90">
        <f>STDEV(Patient5_Healthy!B485,Patient8_Healthy!B485,Patient10_Healthy!B485,Patient13_Healthy!B485,Patient17_Healthy!B485,Patient18_Healthy!B485,Patient23_Healthy!B485,Patient25_Healthy!B485,Patient27_Healthy!B485,Patient30_Healthy!B485)</f>
        <v/>
      </c>
      <c r="D506">
        <f>AVERAGE(Patient5_Healthy!C485,Patient8_Healthy!C485,Patient10_Healthy!C485,Patient13_Healthy!C485,Patient17_Healthy!C485,Patient18_Healthy!C485,Patient23_Healthy!C485,Patient25_Healthy!C485,Patient27_Healthy!C485,Patient30_Healthy!C485)</f>
        <v/>
      </c>
      <c r="E506" s="90">
        <f>STDEV(Patient5_Healthy!C485,Patient8_Healthy!C485,Patient10_Healthy!C485,Patient13_Healthy!C485,Patient17_Healthy!C485,Patient18_Healthy!C485,Patient23_Healthy!C485,Patient25_Healthy!C485,Patient27_Healthy!C485,Patient30_Healthy!C485)</f>
        <v/>
      </c>
      <c r="F506" s="85">
        <f>AVERAGE(Patient5_Healthy!D485,Patient8_Healthy!D485,Patient10_Healthy!D485,Patient13_Healthy!D485,Patient17_Healthy!D485,Patient18_Healthy!D485,Patient23_Healthy!D485,Patient25_Healthy!D485,Patient27_Healthy!D485,Patient30_Healthy!D485)</f>
        <v/>
      </c>
      <c r="G506" s="90">
        <f>STDEV(Patient5_Healthy!D485,Patient8_Healthy!D485,Patient10_Healthy!D485,Patient13_Healthy!D485,Patient17_Healthy!D485,Patient18_Healthy!D485,Patient23_Healthy!D485,Patient25_Healthy!D485,Patient27_Healthy!D485,Patient30_Healthy!D485)</f>
        <v/>
      </c>
      <c r="H506">
        <f>AVERAGE(Patient5_Healthy!E485,Patient8_Healthy!E485,Patient10_Healthy!E485,Patient13_Healthy!E485,Patient17_Healthy!E485,Patient18_Healthy!E485,Patient23_Healthy!E485,Patient25_Healthy!E485,Patient27_Healthy!E485,Patient30_Healthy!E485)</f>
        <v/>
      </c>
      <c r="I506">
        <f>STDEV(Patient5_Healthy!E485,Patient8_Healthy!E485,Patient10_Healthy!E485,Patient13_Healthy!E485,Patient17_Healthy!E485,Patient18_Healthy!E485,Patient23_Healthy!E485,Patient25_Healthy!E485,Patient27_Healthy!E485,Patient30_Healthy!E485)</f>
        <v/>
      </c>
      <c r="L506" s="103" t="n"/>
      <c r="Q506" s="88" t="s">
        <v>139</v>
      </c>
      <c r="R506" s="85">
        <f>AVERAGE(Patient5_Healthy!M485,Patient8_Healthy!M485,Patient10_Healthy!M485,Patient13_Healthy!M485,Patient17_Healthy!M485,Patient18_Healthy!M485,Patient23_Healthy!M485,Patient25_Healthy!M485,Patient27_Healthy!M485,Patient30_Healthy!M485)</f>
        <v/>
      </c>
      <c r="S506" s="90">
        <f>STDEV(Patient5_Healthy!M485,Patient8_Healthy!M485,Patient10_Healthy!M485,Patient13_Healthy!M485,Patient17_Healthy!M485,Patient18_Healthy!M485,Patient23_Healthy!M485,Patient25_Healthy!M485,Patient27_Healthy!M485,Patient30_Healthy!M485)</f>
        <v/>
      </c>
      <c r="T506">
        <f>AVERAGE(Patient5_Healthy!N485,Patient8_Healthy!N485,Patient10_Healthy!N485,Patient13_Healthy!N485,Patient17_Healthy!N485,Patient18_Healthy!N485,Patient23_Healthy!N485,Patient25_Healthy!N485,Patient27_Healthy!N485,Patient30_Healthy!N485)</f>
        <v/>
      </c>
      <c r="U506">
        <f>STDEV(Patient5_Healthy!N485,Patient8_Healthy!N485,Patient10_Healthy!N485,Patient13_Healthy!N485,Patient17_Healthy!N485,Patient18_Healthy!N485,Patient23_Healthy!N485,Patient25_Healthy!N485,Patient27_Healthy!N485,Patient30_Healthy!N485)</f>
        <v/>
      </c>
      <c r="V506" s="85">
        <f>AVERAGE(Patient5_Healthy!O485,Patient8_Healthy!O485,Patient10_Healthy!O485,Patient13_Healthy!O485,Patient17_Healthy!O485,Patient18_Healthy!O485,Patient23_Healthy!O485,Patient25_Healthy!O485,Patient27_Healthy!O485,Patient30_Healthy!O485)</f>
        <v/>
      </c>
      <c r="W506" s="90">
        <f>STDEV(Patient5_Healthy!O485,Patient8_Healthy!O485,Patient10_Healthy!O485,Patient13_Healthy!O485,Patient17_Healthy!O485,Patient18_Healthy!O485,Patient23_Healthy!O485,Patient25_Healthy!O485,Patient27_Healthy!O485,Patient30_Healthy!O485)</f>
        <v/>
      </c>
      <c r="X506" s="85">
        <f>AVERAGE(Patient5_Healthy!P485,Patient8_Healthy!P485,Patient10_Healthy!P485,Patient13_Healthy!P485,Patient17_Healthy!P485,Patient18_Healthy!P485,Patient23_Healthy!P485,Patient25_Healthy!P485,Patient27_Healthy!P485,Patient30_Healthy!P485)</f>
        <v/>
      </c>
      <c r="Y506" s="90">
        <f>STDEV(Patient5_Healthy!P485,Patient8_Healthy!P485,Patient10_Healthy!P485,Patient13_Healthy!P485,Patient17_Healthy!P485,Patient18_Healthy!P485,Patient23_Healthy!P485,Patient25_Healthy!P485,Patient27_Healthy!P485,Patient30_Healthy!P485)</f>
        <v/>
      </c>
      <c r="Z506" s="85">
        <f>AVERAGE(Patient5_Healthy!Q485,Patient8_Healthy!Q485,Patient10_Healthy!Q485,Patient13_Healthy!Q485,Patient17_Healthy!Q485,Patient18_Healthy!Q485,Patient23_Healthy!Q485,Patient25_Healthy!Q485,Patient27_Healthy!Q485,Patient30_Healthy!Q485)</f>
        <v/>
      </c>
      <c r="AA506" s="90">
        <f>STDEV(Patient5_Healthy!Q485,Patient8_Healthy!Q485,Patient10_Healthy!Q485,Patient13_Healthy!Q485,Patient17_Healthy!Q485,Patient18_Healthy!Q485,Patient23_Healthy!Q485,Patient25_Healthy!Q485,Patient27_Healthy!Q485,Patient30_Healthy!Q485)</f>
        <v/>
      </c>
      <c r="AB506" s="85">
        <f>AVERAGE(Patient5_Healthy!R485,Patient8_Healthy!R485,Patient10_Healthy!R485,Patient13_Healthy!R485,Patient17_Healthy!R485,Patient18_Healthy!R485,Patient23_Healthy!R485,Patient25_Healthy!R485,Patient27_Healthy!R485,Patient30_Healthy!R485)</f>
        <v/>
      </c>
      <c r="AC506" s="90">
        <f>STDEV(Patient5_Healthy!R485,Patient8_Healthy!R485,Patient10_Healthy!R485,Patient13_Healthy!R485,Patient17_Healthy!R485,Patient18_Healthy!R485,Patient23_Healthy!R485,Patient25_Healthy!R485,Patient27_Healthy!R485,Patient30_Healthy!R485)</f>
        <v/>
      </c>
      <c r="AD506" s="85">
        <f>AVERAGE(Patient5_Healthy!S485,Patient8_Healthy!S485,Patient10_Healthy!S485,Patient13_Healthy!S485,Patient17_Healthy!S485,Patient18_Healthy!S485,Patient23_Healthy!S485,Patient25_Healthy!S485,Patient27_Healthy!S485,Patient30_Healthy!S485)</f>
        <v/>
      </c>
      <c r="AE506" s="90">
        <f>STDEV(Patient5_Healthy!S485,Patient8_Healthy!S485,Patient10_Healthy!S485,Patient13_Healthy!S485,Patient17_Healthy!S485,Patient18_Healthy!S485,Patient23_Healthy!S485,Patient25_Healthy!S485,Patient27_Healthy!S485,Patient30_Healthy!S485)</f>
        <v/>
      </c>
      <c r="AF506">
        <f>AVERAGE(Patient5_Healthy!T485,Patient8_Healthy!T485,Patient10_Healthy!T485,Patient13_Healthy!T485,Patient17_Healthy!T485,Patient18_Healthy!T485,Patient23_Healthy!T485,Patient25_Healthy!T485,Patient27_Healthy!T485,Patient30_Healthy!T485)</f>
        <v/>
      </c>
      <c r="AG506">
        <f>STDEV(Patient5_Healthy!T485,Patient8_Healthy!T485,Patient10_Healthy!T485,Patient13_Healthy!T485,Patient17_Healthy!T485,Patient18_Healthy!T485,Patient23_Healthy!T485,Patient25_Healthy!T485,Patient27_Healthy!T485,Patient30_Healthy!T485)</f>
        <v/>
      </c>
      <c r="AO506" s="103" t="n"/>
    </row>
    <row r="507" spans="1:59">
      <c r="L507" s="103" t="n"/>
      <c r="Q507" s="88" t="s">
        <v>140</v>
      </c>
      <c r="R507" s="85">
        <f>AVERAGE(Patient5_Healthy!M486,Patient8_Healthy!M486,Patient10_Healthy!M486,Patient13_Healthy!M486,Patient17_Healthy!M486,Patient18_Healthy!M486,Patient23_Healthy!M486,Patient25_Healthy!M486,Patient27_Healthy!M486,Patient30_Healthy!M486)</f>
        <v/>
      </c>
      <c r="S507" s="90">
        <f>STDEV(Patient5_Healthy!M486,Patient8_Healthy!M486,Patient10_Healthy!M486,Patient13_Healthy!M486,Patient17_Healthy!M486,Patient18_Healthy!M486,Patient23_Healthy!M486,Patient25_Healthy!M486,Patient27_Healthy!M486,Patient30_Healthy!M486)</f>
        <v/>
      </c>
      <c r="T507">
        <f>AVERAGE(Patient5_Healthy!N486,Patient8_Healthy!N486,Patient10_Healthy!N486,Patient13_Healthy!N486,Patient17_Healthy!N486,Patient18_Healthy!N486,Patient23_Healthy!N486,Patient25_Healthy!N486,Patient27_Healthy!N486,Patient30_Healthy!N486)</f>
        <v/>
      </c>
      <c r="U507">
        <f>STDEV(Patient5_Healthy!N486,Patient8_Healthy!N486,Patient10_Healthy!N486,Patient13_Healthy!N486,Patient17_Healthy!N486,Patient18_Healthy!N486,Patient23_Healthy!N486,Patient25_Healthy!N486,Patient27_Healthy!N486,Patient30_Healthy!N486)</f>
        <v/>
      </c>
      <c r="V507" s="85">
        <f>AVERAGE(Patient5_Healthy!O486,Patient8_Healthy!O486,Patient10_Healthy!O486,Patient13_Healthy!O486,Patient17_Healthy!O486,Patient18_Healthy!O486,Patient23_Healthy!O486,Patient25_Healthy!O486,Patient27_Healthy!O486,Patient30_Healthy!O486)</f>
        <v/>
      </c>
      <c r="W507" s="90">
        <f>STDEV(Patient5_Healthy!O486,Patient8_Healthy!O486,Patient10_Healthy!O486,Patient13_Healthy!O486,Patient17_Healthy!O486,Patient18_Healthy!O486,Patient23_Healthy!O486,Patient25_Healthy!O486,Patient27_Healthy!O486,Patient30_Healthy!O486)</f>
        <v/>
      </c>
      <c r="X507" s="85">
        <f>AVERAGE(Patient5_Healthy!P486,Patient8_Healthy!P486,Patient10_Healthy!P486,Patient13_Healthy!P486,Patient17_Healthy!P486,Patient18_Healthy!P486,Patient23_Healthy!P486,Patient25_Healthy!P486,Patient27_Healthy!P486,Patient30_Healthy!P486)</f>
        <v/>
      </c>
      <c r="Y507" s="90">
        <f>STDEV(Patient5_Healthy!P486,Patient8_Healthy!P486,Patient10_Healthy!P486,Patient13_Healthy!P486,Patient17_Healthy!P486,Patient18_Healthy!P486,Patient23_Healthy!P486,Patient25_Healthy!P486,Patient27_Healthy!P486,Patient30_Healthy!P486)</f>
        <v/>
      </c>
      <c r="Z507" s="85">
        <f>AVERAGE(Patient5_Healthy!Q486,Patient8_Healthy!Q486,Patient10_Healthy!Q486,Patient13_Healthy!Q486,Patient17_Healthy!Q486,Patient18_Healthy!Q486,Patient23_Healthy!Q486,Patient25_Healthy!Q486,Patient27_Healthy!Q486,Patient30_Healthy!Q486)</f>
        <v/>
      </c>
      <c r="AA507" s="90">
        <f>STDEV(Patient5_Healthy!Q486,Patient8_Healthy!Q486,Patient10_Healthy!Q486,Patient13_Healthy!Q486,Patient17_Healthy!Q486,Patient18_Healthy!Q486,Patient23_Healthy!Q486,Patient25_Healthy!Q486,Patient27_Healthy!Q486,Patient30_Healthy!Q486)</f>
        <v/>
      </c>
      <c r="AB507" s="85">
        <f>AVERAGE(Patient5_Healthy!R486,Patient8_Healthy!R486,Patient10_Healthy!R486,Patient13_Healthy!R486,Patient17_Healthy!R486,Patient18_Healthy!R486,Patient23_Healthy!R486,Patient25_Healthy!R486,Patient27_Healthy!R486,Patient30_Healthy!R486)</f>
        <v/>
      </c>
      <c r="AC507" s="90">
        <f>STDEV(Patient5_Healthy!R486,Patient8_Healthy!R486,Patient10_Healthy!R486,Patient13_Healthy!R486,Patient17_Healthy!R486,Patient18_Healthy!R486,Patient23_Healthy!R486,Patient25_Healthy!R486,Patient27_Healthy!R486,Patient30_Healthy!R486)</f>
        <v/>
      </c>
      <c r="AD507" s="85">
        <f>AVERAGE(Patient5_Healthy!S486,Patient8_Healthy!S486,Patient10_Healthy!S486,Patient13_Healthy!S486,Patient17_Healthy!S486,Patient18_Healthy!S486,Patient23_Healthy!S486,Patient25_Healthy!S486,Patient27_Healthy!S486,Patient30_Healthy!S486)</f>
        <v/>
      </c>
      <c r="AE507" s="90">
        <f>STDEV(Patient5_Healthy!S486,Patient8_Healthy!S486,Patient10_Healthy!S486,Patient13_Healthy!S486,Patient17_Healthy!S486,Patient18_Healthy!S486,Patient23_Healthy!S486,Patient25_Healthy!S486,Patient27_Healthy!S486,Patient30_Healthy!S486)</f>
        <v/>
      </c>
      <c r="AF507">
        <f>AVERAGE(Patient5_Healthy!T486,Patient8_Healthy!T486,Patient10_Healthy!T486,Patient13_Healthy!T486,Patient17_Healthy!T486,Patient18_Healthy!T486,Patient23_Healthy!T486,Patient25_Healthy!T486,Patient27_Healthy!T486,Patient30_Healthy!T486)</f>
        <v/>
      </c>
      <c r="AG507">
        <f>STDEV(Patient5_Healthy!T486,Patient8_Healthy!T486,Patient10_Healthy!T486,Patient13_Healthy!T486,Patient17_Healthy!T486,Patient18_Healthy!T486,Patient23_Healthy!T486,Patient25_Healthy!T486,Patient27_Healthy!T486,Patient30_Healthy!T486)</f>
        <v/>
      </c>
      <c r="AO507" s="103" t="n"/>
    </row>
    <row r="508" spans="1:59">
      <c r="L508" s="103" t="n"/>
      <c r="Q508" s="88" t="s">
        <v>141</v>
      </c>
      <c r="R508" s="85">
        <f>AVERAGE(Patient5_Healthy!M487,Patient8_Healthy!M487,Patient10_Healthy!M487,Patient13_Healthy!M487,Patient17_Healthy!M487,Patient18_Healthy!M487,Patient23_Healthy!M487,Patient25_Healthy!M487,Patient27_Healthy!M487,Patient30_Healthy!M487)</f>
        <v/>
      </c>
      <c r="S508" s="90">
        <f>STDEV(Patient5_Healthy!M487,Patient8_Healthy!M487,Patient10_Healthy!M487,Patient13_Healthy!M487,Patient17_Healthy!M487,Patient18_Healthy!M487,Patient23_Healthy!M487,Patient25_Healthy!M487,Patient27_Healthy!M487,Patient30_Healthy!M487)</f>
        <v/>
      </c>
      <c r="T508">
        <f>AVERAGE(Patient5_Healthy!N487,Patient8_Healthy!N487,Patient10_Healthy!N487,Patient13_Healthy!N487,Patient17_Healthy!N487,Patient18_Healthy!N487,Patient23_Healthy!N487,Patient25_Healthy!N487,Patient27_Healthy!N487,Patient30_Healthy!N487)</f>
        <v/>
      </c>
      <c r="U508">
        <f>STDEV(Patient5_Healthy!N487,Patient8_Healthy!N487,Patient10_Healthy!N487,Patient13_Healthy!N487,Patient17_Healthy!N487,Patient18_Healthy!N487,Patient23_Healthy!N487,Patient25_Healthy!N487,Patient27_Healthy!N487,Patient30_Healthy!N487)</f>
        <v/>
      </c>
      <c r="V508" s="85">
        <f>AVERAGE(Patient5_Healthy!O487,Patient8_Healthy!O487,Patient10_Healthy!O487,Patient13_Healthy!O487,Patient17_Healthy!O487,Patient18_Healthy!O487,Patient23_Healthy!O487,Patient25_Healthy!O487,Patient27_Healthy!O487,Patient30_Healthy!O487)</f>
        <v/>
      </c>
      <c r="W508" s="90">
        <f>STDEV(Patient5_Healthy!O487,Patient8_Healthy!O487,Patient10_Healthy!O487,Patient13_Healthy!O487,Patient17_Healthy!O487,Patient18_Healthy!O487,Patient23_Healthy!O487,Patient25_Healthy!O487,Patient27_Healthy!O487,Patient30_Healthy!O487)</f>
        <v/>
      </c>
      <c r="X508" s="85">
        <f>AVERAGE(Patient5_Healthy!P487,Patient8_Healthy!P487,Patient10_Healthy!P487,Patient13_Healthy!P487,Patient17_Healthy!P487,Patient18_Healthy!P487,Patient23_Healthy!P487,Patient25_Healthy!P487,Patient27_Healthy!P487,Patient30_Healthy!P487)</f>
        <v/>
      </c>
      <c r="Y508" s="90">
        <f>STDEV(Patient5_Healthy!P487,Patient8_Healthy!P487,Patient10_Healthy!P487,Patient13_Healthy!P487,Patient17_Healthy!P487,Patient18_Healthy!P487,Patient23_Healthy!P487,Patient25_Healthy!P487,Patient27_Healthy!P487,Patient30_Healthy!P487)</f>
        <v/>
      </c>
      <c r="Z508" s="85">
        <f>AVERAGE(Patient5_Healthy!Q487,Patient8_Healthy!Q487,Patient10_Healthy!Q487,Patient13_Healthy!Q487,Patient17_Healthy!Q487,Patient18_Healthy!Q487,Patient23_Healthy!Q487,Patient25_Healthy!Q487,Patient27_Healthy!Q487,Patient30_Healthy!Q487)</f>
        <v/>
      </c>
      <c r="AA508" s="90">
        <f>STDEV(Patient5_Healthy!Q487,Patient8_Healthy!Q487,Patient10_Healthy!Q487,Patient13_Healthy!Q487,Patient17_Healthy!Q487,Patient18_Healthy!Q487,Patient23_Healthy!Q487,Patient25_Healthy!Q487,Patient27_Healthy!Q487,Patient30_Healthy!Q487)</f>
        <v/>
      </c>
      <c r="AB508" s="85">
        <f>AVERAGE(Patient5_Healthy!R487,Patient8_Healthy!R487,Patient10_Healthy!R487,Patient13_Healthy!R487,Patient17_Healthy!R487,Patient18_Healthy!R487,Patient23_Healthy!R487,Patient25_Healthy!R487,Patient27_Healthy!R487,Patient30_Healthy!R487)</f>
        <v/>
      </c>
      <c r="AC508" s="90">
        <f>STDEV(Patient5_Healthy!R487,Patient8_Healthy!R487,Patient10_Healthy!R487,Patient13_Healthy!R487,Patient17_Healthy!R487,Patient18_Healthy!R487,Patient23_Healthy!R487,Patient25_Healthy!R487,Patient27_Healthy!R487,Patient30_Healthy!R487)</f>
        <v/>
      </c>
      <c r="AD508" s="85">
        <f>AVERAGE(Patient5_Healthy!S487,Patient8_Healthy!S487,Patient10_Healthy!S487,Patient13_Healthy!S487,Patient17_Healthy!S487,Patient18_Healthy!S487,Patient23_Healthy!S487,Patient25_Healthy!S487,Patient27_Healthy!S487,Patient30_Healthy!S487)</f>
        <v/>
      </c>
      <c r="AE508" s="90">
        <f>STDEV(Patient5_Healthy!S487,Patient8_Healthy!S487,Patient10_Healthy!S487,Patient13_Healthy!S487,Patient17_Healthy!S487,Patient18_Healthy!S487,Patient23_Healthy!S487,Patient25_Healthy!S487,Patient27_Healthy!S487,Patient30_Healthy!S487)</f>
        <v/>
      </c>
      <c r="AF508">
        <f>AVERAGE(Patient5_Healthy!T487,Patient8_Healthy!T487,Patient10_Healthy!T487,Patient13_Healthy!T487,Patient17_Healthy!T487,Patient18_Healthy!T487,Patient23_Healthy!T487,Patient25_Healthy!T487,Patient27_Healthy!T487,Patient30_Healthy!T487)</f>
        <v/>
      </c>
      <c r="AG508">
        <f>STDEV(Patient5_Healthy!T487,Patient8_Healthy!T487,Patient10_Healthy!T487,Patient13_Healthy!T487,Patient17_Healthy!T487,Patient18_Healthy!T487,Patient23_Healthy!T487,Patient25_Healthy!T487,Patient27_Healthy!T487,Patient30_Healthy!T487)</f>
        <v/>
      </c>
      <c r="AO508" s="103" t="n"/>
    </row>
    <row r="509" spans="1:59">
      <c r="L509" s="103" t="n"/>
      <c r="Q509" s="88" t="s">
        <v>142</v>
      </c>
      <c r="R509" s="85">
        <f>AVERAGE(Patient5_Healthy!M488,Patient8_Healthy!M488,Patient10_Healthy!M488,Patient13_Healthy!M488,Patient17_Healthy!M488,Patient18_Healthy!M488,Patient23_Healthy!M488,Patient25_Healthy!M488,Patient27_Healthy!M488,Patient30_Healthy!M488)</f>
        <v/>
      </c>
      <c r="S509" s="90">
        <f>STDEV(Patient5_Healthy!M488,Patient8_Healthy!M488,Patient10_Healthy!M488,Patient13_Healthy!M488,Patient17_Healthy!M488,Patient18_Healthy!M488,Patient23_Healthy!M488,Patient25_Healthy!M488,Patient27_Healthy!M488,Patient30_Healthy!M488)</f>
        <v/>
      </c>
      <c r="T509">
        <f>AVERAGE(Patient5_Healthy!N488,Patient8_Healthy!N488,Patient10_Healthy!N488,Patient13_Healthy!N488,Patient17_Healthy!N488,Patient18_Healthy!N488,Patient23_Healthy!N488,Patient25_Healthy!N488,Patient27_Healthy!N488,Patient30_Healthy!N488)</f>
        <v/>
      </c>
      <c r="U509">
        <f>STDEV(Patient5_Healthy!N488,Patient8_Healthy!N488,Patient10_Healthy!N488,Patient13_Healthy!N488,Patient17_Healthy!N488,Patient18_Healthy!N488,Patient23_Healthy!N488,Patient25_Healthy!N488,Patient27_Healthy!N488,Patient30_Healthy!N488)</f>
        <v/>
      </c>
      <c r="V509" s="85">
        <f>AVERAGE(Patient5_Healthy!O488,Patient8_Healthy!O488,Patient10_Healthy!O488,Patient13_Healthy!O488,Patient17_Healthy!O488,Patient18_Healthy!O488,Patient23_Healthy!O488,Patient25_Healthy!O488,Patient27_Healthy!O488,Patient30_Healthy!O488)</f>
        <v/>
      </c>
      <c r="W509" s="90">
        <f>STDEV(Patient5_Healthy!O488,Patient8_Healthy!O488,Patient10_Healthy!O488,Patient13_Healthy!O488,Patient17_Healthy!O488,Patient18_Healthy!O488,Patient23_Healthy!O488,Patient25_Healthy!O488,Patient27_Healthy!O488,Patient30_Healthy!O488)</f>
        <v/>
      </c>
      <c r="X509" s="85">
        <f>AVERAGE(Patient5_Healthy!P488,Patient8_Healthy!P488,Patient10_Healthy!P488,Patient13_Healthy!P488,Patient17_Healthy!P488,Patient18_Healthy!P488,Patient23_Healthy!P488,Patient25_Healthy!P488,Patient27_Healthy!P488,Patient30_Healthy!P488)</f>
        <v/>
      </c>
      <c r="Y509" s="90">
        <f>STDEV(Patient5_Healthy!P488,Patient8_Healthy!P488,Patient10_Healthy!P488,Patient13_Healthy!P488,Patient17_Healthy!P488,Patient18_Healthy!P488,Patient23_Healthy!P488,Patient25_Healthy!P488,Patient27_Healthy!P488,Patient30_Healthy!P488)</f>
        <v/>
      </c>
      <c r="Z509" s="85">
        <f>AVERAGE(Patient5_Healthy!Q488,Patient8_Healthy!Q488,Patient10_Healthy!Q488,Patient13_Healthy!Q488,Patient17_Healthy!Q488,Patient18_Healthy!Q488,Patient23_Healthy!Q488,Patient25_Healthy!Q488,Patient27_Healthy!Q488,Patient30_Healthy!Q488)</f>
        <v/>
      </c>
      <c r="AA509" s="90">
        <f>STDEV(Patient5_Healthy!Q488,Patient8_Healthy!Q488,Patient10_Healthy!Q488,Patient13_Healthy!Q488,Patient17_Healthy!Q488,Patient18_Healthy!Q488,Patient23_Healthy!Q488,Patient25_Healthy!Q488,Patient27_Healthy!Q488,Patient30_Healthy!Q488)</f>
        <v/>
      </c>
      <c r="AB509" s="85">
        <f>AVERAGE(Patient5_Healthy!R488,Patient8_Healthy!R488,Patient10_Healthy!R488,Patient13_Healthy!R488,Patient17_Healthy!R488,Patient18_Healthy!R488,Patient23_Healthy!R488,Patient25_Healthy!R488,Patient27_Healthy!R488,Patient30_Healthy!R488)</f>
        <v/>
      </c>
      <c r="AC509" s="90">
        <f>STDEV(Patient5_Healthy!R488,Patient8_Healthy!R488,Patient10_Healthy!R488,Patient13_Healthy!R488,Patient17_Healthy!R488,Patient18_Healthy!R488,Patient23_Healthy!R488,Patient25_Healthy!R488,Patient27_Healthy!R488,Patient30_Healthy!R488)</f>
        <v/>
      </c>
      <c r="AD509" s="85">
        <f>AVERAGE(Patient5_Healthy!S488,Patient8_Healthy!S488,Patient10_Healthy!S488,Patient13_Healthy!S488,Patient17_Healthy!S488,Patient18_Healthy!S488,Patient23_Healthy!S488,Patient25_Healthy!S488,Patient27_Healthy!S488,Patient30_Healthy!S488)</f>
        <v/>
      </c>
      <c r="AE509" s="90">
        <f>STDEV(Patient5_Healthy!S488,Patient8_Healthy!S488,Patient10_Healthy!S488,Patient13_Healthy!S488,Patient17_Healthy!S488,Patient18_Healthy!S488,Patient23_Healthy!S488,Patient25_Healthy!S488,Patient27_Healthy!S488,Patient30_Healthy!S488)</f>
        <v/>
      </c>
      <c r="AF509">
        <f>AVERAGE(Patient5_Healthy!T488,Patient8_Healthy!T488,Patient10_Healthy!T488,Patient13_Healthy!T488,Patient17_Healthy!T488,Patient18_Healthy!T488,Patient23_Healthy!T488,Patient25_Healthy!T488,Patient27_Healthy!T488,Patient30_Healthy!T488)</f>
        <v/>
      </c>
      <c r="AG509">
        <f>STDEV(Patient5_Healthy!T488,Patient8_Healthy!T488,Patient10_Healthy!T488,Patient13_Healthy!T488,Patient17_Healthy!T488,Patient18_Healthy!T488,Patient23_Healthy!T488,Patient25_Healthy!T488,Patient27_Healthy!T488,Patient30_Healthy!T488)</f>
        <v/>
      </c>
      <c r="AO509" s="103" t="n"/>
    </row>
    <row r="510" spans="1:59">
      <c r="L510" s="103" t="n"/>
      <c r="Q510" s="88" t="s">
        <v>143</v>
      </c>
      <c r="R510" s="85">
        <f>AVERAGE(Patient5_Healthy!M489,Patient8_Healthy!M489,Patient10_Healthy!M489,Patient13_Healthy!M489,Patient17_Healthy!M489,Patient18_Healthy!M489,Patient23_Healthy!M489,Patient25_Healthy!M489,Patient27_Healthy!M489,Patient30_Healthy!M489)</f>
        <v/>
      </c>
      <c r="S510" s="90">
        <f>STDEV(Patient5_Healthy!M489,Patient8_Healthy!M489,Patient10_Healthy!M489,Patient13_Healthy!M489,Patient17_Healthy!M489,Patient18_Healthy!M489,Patient23_Healthy!M489,Patient25_Healthy!M489,Patient27_Healthy!M489,Patient30_Healthy!M489)</f>
        <v/>
      </c>
      <c r="T510">
        <f>AVERAGE(Patient5_Healthy!N489,Patient8_Healthy!N489,Patient10_Healthy!N489,Patient13_Healthy!N489,Patient17_Healthy!N489,Patient18_Healthy!N489,Patient23_Healthy!N489,Patient25_Healthy!N489,Patient27_Healthy!N489,Patient30_Healthy!N489)</f>
        <v/>
      </c>
      <c r="U510">
        <f>STDEV(Patient5_Healthy!N489,Patient8_Healthy!N489,Patient10_Healthy!N489,Patient13_Healthy!N489,Patient17_Healthy!N489,Patient18_Healthy!N489,Patient23_Healthy!N489,Patient25_Healthy!N489,Patient27_Healthy!N489,Patient30_Healthy!N489)</f>
        <v/>
      </c>
      <c r="V510" s="85">
        <f>AVERAGE(Patient5_Healthy!O489,Patient8_Healthy!O489,Patient10_Healthy!O489,Patient13_Healthy!O489,Patient17_Healthy!O489,Patient18_Healthy!O489,Patient23_Healthy!O489,Patient25_Healthy!O489,Patient27_Healthy!O489,Patient30_Healthy!O489)</f>
        <v/>
      </c>
      <c r="W510" s="90">
        <f>STDEV(Patient5_Healthy!O489,Patient8_Healthy!O489,Patient10_Healthy!O489,Patient13_Healthy!O489,Patient17_Healthy!O489,Patient18_Healthy!O489,Patient23_Healthy!O489,Patient25_Healthy!O489,Patient27_Healthy!O489,Patient30_Healthy!O489)</f>
        <v/>
      </c>
      <c r="X510" s="85">
        <f>AVERAGE(Patient5_Healthy!P489,Patient8_Healthy!P489,Patient10_Healthy!P489,Patient13_Healthy!P489,Patient17_Healthy!P489,Patient18_Healthy!P489,Patient23_Healthy!P489,Patient25_Healthy!P489,Patient27_Healthy!P489,Patient30_Healthy!P489)</f>
        <v/>
      </c>
      <c r="Y510" s="90">
        <f>STDEV(Patient5_Healthy!P489,Patient8_Healthy!P489,Patient10_Healthy!P489,Patient13_Healthy!P489,Patient17_Healthy!P489,Patient18_Healthy!P489,Patient23_Healthy!P489,Patient25_Healthy!P489,Patient27_Healthy!P489,Patient30_Healthy!P489)</f>
        <v/>
      </c>
      <c r="Z510" s="85">
        <f>AVERAGE(Patient5_Healthy!Q489,Patient8_Healthy!Q489,Patient10_Healthy!Q489,Patient13_Healthy!Q489,Patient17_Healthy!Q489,Patient18_Healthy!Q489,Patient23_Healthy!Q489,Patient25_Healthy!Q489,Patient27_Healthy!Q489,Patient30_Healthy!Q489)</f>
        <v/>
      </c>
      <c r="AA510" s="90">
        <f>STDEV(Patient5_Healthy!Q489,Patient8_Healthy!Q489,Patient10_Healthy!Q489,Patient13_Healthy!Q489,Patient17_Healthy!Q489,Patient18_Healthy!Q489,Patient23_Healthy!Q489,Patient25_Healthy!Q489,Patient27_Healthy!Q489,Patient30_Healthy!Q489)</f>
        <v/>
      </c>
      <c r="AB510" s="85">
        <f>AVERAGE(Patient5_Healthy!R489,Patient8_Healthy!R489,Patient10_Healthy!R489,Patient13_Healthy!R489,Patient17_Healthy!R489,Patient18_Healthy!R489,Patient23_Healthy!R489,Patient25_Healthy!R489,Patient27_Healthy!R489,Patient30_Healthy!R489)</f>
        <v/>
      </c>
      <c r="AC510" s="90">
        <f>STDEV(Patient5_Healthy!R489,Patient8_Healthy!R489,Patient10_Healthy!R489,Patient13_Healthy!R489,Patient17_Healthy!R489,Patient18_Healthy!R489,Patient23_Healthy!R489,Patient25_Healthy!R489,Patient27_Healthy!R489,Patient30_Healthy!R489)</f>
        <v/>
      </c>
      <c r="AD510" s="85">
        <f>AVERAGE(Patient5_Healthy!S489,Patient8_Healthy!S489,Patient10_Healthy!S489,Patient13_Healthy!S489,Patient17_Healthy!S489,Patient18_Healthy!S489,Patient23_Healthy!S489,Patient25_Healthy!S489,Patient27_Healthy!S489,Patient30_Healthy!S489)</f>
        <v/>
      </c>
      <c r="AE510" s="90">
        <f>STDEV(Patient5_Healthy!S489,Patient8_Healthy!S489,Patient10_Healthy!S489,Patient13_Healthy!S489,Patient17_Healthy!S489,Patient18_Healthy!S489,Patient23_Healthy!S489,Patient25_Healthy!S489,Patient27_Healthy!S489,Patient30_Healthy!S489)</f>
        <v/>
      </c>
      <c r="AF510">
        <f>AVERAGE(Patient5_Healthy!T489,Patient8_Healthy!T489,Patient10_Healthy!T489,Patient13_Healthy!T489,Patient17_Healthy!T489,Patient18_Healthy!T489,Patient23_Healthy!T489,Patient25_Healthy!T489,Patient27_Healthy!T489,Patient30_Healthy!T489)</f>
        <v/>
      </c>
      <c r="AG510">
        <f>STDEV(Patient5_Healthy!T489,Patient8_Healthy!T489,Patient10_Healthy!T489,Patient13_Healthy!T489,Patient17_Healthy!T489,Patient18_Healthy!T489,Patient23_Healthy!T489,Patient25_Healthy!T489,Patient27_Healthy!T489,Patient30_Healthy!T489)</f>
        <v/>
      </c>
      <c r="AO510" s="103" t="n"/>
    </row>
    <row r="511" spans="1:59">
      <c r="Q511" s="103" t="n"/>
      <c r="AO511" s="103" t="n"/>
    </row>
    <row r="512" spans="1:59">
      <c r="AO512" s="103" t="n"/>
    </row>
    <row r="513" spans="1:59">
      <c r="Q513" s="103" t="n"/>
      <c r="AO513" s="103" t="n"/>
    </row>
    <row r="514" spans="1:59">
      <c r="Q514" s="103" t="n"/>
      <c r="AO514" s="103" t="n"/>
    </row>
    <row r="515" spans="1:59">
      <c r="Q515" s="103" t="n"/>
      <c r="AO515" s="103" t="n"/>
    </row>
    <row r="516" spans="1:59">
      <c r="AO516" s="103" t="n"/>
    </row>
    <row r="517" spans="1:59">
      <c r="AO517" s="103" t="n"/>
    </row>
    <row r="518" spans="1:59">
      <c r="AO518" s="103" t="n"/>
    </row>
    <row r="519" spans="1:59">
      <c r="A519" s="103" t="s">
        <v>156</v>
      </c>
      <c r="Q519" s="103" t="s">
        <v>157</v>
      </c>
      <c r="AO519" s="103" t="n"/>
    </row>
    <row r="520" spans="1:59">
      <c r="A520" s="151" t="n"/>
      <c r="B520" s="153" t="s">
        <v>15</v>
      </c>
      <c r="C520" s="154" t="n"/>
      <c r="D520" s="154" t="n"/>
      <c r="E520" s="155" t="n"/>
      <c r="F520" s="156" t="s">
        <v>101</v>
      </c>
      <c r="G520" s="154" t="n"/>
      <c r="H520" s="154" t="n"/>
      <c r="I520" s="154" t="n"/>
      <c r="L520" s="157" t="n"/>
      <c r="M520" s="158" t="s">
        <v>121</v>
      </c>
      <c r="N520" s="158" t="n"/>
      <c r="Q520" s="88" t="n"/>
      <c r="R520" s="159" t="s">
        <v>122</v>
      </c>
      <c r="S520" s="160" t="n"/>
      <c r="T520" s="159" t="s">
        <v>123</v>
      </c>
      <c r="U520" s="160" t="n"/>
      <c r="V520" s="159" t="s">
        <v>124</v>
      </c>
      <c r="W520" s="160" t="n"/>
      <c r="X520" s="159" t="s">
        <v>125</v>
      </c>
      <c r="Y520" s="160" t="n"/>
      <c r="Z520" s="159" t="s">
        <v>126</v>
      </c>
      <c r="AA520" s="160" t="n"/>
      <c r="AB520" s="159" t="s">
        <v>127</v>
      </c>
      <c r="AC520" s="160" t="n"/>
      <c r="AD520" s="159" t="s">
        <v>128</v>
      </c>
      <c r="AE520" s="160" t="n"/>
      <c r="AF520" s="161" t="s">
        <v>129</v>
      </c>
      <c r="AG520" s="161" t="n"/>
      <c r="AO520" s="103" t="n"/>
    </row>
    <row r="521" spans="1:59">
      <c r="A521" s="151" t="n"/>
      <c r="B521" s="162" t="s">
        <v>130</v>
      </c>
      <c r="C521" s="163" t="n"/>
      <c r="D521" s="164" t="s">
        <v>131</v>
      </c>
      <c r="E521" s="163" t="n"/>
      <c r="F521" s="162" t="s">
        <v>130</v>
      </c>
      <c r="G521" s="163" t="n"/>
      <c r="H521" s="164" t="s">
        <v>131</v>
      </c>
      <c r="I521" s="165" t="n"/>
      <c r="L521" s="157" t="n"/>
      <c r="M521" s="86" t="s">
        <v>214</v>
      </c>
      <c r="N521" s="86" t="s">
        <v>22</v>
      </c>
      <c r="Q521" s="88" t="n"/>
      <c r="R521" s="87" t="s">
        <v>214</v>
      </c>
      <c r="S521" s="89" t="s">
        <v>22</v>
      </c>
      <c r="T521" s="88" t="s">
        <v>214</v>
      </c>
      <c r="U521" s="88" t="s">
        <v>22</v>
      </c>
      <c r="V521" s="87" t="s">
        <v>214</v>
      </c>
      <c r="W521" s="89" t="s">
        <v>22</v>
      </c>
      <c r="X521" s="87" t="s">
        <v>214</v>
      </c>
      <c r="Y521" s="89" t="s">
        <v>22</v>
      </c>
      <c r="Z521" s="87" t="s">
        <v>214</v>
      </c>
      <c r="AA521" s="89" t="s">
        <v>22</v>
      </c>
      <c r="AB521" s="87" t="s">
        <v>214</v>
      </c>
      <c r="AC521" s="89" t="s">
        <v>22</v>
      </c>
      <c r="AD521" s="87" t="s">
        <v>214</v>
      </c>
      <c r="AE521" s="89" t="s">
        <v>22</v>
      </c>
      <c r="AF521" s="88" t="s">
        <v>214</v>
      </c>
      <c r="AG521" s="88" t="s">
        <v>22</v>
      </c>
      <c r="AO521" s="103" t="n"/>
    </row>
    <row r="522" spans="1:59">
      <c r="A522" s="152" t="n"/>
      <c r="B522" s="82" t="s">
        <v>214</v>
      </c>
      <c r="C522" s="83" t="s">
        <v>22</v>
      </c>
      <c r="D522" s="84" t="s">
        <v>214</v>
      </c>
      <c r="E522" s="83" t="s">
        <v>22</v>
      </c>
      <c r="F522" s="82" t="s">
        <v>214</v>
      </c>
      <c r="G522" s="83" t="s">
        <v>22</v>
      </c>
      <c r="H522" s="84" t="s">
        <v>214</v>
      </c>
      <c r="I522" s="84" t="s">
        <v>22</v>
      </c>
      <c r="L522" s="86" t="s">
        <v>132</v>
      </c>
      <c r="M522">
        <f>AVERAGE(Patient5_Healthy!H501,Patient8_Healthy!H501,Patient10_Healthy!H501,Patient13_Healthy!H501,Patient17_Healthy!H501,Patient18_Healthy!H501,Patient23_Healthy!H501,Patient25_Healthy!H501,Patient27_Healthy!H501,Patient30_Healthy!H501)</f>
        <v/>
      </c>
      <c r="N522">
        <f>STDEV(Patient5_Healthy!H501,Patient8_Healthy!H501,Patient10_Healthy!H501,Patient13_Healthy!H501,Patient17_Healthy!H501,Patient18_Healthy!H501,Patient23_Healthy!H501,Patient25_Healthy!H501,Patient27_Healthy!H501,Patient30_Healthy!H501)</f>
        <v/>
      </c>
      <c r="Q522" s="88" t="s">
        <v>132</v>
      </c>
      <c r="R522" s="85">
        <f>AVERAGE(Patient5_Healthy!M501,Patient8_Healthy!M501,Patient10_Healthy!M501,Patient13_Healthy!M501,Patient17_Healthy!M501,Patient18_Healthy!M501,Patient23_Healthy!M501,Patient25_Healthy!M501,Patient27_Healthy!M501,Patient30_Healthy!M501)</f>
        <v/>
      </c>
      <c r="S522" s="90">
        <f>STDEV(Patient5_Healthy!M501,Patient8_Healthy!M501,Patient10_Healthy!M501,Patient13_Healthy!M501,Patient17_Healthy!M501,Patient18_Healthy!M501,Patient23_Healthy!M501,Patient25_Healthy!M501,Patient27_Healthy!M501,Patient30_Healthy!M501)</f>
        <v/>
      </c>
      <c r="T522">
        <f>AVERAGE(Patient5_Healthy!N501,Patient8_Healthy!N501,Patient10_Healthy!N501,Patient13_Healthy!N501,Patient17_Healthy!N501,Patient18_Healthy!N501,Patient23_Healthy!N501,Patient25_Healthy!N501,Patient27_Healthy!N501,Patient30_Healthy!N501)</f>
        <v/>
      </c>
      <c r="U522">
        <f>STDEV(Patient5_Healthy!N501,Patient8_Healthy!N501,Patient10_Healthy!N501,Patient13_Healthy!N501,Patient17_Healthy!N501,Patient18_Healthy!N501,Patient23_Healthy!N501,Patient25_Healthy!N501,Patient27_Healthy!N501,Patient30_Healthy!N501)</f>
        <v/>
      </c>
      <c r="V522" s="85">
        <f>AVERAGE(Patient5_Healthy!O501,Patient8_Healthy!O501,Patient10_Healthy!O501,Patient13_Healthy!O501,Patient17_Healthy!O501,Patient18_Healthy!O501,Patient23_Healthy!O501,Patient25_Healthy!O501,Patient27_Healthy!O501,Patient30_Healthy!O501)</f>
        <v/>
      </c>
      <c r="W522" s="90">
        <f>STDEV(Patient5_Healthy!O501,Patient8_Healthy!O501,Patient10_Healthy!O501,Patient13_Healthy!O501,Patient17_Healthy!O501,Patient18_Healthy!O501,Patient23_Healthy!O501,Patient25_Healthy!O501,Patient27_Healthy!O501,Patient30_Healthy!O501)</f>
        <v/>
      </c>
      <c r="X522" s="85">
        <f>AVERAGE(Patient5_Healthy!P501,Patient8_Healthy!P501,Patient10_Healthy!P501,Patient13_Healthy!P501,Patient17_Healthy!P501,Patient18_Healthy!P501,Patient23_Healthy!P501,Patient25_Healthy!P501,Patient27_Healthy!P501,Patient30_Healthy!P501)</f>
        <v/>
      </c>
      <c r="Y522" s="90">
        <f>STDEV(Patient5_Healthy!P501,Patient8_Healthy!P501,Patient10_Healthy!P501,Patient13_Healthy!P501,Patient17_Healthy!P501,Patient18_Healthy!P501,Patient23_Healthy!P501,Patient25_Healthy!P501,Patient27_Healthy!P501,Patient30_Healthy!P501)</f>
        <v/>
      </c>
      <c r="Z522" s="85">
        <f>AVERAGE(Patient5_Healthy!Q501,Patient8_Healthy!Q501,Patient10_Healthy!Q501,Patient13_Healthy!Q501,Patient17_Healthy!Q501,Patient18_Healthy!Q501,Patient23_Healthy!Q501,Patient25_Healthy!Q501,Patient27_Healthy!Q501,Patient30_Healthy!Q501)</f>
        <v/>
      </c>
      <c r="AA522" s="90">
        <f>STDEV(Patient5_Healthy!Q501,Patient8_Healthy!Q501,Patient10_Healthy!Q501,Patient13_Healthy!Q501,Patient17_Healthy!Q501,Patient18_Healthy!Q501,Patient23_Healthy!Q501,Patient25_Healthy!Q501,Patient27_Healthy!Q501,Patient30_Healthy!Q501)</f>
        <v/>
      </c>
      <c r="AB522" s="85">
        <f>AVERAGE(Patient5_Healthy!R501,Patient8_Healthy!R501,Patient10_Healthy!R501,Patient13_Healthy!R501,Patient17_Healthy!R501,Patient18_Healthy!R501,Patient23_Healthy!R501,Patient25_Healthy!R501,Patient27_Healthy!R501,Patient30_Healthy!R501)</f>
        <v/>
      </c>
      <c r="AC522" s="90">
        <f>STDEV(Patient5_Healthy!R501,Patient8_Healthy!R501,Patient10_Healthy!R501,Patient13_Healthy!R501,Patient17_Healthy!R501,Patient18_Healthy!R501,Patient23_Healthy!R501,Patient25_Healthy!R501,Patient27_Healthy!R501,Patient30_Healthy!R501)</f>
        <v/>
      </c>
      <c r="AD522" s="85">
        <f>AVERAGE(Patient5_Healthy!S501,Patient8_Healthy!S501,Patient10_Healthy!S501,Patient13_Healthy!S501,Patient17_Healthy!S501,Patient18_Healthy!S501,Patient23_Healthy!S501,Patient25_Healthy!S501,Patient27_Healthy!S501,Patient30_Healthy!S501)</f>
        <v/>
      </c>
      <c r="AE522" s="90">
        <f>STDEV(Patient5_Healthy!S501,Patient8_Healthy!S501,Patient10_Healthy!S501,Patient13_Healthy!S501,Patient17_Healthy!S501,Patient18_Healthy!S501,Patient23_Healthy!S501,Patient25_Healthy!S501,Patient27_Healthy!S501,Patient30_Healthy!S501)</f>
        <v/>
      </c>
      <c r="AF522">
        <f>AVERAGE(Patient5_Healthy!T501,Patient8_Healthy!T501,Patient10_Healthy!T501,Patient13_Healthy!T501,Patient17_Healthy!T501,Patient18_Healthy!T501,Patient23_Healthy!T501,Patient25_Healthy!T501,Patient27_Healthy!T501,Patient30_Healthy!T501)</f>
        <v/>
      </c>
      <c r="AG522">
        <f>STDEV(Patient5_Healthy!T501,Patient8_Healthy!T501,Patient10_Healthy!T501,Patient13_Healthy!T501,Patient17_Healthy!T501,Patient18_Healthy!T501,Patient23_Healthy!T501,Patient25_Healthy!T501,Patient27_Healthy!T501,Patient30_Healthy!T501)</f>
        <v/>
      </c>
      <c r="AO522" s="103" t="n"/>
    </row>
    <row r="523" spans="1:59">
      <c r="A523" s="84" t="s">
        <v>132</v>
      </c>
      <c r="B523" s="85">
        <f>AVERAGE(Patient5_Healthy!B502,Patient8_Healthy!B502,Patient10_Healthy!B502,Patient13_Healthy!B502,Patient17_Healthy!B502,Patient18_Healthy!B502,Patient23_Healthy!B502,Patient25_Healthy!B502,Patient27_Healthy!B502,Patient30_Healthy!B502)</f>
        <v/>
      </c>
      <c r="C523" s="90">
        <f>STDEV(Patient5_Healthy!B502,Patient8_Healthy!B502,Patient10_Healthy!B502,Patient13_Healthy!B502,Patient17_Healthy!B502,Patient18_Healthy!B502,Patient23_Healthy!B502,Patient25_Healthy!B502,Patient27_Healthy!B502,Patient30_Healthy!B502)</f>
        <v/>
      </c>
      <c r="D523">
        <f>AVERAGE(Patient5_Healthy!C502,Patient8_Healthy!C502,Patient10_Healthy!C502,Patient13_Healthy!C502,Patient17_Healthy!C502,Patient18_Healthy!C502,Patient23_Healthy!C502,Patient25_Healthy!C502,Patient27_Healthy!C502,Patient30_Healthy!C502)</f>
        <v/>
      </c>
      <c r="E523" s="90">
        <f>STDEV(Patient5_Healthy!C502,Patient8_Healthy!C502,Patient10_Healthy!C502,Patient13_Healthy!C502,Patient17_Healthy!C502,Patient18_Healthy!C502,Patient23_Healthy!C502,Patient25_Healthy!C502,Patient27_Healthy!C502,Patient30_Healthy!C502)</f>
        <v/>
      </c>
      <c r="F523" s="85">
        <f>AVERAGE(Patient5_Healthy!D502,Patient8_Healthy!D502,Patient10_Healthy!D502,Patient13_Healthy!D502,Patient17_Healthy!D502,Patient18_Healthy!D502,Patient23_Healthy!D502,Patient25_Healthy!D502,Patient27_Healthy!D502,Patient30_Healthy!D502)</f>
        <v/>
      </c>
      <c r="G523" s="90">
        <f>STDEV(Patient5_Healthy!D502,Patient8_Healthy!D502,Patient10_Healthy!D502,Patient13_Healthy!D502,Patient17_Healthy!D502,Patient18_Healthy!D502,Patient23_Healthy!D502,Patient25_Healthy!D502,Patient27_Healthy!D502,Patient30_Healthy!D502)</f>
        <v/>
      </c>
      <c r="H523">
        <f>AVERAGE(Patient5_Healthy!E502,Patient8_Healthy!E502,Patient10_Healthy!E502,Patient13_Healthy!E502,Patient17_Healthy!E502,Patient18_Healthy!E502,Patient23_Healthy!E502,Patient25_Healthy!E502,Patient27_Healthy!E502,Patient30_Healthy!E502)</f>
        <v/>
      </c>
      <c r="I523">
        <f>STDEV(Patient5_Healthy!E502,Patient8_Healthy!E502,Patient10_Healthy!E502,Patient13_Healthy!E502,Patient17_Healthy!E502,Patient18_Healthy!E502,Patient23_Healthy!E502,Patient25_Healthy!E502,Patient27_Healthy!E502,Patient30_Healthy!E502)</f>
        <v/>
      </c>
      <c r="L523" s="86" t="s">
        <v>133</v>
      </c>
      <c r="M523">
        <f>AVERAGE(Patient5_Healthy!H502,Patient8_Healthy!H502,Patient10_Healthy!H502,Patient13_Healthy!H502,Patient17_Healthy!H502,Patient18_Healthy!H502,Patient23_Healthy!H502,Patient25_Healthy!H502,Patient27_Healthy!H502,Patient30_Healthy!H502)</f>
        <v/>
      </c>
      <c r="N523">
        <f>STDEV(Patient5_Healthy!H502,Patient8_Healthy!H502,Patient10_Healthy!H502,Patient13_Healthy!H502,Patient17_Healthy!H502,Patient18_Healthy!H502,Patient23_Healthy!H502,Patient25_Healthy!H502,Patient27_Healthy!H502,Patient30_Healthy!H502)</f>
        <v/>
      </c>
      <c r="Q523" s="88" t="s">
        <v>133</v>
      </c>
      <c r="R523" s="85">
        <f>AVERAGE(Patient5_Healthy!M502,Patient8_Healthy!M502,Patient10_Healthy!M502,Patient13_Healthy!M502,Patient17_Healthy!M502,Patient18_Healthy!M502,Patient23_Healthy!M502,Patient25_Healthy!M502,Patient27_Healthy!M502,Patient30_Healthy!M502)</f>
        <v/>
      </c>
      <c r="S523" s="90">
        <f>STDEV(Patient5_Healthy!M502,Patient8_Healthy!M502,Patient10_Healthy!M502,Patient13_Healthy!M502,Patient17_Healthy!M502,Patient18_Healthy!M502,Patient23_Healthy!M502,Patient25_Healthy!M502,Patient27_Healthy!M502,Patient30_Healthy!M502)</f>
        <v/>
      </c>
      <c r="T523">
        <f>AVERAGE(Patient5_Healthy!N502,Patient8_Healthy!N502,Patient10_Healthy!N502,Patient13_Healthy!N502,Patient17_Healthy!N502,Patient18_Healthy!N502,Patient23_Healthy!N502,Patient25_Healthy!N502,Patient27_Healthy!N502,Patient30_Healthy!N502)</f>
        <v/>
      </c>
      <c r="U523">
        <f>STDEV(Patient5_Healthy!N502,Patient8_Healthy!N502,Patient10_Healthy!N502,Patient13_Healthy!N502,Patient17_Healthy!N502,Patient18_Healthy!N502,Patient23_Healthy!N502,Patient25_Healthy!N502,Patient27_Healthy!N502,Patient30_Healthy!N502)</f>
        <v/>
      </c>
      <c r="V523" s="85">
        <f>AVERAGE(Patient5_Healthy!O502,Patient8_Healthy!O502,Patient10_Healthy!O502,Patient13_Healthy!O502,Patient17_Healthy!O502,Patient18_Healthy!O502,Patient23_Healthy!O502,Patient25_Healthy!O502,Patient27_Healthy!O502,Patient30_Healthy!O502)</f>
        <v/>
      </c>
      <c r="W523" s="90">
        <f>STDEV(Patient5_Healthy!O502,Patient8_Healthy!O502,Patient10_Healthy!O502,Patient13_Healthy!O502,Patient17_Healthy!O502,Patient18_Healthy!O502,Patient23_Healthy!O502,Patient25_Healthy!O502,Patient27_Healthy!O502,Patient30_Healthy!O502)</f>
        <v/>
      </c>
      <c r="X523" s="85">
        <f>AVERAGE(Patient5_Healthy!P502,Patient8_Healthy!P502,Patient10_Healthy!P502,Patient13_Healthy!P502,Patient17_Healthy!P502,Patient18_Healthy!P502,Patient23_Healthy!P502,Patient25_Healthy!P502,Patient27_Healthy!P502,Patient30_Healthy!P502)</f>
        <v/>
      </c>
      <c r="Y523" s="90">
        <f>STDEV(Patient5_Healthy!P502,Patient8_Healthy!P502,Patient10_Healthy!P502,Patient13_Healthy!P502,Patient17_Healthy!P502,Patient18_Healthy!P502,Patient23_Healthy!P502,Patient25_Healthy!P502,Patient27_Healthy!P502,Patient30_Healthy!P502)</f>
        <v/>
      </c>
      <c r="Z523" s="85">
        <f>AVERAGE(Patient5_Healthy!Q502,Patient8_Healthy!Q502,Patient10_Healthy!Q502,Patient13_Healthy!Q502,Patient17_Healthy!Q502,Patient18_Healthy!Q502,Patient23_Healthy!Q502,Patient25_Healthy!Q502,Patient27_Healthy!Q502,Patient30_Healthy!Q502)</f>
        <v/>
      </c>
      <c r="AA523" s="90">
        <f>STDEV(Patient5_Healthy!Q502,Patient8_Healthy!Q502,Patient10_Healthy!Q502,Patient13_Healthy!Q502,Patient17_Healthy!Q502,Patient18_Healthy!Q502,Patient23_Healthy!Q502,Patient25_Healthy!Q502,Patient27_Healthy!Q502,Patient30_Healthy!Q502)</f>
        <v/>
      </c>
      <c r="AB523" s="85">
        <f>AVERAGE(Patient5_Healthy!R502,Patient8_Healthy!R502,Patient10_Healthy!R502,Patient13_Healthy!R502,Patient17_Healthy!R502,Patient18_Healthy!R502,Patient23_Healthy!R502,Patient25_Healthy!R502,Patient27_Healthy!R502,Patient30_Healthy!R502)</f>
        <v/>
      </c>
      <c r="AC523" s="90">
        <f>STDEV(Patient5_Healthy!R502,Patient8_Healthy!R502,Patient10_Healthy!R502,Patient13_Healthy!R502,Patient17_Healthy!R502,Patient18_Healthy!R502,Patient23_Healthy!R502,Patient25_Healthy!R502,Patient27_Healthy!R502,Patient30_Healthy!R502)</f>
        <v/>
      </c>
      <c r="AD523" s="85">
        <f>AVERAGE(Patient5_Healthy!S502,Patient8_Healthy!S502,Patient10_Healthy!S502,Patient13_Healthy!S502,Patient17_Healthy!S502,Patient18_Healthy!S502,Patient23_Healthy!S502,Patient25_Healthy!S502,Patient27_Healthy!S502,Patient30_Healthy!S502)</f>
        <v/>
      </c>
      <c r="AE523" s="90">
        <f>STDEV(Patient5_Healthy!S502,Patient8_Healthy!S502,Patient10_Healthy!S502,Patient13_Healthy!S502,Patient17_Healthy!S502,Patient18_Healthy!S502,Patient23_Healthy!S502,Patient25_Healthy!S502,Patient27_Healthy!S502,Patient30_Healthy!S502)</f>
        <v/>
      </c>
      <c r="AF523">
        <f>AVERAGE(Patient5_Healthy!T502,Patient8_Healthy!T502,Patient10_Healthy!T502,Patient13_Healthy!T502,Patient17_Healthy!T502,Patient18_Healthy!T502,Patient23_Healthy!T502,Patient25_Healthy!T502,Patient27_Healthy!T502,Patient30_Healthy!T502)</f>
        <v/>
      </c>
      <c r="AG523">
        <f>STDEV(Patient5_Healthy!T502,Patient8_Healthy!T502,Patient10_Healthy!T502,Patient13_Healthy!T502,Patient17_Healthy!T502,Patient18_Healthy!T502,Patient23_Healthy!T502,Patient25_Healthy!T502,Patient27_Healthy!T502,Patient30_Healthy!T502)</f>
        <v/>
      </c>
      <c r="AO523" s="103" t="n"/>
    </row>
    <row r="524" spans="1:59">
      <c r="A524" s="84" t="s">
        <v>133</v>
      </c>
      <c r="B524" s="85">
        <f>AVERAGE(Patient5_Healthy!B503,Patient8_Healthy!B503,Patient10_Healthy!B503,Patient13_Healthy!B503,Patient17_Healthy!B503,Patient18_Healthy!B503,Patient23_Healthy!B503,Patient25_Healthy!B503,Patient27_Healthy!B503,Patient30_Healthy!B503)</f>
        <v/>
      </c>
      <c r="C524" s="90">
        <f>STDEV(Patient5_Healthy!B503,Patient8_Healthy!B503,Patient10_Healthy!B503,Patient13_Healthy!B503,Patient17_Healthy!B503,Patient18_Healthy!B503,Patient23_Healthy!B503,Patient25_Healthy!B503,Patient27_Healthy!B503,Patient30_Healthy!B503)</f>
        <v/>
      </c>
      <c r="D524">
        <f>AVERAGE(Patient5_Healthy!C503,Patient8_Healthy!C503,Patient10_Healthy!C503,Patient13_Healthy!C503,Patient17_Healthy!C503,Patient18_Healthy!C503,Patient23_Healthy!C503,Patient25_Healthy!C503,Patient27_Healthy!C503,Patient30_Healthy!C503)</f>
        <v/>
      </c>
      <c r="E524" s="90">
        <f>STDEV(Patient5_Healthy!C503,Patient8_Healthy!C503,Patient10_Healthy!C503,Patient13_Healthy!C503,Patient17_Healthy!C503,Patient18_Healthy!C503,Patient23_Healthy!C503,Patient25_Healthy!C503,Patient27_Healthy!C503,Patient30_Healthy!C503)</f>
        <v/>
      </c>
      <c r="F524" s="85">
        <f>AVERAGE(Patient5_Healthy!D503,Patient8_Healthy!D503,Patient10_Healthy!D503,Patient13_Healthy!D503,Patient17_Healthy!D503,Patient18_Healthy!D503,Patient23_Healthy!D503,Patient25_Healthy!D503,Patient27_Healthy!D503,Patient30_Healthy!D503)</f>
        <v/>
      </c>
      <c r="G524" s="90">
        <f>STDEV(Patient5_Healthy!D503,Patient8_Healthy!D503,Patient10_Healthy!D503,Patient13_Healthy!D503,Patient17_Healthy!D503,Patient18_Healthy!D503,Patient23_Healthy!D503,Patient25_Healthy!D503,Patient27_Healthy!D503,Patient30_Healthy!D503)</f>
        <v/>
      </c>
      <c r="H524">
        <f>AVERAGE(Patient5_Healthy!E503,Patient8_Healthy!E503,Patient10_Healthy!E503,Patient13_Healthy!E503,Patient17_Healthy!E503,Patient18_Healthy!E503,Patient23_Healthy!E503,Patient25_Healthy!E503,Patient27_Healthy!E503,Patient30_Healthy!E503)</f>
        <v/>
      </c>
      <c r="I524">
        <f>STDEV(Patient5_Healthy!E503,Patient8_Healthy!E503,Patient10_Healthy!E503,Patient13_Healthy!E503,Patient17_Healthy!E503,Patient18_Healthy!E503,Patient23_Healthy!E503,Patient25_Healthy!E503,Patient27_Healthy!E503,Patient30_Healthy!E503)</f>
        <v/>
      </c>
      <c r="L524" s="86" t="s">
        <v>134</v>
      </c>
      <c r="M524">
        <f>AVERAGE(Patient5_Healthy!H503,Patient8_Healthy!H503,Patient10_Healthy!H503,Patient13_Healthy!H503,Patient17_Healthy!H503,Patient18_Healthy!H503,Patient23_Healthy!H503,Patient25_Healthy!H503,Patient27_Healthy!H503,Patient30_Healthy!H503)</f>
        <v/>
      </c>
      <c r="N524">
        <f>STDEV(Patient5_Healthy!H503,Patient8_Healthy!H503,Patient10_Healthy!H503,Patient13_Healthy!H503,Patient17_Healthy!H503,Patient18_Healthy!H503,Patient23_Healthy!H503,Patient25_Healthy!H503,Patient27_Healthy!H503,Patient30_Healthy!H503)</f>
        <v/>
      </c>
      <c r="Q524" s="88" t="s">
        <v>134</v>
      </c>
      <c r="R524" s="85">
        <f>AVERAGE(Patient5_Healthy!M503,Patient8_Healthy!M503,Patient10_Healthy!M503,Patient13_Healthy!M503,Patient17_Healthy!M503,Patient18_Healthy!M503,Patient23_Healthy!M503,Patient25_Healthy!M503,Patient27_Healthy!M503,Patient30_Healthy!M503)</f>
        <v/>
      </c>
      <c r="S524" s="90">
        <f>STDEV(Patient5_Healthy!M503,Patient8_Healthy!M503,Patient10_Healthy!M503,Patient13_Healthy!M503,Patient17_Healthy!M503,Patient18_Healthy!M503,Patient23_Healthy!M503,Patient25_Healthy!M503,Patient27_Healthy!M503,Patient30_Healthy!M503)</f>
        <v/>
      </c>
      <c r="T524">
        <f>AVERAGE(Patient5_Healthy!N503,Patient8_Healthy!N503,Patient10_Healthy!N503,Patient13_Healthy!N503,Patient17_Healthy!N503,Patient18_Healthy!N503,Patient23_Healthy!N503,Patient25_Healthy!N503,Patient27_Healthy!N503,Patient30_Healthy!N503)</f>
        <v/>
      </c>
      <c r="U524">
        <f>STDEV(Patient5_Healthy!N503,Patient8_Healthy!N503,Patient10_Healthy!N503,Patient13_Healthy!N503,Patient17_Healthy!N503,Patient18_Healthy!N503,Patient23_Healthy!N503,Patient25_Healthy!N503,Patient27_Healthy!N503,Patient30_Healthy!N503)</f>
        <v/>
      </c>
      <c r="V524" s="85">
        <f>AVERAGE(Patient5_Healthy!O503,Patient8_Healthy!O503,Patient10_Healthy!O503,Patient13_Healthy!O503,Patient17_Healthy!O503,Patient18_Healthy!O503,Patient23_Healthy!O503,Patient25_Healthy!O503,Patient27_Healthy!O503,Patient30_Healthy!O503)</f>
        <v/>
      </c>
      <c r="W524" s="90">
        <f>STDEV(Patient5_Healthy!O503,Patient8_Healthy!O503,Patient10_Healthy!O503,Patient13_Healthy!O503,Patient17_Healthy!O503,Patient18_Healthy!O503,Patient23_Healthy!O503,Patient25_Healthy!O503,Patient27_Healthy!O503,Patient30_Healthy!O503)</f>
        <v/>
      </c>
      <c r="X524" s="85">
        <f>AVERAGE(Patient5_Healthy!P503,Patient8_Healthy!P503,Patient10_Healthy!P503,Patient13_Healthy!P503,Patient17_Healthy!P503,Patient18_Healthy!P503,Patient23_Healthy!P503,Patient25_Healthy!P503,Patient27_Healthy!P503,Patient30_Healthy!P503)</f>
        <v/>
      </c>
      <c r="Y524" s="90">
        <f>STDEV(Patient5_Healthy!P503,Patient8_Healthy!P503,Patient10_Healthy!P503,Patient13_Healthy!P503,Patient17_Healthy!P503,Patient18_Healthy!P503,Patient23_Healthy!P503,Patient25_Healthy!P503,Patient27_Healthy!P503,Patient30_Healthy!P503)</f>
        <v/>
      </c>
      <c r="Z524" s="85">
        <f>AVERAGE(Patient5_Healthy!Q503,Patient8_Healthy!Q503,Patient10_Healthy!Q503,Patient13_Healthy!Q503,Patient17_Healthy!Q503,Patient18_Healthy!Q503,Patient23_Healthy!Q503,Patient25_Healthy!Q503,Patient27_Healthy!Q503,Patient30_Healthy!Q503)</f>
        <v/>
      </c>
      <c r="AA524" s="90">
        <f>STDEV(Patient5_Healthy!Q503,Patient8_Healthy!Q503,Patient10_Healthy!Q503,Patient13_Healthy!Q503,Patient17_Healthy!Q503,Patient18_Healthy!Q503,Patient23_Healthy!Q503,Patient25_Healthy!Q503,Patient27_Healthy!Q503,Patient30_Healthy!Q503)</f>
        <v/>
      </c>
      <c r="AB524" s="85">
        <f>AVERAGE(Patient5_Healthy!R503,Patient8_Healthy!R503,Patient10_Healthy!R503,Patient13_Healthy!R503,Patient17_Healthy!R503,Patient18_Healthy!R503,Patient23_Healthy!R503,Patient25_Healthy!R503,Patient27_Healthy!R503,Patient30_Healthy!R503)</f>
        <v/>
      </c>
      <c r="AC524" s="90">
        <f>STDEV(Patient5_Healthy!R503,Patient8_Healthy!R503,Patient10_Healthy!R503,Patient13_Healthy!R503,Patient17_Healthy!R503,Patient18_Healthy!R503,Patient23_Healthy!R503,Patient25_Healthy!R503,Patient27_Healthy!R503,Patient30_Healthy!R503)</f>
        <v/>
      </c>
      <c r="AD524" s="85">
        <f>AVERAGE(Patient5_Healthy!S503,Patient8_Healthy!S503,Patient10_Healthy!S503,Patient13_Healthy!S503,Patient17_Healthy!S503,Patient18_Healthy!S503,Patient23_Healthy!S503,Patient25_Healthy!S503,Patient27_Healthy!S503,Patient30_Healthy!S503)</f>
        <v/>
      </c>
      <c r="AE524" s="90">
        <f>STDEV(Patient5_Healthy!S503,Patient8_Healthy!S503,Patient10_Healthy!S503,Patient13_Healthy!S503,Patient17_Healthy!S503,Patient18_Healthy!S503,Patient23_Healthy!S503,Patient25_Healthy!S503,Patient27_Healthy!S503,Patient30_Healthy!S503)</f>
        <v/>
      </c>
      <c r="AF524">
        <f>AVERAGE(Patient5_Healthy!T503,Patient8_Healthy!T503,Patient10_Healthy!T503,Patient13_Healthy!T503,Patient17_Healthy!T503,Patient18_Healthy!T503,Patient23_Healthy!T503,Patient25_Healthy!T503,Patient27_Healthy!T503,Patient30_Healthy!T503)</f>
        <v/>
      </c>
      <c r="AG524">
        <f>STDEV(Patient5_Healthy!T503,Patient8_Healthy!T503,Patient10_Healthy!T503,Patient13_Healthy!T503,Patient17_Healthy!T503,Patient18_Healthy!T503,Patient23_Healthy!T503,Patient25_Healthy!T503,Patient27_Healthy!T503,Patient30_Healthy!T503)</f>
        <v/>
      </c>
      <c r="AO524" s="103" t="n"/>
    </row>
    <row r="525" spans="1:59">
      <c r="A525" s="84" t="s">
        <v>134</v>
      </c>
      <c r="B525" s="85">
        <f>AVERAGE(Patient5_Healthy!B504,Patient8_Healthy!B504,Patient10_Healthy!B504,Patient13_Healthy!B504,Patient17_Healthy!B504,Patient18_Healthy!B504,Patient23_Healthy!B504,Patient25_Healthy!B504,Patient27_Healthy!B504,Patient30_Healthy!B504)</f>
        <v/>
      </c>
      <c r="C525" s="90">
        <f>STDEV(Patient5_Healthy!B504,Patient8_Healthy!B504,Patient10_Healthy!B504,Patient13_Healthy!B504,Patient17_Healthy!B504,Patient18_Healthy!B504,Patient23_Healthy!B504,Patient25_Healthy!B504,Patient27_Healthy!B504,Patient30_Healthy!B504)</f>
        <v/>
      </c>
      <c r="D525">
        <f>AVERAGE(Patient5_Healthy!C504,Patient8_Healthy!C504,Patient10_Healthy!C504,Patient13_Healthy!C504,Patient17_Healthy!C504,Patient18_Healthy!C504,Patient23_Healthy!C504,Patient25_Healthy!C504,Patient27_Healthy!C504,Patient30_Healthy!C504)</f>
        <v/>
      </c>
      <c r="E525" s="90">
        <f>STDEV(Patient5_Healthy!C504,Patient8_Healthy!C504,Patient10_Healthy!C504,Patient13_Healthy!C504,Patient17_Healthy!C504,Patient18_Healthy!C504,Patient23_Healthy!C504,Patient25_Healthy!C504,Patient27_Healthy!C504,Patient30_Healthy!C504)</f>
        <v/>
      </c>
      <c r="F525" s="85">
        <f>AVERAGE(Patient5_Healthy!D504,Patient8_Healthy!D504,Patient10_Healthy!D504,Patient13_Healthy!D504,Patient17_Healthy!D504,Patient18_Healthy!D504,Patient23_Healthy!D504,Patient25_Healthy!D504,Patient27_Healthy!D504,Patient30_Healthy!D504)</f>
        <v/>
      </c>
      <c r="G525" s="90">
        <f>STDEV(Patient5_Healthy!D504,Patient8_Healthy!D504,Patient10_Healthy!D504,Patient13_Healthy!D504,Patient17_Healthy!D504,Patient18_Healthy!D504,Patient23_Healthy!D504,Patient25_Healthy!D504,Patient27_Healthy!D504,Patient30_Healthy!D504)</f>
        <v/>
      </c>
      <c r="H525">
        <f>AVERAGE(Patient5_Healthy!E504,Patient8_Healthy!E504,Patient10_Healthy!E504,Patient13_Healthy!E504,Patient17_Healthy!E504,Patient18_Healthy!E504,Patient23_Healthy!E504,Patient25_Healthy!E504,Patient27_Healthy!E504,Patient30_Healthy!E504)</f>
        <v/>
      </c>
      <c r="I525">
        <f>STDEV(Patient5_Healthy!E504,Patient8_Healthy!E504,Patient10_Healthy!E504,Patient13_Healthy!E504,Patient17_Healthy!E504,Patient18_Healthy!E504,Patient23_Healthy!E504,Patient25_Healthy!E504,Patient27_Healthy!E504,Patient30_Healthy!E504)</f>
        <v/>
      </c>
      <c r="L525" s="86" t="s">
        <v>135</v>
      </c>
      <c r="M525">
        <f>AVERAGE(Patient5_Healthy!H504,Patient8_Healthy!H504,Patient10_Healthy!H504,Patient13_Healthy!H504,Patient17_Healthy!H504,Patient18_Healthy!H504,Patient23_Healthy!H504,Patient25_Healthy!H504,Patient27_Healthy!H504,Patient30_Healthy!H504)</f>
        <v/>
      </c>
      <c r="N525">
        <f>STDEV(Patient5_Healthy!H504,Patient8_Healthy!H504,Patient10_Healthy!H504,Patient13_Healthy!H504,Patient17_Healthy!H504,Patient18_Healthy!H504,Patient23_Healthy!H504,Patient25_Healthy!H504,Patient27_Healthy!H504,Patient30_Healthy!H504)</f>
        <v/>
      </c>
      <c r="Q525" s="88" t="s">
        <v>135</v>
      </c>
      <c r="R525" s="85">
        <f>AVERAGE(Patient5_Healthy!M504,Patient8_Healthy!M504,Patient10_Healthy!M504,Patient13_Healthy!M504,Patient17_Healthy!M504,Patient18_Healthy!M504,Patient23_Healthy!M504,Patient25_Healthy!M504,Patient27_Healthy!M504,Patient30_Healthy!M504)</f>
        <v/>
      </c>
      <c r="S525" s="90">
        <f>STDEV(Patient5_Healthy!M504,Patient8_Healthy!M504,Patient10_Healthy!M504,Patient13_Healthy!M504,Patient17_Healthy!M504,Patient18_Healthy!M504,Patient23_Healthy!M504,Patient25_Healthy!M504,Patient27_Healthy!M504,Patient30_Healthy!M504)</f>
        <v/>
      </c>
      <c r="T525">
        <f>AVERAGE(Patient5_Healthy!N504,Patient8_Healthy!N504,Patient10_Healthy!N504,Patient13_Healthy!N504,Patient17_Healthy!N504,Patient18_Healthy!N504,Patient23_Healthy!N504,Patient25_Healthy!N504,Patient27_Healthy!N504,Patient30_Healthy!N504)</f>
        <v/>
      </c>
      <c r="U525">
        <f>STDEV(Patient5_Healthy!N504,Patient8_Healthy!N504,Patient10_Healthy!N504,Patient13_Healthy!N504,Patient17_Healthy!N504,Patient18_Healthy!N504,Patient23_Healthy!N504,Patient25_Healthy!N504,Patient27_Healthy!N504,Patient30_Healthy!N504)</f>
        <v/>
      </c>
      <c r="V525" s="85">
        <f>AVERAGE(Patient5_Healthy!O504,Patient8_Healthy!O504,Patient10_Healthy!O504,Patient13_Healthy!O504,Patient17_Healthy!O504,Patient18_Healthy!O504,Patient23_Healthy!O504,Patient25_Healthy!O504,Patient27_Healthy!O504,Patient30_Healthy!O504)</f>
        <v/>
      </c>
      <c r="W525" s="90">
        <f>STDEV(Patient5_Healthy!O504,Patient8_Healthy!O504,Patient10_Healthy!O504,Patient13_Healthy!O504,Patient17_Healthy!O504,Patient18_Healthy!O504,Patient23_Healthy!O504,Patient25_Healthy!O504,Patient27_Healthy!O504,Patient30_Healthy!O504)</f>
        <v/>
      </c>
      <c r="X525" s="85">
        <f>AVERAGE(Patient5_Healthy!P504,Patient8_Healthy!P504,Patient10_Healthy!P504,Patient13_Healthy!P504,Patient17_Healthy!P504,Patient18_Healthy!P504,Patient23_Healthy!P504,Patient25_Healthy!P504,Patient27_Healthy!P504,Patient30_Healthy!P504)</f>
        <v/>
      </c>
      <c r="Y525" s="90">
        <f>STDEV(Patient5_Healthy!P504,Patient8_Healthy!P504,Patient10_Healthy!P504,Patient13_Healthy!P504,Patient17_Healthy!P504,Patient18_Healthy!P504,Patient23_Healthy!P504,Patient25_Healthy!P504,Patient27_Healthy!P504,Patient30_Healthy!P504)</f>
        <v/>
      </c>
      <c r="Z525" s="85">
        <f>AVERAGE(Patient5_Healthy!Q504,Patient8_Healthy!Q504,Patient10_Healthy!Q504,Patient13_Healthy!Q504,Patient17_Healthy!Q504,Patient18_Healthy!Q504,Patient23_Healthy!Q504,Patient25_Healthy!Q504,Patient27_Healthy!Q504,Patient30_Healthy!Q504)</f>
        <v/>
      </c>
      <c r="AA525" s="90">
        <f>STDEV(Patient5_Healthy!Q504,Patient8_Healthy!Q504,Patient10_Healthy!Q504,Patient13_Healthy!Q504,Patient17_Healthy!Q504,Patient18_Healthy!Q504,Patient23_Healthy!Q504,Patient25_Healthy!Q504,Patient27_Healthy!Q504,Patient30_Healthy!Q504)</f>
        <v/>
      </c>
      <c r="AB525" s="85">
        <f>AVERAGE(Patient5_Healthy!R504,Patient8_Healthy!R504,Patient10_Healthy!R504,Patient13_Healthy!R504,Patient17_Healthy!R504,Patient18_Healthy!R504,Patient23_Healthy!R504,Patient25_Healthy!R504,Patient27_Healthy!R504,Patient30_Healthy!R504)</f>
        <v/>
      </c>
      <c r="AC525" s="90">
        <f>STDEV(Patient5_Healthy!R504,Patient8_Healthy!R504,Patient10_Healthy!R504,Patient13_Healthy!R504,Patient17_Healthy!R504,Patient18_Healthy!R504,Patient23_Healthy!R504,Patient25_Healthy!R504,Patient27_Healthy!R504,Patient30_Healthy!R504)</f>
        <v/>
      </c>
      <c r="AD525" s="85">
        <f>AVERAGE(Patient5_Healthy!S504,Patient8_Healthy!S504,Patient10_Healthy!S504,Patient13_Healthy!S504,Patient17_Healthy!S504,Patient18_Healthy!S504,Patient23_Healthy!S504,Patient25_Healthy!S504,Patient27_Healthy!S504,Patient30_Healthy!S504)</f>
        <v/>
      </c>
      <c r="AE525" s="90">
        <f>STDEV(Patient5_Healthy!S504,Patient8_Healthy!S504,Patient10_Healthy!S504,Patient13_Healthy!S504,Patient17_Healthy!S504,Patient18_Healthy!S504,Patient23_Healthy!S504,Patient25_Healthy!S504,Patient27_Healthy!S504,Patient30_Healthy!S504)</f>
        <v/>
      </c>
      <c r="AF525">
        <f>AVERAGE(Patient5_Healthy!T504,Patient8_Healthy!T504,Patient10_Healthy!T504,Patient13_Healthy!T504,Patient17_Healthy!T504,Patient18_Healthy!T504,Patient23_Healthy!T504,Patient25_Healthy!T504,Patient27_Healthy!T504,Patient30_Healthy!T504)</f>
        <v/>
      </c>
      <c r="AG525">
        <f>STDEV(Patient5_Healthy!T504,Patient8_Healthy!T504,Patient10_Healthy!T504,Patient13_Healthy!T504,Patient17_Healthy!T504,Patient18_Healthy!T504,Patient23_Healthy!T504,Patient25_Healthy!T504,Patient27_Healthy!T504,Patient30_Healthy!T504)</f>
        <v/>
      </c>
      <c r="AO525" s="103" t="n"/>
    </row>
    <row r="526" spans="1:59">
      <c r="A526" s="84" t="s">
        <v>135</v>
      </c>
      <c r="B526" s="85">
        <f>AVERAGE(Patient5_Healthy!B505,Patient8_Healthy!B505,Patient10_Healthy!B505,Patient13_Healthy!B505,Patient17_Healthy!B505,Patient18_Healthy!B505,Patient23_Healthy!B505,Patient25_Healthy!B505,Patient27_Healthy!B505,Patient30_Healthy!B505)</f>
        <v/>
      </c>
      <c r="C526" s="90">
        <f>STDEV(Patient5_Healthy!B505,Patient8_Healthy!B505,Patient10_Healthy!B505,Patient13_Healthy!B505,Patient17_Healthy!B505,Patient18_Healthy!B505,Patient23_Healthy!B505,Patient25_Healthy!B505,Patient27_Healthy!B505,Patient30_Healthy!B505)</f>
        <v/>
      </c>
      <c r="D526">
        <f>AVERAGE(Patient5_Healthy!C505,Patient8_Healthy!C505,Patient10_Healthy!C505,Patient13_Healthy!C505,Patient17_Healthy!C505,Patient18_Healthy!C505,Patient23_Healthy!C505,Patient25_Healthy!C505,Patient27_Healthy!C505,Patient30_Healthy!C505)</f>
        <v/>
      </c>
      <c r="E526" s="90">
        <f>STDEV(Patient5_Healthy!C505,Patient8_Healthy!C505,Patient10_Healthy!C505,Patient13_Healthy!C505,Patient17_Healthy!C505,Patient18_Healthy!C505,Patient23_Healthy!C505,Patient25_Healthy!C505,Patient27_Healthy!C505,Patient30_Healthy!C505)</f>
        <v/>
      </c>
      <c r="F526" s="85">
        <f>AVERAGE(Patient5_Healthy!D505,Patient8_Healthy!D505,Patient10_Healthy!D505,Patient13_Healthy!D505,Patient17_Healthy!D505,Patient18_Healthy!D505,Patient23_Healthy!D505,Patient25_Healthy!D505,Patient27_Healthy!D505,Patient30_Healthy!D505)</f>
        <v/>
      </c>
      <c r="G526" s="90">
        <f>STDEV(Patient5_Healthy!D505,Patient8_Healthy!D505,Patient10_Healthy!D505,Patient13_Healthy!D505,Patient17_Healthy!D505,Patient18_Healthy!D505,Patient23_Healthy!D505,Patient25_Healthy!D505,Patient27_Healthy!D505,Patient30_Healthy!D505)</f>
        <v/>
      </c>
      <c r="H526">
        <f>AVERAGE(Patient5_Healthy!E505,Patient8_Healthy!E505,Patient10_Healthy!E505,Patient13_Healthy!E505,Patient17_Healthy!E505,Patient18_Healthy!E505,Patient23_Healthy!E505,Patient25_Healthy!E505,Patient27_Healthy!E505,Patient30_Healthy!E505)</f>
        <v/>
      </c>
      <c r="I526">
        <f>STDEV(Patient5_Healthy!E505,Patient8_Healthy!E505,Patient10_Healthy!E505,Patient13_Healthy!E505,Patient17_Healthy!E505,Patient18_Healthy!E505,Patient23_Healthy!E505,Patient25_Healthy!E505,Patient27_Healthy!E505,Patient30_Healthy!E505)</f>
        <v/>
      </c>
      <c r="L526" s="86" t="s">
        <v>136</v>
      </c>
      <c r="M526">
        <f>AVERAGE(Patient5_Healthy!H505,Patient8_Healthy!H505,Patient10_Healthy!H505,Patient13_Healthy!H505,Patient17_Healthy!H505,Patient18_Healthy!H505,Patient23_Healthy!H505,Patient25_Healthy!H505,Patient27_Healthy!H505,Patient30_Healthy!H505)</f>
        <v/>
      </c>
      <c r="N526">
        <f>STDEV(Patient5_Healthy!H505,Patient8_Healthy!H505,Patient10_Healthy!H505,Patient13_Healthy!H505,Patient17_Healthy!H505,Patient18_Healthy!H505,Patient23_Healthy!H505,Patient25_Healthy!H505,Patient27_Healthy!H505,Patient30_Healthy!H505)</f>
        <v/>
      </c>
      <c r="Q526" s="88" t="s">
        <v>136</v>
      </c>
      <c r="R526" s="85">
        <f>AVERAGE(Patient5_Healthy!M505,Patient8_Healthy!M505,Patient10_Healthy!M505,Patient13_Healthy!M505,Patient17_Healthy!M505,Patient18_Healthy!M505,Patient23_Healthy!M505,Patient25_Healthy!M505,Patient27_Healthy!M505,Patient30_Healthy!M505)</f>
        <v/>
      </c>
      <c r="S526" s="90">
        <f>STDEV(Patient5_Healthy!M505,Patient8_Healthy!M505,Patient10_Healthy!M505,Patient13_Healthy!M505,Patient17_Healthy!M505,Patient18_Healthy!M505,Patient23_Healthy!M505,Patient25_Healthy!M505,Patient27_Healthy!M505,Patient30_Healthy!M505)</f>
        <v/>
      </c>
      <c r="T526">
        <f>AVERAGE(Patient5_Healthy!N505,Patient8_Healthy!N505,Patient10_Healthy!N505,Patient13_Healthy!N505,Patient17_Healthy!N505,Patient18_Healthy!N505,Patient23_Healthy!N505,Patient25_Healthy!N505,Patient27_Healthy!N505,Patient30_Healthy!N505)</f>
        <v/>
      </c>
      <c r="U526">
        <f>STDEV(Patient5_Healthy!N505,Patient8_Healthy!N505,Patient10_Healthy!N505,Patient13_Healthy!N505,Patient17_Healthy!N505,Patient18_Healthy!N505,Patient23_Healthy!N505,Patient25_Healthy!N505,Patient27_Healthy!N505,Patient30_Healthy!N505)</f>
        <v/>
      </c>
      <c r="V526" s="85">
        <f>AVERAGE(Patient5_Healthy!O505,Patient8_Healthy!O505,Patient10_Healthy!O505,Patient13_Healthy!O505,Patient17_Healthy!O505,Patient18_Healthy!O505,Patient23_Healthy!O505,Patient25_Healthy!O505,Patient27_Healthy!O505,Patient30_Healthy!O505)</f>
        <v/>
      </c>
      <c r="W526" s="90">
        <f>STDEV(Patient5_Healthy!O505,Patient8_Healthy!O505,Patient10_Healthy!O505,Patient13_Healthy!O505,Patient17_Healthy!O505,Patient18_Healthy!O505,Patient23_Healthy!O505,Patient25_Healthy!O505,Patient27_Healthy!O505,Patient30_Healthy!O505)</f>
        <v/>
      </c>
      <c r="X526" s="85">
        <f>AVERAGE(Patient5_Healthy!P505,Patient8_Healthy!P505,Patient10_Healthy!P505,Patient13_Healthy!P505,Patient17_Healthy!P505,Patient18_Healthy!P505,Patient23_Healthy!P505,Patient25_Healthy!P505,Patient27_Healthy!P505,Patient30_Healthy!P505)</f>
        <v/>
      </c>
      <c r="Y526" s="90">
        <f>STDEV(Patient5_Healthy!P505,Patient8_Healthy!P505,Patient10_Healthy!P505,Patient13_Healthy!P505,Patient17_Healthy!P505,Patient18_Healthy!P505,Patient23_Healthy!P505,Patient25_Healthy!P505,Patient27_Healthy!P505,Patient30_Healthy!P505)</f>
        <v/>
      </c>
      <c r="Z526" s="85">
        <f>AVERAGE(Patient5_Healthy!Q505,Patient8_Healthy!Q505,Patient10_Healthy!Q505,Patient13_Healthy!Q505,Patient17_Healthy!Q505,Patient18_Healthy!Q505,Patient23_Healthy!Q505,Patient25_Healthy!Q505,Patient27_Healthy!Q505,Patient30_Healthy!Q505)</f>
        <v/>
      </c>
      <c r="AA526" s="90">
        <f>STDEV(Patient5_Healthy!Q505,Patient8_Healthy!Q505,Patient10_Healthy!Q505,Patient13_Healthy!Q505,Patient17_Healthy!Q505,Patient18_Healthy!Q505,Patient23_Healthy!Q505,Patient25_Healthy!Q505,Patient27_Healthy!Q505,Patient30_Healthy!Q505)</f>
        <v/>
      </c>
      <c r="AB526" s="85">
        <f>AVERAGE(Patient5_Healthy!R505,Patient8_Healthy!R505,Patient10_Healthy!R505,Patient13_Healthy!R505,Patient17_Healthy!R505,Patient18_Healthy!R505,Patient23_Healthy!R505,Patient25_Healthy!R505,Patient27_Healthy!R505,Patient30_Healthy!R505)</f>
        <v/>
      </c>
      <c r="AC526" s="90">
        <f>STDEV(Patient5_Healthy!R505,Patient8_Healthy!R505,Patient10_Healthy!R505,Patient13_Healthy!R505,Patient17_Healthy!R505,Patient18_Healthy!R505,Patient23_Healthy!R505,Patient25_Healthy!R505,Patient27_Healthy!R505,Patient30_Healthy!R505)</f>
        <v/>
      </c>
      <c r="AD526" s="85">
        <f>AVERAGE(Patient5_Healthy!S505,Patient8_Healthy!S505,Patient10_Healthy!S505,Patient13_Healthy!S505,Patient17_Healthy!S505,Patient18_Healthy!S505,Patient23_Healthy!S505,Patient25_Healthy!S505,Patient27_Healthy!S505,Patient30_Healthy!S505)</f>
        <v/>
      </c>
      <c r="AE526" s="90">
        <f>STDEV(Patient5_Healthy!S505,Patient8_Healthy!S505,Patient10_Healthy!S505,Patient13_Healthy!S505,Patient17_Healthy!S505,Patient18_Healthy!S505,Patient23_Healthy!S505,Patient25_Healthy!S505,Patient27_Healthy!S505,Patient30_Healthy!S505)</f>
        <v/>
      </c>
      <c r="AF526">
        <f>AVERAGE(Patient5_Healthy!T505,Patient8_Healthy!T505,Patient10_Healthy!T505,Patient13_Healthy!T505,Patient17_Healthy!T505,Patient18_Healthy!T505,Patient23_Healthy!T505,Patient25_Healthy!T505,Patient27_Healthy!T505,Patient30_Healthy!T505)</f>
        <v/>
      </c>
      <c r="AG526">
        <f>STDEV(Patient5_Healthy!T505,Patient8_Healthy!T505,Patient10_Healthy!T505,Patient13_Healthy!T505,Patient17_Healthy!T505,Patient18_Healthy!T505,Patient23_Healthy!T505,Patient25_Healthy!T505,Patient27_Healthy!T505,Patient30_Healthy!T505)</f>
        <v/>
      </c>
      <c r="AO526" s="103" t="n"/>
    </row>
    <row r="527" spans="1:59">
      <c r="A527" s="84" t="s">
        <v>136</v>
      </c>
      <c r="B527" s="85">
        <f>AVERAGE(Patient5_Healthy!B506,Patient8_Healthy!B506,Patient10_Healthy!B506,Patient13_Healthy!B506,Patient17_Healthy!B506,Patient18_Healthy!B506,Patient23_Healthy!B506,Patient25_Healthy!B506,Patient27_Healthy!B506,Patient30_Healthy!B506)</f>
        <v/>
      </c>
      <c r="C527" s="90">
        <f>STDEV(Patient5_Healthy!B506,Patient8_Healthy!B506,Patient10_Healthy!B506,Patient13_Healthy!B506,Patient17_Healthy!B506,Patient18_Healthy!B506,Patient23_Healthy!B506,Patient25_Healthy!B506,Patient27_Healthy!B506,Patient30_Healthy!B506)</f>
        <v/>
      </c>
      <c r="D527">
        <f>AVERAGE(Patient5_Healthy!C506,Patient8_Healthy!C506,Patient10_Healthy!C506,Patient13_Healthy!C506,Patient17_Healthy!C506,Patient18_Healthy!C506,Patient23_Healthy!C506,Patient25_Healthy!C506,Patient27_Healthy!C506,Patient30_Healthy!C506)</f>
        <v/>
      </c>
      <c r="E527" s="90">
        <f>STDEV(Patient5_Healthy!C506,Patient8_Healthy!C506,Patient10_Healthy!C506,Patient13_Healthy!C506,Patient17_Healthy!C506,Patient18_Healthy!C506,Patient23_Healthy!C506,Patient25_Healthy!C506,Patient27_Healthy!C506,Patient30_Healthy!C506)</f>
        <v/>
      </c>
      <c r="F527" s="85">
        <f>AVERAGE(Patient5_Healthy!D506,Patient8_Healthy!D506,Patient10_Healthy!D506,Patient13_Healthy!D506,Patient17_Healthy!D506,Patient18_Healthy!D506,Patient23_Healthy!D506,Patient25_Healthy!D506,Patient27_Healthy!D506,Patient30_Healthy!D506)</f>
        <v/>
      </c>
      <c r="G527" s="90">
        <f>STDEV(Patient5_Healthy!D506,Patient8_Healthy!D506,Patient10_Healthy!D506,Patient13_Healthy!D506,Patient17_Healthy!D506,Patient18_Healthy!D506,Patient23_Healthy!D506,Patient25_Healthy!D506,Patient27_Healthy!D506,Patient30_Healthy!D506)</f>
        <v/>
      </c>
      <c r="H527">
        <f>AVERAGE(Patient5_Healthy!E506,Patient8_Healthy!E506,Patient10_Healthy!E506,Patient13_Healthy!E506,Patient17_Healthy!E506,Patient18_Healthy!E506,Patient23_Healthy!E506,Patient25_Healthy!E506,Patient27_Healthy!E506,Patient30_Healthy!E506)</f>
        <v/>
      </c>
      <c r="I527">
        <f>STDEV(Patient5_Healthy!E506,Patient8_Healthy!E506,Patient10_Healthy!E506,Patient13_Healthy!E506,Patient17_Healthy!E506,Patient18_Healthy!E506,Patient23_Healthy!E506,Patient25_Healthy!E506,Patient27_Healthy!E506,Patient30_Healthy!E506)</f>
        <v/>
      </c>
      <c r="L527" s="86" t="s">
        <v>137</v>
      </c>
      <c r="M527">
        <f>AVERAGE(Patient5_Healthy!H506,Patient8_Healthy!H506,Patient10_Healthy!H506,Patient13_Healthy!H506,Patient17_Healthy!H506,Patient18_Healthy!H506,Patient23_Healthy!H506,Patient25_Healthy!H506,Patient27_Healthy!H506,Patient30_Healthy!H506)</f>
        <v/>
      </c>
      <c r="N527">
        <f>STDEV(Patient5_Healthy!H506,Patient8_Healthy!H506,Patient10_Healthy!H506,Patient13_Healthy!H506,Patient17_Healthy!H506,Patient18_Healthy!H506,Patient23_Healthy!H506,Patient25_Healthy!H506,Patient27_Healthy!H506,Patient30_Healthy!H506)</f>
        <v/>
      </c>
      <c r="Q527" s="88" t="s">
        <v>137</v>
      </c>
      <c r="R527" s="85">
        <f>AVERAGE(Patient5_Healthy!M506,Patient8_Healthy!M506,Patient10_Healthy!M506,Patient13_Healthy!M506,Patient17_Healthy!M506,Patient18_Healthy!M506,Patient23_Healthy!M506,Patient25_Healthy!M506,Patient27_Healthy!M506,Patient30_Healthy!M506)</f>
        <v/>
      </c>
      <c r="S527" s="90">
        <f>STDEV(Patient5_Healthy!M506,Patient8_Healthy!M506,Patient10_Healthy!M506,Patient13_Healthy!M506,Patient17_Healthy!M506,Patient18_Healthy!M506,Patient23_Healthy!M506,Patient25_Healthy!M506,Patient27_Healthy!M506,Patient30_Healthy!M506)</f>
        <v/>
      </c>
      <c r="T527">
        <f>AVERAGE(Patient5_Healthy!N506,Patient8_Healthy!N506,Patient10_Healthy!N506,Patient13_Healthy!N506,Patient17_Healthy!N506,Patient18_Healthy!N506,Patient23_Healthy!N506,Patient25_Healthy!N506,Patient27_Healthy!N506,Patient30_Healthy!N506)</f>
        <v/>
      </c>
      <c r="U527">
        <f>STDEV(Patient5_Healthy!N506,Patient8_Healthy!N506,Patient10_Healthy!N506,Patient13_Healthy!N506,Patient17_Healthy!N506,Patient18_Healthy!N506,Patient23_Healthy!N506,Patient25_Healthy!N506,Patient27_Healthy!N506,Patient30_Healthy!N506)</f>
        <v/>
      </c>
      <c r="V527" s="85">
        <f>AVERAGE(Patient5_Healthy!O506,Patient8_Healthy!O506,Patient10_Healthy!O506,Patient13_Healthy!O506,Patient17_Healthy!O506,Patient18_Healthy!O506,Patient23_Healthy!O506,Patient25_Healthy!O506,Patient27_Healthy!O506,Patient30_Healthy!O506)</f>
        <v/>
      </c>
      <c r="W527" s="90">
        <f>STDEV(Patient5_Healthy!O506,Patient8_Healthy!O506,Patient10_Healthy!O506,Patient13_Healthy!O506,Patient17_Healthy!O506,Patient18_Healthy!O506,Patient23_Healthy!O506,Patient25_Healthy!O506,Patient27_Healthy!O506,Patient30_Healthy!O506)</f>
        <v/>
      </c>
      <c r="X527" s="85">
        <f>AVERAGE(Patient5_Healthy!P506,Patient8_Healthy!P506,Patient10_Healthy!P506,Patient13_Healthy!P506,Patient17_Healthy!P506,Patient18_Healthy!P506,Patient23_Healthy!P506,Patient25_Healthy!P506,Patient27_Healthy!P506,Patient30_Healthy!P506)</f>
        <v/>
      </c>
      <c r="Y527" s="90">
        <f>STDEV(Patient5_Healthy!P506,Patient8_Healthy!P506,Patient10_Healthy!P506,Patient13_Healthy!P506,Patient17_Healthy!P506,Patient18_Healthy!P506,Patient23_Healthy!P506,Patient25_Healthy!P506,Patient27_Healthy!P506,Patient30_Healthy!P506)</f>
        <v/>
      </c>
      <c r="Z527" s="85">
        <f>AVERAGE(Patient5_Healthy!Q506,Patient8_Healthy!Q506,Patient10_Healthy!Q506,Patient13_Healthy!Q506,Patient17_Healthy!Q506,Patient18_Healthy!Q506,Patient23_Healthy!Q506,Patient25_Healthy!Q506,Patient27_Healthy!Q506,Patient30_Healthy!Q506)</f>
        <v/>
      </c>
      <c r="AA527" s="90">
        <f>STDEV(Patient5_Healthy!Q506,Patient8_Healthy!Q506,Patient10_Healthy!Q506,Patient13_Healthy!Q506,Patient17_Healthy!Q506,Patient18_Healthy!Q506,Patient23_Healthy!Q506,Patient25_Healthy!Q506,Patient27_Healthy!Q506,Patient30_Healthy!Q506)</f>
        <v/>
      </c>
      <c r="AB527" s="85">
        <f>AVERAGE(Patient5_Healthy!R506,Patient8_Healthy!R506,Patient10_Healthy!R506,Patient13_Healthy!R506,Patient17_Healthy!R506,Patient18_Healthy!R506,Patient23_Healthy!R506,Patient25_Healthy!R506,Patient27_Healthy!R506,Patient30_Healthy!R506)</f>
        <v/>
      </c>
      <c r="AC527" s="90">
        <f>STDEV(Patient5_Healthy!R506,Patient8_Healthy!R506,Patient10_Healthy!R506,Patient13_Healthy!R506,Patient17_Healthy!R506,Patient18_Healthy!R506,Patient23_Healthy!R506,Patient25_Healthy!R506,Patient27_Healthy!R506,Patient30_Healthy!R506)</f>
        <v/>
      </c>
      <c r="AD527" s="85">
        <f>AVERAGE(Patient5_Healthy!S506,Patient8_Healthy!S506,Patient10_Healthy!S506,Patient13_Healthy!S506,Patient17_Healthy!S506,Patient18_Healthy!S506,Patient23_Healthy!S506,Patient25_Healthy!S506,Patient27_Healthy!S506,Patient30_Healthy!S506)</f>
        <v/>
      </c>
      <c r="AE527" s="90">
        <f>STDEV(Patient5_Healthy!S506,Patient8_Healthy!S506,Patient10_Healthy!S506,Patient13_Healthy!S506,Patient17_Healthy!S506,Patient18_Healthy!S506,Patient23_Healthy!S506,Patient25_Healthy!S506,Patient27_Healthy!S506,Patient30_Healthy!S506)</f>
        <v/>
      </c>
      <c r="AF527">
        <f>AVERAGE(Patient5_Healthy!T506,Patient8_Healthy!T506,Patient10_Healthy!T506,Patient13_Healthy!T506,Patient17_Healthy!T506,Patient18_Healthy!T506,Patient23_Healthy!T506,Patient25_Healthy!T506,Patient27_Healthy!T506,Patient30_Healthy!T506)</f>
        <v/>
      </c>
      <c r="AG527">
        <f>STDEV(Patient5_Healthy!T506,Patient8_Healthy!T506,Patient10_Healthy!T506,Patient13_Healthy!T506,Patient17_Healthy!T506,Patient18_Healthy!T506,Patient23_Healthy!T506,Patient25_Healthy!T506,Patient27_Healthy!T506,Patient30_Healthy!T506)</f>
        <v/>
      </c>
      <c r="AO527" s="103" t="n"/>
    </row>
    <row r="528" spans="1:59">
      <c r="A528" s="84" t="s">
        <v>137</v>
      </c>
      <c r="B528" s="85">
        <f>AVERAGE(Patient5_Healthy!B507,Patient8_Healthy!B507,Patient10_Healthy!B507,Patient13_Healthy!B507,Patient17_Healthy!B507,Patient18_Healthy!B507,Patient23_Healthy!B507,Patient25_Healthy!B507,Patient27_Healthy!B507,Patient30_Healthy!B507)</f>
        <v/>
      </c>
      <c r="C528" s="90">
        <f>STDEV(Patient5_Healthy!B507,Patient8_Healthy!B507,Patient10_Healthy!B507,Patient13_Healthy!B507,Patient17_Healthy!B507,Patient18_Healthy!B507,Patient23_Healthy!B507,Patient25_Healthy!B507,Patient27_Healthy!B507,Patient30_Healthy!B507)</f>
        <v/>
      </c>
      <c r="D528">
        <f>AVERAGE(Patient5_Healthy!C507,Patient8_Healthy!C507,Patient10_Healthy!C507,Patient13_Healthy!C507,Patient17_Healthy!C507,Patient18_Healthy!C507,Patient23_Healthy!C507,Patient25_Healthy!C507,Patient27_Healthy!C507,Patient30_Healthy!C507)</f>
        <v/>
      </c>
      <c r="E528" s="90">
        <f>STDEV(Patient5_Healthy!C507,Patient8_Healthy!C507,Patient10_Healthy!C507,Patient13_Healthy!C507,Patient17_Healthy!C507,Patient18_Healthy!C507,Patient23_Healthy!C507,Patient25_Healthy!C507,Patient27_Healthy!C507,Patient30_Healthy!C507)</f>
        <v/>
      </c>
      <c r="F528" s="85">
        <f>AVERAGE(Patient5_Healthy!D507,Patient8_Healthy!D507,Patient10_Healthy!D507,Patient13_Healthy!D507,Patient17_Healthy!D507,Patient18_Healthy!D507,Patient23_Healthy!D507,Patient25_Healthy!D507,Patient27_Healthy!D507,Patient30_Healthy!D507)</f>
        <v/>
      </c>
      <c r="G528" s="90">
        <f>STDEV(Patient5_Healthy!D507,Patient8_Healthy!D507,Patient10_Healthy!D507,Patient13_Healthy!D507,Patient17_Healthy!D507,Patient18_Healthy!D507,Patient23_Healthy!D507,Patient25_Healthy!D507,Patient27_Healthy!D507,Patient30_Healthy!D507)</f>
        <v/>
      </c>
      <c r="H528">
        <f>AVERAGE(Patient5_Healthy!E507,Patient8_Healthy!E507,Patient10_Healthy!E507,Patient13_Healthy!E507,Patient17_Healthy!E507,Patient18_Healthy!E507,Patient23_Healthy!E507,Patient25_Healthy!E507,Patient27_Healthy!E507,Patient30_Healthy!E507)</f>
        <v/>
      </c>
      <c r="I528">
        <f>STDEV(Patient5_Healthy!E507,Patient8_Healthy!E507,Patient10_Healthy!E507,Patient13_Healthy!E507,Patient17_Healthy!E507,Patient18_Healthy!E507,Patient23_Healthy!E507,Patient25_Healthy!E507,Patient27_Healthy!E507,Patient30_Healthy!E507)</f>
        <v/>
      </c>
      <c r="L528" s="86" t="s">
        <v>138</v>
      </c>
      <c r="M528">
        <f>AVERAGE(Patient5_Healthy!H507,Patient8_Healthy!H507,Patient10_Healthy!H507,Patient13_Healthy!H507,Patient17_Healthy!H507,Patient18_Healthy!H507,Patient23_Healthy!H507,Patient25_Healthy!H507,Patient27_Healthy!H507,Patient30_Healthy!H507)</f>
        <v/>
      </c>
      <c r="N528">
        <f>STDEV(Patient5_Healthy!H507,Patient8_Healthy!H507,Patient10_Healthy!H507,Patient13_Healthy!H507,Patient17_Healthy!H507,Patient18_Healthy!H507,Patient23_Healthy!H507,Patient25_Healthy!H507,Patient27_Healthy!H507,Patient30_Healthy!H507)</f>
        <v/>
      </c>
      <c r="Q528" s="88" t="s">
        <v>138</v>
      </c>
      <c r="R528" s="85">
        <f>AVERAGE(Patient5_Healthy!M507,Patient8_Healthy!M507,Patient10_Healthy!M507,Patient13_Healthy!M507,Patient17_Healthy!M507,Patient18_Healthy!M507,Patient23_Healthy!M507,Patient25_Healthy!M507,Patient27_Healthy!M507,Patient30_Healthy!M507)</f>
        <v/>
      </c>
      <c r="S528" s="90">
        <f>STDEV(Patient5_Healthy!M507,Patient8_Healthy!M507,Patient10_Healthy!M507,Patient13_Healthy!M507,Patient17_Healthy!M507,Patient18_Healthy!M507,Patient23_Healthy!M507,Patient25_Healthy!M507,Patient27_Healthy!M507,Patient30_Healthy!M507)</f>
        <v/>
      </c>
      <c r="T528">
        <f>AVERAGE(Patient5_Healthy!N507,Patient8_Healthy!N507,Patient10_Healthy!N507,Patient13_Healthy!N507,Patient17_Healthy!N507,Patient18_Healthy!N507,Patient23_Healthy!N507,Patient25_Healthy!N507,Patient27_Healthy!N507,Patient30_Healthy!N507)</f>
        <v/>
      </c>
      <c r="U528">
        <f>STDEV(Patient5_Healthy!N507,Patient8_Healthy!N507,Patient10_Healthy!N507,Patient13_Healthy!N507,Patient17_Healthy!N507,Patient18_Healthy!N507,Patient23_Healthy!N507,Patient25_Healthy!N507,Patient27_Healthy!N507,Patient30_Healthy!N507)</f>
        <v/>
      </c>
      <c r="V528" s="85">
        <f>AVERAGE(Patient5_Healthy!O507,Patient8_Healthy!O507,Patient10_Healthy!O507,Patient13_Healthy!O507,Patient17_Healthy!O507,Patient18_Healthy!O507,Patient23_Healthy!O507,Patient25_Healthy!O507,Patient27_Healthy!O507,Patient30_Healthy!O507)</f>
        <v/>
      </c>
      <c r="W528" s="90">
        <f>STDEV(Patient5_Healthy!O507,Patient8_Healthy!O507,Patient10_Healthy!O507,Patient13_Healthy!O507,Patient17_Healthy!O507,Patient18_Healthy!O507,Patient23_Healthy!O507,Patient25_Healthy!O507,Patient27_Healthy!O507,Patient30_Healthy!O507)</f>
        <v/>
      </c>
      <c r="X528" s="85">
        <f>AVERAGE(Patient5_Healthy!P507,Patient8_Healthy!P507,Patient10_Healthy!P507,Patient13_Healthy!P507,Patient17_Healthy!P507,Patient18_Healthy!P507,Patient23_Healthy!P507,Patient25_Healthy!P507,Patient27_Healthy!P507,Patient30_Healthy!P507)</f>
        <v/>
      </c>
      <c r="Y528" s="90">
        <f>STDEV(Patient5_Healthy!P507,Patient8_Healthy!P507,Patient10_Healthy!P507,Patient13_Healthy!P507,Patient17_Healthy!P507,Patient18_Healthy!P507,Patient23_Healthy!P507,Patient25_Healthy!P507,Patient27_Healthy!P507,Patient30_Healthy!P507)</f>
        <v/>
      </c>
      <c r="Z528" s="85">
        <f>AVERAGE(Patient5_Healthy!Q507,Patient8_Healthy!Q507,Patient10_Healthy!Q507,Patient13_Healthy!Q507,Patient17_Healthy!Q507,Patient18_Healthy!Q507,Patient23_Healthy!Q507,Patient25_Healthy!Q507,Patient27_Healthy!Q507,Patient30_Healthy!Q507)</f>
        <v/>
      </c>
      <c r="AA528" s="90">
        <f>STDEV(Patient5_Healthy!Q507,Patient8_Healthy!Q507,Patient10_Healthy!Q507,Patient13_Healthy!Q507,Patient17_Healthy!Q507,Patient18_Healthy!Q507,Patient23_Healthy!Q507,Patient25_Healthy!Q507,Patient27_Healthy!Q507,Patient30_Healthy!Q507)</f>
        <v/>
      </c>
      <c r="AB528" s="85">
        <f>AVERAGE(Patient5_Healthy!R507,Patient8_Healthy!R507,Patient10_Healthy!R507,Patient13_Healthy!R507,Patient17_Healthy!R507,Patient18_Healthy!R507,Patient23_Healthy!R507,Patient25_Healthy!R507,Patient27_Healthy!R507,Patient30_Healthy!R507)</f>
        <v/>
      </c>
      <c r="AC528" s="90">
        <f>STDEV(Patient5_Healthy!R507,Patient8_Healthy!R507,Patient10_Healthy!R507,Patient13_Healthy!R507,Patient17_Healthy!R507,Patient18_Healthy!R507,Patient23_Healthy!R507,Patient25_Healthy!R507,Patient27_Healthy!R507,Patient30_Healthy!R507)</f>
        <v/>
      </c>
      <c r="AD528" s="85">
        <f>AVERAGE(Patient5_Healthy!S507,Patient8_Healthy!S507,Patient10_Healthy!S507,Patient13_Healthy!S507,Patient17_Healthy!S507,Patient18_Healthy!S507,Patient23_Healthy!S507,Patient25_Healthy!S507,Patient27_Healthy!S507,Patient30_Healthy!S507)</f>
        <v/>
      </c>
      <c r="AE528" s="90">
        <f>STDEV(Patient5_Healthy!S507,Patient8_Healthy!S507,Patient10_Healthy!S507,Patient13_Healthy!S507,Patient17_Healthy!S507,Patient18_Healthy!S507,Patient23_Healthy!S507,Patient25_Healthy!S507,Patient27_Healthy!S507,Patient30_Healthy!S507)</f>
        <v/>
      </c>
      <c r="AF528">
        <f>AVERAGE(Patient5_Healthy!T507,Patient8_Healthy!T507,Patient10_Healthy!T507,Patient13_Healthy!T507,Patient17_Healthy!T507,Patient18_Healthy!T507,Patient23_Healthy!T507,Patient25_Healthy!T507,Patient27_Healthy!T507,Patient30_Healthy!T507)</f>
        <v/>
      </c>
      <c r="AG528">
        <f>STDEV(Patient5_Healthy!T507,Patient8_Healthy!T507,Patient10_Healthy!T507,Patient13_Healthy!T507,Patient17_Healthy!T507,Patient18_Healthy!T507,Patient23_Healthy!T507,Patient25_Healthy!T507,Patient27_Healthy!T507,Patient30_Healthy!T507)</f>
        <v/>
      </c>
      <c r="AO528" s="103" t="n"/>
    </row>
    <row r="529" spans="1:59">
      <c r="A529" s="84" t="s">
        <v>138</v>
      </c>
      <c r="B529" s="85">
        <f>AVERAGE(Patient5_Healthy!B508,Patient8_Healthy!B508,Patient10_Healthy!B508,Patient13_Healthy!B508,Patient17_Healthy!B508,Patient18_Healthy!B508,Patient23_Healthy!B508,Patient25_Healthy!B508,Patient27_Healthy!B508,Patient30_Healthy!B508)</f>
        <v/>
      </c>
      <c r="C529" s="90">
        <f>STDEV(Patient5_Healthy!B508,Patient8_Healthy!B508,Patient10_Healthy!B508,Patient13_Healthy!B508,Patient17_Healthy!B508,Patient18_Healthy!B508,Patient23_Healthy!B508,Patient25_Healthy!B508,Patient27_Healthy!B508,Patient30_Healthy!B508)</f>
        <v/>
      </c>
      <c r="D529">
        <f>AVERAGE(Patient5_Healthy!C508,Patient8_Healthy!C508,Patient10_Healthy!C508,Patient13_Healthy!C508,Patient17_Healthy!C508,Patient18_Healthy!C508,Patient23_Healthy!C508,Patient25_Healthy!C508,Patient27_Healthy!C508,Patient30_Healthy!C508)</f>
        <v/>
      </c>
      <c r="E529" s="90">
        <f>STDEV(Patient5_Healthy!C508,Patient8_Healthy!C508,Patient10_Healthy!C508,Patient13_Healthy!C508,Patient17_Healthy!C508,Patient18_Healthy!C508,Patient23_Healthy!C508,Patient25_Healthy!C508,Patient27_Healthy!C508,Patient30_Healthy!C508)</f>
        <v/>
      </c>
      <c r="F529" s="85">
        <f>AVERAGE(Patient5_Healthy!D508,Patient8_Healthy!D508,Patient10_Healthy!D508,Patient13_Healthy!D508,Patient17_Healthy!D508,Patient18_Healthy!D508,Patient23_Healthy!D508,Patient25_Healthy!D508,Patient27_Healthy!D508,Patient30_Healthy!D508)</f>
        <v/>
      </c>
      <c r="G529" s="90">
        <f>STDEV(Patient5_Healthy!D508,Patient8_Healthy!D508,Patient10_Healthy!D508,Patient13_Healthy!D508,Patient17_Healthy!D508,Patient18_Healthy!D508,Patient23_Healthy!D508,Patient25_Healthy!D508,Patient27_Healthy!D508,Patient30_Healthy!D508)</f>
        <v/>
      </c>
      <c r="H529">
        <f>AVERAGE(Patient5_Healthy!E508,Patient8_Healthy!E508,Patient10_Healthy!E508,Patient13_Healthy!E508,Patient17_Healthy!E508,Patient18_Healthy!E508,Patient23_Healthy!E508,Patient25_Healthy!E508,Patient27_Healthy!E508,Patient30_Healthy!E508)</f>
        <v/>
      </c>
      <c r="I529">
        <f>STDEV(Patient5_Healthy!E508,Patient8_Healthy!E508,Patient10_Healthy!E508,Patient13_Healthy!E508,Patient17_Healthy!E508,Patient18_Healthy!E508,Patient23_Healthy!E508,Patient25_Healthy!E508,Patient27_Healthy!E508,Patient30_Healthy!E508)</f>
        <v/>
      </c>
      <c r="L529" s="86" t="s">
        <v>139</v>
      </c>
      <c r="M529">
        <f>AVERAGE(Patient5_Healthy!H508,Patient8_Healthy!H508,Patient10_Healthy!H508,Patient13_Healthy!H508,Patient17_Healthy!H508,Patient18_Healthy!H508,Patient23_Healthy!H508,Patient25_Healthy!H508,Patient27_Healthy!H508,Patient30_Healthy!H508)</f>
        <v/>
      </c>
      <c r="N529">
        <f>STDEV(Patient5_Healthy!H508,Patient8_Healthy!H508,Patient10_Healthy!H508,Patient13_Healthy!H508,Patient17_Healthy!H508,Patient18_Healthy!H508,Patient23_Healthy!H508,Patient25_Healthy!H508,Patient27_Healthy!H508,Patient30_Healthy!H508)</f>
        <v/>
      </c>
      <c r="Q529" s="88" t="s">
        <v>139</v>
      </c>
      <c r="R529" s="85">
        <f>AVERAGE(Patient5_Healthy!M508,Patient8_Healthy!M508,Patient10_Healthy!M508,Patient13_Healthy!M508,Patient17_Healthy!M508,Patient18_Healthy!M508,Patient23_Healthy!M508,Patient25_Healthy!M508,Patient27_Healthy!M508,Patient30_Healthy!M508)</f>
        <v/>
      </c>
      <c r="S529" s="90">
        <f>STDEV(Patient5_Healthy!M508,Patient8_Healthy!M508,Patient10_Healthy!M508,Patient13_Healthy!M508,Patient17_Healthy!M508,Patient18_Healthy!M508,Patient23_Healthy!M508,Patient25_Healthy!M508,Patient27_Healthy!M508,Patient30_Healthy!M508)</f>
        <v/>
      </c>
      <c r="T529">
        <f>AVERAGE(Patient5_Healthy!N508,Patient8_Healthy!N508,Patient10_Healthy!N508,Patient13_Healthy!N508,Patient17_Healthy!N508,Patient18_Healthy!N508,Patient23_Healthy!N508,Patient25_Healthy!N508,Patient27_Healthy!N508,Patient30_Healthy!N508)</f>
        <v/>
      </c>
      <c r="U529">
        <f>STDEV(Patient5_Healthy!N508,Patient8_Healthy!N508,Patient10_Healthy!N508,Patient13_Healthy!N508,Patient17_Healthy!N508,Patient18_Healthy!N508,Patient23_Healthy!N508,Patient25_Healthy!N508,Patient27_Healthy!N508,Patient30_Healthy!N508)</f>
        <v/>
      </c>
      <c r="V529" s="85">
        <f>AVERAGE(Patient5_Healthy!O508,Patient8_Healthy!O508,Patient10_Healthy!O508,Patient13_Healthy!O508,Patient17_Healthy!O508,Patient18_Healthy!O508,Patient23_Healthy!O508,Patient25_Healthy!O508,Patient27_Healthy!O508,Patient30_Healthy!O508)</f>
        <v/>
      </c>
      <c r="W529" s="90">
        <f>STDEV(Patient5_Healthy!O508,Patient8_Healthy!O508,Patient10_Healthy!O508,Patient13_Healthy!O508,Patient17_Healthy!O508,Patient18_Healthy!O508,Patient23_Healthy!O508,Patient25_Healthy!O508,Patient27_Healthy!O508,Patient30_Healthy!O508)</f>
        <v/>
      </c>
      <c r="X529" s="85">
        <f>AVERAGE(Patient5_Healthy!P508,Patient8_Healthy!P508,Patient10_Healthy!P508,Patient13_Healthy!P508,Patient17_Healthy!P508,Patient18_Healthy!P508,Patient23_Healthy!P508,Patient25_Healthy!P508,Patient27_Healthy!P508,Patient30_Healthy!P508)</f>
        <v/>
      </c>
      <c r="Y529" s="90">
        <f>STDEV(Patient5_Healthy!P508,Patient8_Healthy!P508,Patient10_Healthy!P508,Patient13_Healthy!P508,Patient17_Healthy!P508,Patient18_Healthy!P508,Patient23_Healthy!P508,Patient25_Healthy!P508,Patient27_Healthy!P508,Patient30_Healthy!P508)</f>
        <v/>
      </c>
      <c r="Z529" s="85">
        <f>AVERAGE(Patient5_Healthy!Q508,Patient8_Healthy!Q508,Patient10_Healthy!Q508,Patient13_Healthy!Q508,Patient17_Healthy!Q508,Patient18_Healthy!Q508,Patient23_Healthy!Q508,Patient25_Healthy!Q508,Patient27_Healthy!Q508,Patient30_Healthy!Q508)</f>
        <v/>
      </c>
      <c r="AA529" s="90">
        <f>STDEV(Patient5_Healthy!Q508,Patient8_Healthy!Q508,Patient10_Healthy!Q508,Patient13_Healthy!Q508,Patient17_Healthy!Q508,Patient18_Healthy!Q508,Patient23_Healthy!Q508,Patient25_Healthy!Q508,Patient27_Healthy!Q508,Patient30_Healthy!Q508)</f>
        <v/>
      </c>
      <c r="AB529" s="85">
        <f>AVERAGE(Patient5_Healthy!R508,Patient8_Healthy!R508,Patient10_Healthy!R508,Patient13_Healthy!R508,Patient17_Healthy!R508,Patient18_Healthy!R508,Patient23_Healthy!R508,Patient25_Healthy!R508,Patient27_Healthy!R508,Patient30_Healthy!R508)</f>
        <v/>
      </c>
      <c r="AC529" s="90">
        <f>STDEV(Patient5_Healthy!R508,Patient8_Healthy!R508,Patient10_Healthy!R508,Patient13_Healthy!R508,Patient17_Healthy!R508,Patient18_Healthy!R508,Patient23_Healthy!R508,Patient25_Healthy!R508,Patient27_Healthy!R508,Patient30_Healthy!R508)</f>
        <v/>
      </c>
      <c r="AD529" s="85">
        <f>AVERAGE(Patient5_Healthy!S508,Patient8_Healthy!S508,Patient10_Healthy!S508,Patient13_Healthy!S508,Patient17_Healthy!S508,Patient18_Healthy!S508,Patient23_Healthy!S508,Patient25_Healthy!S508,Patient27_Healthy!S508,Patient30_Healthy!S508)</f>
        <v/>
      </c>
      <c r="AE529" s="90">
        <f>STDEV(Patient5_Healthy!S508,Patient8_Healthy!S508,Patient10_Healthy!S508,Patient13_Healthy!S508,Patient17_Healthy!S508,Patient18_Healthy!S508,Patient23_Healthy!S508,Patient25_Healthy!S508,Patient27_Healthy!S508,Patient30_Healthy!S508)</f>
        <v/>
      </c>
      <c r="AF529">
        <f>AVERAGE(Patient5_Healthy!T508,Patient8_Healthy!T508,Patient10_Healthy!T508,Patient13_Healthy!T508,Patient17_Healthy!T508,Patient18_Healthy!T508,Patient23_Healthy!T508,Patient25_Healthy!T508,Patient27_Healthy!T508,Patient30_Healthy!T508)</f>
        <v/>
      </c>
      <c r="AG529">
        <f>STDEV(Patient5_Healthy!T508,Patient8_Healthy!T508,Patient10_Healthy!T508,Patient13_Healthy!T508,Patient17_Healthy!T508,Patient18_Healthy!T508,Patient23_Healthy!T508,Patient25_Healthy!T508,Patient27_Healthy!T508,Patient30_Healthy!T508)</f>
        <v/>
      </c>
      <c r="AO529" s="103" t="n"/>
    </row>
    <row r="530" spans="1:59">
      <c r="A530" s="84" t="s">
        <v>139</v>
      </c>
      <c r="B530" s="85">
        <f>AVERAGE(Patient5_Healthy!B509,Patient8_Healthy!B509,Patient10_Healthy!B509,Patient13_Healthy!B509,Patient17_Healthy!B509,Patient18_Healthy!B509,Patient23_Healthy!B509,Patient25_Healthy!B509,Patient27_Healthy!B509,Patient30_Healthy!B509)</f>
        <v/>
      </c>
      <c r="C530" s="90">
        <f>STDEV(Patient5_Healthy!B509,Patient8_Healthy!B509,Patient10_Healthy!B509,Patient13_Healthy!B509,Patient17_Healthy!B509,Patient18_Healthy!B509,Patient23_Healthy!B509,Patient25_Healthy!B509,Patient27_Healthy!B509,Patient30_Healthy!B509)</f>
        <v/>
      </c>
      <c r="D530">
        <f>AVERAGE(Patient5_Healthy!C509,Patient8_Healthy!C509,Patient10_Healthy!C509,Patient13_Healthy!C509,Patient17_Healthy!C509,Patient18_Healthy!C509,Patient23_Healthy!C509,Patient25_Healthy!C509,Patient27_Healthy!C509,Patient30_Healthy!C509)</f>
        <v/>
      </c>
      <c r="E530" s="90">
        <f>STDEV(Patient5_Healthy!C509,Patient8_Healthy!C509,Patient10_Healthy!C509,Patient13_Healthy!C509,Patient17_Healthy!C509,Patient18_Healthy!C509,Patient23_Healthy!C509,Patient25_Healthy!C509,Patient27_Healthy!C509,Patient30_Healthy!C509)</f>
        <v/>
      </c>
      <c r="F530" s="85">
        <f>AVERAGE(Patient5_Healthy!D509,Patient8_Healthy!D509,Patient10_Healthy!D509,Patient13_Healthy!D509,Patient17_Healthy!D509,Patient18_Healthy!D509,Patient23_Healthy!D509,Patient25_Healthy!D509,Patient27_Healthy!D509,Patient30_Healthy!D509)</f>
        <v/>
      </c>
      <c r="G530" s="90">
        <f>STDEV(Patient5_Healthy!D509,Patient8_Healthy!D509,Patient10_Healthy!D509,Patient13_Healthy!D509,Patient17_Healthy!D509,Patient18_Healthy!D509,Patient23_Healthy!D509,Patient25_Healthy!D509,Patient27_Healthy!D509,Patient30_Healthy!D509)</f>
        <v/>
      </c>
      <c r="H530">
        <f>AVERAGE(Patient5_Healthy!E509,Patient8_Healthy!E509,Patient10_Healthy!E509,Patient13_Healthy!E509,Patient17_Healthy!E509,Patient18_Healthy!E509,Patient23_Healthy!E509,Patient25_Healthy!E509,Patient27_Healthy!E509,Patient30_Healthy!E509)</f>
        <v/>
      </c>
      <c r="I530">
        <f>STDEV(Patient5_Healthy!E509,Patient8_Healthy!E509,Patient10_Healthy!E509,Patient13_Healthy!E509,Patient17_Healthy!E509,Patient18_Healthy!E509,Patient23_Healthy!E509,Patient25_Healthy!E509,Patient27_Healthy!E509,Patient30_Healthy!E509)</f>
        <v/>
      </c>
      <c r="L530" s="86" t="s">
        <v>140</v>
      </c>
      <c r="M530">
        <f>AVERAGE(Patient5_Healthy!H509,Patient8_Healthy!H509,Patient10_Healthy!H509,Patient13_Healthy!H509,Patient17_Healthy!H509,Patient18_Healthy!H509,Patient23_Healthy!H509,Patient25_Healthy!H509,Patient27_Healthy!H509,Patient30_Healthy!H509)</f>
        <v/>
      </c>
      <c r="N530">
        <f>STDEV(Patient5_Healthy!H509,Patient8_Healthy!H509,Patient10_Healthy!H509,Patient13_Healthy!H509,Patient17_Healthy!H509,Patient18_Healthy!H509,Patient23_Healthy!H509,Patient25_Healthy!H509,Patient27_Healthy!H509,Patient30_Healthy!H509)</f>
        <v/>
      </c>
      <c r="Q530" s="88" t="s">
        <v>140</v>
      </c>
      <c r="R530" s="85">
        <f>AVERAGE(Patient5_Healthy!M509,Patient8_Healthy!M509,Patient10_Healthy!M509,Patient13_Healthy!M509,Patient17_Healthy!M509,Patient18_Healthy!M509,Patient23_Healthy!M509,Patient25_Healthy!M509,Patient27_Healthy!M509,Patient30_Healthy!M509)</f>
        <v/>
      </c>
      <c r="S530" s="90">
        <f>STDEV(Patient5_Healthy!M509,Patient8_Healthy!M509,Patient10_Healthy!M509,Patient13_Healthy!M509,Patient17_Healthy!M509,Patient18_Healthy!M509,Patient23_Healthy!M509,Patient25_Healthy!M509,Patient27_Healthy!M509,Patient30_Healthy!M509)</f>
        <v/>
      </c>
      <c r="T530">
        <f>AVERAGE(Patient5_Healthy!N509,Patient8_Healthy!N509,Patient10_Healthy!N509,Patient13_Healthy!N509,Patient17_Healthy!N509,Patient18_Healthy!N509,Patient23_Healthy!N509,Patient25_Healthy!N509,Patient27_Healthy!N509,Patient30_Healthy!N509)</f>
        <v/>
      </c>
      <c r="U530">
        <f>STDEV(Patient5_Healthy!N509,Patient8_Healthy!N509,Patient10_Healthy!N509,Patient13_Healthy!N509,Patient17_Healthy!N509,Patient18_Healthy!N509,Patient23_Healthy!N509,Patient25_Healthy!N509,Patient27_Healthy!N509,Patient30_Healthy!N509)</f>
        <v/>
      </c>
      <c r="V530" s="85">
        <f>AVERAGE(Patient5_Healthy!O509,Patient8_Healthy!O509,Patient10_Healthy!O509,Patient13_Healthy!O509,Patient17_Healthy!O509,Patient18_Healthy!O509,Patient23_Healthy!O509,Patient25_Healthy!O509,Patient27_Healthy!O509,Patient30_Healthy!O509)</f>
        <v/>
      </c>
      <c r="W530" s="90">
        <f>STDEV(Patient5_Healthy!O509,Patient8_Healthy!O509,Patient10_Healthy!O509,Patient13_Healthy!O509,Patient17_Healthy!O509,Patient18_Healthy!O509,Patient23_Healthy!O509,Patient25_Healthy!O509,Patient27_Healthy!O509,Patient30_Healthy!O509)</f>
        <v/>
      </c>
      <c r="X530" s="85">
        <f>AVERAGE(Patient5_Healthy!P509,Patient8_Healthy!P509,Patient10_Healthy!P509,Patient13_Healthy!P509,Patient17_Healthy!P509,Patient18_Healthy!P509,Patient23_Healthy!P509,Patient25_Healthy!P509,Patient27_Healthy!P509,Patient30_Healthy!P509)</f>
        <v/>
      </c>
      <c r="Y530" s="90">
        <f>STDEV(Patient5_Healthy!P509,Patient8_Healthy!P509,Patient10_Healthy!P509,Patient13_Healthy!P509,Patient17_Healthy!P509,Patient18_Healthy!P509,Patient23_Healthy!P509,Patient25_Healthy!P509,Patient27_Healthy!P509,Patient30_Healthy!P509)</f>
        <v/>
      </c>
      <c r="Z530" s="85">
        <f>AVERAGE(Patient5_Healthy!Q509,Patient8_Healthy!Q509,Patient10_Healthy!Q509,Patient13_Healthy!Q509,Patient17_Healthy!Q509,Patient18_Healthy!Q509,Patient23_Healthy!Q509,Patient25_Healthy!Q509,Patient27_Healthy!Q509,Patient30_Healthy!Q509)</f>
        <v/>
      </c>
      <c r="AA530" s="90">
        <f>STDEV(Patient5_Healthy!Q509,Patient8_Healthy!Q509,Patient10_Healthy!Q509,Patient13_Healthy!Q509,Patient17_Healthy!Q509,Patient18_Healthy!Q509,Patient23_Healthy!Q509,Patient25_Healthy!Q509,Patient27_Healthy!Q509,Patient30_Healthy!Q509)</f>
        <v/>
      </c>
      <c r="AB530" s="85">
        <f>AVERAGE(Patient5_Healthy!R509,Patient8_Healthy!R509,Patient10_Healthy!R509,Patient13_Healthy!R509,Patient17_Healthy!R509,Patient18_Healthy!R509,Patient23_Healthy!R509,Patient25_Healthy!R509,Patient27_Healthy!R509,Patient30_Healthy!R509)</f>
        <v/>
      </c>
      <c r="AC530" s="90">
        <f>STDEV(Patient5_Healthy!R509,Patient8_Healthy!R509,Patient10_Healthy!R509,Patient13_Healthy!R509,Patient17_Healthy!R509,Patient18_Healthy!R509,Patient23_Healthy!R509,Patient25_Healthy!R509,Patient27_Healthy!R509,Patient30_Healthy!R509)</f>
        <v/>
      </c>
      <c r="AD530" s="85">
        <f>AVERAGE(Patient5_Healthy!S509,Patient8_Healthy!S509,Patient10_Healthy!S509,Patient13_Healthy!S509,Patient17_Healthy!S509,Patient18_Healthy!S509,Patient23_Healthy!S509,Patient25_Healthy!S509,Patient27_Healthy!S509,Patient30_Healthy!S509)</f>
        <v/>
      </c>
      <c r="AE530" s="90">
        <f>STDEV(Patient5_Healthy!S509,Patient8_Healthy!S509,Patient10_Healthy!S509,Patient13_Healthy!S509,Patient17_Healthy!S509,Patient18_Healthy!S509,Patient23_Healthy!S509,Patient25_Healthy!S509,Patient27_Healthy!S509,Patient30_Healthy!S509)</f>
        <v/>
      </c>
      <c r="AF530">
        <f>AVERAGE(Patient5_Healthy!T509,Patient8_Healthy!T509,Patient10_Healthy!T509,Patient13_Healthy!T509,Patient17_Healthy!T509,Patient18_Healthy!T509,Patient23_Healthy!T509,Patient25_Healthy!T509,Patient27_Healthy!T509,Patient30_Healthy!T509)</f>
        <v/>
      </c>
      <c r="AG530">
        <f>STDEV(Patient5_Healthy!T509,Patient8_Healthy!T509,Patient10_Healthy!T509,Patient13_Healthy!T509,Patient17_Healthy!T509,Patient18_Healthy!T509,Patient23_Healthy!T509,Patient25_Healthy!T509,Patient27_Healthy!T509,Patient30_Healthy!T509)</f>
        <v/>
      </c>
      <c r="AO530" s="103" t="n"/>
    </row>
    <row r="531" spans="1:59">
      <c r="A531" s="84" t="s">
        <v>140</v>
      </c>
      <c r="B531" s="85">
        <f>AVERAGE(Patient5_Healthy!B510,Patient8_Healthy!B510,Patient10_Healthy!B510,Patient13_Healthy!B510,Patient17_Healthy!B510,Patient18_Healthy!B510,Patient23_Healthy!B510,Patient25_Healthy!B510,Patient27_Healthy!B510,Patient30_Healthy!B510)</f>
        <v/>
      </c>
      <c r="C531" s="90">
        <f>STDEV(Patient5_Healthy!B510,Patient8_Healthy!B510,Patient10_Healthy!B510,Patient13_Healthy!B510,Patient17_Healthy!B510,Patient18_Healthy!B510,Patient23_Healthy!B510,Patient25_Healthy!B510,Patient27_Healthy!B510,Patient30_Healthy!B510)</f>
        <v/>
      </c>
      <c r="D531">
        <f>AVERAGE(Patient5_Healthy!C510,Patient8_Healthy!C510,Patient10_Healthy!C510,Patient13_Healthy!C510,Patient17_Healthy!C510,Patient18_Healthy!C510,Patient23_Healthy!C510,Patient25_Healthy!C510,Patient27_Healthy!C510,Patient30_Healthy!C510)</f>
        <v/>
      </c>
      <c r="E531" s="90">
        <f>STDEV(Patient5_Healthy!C510,Patient8_Healthy!C510,Patient10_Healthy!C510,Patient13_Healthy!C510,Patient17_Healthy!C510,Patient18_Healthy!C510,Patient23_Healthy!C510,Patient25_Healthy!C510,Patient27_Healthy!C510,Patient30_Healthy!C510)</f>
        <v/>
      </c>
      <c r="F531" s="85">
        <f>AVERAGE(Patient5_Healthy!D510,Patient8_Healthy!D510,Patient10_Healthy!D510,Patient13_Healthy!D510,Patient17_Healthy!D510,Patient18_Healthy!D510,Patient23_Healthy!D510,Patient25_Healthy!D510,Patient27_Healthy!D510,Patient30_Healthy!D510)</f>
        <v/>
      </c>
      <c r="G531" s="90">
        <f>STDEV(Patient5_Healthy!D510,Patient8_Healthy!D510,Patient10_Healthy!D510,Patient13_Healthy!D510,Patient17_Healthy!D510,Patient18_Healthy!D510,Patient23_Healthy!D510,Patient25_Healthy!D510,Patient27_Healthy!D510,Patient30_Healthy!D510)</f>
        <v/>
      </c>
      <c r="H531">
        <f>AVERAGE(Patient5_Healthy!E510,Patient8_Healthy!E510,Patient10_Healthy!E510,Patient13_Healthy!E510,Patient17_Healthy!E510,Patient18_Healthy!E510,Patient23_Healthy!E510,Patient25_Healthy!E510,Patient27_Healthy!E510,Patient30_Healthy!E510)</f>
        <v/>
      </c>
      <c r="I531">
        <f>STDEV(Patient5_Healthy!E510,Patient8_Healthy!E510,Patient10_Healthy!E510,Patient13_Healthy!E510,Patient17_Healthy!E510,Patient18_Healthy!E510,Patient23_Healthy!E510,Patient25_Healthy!E510,Patient27_Healthy!E510,Patient30_Healthy!E510)</f>
        <v/>
      </c>
      <c r="L531" s="86" t="s">
        <v>141</v>
      </c>
      <c r="M531">
        <f>AVERAGE(Patient5_Healthy!H510,Patient8_Healthy!H510,Patient10_Healthy!H510,Patient13_Healthy!H510,Patient17_Healthy!H510,Patient18_Healthy!H510,Patient23_Healthy!H510,Patient25_Healthy!H510,Patient27_Healthy!H510,Patient30_Healthy!H510)</f>
        <v/>
      </c>
      <c r="N531">
        <f>STDEV(Patient5_Healthy!H510,Patient8_Healthy!H510,Patient10_Healthy!H510,Patient13_Healthy!H510,Patient17_Healthy!H510,Patient18_Healthy!H510,Patient23_Healthy!H510,Patient25_Healthy!H510,Patient27_Healthy!H510,Patient30_Healthy!H510)</f>
        <v/>
      </c>
      <c r="Q531" s="88" t="s">
        <v>141</v>
      </c>
      <c r="R531" s="85">
        <f>AVERAGE(Patient5_Healthy!M510,Patient8_Healthy!M510,Patient10_Healthy!M510,Patient13_Healthy!M510,Patient17_Healthy!M510,Patient18_Healthy!M510,Patient23_Healthy!M510,Patient25_Healthy!M510,Patient27_Healthy!M510,Patient30_Healthy!M510)</f>
        <v/>
      </c>
      <c r="S531" s="90">
        <f>STDEV(Patient5_Healthy!M510,Patient8_Healthy!M510,Patient10_Healthy!M510,Patient13_Healthy!M510,Patient17_Healthy!M510,Patient18_Healthy!M510,Patient23_Healthy!M510,Patient25_Healthy!M510,Patient27_Healthy!M510,Patient30_Healthy!M510)</f>
        <v/>
      </c>
      <c r="T531">
        <f>AVERAGE(Patient5_Healthy!N510,Patient8_Healthy!N510,Patient10_Healthy!N510,Patient13_Healthy!N510,Patient17_Healthy!N510,Patient18_Healthy!N510,Patient23_Healthy!N510,Patient25_Healthy!N510,Patient27_Healthy!N510,Patient30_Healthy!N510)</f>
        <v/>
      </c>
      <c r="U531">
        <f>STDEV(Patient5_Healthy!N510,Patient8_Healthy!N510,Patient10_Healthy!N510,Patient13_Healthy!N510,Patient17_Healthy!N510,Patient18_Healthy!N510,Patient23_Healthy!N510,Patient25_Healthy!N510,Patient27_Healthy!N510,Patient30_Healthy!N510)</f>
        <v/>
      </c>
      <c r="V531" s="85">
        <f>AVERAGE(Patient5_Healthy!O510,Patient8_Healthy!O510,Patient10_Healthy!O510,Patient13_Healthy!O510,Patient17_Healthy!O510,Patient18_Healthy!O510,Patient23_Healthy!O510,Patient25_Healthy!O510,Patient27_Healthy!O510,Patient30_Healthy!O510)</f>
        <v/>
      </c>
      <c r="W531" s="90">
        <f>STDEV(Patient5_Healthy!O510,Patient8_Healthy!O510,Patient10_Healthy!O510,Patient13_Healthy!O510,Patient17_Healthy!O510,Patient18_Healthy!O510,Patient23_Healthy!O510,Patient25_Healthy!O510,Patient27_Healthy!O510,Patient30_Healthy!O510)</f>
        <v/>
      </c>
      <c r="X531" s="85">
        <f>AVERAGE(Patient5_Healthy!P510,Patient8_Healthy!P510,Patient10_Healthy!P510,Patient13_Healthy!P510,Patient17_Healthy!P510,Patient18_Healthy!P510,Patient23_Healthy!P510,Patient25_Healthy!P510,Patient27_Healthy!P510,Patient30_Healthy!P510)</f>
        <v/>
      </c>
      <c r="Y531" s="90">
        <f>STDEV(Patient5_Healthy!P510,Patient8_Healthy!P510,Patient10_Healthy!P510,Patient13_Healthy!P510,Patient17_Healthy!P510,Patient18_Healthy!P510,Patient23_Healthy!P510,Patient25_Healthy!P510,Patient27_Healthy!P510,Patient30_Healthy!P510)</f>
        <v/>
      </c>
      <c r="Z531" s="85">
        <f>AVERAGE(Patient5_Healthy!Q510,Patient8_Healthy!Q510,Patient10_Healthy!Q510,Patient13_Healthy!Q510,Patient17_Healthy!Q510,Patient18_Healthy!Q510,Patient23_Healthy!Q510,Patient25_Healthy!Q510,Patient27_Healthy!Q510,Patient30_Healthy!Q510)</f>
        <v/>
      </c>
      <c r="AA531" s="90">
        <f>STDEV(Patient5_Healthy!Q510,Patient8_Healthy!Q510,Patient10_Healthy!Q510,Patient13_Healthy!Q510,Patient17_Healthy!Q510,Patient18_Healthy!Q510,Patient23_Healthy!Q510,Patient25_Healthy!Q510,Patient27_Healthy!Q510,Patient30_Healthy!Q510)</f>
        <v/>
      </c>
      <c r="AB531" s="85">
        <f>AVERAGE(Patient5_Healthy!R510,Patient8_Healthy!R510,Patient10_Healthy!R510,Patient13_Healthy!R510,Patient17_Healthy!R510,Patient18_Healthy!R510,Patient23_Healthy!R510,Patient25_Healthy!R510,Patient27_Healthy!R510,Patient30_Healthy!R510)</f>
        <v/>
      </c>
      <c r="AC531" s="90">
        <f>STDEV(Patient5_Healthy!R510,Patient8_Healthy!R510,Patient10_Healthy!R510,Patient13_Healthy!R510,Patient17_Healthy!R510,Patient18_Healthy!R510,Patient23_Healthy!R510,Patient25_Healthy!R510,Patient27_Healthy!R510,Patient30_Healthy!R510)</f>
        <v/>
      </c>
      <c r="AD531" s="85">
        <f>AVERAGE(Patient5_Healthy!S510,Patient8_Healthy!S510,Patient10_Healthy!S510,Patient13_Healthy!S510,Patient17_Healthy!S510,Patient18_Healthy!S510,Patient23_Healthy!S510,Patient25_Healthy!S510,Patient27_Healthy!S510,Patient30_Healthy!S510)</f>
        <v/>
      </c>
      <c r="AE531" s="90">
        <f>STDEV(Patient5_Healthy!S510,Patient8_Healthy!S510,Patient10_Healthy!S510,Patient13_Healthy!S510,Patient17_Healthy!S510,Patient18_Healthy!S510,Patient23_Healthy!S510,Patient25_Healthy!S510,Patient27_Healthy!S510,Patient30_Healthy!S510)</f>
        <v/>
      </c>
      <c r="AF531">
        <f>AVERAGE(Patient5_Healthy!T510,Patient8_Healthy!T510,Patient10_Healthy!T510,Patient13_Healthy!T510,Patient17_Healthy!T510,Patient18_Healthy!T510,Patient23_Healthy!T510,Patient25_Healthy!T510,Patient27_Healthy!T510,Patient30_Healthy!T510)</f>
        <v/>
      </c>
      <c r="AG531">
        <f>STDEV(Patient5_Healthy!T510,Patient8_Healthy!T510,Patient10_Healthy!T510,Patient13_Healthy!T510,Patient17_Healthy!T510,Patient18_Healthy!T510,Patient23_Healthy!T510,Patient25_Healthy!T510,Patient27_Healthy!T510,Patient30_Healthy!T510)</f>
        <v/>
      </c>
      <c r="AO531" s="103" t="n"/>
    </row>
    <row r="532" spans="1:59">
      <c r="A532" s="84" t="s">
        <v>141</v>
      </c>
      <c r="B532" s="85">
        <f>AVERAGE(Patient5_Healthy!B511,Patient8_Healthy!B511,Patient10_Healthy!B511,Patient13_Healthy!B511,Patient17_Healthy!B511,Patient18_Healthy!B511,Patient23_Healthy!B511,Patient25_Healthy!B511,Patient27_Healthy!B511,Patient30_Healthy!B511)</f>
        <v/>
      </c>
      <c r="C532" s="90">
        <f>STDEV(Patient5_Healthy!B511,Patient8_Healthy!B511,Patient10_Healthy!B511,Patient13_Healthy!B511,Patient17_Healthy!B511,Patient18_Healthy!B511,Patient23_Healthy!B511,Patient25_Healthy!B511,Patient27_Healthy!B511,Patient30_Healthy!B511)</f>
        <v/>
      </c>
      <c r="D532">
        <f>AVERAGE(Patient5_Healthy!C511,Patient8_Healthy!C511,Patient10_Healthy!C511,Patient13_Healthy!C511,Patient17_Healthy!C511,Patient18_Healthy!C511,Patient23_Healthy!C511,Patient25_Healthy!C511,Patient27_Healthy!C511,Patient30_Healthy!C511)</f>
        <v/>
      </c>
      <c r="E532" s="90">
        <f>STDEV(Patient5_Healthy!C511,Patient8_Healthy!C511,Patient10_Healthy!C511,Patient13_Healthy!C511,Patient17_Healthy!C511,Patient18_Healthy!C511,Patient23_Healthy!C511,Patient25_Healthy!C511,Patient27_Healthy!C511,Patient30_Healthy!C511)</f>
        <v/>
      </c>
      <c r="F532" s="85">
        <f>AVERAGE(Patient5_Healthy!D511,Patient8_Healthy!D511,Patient10_Healthy!D511,Patient13_Healthy!D511,Patient17_Healthy!D511,Patient18_Healthy!D511,Patient23_Healthy!D511,Patient25_Healthy!D511,Patient27_Healthy!D511,Patient30_Healthy!D511)</f>
        <v/>
      </c>
      <c r="G532" s="90">
        <f>STDEV(Patient5_Healthy!D511,Patient8_Healthy!D511,Patient10_Healthy!D511,Patient13_Healthy!D511,Patient17_Healthy!D511,Patient18_Healthy!D511,Patient23_Healthy!D511,Patient25_Healthy!D511,Patient27_Healthy!D511,Patient30_Healthy!D511)</f>
        <v/>
      </c>
      <c r="H532">
        <f>AVERAGE(Patient5_Healthy!E511,Patient8_Healthy!E511,Patient10_Healthy!E511,Patient13_Healthy!E511,Patient17_Healthy!E511,Patient18_Healthy!E511,Patient23_Healthy!E511,Patient25_Healthy!E511,Patient27_Healthy!E511,Patient30_Healthy!E511)</f>
        <v/>
      </c>
      <c r="I532">
        <f>STDEV(Patient5_Healthy!E511,Patient8_Healthy!E511,Patient10_Healthy!E511,Patient13_Healthy!E511,Patient17_Healthy!E511,Patient18_Healthy!E511,Patient23_Healthy!E511,Patient25_Healthy!E511,Patient27_Healthy!E511,Patient30_Healthy!E511)</f>
        <v/>
      </c>
      <c r="L532" s="86" t="s">
        <v>142</v>
      </c>
      <c r="M532">
        <f>AVERAGE(Patient5_Healthy!H511,Patient8_Healthy!H511,Patient10_Healthy!H511,Patient13_Healthy!H511,Patient17_Healthy!H511,Patient18_Healthy!H511,Patient23_Healthy!H511,Patient25_Healthy!H511,Patient27_Healthy!H511,Patient30_Healthy!H511)</f>
        <v/>
      </c>
      <c r="N532">
        <f>STDEV(Patient5_Healthy!H511,Patient8_Healthy!H511,Patient10_Healthy!H511,Patient13_Healthy!H511,Patient17_Healthy!H511,Patient18_Healthy!H511,Patient23_Healthy!H511,Patient25_Healthy!H511,Patient27_Healthy!H511,Patient30_Healthy!H511)</f>
        <v/>
      </c>
      <c r="Q532" s="88" t="s">
        <v>142</v>
      </c>
      <c r="R532" s="85">
        <f>AVERAGE(Patient5_Healthy!M511,Patient8_Healthy!M511,Patient10_Healthy!M511,Patient13_Healthy!M511,Patient17_Healthy!M511,Patient18_Healthy!M511,Patient23_Healthy!M511,Patient25_Healthy!M511,Patient27_Healthy!M511,Patient30_Healthy!M511)</f>
        <v/>
      </c>
      <c r="S532" s="90">
        <f>STDEV(Patient5_Healthy!M511,Patient8_Healthy!M511,Patient10_Healthy!M511,Patient13_Healthy!M511,Patient17_Healthy!M511,Patient18_Healthy!M511,Patient23_Healthy!M511,Patient25_Healthy!M511,Patient27_Healthy!M511,Patient30_Healthy!M511)</f>
        <v/>
      </c>
      <c r="T532">
        <f>AVERAGE(Patient5_Healthy!N511,Patient8_Healthy!N511,Patient10_Healthy!N511,Patient13_Healthy!N511,Patient17_Healthy!N511,Patient18_Healthy!N511,Patient23_Healthy!N511,Patient25_Healthy!N511,Patient27_Healthy!N511,Patient30_Healthy!N511)</f>
        <v/>
      </c>
      <c r="U532">
        <f>STDEV(Patient5_Healthy!N511,Patient8_Healthy!N511,Patient10_Healthy!N511,Patient13_Healthy!N511,Patient17_Healthy!N511,Patient18_Healthy!N511,Patient23_Healthy!N511,Patient25_Healthy!N511,Patient27_Healthy!N511,Patient30_Healthy!N511)</f>
        <v/>
      </c>
      <c r="V532" s="85">
        <f>AVERAGE(Patient5_Healthy!O511,Patient8_Healthy!O511,Patient10_Healthy!O511,Patient13_Healthy!O511,Patient17_Healthy!O511,Patient18_Healthy!O511,Patient23_Healthy!O511,Patient25_Healthy!O511,Patient27_Healthy!O511,Patient30_Healthy!O511)</f>
        <v/>
      </c>
      <c r="W532" s="90">
        <f>STDEV(Patient5_Healthy!O511,Patient8_Healthy!O511,Patient10_Healthy!O511,Patient13_Healthy!O511,Patient17_Healthy!O511,Patient18_Healthy!O511,Patient23_Healthy!O511,Patient25_Healthy!O511,Patient27_Healthy!O511,Patient30_Healthy!O511)</f>
        <v/>
      </c>
      <c r="X532" s="85">
        <f>AVERAGE(Patient5_Healthy!P511,Patient8_Healthy!P511,Patient10_Healthy!P511,Patient13_Healthy!P511,Patient17_Healthy!P511,Patient18_Healthy!P511,Patient23_Healthy!P511,Patient25_Healthy!P511,Patient27_Healthy!P511,Patient30_Healthy!P511)</f>
        <v/>
      </c>
      <c r="Y532" s="90">
        <f>STDEV(Patient5_Healthy!P511,Patient8_Healthy!P511,Patient10_Healthy!P511,Patient13_Healthy!P511,Patient17_Healthy!P511,Patient18_Healthy!P511,Patient23_Healthy!P511,Patient25_Healthy!P511,Patient27_Healthy!P511,Patient30_Healthy!P511)</f>
        <v/>
      </c>
      <c r="Z532" s="85">
        <f>AVERAGE(Patient5_Healthy!Q511,Patient8_Healthy!Q511,Patient10_Healthy!Q511,Patient13_Healthy!Q511,Patient17_Healthy!Q511,Patient18_Healthy!Q511,Patient23_Healthy!Q511,Patient25_Healthy!Q511,Patient27_Healthy!Q511,Patient30_Healthy!Q511)</f>
        <v/>
      </c>
      <c r="AA532" s="90">
        <f>STDEV(Patient5_Healthy!Q511,Patient8_Healthy!Q511,Patient10_Healthy!Q511,Patient13_Healthy!Q511,Patient17_Healthy!Q511,Patient18_Healthy!Q511,Patient23_Healthy!Q511,Patient25_Healthy!Q511,Patient27_Healthy!Q511,Patient30_Healthy!Q511)</f>
        <v/>
      </c>
      <c r="AB532" s="85">
        <f>AVERAGE(Patient5_Healthy!R511,Patient8_Healthy!R511,Patient10_Healthy!R511,Patient13_Healthy!R511,Patient17_Healthy!R511,Patient18_Healthy!R511,Patient23_Healthy!R511,Patient25_Healthy!R511,Patient27_Healthy!R511,Patient30_Healthy!R511)</f>
        <v/>
      </c>
      <c r="AC532" s="90">
        <f>STDEV(Patient5_Healthy!R511,Patient8_Healthy!R511,Patient10_Healthy!R511,Patient13_Healthy!R511,Patient17_Healthy!R511,Patient18_Healthy!R511,Patient23_Healthy!R511,Patient25_Healthy!R511,Patient27_Healthy!R511,Patient30_Healthy!R511)</f>
        <v/>
      </c>
      <c r="AD532" s="85">
        <f>AVERAGE(Patient5_Healthy!S511,Patient8_Healthy!S511,Patient10_Healthy!S511,Patient13_Healthy!S511,Patient17_Healthy!S511,Patient18_Healthy!S511,Patient23_Healthy!S511,Patient25_Healthy!S511,Patient27_Healthy!S511,Patient30_Healthy!S511)</f>
        <v/>
      </c>
      <c r="AE532" s="90">
        <f>STDEV(Patient5_Healthy!S511,Patient8_Healthy!S511,Patient10_Healthy!S511,Patient13_Healthy!S511,Patient17_Healthy!S511,Patient18_Healthy!S511,Patient23_Healthy!S511,Patient25_Healthy!S511,Patient27_Healthy!S511,Patient30_Healthy!S511)</f>
        <v/>
      </c>
      <c r="AF532">
        <f>AVERAGE(Patient5_Healthy!T511,Patient8_Healthy!T511,Patient10_Healthy!T511,Patient13_Healthy!T511,Patient17_Healthy!T511,Patient18_Healthy!T511,Patient23_Healthy!T511,Patient25_Healthy!T511,Patient27_Healthy!T511,Patient30_Healthy!T511)</f>
        <v/>
      </c>
      <c r="AG532">
        <f>STDEV(Patient5_Healthy!T511,Patient8_Healthy!T511,Patient10_Healthy!T511,Patient13_Healthy!T511,Patient17_Healthy!T511,Patient18_Healthy!T511,Patient23_Healthy!T511,Patient25_Healthy!T511,Patient27_Healthy!T511,Patient30_Healthy!T511)</f>
        <v/>
      </c>
      <c r="AO532" s="103" t="n"/>
    </row>
    <row r="533" spans="1:59">
      <c r="A533" s="84" t="s">
        <v>142</v>
      </c>
      <c r="B533" s="85">
        <f>AVERAGE(Patient5_Healthy!B512,Patient8_Healthy!B512,Patient10_Healthy!B512,Patient13_Healthy!B512,Patient17_Healthy!B512,Patient18_Healthy!B512,Patient23_Healthy!B512,Patient25_Healthy!B512,Patient27_Healthy!B512,Patient30_Healthy!B512)</f>
        <v/>
      </c>
      <c r="C533" s="90">
        <f>STDEV(Patient5_Healthy!B512,Patient8_Healthy!B512,Patient10_Healthy!B512,Patient13_Healthy!B512,Patient17_Healthy!B512,Patient18_Healthy!B512,Patient23_Healthy!B512,Patient25_Healthy!B512,Patient27_Healthy!B512,Patient30_Healthy!B512)</f>
        <v/>
      </c>
      <c r="D533">
        <f>AVERAGE(Patient5_Healthy!C512,Patient8_Healthy!C512,Patient10_Healthy!C512,Patient13_Healthy!C512,Patient17_Healthy!C512,Patient18_Healthy!C512,Patient23_Healthy!C512,Patient25_Healthy!C512,Patient27_Healthy!C512,Patient30_Healthy!C512)</f>
        <v/>
      </c>
      <c r="E533" s="90">
        <f>STDEV(Patient5_Healthy!C512,Patient8_Healthy!C512,Patient10_Healthy!C512,Patient13_Healthy!C512,Patient17_Healthy!C512,Patient18_Healthy!C512,Patient23_Healthy!C512,Patient25_Healthy!C512,Patient27_Healthy!C512,Patient30_Healthy!C512)</f>
        <v/>
      </c>
      <c r="F533" s="85">
        <f>AVERAGE(Patient5_Healthy!D512,Patient8_Healthy!D512,Patient10_Healthy!D512,Patient13_Healthy!D512,Patient17_Healthy!D512,Patient18_Healthy!D512,Patient23_Healthy!D512,Patient25_Healthy!D512,Patient27_Healthy!D512,Patient30_Healthy!D512)</f>
        <v/>
      </c>
      <c r="G533" s="90">
        <f>STDEV(Patient5_Healthy!D512,Patient8_Healthy!D512,Patient10_Healthy!D512,Patient13_Healthy!D512,Patient17_Healthy!D512,Patient18_Healthy!D512,Patient23_Healthy!D512,Patient25_Healthy!D512,Patient27_Healthy!D512,Patient30_Healthy!D512)</f>
        <v/>
      </c>
      <c r="H533">
        <f>AVERAGE(Patient5_Healthy!E512,Patient8_Healthy!E512,Patient10_Healthy!E512,Patient13_Healthy!E512,Patient17_Healthy!E512,Patient18_Healthy!E512,Patient23_Healthy!E512,Patient25_Healthy!E512,Patient27_Healthy!E512,Patient30_Healthy!E512)</f>
        <v/>
      </c>
      <c r="I533">
        <f>STDEV(Patient5_Healthy!E512,Patient8_Healthy!E512,Patient10_Healthy!E512,Patient13_Healthy!E512,Patient17_Healthy!E512,Patient18_Healthy!E512,Patient23_Healthy!E512,Patient25_Healthy!E512,Patient27_Healthy!E512,Patient30_Healthy!E512)</f>
        <v/>
      </c>
      <c r="L533" s="86" t="s">
        <v>143</v>
      </c>
      <c r="M533">
        <f>AVERAGE(Patient5_Healthy!H512,Patient8_Healthy!H512,Patient10_Healthy!H512,Patient13_Healthy!H512,Patient17_Healthy!H512,Patient18_Healthy!H512,Patient23_Healthy!H512,Patient25_Healthy!H512,Patient27_Healthy!H512,Patient30_Healthy!H512)</f>
        <v/>
      </c>
      <c r="N533">
        <f>STDEV(Patient5_Healthy!H512,Patient8_Healthy!H512,Patient10_Healthy!H512,Patient13_Healthy!H512,Patient17_Healthy!H512,Patient18_Healthy!H512,Patient23_Healthy!H512,Patient25_Healthy!H512,Patient27_Healthy!H512,Patient30_Healthy!H512)</f>
        <v/>
      </c>
      <c r="Q533" s="88" t="s">
        <v>143</v>
      </c>
      <c r="R533" s="85">
        <f>AVERAGE(Patient5_Healthy!M512,Patient8_Healthy!M512,Patient10_Healthy!M512,Patient13_Healthy!M512,Patient17_Healthy!M512,Patient18_Healthy!M512,Patient23_Healthy!M512,Patient25_Healthy!M512,Patient27_Healthy!M512,Patient30_Healthy!M512)</f>
        <v/>
      </c>
      <c r="S533" s="90">
        <f>STDEV(Patient5_Healthy!M512,Patient8_Healthy!M512,Patient10_Healthy!M512,Patient13_Healthy!M512,Patient17_Healthy!M512,Patient18_Healthy!M512,Patient23_Healthy!M512,Patient25_Healthy!M512,Patient27_Healthy!M512,Patient30_Healthy!M512)</f>
        <v/>
      </c>
      <c r="T533">
        <f>AVERAGE(Patient5_Healthy!N512,Patient8_Healthy!N512,Patient10_Healthy!N512,Patient13_Healthy!N512,Patient17_Healthy!N512,Patient18_Healthy!N512,Patient23_Healthy!N512,Patient25_Healthy!N512,Patient27_Healthy!N512,Patient30_Healthy!N512)</f>
        <v/>
      </c>
      <c r="U533">
        <f>STDEV(Patient5_Healthy!N512,Patient8_Healthy!N512,Patient10_Healthy!N512,Patient13_Healthy!N512,Patient17_Healthy!N512,Patient18_Healthy!N512,Patient23_Healthy!N512,Patient25_Healthy!N512,Patient27_Healthy!N512,Patient30_Healthy!N512)</f>
        <v/>
      </c>
      <c r="V533" s="85">
        <f>AVERAGE(Patient5_Healthy!O512,Patient8_Healthy!O512,Patient10_Healthy!O512,Patient13_Healthy!O512,Patient17_Healthy!O512,Patient18_Healthy!O512,Patient23_Healthy!O512,Patient25_Healthy!O512,Patient27_Healthy!O512,Patient30_Healthy!O512)</f>
        <v/>
      </c>
      <c r="W533" s="90">
        <f>STDEV(Patient5_Healthy!O512,Patient8_Healthy!O512,Patient10_Healthy!O512,Patient13_Healthy!O512,Patient17_Healthy!O512,Patient18_Healthy!O512,Patient23_Healthy!O512,Patient25_Healthy!O512,Patient27_Healthy!O512,Patient30_Healthy!O512)</f>
        <v/>
      </c>
      <c r="X533" s="85">
        <f>AVERAGE(Patient5_Healthy!P512,Patient8_Healthy!P512,Patient10_Healthy!P512,Patient13_Healthy!P512,Patient17_Healthy!P512,Patient18_Healthy!P512,Patient23_Healthy!P512,Patient25_Healthy!P512,Patient27_Healthy!P512,Patient30_Healthy!P512)</f>
        <v/>
      </c>
      <c r="Y533" s="90">
        <f>STDEV(Patient5_Healthy!P512,Patient8_Healthy!P512,Patient10_Healthy!P512,Patient13_Healthy!P512,Patient17_Healthy!P512,Patient18_Healthy!P512,Patient23_Healthy!P512,Patient25_Healthy!P512,Patient27_Healthy!P512,Patient30_Healthy!P512)</f>
        <v/>
      </c>
      <c r="Z533" s="85">
        <f>AVERAGE(Patient5_Healthy!Q512,Patient8_Healthy!Q512,Patient10_Healthy!Q512,Patient13_Healthy!Q512,Patient17_Healthy!Q512,Patient18_Healthy!Q512,Patient23_Healthy!Q512,Patient25_Healthy!Q512,Patient27_Healthy!Q512,Patient30_Healthy!Q512)</f>
        <v/>
      </c>
      <c r="AA533" s="90">
        <f>STDEV(Patient5_Healthy!Q512,Patient8_Healthy!Q512,Patient10_Healthy!Q512,Patient13_Healthy!Q512,Patient17_Healthy!Q512,Patient18_Healthy!Q512,Patient23_Healthy!Q512,Patient25_Healthy!Q512,Patient27_Healthy!Q512,Patient30_Healthy!Q512)</f>
        <v/>
      </c>
      <c r="AB533" s="85">
        <f>AVERAGE(Patient5_Healthy!R512,Patient8_Healthy!R512,Patient10_Healthy!R512,Patient13_Healthy!R512,Patient17_Healthy!R512,Patient18_Healthy!R512,Patient23_Healthy!R512,Patient25_Healthy!R512,Patient27_Healthy!R512,Patient30_Healthy!R512)</f>
        <v/>
      </c>
      <c r="AC533" s="90">
        <f>STDEV(Patient5_Healthy!R512,Patient8_Healthy!R512,Patient10_Healthy!R512,Patient13_Healthy!R512,Patient17_Healthy!R512,Patient18_Healthy!R512,Patient23_Healthy!R512,Patient25_Healthy!R512,Patient27_Healthy!R512,Patient30_Healthy!R512)</f>
        <v/>
      </c>
      <c r="AD533" s="85">
        <f>AVERAGE(Patient5_Healthy!S512,Patient8_Healthy!S512,Patient10_Healthy!S512,Patient13_Healthy!S512,Patient17_Healthy!S512,Patient18_Healthy!S512,Patient23_Healthy!S512,Patient25_Healthy!S512,Patient27_Healthy!S512,Patient30_Healthy!S512)</f>
        <v/>
      </c>
      <c r="AE533" s="90">
        <f>STDEV(Patient5_Healthy!S512,Patient8_Healthy!S512,Patient10_Healthy!S512,Patient13_Healthy!S512,Patient17_Healthy!S512,Patient18_Healthy!S512,Patient23_Healthy!S512,Patient25_Healthy!S512,Patient27_Healthy!S512,Patient30_Healthy!S512)</f>
        <v/>
      </c>
      <c r="AF533">
        <f>AVERAGE(Patient5_Healthy!T512,Patient8_Healthy!T512,Patient10_Healthy!T512,Patient13_Healthy!T512,Patient17_Healthy!T512,Patient18_Healthy!T512,Patient23_Healthy!T512,Patient25_Healthy!T512,Patient27_Healthy!T512,Patient30_Healthy!T512)</f>
        <v/>
      </c>
      <c r="AG533">
        <f>STDEV(Patient5_Healthy!T512,Patient8_Healthy!T512,Patient10_Healthy!T512,Patient13_Healthy!T512,Patient17_Healthy!T512,Patient18_Healthy!T512,Patient23_Healthy!T512,Patient25_Healthy!T512,Patient27_Healthy!T512,Patient30_Healthy!T512)</f>
        <v/>
      </c>
      <c r="AO533" s="103" t="n"/>
    </row>
    <row r="534" spans="1:59">
      <c r="A534" s="84" t="s">
        <v>143</v>
      </c>
      <c r="B534" s="85">
        <f>AVERAGE(Patient5_Healthy!B513,Patient8_Healthy!B513,Patient10_Healthy!B513,Patient13_Healthy!B513,Patient17_Healthy!B513,Patient18_Healthy!B513,Patient23_Healthy!B513,Patient25_Healthy!B513,Patient27_Healthy!B513,Patient30_Healthy!B513)</f>
        <v/>
      </c>
      <c r="C534" s="90">
        <f>STDEV(Patient5_Healthy!B513,Patient8_Healthy!B513,Patient10_Healthy!B513,Patient13_Healthy!B513,Patient17_Healthy!B513,Patient18_Healthy!B513,Patient23_Healthy!B513,Patient25_Healthy!B513,Patient27_Healthy!B513,Patient30_Healthy!B513)</f>
        <v/>
      </c>
      <c r="D534">
        <f>AVERAGE(Patient5_Healthy!C513,Patient8_Healthy!C513,Patient10_Healthy!C513,Patient13_Healthy!C513,Patient17_Healthy!C513,Patient18_Healthy!C513,Patient23_Healthy!C513,Patient25_Healthy!C513,Patient27_Healthy!C513,Patient30_Healthy!C513)</f>
        <v/>
      </c>
      <c r="E534" s="90">
        <f>STDEV(Patient5_Healthy!C513,Patient8_Healthy!C513,Patient10_Healthy!C513,Patient13_Healthy!C513,Patient17_Healthy!C513,Patient18_Healthy!C513,Patient23_Healthy!C513,Patient25_Healthy!C513,Patient27_Healthy!C513,Patient30_Healthy!C513)</f>
        <v/>
      </c>
      <c r="F534" s="85">
        <f>AVERAGE(Patient5_Healthy!D513,Patient8_Healthy!D513,Patient10_Healthy!D513,Patient13_Healthy!D513,Patient17_Healthy!D513,Patient18_Healthy!D513,Patient23_Healthy!D513,Patient25_Healthy!D513,Patient27_Healthy!D513,Patient30_Healthy!D513)</f>
        <v/>
      </c>
      <c r="G534" s="90">
        <f>STDEV(Patient5_Healthy!D513,Patient8_Healthy!D513,Patient10_Healthy!D513,Patient13_Healthy!D513,Patient17_Healthy!D513,Patient18_Healthy!D513,Patient23_Healthy!D513,Patient25_Healthy!D513,Patient27_Healthy!D513,Patient30_Healthy!D513)</f>
        <v/>
      </c>
      <c r="H534">
        <f>AVERAGE(Patient5_Healthy!E513,Patient8_Healthy!E513,Patient10_Healthy!E513,Patient13_Healthy!E513,Patient17_Healthy!E513,Patient18_Healthy!E513,Patient23_Healthy!E513,Patient25_Healthy!E513,Patient27_Healthy!E513,Patient30_Healthy!E513)</f>
        <v/>
      </c>
      <c r="I534">
        <f>STDEV(Patient5_Healthy!E513,Patient8_Healthy!E513,Patient10_Healthy!E513,Patient13_Healthy!E513,Patient17_Healthy!E513,Patient18_Healthy!E513,Patient23_Healthy!E513,Patient25_Healthy!E513,Patient27_Healthy!E513,Patient30_Healthy!E513)</f>
        <v/>
      </c>
      <c r="AO534" s="103" t="n"/>
    </row>
    <row r="535" spans="1:59">
      <c r="A535" s="103" t="n"/>
      <c r="AO535" s="103" t="n"/>
    </row>
    <row r="536" spans="1:59">
      <c r="A536" s="103" t="n"/>
      <c r="AO536" s="103" t="n"/>
    </row>
    <row r="537" spans="1:59">
      <c r="A537" s="103" t="n"/>
      <c r="AO537" s="103" t="n"/>
    </row>
    <row r="538" spans="1:59">
      <c r="A538" s="103" t="n"/>
      <c r="AO538" s="103" t="n"/>
    </row>
    <row r="539" spans="1:59">
      <c r="A539" s="103" t="n"/>
      <c r="AO539" s="103" t="n"/>
    </row>
    <row r="540" spans="1:59">
      <c r="A540" s="103" t="n"/>
      <c r="AO540" s="103" t="n"/>
    </row>
    <row r="541" spans="1:59">
      <c r="AO541" s="103" t="n"/>
    </row>
    <row r="542" spans="1:59">
      <c r="A542" s="103" t="s">
        <v>158</v>
      </c>
      <c r="Q542" s="103" t="s">
        <v>159</v>
      </c>
      <c r="AO542" s="103" t="n"/>
    </row>
    <row r="543" spans="1:59">
      <c r="A543" s="151" t="n"/>
      <c r="B543" s="153" t="s">
        <v>15</v>
      </c>
      <c r="C543" s="154" t="n"/>
      <c r="D543" s="154" t="n"/>
      <c r="E543" s="155" t="n"/>
      <c r="F543" s="156" t="s">
        <v>101</v>
      </c>
      <c r="G543" s="154" t="n"/>
      <c r="H543" s="154" t="n"/>
      <c r="I543" s="154" t="n"/>
      <c r="L543" s="157" t="n"/>
      <c r="M543" s="158" t="s">
        <v>121</v>
      </c>
      <c r="N543" s="158" t="n"/>
      <c r="Q543" s="88" t="n"/>
      <c r="R543" s="159" t="s">
        <v>122</v>
      </c>
      <c r="S543" s="160" t="n"/>
      <c r="T543" s="159" t="s">
        <v>123</v>
      </c>
      <c r="U543" s="160" t="n"/>
      <c r="V543" s="159" t="s">
        <v>124</v>
      </c>
      <c r="W543" s="160" t="n"/>
      <c r="X543" s="159" t="s">
        <v>125</v>
      </c>
      <c r="Y543" s="160" t="n"/>
      <c r="Z543" s="159" t="s">
        <v>126</v>
      </c>
      <c r="AA543" s="160" t="n"/>
      <c r="AB543" s="159" t="s">
        <v>127</v>
      </c>
      <c r="AC543" s="160" t="n"/>
      <c r="AD543" s="159" t="s">
        <v>128</v>
      </c>
      <c r="AE543" s="160" t="n"/>
      <c r="AF543" s="161" t="s">
        <v>129</v>
      </c>
      <c r="AG543" s="161" t="n"/>
      <c r="AO543" s="103" t="n"/>
    </row>
    <row r="544" spans="1:59">
      <c r="A544" s="151" t="n"/>
      <c r="B544" s="162" t="s">
        <v>130</v>
      </c>
      <c r="C544" s="163" t="n"/>
      <c r="D544" s="164" t="s">
        <v>131</v>
      </c>
      <c r="E544" s="163" t="n"/>
      <c r="F544" s="162" t="s">
        <v>130</v>
      </c>
      <c r="G544" s="163" t="n"/>
      <c r="H544" s="164" t="s">
        <v>131</v>
      </c>
      <c r="I544" s="165" t="n"/>
      <c r="L544" s="157" t="n"/>
      <c r="M544" s="86" t="s">
        <v>214</v>
      </c>
      <c r="N544" s="86" t="s">
        <v>22</v>
      </c>
      <c r="Q544" s="88" t="n"/>
      <c r="R544" s="87" t="s">
        <v>214</v>
      </c>
      <c r="S544" s="89" t="s">
        <v>22</v>
      </c>
      <c r="T544" s="88" t="s">
        <v>214</v>
      </c>
      <c r="U544" s="88" t="s">
        <v>22</v>
      </c>
      <c r="V544" s="87" t="s">
        <v>214</v>
      </c>
      <c r="W544" s="89" t="s">
        <v>22</v>
      </c>
      <c r="X544" s="87" t="s">
        <v>214</v>
      </c>
      <c r="Y544" s="89" t="s">
        <v>22</v>
      </c>
      <c r="Z544" s="87" t="s">
        <v>214</v>
      </c>
      <c r="AA544" s="89" t="s">
        <v>22</v>
      </c>
      <c r="AB544" s="87" t="s">
        <v>214</v>
      </c>
      <c r="AC544" s="89" t="s">
        <v>22</v>
      </c>
      <c r="AD544" s="87" t="s">
        <v>214</v>
      </c>
      <c r="AE544" s="89" t="s">
        <v>22</v>
      </c>
      <c r="AF544" s="88" t="s">
        <v>214</v>
      </c>
      <c r="AG544" s="88" t="s">
        <v>22</v>
      </c>
      <c r="AO544" s="103" t="n"/>
    </row>
    <row r="545" spans="1:59">
      <c r="A545" s="152" t="n"/>
      <c r="B545" s="82" t="s">
        <v>214</v>
      </c>
      <c r="C545" s="83" t="s">
        <v>22</v>
      </c>
      <c r="D545" s="84" t="s">
        <v>214</v>
      </c>
      <c r="E545" s="83" t="s">
        <v>22</v>
      </c>
      <c r="F545" s="82" t="s">
        <v>214</v>
      </c>
      <c r="G545" s="83" t="s">
        <v>22</v>
      </c>
      <c r="H545" s="84" t="s">
        <v>214</v>
      </c>
      <c r="I545" s="84" t="s">
        <v>22</v>
      </c>
      <c r="L545" s="86" t="s">
        <v>132</v>
      </c>
      <c r="M545">
        <f>AVERAGE(Patient5_Healthy!H524,Patient8_Healthy!H524,Patient10_Healthy!H524,Patient13_Healthy!H524,Patient17_Healthy!H524,Patient18_Healthy!H524,Patient23_Healthy!H524,Patient25_Healthy!H524,Patient27_Healthy!H524,Patient30_Healthy!H524)</f>
        <v/>
      </c>
      <c r="N545">
        <f>STDEV(Patient5_Healthy!H524,Patient8_Healthy!H524,Patient10_Healthy!H524,Patient13_Healthy!H524,Patient17_Healthy!H524,Patient18_Healthy!H524,Patient23_Healthy!H524,Patient25_Healthy!H524,Patient27_Healthy!H524,Patient30_Healthy!H524)</f>
        <v/>
      </c>
      <c r="Q545" s="88" t="s">
        <v>132</v>
      </c>
      <c r="R545" s="85">
        <f>AVERAGE(Patient5_Healthy!M524,Patient8_Healthy!M524,Patient10_Healthy!M524,Patient13_Healthy!M524,Patient17_Healthy!M524,Patient18_Healthy!M524,Patient23_Healthy!M524,Patient25_Healthy!M524,Patient27_Healthy!M524,Patient30_Healthy!M524)</f>
        <v/>
      </c>
      <c r="S545" s="90">
        <f>STDEV(Patient5_Healthy!M524,Patient8_Healthy!M524,Patient10_Healthy!M524,Patient13_Healthy!M524,Patient17_Healthy!M524,Patient18_Healthy!M524,Patient23_Healthy!M524,Patient25_Healthy!M524,Patient27_Healthy!M524,Patient30_Healthy!M524)</f>
        <v/>
      </c>
      <c r="T545">
        <f>AVERAGE(Patient5_Healthy!N524,Patient8_Healthy!N524,Patient10_Healthy!N524,Patient13_Healthy!N524,Patient17_Healthy!N524,Patient18_Healthy!N524,Patient23_Healthy!N524,Patient25_Healthy!N524,Patient27_Healthy!N524,Patient30_Healthy!N524)</f>
        <v/>
      </c>
      <c r="U545">
        <f>STDEV(Patient5_Healthy!N524,Patient8_Healthy!N524,Patient10_Healthy!N524,Patient13_Healthy!N524,Patient17_Healthy!N524,Patient18_Healthy!N524,Patient23_Healthy!N524,Patient25_Healthy!N524,Patient27_Healthy!N524,Patient30_Healthy!N524)</f>
        <v/>
      </c>
      <c r="V545" s="85">
        <f>AVERAGE(Patient5_Healthy!O524,Patient8_Healthy!O524,Patient10_Healthy!O524,Patient13_Healthy!O524,Patient17_Healthy!O524,Patient18_Healthy!O524,Patient23_Healthy!O524,Patient25_Healthy!O524,Patient27_Healthy!O524,Patient30_Healthy!O524)</f>
        <v/>
      </c>
      <c r="W545" s="90">
        <f>STDEV(Patient5_Healthy!O524,Patient8_Healthy!O524,Patient10_Healthy!O524,Patient13_Healthy!O524,Patient17_Healthy!O524,Patient18_Healthy!O524,Patient23_Healthy!O524,Patient25_Healthy!O524,Patient27_Healthy!O524,Patient30_Healthy!O524)</f>
        <v/>
      </c>
      <c r="X545" s="85">
        <f>AVERAGE(Patient5_Healthy!P524,Patient8_Healthy!P524,Patient10_Healthy!P524,Patient13_Healthy!P524,Patient17_Healthy!P524,Patient18_Healthy!P524,Patient23_Healthy!P524,Patient25_Healthy!P524,Patient27_Healthy!P524,Patient30_Healthy!P524)</f>
        <v/>
      </c>
      <c r="Y545" s="90">
        <f>STDEV(Patient5_Healthy!P524,Patient8_Healthy!P524,Patient10_Healthy!P524,Patient13_Healthy!P524,Patient17_Healthy!P524,Patient18_Healthy!P524,Patient23_Healthy!P524,Patient25_Healthy!P524,Patient27_Healthy!P524,Patient30_Healthy!P524)</f>
        <v/>
      </c>
      <c r="Z545" s="85">
        <f>AVERAGE(Patient5_Healthy!Q524,Patient8_Healthy!Q524,Patient10_Healthy!Q524,Patient13_Healthy!Q524,Patient17_Healthy!Q524,Patient18_Healthy!Q524,Patient23_Healthy!Q524,Patient25_Healthy!Q524,Patient27_Healthy!Q524,Patient30_Healthy!Q524)</f>
        <v/>
      </c>
      <c r="AA545" s="90">
        <f>STDEV(Patient5_Healthy!Q524,Patient8_Healthy!Q524,Patient10_Healthy!Q524,Patient13_Healthy!Q524,Patient17_Healthy!Q524,Patient18_Healthy!Q524,Patient23_Healthy!Q524,Patient25_Healthy!Q524,Patient27_Healthy!Q524,Patient30_Healthy!Q524)</f>
        <v/>
      </c>
      <c r="AB545" s="85">
        <f>AVERAGE(Patient5_Healthy!R524,Patient8_Healthy!R524,Patient10_Healthy!R524,Patient13_Healthy!R524,Patient17_Healthy!R524,Patient18_Healthy!R524,Patient23_Healthy!R524,Patient25_Healthy!R524,Patient27_Healthy!R524,Patient30_Healthy!R524)</f>
        <v/>
      </c>
      <c r="AC545" s="90">
        <f>STDEV(Patient5_Healthy!R524,Patient8_Healthy!R524,Patient10_Healthy!R524,Patient13_Healthy!R524,Patient17_Healthy!R524,Patient18_Healthy!R524,Patient23_Healthy!R524,Patient25_Healthy!R524,Patient27_Healthy!R524,Patient30_Healthy!R524)</f>
        <v/>
      </c>
      <c r="AD545" s="85">
        <f>AVERAGE(Patient5_Healthy!S524,Patient8_Healthy!S524,Patient10_Healthy!S524,Patient13_Healthy!S524,Patient17_Healthy!S524,Patient18_Healthy!S524,Patient23_Healthy!S524,Patient25_Healthy!S524,Patient27_Healthy!S524,Patient30_Healthy!S524)</f>
        <v/>
      </c>
      <c r="AE545" s="90">
        <f>STDEV(Patient5_Healthy!S524,Patient8_Healthy!S524,Patient10_Healthy!S524,Patient13_Healthy!S524,Patient17_Healthy!S524,Patient18_Healthy!S524,Patient23_Healthy!S524,Patient25_Healthy!S524,Patient27_Healthy!S524,Patient30_Healthy!S524)</f>
        <v/>
      </c>
      <c r="AF545">
        <f>AVERAGE(Patient5_Healthy!T524,Patient8_Healthy!T524,Patient10_Healthy!T524,Patient13_Healthy!T524,Patient17_Healthy!T524,Patient18_Healthy!T524,Patient23_Healthy!T524,Patient25_Healthy!T524,Patient27_Healthy!T524,Patient30_Healthy!T524)</f>
        <v/>
      </c>
      <c r="AG545">
        <f>STDEV(Patient5_Healthy!T524,Patient8_Healthy!T524,Patient10_Healthy!T524,Patient13_Healthy!T524,Patient17_Healthy!T524,Patient18_Healthy!T524,Patient23_Healthy!T524,Patient25_Healthy!T524,Patient27_Healthy!T524,Patient30_Healthy!T524)</f>
        <v/>
      </c>
      <c r="AO545" s="103" t="n"/>
    </row>
    <row r="546" spans="1:59">
      <c r="A546" s="84" t="s">
        <v>132</v>
      </c>
      <c r="B546" s="85">
        <f>AVERAGE(Patient5_Healthy!B525,Patient8_Healthy!B525,Patient10_Healthy!B525,Patient13_Healthy!B525,Patient17_Healthy!B525,Patient18_Healthy!B525,Patient23_Healthy!B525,Patient25_Healthy!B525,Patient27_Healthy!B525,Patient30_Healthy!B525)</f>
        <v/>
      </c>
      <c r="C546" s="90">
        <f>STDEV(Patient5_Healthy!B525,Patient8_Healthy!B525,Patient10_Healthy!B525,Patient13_Healthy!B525,Patient17_Healthy!B525,Patient18_Healthy!B525,Patient23_Healthy!B525,Patient25_Healthy!B525,Patient27_Healthy!B525,Patient30_Healthy!B525)</f>
        <v/>
      </c>
      <c r="D546">
        <f>AVERAGE(Patient5_Healthy!C525,Patient8_Healthy!C525,Patient10_Healthy!C525,Patient13_Healthy!C525,Patient17_Healthy!C525,Patient18_Healthy!C525,Patient23_Healthy!C525,Patient25_Healthy!C525,Patient27_Healthy!C525,Patient30_Healthy!C525)</f>
        <v/>
      </c>
      <c r="E546" s="90">
        <f>STDEV(Patient5_Healthy!C525,Patient8_Healthy!C525,Patient10_Healthy!C525,Patient13_Healthy!C525,Patient17_Healthy!C525,Patient18_Healthy!C525,Patient23_Healthy!C525,Patient25_Healthy!C525,Patient27_Healthy!C525,Patient30_Healthy!C525)</f>
        <v/>
      </c>
      <c r="F546" s="85">
        <f>AVERAGE(Patient5_Healthy!D525,Patient8_Healthy!D525,Patient10_Healthy!D525,Patient13_Healthy!D525,Patient17_Healthy!D525,Patient18_Healthy!D525,Patient23_Healthy!D525,Patient25_Healthy!D525,Patient27_Healthy!D525,Patient30_Healthy!D525)</f>
        <v/>
      </c>
      <c r="G546" s="90">
        <f>STDEV(Patient5_Healthy!D525,Patient8_Healthy!D525,Patient10_Healthy!D525,Patient13_Healthy!D525,Patient17_Healthy!D525,Patient18_Healthy!D525,Patient23_Healthy!D525,Patient25_Healthy!D525,Patient27_Healthy!D525,Patient30_Healthy!D525)</f>
        <v/>
      </c>
      <c r="H546">
        <f>AVERAGE(Patient5_Healthy!E525,Patient8_Healthy!E525,Patient10_Healthy!E525,Patient13_Healthy!E525,Patient17_Healthy!E525,Patient18_Healthy!E525,Patient23_Healthy!E525,Patient25_Healthy!E525,Patient27_Healthy!E525,Patient30_Healthy!E525)</f>
        <v/>
      </c>
      <c r="I546">
        <f>STDEV(Patient5_Healthy!E525,Patient8_Healthy!E525,Patient10_Healthy!E525,Patient13_Healthy!E525,Patient17_Healthy!E525,Patient18_Healthy!E525,Patient23_Healthy!E525,Patient25_Healthy!E525,Patient27_Healthy!E525,Patient30_Healthy!E525)</f>
        <v/>
      </c>
      <c r="L546" s="86" t="s">
        <v>133</v>
      </c>
      <c r="M546">
        <f>AVERAGE(Patient5_Healthy!H525,Patient8_Healthy!H525,Patient10_Healthy!H525,Patient13_Healthy!H525,Patient17_Healthy!H525,Patient18_Healthy!H525,Patient23_Healthy!H525,Patient25_Healthy!H525,Patient27_Healthy!H525,Patient30_Healthy!H525)</f>
        <v/>
      </c>
      <c r="N546">
        <f>STDEV(Patient5_Healthy!H525,Patient8_Healthy!H525,Patient10_Healthy!H525,Patient13_Healthy!H525,Patient17_Healthy!H525,Patient18_Healthy!H525,Patient23_Healthy!H525,Patient25_Healthy!H525,Patient27_Healthy!H525,Patient30_Healthy!H525)</f>
        <v/>
      </c>
      <c r="Q546" s="88" t="s">
        <v>133</v>
      </c>
      <c r="R546" s="85">
        <f>AVERAGE(Patient5_Healthy!M525,Patient8_Healthy!M525,Patient10_Healthy!M525,Patient13_Healthy!M525,Patient17_Healthy!M525,Patient18_Healthy!M525,Patient23_Healthy!M525,Patient25_Healthy!M525,Patient27_Healthy!M525,Patient30_Healthy!M525)</f>
        <v/>
      </c>
      <c r="S546" s="90">
        <f>STDEV(Patient5_Healthy!M525,Patient8_Healthy!M525,Patient10_Healthy!M525,Patient13_Healthy!M525,Patient17_Healthy!M525,Patient18_Healthy!M525,Patient23_Healthy!M525,Patient25_Healthy!M525,Patient27_Healthy!M525,Patient30_Healthy!M525)</f>
        <v/>
      </c>
      <c r="T546">
        <f>AVERAGE(Patient5_Healthy!N525,Patient8_Healthy!N525,Patient10_Healthy!N525,Patient13_Healthy!N525,Patient17_Healthy!N525,Patient18_Healthy!N525,Patient23_Healthy!N525,Patient25_Healthy!N525,Patient27_Healthy!N525,Patient30_Healthy!N525)</f>
        <v/>
      </c>
      <c r="U546">
        <f>STDEV(Patient5_Healthy!N525,Patient8_Healthy!N525,Patient10_Healthy!N525,Patient13_Healthy!N525,Patient17_Healthy!N525,Patient18_Healthy!N525,Patient23_Healthy!N525,Patient25_Healthy!N525,Patient27_Healthy!N525,Patient30_Healthy!N525)</f>
        <v/>
      </c>
      <c r="V546" s="85">
        <f>AVERAGE(Patient5_Healthy!O525,Patient8_Healthy!O525,Patient10_Healthy!O525,Patient13_Healthy!O525,Patient17_Healthy!O525,Patient18_Healthy!O525,Patient23_Healthy!O525,Patient25_Healthy!O525,Patient27_Healthy!O525,Patient30_Healthy!O525)</f>
        <v/>
      </c>
      <c r="W546" s="90">
        <f>STDEV(Patient5_Healthy!O525,Patient8_Healthy!O525,Patient10_Healthy!O525,Patient13_Healthy!O525,Patient17_Healthy!O525,Patient18_Healthy!O525,Patient23_Healthy!O525,Patient25_Healthy!O525,Patient27_Healthy!O525,Patient30_Healthy!O525)</f>
        <v/>
      </c>
      <c r="X546" s="85">
        <f>AVERAGE(Patient5_Healthy!P525,Patient8_Healthy!P525,Patient10_Healthy!P525,Patient13_Healthy!P525,Patient17_Healthy!P525,Patient18_Healthy!P525,Patient23_Healthy!P525,Patient25_Healthy!P525,Patient27_Healthy!P525,Patient30_Healthy!P525)</f>
        <v/>
      </c>
      <c r="Y546" s="90">
        <f>STDEV(Patient5_Healthy!P525,Patient8_Healthy!P525,Patient10_Healthy!P525,Patient13_Healthy!P525,Patient17_Healthy!P525,Patient18_Healthy!P525,Patient23_Healthy!P525,Patient25_Healthy!P525,Patient27_Healthy!P525,Patient30_Healthy!P525)</f>
        <v/>
      </c>
      <c r="Z546" s="85">
        <f>AVERAGE(Patient5_Healthy!Q525,Patient8_Healthy!Q525,Patient10_Healthy!Q525,Patient13_Healthy!Q525,Patient17_Healthy!Q525,Patient18_Healthy!Q525,Patient23_Healthy!Q525,Patient25_Healthy!Q525,Patient27_Healthy!Q525,Patient30_Healthy!Q525)</f>
        <v/>
      </c>
      <c r="AA546" s="90">
        <f>STDEV(Patient5_Healthy!Q525,Patient8_Healthy!Q525,Patient10_Healthy!Q525,Patient13_Healthy!Q525,Patient17_Healthy!Q525,Patient18_Healthy!Q525,Patient23_Healthy!Q525,Patient25_Healthy!Q525,Patient27_Healthy!Q525,Patient30_Healthy!Q525)</f>
        <v/>
      </c>
      <c r="AB546" s="85">
        <f>AVERAGE(Patient5_Healthy!R525,Patient8_Healthy!R525,Patient10_Healthy!R525,Patient13_Healthy!R525,Patient17_Healthy!R525,Patient18_Healthy!R525,Patient23_Healthy!R525,Patient25_Healthy!R525,Patient27_Healthy!R525,Patient30_Healthy!R525)</f>
        <v/>
      </c>
      <c r="AC546" s="90">
        <f>STDEV(Patient5_Healthy!R525,Patient8_Healthy!R525,Patient10_Healthy!R525,Patient13_Healthy!R525,Patient17_Healthy!R525,Patient18_Healthy!R525,Patient23_Healthy!R525,Patient25_Healthy!R525,Patient27_Healthy!R525,Patient30_Healthy!R525)</f>
        <v/>
      </c>
      <c r="AD546" s="85">
        <f>AVERAGE(Patient5_Healthy!S525,Patient8_Healthy!S525,Patient10_Healthy!S525,Patient13_Healthy!S525,Patient17_Healthy!S525,Patient18_Healthy!S525,Patient23_Healthy!S525,Patient25_Healthy!S525,Patient27_Healthy!S525,Patient30_Healthy!S525)</f>
        <v/>
      </c>
      <c r="AE546" s="90">
        <f>STDEV(Patient5_Healthy!S525,Patient8_Healthy!S525,Patient10_Healthy!S525,Patient13_Healthy!S525,Patient17_Healthy!S525,Patient18_Healthy!S525,Patient23_Healthy!S525,Patient25_Healthy!S525,Patient27_Healthy!S525,Patient30_Healthy!S525)</f>
        <v/>
      </c>
      <c r="AF546">
        <f>AVERAGE(Patient5_Healthy!T525,Patient8_Healthy!T525,Patient10_Healthy!T525,Patient13_Healthy!T525,Patient17_Healthy!T525,Patient18_Healthy!T525,Patient23_Healthy!T525,Patient25_Healthy!T525,Patient27_Healthy!T525,Patient30_Healthy!T525)</f>
        <v/>
      </c>
      <c r="AG546">
        <f>STDEV(Patient5_Healthy!T525,Patient8_Healthy!T525,Patient10_Healthy!T525,Patient13_Healthy!T525,Patient17_Healthy!T525,Patient18_Healthy!T525,Patient23_Healthy!T525,Patient25_Healthy!T525,Patient27_Healthy!T525,Patient30_Healthy!T525)</f>
        <v/>
      </c>
      <c r="AO546" s="103" t="n"/>
    </row>
    <row r="547" spans="1:59">
      <c r="A547" s="84" t="s">
        <v>133</v>
      </c>
      <c r="B547" s="85">
        <f>AVERAGE(Patient5_Healthy!B526,Patient8_Healthy!B526,Patient10_Healthy!B526,Patient13_Healthy!B526,Patient17_Healthy!B526,Patient18_Healthy!B526,Patient23_Healthy!B526,Patient25_Healthy!B526,Patient27_Healthy!B526,Patient30_Healthy!B526)</f>
        <v/>
      </c>
      <c r="C547" s="90">
        <f>STDEV(Patient5_Healthy!B526,Patient8_Healthy!B526,Patient10_Healthy!B526,Patient13_Healthy!B526,Patient17_Healthy!B526,Patient18_Healthy!B526,Patient23_Healthy!B526,Patient25_Healthy!B526,Patient27_Healthy!B526,Patient30_Healthy!B526)</f>
        <v/>
      </c>
      <c r="D547">
        <f>AVERAGE(Patient5_Healthy!C526,Patient8_Healthy!C526,Patient10_Healthy!C526,Patient13_Healthy!C526,Patient17_Healthy!C526,Patient18_Healthy!C526,Patient23_Healthy!C526,Patient25_Healthy!C526,Patient27_Healthy!C526,Patient30_Healthy!C526)</f>
        <v/>
      </c>
      <c r="E547" s="90">
        <f>STDEV(Patient5_Healthy!C526,Patient8_Healthy!C526,Patient10_Healthy!C526,Patient13_Healthy!C526,Patient17_Healthy!C526,Patient18_Healthy!C526,Patient23_Healthy!C526,Patient25_Healthy!C526,Patient27_Healthy!C526,Patient30_Healthy!C526)</f>
        <v/>
      </c>
      <c r="F547" s="85">
        <f>AVERAGE(Patient5_Healthy!D526,Patient8_Healthy!D526,Patient10_Healthy!D526,Patient13_Healthy!D526,Patient17_Healthy!D526,Patient18_Healthy!D526,Patient23_Healthy!D526,Patient25_Healthy!D526,Patient27_Healthy!D526,Patient30_Healthy!D526)</f>
        <v/>
      </c>
      <c r="G547" s="90">
        <f>STDEV(Patient5_Healthy!D526,Patient8_Healthy!D526,Patient10_Healthy!D526,Patient13_Healthy!D526,Patient17_Healthy!D526,Patient18_Healthy!D526,Patient23_Healthy!D526,Patient25_Healthy!D526,Patient27_Healthy!D526,Patient30_Healthy!D526)</f>
        <v/>
      </c>
      <c r="H547">
        <f>AVERAGE(Patient5_Healthy!E526,Patient8_Healthy!E526,Patient10_Healthy!E526,Patient13_Healthy!E526,Patient17_Healthy!E526,Patient18_Healthy!E526,Patient23_Healthy!E526,Patient25_Healthy!E526,Patient27_Healthy!E526,Patient30_Healthy!E526)</f>
        <v/>
      </c>
      <c r="I547">
        <f>STDEV(Patient5_Healthy!E526,Patient8_Healthy!E526,Patient10_Healthy!E526,Patient13_Healthy!E526,Patient17_Healthy!E526,Patient18_Healthy!E526,Patient23_Healthy!E526,Patient25_Healthy!E526,Patient27_Healthy!E526,Patient30_Healthy!E526)</f>
        <v/>
      </c>
      <c r="L547" s="86" t="s">
        <v>134</v>
      </c>
      <c r="M547">
        <f>AVERAGE(Patient5_Healthy!H526,Patient8_Healthy!H526,Patient10_Healthy!H526,Patient13_Healthy!H526,Patient17_Healthy!H526,Patient18_Healthy!H526,Patient23_Healthy!H526,Patient25_Healthy!H526,Patient27_Healthy!H526,Patient30_Healthy!H526)</f>
        <v/>
      </c>
      <c r="N547">
        <f>STDEV(Patient5_Healthy!H526,Patient8_Healthy!H526,Patient10_Healthy!H526,Patient13_Healthy!H526,Patient17_Healthy!H526,Patient18_Healthy!H526,Patient23_Healthy!H526,Patient25_Healthy!H526,Patient27_Healthy!H526,Patient30_Healthy!H526)</f>
        <v/>
      </c>
      <c r="Q547" s="88" t="s">
        <v>134</v>
      </c>
      <c r="R547" s="85">
        <f>AVERAGE(Patient5_Healthy!M526,Patient8_Healthy!M526,Patient10_Healthy!M526,Patient13_Healthy!M526,Patient17_Healthy!M526,Patient18_Healthy!M526,Patient23_Healthy!M526,Patient25_Healthy!M526,Patient27_Healthy!M526,Patient30_Healthy!M526)</f>
        <v/>
      </c>
      <c r="S547" s="90">
        <f>STDEV(Patient5_Healthy!M526,Patient8_Healthy!M526,Patient10_Healthy!M526,Patient13_Healthy!M526,Patient17_Healthy!M526,Patient18_Healthy!M526,Patient23_Healthy!M526,Patient25_Healthy!M526,Patient27_Healthy!M526,Patient30_Healthy!M526)</f>
        <v/>
      </c>
      <c r="T547">
        <f>AVERAGE(Patient5_Healthy!N526,Patient8_Healthy!N526,Patient10_Healthy!N526,Patient13_Healthy!N526,Patient17_Healthy!N526,Patient18_Healthy!N526,Patient23_Healthy!N526,Patient25_Healthy!N526,Patient27_Healthy!N526,Patient30_Healthy!N526)</f>
        <v/>
      </c>
      <c r="U547">
        <f>STDEV(Patient5_Healthy!N526,Patient8_Healthy!N526,Patient10_Healthy!N526,Patient13_Healthy!N526,Patient17_Healthy!N526,Patient18_Healthy!N526,Patient23_Healthy!N526,Patient25_Healthy!N526,Patient27_Healthy!N526,Patient30_Healthy!N526)</f>
        <v/>
      </c>
      <c r="V547" s="85">
        <f>AVERAGE(Patient5_Healthy!O526,Patient8_Healthy!O526,Patient10_Healthy!O526,Patient13_Healthy!O526,Patient17_Healthy!O526,Patient18_Healthy!O526,Patient23_Healthy!O526,Patient25_Healthy!O526,Patient27_Healthy!O526,Patient30_Healthy!O526)</f>
        <v/>
      </c>
      <c r="W547" s="90">
        <f>STDEV(Patient5_Healthy!O526,Patient8_Healthy!O526,Patient10_Healthy!O526,Patient13_Healthy!O526,Patient17_Healthy!O526,Patient18_Healthy!O526,Patient23_Healthy!O526,Patient25_Healthy!O526,Patient27_Healthy!O526,Patient30_Healthy!O526)</f>
        <v/>
      </c>
      <c r="X547" s="85">
        <f>AVERAGE(Patient5_Healthy!P526,Patient8_Healthy!P526,Patient10_Healthy!P526,Patient13_Healthy!P526,Patient17_Healthy!P526,Patient18_Healthy!P526,Patient23_Healthy!P526,Patient25_Healthy!P526,Patient27_Healthy!P526,Patient30_Healthy!P526)</f>
        <v/>
      </c>
      <c r="Y547" s="90">
        <f>STDEV(Patient5_Healthy!P526,Patient8_Healthy!P526,Patient10_Healthy!P526,Patient13_Healthy!P526,Patient17_Healthy!P526,Patient18_Healthy!P526,Patient23_Healthy!P526,Patient25_Healthy!P526,Patient27_Healthy!P526,Patient30_Healthy!P526)</f>
        <v/>
      </c>
      <c r="Z547" s="85">
        <f>AVERAGE(Patient5_Healthy!Q526,Patient8_Healthy!Q526,Patient10_Healthy!Q526,Patient13_Healthy!Q526,Patient17_Healthy!Q526,Patient18_Healthy!Q526,Patient23_Healthy!Q526,Patient25_Healthy!Q526,Patient27_Healthy!Q526,Patient30_Healthy!Q526)</f>
        <v/>
      </c>
      <c r="AA547" s="90">
        <f>STDEV(Patient5_Healthy!Q526,Patient8_Healthy!Q526,Patient10_Healthy!Q526,Patient13_Healthy!Q526,Patient17_Healthy!Q526,Patient18_Healthy!Q526,Patient23_Healthy!Q526,Patient25_Healthy!Q526,Patient27_Healthy!Q526,Patient30_Healthy!Q526)</f>
        <v/>
      </c>
      <c r="AB547" s="85">
        <f>AVERAGE(Patient5_Healthy!R526,Patient8_Healthy!R526,Patient10_Healthy!R526,Patient13_Healthy!R526,Patient17_Healthy!R526,Patient18_Healthy!R526,Patient23_Healthy!R526,Patient25_Healthy!R526,Patient27_Healthy!R526,Patient30_Healthy!R526)</f>
        <v/>
      </c>
      <c r="AC547" s="90">
        <f>STDEV(Patient5_Healthy!R526,Patient8_Healthy!R526,Patient10_Healthy!R526,Patient13_Healthy!R526,Patient17_Healthy!R526,Patient18_Healthy!R526,Patient23_Healthy!R526,Patient25_Healthy!R526,Patient27_Healthy!R526,Patient30_Healthy!R526)</f>
        <v/>
      </c>
      <c r="AD547" s="85">
        <f>AVERAGE(Patient5_Healthy!S526,Patient8_Healthy!S526,Patient10_Healthy!S526,Patient13_Healthy!S526,Patient17_Healthy!S526,Patient18_Healthy!S526,Patient23_Healthy!S526,Patient25_Healthy!S526,Patient27_Healthy!S526,Patient30_Healthy!S526)</f>
        <v/>
      </c>
      <c r="AE547" s="90">
        <f>STDEV(Patient5_Healthy!S526,Patient8_Healthy!S526,Patient10_Healthy!S526,Patient13_Healthy!S526,Patient17_Healthy!S526,Patient18_Healthy!S526,Patient23_Healthy!S526,Patient25_Healthy!S526,Patient27_Healthy!S526,Patient30_Healthy!S526)</f>
        <v/>
      </c>
      <c r="AF547">
        <f>AVERAGE(Patient5_Healthy!T526,Patient8_Healthy!T526,Patient10_Healthy!T526,Patient13_Healthy!T526,Patient17_Healthy!T526,Patient18_Healthy!T526,Patient23_Healthy!T526,Patient25_Healthy!T526,Patient27_Healthy!T526,Patient30_Healthy!T526)</f>
        <v/>
      </c>
      <c r="AG547">
        <f>STDEV(Patient5_Healthy!T526,Patient8_Healthy!T526,Patient10_Healthy!T526,Patient13_Healthy!T526,Patient17_Healthy!T526,Patient18_Healthy!T526,Patient23_Healthy!T526,Patient25_Healthy!T526,Patient27_Healthy!T526,Patient30_Healthy!T526)</f>
        <v/>
      </c>
      <c r="AO547" s="103" t="n"/>
    </row>
    <row r="548" spans="1:59">
      <c r="A548" s="84" t="s">
        <v>134</v>
      </c>
      <c r="B548" s="85">
        <f>AVERAGE(Patient5_Healthy!B527,Patient8_Healthy!B527,Patient10_Healthy!B527,Patient13_Healthy!B527,Patient17_Healthy!B527,Patient18_Healthy!B527,Patient23_Healthy!B527,Patient25_Healthy!B527,Patient27_Healthy!B527,Patient30_Healthy!B527)</f>
        <v/>
      </c>
      <c r="C548" s="90">
        <f>STDEV(Patient5_Healthy!B527,Patient8_Healthy!B527,Patient10_Healthy!B527,Patient13_Healthy!B527,Patient17_Healthy!B527,Patient18_Healthy!B527,Patient23_Healthy!B527,Patient25_Healthy!B527,Patient27_Healthy!B527,Patient30_Healthy!B527)</f>
        <v/>
      </c>
      <c r="D548">
        <f>AVERAGE(Patient5_Healthy!C527,Patient8_Healthy!C527,Patient10_Healthy!C527,Patient13_Healthy!C527,Patient17_Healthy!C527,Patient18_Healthy!C527,Patient23_Healthy!C527,Patient25_Healthy!C527,Patient27_Healthy!C527,Patient30_Healthy!C527)</f>
        <v/>
      </c>
      <c r="E548" s="90">
        <f>STDEV(Patient5_Healthy!C527,Patient8_Healthy!C527,Patient10_Healthy!C527,Patient13_Healthy!C527,Patient17_Healthy!C527,Patient18_Healthy!C527,Patient23_Healthy!C527,Patient25_Healthy!C527,Patient27_Healthy!C527,Patient30_Healthy!C527)</f>
        <v/>
      </c>
      <c r="F548" s="85">
        <f>AVERAGE(Patient5_Healthy!D527,Patient8_Healthy!D527,Patient10_Healthy!D527,Patient13_Healthy!D527,Patient17_Healthy!D527,Patient18_Healthy!D527,Patient23_Healthy!D527,Patient25_Healthy!D527,Patient27_Healthy!D527,Patient30_Healthy!D527)</f>
        <v/>
      </c>
      <c r="G548" s="90">
        <f>STDEV(Patient5_Healthy!D527,Patient8_Healthy!D527,Patient10_Healthy!D527,Patient13_Healthy!D527,Patient17_Healthy!D527,Patient18_Healthy!D527,Patient23_Healthy!D527,Patient25_Healthy!D527,Patient27_Healthy!D527,Patient30_Healthy!D527)</f>
        <v/>
      </c>
      <c r="H548">
        <f>AVERAGE(Patient5_Healthy!E527,Patient8_Healthy!E527,Patient10_Healthy!E527,Patient13_Healthy!E527,Patient17_Healthy!E527,Patient18_Healthy!E527,Patient23_Healthy!E527,Patient25_Healthy!E527,Patient27_Healthy!E527,Patient30_Healthy!E527)</f>
        <v/>
      </c>
      <c r="I548">
        <f>STDEV(Patient5_Healthy!E527,Patient8_Healthy!E527,Patient10_Healthy!E527,Patient13_Healthy!E527,Patient17_Healthy!E527,Patient18_Healthy!E527,Patient23_Healthy!E527,Patient25_Healthy!E527,Patient27_Healthy!E527,Patient30_Healthy!E527)</f>
        <v/>
      </c>
      <c r="L548" s="86" t="s">
        <v>135</v>
      </c>
      <c r="M548">
        <f>AVERAGE(Patient5_Healthy!H527,Patient8_Healthy!H527,Patient10_Healthy!H527,Patient13_Healthy!H527,Patient17_Healthy!H527,Patient18_Healthy!H527,Patient23_Healthy!H527,Patient25_Healthy!H527,Patient27_Healthy!H527,Patient30_Healthy!H527)</f>
        <v/>
      </c>
      <c r="N548">
        <f>STDEV(Patient5_Healthy!H527,Patient8_Healthy!H527,Patient10_Healthy!H527,Patient13_Healthy!H527,Patient17_Healthy!H527,Patient18_Healthy!H527,Patient23_Healthy!H527,Patient25_Healthy!H527,Patient27_Healthy!H527,Patient30_Healthy!H527)</f>
        <v/>
      </c>
      <c r="Q548" s="88" t="s">
        <v>135</v>
      </c>
      <c r="R548" s="85">
        <f>AVERAGE(Patient5_Healthy!M527,Patient8_Healthy!M527,Patient10_Healthy!M527,Patient13_Healthy!M527,Patient17_Healthy!M527,Patient18_Healthy!M527,Patient23_Healthy!M527,Patient25_Healthy!M527,Patient27_Healthy!M527,Patient30_Healthy!M527)</f>
        <v/>
      </c>
      <c r="S548" s="90">
        <f>STDEV(Patient5_Healthy!M527,Patient8_Healthy!M527,Patient10_Healthy!M527,Patient13_Healthy!M527,Patient17_Healthy!M527,Patient18_Healthy!M527,Patient23_Healthy!M527,Patient25_Healthy!M527,Patient27_Healthy!M527,Patient30_Healthy!M527)</f>
        <v/>
      </c>
      <c r="T548">
        <f>AVERAGE(Patient5_Healthy!N527,Patient8_Healthy!N527,Patient10_Healthy!N527,Patient13_Healthy!N527,Patient17_Healthy!N527,Patient18_Healthy!N527,Patient23_Healthy!N527,Patient25_Healthy!N527,Patient27_Healthy!N527,Patient30_Healthy!N527)</f>
        <v/>
      </c>
      <c r="U548">
        <f>STDEV(Patient5_Healthy!N527,Patient8_Healthy!N527,Patient10_Healthy!N527,Patient13_Healthy!N527,Patient17_Healthy!N527,Patient18_Healthy!N527,Patient23_Healthy!N527,Patient25_Healthy!N527,Patient27_Healthy!N527,Patient30_Healthy!N527)</f>
        <v/>
      </c>
      <c r="V548" s="85">
        <f>AVERAGE(Patient5_Healthy!O527,Patient8_Healthy!O527,Patient10_Healthy!O527,Patient13_Healthy!O527,Patient17_Healthy!O527,Patient18_Healthy!O527,Patient23_Healthy!O527,Patient25_Healthy!O527,Patient27_Healthy!O527,Patient30_Healthy!O527)</f>
        <v/>
      </c>
      <c r="W548" s="90">
        <f>STDEV(Patient5_Healthy!O527,Patient8_Healthy!O527,Patient10_Healthy!O527,Patient13_Healthy!O527,Patient17_Healthy!O527,Patient18_Healthy!O527,Patient23_Healthy!O527,Patient25_Healthy!O527,Patient27_Healthy!O527,Patient30_Healthy!O527)</f>
        <v/>
      </c>
      <c r="X548" s="85">
        <f>AVERAGE(Patient5_Healthy!P527,Patient8_Healthy!P527,Patient10_Healthy!P527,Patient13_Healthy!P527,Patient17_Healthy!P527,Patient18_Healthy!P527,Patient23_Healthy!P527,Patient25_Healthy!P527,Patient27_Healthy!P527,Patient30_Healthy!P527)</f>
        <v/>
      </c>
      <c r="Y548" s="90">
        <f>STDEV(Patient5_Healthy!P527,Patient8_Healthy!P527,Patient10_Healthy!P527,Patient13_Healthy!P527,Patient17_Healthy!P527,Patient18_Healthy!P527,Patient23_Healthy!P527,Patient25_Healthy!P527,Patient27_Healthy!P527,Patient30_Healthy!P527)</f>
        <v/>
      </c>
      <c r="Z548" s="85">
        <f>AVERAGE(Patient5_Healthy!Q527,Patient8_Healthy!Q527,Patient10_Healthy!Q527,Patient13_Healthy!Q527,Patient17_Healthy!Q527,Patient18_Healthy!Q527,Patient23_Healthy!Q527,Patient25_Healthy!Q527,Patient27_Healthy!Q527,Patient30_Healthy!Q527)</f>
        <v/>
      </c>
      <c r="AA548" s="90">
        <f>STDEV(Patient5_Healthy!Q527,Patient8_Healthy!Q527,Patient10_Healthy!Q527,Patient13_Healthy!Q527,Patient17_Healthy!Q527,Patient18_Healthy!Q527,Patient23_Healthy!Q527,Patient25_Healthy!Q527,Patient27_Healthy!Q527,Patient30_Healthy!Q527)</f>
        <v/>
      </c>
      <c r="AB548" s="85">
        <f>AVERAGE(Patient5_Healthy!R527,Patient8_Healthy!R527,Patient10_Healthy!R527,Patient13_Healthy!R527,Patient17_Healthy!R527,Patient18_Healthy!R527,Patient23_Healthy!R527,Patient25_Healthy!R527,Patient27_Healthy!R527,Patient30_Healthy!R527)</f>
        <v/>
      </c>
      <c r="AC548" s="90">
        <f>STDEV(Patient5_Healthy!R527,Patient8_Healthy!R527,Patient10_Healthy!R527,Patient13_Healthy!R527,Patient17_Healthy!R527,Patient18_Healthy!R527,Patient23_Healthy!R527,Patient25_Healthy!R527,Patient27_Healthy!R527,Patient30_Healthy!R527)</f>
        <v/>
      </c>
      <c r="AD548" s="85">
        <f>AVERAGE(Patient5_Healthy!S527,Patient8_Healthy!S527,Patient10_Healthy!S527,Patient13_Healthy!S527,Patient17_Healthy!S527,Patient18_Healthy!S527,Patient23_Healthy!S527,Patient25_Healthy!S527,Patient27_Healthy!S527,Patient30_Healthy!S527)</f>
        <v/>
      </c>
      <c r="AE548" s="90">
        <f>STDEV(Patient5_Healthy!S527,Patient8_Healthy!S527,Patient10_Healthy!S527,Patient13_Healthy!S527,Patient17_Healthy!S527,Patient18_Healthy!S527,Patient23_Healthy!S527,Patient25_Healthy!S527,Patient27_Healthy!S527,Patient30_Healthy!S527)</f>
        <v/>
      </c>
      <c r="AF548">
        <f>AVERAGE(Patient5_Healthy!T527,Patient8_Healthy!T527,Patient10_Healthy!T527,Patient13_Healthy!T527,Patient17_Healthy!T527,Patient18_Healthy!T527,Patient23_Healthy!T527,Patient25_Healthy!T527,Patient27_Healthy!T527,Patient30_Healthy!T527)</f>
        <v/>
      </c>
      <c r="AG548">
        <f>STDEV(Patient5_Healthy!T527,Patient8_Healthy!T527,Patient10_Healthy!T527,Patient13_Healthy!T527,Patient17_Healthy!T527,Patient18_Healthy!T527,Patient23_Healthy!T527,Patient25_Healthy!T527,Patient27_Healthy!T527,Patient30_Healthy!T527)</f>
        <v/>
      </c>
      <c r="AO548" s="103" t="n"/>
    </row>
    <row r="549" spans="1:59">
      <c r="A549" s="84" t="s">
        <v>135</v>
      </c>
      <c r="B549" s="85">
        <f>AVERAGE(Patient5_Healthy!B528,Patient8_Healthy!B528,Patient10_Healthy!B528,Patient13_Healthy!B528,Patient17_Healthy!B528,Patient18_Healthy!B528,Patient23_Healthy!B528,Patient25_Healthy!B528,Patient27_Healthy!B528,Patient30_Healthy!B528)</f>
        <v/>
      </c>
      <c r="C549" s="90">
        <f>STDEV(Patient5_Healthy!B528,Patient8_Healthy!B528,Patient10_Healthy!B528,Patient13_Healthy!B528,Patient17_Healthy!B528,Patient18_Healthy!B528,Patient23_Healthy!B528,Patient25_Healthy!B528,Patient27_Healthy!B528,Patient30_Healthy!B528)</f>
        <v/>
      </c>
      <c r="D549">
        <f>AVERAGE(Patient5_Healthy!C528,Patient8_Healthy!C528,Patient10_Healthy!C528,Patient13_Healthy!C528,Patient17_Healthy!C528,Patient18_Healthy!C528,Patient23_Healthy!C528,Patient25_Healthy!C528,Patient27_Healthy!C528,Patient30_Healthy!C528)</f>
        <v/>
      </c>
      <c r="E549" s="90">
        <f>STDEV(Patient5_Healthy!C528,Patient8_Healthy!C528,Patient10_Healthy!C528,Patient13_Healthy!C528,Patient17_Healthy!C528,Patient18_Healthy!C528,Patient23_Healthy!C528,Patient25_Healthy!C528,Patient27_Healthy!C528,Patient30_Healthy!C528)</f>
        <v/>
      </c>
      <c r="F549" s="85">
        <f>AVERAGE(Patient5_Healthy!D528,Patient8_Healthy!D528,Patient10_Healthy!D528,Patient13_Healthy!D528,Patient17_Healthy!D528,Patient18_Healthy!D528,Patient23_Healthy!D528,Patient25_Healthy!D528,Patient27_Healthy!D528,Patient30_Healthy!D528)</f>
        <v/>
      </c>
      <c r="G549" s="90">
        <f>STDEV(Patient5_Healthy!D528,Patient8_Healthy!D528,Patient10_Healthy!D528,Patient13_Healthy!D528,Patient17_Healthy!D528,Patient18_Healthy!D528,Patient23_Healthy!D528,Patient25_Healthy!D528,Patient27_Healthy!D528,Patient30_Healthy!D528)</f>
        <v/>
      </c>
      <c r="H549">
        <f>AVERAGE(Patient5_Healthy!E528,Patient8_Healthy!E528,Patient10_Healthy!E528,Patient13_Healthy!E528,Patient17_Healthy!E528,Patient18_Healthy!E528,Patient23_Healthy!E528,Patient25_Healthy!E528,Patient27_Healthy!E528,Patient30_Healthy!E528)</f>
        <v/>
      </c>
      <c r="I549">
        <f>STDEV(Patient5_Healthy!E528,Patient8_Healthy!E528,Patient10_Healthy!E528,Patient13_Healthy!E528,Patient17_Healthy!E528,Patient18_Healthy!E528,Patient23_Healthy!E528,Patient25_Healthy!E528,Patient27_Healthy!E528,Patient30_Healthy!E528)</f>
        <v/>
      </c>
      <c r="L549" s="86" t="s">
        <v>136</v>
      </c>
      <c r="M549">
        <f>AVERAGE(Patient5_Healthy!H528,Patient8_Healthy!H528,Patient10_Healthy!H528,Patient13_Healthy!H528,Patient17_Healthy!H528,Patient18_Healthy!H528,Patient23_Healthy!H528,Patient25_Healthy!H528,Patient27_Healthy!H528,Patient30_Healthy!H528)</f>
        <v/>
      </c>
      <c r="N549">
        <f>STDEV(Patient5_Healthy!H528,Patient8_Healthy!H528,Patient10_Healthy!H528,Patient13_Healthy!H528,Patient17_Healthy!H528,Patient18_Healthy!H528,Patient23_Healthy!H528,Patient25_Healthy!H528,Patient27_Healthy!H528,Patient30_Healthy!H528)</f>
        <v/>
      </c>
      <c r="Q549" s="88" t="s">
        <v>136</v>
      </c>
      <c r="R549" s="85">
        <f>AVERAGE(Patient5_Healthy!M528,Patient8_Healthy!M528,Patient10_Healthy!M528,Patient13_Healthy!M528,Patient17_Healthy!M528,Patient18_Healthy!M528,Patient23_Healthy!M528,Patient25_Healthy!M528,Patient27_Healthy!M528,Patient30_Healthy!M528)</f>
        <v/>
      </c>
      <c r="S549" s="90">
        <f>STDEV(Patient5_Healthy!M528,Patient8_Healthy!M528,Patient10_Healthy!M528,Patient13_Healthy!M528,Patient17_Healthy!M528,Patient18_Healthy!M528,Patient23_Healthy!M528,Patient25_Healthy!M528,Patient27_Healthy!M528,Patient30_Healthy!M528)</f>
        <v/>
      </c>
      <c r="T549">
        <f>AVERAGE(Patient5_Healthy!N528,Patient8_Healthy!N528,Patient10_Healthy!N528,Patient13_Healthy!N528,Patient17_Healthy!N528,Patient18_Healthy!N528,Patient23_Healthy!N528,Patient25_Healthy!N528,Patient27_Healthy!N528,Patient30_Healthy!N528)</f>
        <v/>
      </c>
      <c r="U549">
        <f>STDEV(Patient5_Healthy!N528,Patient8_Healthy!N528,Patient10_Healthy!N528,Patient13_Healthy!N528,Patient17_Healthy!N528,Patient18_Healthy!N528,Patient23_Healthy!N528,Patient25_Healthy!N528,Patient27_Healthy!N528,Patient30_Healthy!N528)</f>
        <v/>
      </c>
      <c r="V549" s="85">
        <f>AVERAGE(Patient5_Healthy!O528,Patient8_Healthy!O528,Patient10_Healthy!O528,Patient13_Healthy!O528,Patient17_Healthy!O528,Patient18_Healthy!O528,Patient23_Healthy!O528,Patient25_Healthy!O528,Patient27_Healthy!O528,Patient30_Healthy!O528)</f>
        <v/>
      </c>
      <c r="W549" s="90">
        <f>STDEV(Patient5_Healthy!O528,Patient8_Healthy!O528,Patient10_Healthy!O528,Patient13_Healthy!O528,Patient17_Healthy!O528,Patient18_Healthy!O528,Patient23_Healthy!O528,Patient25_Healthy!O528,Patient27_Healthy!O528,Patient30_Healthy!O528)</f>
        <v/>
      </c>
      <c r="X549" s="85">
        <f>AVERAGE(Patient5_Healthy!P528,Patient8_Healthy!P528,Patient10_Healthy!P528,Patient13_Healthy!P528,Patient17_Healthy!P528,Patient18_Healthy!P528,Patient23_Healthy!P528,Patient25_Healthy!P528,Patient27_Healthy!P528,Patient30_Healthy!P528)</f>
        <v/>
      </c>
      <c r="Y549" s="90">
        <f>STDEV(Patient5_Healthy!P528,Patient8_Healthy!P528,Patient10_Healthy!P528,Patient13_Healthy!P528,Patient17_Healthy!P528,Patient18_Healthy!P528,Patient23_Healthy!P528,Patient25_Healthy!P528,Patient27_Healthy!P528,Patient30_Healthy!P528)</f>
        <v/>
      </c>
      <c r="Z549" s="85">
        <f>AVERAGE(Patient5_Healthy!Q528,Patient8_Healthy!Q528,Patient10_Healthy!Q528,Patient13_Healthy!Q528,Patient17_Healthy!Q528,Patient18_Healthy!Q528,Patient23_Healthy!Q528,Patient25_Healthy!Q528,Patient27_Healthy!Q528,Patient30_Healthy!Q528)</f>
        <v/>
      </c>
      <c r="AA549" s="90">
        <f>STDEV(Patient5_Healthy!Q528,Patient8_Healthy!Q528,Patient10_Healthy!Q528,Patient13_Healthy!Q528,Patient17_Healthy!Q528,Patient18_Healthy!Q528,Patient23_Healthy!Q528,Patient25_Healthy!Q528,Patient27_Healthy!Q528,Patient30_Healthy!Q528)</f>
        <v/>
      </c>
      <c r="AB549" s="85">
        <f>AVERAGE(Patient5_Healthy!R528,Patient8_Healthy!R528,Patient10_Healthy!R528,Patient13_Healthy!R528,Patient17_Healthy!R528,Patient18_Healthy!R528,Patient23_Healthy!R528,Patient25_Healthy!R528,Patient27_Healthy!R528,Patient30_Healthy!R528)</f>
        <v/>
      </c>
      <c r="AC549" s="90">
        <f>STDEV(Patient5_Healthy!R528,Patient8_Healthy!R528,Patient10_Healthy!R528,Patient13_Healthy!R528,Patient17_Healthy!R528,Patient18_Healthy!R528,Patient23_Healthy!R528,Patient25_Healthy!R528,Patient27_Healthy!R528,Patient30_Healthy!R528)</f>
        <v/>
      </c>
      <c r="AD549" s="85">
        <f>AVERAGE(Patient5_Healthy!S528,Patient8_Healthy!S528,Patient10_Healthy!S528,Patient13_Healthy!S528,Patient17_Healthy!S528,Patient18_Healthy!S528,Patient23_Healthy!S528,Patient25_Healthy!S528,Patient27_Healthy!S528,Patient30_Healthy!S528)</f>
        <v/>
      </c>
      <c r="AE549" s="90">
        <f>STDEV(Patient5_Healthy!S528,Patient8_Healthy!S528,Patient10_Healthy!S528,Patient13_Healthy!S528,Patient17_Healthy!S528,Patient18_Healthy!S528,Patient23_Healthy!S528,Patient25_Healthy!S528,Patient27_Healthy!S528,Patient30_Healthy!S528)</f>
        <v/>
      </c>
      <c r="AF549">
        <f>AVERAGE(Patient5_Healthy!T528,Patient8_Healthy!T528,Patient10_Healthy!T528,Patient13_Healthy!T528,Patient17_Healthy!T528,Patient18_Healthy!T528,Patient23_Healthy!T528,Patient25_Healthy!T528,Patient27_Healthy!T528,Patient30_Healthy!T528)</f>
        <v/>
      </c>
      <c r="AG549">
        <f>STDEV(Patient5_Healthy!T528,Patient8_Healthy!T528,Patient10_Healthy!T528,Patient13_Healthy!T528,Patient17_Healthy!T528,Patient18_Healthy!T528,Patient23_Healthy!T528,Patient25_Healthy!T528,Patient27_Healthy!T528,Patient30_Healthy!T528)</f>
        <v/>
      </c>
      <c r="AO549" s="103" t="n"/>
    </row>
    <row r="550" spans="1:59">
      <c r="A550" s="84" t="s">
        <v>136</v>
      </c>
      <c r="B550" s="85">
        <f>AVERAGE(Patient5_Healthy!B529,Patient8_Healthy!B529,Patient10_Healthy!B529,Patient13_Healthy!B529,Patient17_Healthy!B529,Patient18_Healthy!B529,Patient23_Healthy!B529,Patient25_Healthy!B529,Patient27_Healthy!B529,Patient30_Healthy!B529)</f>
        <v/>
      </c>
      <c r="C550" s="90">
        <f>STDEV(Patient5_Healthy!B529,Patient8_Healthy!B529,Patient10_Healthy!B529,Patient13_Healthy!B529,Patient17_Healthy!B529,Patient18_Healthy!B529,Patient23_Healthy!B529,Patient25_Healthy!B529,Patient27_Healthy!B529,Patient30_Healthy!B529)</f>
        <v/>
      </c>
      <c r="D550">
        <f>AVERAGE(Patient5_Healthy!C529,Patient8_Healthy!C529,Patient10_Healthy!C529,Patient13_Healthy!C529,Patient17_Healthy!C529,Patient18_Healthy!C529,Patient23_Healthy!C529,Patient25_Healthy!C529,Patient27_Healthy!C529,Patient30_Healthy!C529)</f>
        <v/>
      </c>
      <c r="E550" s="90">
        <f>STDEV(Patient5_Healthy!C529,Patient8_Healthy!C529,Patient10_Healthy!C529,Patient13_Healthy!C529,Patient17_Healthy!C529,Patient18_Healthy!C529,Patient23_Healthy!C529,Patient25_Healthy!C529,Patient27_Healthy!C529,Patient30_Healthy!C529)</f>
        <v/>
      </c>
      <c r="F550" s="85">
        <f>AVERAGE(Patient5_Healthy!D529,Patient8_Healthy!D529,Patient10_Healthy!D529,Patient13_Healthy!D529,Patient17_Healthy!D529,Patient18_Healthy!D529,Patient23_Healthy!D529,Patient25_Healthy!D529,Patient27_Healthy!D529,Patient30_Healthy!D529)</f>
        <v/>
      </c>
      <c r="G550" s="90">
        <f>STDEV(Patient5_Healthy!D529,Patient8_Healthy!D529,Patient10_Healthy!D529,Patient13_Healthy!D529,Patient17_Healthy!D529,Patient18_Healthy!D529,Patient23_Healthy!D529,Patient25_Healthy!D529,Patient27_Healthy!D529,Patient30_Healthy!D529)</f>
        <v/>
      </c>
      <c r="H550">
        <f>AVERAGE(Patient5_Healthy!E529,Patient8_Healthy!E529,Patient10_Healthy!E529,Patient13_Healthy!E529,Patient17_Healthy!E529,Patient18_Healthy!E529,Patient23_Healthy!E529,Patient25_Healthy!E529,Patient27_Healthy!E529,Patient30_Healthy!E529)</f>
        <v/>
      </c>
      <c r="I550">
        <f>STDEV(Patient5_Healthy!E529,Patient8_Healthy!E529,Patient10_Healthy!E529,Patient13_Healthy!E529,Patient17_Healthy!E529,Patient18_Healthy!E529,Patient23_Healthy!E529,Patient25_Healthy!E529,Patient27_Healthy!E529,Patient30_Healthy!E529)</f>
        <v/>
      </c>
      <c r="L550" s="86" t="s">
        <v>137</v>
      </c>
      <c r="M550">
        <f>AVERAGE(Patient5_Healthy!H529,Patient8_Healthy!H529,Patient10_Healthy!H529,Patient13_Healthy!H529,Patient17_Healthy!H529,Patient18_Healthy!H529,Patient23_Healthy!H529,Patient25_Healthy!H529,Patient27_Healthy!H529,Patient30_Healthy!H529)</f>
        <v/>
      </c>
      <c r="N550">
        <f>STDEV(Patient5_Healthy!H529,Patient8_Healthy!H529,Patient10_Healthy!H529,Patient13_Healthy!H529,Patient17_Healthy!H529,Patient18_Healthy!H529,Patient23_Healthy!H529,Patient25_Healthy!H529,Patient27_Healthy!H529,Patient30_Healthy!H529)</f>
        <v/>
      </c>
      <c r="Q550" s="88" t="s">
        <v>137</v>
      </c>
      <c r="R550" s="85">
        <f>AVERAGE(Patient5_Healthy!M529,Patient8_Healthy!M529,Patient10_Healthy!M529,Patient13_Healthy!M529,Patient17_Healthy!M529,Patient18_Healthy!M529,Patient23_Healthy!M529,Patient25_Healthy!M529,Patient27_Healthy!M529,Patient30_Healthy!M529)</f>
        <v/>
      </c>
      <c r="S550" s="90">
        <f>STDEV(Patient5_Healthy!M529,Patient8_Healthy!M529,Patient10_Healthy!M529,Patient13_Healthy!M529,Patient17_Healthy!M529,Patient18_Healthy!M529,Patient23_Healthy!M529,Patient25_Healthy!M529,Patient27_Healthy!M529,Patient30_Healthy!M529)</f>
        <v/>
      </c>
      <c r="T550">
        <f>AVERAGE(Patient5_Healthy!N529,Patient8_Healthy!N529,Patient10_Healthy!N529,Patient13_Healthy!N529,Patient17_Healthy!N529,Patient18_Healthy!N529,Patient23_Healthy!N529,Patient25_Healthy!N529,Patient27_Healthy!N529,Patient30_Healthy!N529)</f>
        <v/>
      </c>
      <c r="U550">
        <f>STDEV(Patient5_Healthy!N529,Patient8_Healthy!N529,Patient10_Healthy!N529,Patient13_Healthy!N529,Patient17_Healthy!N529,Patient18_Healthy!N529,Patient23_Healthy!N529,Patient25_Healthy!N529,Patient27_Healthy!N529,Patient30_Healthy!N529)</f>
        <v/>
      </c>
      <c r="V550" s="85">
        <f>AVERAGE(Patient5_Healthy!O529,Patient8_Healthy!O529,Patient10_Healthy!O529,Patient13_Healthy!O529,Patient17_Healthy!O529,Patient18_Healthy!O529,Patient23_Healthy!O529,Patient25_Healthy!O529,Patient27_Healthy!O529,Patient30_Healthy!O529)</f>
        <v/>
      </c>
      <c r="W550" s="90">
        <f>STDEV(Patient5_Healthy!O529,Patient8_Healthy!O529,Patient10_Healthy!O529,Patient13_Healthy!O529,Patient17_Healthy!O529,Patient18_Healthy!O529,Patient23_Healthy!O529,Patient25_Healthy!O529,Patient27_Healthy!O529,Patient30_Healthy!O529)</f>
        <v/>
      </c>
      <c r="X550" s="85">
        <f>AVERAGE(Patient5_Healthy!P529,Patient8_Healthy!P529,Patient10_Healthy!P529,Patient13_Healthy!P529,Patient17_Healthy!P529,Patient18_Healthy!P529,Patient23_Healthy!P529,Patient25_Healthy!P529,Patient27_Healthy!P529,Patient30_Healthy!P529)</f>
        <v/>
      </c>
      <c r="Y550" s="90">
        <f>STDEV(Patient5_Healthy!P529,Patient8_Healthy!P529,Patient10_Healthy!P529,Patient13_Healthy!P529,Patient17_Healthy!P529,Patient18_Healthy!P529,Patient23_Healthy!P529,Patient25_Healthy!P529,Patient27_Healthy!P529,Patient30_Healthy!P529)</f>
        <v/>
      </c>
      <c r="Z550" s="85">
        <f>AVERAGE(Patient5_Healthy!Q529,Patient8_Healthy!Q529,Patient10_Healthy!Q529,Patient13_Healthy!Q529,Patient17_Healthy!Q529,Patient18_Healthy!Q529,Patient23_Healthy!Q529,Patient25_Healthy!Q529,Patient27_Healthy!Q529,Patient30_Healthy!Q529)</f>
        <v/>
      </c>
      <c r="AA550" s="90">
        <f>STDEV(Patient5_Healthy!Q529,Patient8_Healthy!Q529,Patient10_Healthy!Q529,Patient13_Healthy!Q529,Patient17_Healthy!Q529,Patient18_Healthy!Q529,Patient23_Healthy!Q529,Patient25_Healthy!Q529,Patient27_Healthy!Q529,Patient30_Healthy!Q529)</f>
        <v/>
      </c>
      <c r="AB550" s="85">
        <f>AVERAGE(Patient5_Healthy!R529,Patient8_Healthy!R529,Patient10_Healthy!R529,Patient13_Healthy!R529,Patient17_Healthy!R529,Patient18_Healthy!R529,Patient23_Healthy!R529,Patient25_Healthy!R529,Patient27_Healthy!R529,Patient30_Healthy!R529)</f>
        <v/>
      </c>
      <c r="AC550" s="90">
        <f>STDEV(Patient5_Healthy!R529,Patient8_Healthy!R529,Patient10_Healthy!R529,Patient13_Healthy!R529,Patient17_Healthy!R529,Patient18_Healthy!R529,Patient23_Healthy!R529,Patient25_Healthy!R529,Patient27_Healthy!R529,Patient30_Healthy!R529)</f>
        <v/>
      </c>
      <c r="AD550" s="85">
        <f>AVERAGE(Patient5_Healthy!S529,Patient8_Healthy!S529,Patient10_Healthy!S529,Patient13_Healthy!S529,Patient17_Healthy!S529,Patient18_Healthy!S529,Patient23_Healthy!S529,Patient25_Healthy!S529,Patient27_Healthy!S529,Patient30_Healthy!S529)</f>
        <v/>
      </c>
      <c r="AE550" s="90">
        <f>STDEV(Patient5_Healthy!S529,Patient8_Healthy!S529,Patient10_Healthy!S529,Patient13_Healthy!S529,Patient17_Healthy!S529,Patient18_Healthy!S529,Patient23_Healthy!S529,Patient25_Healthy!S529,Patient27_Healthy!S529,Patient30_Healthy!S529)</f>
        <v/>
      </c>
      <c r="AF550">
        <f>AVERAGE(Patient5_Healthy!T529,Patient8_Healthy!T529,Patient10_Healthy!T529,Patient13_Healthy!T529,Patient17_Healthy!T529,Patient18_Healthy!T529,Patient23_Healthy!T529,Patient25_Healthy!T529,Patient27_Healthy!T529,Patient30_Healthy!T529)</f>
        <v/>
      </c>
      <c r="AG550">
        <f>STDEV(Patient5_Healthy!T529,Patient8_Healthy!T529,Patient10_Healthy!T529,Patient13_Healthy!T529,Patient17_Healthy!T529,Patient18_Healthy!T529,Patient23_Healthy!T529,Patient25_Healthy!T529,Patient27_Healthy!T529,Patient30_Healthy!T529)</f>
        <v/>
      </c>
      <c r="AO550" s="103" t="n"/>
    </row>
    <row r="551" spans="1:59">
      <c r="A551" s="84" t="s">
        <v>137</v>
      </c>
      <c r="B551" s="85">
        <f>AVERAGE(Patient5_Healthy!B530,Patient8_Healthy!B530,Patient10_Healthy!B530,Patient13_Healthy!B530,Patient17_Healthy!B530,Patient18_Healthy!B530,Patient23_Healthy!B530,Patient25_Healthy!B530,Patient27_Healthy!B530,Patient30_Healthy!B530)</f>
        <v/>
      </c>
      <c r="C551" s="90">
        <f>STDEV(Patient5_Healthy!B530,Patient8_Healthy!B530,Patient10_Healthy!B530,Patient13_Healthy!B530,Patient17_Healthy!B530,Patient18_Healthy!B530,Patient23_Healthy!B530,Patient25_Healthy!B530,Patient27_Healthy!B530,Patient30_Healthy!B530)</f>
        <v/>
      </c>
      <c r="D551">
        <f>AVERAGE(Patient5_Healthy!C530,Patient8_Healthy!C530,Patient10_Healthy!C530,Patient13_Healthy!C530,Patient17_Healthy!C530,Patient18_Healthy!C530,Patient23_Healthy!C530,Patient25_Healthy!C530,Patient27_Healthy!C530,Patient30_Healthy!C530)</f>
        <v/>
      </c>
      <c r="E551" s="90">
        <f>STDEV(Patient5_Healthy!C530,Patient8_Healthy!C530,Patient10_Healthy!C530,Patient13_Healthy!C530,Patient17_Healthy!C530,Patient18_Healthy!C530,Patient23_Healthy!C530,Patient25_Healthy!C530,Patient27_Healthy!C530,Patient30_Healthy!C530)</f>
        <v/>
      </c>
      <c r="F551" s="85">
        <f>AVERAGE(Patient5_Healthy!D530,Patient8_Healthy!D530,Patient10_Healthy!D530,Patient13_Healthy!D530,Patient17_Healthy!D530,Patient18_Healthy!D530,Patient23_Healthy!D530,Patient25_Healthy!D530,Patient27_Healthy!D530,Patient30_Healthy!D530)</f>
        <v/>
      </c>
      <c r="G551" s="90">
        <f>STDEV(Patient5_Healthy!D530,Patient8_Healthy!D530,Patient10_Healthy!D530,Patient13_Healthy!D530,Patient17_Healthy!D530,Patient18_Healthy!D530,Patient23_Healthy!D530,Patient25_Healthy!D530,Patient27_Healthy!D530,Patient30_Healthy!D530)</f>
        <v/>
      </c>
      <c r="H551">
        <f>AVERAGE(Patient5_Healthy!E530,Patient8_Healthy!E530,Patient10_Healthy!E530,Patient13_Healthy!E530,Patient17_Healthy!E530,Patient18_Healthy!E530,Patient23_Healthy!E530,Patient25_Healthy!E530,Patient27_Healthy!E530,Patient30_Healthy!E530)</f>
        <v/>
      </c>
      <c r="I551">
        <f>STDEV(Patient5_Healthy!E530,Patient8_Healthy!E530,Patient10_Healthy!E530,Patient13_Healthy!E530,Patient17_Healthy!E530,Patient18_Healthy!E530,Patient23_Healthy!E530,Patient25_Healthy!E530,Patient27_Healthy!E530,Patient30_Healthy!E530)</f>
        <v/>
      </c>
      <c r="L551" s="86" t="s">
        <v>138</v>
      </c>
      <c r="M551">
        <f>AVERAGE(Patient5_Healthy!H530,Patient8_Healthy!H530,Patient10_Healthy!H530,Patient13_Healthy!H530,Patient17_Healthy!H530,Patient18_Healthy!H530,Patient23_Healthy!H530,Patient25_Healthy!H530,Patient27_Healthy!H530,Patient30_Healthy!H530)</f>
        <v/>
      </c>
      <c r="N551">
        <f>STDEV(Patient5_Healthy!H530,Patient8_Healthy!H530,Patient10_Healthy!H530,Patient13_Healthy!H530,Patient17_Healthy!H530,Patient18_Healthy!H530,Patient23_Healthy!H530,Patient25_Healthy!H530,Patient27_Healthy!H530,Patient30_Healthy!H530)</f>
        <v/>
      </c>
      <c r="Q551" s="88" t="s">
        <v>138</v>
      </c>
      <c r="R551" s="85">
        <f>AVERAGE(Patient5_Healthy!M530,Patient8_Healthy!M530,Patient10_Healthy!M530,Patient13_Healthy!M530,Patient17_Healthy!M530,Patient18_Healthy!M530,Patient23_Healthy!M530,Patient25_Healthy!M530,Patient27_Healthy!M530,Patient30_Healthy!M530)</f>
        <v/>
      </c>
      <c r="S551" s="90">
        <f>STDEV(Patient5_Healthy!M530,Patient8_Healthy!M530,Patient10_Healthy!M530,Patient13_Healthy!M530,Patient17_Healthy!M530,Patient18_Healthy!M530,Patient23_Healthy!M530,Patient25_Healthy!M530,Patient27_Healthy!M530,Patient30_Healthy!M530)</f>
        <v/>
      </c>
      <c r="T551">
        <f>AVERAGE(Patient5_Healthy!N530,Patient8_Healthy!N530,Patient10_Healthy!N530,Patient13_Healthy!N530,Patient17_Healthy!N530,Patient18_Healthy!N530,Patient23_Healthy!N530,Patient25_Healthy!N530,Patient27_Healthy!N530,Patient30_Healthy!N530)</f>
        <v/>
      </c>
      <c r="U551">
        <f>STDEV(Patient5_Healthy!N530,Patient8_Healthy!N530,Patient10_Healthy!N530,Patient13_Healthy!N530,Patient17_Healthy!N530,Patient18_Healthy!N530,Patient23_Healthy!N530,Patient25_Healthy!N530,Patient27_Healthy!N530,Patient30_Healthy!N530)</f>
        <v/>
      </c>
      <c r="V551" s="85">
        <f>AVERAGE(Patient5_Healthy!O530,Patient8_Healthy!O530,Patient10_Healthy!O530,Patient13_Healthy!O530,Patient17_Healthy!O530,Patient18_Healthy!O530,Patient23_Healthy!O530,Patient25_Healthy!O530,Patient27_Healthy!O530,Patient30_Healthy!O530)</f>
        <v/>
      </c>
      <c r="W551" s="90">
        <f>STDEV(Patient5_Healthy!O530,Patient8_Healthy!O530,Patient10_Healthy!O530,Patient13_Healthy!O530,Patient17_Healthy!O530,Patient18_Healthy!O530,Patient23_Healthy!O530,Patient25_Healthy!O530,Patient27_Healthy!O530,Patient30_Healthy!O530)</f>
        <v/>
      </c>
      <c r="X551" s="85">
        <f>AVERAGE(Patient5_Healthy!P530,Patient8_Healthy!P530,Patient10_Healthy!P530,Patient13_Healthy!P530,Patient17_Healthy!P530,Patient18_Healthy!P530,Patient23_Healthy!P530,Patient25_Healthy!P530,Patient27_Healthy!P530,Patient30_Healthy!P530)</f>
        <v/>
      </c>
      <c r="Y551" s="90">
        <f>STDEV(Patient5_Healthy!P530,Patient8_Healthy!P530,Patient10_Healthy!P530,Patient13_Healthy!P530,Patient17_Healthy!P530,Patient18_Healthy!P530,Patient23_Healthy!P530,Patient25_Healthy!P530,Patient27_Healthy!P530,Patient30_Healthy!P530)</f>
        <v/>
      </c>
      <c r="Z551" s="85">
        <f>AVERAGE(Patient5_Healthy!Q530,Patient8_Healthy!Q530,Patient10_Healthy!Q530,Patient13_Healthy!Q530,Patient17_Healthy!Q530,Patient18_Healthy!Q530,Patient23_Healthy!Q530,Patient25_Healthy!Q530,Patient27_Healthy!Q530,Patient30_Healthy!Q530)</f>
        <v/>
      </c>
      <c r="AA551" s="90">
        <f>STDEV(Patient5_Healthy!Q530,Patient8_Healthy!Q530,Patient10_Healthy!Q530,Patient13_Healthy!Q530,Patient17_Healthy!Q530,Patient18_Healthy!Q530,Patient23_Healthy!Q530,Patient25_Healthy!Q530,Patient27_Healthy!Q530,Patient30_Healthy!Q530)</f>
        <v/>
      </c>
      <c r="AB551" s="85">
        <f>AVERAGE(Patient5_Healthy!R530,Patient8_Healthy!R530,Patient10_Healthy!R530,Patient13_Healthy!R530,Patient17_Healthy!R530,Patient18_Healthy!R530,Patient23_Healthy!R530,Patient25_Healthy!R530,Patient27_Healthy!R530,Patient30_Healthy!R530)</f>
        <v/>
      </c>
      <c r="AC551" s="90">
        <f>STDEV(Patient5_Healthy!R530,Patient8_Healthy!R530,Patient10_Healthy!R530,Patient13_Healthy!R530,Patient17_Healthy!R530,Patient18_Healthy!R530,Patient23_Healthy!R530,Patient25_Healthy!R530,Patient27_Healthy!R530,Patient30_Healthy!R530)</f>
        <v/>
      </c>
      <c r="AD551" s="85">
        <f>AVERAGE(Patient5_Healthy!S530,Patient8_Healthy!S530,Patient10_Healthy!S530,Patient13_Healthy!S530,Patient17_Healthy!S530,Patient18_Healthy!S530,Patient23_Healthy!S530,Patient25_Healthy!S530,Patient27_Healthy!S530,Patient30_Healthy!S530)</f>
        <v/>
      </c>
      <c r="AE551" s="90">
        <f>STDEV(Patient5_Healthy!S530,Patient8_Healthy!S530,Patient10_Healthy!S530,Patient13_Healthy!S530,Patient17_Healthy!S530,Patient18_Healthy!S530,Patient23_Healthy!S530,Patient25_Healthy!S530,Patient27_Healthy!S530,Patient30_Healthy!S530)</f>
        <v/>
      </c>
      <c r="AF551">
        <f>AVERAGE(Patient5_Healthy!T530,Patient8_Healthy!T530,Patient10_Healthy!T530,Patient13_Healthy!T530,Patient17_Healthy!T530,Patient18_Healthy!T530,Patient23_Healthy!T530,Patient25_Healthy!T530,Patient27_Healthy!T530,Patient30_Healthy!T530)</f>
        <v/>
      </c>
      <c r="AG551">
        <f>STDEV(Patient5_Healthy!T530,Patient8_Healthy!T530,Patient10_Healthy!T530,Patient13_Healthy!T530,Patient17_Healthy!T530,Patient18_Healthy!T530,Patient23_Healthy!T530,Patient25_Healthy!T530,Patient27_Healthy!T530,Patient30_Healthy!T530)</f>
        <v/>
      </c>
      <c r="AO551" s="103" t="n"/>
    </row>
    <row r="552" spans="1:59">
      <c r="A552" s="84" t="s">
        <v>138</v>
      </c>
      <c r="B552" s="85">
        <f>AVERAGE(Patient5_Healthy!B531,Patient8_Healthy!B531,Patient10_Healthy!B531,Patient13_Healthy!B531,Patient17_Healthy!B531,Patient18_Healthy!B531,Patient23_Healthy!B531,Patient25_Healthy!B531,Patient27_Healthy!B531,Patient30_Healthy!B531)</f>
        <v/>
      </c>
      <c r="C552" s="90">
        <f>STDEV(Patient5_Healthy!B531,Patient8_Healthy!B531,Patient10_Healthy!B531,Patient13_Healthy!B531,Patient17_Healthy!B531,Patient18_Healthy!B531,Patient23_Healthy!B531,Patient25_Healthy!B531,Patient27_Healthy!B531,Patient30_Healthy!B531)</f>
        <v/>
      </c>
      <c r="D552">
        <f>AVERAGE(Patient5_Healthy!C531,Patient8_Healthy!C531,Patient10_Healthy!C531,Patient13_Healthy!C531,Patient17_Healthy!C531,Patient18_Healthy!C531,Patient23_Healthy!C531,Patient25_Healthy!C531,Patient27_Healthy!C531,Patient30_Healthy!C531)</f>
        <v/>
      </c>
      <c r="E552" s="90">
        <f>STDEV(Patient5_Healthy!C531,Patient8_Healthy!C531,Patient10_Healthy!C531,Patient13_Healthy!C531,Patient17_Healthy!C531,Patient18_Healthy!C531,Patient23_Healthy!C531,Patient25_Healthy!C531,Patient27_Healthy!C531,Patient30_Healthy!C531)</f>
        <v/>
      </c>
      <c r="F552" s="85">
        <f>AVERAGE(Patient5_Healthy!D531,Patient8_Healthy!D531,Patient10_Healthy!D531,Patient13_Healthy!D531,Patient17_Healthy!D531,Patient18_Healthy!D531,Patient23_Healthy!D531,Patient25_Healthy!D531,Patient27_Healthy!D531,Patient30_Healthy!D531)</f>
        <v/>
      </c>
      <c r="G552" s="90">
        <f>STDEV(Patient5_Healthy!D531,Patient8_Healthy!D531,Patient10_Healthy!D531,Patient13_Healthy!D531,Patient17_Healthy!D531,Patient18_Healthy!D531,Patient23_Healthy!D531,Patient25_Healthy!D531,Patient27_Healthy!D531,Patient30_Healthy!D531)</f>
        <v/>
      </c>
      <c r="H552">
        <f>AVERAGE(Patient5_Healthy!E531,Patient8_Healthy!E531,Patient10_Healthy!E531,Patient13_Healthy!E531,Patient17_Healthy!E531,Patient18_Healthy!E531,Patient23_Healthy!E531,Patient25_Healthy!E531,Patient27_Healthy!E531,Patient30_Healthy!E531)</f>
        <v/>
      </c>
      <c r="I552">
        <f>STDEV(Patient5_Healthy!E531,Patient8_Healthy!E531,Patient10_Healthy!E531,Patient13_Healthy!E531,Patient17_Healthy!E531,Patient18_Healthy!E531,Patient23_Healthy!E531,Patient25_Healthy!E531,Patient27_Healthy!E531,Patient30_Healthy!E531)</f>
        <v/>
      </c>
      <c r="L552" s="86" t="s">
        <v>139</v>
      </c>
      <c r="M552">
        <f>AVERAGE(Patient5_Healthy!H531,Patient8_Healthy!H531,Patient10_Healthy!H531,Patient13_Healthy!H531,Patient17_Healthy!H531,Patient18_Healthy!H531,Patient23_Healthy!H531,Patient25_Healthy!H531,Patient27_Healthy!H531,Patient30_Healthy!H531)</f>
        <v/>
      </c>
      <c r="N552">
        <f>STDEV(Patient5_Healthy!H531,Patient8_Healthy!H531,Patient10_Healthy!H531,Patient13_Healthy!H531,Patient17_Healthy!H531,Patient18_Healthy!H531,Patient23_Healthy!H531,Patient25_Healthy!H531,Patient27_Healthy!H531,Patient30_Healthy!H531)</f>
        <v/>
      </c>
      <c r="Q552" s="88" t="s">
        <v>139</v>
      </c>
      <c r="R552" s="85">
        <f>AVERAGE(Patient5_Healthy!M531,Patient8_Healthy!M531,Patient10_Healthy!M531,Patient13_Healthy!M531,Patient17_Healthy!M531,Patient18_Healthy!M531,Patient23_Healthy!M531,Patient25_Healthy!M531,Patient27_Healthy!M531,Patient30_Healthy!M531)</f>
        <v/>
      </c>
      <c r="S552" s="90">
        <f>STDEV(Patient5_Healthy!M531,Patient8_Healthy!M531,Patient10_Healthy!M531,Patient13_Healthy!M531,Patient17_Healthy!M531,Patient18_Healthy!M531,Patient23_Healthy!M531,Patient25_Healthy!M531,Patient27_Healthy!M531,Patient30_Healthy!M531)</f>
        <v/>
      </c>
      <c r="T552">
        <f>AVERAGE(Patient5_Healthy!N531,Patient8_Healthy!N531,Patient10_Healthy!N531,Patient13_Healthy!N531,Patient17_Healthy!N531,Patient18_Healthy!N531,Patient23_Healthy!N531,Patient25_Healthy!N531,Patient27_Healthy!N531,Patient30_Healthy!N531)</f>
        <v/>
      </c>
      <c r="U552">
        <f>STDEV(Patient5_Healthy!N531,Patient8_Healthy!N531,Patient10_Healthy!N531,Patient13_Healthy!N531,Patient17_Healthy!N531,Patient18_Healthy!N531,Patient23_Healthy!N531,Patient25_Healthy!N531,Patient27_Healthy!N531,Patient30_Healthy!N531)</f>
        <v/>
      </c>
      <c r="V552" s="85">
        <f>AVERAGE(Patient5_Healthy!O531,Patient8_Healthy!O531,Patient10_Healthy!O531,Patient13_Healthy!O531,Patient17_Healthy!O531,Patient18_Healthy!O531,Patient23_Healthy!O531,Patient25_Healthy!O531,Patient27_Healthy!O531,Patient30_Healthy!O531)</f>
        <v/>
      </c>
      <c r="W552" s="90">
        <f>STDEV(Patient5_Healthy!O531,Patient8_Healthy!O531,Patient10_Healthy!O531,Patient13_Healthy!O531,Patient17_Healthy!O531,Patient18_Healthy!O531,Patient23_Healthy!O531,Patient25_Healthy!O531,Patient27_Healthy!O531,Patient30_Healthy!O531)</f>
        <v/>
      </c>
      <c r="X552" s="85">
        <f>AVERAGE(Patient5_Healthy!P531,Patient8_Healthy!P531,Patient10_Healthy!P531,Patient13_Healthy!P531,Patient17_Healthy!P531,Patient18_Healthy!P531,Patient23_Healthy!P531,Patient25_Healthy!P531,Patient27_Healthy!P531,Patient30_Healthy!P531)</f>
        <v/>
      </c>
      <c r="Y552" s="90">
        <f>STDEV(Patient5_Healthy!P531,Patient8_Healthy!P531,Patient10_Healthy!P531,Patient13_Healthy!P531,Patient17_Healthy!P531,Patient18_Healthy!P531,Patient23_Healthy!P531,Patient25_Healthy!P531,Patient27_Healthy!P531,Patient30_Healthy!P531)</f>
        <v/>
      </c>
      <c r="Z552" s="85">
        <f>AVERAGE(Patient5_Healthy!Q531,Patient8_Healthy!Q531,Patient10_Healthy!Q531,Patient13_Healthy!Q531,Patient17_Healthy!Q531,Patient18_Healthy!Q531,Patient23_Healthy!Q531,Patient25_Healthy!Q531,Patient27_Healthy!Q531,Patient30_Healthy!Q531)</f>
        <v/>
      </c>
      <c r="AA552" s="90">
        <f>STDEV(Patient5_Healthy!Q531,Patient8_Healthy!Q531,Patient10_Healthy!Q531,Patient13_Healthy!Q531,Patient17_Healthy!Q531,Patient18_Healthy!Q531,Patient23_Healthy!Q531,Patient25_Healthy!Q531,Patient27_Healthy!Q531,Patient30_Healthy!Q531)</f>
        <v/>
      </c>
      <c r="AB552" s="85">
        <f>AVERAGE(Patient5_Healthy!R531,Patient8_Healthy!R531,Patient10_Healthy!R531,Patient13_Healthy!R531,Patient17_Healthy!R531,Patient18_Healthy!R531,Patient23_Healthy!R531,Patient25_Healthy!R531,Patient27_Healthy!R531,Patient30_Healthy!R531)</f>
        <v/>
      </c>
      <c r="AC552" s="90">
        <f>STDEV(Patient5_Healthy!R531,Patient8_Healthy!R531,Patient10_Healthy!R531,Patient13_Healthy!R531,Patient17_Healthy!R531,Patient18_Healthy!R531,Patient23_Healthy!R531,Patient25_Healthy!R531,Patient27_Healthy!R531,Patient30_Healthy!R531)</f>
        <v/>
      </c>
      <c r="AD552" s="85">
        <f>AVERAGE(Patient5_Healthy!S531,Patient8_Healthy!S531,Patient10_Healthy!S531,Patient13_Healthy!S531,Patient17_Healthy!S531,Patient18_Healthy!S531,Patient23_Healthy!S531,Patient25_Healthy!S531,Patient27_Healthy!S531,Patient30_Healthy!S531)</f>
        <v/>
      </c>
      <c r="AE552" s="90">
        <f>STDEV(Patient5_Healthy!S531,Patient8_Healthy!S531,Patient10_Healthy!S531,Patient13_Healthy!S531,Patient17_Healthy!S531,Patient18_Healthy!S531,Patient23_Healthy!S531,Patient25_Healthy!S531,Patient27_Healthy!S531,Patient30_Healthy!S531)</f>
        <v/>
      </c>
      <c r="AF552">
        <f>AVERAGE(Patient5_Healthy!T531,Patient8_Healthy!T531,Patient10_Healthy!T531,Patient13_Healthy!T531,Patient17_Healthy!T531,Patient18_Healthy!T531,Patient23_Healthy!T531,Patient25_Healthy!T531,Patient27_Healthy!T531,Patient30_Healthy!T531)</f>
        <v/>
      </c>
      <c r="AG552">
        <f>STDEV(Patient5_Healthy!T531,Patient8_Healthy!T531,Patient10_Healthy!T531,Patient13_Healthy!T531,Patient17_Healthy!T531,Patient18_Healthy!T531,Patient23_Healthy!T531,Patient25_Healthy!T531,Patient27_Healthy!T531,Patient30_Healthy!T531)</f>
        <v/>
      </c>
      <c r="AO552" s="103" t="n"/>
    </row>
    <row r="553" spans="1:59">
      <c r="A553" s="84" t="s">
        <v>139</v>
      </c>
      <c r="B553" s="85">
        <f>AVERAGE(Patient5_Healthy!B532,Patient8_Healthy!B532,Patient10_Healthy!B532,Patient13_Healthy!B532,Patient17_Healthy!B532,Patient18_Healthy!B532,Patient23_Healthy!B532,Patient25_Healthy!B532,Patient27_Healthy!B532,Patient30_Healthy!B532)</f>
        <v/>
      </c>
      <c r="C553" s="90">
        <f>STDEV(Patient5_Healthy!B532,Patient8_Healthy!B532,Patient10_Healthy!B532,Patient13_Healthy!B532,Patient17_Healthy!B532,Patient18_Healthy!B532,Patient23_Healthy!B532,Patient25_Healthy!B532,Patient27_Healthy!B532,Patient30_Healthy!B532)</f>
        <v/>
      </c>
      <c r="D553">
        <f>AVERAGE(Patient5_Healthy!C532,Patient8_Healthy!C532,Patient10_Healthy!C532,Patient13_Healthy!C532,Patient17_Healthy!C532,Patient18_Healthy!C532,Patient23_Healthy!C532,Patient25_Healthy!C532,Patient27_Healthy!C532,Patient30_Healthy!C532)</f>
        <v/>
      </c>
      <c r="E553" s="90">
        <f>STDEV(Patient5_Healthy!C532,Patient8_Healthy!C532,Patient10_Healthy!C532,Patient13_Healthy!C532,Patient17_Healthy!C532,Patient18_Healthy!C532,Patient23_Healthy!C532,Patient25_Healthy!C532,Patient27_Healthy!C532,Patient30_Healthy!C532)</f>
        <v/>
      </c>
      <c r="F553" s="85">
        <f>AVERAGE(Patient5_Healthy!D532,Patient8_Healthy!D532,Patient10_Healthy!D532,Patient13_Healthy!D532,Patient17_Healthy!D532,Patient18_Healthy!D532,Patient23_Healthy!D532,Patient25_Healthy!D532,Patient27_Healthy!D532,Patient30_Healthy!D532)</f>
        <v/>
      </c>
      <c r="G553" s="90">
        <f>STDEV(Patient5_Healthy!D532,Patient8_Healthy!D532,Patient10_Healthy!D532,Patient13_Healthy!D532,Patient17_Healthy!D532,Patient18_Healthy!D532,Patient23_Healthy!D532,Patient25_Healthy!D532,Patient27_Healthy!D532,Patient30_Healthy!D532)</f>
        <v/>
      </c>
      <c r="H553">
        <f>AVERAGE(Patient5_Healthy!E532,Patient8_Healthy!E532,Patient10_Healthy!E532,Patient13_Healthy!E532,Patient17_Healthy!E532,Patient18_Healthy!E532,Patient23_Healthy!E532,Patient25_Healthy!E532,Patient27_Healthy!E532,Patient30_Healthy!E532)</f>
        <v/>
      </c>
      <c r="I553">
        <f>STDEV(Patient5_Healthy!E532,Patient8_Healthy!E532,Patient10_Healthy!E532,Patient13_Healthy!E532,Patient17_Healthy!E532,Patient18_Healthy!E532,Patient23_Healthy!E532,Patient25_Healthy!E532,Patient27_Healthy!E532,Patient30_Healthy!E532)</f>
        <v/>
      </c>
      <c r="L553" s="86" t="s">
        <v>140</v>
      </c>
      <c r="M553">
        <f>AVERAGE(Patient5_Healthy!H532,Patient8_Healthy!H532,Patient10_Healthy!H532,Patient13_Healthy!H532,Patient17_Healthy!H532,Patient18_Healthy!H532,Patient23_Healthy!H532,Patient25_Healthy!H532,Patient27_Healthy!H532,Patient30_Healthy!H532)</f>
        <v/>
      </c>
      <c r="N553">
        <f>STDEV(Patient5_Healthy!H532,Patient8_Healthy!H532,Patient10_Healthy!H532,Patient13_Healthy!H532,Patient17_Healthy!H532,Patient18_Healthy!H532,Patient23_Healthy!H532,Patient25_Healthy!H532,Patient27_Healthy!H532,Patient30_Healthy!H532)</f>
        <v/>
      </c>
      <c r="Q553" s="88" t="s">
        <v>140</v>
      </c>
      <c r="R553" s="85">
        <f>AVERAGE(Patient5_Healthy!M532,Patient8_Healthy!M532,Patient10_Healthy!M532,Patient13_Healthy!M532,Patient17_Healthy!M532,Patient18_Healthy!M532,Patient23_Healthy!M532,Patient25_Healthy!M532,Patient27_Healthy!M532,Patient30_Healthy!M532)</f>
        <v/>
      </c>
      <c r="S553" s="90">
        <f>STDEV(Patient5_Healthy!M532,Patient8_Healthy!M532,Patient10_Healthy!M532,Patient13_Healthy!M532,Patient17_Healthy!M532,Patient18_Healthy!M532,Patient23_Healthy!M532,Patient25_Healthy!M532,Patient27_Healthy!M532,Patient30_Healthy!M532)</f>
        <v/>
      </c>
      <c r="T553">
        <f>AVERAGE(Patient5_Healthy!N532,Patient8_Healthy!N532,Patient10_Healthy!N532,Patient13_Healthy!N532,Patient17_Healthy!N532,Patient18_Healthy!N532,Patient23_Healthy!N532,Patient25_Healthy!N532,Patient27_Healthy!N532,Patient30_Healthy!N532)</f>
        <v/>
      </c>
      <c r="U553">
        <f>STDEV(Patient5_Healthy!N532,Patient8_Healthy!N532,Patient10_Healthy!N532,Patient13_Healthy!N532,Patient17_Healthy!N532,Patient18_Healthy!N532,Patient23_Healthy!N532,Patient25_Healthy!N532,Patient27_Healthy!N532,Patient30_Healthy!N532)</f>
        <v/>
      </c>
      <c r="V553" s="85">
        <f>AVERAGE(Patient5_Healthy!O532,Patient8_Healthy!O532,Patient10_Healthy!O532,Patient13_Healthy!O532,Patient17_Healthy!O532,Patient18_Healthy!O532,Patient23_Healthy!O532,Patient25_Healthy!O532,Patient27_Healthy!O532,Patient30_Healthy!O532)</f>
        <v/>
      </c>
      <c r="W553" s="90">
        <f>STDEV(Patient5_Healthy!O532,Patient8_Healthy!O532,Patient10_Healthy!O532,Patient13_Healthy!O532,Patient17_Healthy!O532,Patient18_Healthy!O532,Patient23_Healthy!O532,Patient25_Healthy!O532,Patient27_Healthy!O532,Patient30_Healthy!O532)</f>
        <v/>
      </c>
      <c r="X553" s="85">
        <f>AVERAGE(Patient5_Healthy!P532,Patient8_Healthy!P532,Patient10_Healthy!P532,Patient13_Healthy!P532,Patient17_Healthy!P532,Patient18_Healthy!P532,Patient23_Healthy!P532,Patient25_Healthy!P532,Patient27_Healthy!P532,Patient30_Healthy!P532)</f>
        <v/>
      </c>
      <c r="Y553" s="90">
        <f>STDEV(Patient5_Healthy!P532,Patient8_Healthy!P532,Patient10_Healthy!P532,Patient13_Healthy!P532,Patient17_Healthy!P532,Patient18_Healthy!P532,Patient23_Healthy!P532,Patient25_Healthy!P532,Patient27_Healthy!P532,Patient30_Healthy!P532)</f>
        <v/>
      </c>
      <c r="Z553" s="85">
        <f>AVERAGE(Patient5_Healthy!Q532,Patient8_Healthy!Q532,Patient10_Healthy!Q532,Patient13_Healthy!Q532,Patient17_Healthy!Q532,Patient18_Healthy!Q532,Patient23_Healthy!Q532,Patient25_Healthy!Q532,Patient27_Healthy!Q532,Patient30_Healthy!Q532)</f>
        <v/>
      </c>
      <c r="AA553" s="90">
        <f>STDEV(Patient5_Healthy!Q532,Patient8_Healthy!Q532,Patient10_Healthy!Q532,Patient13_Healthy!Q532,Patient17_Healthy!Q532,Patient18_Healthy!Q532,Patient23_Healthy!Q532,Patient25_Healthy!Q532,Patient27_Healthy!Q532,Patient30_Healthy!Q532)</f>
        <v/>
      </c>
      <c r="AB553" s="85">
        <f>AVERAGE(Patient5_Healthy!R532,Patient8_Healthy!R532,Patient10_Healthy!R532,Patient13_Healthy!R532,Patient17_Healthy!R532,Patient18_Healthy!R532,Patient23_Healthy!R532,Patient25_Healthy!R532,Patient27_Healthy!R532,Patient30_Healthy!R532)</f>
        <v/>
      </c>
      <c r="AC553" s="90">
        <f>STDEV(Patient5_Healthy!R532,Patient8_Healthy!R532,Patient10_Healthy!R532,Patient13_Healthy!R532,Patient17_Healthy!R532,Patient18_Healthy!R532,Patient23_Healthy!R532,Patient25_Healthy!R532,Patient27_Healthy!R532,Patient30_Healthy!R532)</f>
        <v/>
      </c>
      <c r="AD553" s="85">
        <f>AVERAGE(Patient5_Healthy!S532,Patient8_Healthy!S532,Patient10_Healthy!S532,Patient13_Healthy!S532,Patient17_Healthy!S532,Patient18_Healthy!S532,Patient23_Healthy!S532,Patient25_Healthy!S532,Patient27_Healthy!S532,Patient30_Healthy!S532)</f>
        <v/>
      </c>
      <c r="AE553" s="90">
        <f>STDEV(Patient5_Healthy!S532,Patient8_Healthy!S532,Patient10_Healthy!S532,Patient13_Healthy!S532,Patient17_Healthy!S532,Patient18_Healthy!S532,Patient23_Healthy!S532,Patient25_Healthy!S532,Patient27_Healthy!S532,Patient30_Healthy!S532)</f>
        <v/>
      </c>
      <c r="AF553">
        <f>AVERAGE(Patient5_Healthy!T532,Patient8_Healthy!T532,Patient10_Healthy!T532,Patient13_Healthy!T532,Patient17_Healthy!T532,Patient18_Healthy!T532,Patient23_Healthy!T532,Patient25_Healthy!T532,Patient27_Healthy!T532,Patient30_Healthy!T532)</f>
        <v/>
      </c>
      <c r="AG553">
        <f>STDEV(Patient5_Healthy!T532,Patient8_Healthy!T532,Patient10_Healthy!T532,Patient13_Healthy!T532,Patient17_Healthy!T532,Patient18_Healthy!T532,Patient23_Healthy!T532,Patient25_Healthy!T532,Patient27_Healthy!T532,Patient30_Healthy!T532)</f>
        <v/>
      </c>
      <c r="AO553" s="103" t="n"/>
    </row>
    <row r="554" spans="1:59">
      <c r="A554" s="84" t="s">
        <v>140</v>
      </c>
      <c r="B554" s="85">
        <f>AVERAGE(Patient5_Healthy!B533,Patient8_Healthy!B533,Patient10_Healthy!B533,Patient13_Healthy!B533,Patient17_Healthy!B533,Patient18_Healthy!B533,Patient23_Healthy!B533,Patient25_Healthy!B533,Patient27_Healthy!B533,Patient30_Healthy!B533)</f>
        <v/>
      </c>
      <c r="C554" s="90">
        <f>STDEV(Patient5_Healthy!B533,Patient8_Healthy!B533,Patient10_Healthy!B533,Patient13_Healthy!B533,Patient17_Healthy!B533,Patient18_Healthy!B533,Patient23_Healthy!B533,Patient25_Healthy!B533,Patient27_Healthy!B533,Patient30_Healthy!B533)</f>
        <v/>
      </c>
      <c r="D554">
        <f>AVERAGE(Patient5_Healthy!C533,Patient8_Healthy!C533,Patient10_Healthy!C533,Patient13_Healthy!C533,Patient17_Healthy!C533,Patient18_Healthy!C533,Patient23_Healthy!C533,Patient25_Healthy!C533,Patient27_Healthy!C533,Patient30_Healthy!C533)</f>
        <v/>
      </c>
      <c r="E554" s="90">
        <f>STDEV(Patient5_Healthy!C533,Patient8_Healthy!C533,Patient10_Healthy!C533,Patient13_Healthy!C533,Patient17_Healthy!C533,Patient18_Healthy!C533,Patient23_Healthy!C533,Patient25_Healthy!C533,Patient27_Healthy!C533,Patient30_Healthy!C533)</f>
        <v/>
      </c>
      <c r="F554" s="85">
        <f>AVERAGE(Patient5_Healthy!D533,Patient8_Healthy!D533,Patient10_Healthy!D533,Patient13_Healthy!D533,Patient17_Healthy!D533,Patient18_Healthy!D533,Patient23_Healthy!D533,Patient25_Healthy!D533,Patient27_Healthy!D533,Patient30_Healthy!D533)</f>
        <v/>
      </c>
      <c r="G554" s="90">
        <f>STDEV(Patient5_Healthy!D533,Patient8_Healthy!D533,Patient10_Healthy!D533,Patient13_Healthy!D533,Patient17_Healthy!D533,Patient18_Healthy!D533,Patient23_Healthy!D533,Patient25_Healthy!D533,Patient27_Healthy!D533,Patient30_Healthy!D533)</f>
        <v/>
      </c>
      <c r="H554">
        <f>AVERAGE(Patient5_Healthy!E533,Patient8_Healthy!E533,Patient10_Healthy!E533,Patient13_Healthy!E533,Patient17_Healthy!E533,Patient18_Healthy!E533,Patient23_Healthy!E533,Patient25_Healthy!E533,Patient27_Healthy!E533,Patient30_Healthy!E533)</f>
        <v/>
      </c>
      <c r="I554">
        <f>STDEV(Patient5_Healthy!E533,Patient8_Healthy!E533,Patient10_Healthy!E533,Patient13_Healthy!E533,Patient17_Healthy!E533,Patient18_Healthy!E533,Patient23_Healthy!E533,Patient25_Healthy!E533,Patient27_Healthy!E533,Patient30_Healthy!E533)</f>
        <v/>
      </c>
      <c r="L554" s="86" t="s">
        <v>141</v>
      </c>
      <c r="M554">
        <f>AVERAGE(Patient5_Healthy!H533,Patient8_Healthy!H533,Patient10_Healthy!H533,Patient13_Healthy!H533,Patient17_Healthy!H533,Patient18_Healthy!H533,Patient23_Healthy!H533,Patient25_Healthy!H533,Patient27_Healthy!H533,Patient30_Healthy!H533)</f>
        <v/>
      </c>
      <c r="N554">
        <f>STDEV(Patient5_Healthy!H533,Patient8_Healthy!H533,Patient10_Healthy!H533,Patient13_Healthy!H533,Patient17_Healthy!H533,Patient18_Healthy!H533,Patient23_Healthy!H533,Patient25_Healthy!H533,Patient27_Healthy!H533,Patient30_Healthy!H533)</f>
        <v/>
      </c>
      <c r="Q554" s="88" t="s">
        <v>141</v>
      </c>
      <c r="R554" s="85">
        <f>AVERAGE(Patient5_Healthy!M533,Patient8_Healthy!M533,Patient10_Healthy!M533,Patient13_Healthy!M533,Patient17_Healthy!M533,Patient18_Healthy!M533,Patient23_Healthy!M533,Patient25_Healthy!M533,Patient27_Healthy!M533,Patient30_Healthy!M533)</f>
        <v/>
      </c>
      <c r="S554" s="90">
        <f>STDEV(Patient5_Healthy!M533,Patient8_Healthy!M533,Patient10_Healthy!M533,Patient13_Healthy!M533,Patient17_Healthy!M533,Patient18_Healthy!M533,Patient23_Healthy!M533,Patient25_Healthy!M533,Patient27_Healthy!M533,Patient30_Healthy!M533)</f>
        <v/>
      </c>
      <c r="T554">
        <f>AVERAGE(Patient5_Healthy!N533,Patient8_Healthy!N533,Patient10_Healthy!N533,Patient13_Healthy!N533,Patient17_Healthy!N533,Patient18_Healthy!N533,Patient23_Healthy!N533,Patient25_Healthy!N533,Patient27_Healthy!N533,Patient30_Healthy!N533)</f>
        <v/>
      </c>
      <c r="U554">
        <f>STDEV(Patient5_Healthy!N533,Patient8_Healthy!N533,Patient10_Healthy!N533,Patient13_Healthy!N533,Patient17_Healthy!N533,Patient18_Healthy!N533,Patient23_Healthy!N533,Patient25_Healthy!N533,Patient27_Healthy!N533,Patient30_Healthy!N533)</f>
        <v/>
      </c>
      <c r="V554" s="85">
        <f>AVERAGE(Patient5_Healthy!O533,Patient8_Healthy!O533,Patient10_Healthy!O533,Patient13_Healthy!O533,Patient17_Healthy!O533,Patient18_Healthy!O533,Patient23_Healthy!O533,Patient25_Healthy!O533,Patient27_Healthy!O533,Patient30_Healthy!O533)</f>
        <v/>
      </c>
      <c r="W554" s="90">
        <f>STDEV(Patient5_Healthy!O533,Patient8_Healthy!O533,Patient10_Healthy!O533,Patient13_Healthy!O533,Patient17_Healthy!O533,Patient18_Healthy!O533,Patient23_Healthy!O533,Patient25_Healthy!O533,Patient27_Healthy!O533,Patient30_Healthy!O533)</f>
        <v/>
      </c>
      <c r="X554" s="85">
        <f>AVERAGE(Patient5_Healthy!P533,Patient8_Healthy!P533,Patient10_Healthy!P533,Patient13_Healthy!P533,Patient17_Healthy!P533,Patient18_Healthy!P533,Patient23_Healthy!P533,Patient25_Healthy!P533,Patient27_Healthy!P533,Patient30_Healthy!P533)</f>
        <v/>
      </c>
      <c r="Y554" s="90">
        <f>STDEV(Patient5_Healthy!P533,Patient8_Healthy!P533,Patient10_Healthy!P533,Patient13_Healthy!P533,Patient17_Healthy!P533,Patient18_Healthy!P533,Patient23_Healthy!P533,Patient25_Healthy!P533,Patient27_Healthy!P533,Patient30_Healthy!P533)</f>
        <v/>
      </c>
      <c r="Z554" s="85">
        <f>AVERAGE(Patient5_Healthy!Q533,Patient8_Healthy!Q533,Patient10_Healthy!Q533,Patient13_Healthy!Q533,Patient17_Healthy!Q533,Patient18_Healthy!Q533,Patient23_Healthy!Q533,Patient25_Healthy!Q533,Patient27_Healthy!Q533,Patient30_Healthy!Q533)</f>
        <v/>
      </c>
      <c r="AA554" s="90">
        <f>STDEV(Patient5_Healthy!Q533,Patient8_Healthy!Q533,Patient10_Healthy!Q533,Patient13_Healthy!Q533,Patient17_Healthy!Q533,Patient18_Healthy!Q533,Patient23_Healthy!Q533,Patient25_Healthy!Q533,Patient27_Healthy!Q533,Patient30_Healthy!Q533)</f>
        <v/>
      </c>
      <c r="AB554" s="85">
        <f>AVERAGE(Patient5_Healthy!R533,Patient8_Healthy!R533,Patient10_Healthy!R533,Patient13_Healthy!R533,Patient17_Healthy!R533,Patient18_Healthy!R533,Patient23_Healthy!R533,Patient25_Healthy!R533,Patient27_Healthy!R533,Patient30_Healthy!R533)</f>
        <v/>
      </c>
      <c r="AC554" s="90">
        <f>STDEV(Patient5_Healthy!R533,Patient8_Healthy!R533,Patient10_Healthy!R533,Patient13_Healthy!R533,Patient17_Healthy!R533,Patient18_Healthy!R533,Patient23_Healthy!R533,Patient25_Healthy!R533,Patient27_Healthy!R533,Patient30_Healthy!R533)</f>
        <v/>
      </c>
      <c r="AD554" s="85">
        <f>AVERAGE(Patient5_Healthy!S533,Patient8_Healthy!S533,Patient10_Healthy!S533,Patient13_Healthy!S533,Patient17_Healthy!S533,Patient18_Healthy!S533,Patient23_Healthy!S533,Patient25_Healthy!S533,Patient27_Healthy!S533,Patient30_Healthy!S533)</f>
        <v/>
      </c>
      <c r="AE554" s="90">
        <f>STDEV(Patient5_Healthy!S533,Patient8_Healthy!S533,Patient10_Healthy!S533,Patient13_Healthy!S533,Patient17_Healthy!S533,Patient18_Healthy!S533,Patient23_Healthy!S533,Patient25_Healthy!S533,Patient27_Healthy!S533,Patient30_Healthy!S533)</f>
        <v/>
      </c>
      <c r="AF554">
        <f>AVERAGE(Patient5_Healthy!T533,Patient8_Healthy!T533,Patient10_Healthy!T533,Patient13_Healthy!T533,Patient17_Healthy!T533,Patient18_Healthy!T533,Patient23_Healthy!T533,Patient25_Healthy!T533,Patient27_Healthy!T533,Patient30_Healthy!T533)</f>
        <v/>
      </c>
      <c r="AG554">
        <f>STDEV(Patient5_Healthy!T533,Patient8_Healthy!T533,Patient10_Healthy!T533,Patient13_Healthy!T533,Patient17_Healthy!T533,Patient18_Healthy!T533,Patient23_Healthy!T533,Patient25_Healthy!T533,Patient27_Healthy!T533,Patient30_Healthy!T533)</f>
        <v/>
      </c>
      <c r="AO554" s="103" t="n"/>
    </row>
    <row r="555" spans="1:59">
      <c r="A555" s="84" t="s">
        <v>141</v>
      </c>
      <c r="B555" s="85">
        <f>AVERAGE(Patient5_Healthy!B534,Patient8_Healthy!B534,Patient10_Healthy!B534,Patient13_Healthy!B534,Patient17_Healthy!B534,Patient18_Healthy!B534,Patient23_Healthy!B534,Patient25_Healthy!B534,Patient27_Healthy!B534,Patient30_Healthy!B534)</f>
        <v/>
      </c>
      <c r="C555" s="90">
        <f>STDEV(Patient5_Healthy!B534,Patient8_Healthy!B534,Patient10_Healthy!B534,Patient13_Healthy!B534,Patient17_Healthy!B534,Patient18_Healthy!B534,Patient23_Healthy!B534,Patient25_Healthy!B534,Patient27_Healthy!B534,Patient30_Healthy!B534)</f>
        <v/>
      </c>
      <c r="D555">
        <f>AVERAGE(Patient5_Healthy!C534,Patient8_Healthy!C534,Patient10_Healthy!C534,Patient13_Healthy!C534,Patient17_Healthy!C534,Patient18_Healthy!C534,Patient23_Healthy!C534,Patient25_Healthy!C534,Patient27_Healthy!C534,Patient30_Healthy!C534)</f>
        <v/>
      </c>
      <c r="E555" s="90">
        <f>STDEV(Patient5_Healthy!C534,Patient8_Healthy!C534,Patient10_Healthy!C534,Patient13_Healthy!C534,Patient17_Healthy!C534,Patient18_Healthy!C534,Patient23_Healthy!C534,Patient25_Healthy!C534,Patient27_Healthy!C534,Patient30_Healthy!C534)</f>
        <v/>
      </c>
      <c r="F555" s="85">
        <f>AVERAGE(Patient5_Healthy!D534,Patient8_Healthy!D534,Patient10_Healthy!D534,Patient13_Healthy!D534,Patient17_Healthy!D534,Patient18_Healthy!D534,Patient23_Healthy!D534,Patient25_Healthy!D534,Patient27_Healthy!D534,Patient30_Healthy!D534)</f>
        <v/>
      </c>
      <c r="G555" s="90">
        <f>STDEV(Patient5_Healthy!D534,Patient8_Healthy!D534,Patient10_Healthy!D534,Patient13_Healthy!D534,Patient17_Healthy!D534,Patient18_Healthy!D534,Patient23_Healthy!D534,Patient25_Healthy!D534,Patient27_Healthy!D534,Patient30_Healthy!D534)</f>
        <v/>
      </c>
      <c r="H555">
        <f>AVERAGE(Patient5_Healthy!E534,Patient8_Healthy!E534,Patient10_Healthy!E534,Patient13_Healthy!E534,Patient17_Healthy!E534,Patient18_Healthy!E534,Patient23_Healthy!E534,Patient25_Healthy!E534,Patient27_Healthy!E534,Patient30_Healthy!E534)</f>
        <v/>
      </c>
      <c r="I555">
        <f>STDEV(Patient5_Healthy!E534,Patient8_Healthy!E534,Patient10_Healthy!E534,Patient13_Healthy!E534,Patient17_Healthy!E534,Patient18_Healthy!E534,Patient23_Healthy!E534,Patient25_Healthy!E534,Patient27_Healthy!E534,Patient30_Healthy!E534)</f>
        <v/>
      </c>
      <c r="L555" s="86" t="s">
        <v>142</v>
      </c>
      <c r="M555">
        <f>AVERAGE(Patient5_Healthy!H534,Patient8_Healthy!H534,Patient10_Healthy!H534,Patient13_Healthy!H534,Patient17_Healthy!H534,Patient18_Healthy!H534,Patient23_Healthy!H534,Patient25_Healthy!H534,Patient27_Healthy!H534,Patient30_Healthy!H534)</f>
        <v/>
      </c>
      <c r="N555">
        <f>STDEV(Patient5_Healthy!H534,Patient8_Healthy!H534,Patient10_Healthy!H534,Patient13_Healthy!H534,Patient17_Healthy!H534,Patient18_Healthy!H534,Patient23_Healthy!H534,Patient25_Healthy!H534,Patient27_Healthy!H534,Patient30_Healthy!H534)</f>
        <v/>
      </c>
      <c r="Q555" s="88" t="s">
        <v>142</v>
      </c>
      <c r="R555" s="85">
        <f>AVERAGE(Patient5_Healthy!M534,Patient8_Healthy!M534,Patient10_Healthy!M534,Patient13_Healthy!M534,Patient17_Healthy!M534,Patient18_Healthy!M534,Patient23_Healthy!M534,Patient25_Healthy!M534,Patient27_Healthy!M534,Patient30_Healthy!M534)</f>
        <v/>
      </c>
      <c r="S555" s="90">
        <f>STDEV(Patient5_Healthy!M534,Patient8_Healthy!M534,Patient10_Healthy!M534,Patient13_Healthy!M534,Patient17_Healthy!M534,Patient18_Healthy!M534,Patient23_Healthy!M534,Patient25_Healthy!M534,Patient27_Healthy!M534,Patient30_Healthy!M534)</f>
        <v/>
      </c>
      <c r="T555">
        <f>AVERAGE(Patient5_Healthy!N534,Patient8_Healthy!N534,Patient10_Healthy!N534,Patient13_Healthy!N534,Patient17_Healthy!N534,Patient18_Healthy!N534,Patient23_Healthy!N534,Patient25_Healthy!N534,Patient27_Healthy!N534,Patient30_Healthy!N534)</f>
        <v/>
      </c>
      <c r="U555">
        <f>STDEV(Patient5_Healthy!N534,Patient8_Healthy!N534,Patient10_Healthy!N534,Patient13_Healthy!N534,Patient17_Healthy!N534,Patient18_Healthy!N534,Patient23_Healthy!N534,Patient25_Healthy!N534,Patient27_Healthy!N534,Patient30_Healthy!N534)</f>
        <v/>
      </c>
      <c r="V555" s="85">
        <f>AVERAGE(Patient5_Healthy!O534,Patient8_Healthy!O534,Patient10_Healthy!O534,Patient13_Healthy!O534,Patient17_Healthy!O534,Patient18_Healthy!O534,Patient23_Healthy!O534,Patient25_Healthy!O534,Patient27_Healthy!O534,Patient30_Healthy!O534)</f>
        <v/>
      </c>
      <c r="W555" s="90">
        <f>STDEV(Patient5_Healthy!O534,Patient8_Healthy!O534,Patient10_Healthy!O534,Patient13_Healthy!O534,Patient17_Healthy!O534,Patient18_Healthy!O534,Patient23_Healthy!O534,Patient25_Healthy!O534,Patient27_Healthy!O534,Patient30_Healthy!O534)</f>
        <v/>
      </c>
      <c r="X555" s="85">
        <f>AVERAGE(Patient5_Healthy!P534,Patient8_Healthy!P534,Patient10_Healthy!P534,Patient13_Healthy!P534,Patient17_Healthy!P534,Patient18_Healthy!P534,Patient23_Healthy!P534,Patient25_Healthy!P534,Patient27_Healthy!P534,Patient30_Healthy!P534)</f>
        <v/>
      </c>
      <c r="Y555" s="90">
        <f>STDEV(Patient5_Healthy!P534,Patient8_Healthy!P534,Patient10_Healthy!P534,Patient13_Healthy!P534,Patient17_Healthy!P534,Patient18_Healthy!P534,Patient23_Healthy!P534,Patient25_Healthy!P534,Patient27_Healthy!P534,Patient30_Healthy!P534)</f>
        <v/>
      </c>
      <c r="Z555" s="85">
        <f>AVERAGE(Patient5_Healthy!Q534,Patient8_Healthy!Q534,Patient10_Healthy!Q534,Patient13_Healthy!Q534,Patient17_Healthy!Q534,Patient18_Healthy!Q534,Patient23_Healthy!Q534,Patient25_Healthy!Q534,Patient27_Healthy!Q534,Patient30_Healthy!Q534)</f>
        <v/>
      </c>
      <c r="AA555" s="90">
        <f>STDEV(Patient5_Healthy!Q534,Patient8_Healthy!Q534,Patient10_Healthy!Q534,Patient13_Healthy!Q534,Patient17_Healthy!Q534,Patient18_Healthy!Q534,Patient23_Healthy!Q534,Patient25_Healthy!Q534,Patient27_Healthy!Q534,Patient30_Healthy!Q534)</f>
        <v/>
      </c>
      <c r="AB555" s="85">
        <f>AVERAGE(Patient5_Healthy!R534,Patient8_Healthy!R534,Patient10_Healthy!R534,Patient13_Healthy!R534,Patient17_Healthy!R534,Patient18_Healthy!R534,Patient23_Healthy!R534,Patient25_Healthy!R534,Patient27_Healthy!R534,Patient30_Healthy!R534)</f>
        <v/>
      </c>
      <c r="AC555" s="90">
        <f>STDEV(Patient5_Healthy!R534,Patient8_Healthy!R534,Patient10_Healthy!R534,Patient13_Healthy!R534,Patient17_Healthy!R534,Patient18_Healthy!R534,Patient23_Healthy!R534,Patient25_Healthy!R534,Patient27_Healthy!R534,Patient30_Healthy!R534)</f>
        <v/>
      </c>
      <c r="AD555" s="85">
        <f>AVERAGE(Patient5_Healthy!S534,Patient8_Healthy!S534,Patient10_Healthy!S534,Patient13_Healthy!S534,Patient17_Healthy!S534,Patient18_Healthy!S534,Patient23_Healthy!S534,Patient25_Healthy!S534,Patient27_Healthy!S534,Patient30_Healthy!S534)</f>
        <v/>
      </c>
      <c r="AE555" s="90">
        <f>STDEV(Patient5_Healthy!S534,Patient8_Healthy!S534,Patient10_Healthy!S534,Patient13_Healthy!S534,Patient17_Healthy!S534,Patient18_Healthy!S534,Patient23_Healthy!S534,Patient25_Healthy!S534,Patient27_Healthy!S534,Patient30_Healthy!S534)</f>
        <v/>
      </c>
      <c r="AF555">
        <f>AVERAGE(Patient5_Healthy!T534,Patient8_Healthy!T534,Patient10_Healthy!T534,Patient13_Healthy!T534,Patient17_Healthy!T534,Patient18_Healthy!T534,Patient23_Healthy!T534,Patient25_Healthy!T534,Patient27_Healthy!T534,Patient30_Healthy!T534)</f>
        <v/>
      </c>
      <c r="AG555">
        <f>STDEV(Patient5_Healthy!T534,Patient8_Healthy!T534,Patient10_Healthy!T534,Patient13_Healthy!T534,Patient17_Healthy!T534,Patient18_Healthy!T534,Patient23_Healthy!T534,Patient25_Healthy!T534,Patient27_Healthy!T534,Patient30_Healthy!T534)</f>
        <v/>
      </c>
      <c r="AO555" s="103" t="n"/>
    </row>
    <row r="556" spans="1:59">
      <c r="A556" s="84" t="s">
        <v>142</v>
      </c>
      <c r="B556" s="85">
        <f>AVERAGE(Patient5_Healthy!B535,Patient8_Healthy!B535,Patient10_Healthy!B535,Patient13_Healthy!B535,Patient17_Healthy!B535,Patient18_Healthy!B535,Patient23_Healthy!B535,Patient25_Healthy!B535,Patient27_Healthy!B535,Patient30_Healthy!B535)</f>
        <v/>
      </c>
      <c r="C556" s="90">
        <f>STDEV(Patient5_Healthy!B535,Patient8_Healthy!B535,Patient10_Healthy!B535,Patient13_Healthy!B535,Patient17_Healthy!B535,Patient18_Healthy!B535,Patient23_Healthy!B535,Patient25_Healthy!B535,Patient27_Healthy!B535,Patient30_Healthy!B535)</f>
        <v/>
      </c>
      <c r="D556">
        <f>AVERAGE(Patient5_Healthy!C535,Patient8_Healthy!C535,Patient10_Healthy!C535,Patient13_Healthy!C535,Patient17_Healthy!C535,Patient18_Healthy!C535,Patient23_Healthy!C535,Patient25_Healthy!C535,Patient27_Healthy!C535,Patient30_Healthy!C535)</f>
        <v/>
      </c>
      <c r="E556" s="90">
        <f>STDEV(Patient5_Healthy!C535,Patient8_Healthy!C535,Patient10_Healthy!C535,Patient13_Healthy!C535,Patient17_Healthy!C535,Patient18_Healthy!C535,Patient23_Healthy!C535,Patient25_Healthy!C535,Patient27_Healthy!C535,Patient30_Healthy!C535)</f>
        <v/>
      </c>
      <c r="F556" s="85">
        <f>AVERAGE(Patient5_Healthy!D535,Patient8_Healthy!D535,Patient10_Healthy!D535,Patient13_Healthy!D535,Patient17_Healthy!D535,Patient18_Healthy!D535,Patient23_Healthy!D535,Patient25_Healthy!D535,Patient27_Healthy!D535,Patient30_Healthy!D535)</f>
        <v/>
      </c>
      <c r="G556" s="90">
        <f>STDEV(Patient5_Healthy!D535,Patient8_Healthy!D535,Patient10_Healthy!D535,Patient13_Healthy!D535,Patient17_Healthy!D535,Patient18_Healthy!D535,Patient23_Healthy!D535,Patient25_Healthy!D535,Patient27_Healthy!D535,Patient30_Healthy!D535)</f>
        <v/>
      </c>
      <c r="H556">
        <f>AVERAGE(Patient5_Healthy!E535,Patient8_Healthy!E535,Patient10_Healthy!E535,Patient13_Healthy!E535,Patient17_Healthy!E535,Patient18_Healthy!E535,Patient23_Healthy!E535,Patient25_Healthy!E535,Patient27_Healthy!E535,Patient30_Healthy!E535)</f>
        <v/>
      </c>
      <c r="I556">
        <f>STDEV(Patient5_Healthy!E535,Patient8_Healthy!E535,Patient10_Healthy!E535,Patient13_Healthy!E535,Patient17_Healthy!E535,Patient18_Healthy!E535,Patient23_Healthy!E535,Patient25_Healthy!E535,Patient27_Healthy!E535,Patient30_Healthy!E535)</f>
        <v/>
      </c>
      <c r="L556" s="86" t="s">
        <v>143</v>
      </c>
      <c r="M556">
        <f>AVERAGE(Patient5_Healthy!H535,Patient8_Healthy!H535,Patient10_Healthy!H535,Patient13_Healthy!H535,Patient17_Healthy!H535,Patient18_Healthy!H535,Patient23_Healthy!H535,Patient25_Healthy!H535,Patient27_Healthy!H535,Patient30_Healthy!H535)</f>
        <v/>
      </c>
      <c r="N556">
        <f>STDEV(Patient5_Healthy!H535,Patient8_Healthy!H535,Patient10_Healthy!H535,Patient13_Healthy!H535,Patient17_Healthy!H535,Patient18_Healthy!H535,Patient23_Healthy!H535,Patient25_Healthy!H535,Patient27_Healthy!H535,Patient30_Healthy!H535)</f>
        <v/>
      </c>
      <c r="Q556" s="88" t="s">
        <v>143</v>
      </c>
      <c r="R556" s="85">
        <f>AVERAGE(Patient5_Healthy!M535,Patient8_Healthy!M535,Patient10_Healthy!M535,Patient13_Healthy!M535,Patient17_Healthy!M535,Patient18_Healthy!M535,Patient23_Healthy!M535,Patient25_Healthy!M535,Patient27_Healthy!M535,Patient30_Healthy!M535)</f>
        <v/>
      </c>
      <c r="S556" s="90">
        <f>STDEV(Patient5_Healthy!M535,Patient8_Healthy!M535,Patient10_Healthy!M535,Patient13_Healthy!M535,Patient17_Healthy!M535,Patient18_Healthy!M535,Patient23_Healthy!M535,Patient25_Healthy!M535,Patient27_Healthy!M535,Patient30_Healthy!M535)</f>
        <v/>
      </c>
      <c r="T556">
        <f>AVERAGE(Patient5_Healthy!N535,Patient8_Healthy!N535,Patient10_Healthy!N535,Patient13_Healthy!N535,Patient17_Healthy!N535,Patient18_Healthy!N535,Patient23_Healthy!N535,Patient25_Healthy!N535,Patient27_Healthy!N535,Patient30_Healthy!N535)</f>
        <v/>
      </c>
      <c r="U556">
        <f>STDEV(Patient5_Healthy!N535,Patient8_Healthy!N535,Patient10_Healthy!N535,Patient13_Healthy!N535,Patient17_Healthy!N535,Patient18_Healthy!N535,Patient23_Healthy!N535,Patient25_Healthy!N535,Patient27_Healthy!N535,Patient30_Healthy!N535)</f>
        <v/>
      </c>
      <c r="V556" s="85">
        <f>AVERAGE(Patient5_Healthy!O535,Patient8_Healthy!O535,Patient10_Healthy!O535,Patient13_Healthy!O535,Patient17_Healthy!O535,Patient18_Healthy!O535,Patient23_Healthy!O535,Patient25_Healthy!O535,Patient27_Healthy!O535,Patient30_Healthy!O535)</f>
        <v/>
      </c>
      <c r="W556" s="90">
        <f>STDEV(Patient5_Healthy!O535,Patient8_Healthy!O535,Patient10_Healthy!O535,Patient13_Healthy!O535,Patient17_Healthy!O535,Patient18_Healthy!O535,Patient23_Healthy!O535,Patient25_Healthy!O535,Patient27_Healthy!O535,Patient30_Healthy!O535)</f>
        <v/>
      </c>
      <c r="X556" s="85">
        <f>AVERAGE(Patient5_Healthy!P535,Patient8_Healthy!P535,Patient10_Healthy!P535,Patient13_Healthy!P535,Patient17_Healthy!P535,Patient18_Healthy!P535,Patient23_Healthy!P535,Patient25_Healthy!P535,Patient27_Healthy!P535,Patient30_Healthy!P535)</f>
        <v/>
      </c>
      <c r="Y556" s="90">
        <f>STDEV(Patient5_Healthy!P535,Patient8_Healthy!P535,Patient10_Healthy!P535,Patient13_Healthy!P535,Patient17_Healthy!P535,Patient18_Healthy!P535,Patient23_Healthy!P535,Patient25_Healthy!P535,Patient27_Healthy!P535,Patient30_Healthy!P535)</f>
        <v/>
      </c>
      <c r="Z556" s="85">
        <f>AVERAGE(Patient5_Healthy!Q535,Patient8_Healthy!Q535,Patient10_Healthy!Q535,Patient13_Healthy!Q535,Patient17_Healthy!Q535,Patient18_Healthy!Q535,Patient23_Healthy!Q535,Patient25_Healthy!Q535,Patient27_Healthy!Q535,Patient30_Healthy!Q535)</f>
        <v/>
      </c>
      <c r="AA556" s="90">
        <f>STDEV(Patient5_Healthy!Q535,Patient8_Healthy!Q535,Patient10_Healthy!Q535,Patient13_Healthy!Q535,Patient17_Healthy!Q535,Patient18_Healthy!Q535,Patient23_Healthy!Q535,Patient25_Healthy!Q535,Patient27_Healthy!Q535,Patient30_Healthy!Q535)</f>
        <v/>
      </c>
      <c r="AB556" s="85">
        <f>AVERAGE(Patient5_Healthy!R535,Patient8_Healthy!R535,Patient10_Healthy!R535,Patient13_Healthy!R535,Patient17_Healthy!R535,Patient18_Healthy!R535,Patient23_Healthy!R535,Patient25_Healthy!R535,Patient27_Healthy!R535,Patient30_Healthy!R535)</f>
        <v/>
      </c>
      <c r="AC556" s="90">
        <f>STDEV(Patient5_Healthy!R535,Patient8_Healthy!R535,Patient10_Healthy!R535,Patient13_Healthy!R535,Patient17_Healthy!R535,Patient18_Healthy!R535,Patient23_Healthy!R535,Patient25_Healthy!R535,Patient27_Healthy!R535,Patient30_Healthy!R535)</f>
        <v/>
      </c>
      <c r="AD556" s="85">
        <f>AVERAGE(Patient5_Healthy!S535,Patient8_Healthy!S535,Patient10_Healthy!S535,Patient13_Healthy!S535,Patient17_Healthy!S535,Patient18_Healthy!S535,Patient23_Healthy!S535,Patient25_Healthy!S535,Patient27_Healthy!S535,Patient30_Healthy!S535)</f>
        <v/>
      </c>
      <c r="AE556" s="90">
        <f>STDEV(Patient5_Healthy!S535,Patient8_Healthy!S535,Patient10_Healthy!S535,Patient13_Healthy!S535,Patient17_Healthy!S535,Patient18_Healthy!S535,Patient23_Healthy!S535,Patient25_Healthy!S535,Patient27_Healthy!S535,Patient30_Healthy!S535)</f>
        <v/>
      </c>
      <c r="AF556">
        <f>AVERAGE(Patient5_Healthy!T535,Patient8_Healthy!T535,Patient10_Healthy!T535,Patient13_Healthy!T535,Patient17_Healthy!T535,Patient18_Healthy!T535,Patient23_Healthy!T535,Patient25_Healthy!T535,Patient27_Healthy!T535,Patient30_Healthy!T535)</f>
        <v/>
      </c>
      <c r="AG556">
        <f>STDEV(Patient5_Healthy!T535,Patient8_Healthy!T535,Patient10_Healthy!T535,Patient13_Healthy!T535,Patient17_Healthy!T535,Patient18_Healthy!T535,Patient23_Healthy!T535,Patient25_Healthy!T535,Patient27_Healthy!T535,Patient30_Healthy!T535)</f>
        <v/>
      </c>
      <c r="AO556" s="103" t="n"/>
    </row>
    <row r="557" spans="1:59">
      <c r="A557" s="84" t="s">
        <v>143</v>
      </c>
      <c r="B557" s="85">
        <f>AVERAGE(Patient5_Healthy!B536,Patient8_Healthy!B536,Patient10_Healthy!B536,Patient13_Healthy!B536,Patient17_Healthy!B536,Patient18_Healthy!B536,Patient23_Healthy!B536,Patient25_Healthy!B536,Patient27_Healthy!B536,Patient30_Healthy!B536)</f>
        <v/>
      </c>
      <c r="C557" s="90">
        <f>STDEV(Patient5_Healthy!B536,Patient8_Healthy!B536,Patient10_Healthy!B536,Patient13_Healthy!B536,Patient17_Healthy!B536,Patient18_Healthy!B536,Patient23_Healthy!B536,Patient25_Healthy!B536,Patient27_Healthy!B536,Patient30_Healthy!B536)</f>
        <v/>
      </c>
      <c r="D557">
        <f>AVERAGE(Patient5_Healthy!C536,Patient8_Healthy!C536,Patient10_Healthy!C536,Patient13_Healthy!C536,Patient17_Healthy!C536,Patient18_Healthy!C536,Patient23_Healthy!C536,Patient25_Healthy!C536,Patient27_Healthy!C536,Patient30_Healthy!C536)</f>
        <v/>
      </c>
      <c r="E557" s="90">
        <f>STDEV(Patient5_Healthy!C536,Patient8_Healthy!C536,Patient10_Healthy!C536,Patient13_Healthy!C536,Patient17_Healthy!C536,Patient18_Healthy!C536,Patient23_Healthy!C536,Patient25_Healthy!C536,Patient27_Healthy!C536,Patient30_Healthy!C536)</f>
        <v/>
      </c>
      <c r="F557" s="85">
        <f>AVERAGE(Patient5_Healthy!D536,Patient8_Healthy!D536,Patient10_Healthy!D536,Patient13_Healthy!D536,Patient17_Healthy!D536,Patient18_Healthy!D536,Patient23_Healthy!D536,Patient25_Healthy!D536,Patient27_Healthy!D536,Patient30_Healthy!D536)</f>
        <v/>
      </c>
      <c r="G557" s="90">
        <f>STDEV(Patient5_Healthy!D536,Patient8_Healthy!D536,Patient10_Healthy!D536,Patient13_Healthy!D536,Patient17_Healthy!D536,Patient18_Healthy!D536,Patient23_Healthy!D536,Patient25_Healthy!D536,Patient27_Healthy!D536,Patient30_Healthy!D536)</f>
        <v/>
      </c>
      <c r="H557">
        <f>AVERAGE(Patient5_Healthy!E536,Patient8_Healthy!E536,Patient10_Healthy!E536,Patient13_Healthy!E536,Patient17_Healthy!E536,Patient18_Healthy!E536,Patient23_Healthy!E536,Patient25_Healthy!E536,Patient27_Healthy!E536,Patient30_Healthy!E536)</f>
        <v/>
      </c>
      <c r="I557">
        <f>STDEV(Patient5_Healthy!E536,Patient8_Healthy!E536,Patient10_Healthy!E536,Patient13_Healthy!E536,Patient17_Healthy!E536,Patient18_Healthy!E536,Patient23_Healthy!E536,Patient25_Healthy!E536,Patient27_Healthy!E536,Patient30_Healthy!E536)</f>
        <v/>
      </c>
      <c r="AO557" s="103" t="n"/>
    </row>
    <row r="558" spans="1:59">
      <c r="A558" s="103" t="n"/>
      <c r="AO558" s="103" t="n"/>
    </row>
    <row r="559" spans="1:59">
      <c r="A559" s="103" t="n"/>
      <c r="AO559" s="103" t="n"/>
    </row>
    <row r="560" spans="1:59">
      <c r="A560" s="103" t="n"/>
      <c r="AO560" s="103" t="n"/>
    </row>
    <row r="561" spans="1:59">
      <c r="A561" s="103" t="n"/>
      <c r="AO561" s="103" t="n"/>
    </row>
    <row r="562" spans="1:59">
      <c r="A562" s="103" t="n"/>
      <c r="AO562" s="103" t="n"/>
    </row>
    <row r="563" spans="1:59">
      <c r="A563" s="103" t="n"/>
      <c r="AO563" s="103" t="n"/>
    </row>
    <row r="564" spans="1:59">
      <c r="AO564" s="103" t="n"/>
    </row>
    <row r="565" spans="1:59">
      <c r="A565" s="103" t="s">
        <v>160</v>
      </c>
      <c r="Q565" s="103" t="s">
        <v>161</v>
      </c>
      <c r="AO565" s="103" t="n"/>
    </row>
    <row r="566" spans="1:59">
      <c r="A566" s="151" t="n"/>
      <c r="B566" s="153" t="s">
        <v>15</v>
      </c>
      <c r="C566" s="154" t="n"/>
      <c r="D566" s="154" t="n"/>
      <c r="E566" s="155" t="n"/>
      <c r="F566" s="156" t="s">
        <v>101</v>
      </c>
      <c r="G566" s="154" t="n"/>
      <c r="H566" s="154" t="n"/>
      <c r="I566" s="154" t="n"/>
      <c r="L566" s="157" t="n"/>
      <c r="M566" s="158" t="s">
        <v>121</v>
      </c>
      <c r="N566" s="158" t="n"/>
      <c r="Q566" s="88" t="n"/>
      <c r="R566" s="159" t="s">
        <v>122</v>
      </c>
      <c r="S566" s="160" t="n"/>
      <c r="T566" s="159" t="s">
        <v>123</v>
      </c>
      <c r="U566" s="160" t="n"/>
      <c r="V566" s="159" t="s">
        <v>124</v>
      </c>
      <c r="W566" s="160" t="n"/>
      <c r="X566" s="159" t="s">
        <v>125</v>
      </c>
      <c r="Y566" s="160" t="n"/>
      <c r="Z566" s="159" t="s">
        <v>126</v>
      </c>
      <c r="AA566" s="160" t="n"/>
      <c r="AB566" s="159" t="s">
        <v>127</v>
      </c>
      <c r="AC566" s="160" t="n"/>
      <c r="AD566" s="159" t="s">
        <v>128</v>
      </c>
      <c r="AE566" s="160" t="n"/>
      <c r="AF566" s="161" t="s">
        <v>129</v>
      </c>
      <c r="AG566" s="161" t="n"/>
      <c r="AO566" s="103" t="n"/>
    </row>
    <row r="567" spans="1:59">
      <c r="A567" s="151" t="n"/>
      <c r="B567" s="162" t="s">
        <v>130</v>
      </c>
      <c r="C567" s="163" t="n"/>
      <c r="D567" s="164" t="s">
        <v>131</v>
      </c>
      <c r="E567" s="163" t="n"/>
      <c r="F567" s="162" t="s">
        <v>130</v>
      </c>
      <c r="G567" s="163" t="n"/>
      <c r="H567" s="164" t="s">
        <v>131</v>
      </c>
      <c r="I567" s="165" t="n"/>
      <c r="L567" s="157" t="n"/>
      <c r="M567" s="86" t="s">
        <v>214</v>
      </c>
      <c r="N567" s="86" t="s">
        <v>22</v>
      </c>
      <c r="Q567" s="88" t="n"/>
      <c r="R567" s="87" t="s">
        <v>214</v>
      </c>
      <c r="S567" s="89" t="s">
        <v>22</v>
      </c>
      <c r="T567" s="88" t="s">
        <v>214</v>
      </c>
      <c r="U567" s="88" t="s">
        <v>22</v>
      </c>
      <c r="V567" s="87" t="s">
        <v>214</v>
      </c>
      <c r="W567" s="89" t="s">
        <v>22</v>
      </c>
      <c r="X567" s="87" t="s">
        <v>214</v>
      </c>
      <c r="Y567" s="89" t="s">
        <v>22</v>
      </c>
      <c r="Z567" s="87" t="s">
        <v>214</v>
      </c>
      <c r="AA567" s="89" t="s">
        <v>22</v>
      </c>
      <c r="AB567" s="87" t="s">
        <v>214</v>
      </c>
      <c r="AC567" s="89" t="s">
        <v>22</v>
      </c>
      <c r="AD567" s="87" t="s">
        <v>214</v>
      </c>
      <c r="AE567" s="89" t="s">
        <v>22</v>
      </c>
      <c r="AF567" s="88" t="s">
        <v>214</v>
      </c>
      <c r="AG567" s="88" t="s">
        <v>22</v>
      </c>
      <c r="AO567" s="103" t="n"/>
    </row>
    <row r="568" spans="1:59">
      <c r="A568" s="152" t="n"/>
      <c r="B568" s="82" t="s">
        <v>214</v>
      </c>
      <c r="C568" s="83" t="s">
        <v>22</v>
      </c>
      <c r="D568" s="84" t="s">
        <v>214</v>
      </c>
      <c r="E568" s="83" t="s">
        <v>22</v>
      </c>
      <c r="F568" s="82" t="s">
        <v>214</v>
      </c>
      <c r="G568" s="83" t="s">
        <v>22</v>
      </c>
      <c r="H568" s="84" t="s">
        <v>214</v>
      </c>
      <c r="I568" s="84" t="s">
        <v>22</v>
      </c>
      <c r="L568" s="86" t="s">
        <v>132</v>
      </c>
      <c r="M568">
        <f>AVERAGE(Patient5_Healthy!H547,Patient8_Healthy!H547,Patient10_Healthy!H547,Patient13_Healthy!H547,Patient17_Healthy!H547,Patient18_Healthy!H547,Patient23_Healthy!H547,Patient25_Healthy!H547,Patient27_Healthy!H547,Patient30_Healthy!H547)</f>
        <v/>
      </c>
      <c r="N568">
        <f>STDEV(Patient5_Healthy!H547,Patient8_Healthy!H547,Patient10_Healthy!H547,Patient13_Healthy!H547,Patient17_Healthy!H547,Patient18_Healthy!H547,Patient23_Healthy!H547,Patient25_Healthy!H547,Patient27_Healthy!H547,Patient30_Healthy!H547)</f>
        <v/>
      </c>
      <c r="Q568" s="92" t="s">
        <v>146</v>
      </c>
      <c r="R568" s="85">
        <f>AVERAGE(Patient5_Healthy!M547,Patient8_Healthy!M547,Patient10_Healthy!M547,Patient13_Healthy!M547,Patient17_Healthy!M547,Patient18_Healthy!M547,Patient23_Healthy!M547,Patient25_Healthy!M547,Patient27_Healthy!M547,Patient30_Healthy!M547)</f>
        <v/>
      </c>
      <c r="S568" s="90">
        <f>STDEV(Patient5_Healthy!M547,Patient8_Healthy!M547,Patient10_Healthy!M547,Patient13_Healthy!M547,Patient17_Healthy!M547,Patient18_Healthy!M547,Patient23_Healthy!M547,Patient25_Healthy!M547,Patient27_Healthy!M547,Patient30_Healthy!M547)</f>
        <v/>
      </c>
      <c r="T568">
        <f>AVERAGE(Patient5_Healthy!N547,Patient8_Healthy!N547,Patient10_Healthy!N547,Patient13_Healthy!N547,Patient17_Healthy!N547,Patient18_Healthy!N547,Patient23_Healthy!N547,Patient25_Healthy!N547,Patient27_Healthy!N547,Patient30_Healthy!N547)</f>
        <v/>
      </c>
      <c r="U568">
        <f>STDEV(Patient5_Healthy!N547,Patient8_Healthy!N547,Patient10_Healthy!N547,Patient13_Healthy!N547,Patient17_Healthy!N547,Patient18_Healthy!N547,Patient23_Healthy!N547,Patient25_Healthy!N547,Patient27_Healthy!N547,Patient30_Healthy!N547)</f>
        <v/>
      </c>
      <c r="V568" s="85">
        <f>AVERAGE(Patient5_Healthy!O547,Patient8_Healthy!O547,Patient10_Healthy!O547,Patient13_Healthy!O547,Patient17_Healthy!O547,Patient18_Healthy!O547,Patient23_Healthy!O547,Patient25_Healthy!O547,Patient27_Healthy!O547,Patient30_Healthy!O547)</f>
        <v/>
      </c>
      <c r="W568" s="90">
        <f>STDEV(Patient5_Healthy!O547,Patient8_Healthy!O547,Patient10_Healthy!O547,Patient13_Healthy!O547,Patient17_Healthy!O547,Patient18_Healthy!O547,Patient23_Healthy!O547,Patient25_Healthy!O547,Patient27_Healthy!O547,Patient30_Healthy!O547)</f>
        <v/>
      </c>
      <c r="X568" s="85">
        <f>AVERAGE(Patient5_Healthy!P547,Patient8_Healthy!P547,Patient10_Healthy!P547,Patient13_Healthy!P547,Patient17_Healthy!P547,Patient18_Healthy!P547,Patient23_Healthy!P547,Patient25_Healthy!P547,Patient27_Healthy!P547,Patient30_Healthy!P547)</f>
        <v/>
      </c>
      <c r="Y568" s="90">
        <f>STDEV(Patient5_Healthy!P547,Patient8_Healthy!P547,Patient10_Healthy!P547,Patient13_Healthy!P547,Patient17_Healthy!P547,Patient18_Healthy!P547,Patient23_Healthy!P547,Patient25_Healthy!P547,Patient27_Healthy!P547,Patient30_Healthy!P547)</f>
        <v/>
      </c>
      <c r="Z568" s="85">
        <f>AVERAGE(Patient5_Healthy!Q547,Patient8_Healthy!Q547,Patient10_Healthy!Q547,Patient13_Healthy!Q547,Patient17_Healthy!Q547,Patient18_Healthy!Q547,Patient23_Healthy!Q547,Patient25_Healthy!Q547,Patient27_Healthy!Q547,Patient30_Healthy!Q547)</f>
        <v/>
      </c>
      <c r="AA568" s="90">
        <f>STDEV(Patient5_Healthy!Q547,Patient8_Healthy!Q547,Patient10_Healthy!Q547,Patient13_Healthy!Q547,Patient17_Healthy!Q547,Patient18_Healthy!Q547,Patient23_Healthy!Q547,Patient25_Healthy!Q547,Patient27_Healthy!Q547,Patient30_Healthy!Q547)</f>
        <v/>
      </c>
      <c r="AB568" s="85">
        <f>AVERAGE(Patient5_Healthy!R547,Patient8_Healthy!R547,Patient10_Healthy!R547,Patient13_Healthy!R547,Patient17_Healthy!R547,Patient18_Healthy!R547,Patient23_Healthy!R547,Patient25_Healthy!R547,Patient27_Healthy!R547,Patient30_Healthy!R547)</f>
        <v/>
      </c>
      <c r="AC568" s="90">
        <f>STDEV(Patient5_Healthy!R547,Patient8_Healthy!R547,Patient10_Healthy!R547,Patient13_Healthy!R547,Patient17_Healthy!R547,Patient18_Healthy!R547,Patient23_Healthy!R547,Patient25_Healthy!R547,Patient27_Healthy!R547,Patient30_Healthy!R547)</f>
        <v/>
      </c>
      <c r="AD568" s="85">
        <f>AVERAGE(Patient5_Healthy!S547,Patient8_Healthy!S547,Patient10_Healthy!S547,Patient13_Healthy!S547,Patient17_Healthy!S547,Patient18_Healthy!S547,Patient23_Healthy!S547,Patient25_Healthy!S547,Patient27_Healthy!S547,Patient30_Healthy!S547)</f>
        <v/>
      </c>
      <c r="AE568" s="90">
        <f>STDEV(Patient5_Healthy!S547,Patient8_Healthy!S547,Patient10_Healthy!S547,Patient13_Healthy!S547,Patient17_Healthy!S547,Patient18_Healthy!S547,Patient23_Healthy!S547,Patient25_Healthy!S547,Patient27_Healthy!S547,Patient30_Healthy!S547)</f>
        <v/>
      </c>
      <c r="AF568">
        <f>AVERAGE(Patient5_Healthy!T547,Patient8_Healthy!T547,Patient10_Healthy!T547,Patient13_Healthy!T547,Patient17_Healthy!T547,Patient18_Healthy!T547,Patient23_Healthy!T547,Patient25_Healthy!T547,Patient27_Healthy!T547,Patient30_Healthy!T547)</f>
        <v/>
      </c>
      <c r="AG568">
        <f>STDEV(Patient5_Healthy!T547,Patient8_Healthy!T547,Patient10_Healthy!T547,Patient13_Healthy!T547,Patient17_Healthy!T547,Patient18_Healthy!T547,Patient23_Healthy!T547,Patient25_Healthy!T547,Patient27_Healthy!T547,Patient30_Healthy!T547)</f>
        <v/>
      </c>
      <c r="AO568" s="103" t="n"/>
    </row>
    <row r="569" spans="1:59">
      <c r="A569" s="84" t="s">
        <v>132</v>
      </c>
      <c r="B569" s="85">
        <f>AVERAGE(Patient5_Healthy!B548,Patient8_Healthy!B548,Patient10_Healthy!B548,Patient13_Healthy!B548,Patient17_Healthy!B548,Patient18_Healthy!B548,Patient23_Healthy!B548,Patient25_Healthy!B548,Patient27_Healthy!B548,Patient30_Healthy!B548)</f>
        <v/>
      </c>
      <c r="C569" s="90">
        <f>STDEV(Patient5_Healthy!B548,Patient8_Healthy!B548,Patient10_Healthy!B548,Patient13_Healthy!B548,Patient17_Healthy!B548,Patient18_Healthy!B548,Patient23_Healthy!B548,Patient25_Healthy!B548,Patient27_Healthy!B548,Patient30_Healthy!B548)</f>
        <v/>
      </c>
      <c r="D569">
        <f>AVERAGE(Patient5_Healthy!C548,Patient8_Healthy!C548,Patient10_Healthy!C548,Patient13_Healthy!C548,Patient17_Healthy!C548,Patient18_Healthy!C548,Patient23_Healthy!C548,Patient25_Healthy!C548,Patient27_Healthy!C548,Patient30_Healthy!C548)</f>
        <v/>
      </c>
      <c r="E569" s="90">
        <f>STDEV(Patient5_Healthy!C548,Patient8_Healthy!C548,Patient10_Healthy!C548,Patient13_Healthy!C548,Patient17_Healthy!C548,Patient18_Healthy!C548,Patient23_Healthy!C548,Patient25_Healthy!C548,Patient27_Healthy!C548,Patient30_Healthy!C548)</f>
        <v/>
      </c>
      <c r="F569" s="85">
        <f>AVERAGE(Patient5_Healthy!D548,Patient8_Healthy!D548,Patient10_Healthy!D548,Patient13_Healthy!D548,Patient17_Healthy!D548,Patient18_Healthy!D548,Patient23_Healthy!D548,Patient25_Healthy!D548,Patient27_Healthy!D548,Patient30_Healthy!D548)</f>
        <v/>
      </c>
      <c r="G569" s="90">
        <f>STDEV(Patient5_Healthy!D548,Patient8_Healthy!D548,Patient10_Healthy!D548,Patient13_Healthy!D548,Patient17_Healthy!D548,Patient18_Healthy!D548,Patient23_Healthy!D548,Patient25_Healthy!D548,Patient27_Healthy!D548,Patient30_Healthy!D548)</f>
        <v/>
      </c>
      <c r="H569">
        <f>AVERAGE(Patient5_Healthy!E548,Patient8_Healthy!E548,Patient10_Healthy!E548,Patient13_Healthy!E548,Patient17_Healthy!E548,Patient18_Healthy!E548,Patient23_Healthy!E548,Patient25_Healthy!E548,Patient27_Healthy!E548,Patient30_Healthy!E548)</f>
        <v/>
      </c>
      <c r="I569">
        <f>STDEV(Patient5_Healthy!E548,Patient8_Healthy!E548,Patient10_Healthy!E548,Patient13_Healthy!E548,Patient17_Healthy!E548,Patient18_Healthy!E548,Patient23_Healthy!E548,Patient25_Healthy!E548,Patient27_Healthy!E548,Patient30_Healthy!E548)</f>
        <v/>
      </c>
      <c r="L569" s="86" t="s">
        <v>133</v>
      </c>
      <c r="M569">
        <f>AVERAGE(Patient5_Healthy!H548,Patient8_Healthy!H548,Patient10_Healthy!H548,Patient13_Healthy!H548,Patient17_Healthy!H548,Patient18_Healthy!H548,Patient23_Healthy!H548,Patient25_Healthy!H548,Patient27_Healthy!H548,Patient30_Healthy!H548)</f>
        <v/>
      </c>
      <c r="N569">
        <f>STDEV(Patient5_Healthy!H548,Patient8_Healthy!H548,Patient10_Healthy!H548,Patient13_Healthy!H548,Patient17_Healthy!H548,Patient18_Healthy!H548,Patient23_Healthy!H548,Patient25_Healthy!H548,Patient27_Healthy!H548,Patient30_Healthy!H548)</f>
        <v/>
      </c>
      <c r="Q569" s="92" t="s">
        <v>147</v>
      </c>
      <c r="R569" s="85">
        <f>AVERAGE(Patient5_Healthy!M548,Patient8_Healthy!M548,Patient10_Healthy!M548,Patient13_Healthy!M548,Patient17_Healthy!M548,Patient18_Healthy!M548,Patient23_Healthy!M548,Patient25_Healthy!M548,Patient27_Healthy!M548,Patient30_Healthy!M548)</f>
        <v/>
      </c>
      <c r="S569" s="90">
        <f>STDEV(Patient5_Healthy!M548,Patient8_Healthy!M548,Patient10_Healthy!M548,Patient13_Healthy!M548,Patient17_Healthy!M548,Patient18_Healthy!M548,Patient23_Healthy!M548,Patient25_Healthy!M548,Patient27_Healthy!M548,Patient30_Healthy!M548)</f>
        <v/>
      </c>
      <c r="T569">
        <f>AVERAGE(Patient5_Healthy!N548,Patient8_Healthy!N548,Patient10_Healthy!N548,Patient13_Healthy!N548,Patient17_Healthy!N548,Patient18_Healthy!N548,Patient23_Healthy!N548,Patient25_Healthy!N548,Patient27_Healthy!N548,Patient30_Healthy!N548)</f>
        <v/>
      </c>
      <c r="U569">
        <f>STDEV(Patient5_Healthy!N548,Patient8_Healthy!N548,Patient10_Healthy!N548,Patient13_Healthy!N548,Patient17_Healthy!N548,Patient18_Healthy!N548,Patient23_Healthy!N548,Patient25_Healthy!N548,Patient27_Healthy!N548,Patient30_Healthy!N548)</f>
        <v/>
      </c>
      <c r="V569" s="85">
        <f>AVERAGE(Patient5_Healthy!O548,Patient8_Healthy!O548,Patient10_Healthy!O548,Patient13_Healthy!O548,Patient17_Healthy!O548,Patient18_Healthy!O548,Patient23_Healthy!O548,Patient25_Healthy!O548,Patient27_Healthy!O548,Patient30_Healthy!O548)</f>
        <v/>
      </c>
      <c r="W569" s="90">
        <f>STDEV(Patient5_Healthy!O548,Patient8_Healthy!O548,Patient10_Healthy!O548,Patient13_Healthy!O548,Patient17_Healthy!O548,Patient18_Healthy!O548,Patient23_Healthy!O548,Patient25_Healthy!O548,Patient27_Healthy!O548,Patient30_Healthy!O548)</f>
        <v/>
      </c>
      <c r="X569" s="85">
        <f>AVERAGE(Patient5_Healthy!P548,Patient8_Healthy!P548,Patient10_Healthy!P548,Patient13_Healthy!P548,Patient17_Healthy!P548,Patient18_Healthy!P548,Patient23_Healthy!P548,Patient25_Healthy!P548,Patient27_Healthy!P548,Patient30_Healthy!P548)</f>
        <v/>
      </c>
      <c r="Y569" s="90">
        <f>STDEV(Patient5_Healthy!P548,Patient8_Healthy!P548,Patient10_Healthy!P548,Patient13_Healthy!P548,Patient17_Healthy!P548,Patient18_Healthy!P548,Patient23_Healthy!P548,Patient25_Healthy!P548,Patient27_Healthy!P548,Patient30_Healthy!P548)</f>
        <v/>
      </c>
      <c r="Z569" s="85">
        <f>AVERAGE(Patient5_Healthy!Q548,Patient8_Healthy!Q548,Patient10_Healthy!Q548,Patient13_Healthy!Q548,Patient17_Healthy!Q548,Patient18_Healthy!Q548,Patient23_Healthy!Q548,Patient25_Healthy!Q548,Patient27_Healthy!Q548,Patient30_Healthy!Q548)</f>
        <v/>
      </c>
      <c r="AA569" s="90">
        <f>STDEV(Patient5_Healthy!Q548,Patient8_Healthy!Q548,Patient10_Healthy!Q548,Patient13_Healthy!Q548,Patient17_Healthy!Q548,Patient18_Healthy!Q548,Patient23_Healthy!Q548,Patient25_Healthy!Q548,Patient27_Healthy!Q548,Patient30_Healthy!Q548)</f>
        <v/>
      </c>
      <c r="AB569" s="85">
        <f>AVERAGE(Patient5_Healthy!R548,Patient8_Healthy!R548,Patient10_Healthy!R548,Patient13_Healthy!R548,Patient17_Healthy!R548,Patient18_Healthy!R548,Patient23_Healthy!R548,Patient25_Healthy!R548,Patient27_Healthy!R548,Patient30_Healthy!R548)</f>
        <v/>
      </c>
      <c r="AC569" s="90">
        <f>STDEV(Patient5_Healthy!R548,Patient8_Healthy!R548,Patient10_Healthy!R548,Patient13_Healthy!R548,Patient17_Healthy!R548,Patient18_Healthy!R548,Patient23_Healthy!R548,Patient25_Healthy!R548,Patient27_Healthy!R548,Patient30_Healthy!R548)</f>
        <v/>
      </c>
      <c r="AD569" s="85">
        <f>AVERAGE(Patient5_Healthy!S548,Patient8_Healthy!S548,Patient10_Healthy!S548,Patient13_Healthy!S548,Patient17_Healthy!S548,Patient18_Healthy!S548,Patient23_Healthy!S548,Patient25_Healthy!S548,Patient27_Healthy!S548,Patient30_Healthy!S548)</f>
        <v/>
      </c>
      <c r="AE569" s="90">
        <f>STDEV(Patient5_Healthy!S548,Patient8_Healthy!S548,Patient10_Healthy!S548,Patient13_Healthy!S548,Patient17_Healthy!S548,Patient18_Healthy!S548,Patient23_Healthy!S548,Patient25_Healthy!S548,Patient27_Healthy!S548,Patient30_Healthy!S548)</f>
        <v/>
      </c>
      <c r="AF569">
        <f>AVERAGE(Patient5_Healthy!T548,Patient8_Healthy!T548,Patient10_Healthy!T548,Patient13_Healthy!T548,Patient17_Healthy!T548,Patient18_Healthy!T548,Patient23_Healthy!T548,Patient25_Healthy!T548,Patient27_Healthy!T548,Patient30_Healthy!T548)</f>
        <v/>
      </c>
      <c r="AG569">
        <f>STDEV(Patient5_Healthy!T548,Patient8_Healthy!T548,Patient10_Healthy!T548,Patient13_Healthy!T548,Patient17_Healthy!T548,Patient18_Healthy!T548,Patient23_Healthy!T548,Patient25_Healthy!T548,Patient27_Healthy!T548,Patient30_Healthy!T548)</f>
        <v/>
      </c>
      <c r="AO569" s="103" t="n"/>
    </row>
    <row r="570" spans="1:59">
      <c r="A570" s="84" t="s">
        <v>133</v>
      </c>
      <c r="B570" s="85">
        <f>AVERAGE(Patient5_Healthy!B549,Patient8_Healthy!B549,Patient10_Healthy!B549,Patient13_Healthy!B549,Patient17_Healthy!B549,Patient18_Healthy!B549,Patient23_Healthy!B549,Patient25_Healthy!B549,Patient27_Healthy!B549,Patient30_Healthy!B549)</f>
        <v/>
      </c>
      <c r="C570" s="90">
        <f>STDEV(Patient5_Healthy!B549,Patient8_Healthy!B549,Patient10_Healthy!B549,Patient13_Healthy!B549,Patient17_Healthy!B549,Patient18_Healthy!B549,Patient23_Healthy!B549,Patient25_Healthy!B549,Patient27_Healthy!B549,Patient30_Healthy!B549)</f>
        <v/>
      </c>
      <c r="D570">
        <f>AVERAGE(Patient5_Healthy!C549,Patient8_Healthy!C549,Patient10_Healthy!C549,Patient13_Healthy!C549,Patient17_Healthy!C549,Patient18_Healthy!C549,Patient23_Healthy!C549,Patient25_Healthy!C549,Patient27_Healthy!C549,Patient30_Healthy!C549)</f>
        <v/>
      </c>
      <c r="E570" s="90">
        <f>STDEV(Patient5_Healthy!C549,Patient8_Healthy!C549,Patient10_Healthy!C549,Patient13_Healthy!C549,Patient17_Healthy!C549,Patient18_Healthy!C549,Patient23_Healthy!C549,Patient25_Healthy!C549,Patient27_Healthy!C549,Patient30_Healthy!C549)</f>
        <v/>
      </c>
      <c r="F570" s="85">
        <f>AVERAGE(Patient5_Healthy!D549,Patient8_Healthy!D549,Patient10_Healthy!D549,Patient13_Healthy!D549,Patient17_Healthy!D549,Patient18_Healthy!D549,Patient23_Healthy!D549,Patient25_Healthy!D549,Patient27_Healthy!D549,Patient30_Healthy!D549)</f>
        <v/>
      </c>
      <c r="G570" s="90">
        <f>STDEV(Patient5_Healthy!D549,Patient8_Healthy!D549,Patient10_Healthy!D549,Patient13_Healthy!D549,Patient17_Healthy!D549,Patient18_Healthy!D549,Patient23_Healthy!D549,Patient25_Healthy!D549,Patient27_Healthy!D549,Patient30_Healthy!D549)</f>
        <v/>
      </c>
      <c r="H570">
        <f>AVERAGE(Patient5_Healthy!E549,Patient8_Healthy!E549,Patient10_Healthy!E549,Patient13_Healthy!E549,Patient17_Healthy!E549,Patient18_Healthy!E549,Patient23_Healthy!E549,Patient25_Healthy!E549,Patient27_Healthy!E549,Patient30_Healthy!E549)</f>
        <v/>
      </c>
      <c r="I570">
        <f>STDEV(Patient5_Healthy!E549,Patient8_Healthy!E549,Patient10_Healthy!E549,Patient13_Healthy!E549,Patient17_Healthy!E549,Patient18_Healthy!E549,Patient23_Healthy!E549,Patient25_Healthy!E549,Patient27_Healthy!E549,Patient30_Healthy!E549)</f>
        <v/>
      </c>
      <c r="L570" s="86" t="s">
        <v>134</v>
      </c>
      <c r="M570">
        <f>AVERAGE(Patient5_Healthy!H549,Patient8_Healthy!H549,Patient10_Healthy!H549,Patient13_Healthy!H549,Patient17_Healthy!H549,Patient18_Healthy!H549,Patient23_Healthy!H549,Patient25_Healthy!H549,Patient27_Healthy!H549,Patient30_Healthy!H549)</f>
        <v/>
      </c>
      <c r="N570">
        <f>STDEV(Patient5_Healthy!H549,Patient8_Healthy!H549,Patient10_Healthy!H549,Patient13_Healthy!H549,Patient17_Healthy!H549,Patient18_Healthy!H549,Patient23_Healthy!H549,Patient25_Healthy!H549,Patient27_Healthy!H549,Patient30_Healthy!H549)</f>
        <v/>
      </c>
      <c r="Q570" s="92" t="s">
        <v>148</v>
      </c>
      <c r="R570" s="85">
        <f>AVERAGE(Patient5_Healthy!M549,Patient8_Healthy!M549,Patient10_Healthy!M549,Patient13_Healthy!M549,Patient17_Healthy!M549,Patient18_Healthy!M549,Patient23_Healthy!M549,Patient25_Healthy!M549,Patient27_Healthy!M549,Patient30_Healthy!M549)</f>
        <v/>
      </c>
      <c r="S570" s="90">
        <f>STDEV(Patient5_Healthy!M549,Patient8_Healthy!M549,Patient10_Healthy!M549,Patient13_Healthy!M549,Patient17_Healthy!M549,Patient18_Healthy!M549,Patient23_Healthy!M549,Patient25_Healthy!M549,Patient27_Healthy!M549,Patient30_Healthy!M549)</f>
        <v/>
      </c>
      <c r="T570">
        <f>AVERAGE(Patient5_Healthy!N549,Patient8_Healthy!N549,Patient10_Healthy!N549,Patient13_Healthy!N549,Patient17_Healthy!N549,Patient18_Healthy!N549,Patient23_Healthy!N549,Patient25_Healthy!N549,Patient27_Healthy!N549,Patient30_Healthy!N549)</f>
        <v/>
      </c>
      <c r="U570">
        <f>STDEV(Patient5_Healthy!N549,Patient8_Healthy!N549,Patient10_Healthy!N549,Patient13_Healthy!N549,Patient17_Healthy!N549,Patient18_Healthy!N549,Patient23_Healthy!N549,Patient25_Healthy!N549,Patient27_Healthy!N549,Patient30_Healthy!N549)</f>
        <v/>
      </c>
      <c r="V570" s="85">
        <f>AVERAGE(Patient5_Healthy!O549,Patient8_Healthy!O549,Patient10_Healthy!O549,Patient13_Healthy!O549,Patient17_Healthy!O549,Patient18_Healthy!O549,Patient23_Healthy!O549,Patient25_Healthy!O549,Patient27_Healthy!O549,Patient30_Healthy!O549)</f>
        <v/>
      </c>
      <c r="W570" s="90">
        <f>STDEV(Patient5_Healthy!O549,Patient8_Healthy!O549,Patient10_Healthy!O549,Patient13_Healthy!O549,Patient17_Healthy!O549,Patient18_Healthy!O549,Patient23_Healthy!O549,Patient25_Healthy!O549,Patient27_Healthy!O549,Patient30_Healthy!O549)</f>
        <v/>
      </c>
      <c r="X570" s="85">
        <f>AVERAGE(Patient5_Healthy!P549,Patient8_Healthy!P549,Patient10_Healthy!P549,Patient13_Healthy!P549,Patient17_Healthy!P549,Patient18_Healthy!P549,Patient23_Healthy!P549,Patient25_Healthy!P549,Patient27_Healthy!P549,Patient30_Healthy!P549)</f>
        <v/>
      </c>
      <c r="Y570" s="90">
        <f>STDEV(Patient5_Healthy!P549,Patient8_Healthy!P549,Patient10_Healthy!P549,Patient13_Healthy!P549,Patient17_Healthy!P549,Patient18_Healthy!P549,Patient23_Healthy!P549,Patient25_Healthy!P549,Patient27_Healthy!P549,Patient30_Healthy!P549)</f>
        <v/>
      </c>
      <c r="Z570" s="85">
        <f>AVERAGE(Patient5_Healthy!Q549,Patient8_Healthy!Q549,Patient10_Healthy!Q549,Patient13_Healthy!Q549,Patient17_Healthy!Q549,Patient18_Healthy!Q549,Patient23_Healthy!Q549,Patient25_Healthy!Q549,Patient27_Healthy!Q549,Patient30_Healthy!Q549)</f>
        <v/>
      </c>
      <c r="AA570" s="90">
        <f>STDEV(Patient5_Healthy!Q549,Patient8_Healthy!Q549,Patient10_Healthy!Q549,Patient13_Healthy!Q549,Patient17_Healthy!Q549,Patient18_Healthy!Q549,Patient23_Healthy!Q549,Patient25_Healthy!Q549,Patient27_Healthy!Q549,Patient30_Healthy!Q549)</f>
        <v/>
      </c>
      <c r="AB570" s="85">
        <f>AVERAGE(Patient5_Healthy!R549,Patient8_Healthy!R549,Patient10_Healthy!R549,Patient13_Healthy!R549,Patient17_Healthy!R549,Patient18_Healthy!R549,Patient23_Healthy!R549,Patient25_Healthy!R549,Patient27_Healthy!R549,Patient30_Healthy!R549)</f>
        <v/>
      </c>
      <c r="AC570" s="90">
        <f>STDEV(Patient5_Healthy!R549,Patient8_Healthy!R549,Patient10_Healthy!R549,Patient13_Healthy!R549,Patient17_Healthy!R549,Patient18_Healthy!R549,Patient23_Healthy!R549,Patient25_Healthy!R549,Patient27_Healthy!R549,Patient30_Healthy!R549)</f>
        <v/>
      </c>
      <c r="AD570" s="85">
        <f>AVERAGE(Patient5_Healthy!S549,Patient8_Healthy!S549,Patient10_Healthy!S549,Patient13_Healthy!S549,Patient17_Healthy!S549,Patient18_Healthy!S549,Patient23_Healthy!S549,Patient25_Healthy!S549,Patient27_Healthy!S549,Patient30_Healthy!S549)</f>
        <v/>
      </c>
      <c r="AE570" s="90">
        <f>STDEV(Patient5_Healthy!S549,Patient8_Healthy!S549,Patient10_Healthy!S549,Patient13_Healthy!S549,Patient17_Healthy!S549,Patient18_Healthy!S549,Patient23_Healthy!S549,Patient25_Healthy!S549,Patient27_Healthy!S549,Patient30_Healthy!S549)</f>
        <v/>
      </c>
      <c r="AF570">
        <f>AVERAGE(Patient5_Healthy!T549,Patient8_Healthy!T549,Patient10_Healthy!T549,Patient13_Healthy!T549,Patient17_Healthy!T549,Patient18_Healthy!T549,Patient23_Healthy!T549,Patient25_Healthy!T549,Patient27_Healthy!T549,Patient30_Healthy!T549)</f>
        <v/>
      </c>
      <c r="AG570">
        <f>STDEV(Patient5_Healthy!T549,Patient8_Healthy!T549,Patient10_Healthy!T549,Patient13_Healthy!T549,Patient17_Healthy!T549,Patient18_Healthy!T549,Patient23_Healthy!T549,Patient25_Healthy!T549,Patient27_Healthy!T549,Patient30_Healthy!T549)</f>
        <v/>
      </c>
      <c r="AO570" s="103" t="n"/>
    </row>
    <row r="571" spans="1:59">
      <c r="A571" s="84" t="s">
        <v>134</v>
      </c>
      <c r="B571" s="85">
        <f>AVERAGE(Patient5_Healthy!B550,Patient8_Healthy!B550,Patient10_Healthy!B550,Patient13_Healthy!B550,Patient17_Healthy!B550,Patient18_Healthy!B550,Patient23_Healthy!B550,Patient25_Healthy!B550,Patient27_Healthy!B550,Patient30_Healthy!B550)</f>
        <v/>
      </c>
      <c r="C571" s="90">
        <f>STDEV(Patient5_Healthy!B550,Patient8_Healthy!B550,Patient10_Healthy!B550,Patient13_Healthy!B550,Patient17_Healthy!B550,Patient18_Healthy!B550,Patient23_Healthy!B550,Patient25_Healthy!B550,Patient27_Healthy!B550,Patient30_Healthy!B550)</f>
        <v/>
      </c>
      <c r="D571">
        <f>AVERAGE(Patient5_Healthy!C550,Patient8_Healthy!C550,Patient10_Healthy!C550,Patient13_Healthy!C550,Patient17_Healthy!C550,Patient18_Healthy!C550,Patient23_Healthy!C550,Patient25_Healthy!C550,Patient27_Healthy!C550,Patient30_Healthy!C550)</f>
        <v/>
      </c>
      <c r="E571" s="90">
        <f>STDEV(Patient5_Healthy!C550,Patient8_Healthy!C550,Patient10_Healthy!C550,Patient13_Healthy!C550,Patient17_Healthy!C550,Patient18_Healthy!C550,Patient23_Healthy!C550,Patient25_Healthy!C550,Patient27_Healthy!C550,Patient30_Healthy!C550)</f>
        <v/>
      </c>
      <c r="F571" s="85">
        <f>AVERAGE(Patient5_Healthy!D550,Patient8_Healthy!D550,Patient10_Healthy!D550,Patient13_Healthy!D550,Patient17_Healthy!D550,Patient18_Healthy!D550,Patient23_Healthy!D550,Patient25_Healthy!D550,Patient27_Healthy!D550,Patient30_Healthy!D550)</f>
        <v/>
      </c>
      <c r="G571" s="90">
        <f>STDEV(Patient5_Healthy!D550,Patient8_Healthy!D550,Patient10_Healthy!D550,Patient13_Healthy!D550,Patient17_Healthy!D550,Patient18_Healthy!D550,Patient23_Healthy!D550,Patient25_Healthy!D550,Patient27_Healthy!D550,Patient30_Healthy!D550)</f>
        <v/>
      </c>
      <c r="H571">
        <f>AVERAGE(Patient5_Healthy!E550,Patient8_Healthy!E550,Patient10_Healthy!E550,Patient13_Healthy!E550,Patient17_Healthy!E550,Patient18_Healthy!E550,Patient23_Healthy!E550,Patient25_Healthy!E550,Patient27_Healthy!E550,Patient30_Healthy!E550)</f>
        <v/>
      </c>
      <c r="I571">
        <f>STDEV(Patient5_Healthy!E550,Patient8_Healthy!E550,Patient10_Healthy!E550,Patient13_Healthy!E550,Patient17_Healthy!E550,Patient18_Healthy!E550,Patient23_Healthy!E550,Patient25_Healthy!E550,Patient27_Healthy!E550,Patient30_Healthy!E550)</f>
        <v/>
      </c>
      <c r="L571" s="86" t="s">
        <v>135</v>
      </c>
      <c r="M571">
        <f>AVERAGE(Patient5_Healthy!H550,Patient8_Healthy!H550,Patient10_Healthy!H550,Patient13_Healthy!H550,Patient17_Healthy!H550,Patient18_Healthy!H550,Patient23_Healthy!H550,Patient25_Healthy!H550,Patient27_Healthy!H550,Patient30_Healthy!H550)</f>
        <v/>
      </c>
      <c r="N571">
        <f>STDEV(Patient5_Healthy!H550,Patient8_Healthy!H550,Patient10_Healthy!H550,Patient13_Healthy!H550,Patient17_Healthy!H550,Patient18_Healthy!H550,Patient23_Healthy!H550,Patient25_Healthy!H550,Patient27_Healthy!H550,Patient30_Healthy!H550)</f>
        <v/>
      </c>
      <c r="Q571" s="92" t="s">
        <v>149</v>
      </c>
      <c r="R571" s="85">
        <f>AVERAGE(Patient5_Healthy!M550,Patient8_Healthy!M550,Patient10_Healthy!M550,Patient13_Healthy!M550,Patient17_Healthy!M550,Patient18_Healthy!M550,Patient23_Healthy!M550,Patient25_Healthy!M550,Patient27_Healthy!M550,Patient30_Healthy!M550)</f>
        <v/>
      </c>
      <c r="S571" s="90">
        <f>STDEV(Patient5_Healthy!M550,Patient8_Healthy!M550,Patient10_Healthy!M550,Patient13_Healthy!M550,Patient17_Healthy!M550,Patient18_Healthy!M550,Patient23_Healthy!M550,Patient25_Healthy!M550,Patient27_Healthy!M550,Patient30_Healthy!M550)</f>
        <v/>
      </c>
      <c r="T571">
        <f>AVERAGE(Patient5_Healthy!N550,Patient8_Healthy!N550,Patient10_Healthy!N550,Patient13_Healthy!N550,Patient17_Healthy!N550,Patient18_Healthy!N550,Patient23_Healthy!N550,Patient25_Healthy!N550,Patient27_Healthy!N550,Patient30_Healthy!N550)</f>
        <v/>
      </c>
      <c r="U571">
        <f>STDEV(Patient5_Healthy!N550,Patient8_Healthy!N550,Patient10_Healthy!N550,Patient13_Healthy!N550,Patient17_Healthy!N550,Patient18_Healthy!N550,Patient23_Healthy!N550,Patient25_Healthy!N550,Patient27_Healthy!N550,Patient30_Healthy!N550)</f>
        <v/>
      </c>
      <c r="V571" s="85">
        <f>AVERAGE(Patient5_Healthy!O550,Patient8_Healthy!O550,Patient10_Healthy!O550,Patient13_Healthy!O550,Patient17_Healthy!O550,Patient18_Healthy!O550,Patient23_Healthy!O550,Patient25_Healthy!O550,Patient27_Healthy!O550,Patient30_Healthy!O550)</f>
        <v/>
      </c>
      <c r="W571" s="90">
        <f>STDEV(Patient5_Healthy!O550,Patient8_Healthy!O550,Patient10_Healthy!O550,Patient13_Healthy!O550,Patient17_Healthy!O550,Patient18_Healthy!O550,Patient23_Healthy!O550,Patient25_Healthy!O550,Patient27_Healthy!O550,Patient30_Healthy!O550)</f>
        <v/>
      </c>
      <c r="X571" s="85">
        <f>AVERAGE(Patient5_Healthy!P550,Patient8_Healthy!P550,Patient10_Healthy!P550,Patient13_Healthy!P550,Patient17_Healthy!P550,Patient18_Healthy!P550,Patient23_Healthy!P550,Patient25_Healthy!P550,Patient27_Healthy!P550,Patient30_Healthy!P550)</f>
        <v/>
      </c>
      <c r="Y571" s="90">
        <f>STDEV(Patient5_Healthy!P550,Patient8_Healthy!P550,Patient10_Healthy!P550,Patient13_Healthy!P550,Patient17_Healthy!P550,Patient18_Healthy!P550,Patient23_Healthy!P550,Patient25_Healthy!P550,Patient27_Healthy!P550,Patient30_Healthy!P550)</f>
        <v/>
      </c>
      <c r="Z571" s="85">
        <f>AVERAGE(Patient5_Healthy!Q550,Patient8_Healthy!Q550,Patient10_Healthy!Q550,Patient13_Healthy!Q550,Patient17_Healthy!Q550,Patient18_Healthy!Q550,Patient23_Healthy!Q550,Patient25_Healthy!Q550,Patient27_Healthy!Q550,Patient30_Healthy!Q550)</f>
        <v/>
      </c>
      <c r="AA571" s="90">
        <f>STDEV(Patient5_Healthy!Q550,Patient8_Healthy!Q550,Patient10_Healthy!Q550,Patient13_Healthy!Q550,Patient17_Healthy!Q550,Patient18_Healthy!Q550,Patient23_Healthy!Q550,Patient25_Healthy!Q550,Patient27_Healthy!Q550,Patient30_Healthy!Q550)</f>
        <v/>
      </c>
      <c r="AB571" s="85">
        <f>AVERAGE(Patient5_Healthy!R550,Patient8_Healthy!R550,Patient10_Healthy!R550,Patient13_Healthy!R550,Patient17_Healthy!R550,Patient18_Healthy!R550,Patient23_Healthy!R550,Patient25_Healthy!R550,Patient27_Healthy!R550,Patient30_Healthy!R550)</f>
        <v/>
      </c>
      <c r="AC571" s="90">
        <f>STDEV(Patient5_Healthy!R550,Patient8_Healthy!R550,Patient10_Healthy!R550,Patient13_Healthy!R550,Patient17_Healthy!R550,Patient18_Healthy!R550,Patient23_Healthy!R550,Patient25_Healthy!R550,Patient27_Healthy!R550,Patient30_Healthy!R550)</f>
        <v/>
      </c>
      <c r="AD571" s="85">
        <f>AVERAGE(Patient5_Healthy!S550,Patient8_Healthy!S550,Patient10_Healthy!S550,Patient13_Healthy!S550,Patient17_Healthy!S550,Patient18_Healthy!S550,Patient23_Healthy!S550,Patient25_Healthy!S550,Patient27_Healthy!S550,Patient30_Healthy!S550)</f>
        <v/>
      </c>
      <c r="AE571" s="90">
        <f>STDEV(Patient5_Healthy!S550,Patient8_Healthy!S550,Patient10_Healthy!S550,Patient13_Healthy!S550,Patient17_Healthy!S550,Patient18_Healthy!S550,Patient23_Healthy!S550,Patient25_Healthy!S550,Patient27_Healthy!S550,Patient30_Healthy!S550)</f>
        <v/>
      </c>
      <c r="AF571">
        <f>AVERAGE(Patient5_Healthy!T550,Patient8_Healthy!T550,Patient10_Healthy!T550,Patient13_Healthy!T550,Patient17_Healthy!T550,Patient18_Healthy!T550,Patient23_Healthy!T550,Patient25_Healthy!T550,Patient27_Healthy!T550,Patient30_Healthy!T550)</f>
        <v/>
      </c>
      <c r="AG571">
        <f>STDEV(Patient5_Healthy!T550,Patient8_Healthy!T550,Patient10_Healthy!T550,Patient13_Healthy!T550,Patient17_Healthy!T550,Patient18_Healthy!T550,Patient23_Healthy!T550,Patient25_Healthy!T550,Patient27_Healthy!T550,Patient30_Healthy!T550)</f>
        <v/>
      </c>
      <c r="AO571" s="103" t="n"/>
    </row>
    <row r="572" spans="1:59">
      <c r="A572" s="84" t="s">
        <v>135</v>
      </c>
      <c r="B572" s="85">
        <f>AVERAGE(Patient5_Healthy!B551,Patient8_Healthy!B551,Patient10_Healthy!B551,Patient13_Healthy!B551,Patient17_Healthy!B551,Patient18_Healthy!B551,Patient23_Healthy!B551,Patient25_Healthy!B551,Patient27_Healthy!B551,Patient30_Healthy!B551)</f>
        <v/>
      </c>
      <c r="C572" s="90">
        <f>STDEV(Patient5_Healthy!B551,Patient8_Healthy!B551,Patient10_Healthy!B551,Patient13_Healthy!B551,Patient17_Healthy!B551,Patient18_Healthy!B551,Patient23_Healthy!B551,Patient25_Healthy!B551,Patient27_Healthy!B551,Patient30_Healthy!B551)</f>
        <v/>
      </c>
      <c r="D572">
        <f>AVERAGE(Patient5_Healthy!C551,Patient8_Healthy!C551,Patient10_Healthy!C551,Patient13_Healthy!C551,Patient17_Healthy!C551,Patient18_Healthy!C551,Patient23_Healthy!C551,Patient25_Healthy!C551,Patient27_Healthy!C551,Patient30_Healthy!C551)</f>
        <v/>
      </c>
      <c r="E572" s="90">
        <f>STDEV(Patient5_Healthy!C551,Patient8_Healthy!C551,Patient10_Healthy!C551,Patient13_Healthy!C551,Patient17_Healthy!C551,Patient18_Healthy!C551,Patient23_Healthy!C551,Patient25_Healthy!C551,Patient27_Healthy!C551,Patient30_Healthy!C551)</f>
        <v/>
      </c>
      <c r="F572" s="85">
        <f>AVERAGE(Patient5_Healthy!D551,Patient8_Healthy!D551,Patient10_Healthy!D551,Patient13_Healthy!D551,Patient17_Healthy!D551,Patient18_Healthy!D551,Patient23_Healthy!D551,Patient25_Healthy!D551,Patient27_Healthy!D551,Patient30_Healthy!D551)</f>
        <v/>
      </c>
      <c r="G572" s="90">
        <f>STDEV(Patient5_Healthy!D551,Patient8_Healthy!D551,Patient10_Healthy!D551,Patient13_Healthy!D551,Patient17_Healthy!D551,Patient18_Healthy!D551,Patient23_Healthy!D551,Patient25_Healthy!D551,Patient27_Healthy!D551,Patient30_Healthy!D551)</f>
        <v/>
      </c>
      <c r="H572">
        <f>AVERAGE(Patient5_Healthy!E551,Patient8_Healthy!E551,Patient10_Healthy!E551,Patient13_Healthy!E551,Patient17_Healthy!E551,Patient18_Healthy!E551,Patient23_Healthy!E551,Patient25_Healthy!E551,Patient27_Healthy!E551,Patient30_Healthy!E551)</f>
        <v/>
      </c>
      <c r="I572">
        <f>STDEV(Patient5_Healthy!E551,Patient8_Healthy!E551,Patient10_Healthy!E551,Patient13_Healthy!E551,Patient17_Healthy!E551,Patient18_Healthy!E551,Patient23_Healthy!E551,Patient25_Healthy!E551,Patient27_Healthy!E551,Patient30_Healthy!E551)</f>
        <v/>
      </c>
      <c r="L572" s="86" t="s">
        <v>136</v>
      </c>
      <c r="M572">
        <f>AVERAGE(Patient5_Healthy!H551,Patient8_Healthy!H551,Patient10_Healthy!H551,Patient13_Healthy!H551,Patient17_Healthy!H551,Patient18_Healthy!H551,Patient23_Healthy!H551,Patient25_Healthy!H551,Patient27_Healthy!H551,Patient30_Healthy!H551)</f>
        <v/>
      </c>
      <c r="N572">
        <f>STDEV(Patient5_Healthy!H551,Patient8_Healthy!H551,Patient10_Healthy!H551,Patient13_Healthy!H551,Patient17_Healthy!H551,Patient18_Healthy!H551,Patient23_Healthy!H551,Patient25_Healthy!H551,Patient27_Healthy!H551,Patient30_Healthy!H551)</f>
        <v/>
      </c>
      <c r="Q572" s="92" t="s">
        <v>150</v>
      </c>
      <c r="R572" s="85">
        <f>AVERAGE(Patient5_Healthy!M551,Patient8_Healthy!M551,Patient10_Healthy!M551,Patient13_Healthy!M551,Patient17_Healthy!M551,Patient18_Healthy!M551,Patient23_Healthy!M551,Patient25_Healthy!M551,Patient27_Healthy!M551,Patient30_Healthy!M551)</f>
        <v/>
      </c>
      <c r="S572" s="90">
        <f>STDEV(Patient5_Healthy!M551,Patient8_Healthy!M551,Patient10_Healthy!M551,Patient13_Healthy!M551,Patient17_Healthy!M551,Patient18_Healthy!M551,Patient23_Healthy!M551,Patient25_Healthy!M551,Patient27_Healthy!M551,Patient30_Healthy!M551)</f>
        <v/>
      </c>
      <c r="T572">
        <f>AVERAGE(Patient5_Healthy!N551,Patient8_Healthy!N551,Patient10_Healthy!N551,Patient13_Healthy!N551,Patient17_Healthy!N551,Patient18_Healthy!N551,Patient23_Healthy!N551,Patient25_Healthy!N551,Patient27_Healthy!N551,Patient30_Healthy!N551)</f>
        <v/>
      </c>
      <c r="U572">
        <f>STDEV(Patient5_Healthy!N551,Patient8_Healthy!N551,Patient10_Healthy!N551,Patient13_Healthy!N551,Patient17_Healthy!N551,Patient18_Healthy!N551,Patient23_Healthy!N551,Patient25_Healthy!N551,Patient27_Healthy!N551,Patient30_Healthy!N551)</f>
        <v/>
      </c>
      <c r="V572" s="85">
        <f>AVERAGE(Patient5_Healthy!O551,Patient8_Healthy!O551,Patient10_Healthy!O551,Patient13_Healthy!O551,Patient17_Healthy!O551,Patient18_Healthy!O551,Patient23_Healthy!O551,Patient25_Healthy!O551,Patient27_Healthy!O551,Patient30_Healthy!O551)</f>
        <v/>
      </c>
      <c r="W572" s="90">
        <f>STDEV(Patient5_Healthy!O551,Patient8_Healthy!O551,Patient10_Healthy!O551,Patient13_Healthy!O551,Patient17_Healthy!O551,Patient18_Healthy!O551,Patient23_Healthy!O551,Patient25_Healthy!O551,Patient27_Healthy!O551,Patient30_Healthy!O551)</f>
        <v/>
      </c>
      <c r="X572" s="85">
        <f>AVERAGE(Patient5_Healthy!P551,Patient8_Healthy!P551,Patient10_Healthy!P551,Patient13_Healthy!P551,Patient17_Healthy!P551,Patient18_Healthy!P551,Patient23_Healthy!P551,Patient25_Healthy!P551,Patient27_Healthy!P551,Patient30_Healthy!P551)</f>
        <v/>
      </c>
      <c r="Y572" s="90">
        <f>STDEV(Patient5_Healthy!P551,Patient8_Healthy!P551,Patient10_Healthy!P551,Patient13_Healthy!P551,Patient17_Healthy!P551,Patient18_Healthy!P551,Patient23_Healthy!P551,Patient25_Healthy!P551,Patient27_Healthy!P551,Patient30_Healthy!P551)</f>
        <v/>
      </c>
      <c r="Z572" s="85">
        <f>AVERAGE(Patient5_Healthy!Q551,Patient8_Healthy!Q551,Patient10_Healthy!Q551,Patient13_Healthy!Q551,Patient17_Healthy!Q551,Patient18_Healthy!Q551,Patient23_Healthy!Q551,Patient25_Healthy!Q551,Patient27_Healthy!Q551,Patient30_Healthy!Q551)</f>
        <v/>
      </c>
      <c r="AA572" s="90">
        <f>STDEV(Patient5_Healthy!Q551,Patient8_Healthy!Q551,Patient10_Healthy!Q551,Patient13_Healthy!Q551,Patient17_Healthy!Q551,Patient18_Healthy!Q551,Patient23_Healthy!Q551,Patient25_Healthy!Q551,Patient27_Healthy!Q551,Patient30_Healthy!Q551)</f>
        <v/>
      </c>
      <c r="AB572" s="85">
        <f>AVERAGE(Patient5_Healthy!R551,Patient8_Healthy!R551,Patient10_Healthy!R551,Patient13_Healthy!R551,Patient17_Healthy!R551,Patient18_Healthy!R551,Patient23_Healthy!R551,Patient25_Healthy!R551,Patient27_Healthy!R551,Patient30_Healthy!R551)</f>
        <v/>
      </c>
      <c r="AC572" s="90">
        <f>STDEV(Patient5_Healthy!R551,Patient8_Healthy!R551,Patient10_Healthy!R551,Patient13_Healthy!R551,Patient17_Healthy!R551,Patient18_Healthy!R551,Patient23_Healthy!R551,Patient25_Healthy!R551,Patient27_Healthy!R551,Patient30_Healthy!R551)</f>
        <v/>
      </c>
      <c r="AD572" s="85">
        <f>AVERAGE(Patient5_Healthy!S551,Patient8_Healthy!S551,Patient10_Healthy!S551,Patient13_Healthy!S551,Patient17_Healthy!S551,Patient18_Healthy!S551,Patient23_Healthy!S551,Patient25_Healthy!S551,Patient27_Healthy!S551,Patient30_Healthy!S551)</f>
        <v/>
      </c>
      <c r="AE572" s="90">
        <f>STDEV(Patient5_Healthy!S551,Patient8_Healthy!S551,Patient10_Healthy!S551,Patient13_Healthy!S551,Patient17_Healthy!S551,Patient18_Healthy!S551,Patient23_Healthy!S551,Patient25_Healthy!S551,Patient27_Healthy!S551,Patient30_Healthy!S551)</f>
        <v/>
      </c>
      <c r="AF572">
        <f>AVERAGE(Patient5_Healthy!T551,Patient8_Healthy!T551,Patient10_Healthy!T551,Patient13_Healthy!T551,Patient17_Healthy!T551,Patient18_Healthy!T551,Patient23_Healthy!T551,Patient25_Healthy!T551,Patient27_Healthy!T551,Patient30_Healthy!T551)</f>
        <v/>
      </c>
      <c r="AG572">
        <f>STDEV(Patient5_Healthy!T551,Patient8_Healthy!T551,Patient10_Healthy!T551,Patient13_Healthy!T551,Patient17_Healthy!T551,Patient18_Healthy!T551,Patient23_Healthy!T551,Patient25_Healthy!T551,Patient27_Healthy!T551,Patient30_Healthy!T551)</f>
        <v/>
      </c>
      <c r="AO572" s="103" t="n"/>
    </row>
    <row r="573" spans="1:59">
      <c r="A573" s="84" t="s">
        <v>136</v>
      </c>
      <c r="B573" s="85">
        <f>AVERAGE(Patient5_Healthy!B552,Patient8_Healthy!B552,Patient10_Healthy!B552,Patient13_Healthy!B552,Patient17_Healthy!B552,Patient18_Healthy!B552,Patient23_Healthy!B552,Patient25_Healthy!B552,Patient27_Healthy!B552,Patient30_Healthy!B552)</f>
        <v/>
      </c>
      <c r="C573" s="90">
        <f>STDEV(Patient5_Healthy!B552,Patient8_Healthy!B552,Patient10_Healthy!B552,Patient13_Healthy!B552,Patient17_Healthy!B552,Patient18_Healthy!B552,Patient23_Healthy!B552,Patient25_Healthy!B552,Patient27_Healthy!B552,Patient30_Healthy!B552)</f>
        <v/>
      </c>
      <c r="D573">
        <f>AVERAGE(Patient5_Healthy!C552,Patient8_Healthy!C552,Patient10_Healthy!C552,Patient13_Healthy!C552,Patient17_Healthy!C552,Patient18_Healthy!C552,Patient23_Healthy!C552,Patient25_Healthy!C552,Patient27_Healthy!C552,Patient30_Healthy!C552)</f>
        <v/>
      </c>
      <c r="E573" s="90">
        <f>STDEV(Patient5_Healthy!C552,Patient8_Healthy!C552,Patient10_Healthy!C552,Patient13_Healthy!C552,Patient17_Healthy!C552,Patient18_Healthy!C552,Patient23_Healthy!C552,Patient25_Healthy!C552,Patient27_Healthy!C552,Patient30_Healthy!C552)</f>
        <v/>
      </c>
      <c r="F573" s="85">
        <f>AVERAGE(Patient5_Healthy!D552,Patient8_Healthy!D552,Patient10_Healthy!D552,Patient13_Healthy!D552,Patient17_Healthy!D552,Patient18_Healthy!D552,Patient23_Healthy!D552,Patient25_Healthy!D552,Patient27_Healthy!D552,Patient30_Healthy!D552)</f>
        <v/>
      </c>
      <c r="G573" s="90">
        <f>STDEV(Patient5_Healthy!D552,Patient8_Healthy!D552,Patient10_Healthy!D552,Patient13_Healthy!D552,Patient17_Healthy!D552,Patient18_Healthy!D552,Patient23_Healthy!D552,Patient25_Healthy!D552,Patient27_Healthy!D552,Patient30_Healthy!D552)</f>
        <v/>
      </c>
      <c r="H573">
        <f>AVERAGE(Patient5_Healthy!E552,Patient8_Healthy!E552,Patient10_Healthy!E552,Patient13_Healthy!E552,Patient17_Healthy!E552,Patient18_Healthy!E552,Patient23_Healthy!E552,Patient25_Healthy!E552,Patient27_Healthy!E552,Patient30_Healthy!E552)</f>
        <v/>
      </c>
      <c r="I573">
        <f>STDEV(Patient5_Healthy!E552,Patient8_Healthy!E552,Patient10_Healthy!E552,Patient13_Healthy!E552,Patient17_Healthy!E552,Patient18_Healthy!E552,Patient23_Healthy!E552,Patient25_Healthy!E552,Patient27_Healthy!E552,Patient30_Healthy!E552)</f>
        <v/>
      </c>
      <c r="L573" s="86" t="s">
        <v>137</v>
      </c>
      <c r="M573">
        <f>AVERAGE(Patient5_Healthy!H552,Patient8_Healthy!H552,Patient10_Healthy!H552,Patient13_Healthy!H552,Patient17_Healthy!H552,Patient18_Healthy!H552,Patient23_Healthy!H552,Patient25_Healthy!H552,Patient27_Healthy!H552,Patient30_Healthy!H552)</f>
        <v/>
      </c>
      <c r="N573">
        <f>STDEV(Patient5_Healthy!H552,Patient8_Healthy!H552,Patient10_Healthy!H552,Patient13_Healthy!H552,Patient17_Healthy!H552,Patient18_Healthy!H552,Patient23_Healthy!H552,Patient25_Healthy!H552,Patient27_Healthy!H552,Patient30_Healthy!H552)</f>
        <v/>
      </c>
      <c r="Q573" s="92" t="s">
        <v>151</v>
      </c>
      <c r="R573" s="85">
        <f>AVERAGE(Patient5_Healthy!M552,Patient8_Healthy!M552,Patient10_Healthy!M552,Patient13_Healthy!M552,Patient17_Healthy!M552,Patient18_Healthy!M552,Patient23_Healthy!M552,Patient25_Healthy!M552,Patient27_Healthy!M552,Patient30_Healthy!M552)</f>
        <v/>
      </c>
      <c r="S573" s="90">
        <f>STDEV(Patient5_Healthy!M552,Patient8_Healthy!M552,Patient10_Healthy!M552,Patient13_Healthy!M552,Patient17_Healthy!M552,Patient18_Healthy!M552,Patient23_Healthy!M552,Patient25_Healthy!M552,Patient27_Healthy!M552,Patient30_Healthy!M552)</f>
        <v/>
      </c>
      <c r="T573">
        <f>AVERAGE(Patient5_Healthy!N552,Patient8_Healthy!N552,Patient10_Healthy!N552,Patient13_Healthy!N552,Patient17_Healthy!N552,Patient18_Healthy!N552,Patient23_Healthy!N552,Patient25_Healthy!N552,Patient27_Healthy!N552,Patient30_Healthy!N552)</f>
        <v/>
      </c>
      <c r="U573">
        <f>STDEV(Patient5_Healthy!N552,Patient8_Healthy!N552,Patient10_Healthy!N552,Patient13_Healthy!N552,Patient17_Healthy!N552,Patient18_Healthy!N552,Patient23_Healthy!N552,Patient25_Healthy!N552,Patient27_Healthy!N552,Patient30_Healthy!N552)</f>
        <v/>
      </c>
      <c r="V573" s="85">
        <f>AVERAGE(Patient5_Healthy!O552,Patient8_Healthy!O552,Patient10_Healthy!O552,Patient13_Healthy!O552,Patient17_Healthy!O552,Patient18_Healthy!O552,Patient23_Healthy!O552,Patient25_Healthy!O552,Patient27_Healthy!O552,Patient30_Healthy!O552)</f>
        <v/>
      </c>
      <c r="W573" s="90">
        <f>STDEV(Patient5_Healthy!O552,Patient8_Healthy!O552,Patient10_Healthy!O552,Patient13_Healthy!O552,Patient17_Healthy!O552,Patient18_Healthy!O552,Patient23_Healthy!O552,Patient25_Healthy!O552,Patient27_Healthy!O552,Patient30_Healthy!O552)</f>
        <v/>
      </c>
      <c r="X573" s="85">
        <f>AVERAGE(Patient5_Healthy!P552,Patient8_Healthy!P552,Patient10_Healthy!P552,Patient13_Healthy!P552,Patient17_Healthy!P552,Patient18_Healthy!P552,Patient23_Healthy!P552,Patient25_Healthy!P552,Patient27_Healthy!P552,Patient30_Healthy!P552)</f>
        <v/>
      </c>
      <c r="Y573" s="90">
        <f>STDEV(Patient5_Healthy!P552,Patient8_Healthy!P552,Patient10_Healthy!P552,Patient13_Healthy!P552,Patient17_Healthy!P552,Patient18_Healthy!P552,Patient23_Healthy!P552,Patient25_Healthy!P552,Patient27_Healthy!P552,Patient30_Healthy!P552)</f>
        <v/>
      </c>
      <c r="Z573" s="85">
        <f>AVERAGE(Patient5_Healthy!Q552,Patient8_Healthy!Q552,Patient10_Healthy!Q552,Patient13_Healthy!Q552,Patient17_Healthy!Q552,Patient18_Healthy!Q552,Patient23_Healthy!Q552,Patient25_Healthy!Q552,Patient27_Healthy!Q552,Patient30_Healthy!Q552)</f>
        <v/>
      </c>
      <c r="AA573" s="90">
        <f>STDEV(Patient5_Healthy!Q552,Patient8_Healthy!Q552,Patient10_Healthy!Q552,Patient13_Healthy!Q552,Patient17_Healthy!Q552,Patient18_Healthy!Q552,Patient23_Healthy!Q552,Patient25_Healthy!Q552,Patient27_Healthy!Q552,Patient30_Healthy!Q552)</f>
        <v/>
      </c>
      <c r="AB573" s="85">
        <f>AVERAGE(Patient5_Healthy!R552,Patient8_Healthy!R552,Patient10_Healthy!R552,Patient13_Healthy!R552,Patient17_Healthy!R552,Patient18_Healthy!R552,Patient23_Healthy!R552,Patient25_Healthy!R552,Patient27_Healthy!R552,Patient30_Healthy!R552)</f>
        <v/>
      </c>
      <c r="AC573" s="90">
        <f>STDEV(Patient5_Healthy!R552,Patient8_Healthy!R552,Patient10_Healthy!R552,Patient13_Healthy!R552,Patient17_Healthy!R552,Patient18_Healthy!R552,Patient23_Healthy!R552,Patient25_Healthy!R552,Patient27_Healthy!R552,Patient30_Healthy!R552)</f>
        <v/>
      </c>
      <c r="AD573" s="85">
        <f>AVERAGE(Patient5_Healthy!S552,Patient8_Healthy!S552,Patient10_Healthy!S552,Patient13_Healthy!S552,Patient17_Healthy!S552,Patient18_Healthy!S552,Patient23_Healthy!S552,Patient25_Healthy!S552,Patient27_Healthy!S552,Patient30_Healthy!S552)</f>
        <v/>
      </c>
      <c r="AE573" s="90">
        <f>STDEV(Patient5_Healthy!S552,Patient8_Healthy!S552,Patient10_Healthy!S552,Patient13_Healthy!S552,Patient17_Healthy!S552,Patient18_Healthy!S552,Patient23_Healthy!S552,Patient25_Healthy!S552,Patient27_Healthy!S552,Patient30_Healthy!S552)</f>
        <v/>
      </c>
      <c r="AF573">
        <f>AVERAGE(Patient5_Healthy!T552,Patient8_Healthy!T552,Patient10_Healthy!T552,Patient13_Healthy!T552,Patient17_Healthy!T552,Patient18_Healthy!T552,Patient23_Healthy!T552,Patient25_Healthy!T552,Patient27_Healthy!T552,Patient30_Healthy!T552)</f>
        <v/>
      </c>
      <c r="AG573">
        <f>STDEV(Patient5_Healthy!T552,Patient8_Healthy!T552,Patient10_Healthy!T552,Patient13_Healthy!T552,Patient17_Healthy!T552,Patient18_Healthy!T552,Patient23_Healthy!T552,Patient25_Healthy!T552,Patient27_Healthy!T552,Patient30_Healthy!T552)</f>
        <v/>
      </c>
      <c r="AO573" s="103" t="n"/>
    </row>
    <row r="574" spans="1:59">
      <c r="A574" s="84" t="s">
        <v>137</v>
      </c>
      <c r="B574" s="85">
        <f>AVERAGE(Patient5_Healthy!B553,Patient8_Healthy!B553,Patient10_Healthy!B553,Patient13_Healthy!B553,Patient17_Healthy!B553,Patient18_Healthy!B553,Patient23_Healthy!B553,Patient25_Healthy!B553,Patient27_Healthy!B553,Patient30_Healthy!B553)</f>
        <v/>
      </c>
      <c r="C574" s="90">
        <f>STDEV(Patient5_Healthy!B553,Patient8_Healthy!B553,Patient10_Healthy!B553,Patient13_Healthy!B553,Patient17_Healthy!B553,Patient18_Healthy!B553,Patient23_Healthy!B553,Patient25_Healthy!B553,Patient27_Healthy!B553,Patient30_Healthy!B553)</f>
        <v/>
      </c>
      <c r="D574">
        <f>AVERAGE(Patient5_Healthy!C553,Patient8_Healthy!C553,Patient10_Healthy!C553,Patient13_Healthy!C553,Patient17_Healthy!C553,Patient18_Healthy!C553,Patient23_Healthy!C553,Patient25_Healthy!C553,Patient27_Healthy!C553,Patient30_Healthy!C553)</f>
        <v/>
      </c>
      <c r="E574" s="90">
        <f>STDEV(Patient5_Healthy!C553,Patient8_Healthy!C553,Patient10_Healthy!C553,Patient13_Healthy!C553,Patient17_Healthy!C553,Patient18_Healthy!C553,Patient23_Healthy!C553,Patient25_Healthy!C553,Patient27_Healthy!C553,Patient30_Healthy!C553)</f>
        <v/>
      </c>
      <c r="F574" s="85">
        <f>AVERAGE(Patient5_Healthy!D553,Patient8_Healthy!D553,Patient10_Healthy!D553,Patient13_Healthy!D553,Patient17_Healthy!D553,Patient18_Healthy!D553,Patient23_Healthy!D553,Patient25_Healthy!D553,Patient27_Healthy!D553,Patient30_Healthy!D553)</f>
        <v/>
      </c>
      <c r="G574" s="90">
        <f>STDEV(Patient5_Healthy!D553,Patient8_Healthy!D553,Patient10_Healthy!D553,Patient13_Healthy!D553,Patient17_Healthy!D553,Patient18_Healthy!D553,Patient23_Healthy!D553,Patient25_Healthy!D553,Patient27_Healthy!D553,Patient30_Healthy!D553)</f>
        <v/>
      </c>
      <c r="H574">
        <f>AVERAGE(Patient5_Healthy!E553,Patient8_Healthy!E553,Patient10_Healthy!E553,Patient13_Healthy!E553,Patient17_Healthy!E553,Patient18_Healthy!E553,Patient23_Healthy!E553,Patient25_Healthy!E553,Patient27_Healthy!E553,Patient30_Healthy!E553)</f>
        <v/>
      </c>
      <c r="I574">
        <f>STDEV(Patient5_Healthy!E553,Patient8_Healthy!E553,Patient10_Healthy!E553,Patient13_Healthy!E553,Patient17_Healthy!E553,Patient18_Healthy!E553,Patient23_Healthy!E553,Patient25_Healthy!E553,Patient27_Healthy!E553,Patient30_Healthy!E553)</f>
        <v/>
      </c>
      <c r="L574" s="86" t="s">
        <v>138</v>
      </c>
      <c r="M574">
        <f>AVERAGE(Patient5_Healthy!H553,Patient8_Healthy!H553,Patient10_Healthy!H553,Patient13_Healthy!H553,Patient17_Healthy!H553,Patient18_Healthy!H553,Patient23_Healthy!H553,Patient25_Healthy!H553,Patient27_Healthy!H553,Patient30_Healthy!H553)</f>
        <v/>
      </c>
      <c r="N574">
        <f>STDEV(Patient5_Healthy!H553,Patient8_Healthy!H553,Patient10_Healthy!H553,Patient13_Healthy!H553,Patient17_Healthy!H553,Patient18_Healthy!H553,Patient23_Healthy!H553,Patient25_Healthy!H553,Patient27_Healthy!H553,Patient30_Healthy!H553)</f>
        <v/>
      </c>
      <c r="Q574" s="92" t="s">
        <v>178</v>
      </c>
      <c r="R574" s="85">
        <f>AVERAGE(Patient5_Healthy!M553,Patient8_Healthy!M553,Patient10_Healthy!M553,Patient13_Healthy!M553,Patient17_Healthy!M553,Patient18_Healthy!M553,Patient23_Healthy!M553,Patient25_Healthy!M553,Patient27_Healthy!M553,Patient30_Healthy!M553)</f>
        <v/>
      </c>
      <c r="S574" s="90">
        <f>STDEV(Patient5_Healthy!M553,Patient8_Healthy!M553,Patient10_Healthy!M553,Patient13_Healthy!M553,Patient17_Healthy!M553,Patient18_Healthy!M553,Patient23_Healthy!M553,Patient25_Healthy!M553,Patient27_Healthy!M553,Patient30_Healthy!M553)</f>
        <v/>
      </c>
      <c r="T574">
        <f>AVERAGE(Patient5_Healthy!N553,Patient8_Healthy!N553,Patient10_Healthy!N553,Patient13_Healthy!N553,Patient17_Healthy!N553,Patient18_Healthy!N553,Patient23_Healthy!N553,Patient25_Healthy!N553,Patient27_Healthy!N553,Patient30_Healthy!N553)</f>
        <v/>
      </c>
      <c r="U574">
        <f>STDEV(Patient5_Healthy!N553,Patient8_Healthy!N553,Patient10_Healthy!N553,Patient13_Healthy!N553,Patient17_Healthy!N553,Patient18_Healthy!N553,Patient23_Healthy!N553,Patient25_Healthy!N553,Patient27_Healthy!N553,Patient30_Healthy!N553)</f>
        <v/>
      </c>
      <c r="V574" s="85">
        <f>AVERAGE(Patient5_Healthy!O553,Patient8_Healthy!O553,Patient10_Healthy!O553,Patient13_Healthy!O553,Patient17_Healthy!O553,Patient18_Healthy!O553,Patient23_Healthy!O553,Patient25_Healthy!O553,Patient27_Healthy!O553,Patient30_Healthy!O553)</f>
        <v/>
      </c>
      <c r="W574" s="90">
        <f>STDEV(Patient5_Healthy!O553,Patient8_Healthy!O553,Patient10_Healthy!O553,Patient13_Healthy!O553,Patient17_Healthy!O553,Patient18_Healthy!O553,Patient23_Healthy!O553,Patient25_Healthy!O553,Patient27_Healthy!O553,Patient30_Healthy!O553)</f>
        <v/>
      </c>
      <c r="X574" s="85">
        <f>AVERAGE(Patient5_Healthy!P553,Patient8_Healthy!P553,Patient10_Healthy!P553,Patient13_Healthy!P553,Patient17_Healthy!P553,Patient18_Healthy!P553,Patient23_Healthy!P553,Patient25_Healthy!P553,Patient27_Healthy!P553,Patient30_Healthy!P553)</f>
        <v/>
      </c>
      <c r="Y574" s="90">
        <f>STDEV(Patient5_Healthy!P553,Patient8_Healthy!P553,Patient10_Healthy!P553,Patient13_Healthy!P553,Patient17_Healthy!P553,Patient18_Healthy!P553,Patient23_Healthy!P553,Patient25_Healthy!P553,Patient27_Healthy!P553,Patient30_Healthy!P553)</f>
        <v/>
      </c>
      <c r="Z574" s="85">
        <f>AVERAGE(Patient5_Healthy!Q553,Patient8_Healthy!Q553,Patient10_Healthy!Q553,Patient13_Healthy!Q553,Patient17_Healthy!Q553,Patient18_Healthy!Q553,Patient23_Healthy!Q553,Patient25_Healthy!Q553,Patient27_Healthy!Q553,Patient30_Healthy!Q553)</f>
        <v/>
      </c>
      <c r="AA574" s="90">
        <f>STDEV(Patient5_Healthy!Q553,Patient8_Healthy!Q553,Patient10_Healthy!Q553,Patient13_Healthy!Q553,Patient17_Healthy!Q553,Patient18_Healthy!Q553,Patient23_Healthy!Q553,Patient25_Healthy!Q553,Patient27_Healthy!Q553,Patient30_Healthy!Q553)</f>
        <v/>
      </c>
      <c r="AB574" s="85">
        <f>AVERAGE(Patient5_Healthy!R553,Patient8_Healthy!R553,Patient10_Healthy!R553,Patient13_Healthy!R553,Patient17_Healthy!R553,Patient18_Healthy!R553,Patient23_Healthy!R553,Patient25_Healthy!R553,Patient27_Healthy!R553,Patient30_Healthy!R553)</f>
        <v/>
      </c>
      <c r="AC574" s="90">
        <f>STDEV(Patient5_Healthy!R553,Patient8_Healthy!R553,Patient10_Healthy!R553,Patient13_Healthy!R553,Patient17_Healthy!R553,Patient18_Healthy!R553,Patient23_Healthy!R553,Patient25_Healthy!R553,Patient27_Healthy!R553,Patient30_Healthy!R553)</f>
        <v/>
      </c>
      <c r="AD574" s="85">
        <f>AVERAGE(Patient5_Healthy!S553,Patient8_Healthy!S553,Patient10_Healthy!S553,Patient13_Healthy!S553,Patient17_Healthy!S553,Patient18_Healthy!S553,Patient23_Healthy!S553,Patient25_Healthy!S553,Patient27_Healthy!S553,Patient30_Healthy!S553)</f>
        <v/>
      </c>
      <c r="AE574" s="90">
        <f>STDEV(Patient5_Healthy!S553,Patient8_Healthy!S553,Patient10_Healthy!S553,Patient13_Healthy!S553,Patient17_Healthy!S553,Patient18_Healthy!S553,Patient23_Healthy!S553,Patient25_Healthy!S553,Patient27_Healthy!S553,Patient30_Healthy!S553)</f>
        <v/>
      </c>
      <c r="AF574">
        <f>AVERAGE(Patient5_Healthy!T553,Patient8_Healthy!T553,Patient10_Healthy!T553,Patient13_Healthy!T553,Patient17_Healthy!T553,Patient18_Healthy!T553,Patient23_Healthy!T553,Patient25_Healthy!T553,Patient27_Healthy!T553,Patient30_Healthy!T553)</f>
        <v/>
      </c>
      <c r="AG574">
        <f>STDEV(Patient5_Healthy!T553,Patient8_Healthy!T553,Patient10_Healthy!T553,Patient13_Healthy!T553,Patient17_Healthy!T553,Patient18_Healthy!T553,Patient23_Healthy!T553,Patient25_Healthy!T553,Patient27_Healthy!T553,Patient30_Healthy!T553)</f>
        <v/>
      </c>
      <c r="AO574" s="103" t="n"/>
    </row>
    <row r="575" spans="1:59">
      <c r="A575" s="84" t="s">
        <v>138</v>
      </c>
      <c r="B575" s="85">
        <f>AVERAGE(Patient5_Healthy!B554,Patient8_Healthy!B554,Patient10_Healthy!B554,Patient13_Healthy!B554,Patient17_Healthy!B554,Patient18_Healthy!B554,Patient23_Healthy!B554,Patient25_Healthy!B554,Patient27_Healthy!B554,Patient30_Healthy!B554)</f>
        <v/>
      </c>
      <c r="C575" s="90">
        <f>STDEV(Patient5_Healthy!B554,Patient8_Healthy!B554,Patient10_Healthy!B554,Patient13_Healthy!B554,Patient17_Healthy!B554,Patient18_Healthy!B554,Patient23_Healthy!B554,Patient25_Healthy!B554,Patient27_Healthy!B554,Patient30_Healthy!B554)</f>
        <v/>
      </c>
      <c r="D575">
        <f>AVERAGE(Patient5_Healthy!C554,Patient8_Healthy!C554,Patient10_Healthy!C554,Patient13_Healthy!C554,Patient17_Healthy!C554,Patient18_Healthy!C554,Patient23_Healthy!C554,Patient25_Healthy!C554,Patient27_Healthy!C554,Patient30_Healthy!C554)</f>
        <v/>
      </c>
      <c r="E575" s="90">
        <f>STDEV(Patient5_Healthy!C554,Patient8_Healthy!C554,Patient10_Healthy!C554,Patient13_Healthy!C554,Patient17_Healthy!C554,Patient18_Healthy!C554,Patient23_Healthy!C554,Patient25_Healthy!C554,Patient27_Healthy!C554,Patient30_Healthy!C554)</f>
        <v/>
      </c>
      <c r="F575" s="85">
        <f>AVERAGE(Patient5_Healthy!D554,Patient8_Healthy!D554,Patient10_Healthy!D554,Patient13_Healthy!D554,Patient17_Healthy!D554,Patient18_Healthy!D554,Patient23_Healthy!D554,Patient25_Healthy!D554,Patient27_Healthy!D554,Patient30_Healthy!D554)</f>
        <v/>
      </c>
      <c r="G575" s="90">
        <f>STDEV(Patient5_Healthy!D554,Patient8_Healthy!D554,Patient10_Healthy!D554,Patient13_Healthy!D554,Patient17_Healthy!D554,Patient18_Healthy!D554,Patient23_Healthy!D554,Patient25_Healthy!D554,Patient27_Healthy!D554,Patient30_Healthy!D554)</f>
        <v/>
      </c>
      <c r="H575">
        <f>AVERAGE(Patient5_Healthy!E554,Patient8_Healthy!E554,Patient10_Healthy!E554,Patient13_Healthy!E554,Patient17_Healthy!E554,Patient18_Healthy!E554,Patient23_Healthy!E554,Patient25_Healthy!E554,Patient27_Healthy!E554,Patient30_Healthy!E554)</f>
        <v/>
      </c>
      <c r="I575">
        <f>STDEV(Patient5_Healthy!E554,Patient8_Healthy!E554,Patient10_Healthy!E554,Patient13_Healthy!E554,Patient17_Healthy!E554,Patient18_Healthy!E554,Patient23_Healthy!E554,Patient25_Healthy!E554,Patient27_Healthy!E554,Patient30_Healthy!E554)</f>
        <v/>
      </c>
      <c r="L575" s="86" t="s">
        <v>139</v>
      </c>
      <c r="M575">
        <f>AVERAGE(Patient5_Healthy!H554,Patient8_Healthy!H554,Patient10_Healthy!H554,Patient13_Healthy!H554,Patient17_Healthy!H554,Patient18_Healthy!H554,Patient23_Healthy!H554,Patient25_Healthy!H554,Patient27_Healthy!H554,Patient30_Healthy!H554)</f>
        <v/>
      </c>
      <c r="N575">
        <f>STDEV(Patient5_Healthy!H554,Patient8_Healthy!H554,Patient10_Healthy!H554,Patient13_Healthy!H554,Patient17_Healthy!H554,Patient18_Healthy!H554,Patient23_Healthy!H554,Patient25_Healthy!H554,Patient27_Healthy!H554,Patient30_Healthy!H554)</f>
        <v/>
      </c>
      <c r="Q575" s="103" t="n"/>
      <c r="AO575" s="103" t="n"/>
    </row>
    <row r="576" spans="1:59">
      <c r="A576" s="84" t="s">
        <v>139</v>
      </c>
      <c r="B576" s="85">
        <f>AVERAGE(Patient5_Healthy!B555,Patient8_Healthy!B555,Patient10_Healthy!B555,Patient13_Healthy!B555,Patient17_Healthy!B555,Patient18_Healthy!B555,Patient23_Healthy!B555,Patient25_Healthy!B555,Patient27_Healthy!B555,Patient30_Healthy!B555)</f>
        <v/>
      </c>
      <c r="C576" s="90">
        <f>STDEV(Patient5_Healthy!B555,Patient8_Healthy!B555,Patient10_Healthy!B555,Patient13_Healthy!B555,Patient17_Healthy!B555,Patient18_Healthy!B555,Patient23_Healthy!B555,Patient25_Healthy!B555,Patient27_Healthy!B555,Patient30_Healthy!B555)</f>
        <v/>
      </c>
      <c r="D576">
        <f>AVERAGE(Patient5_Healthy!C555,Patient8_Healthy!C555,Patient10_Healthy!C555,Patient13_Healthy!C555,Patient17_Healthy!C555,Patient18_Healthy!C555,Patient23_Healthy!C555,Patient25_Healthy!C555,Patient27_Healthy!C555,Patient30_Healthy!C555)</f>
        <v/>
      </c>
      <c r="E576" s="90">
        <f>STDEV(Patient5_Healthy!C555,Patient8_Healthy!C555,Patient10_Healthy!C555,Patient13_Healthy!C555,Patient17_Healthy!C555,Patient18_Healthy!C555,Patient23_Healthy!C555,Patient25_Healthy!C555,Patient27_Healthy!C555,Patient30_Healthy!C555)</f>
        <v/>
      </c>
      <c r="F576" s="85">
        <f>AVERAGE(Patient5_Healthy!D555,Patient8_Healthy!D555,Patient10_Healthy!D555,Patient13_Healthy!D555,Patient17_Healthy!D555,Patient18_Healthy!D555,Patient23_Healthy!D555,Patient25_Healthy!D555,Patient27_Healthy!D555,Patient30_Healthy!D555)</f>
        <v/>
      </c>
      <c r="G576" s="90">
        <f>STDEV(Patient5_Healthy!D555,Patient8_Healthy!D555,Patient10_Healthy!D555,Patient13_Healthy!D555,Patient17_Healthy!D555,Patient18_Healthy!D555,Patient23_Healthy!D555,Patient25_Healthy!D555,Patient27_Healthy!D555,Patient30_Healthy!D555)</f>
        <v/>
      </c>
      <c r="H576">
        <f>AVERAGE(Patient5_Healthy!E555,Patient8_Healthy!E555,Patient10_Healthy!E555,Patient13_Healthy!E555,Patient17_Healthy!E555,Patient18_Healthy!E555,Patient23_Healthy!E555,Patient25_Healthy!E555,Patient27_Healthy!E555,Patient30_Healthy!E555)</f>
        <v/>
      </c>
      <c r="I576">
        <f>STDEV(Patient5_Healthy!E555,Patient8_Healthy!E555,Patient10_Healthy!E555,Patient13_Healthy!E555,Patient17_Healthy!E555,Patient18_Healthy!E555,Patient23_Healthy!E555,Patient25_Healthy!E555,Patient27_Healthy!E555,Patient30_Healthy!E555)</f>
        <v/>
      </c>
      <c r="L576" s="86" t="s">
        <v>140</v>
      </c>
      <c r="M576">
        <f>AVERAGE(Patient5_Healthy!H555,Patient8_Healthy!H555,Patient10_Healthy!H555,Patient13_Healthy!H555,Patient17_Healthy!H555,Patient18_Healthy!H555,Patient23_Healthy!H555,Patient25_Healthy!H555,Patient27_Healthy!H555,Patient30_Healthy!H555)</f>
        <v/>
      </c>
      <c r="N576">
        <f>STDEV(Patient5_Healthy!H555,Patient8_Healthy!H555,Patient10_Healthy!H555,Patient13_Healthy!H555,Patient17_Healthy!H555,Patient18_Healthy!H555,Patient23_Healthy!H555,Patient25_Healthy!H555,Patient27_Healthy!H555,Patient30_Healthy!H555)</f>
        <v/>
      </c>
      <c r="Q576" s="103" t="n"/>
      <c r="AO576" s="103" t="n"/>
    </row>
    <row r="577" spans="1:59">
      <c r="A577" s="84" t="s">
        <v>140</v>
      </c>
      <c r="B577" s="85">
        <f>AVERAGE(Patient5_Healthy!B556,Patient8_Healthy!B556,Patient10_Healthy!B556,Patient13_Healthy!B556,Patient17_Healthy!B556,Patient18_Healthy!B556,Patient23_Healthy!B556,Patient25_Healthy!B556,Patient27_Healthy!B556,Patient30_Healthy!B556)</f>
        <v/>
      </c>
      <c r="C577" s="90">
        <f>STDEV(Patient5_Healthy!B556,Patient8_Healthy!B556,Patient10_Healthy!B556,Patient13_Healthy!B556,Patient17_Healthy!B556,Patient18_Healthy!B556,Patient23_Healthy!B556,Patient25_Healthy!B556,Patient27_Healthy!B556,Patient30_Healthy!B556)</f>
        <v/>
      </c>
      <c r="D577">
        <f>AVERAGE(Patient5_Healthy!C556,Patient8_Healthy!C556,Patient10_Healthy!C556,Patient13_Healthy!C556,Patient17_Healthy!C556,Patient18_Healthy!C556,Patient23_Healthy!C556,Patient25_Healthy!C556,Patient27_Healthy!C556,Patient30_Healthy!C556)</f>
        <v/>
      </c>
      <c r="E577" s="90">
        <f>STDEV(Patient5_Healthy!C556,Patient8_Healthy!C556,Patient10_Healthy!C556,Patient13_Healthy!C556,Patient17_Healthy!C556,Patient18_Healthy!C556,Patient23_Healthy!C556,Patient25_Healthy!C556,Patient27_Healthy!C556,Patient30_Healthy!C556)</f>
        <v/>
      </c>
      <c r="F577" s="85">
        <f>AVERAGE(Patient5_Healthy!D556,Patient8_Healthy!D556,Patient10_Healthy!D556,Patient13_Healthy!D556,Patient17_Healthy!D556,Patient18_Healthy!D556,Patient23_Healthy!D556,Patient25_Healthy!D556,Patient27_Healthy!D556,Patient30_Healthy!D556)</f>
        <v/>
      </c>
      <c r="G577" s="90">
        <f>STDEV(Patient5_Healthy!D556,Patient8_Healthy!D556,Patient10_Healthy!D556,Patient13_Healthy!D556,Patient17_Healthy!D556,Patient18_Healthy!D556,Patient23_Healthy!D556,Patient25_Healthy!D556,Patient27_Healthy!D556,Patient30_Healthy!D556)</f>
        <v/>
      </c>
      <c r="H577">
        <f>AVERAGE(Patient5_Healthy!E556,Patient8_Healthy!E556,Patient10_Healthy!E556,Patient13_Healthy!E556,Patient17_Healthy!E556,Patient18_Healthy!E556,Patient23_Healthy!E556,Patient25_Healthy!E556,Patient27_Healthy!E556,Patient30_Healthy!E556)</f>
        <v/>
      </c>
      <c r="I577">
        <f>STDEV(Patient5_Healthy!E556,Patient8_Healthy!E556,Patient10_Healthy!E556,Patient13_Healthy!E556,Patient17_Healthy!E556,Patient18_Healthy!E556,Patient23_Healthy!E556,Patient25_Healthy!E556,Patient27_Healthy!E556,Patient30_Healthy!E556)</f>
        <v/>
      </c>
      <c r="L577" s="86" t="s">
        <v>141</v>
      </c>
      <c r="M577">
        <f>AVERAGE(Patient5_Healthy!H556,Patient8_Healthy!H556,Patient10_Healthy!H556,Patient13_Healthy!H556,Patient17_Healthy!H556,Patient18_Healthy!H556,Patient23_Healthy!H556,Patient25_Healthy!H556,Patient27_Healthy!H556,Patient30_Healthy!H556)</f>
        <v/>
      </c>
      <c r="N577">
        <f>STDEV(Patient5_Healthy!H556,Patient8_Healthy!H556,Patient10_Healthy!H556,Patient13_Healthy!H556,Patient17_Healthy!H556,Patient18_Healthy!H556,Patient23_Healthy!H556,Patient25_Healthy!H556,Patient27_Healthy!H556,Patient30_Healthy!H556)</f>
        <v/>
      </c>
      <c r="Q577" s="103" t="n"/>
      <c r="AO577" s="103" t="n"/>
    </row>
    <row r="578" spans="1:59">
      <c r="A578" s="84" t="s">
        <v>141</v>
      </c>
      <c r="B578" s="85">
        <f>AVERAGE(Patient5_Healthy!B557,Patient8_Healthy!B557,Patient10_Healthy!B557,Patient13_Healthy!B557,Patient17_Healthy!B557,Patient18_Healthy!B557,Patient23_Healthy!B557,Patient25_Healthy!B557,Patient27_Healthy!B557,Patient30_Healthy!B557)</f>
        <v/>
      </c>
      <c r="C578" s="90">
        <f>STDEV(Patient5_Healthy!B557,Patient8_Healthy!B557,Patient10_Healthy!B557,Patient13_Healthy!B557,Patient17_Healthy!B557,Patient18_Healthy!B557,Patient23_Healthy!B557,Patient25_Healthy!B557,Patient27_Healthy!B557,Patient30_Healthy!B557)</f>
        <v/>
      </c>
      <c r="D578">
        <f>AVERAGE(Patient5_Healthy!C557,Patient8_Healthy!C557,Patient10_Healthy!C557,Patient13_Healthy!C557,Patient17_Healthy!C557,Patient18_Healthy!C557,Patient23_Healthy!C557,Patient25_Healthy!C557,Patient27_Healthy!C557,Patient30_Healthy!C557)</f>
        <v/>
      </c>
      <c r="E578" s="90">
        <f>STDEV(Patient5_Healthy!C557,Patient8_Healthy!C557,Patient10_Healthy!C557,Patient13_Healthy!C557,Patient17_Healthy!C557,Patient18_Healthy!C557,Patient23_Healthy!C557,Patient25_Healthy!C557,Patient27_Healthy!C557,Patient30_Healthy!C557)</f>
        <v/>
      </c>
      <c r="F578" s="85">
        <f>AVERAGE(Patient5_Healthy!D557,Patient8_Healthy!D557,Patient10_Healthy!D557,Patient13_Healthy!D557,Patient17_Healthy!D557,Patient18_Healthy!D557,Patient23_Healthy!D557,Patient25_Healthy!D557,Patient27_Healthy!D557,Patient30_Healthy!D557)</f>
        <v/>
      </c>
      <c r="G578" s="90">
        <f>STDEV(Patient5_Healthy!D557,Patient8_Healthy!D557,Patient10_Healthy!D557,Patient13_Healthy!D557,Patient17_Healthy!D557,Patient18_Healthy!D557,Patient23_Healthy!D557,Patient25_Healthy!D557,Patient27_Healthy!D557,Patient30_Healthy!D557)</f>
        <v/>
      </c>
      <c r="H578">
        <f>AVERAGE(Patient5_Healthy!E557,Patient8_Healthy!E557,Patient10_Healthy!E557,Patient13_Healthy!E557,Patient17_Healthy!E557,Patient18_Healthy!E557,Patient23_Healthy!E557,Patient25_Healthy!E557,Patient27_Healthy!E557,Patient30_Healthy!E557)</f>
        <v/>
      </c>
      <c r="I578">
        <f>STDEV(Patient5_Healthy!E557,Patient8_Healthy!E557,Patient10_Healthy!E557,Patient13_Healthy!E557,Patient17_Healthy!E557,Patient18_Healthy!E557,Patient23_Healthy!E557,Patient25_Healthy!E557,Patient27_Healthy!E557,Patient30_Healthy!E557)</f>
        <v/>
      </c>
      <c r="L578" s="86" t="s">
        <v>142</v>
      </c>
      <c r="M578">
        <f>AVERAGE(Patient5_Healthy!H557,Patient8_Healthy!H557,Patient10_Healthy!H557,Patient13_Healthy!H557,Patient17_Healthy!H557,Patient18_Healthy!H557,Patient23_Healthy!H557,Patient25_Healthy!H557,Patient27_Healthy!H557,Patient30_Healthy!H557)</f>
        <v/>
      </c>
      <c r="N578">
        <f>STDEV(Patient5_Healthy!H557,Patient8_Healthy!H557,Patient10_Healthy!H557,Patient13_Healthy!H557,Patient17_Healthy!H557,Patient18_Healthy!H557,Patient23_Healthy!H557,Patient25_Healthy!H557,Patient27_Healthy!H557,Patient30_Healthy!H557)</f>
        <v/>
      </c>
      <c r="Q578" s="103" t="n"/>
      <c r="AO578" s="103" t="n"/>
    </row>
    <row r="579" spans="1:59">
      <c r="A579" s="84" t="s">
        <v>142</v>
      </c>
      <c r="B579" s="85">
        <f>AVERAGE(Patient5_Healthy!B558,Patient8_Healthy!B558,Patient10_Healthy!B558,Patient13_Healthy!B558,Patient17_Healthy!B558,Patient18_Healthy!B558,Patient23_Healthy!B558,Patient25_Healthy!B558,Patient27_Healthy!B558,Patient30_Healthy!B558)</f>
        <v/>
      </c>
      <c r="C579" s="90">
        <f>STDEV(Patient5_Healthy!B558,Patient8_Healthy!B558,Patient10_Healthy!B558,Patient13_Healthy!B558,Patient17_Healthy!B558,Patient18_Healthy!B558,Patient23_Healthy!B558,Patient25_Healthy!B558,Patient27_Healthy!B558,Patient30_Healthy!B558)</f>
        <v/>
      </c>
      <c r="D579">
        <f>AVERAGE(Patient5_Healthy!C558,Patient8_Healthy!C558,Patient10_Healthy!C558,Patient13_Healthy!C558,Patient17_Healthy!C558,Patient18_Healthy!C558,Patient23_Healthy!C558,Patient25_Healthy!C558,Patient27_Healthy!C558,Patient30_Healthy!C558)</f>
        <v/>
      </c>
      <c r="E579" s="90">
        <f>STDEV(Patient5_Healthy!C558,Patient8_Healthy!C558,Patient10_Healthy!C558,Patient13_Healthy!C558,Patient17_Healthy!C558,Patient18_Healthy!C558,Patient23_Healthy!C558,Patient25_Healthy!C558,Patient27_Healthy!C558,Patient30_Healthy!C558)</f>
        <v/>
      </c>
      <c r="F579" s="85">
        <f>AVERAGE(Patient5_Healthy!D558,Patient8_Healthy!D558,Patient10_Healthy!D558,Patient13_Healthy!D558,Patient17_Healthy!D558,Patient18_Healthy!D558,Patient23_Healthy!D558,Patient25_Healthy!D558,Patient27_Healthy!D558,Patient30_Healthy!D558)</f>
        <v/>
      </c>
      <c r="G579" s="90">
        <f>STDEV(Patient5_Healthy!D558,Patient8_Healthy!D558,Patient10_Healthy!D558,Patient13_Healthy!D558,Patient17_Healthy!D558,Patient18_Healthy!D558,Patient23_Healthy!D558,Patient25_Healthy!D558,Patient27_Healthy!D558,Patient30_Healthy!D558)</f>
        <v/>
      </c>
      <c r="H579">
        <f>AVERAGE(Patient5_Healthy!E558,Patient8_Healthy!E558,Patient10_Healthy!E558,Patient13_Healthy!E558,Patient17_Healthy!E558,Patient18_Healthy!E558,Patient23_Healthy!E558,Patient25_Healthy!E558,Patient27_Healthy!E558,Patient30_Healthy!E558)</f>
        <v/>
      </c>
      <c r="I579">
        <f>STDEV(Patient5_Healthy!E558,Patient8_Healthy!E558,Patient10_Healthy!E558,Patient13_Healthy!E558,Patient17_Healthy!E558,Patient18_Healthy!E558,Patient23_Healthy!E558,Patient25_Healthy!E558,Patient27_Healthy!E558,Patient30_Healthy!E558)</f>
        <v/>
      </c>
      <c r="L579" s="86" t="s">
        <v>143</v>
      </c>
      <c r="M579">
        <f>AVERAGE(Patient5_Healthy!H558,Patient8_Healthy!H558,Patient10_Healthy!H558,Patient13_Healthy!H558,Patient17_Healthy!H558,Patient18_Healthy!H558,Patient23_Healthy!H558,Patient25_Healthy!H558,Patient27_Healthy!H558,Patient30_Healthy!H558)</f>
        <v/>
      </c>
      <c r="N579">
        <f>STDEV(Patient5_Healthy!H558,Patient8_Healthy!H558,Patient10_Healthy!H558,Patient13_Healthy!H558,Patient17_Healthy!H558,Patient18_Healthy!H558,Patient23_Healthy!H558,Patient25_Healthy!H558,Patient27_Healthy!H558,Patient30_Healthy!H558)</f>
        <v/>
      </c>
      <c r="Q579" s="103" t="n"/>
      <c r="AO579" s="103" t="n"/>
    </row>
    <row r="580" spans="1:59">
      <c r="A580" s="84" t="s">
        <v>143</v>
      </c>
      <c r="B580" s="85">
        <f>AVERAGE(Patient5_Healthy!B559,Patient8_Healthy!B559,Patient10_Healthy!B559,Patient13_Healthy!B559,Patient17_Healthy!B559,Patient18_Healthy!B559,Patient23_Healthy!B559,Patient25_Healthy!B559,Patient27_Healthy!B559,Patient30_Healthy!B559)</f>
        <v/>
      </c>
      <c r="C580" s="90">
        <f>STDEV(Patient5_Healthy!B559,Patient8_Healthy!B559,Patient10_Healthy!B559,Patient13_Healthy!B559,Patient17_Healthy!B559,Patient18_Healthy!B559,Patient23_Healthy!B559,Patient25_Healthy!B559,Patient27_Healthy!B559,Patient30_Healthy!B559)</f>
        <v/>
      </c>
      <c r="D580">
        <f>AVERAGE(Patient5_Healthy!C559,Patient8_Healthy!C559,Patient10_Healthy!C559,Patient13_Healthy!C559,Patient17_Healthy!C559,Patient18_Healthy!C559,Patient23_Healthy!C559,Patient25_Healthy!C559,Patient27_Healthy!C559,Patient30_Healthy!C559)</f>
        <v/>
      </c>
      <c r="E580" s="90">
        <f>STDEV(Patient5_Healthy!C559,Patient8_Healthy!C559,Patient10_Healthy!C559,Patient13_Healthy!C559,Patient17_Healthy!C559,Patient18_Healthy!C559,Patient23_Healthy!C559,Patient25_Healthy!C559,Patient27_Healthy!C559,Patient30_Healthy!C559)</f>
        <v/>
      </c>
      <c r="F580" s="85">
        <f>AVERAGE(Patient5_Healthy!D559,Patient8_Healthy!D559,Patient10_Healthy!D559,Patient13_Healthy!D559,Patient17_Healthy!D559,Patient18_Healthy!D559,Patient23_Healthy!D559,Patient25_Healthy!D559,Patient27_Healthy!D559,Patient30_Healthy!D559)</f>
        <v/>
      </c>
      <c r="G580" s="90">
        <f>STDEV(Patient5_Healthy!D559,Patient8_Healthy!D559,Patient10_Healthy!D559,Patient13_Healthy!D559,Patient17_Healthy!D559,Patient18_Healthy!D559,Patient23_Healthy!D559,Patient25_Healthy!D559,Patient27_Healthy!D559,Patient30_Healthy!D559)</f>
        <v/>
      </c>
      <c r="H580">
        <f>AVERAGE(Patient5_Healthy!E559,Patient8_Healthy!E559,Patient10_Healthy!E559,Patient13_Healthy!E559,Patient17_Healthy!E559,Patient18_Healthy!E559,Patient23_Healthy!E559,Patient25_Healthy!E559,Patient27_Healthy!E559,Patient30_Healthy!E559)</f>
        <v/>
      </c>
      <c r="I580">
        <f>STDEV(Patient5_Healthy!E559,Patient8_Healthy!E559,Patient10_Healthy!E559,Patient13_Healthy!E559,Patient17_Healthy!E559,Patient18_Healthy!E559,Patient23_Healthy!E559,Patient25_Healthy!E559,Patient27_Healthy!E559,Patient30_Healthy!E559)</f>
        <v/>
      </c>
      <c r="AO580" s="103" t="n"/>
    </row>
    <row r="581" spans="1:59">
      <c r="A581" s="103" t="n"/>
      <c r="AO581" s="103" t="n"/>
    </row>
    <row r="582" spans="1:59">
      <c r="A582" s="103" t="n"/>
      <c r="AO582" s="103" t="n"/>
    </row>
    <row r="583" spans="1:59">
      <c r="A583" s="103" t="n"/>
      <c r="AO583" s="103" t="n"/>
    </row>
    <row r="584" spans="1:59">
      <c r="A584" s="103" t="n"/>
      <c r="AO584" s="103" t="n"/>
    </row>
    <row r="585" spans="1:59">
      <c r="A585" s="103" t="n"/>
      <c r="AO585" s="103" t="n"/>
    </row>
    <row r="586" spans="1:59">
      <c r="A586" s="103" t="n"/>
      <c r="AO586" s="103" t="n"/>
    </row>
    <row r="587" spans="1:59">
      <c r="AO587" s="103" t="n"/>
    </row>
    <row r="588" spans="1:59">
      <c r="A588" s="103" t="s">
        <v>162</v>
      </c>
      <c r="Q588" s="103" t="s">
        <v>163</v>
      </c>
      <c r="AO588" s="103" t="n"/>
    </row>
    <row r="589" spans="1:59">
      <c r="A589" s="151" t="n"/>
      <c r="B589" s="153" t="s">
        <v>15</v>
      </c>
      <c r="C589" s="154" t="n"/>
      <c r="D589" s="154" t="n"/>
      <c r="E589" s="155" t="n"/>
      <c r="F589" s="156" t="s">
        <v>101</v>
      </c>
      <c r="G589" s="154" t="n"/>
      <c r="H589" s="154" t="n"/>
      <c r="I589" s="154" t="n"/>
      <c r="L589" s="157" t="n"/>
      <c r="M589" s="158" t="s">
        <v>121</v>
      </c>
      <c r="N589" s="158" t="n"/>
      <c r="Q589" s="88" t="n"/>
      <c r="R589" s="159" t="s">
        <v>122</v>
      </c>
      <c r="S589" s="160" t="n"/>
      <c r="T589" s="159" t="s">
        <v>123</v>
      </c>
      <c r="U589" s="160" t="n"/>
      <c r="V589" s="159" t="s">
        <v>124</v>
      </c>
      <c r="W589" s="160" t="n"/>
      <c r="X589" s="159" t="s">
        <v>125</v>
      </c>
      <c r="Y589" s="160" t="n"/>
      <c r="Z589" s="159" t="s">
        <v>126</v>
      </c>
      <c r="AA589" s="160" t="n"/>
      <c r="AB589" s="159" t="s">
        <v>127</v>
      </c>
      <c r="AC589" s="160" t="n"/>
      <c r="AD589" s="159" t="s">
        <v>128</v>
      </c>
      <c r="AE589" s="160" t="n"/>
      <c r="AF589" s="161" t="s">
        <v>129</v>
      </c>
      <c r="AG589" s="161" t="n"/>
      <c r="AO589" s="103" t="n"/>
    </row>
    <row r="590" spans="1:59">
      <c r="A590" s="151" t="n"/>
      <c r="B590" s="162" t="s">
        <v>130</v>
      </c>
      <c r="C590" s="163" t="n"/>
      <c r="D590" s="164" t="s">
        <v>131</v>
      </c>
      <c r="E590" s="163" t="n"/>
      <c r="F590" s="162" t="s">
        <v>130</v>
      </c>
      <c r="G590" s="163" t="n"/>
      <c r="H590" s="164" t="s">
        <v>131</v>
      </c>
      <c r="I590" s="165" t="n"/>
      <c r="L590" s="157" t="n"/>
      <c r="M590" s="86" t="s">
        <v>214</v>
      </c>
      <c r="N590" s="86" t="s">
        <v>22</v>
      </c>
      <c r="Q590" s="88" t="n"/>
      <c r="R590" s="87" t="s">
        <v>214</v>
      </c>
      <c r="S590" s="89" t="s">
        <v>22</v>
      </c>
      <c r="T590" s="88" t="s">
        <v>214</v>
      </c>
      <c r="U590" s="88" t="s">
        <v>22</v>
      </c>
      <c r="V590" s="87" t="s">
        <v>214</v>
      </c>
      <c r="W590" s="89" t="s">
        <v>22</v>
      </c>
      <c r="X590" s="87" t="s">
        <v>214</v>
      </c>
      <c r="Y590" s="89" t="s">
        <v>22</v>
      </c>
      <c r="Z590" s="87" t="s">
        <v>214</v>
      </c>
      <c r="AA590" s="89" t="s">
        <v>22</v>
      </c>
      <c r="AB590" s="87" t="s">
        <v>214</v>
      </c>
      <c r="AC590" s="89" t="s">
        <v>22</v>
      </c>
      <c r="AD590" s="87" t="s">
        <v>214</v>
      </c>
      <c r="AE590" s="89" t="s">
        <v>22</v>
      </c>
      <c r="AF590" s="88" t="s">
        <v>214</v>
      </c>
      <c r="AG590" s="88" t="s">
        <v>22</v>
      </c>
      <c r="AO590" s="103" t="n"/>
    </row>
    <row r="591" spans="1:59">
      <c r="A591" s="152" t="n"/>
      <c r="B591" s="82" t="s">
        <v>214</v>
      </c>
      <c r="C591" s="83" t="s">
        <v>22</v>
      </c>
      <c r="D591" s="84" t="s">
        <v>214</v>
      </c>
      <c r="E591" s="83" t="s">
        <v>22</v>
      </c>
      <c r="F591" s="82" t="s">
        <v>214</v>
      </c>
      <c r="G591" s="83" t="s">
        <v>22</v>
      </c>
      <c r="H591" s="84" t="s">
        <v>214</v>
      </c>
      <c r="I591" s="84" t="s">
        <v>22</v>
      </c>
      <c r="L591" s="86" t="s">
        <v>132</v>
      </c>
      <c r="M591">
        <f>AVERAGE(Patient5_Healthy!H570,Patient8_Healthy!H570,Patient10_Healthy!H570,Patient13_Healthy!H570,Patient17_Healthy!H570,Patient18_Healthy!H570,Patient23_Healthy!H570,Patient25_Healthy!H570,Patient27_Healthy!H570,Patient30_Healthy!H570)</f>
        <v/>
      </c>
      <c r="N591">
        <f>STDEV(Patient5_Healthy!H570,Patient8_Healthy!H570,Patient10_Healthy!H570,Patient13_Healthy!H570,Patient17_Healthy!H570,Patient18_Healthy!H570,Patient23_Healthy!H570,Patient25_Healthy!H570,Patient27_Healthy!H570,Patient30_Healthy!H570)</f>
        <v/>
      </c>
      <c r="Q591" s="88" t="s">
        <v>132</v>
      </c>
      <c r="R591" s="85">
        <f>AVERAGE(Patient5_Healthy!M570,Patient8_Healthy!M570,Patient10_Healthy!M570,Patient13_Healthy!M570,Patient17_Healthy!M570,Patient18_Healthy!M570,Patient23_Healthy!M570,Patient25_Healthy!M570,Patient27_Healthy!M570,Patient30_Healthy!M570)</f>
        <v/>
      </c>
      <c r="S591" s="90">
        <f>STDEV(Patient5_Healthy!M570,Patient8_Healthy!M570,Patient10_Healthy!M570,Patient13_Healthy!M570,Patient17_Healthy!M570,Patient18_Healthy!M570,Patient23_Healthy!M570,Patient25_Healthy!M570,Patient27_Healthy!M570,Patient30_Healthy!M570)</f>
        <v/>
      </c>
      <c r="T591">
        <f>AVERAGE(Patient5_Healthy!N570,Patient8_Healthy!N570,Patient10_Healthy!N570,Patient13_Healthy!N570,Patient17_Healthy!N570,Patient18_Healthy!N570,Patient23_Healthy!N570,Patient25_Healthy!N570,Patient27_Healthy!N570,Patient30_Healthy!N570)</f>
        <v/>
      </c>
      <c r="U591">
        <f>STDEV(Patient5_Healthy!N570,Patient8_Healthy!N570,Patient10_Healthy!N570,Patient13_Healthy!N570,Patient17_Healthy!N570,Patient18_Healthy!N570,Patient23_Healthy!N570,Patient25_Healthy!N570,Patient27_Healthy!N570,Patient30_Healthy!N570)</f>
        <v/>
      </c>
      <c r="V591" s="85">
        <f>AVERAGE(Patient5_Healthy!O570,Patient8_Healthy!O570,Patient10_Healthy!O570,Patient13_Healthy!O570,Patient17_Healthy!O570,Patient18_Healthy!O570,Patient23_Healthy!O570,Patient25_Healthy!O570,Patient27_Healthy!O570,Patient30_Healthy!O570)</f>
        <v/>
      </c>
      <c r="W591" s="90">
        <f>STDEV(Patient5_Healthy!O570,Patient8_Healthy!O570,Patient10_Healthy!O570,Patient13_Healthy!O570,Patient17_Healthy!O570,Patient18_Healthy!O570,Patient23_Healthy!O570,Patient25_Healthy!O570,Patient27_Healthy!O570,Patient30_Healthy!O570)</f>
        <v/>
      </c>
      <c r="X591" s="85">
        <f>AVERAGE(Patient5_Healthy!P570,Patient8_Healthy!P570,Patient10_Healthy!P570,Patient13_Healthy!P570,Patient17_Healthy!P570,Patient18_Healthy!P570,Patient23_Healthy!P570,Patient25_Healthy!P570,Patient27_Healthy!P570,Patient30_Healthy!P570)</f>
        <v/>
      </c>
      <c r="Y591" s="90">
        <f>STDEV(Patient5_Healthy!P570,Patient8_Healthy!P570,Patient10_Healthy!P570,Patient13_Healthy!P570,Patient17_Healthy!P570,Patient18_Healthy!P570,Patient23_Healthy!P570,Patient25_Healthy!P570,Patient27_Healthy!P570,Patient30_Healthy!P570)</f>
        <v/>
      </c>
      <c r="Z591" s="85">
        <f>AVERAGE(Patient5_Healthy!Q570,Patient8_Healthy!Q570,Patient10_Healthy!Q570,Patient13_Healthy!Q570,Patient17_Healthy!Q570,Patient18_Healthy!Q570,Patient23_Healthy!Q570,Patient25_Healthy!Q570,Patient27_Healthy!Q570,Patient30_Healthy!Q570)</f>
        <v/>
      </c>
      <c r="AA591" s="90">
        <f>STDEV(Patient5_Healthy!Q570,Patient8_Healthy!Q570,Patient10_Healthy!Q570,Patient13_Healthy!Q570,Patient17_Healthy!Q570,Patient18_Healthy!Q570,Patient23_Healthy!Q570,Patient25_Healthy!Q570,Patient27_Healthy!Q570,Patient30_Healthy!Q570)</f>
        <v/>
      </c>
      <c r="AB591" s="85">
        <f>AVERAGE(Patient5_Healthy!R570,Patient8_Healthy!R570,Patient10_Healthy!R570,Patient13_Healthy!R570,Patient17_Healthy!R570,Patient18_Healthy!R570,Patient23_Healthy!R570,Patient25_Healthy!R570,Patient27_Healthy!R570,Patient30_Healthy!R570)</f>
        <v/>
      </c>
      <c r="AC591" s="90">
        <f>STDEV(Patient5_Healthy!R570,Patient8_Healthy!R570,Patient10_Healthy!R570,Patient13_Healthy!R570,Patient17_Healthy!R570,Patient18_Healthy!R570,Patient23_Healthy!R570,Patient25_Healthy!R570,Patient27_Healthy!R570,Patient30_Healthy!R570)</f>
        <v/>
      </c>
      <c r="AD591" s="85">
        <f>AVERAGE(Patient5_Healthy!S570,Patient8_Healthy!S570,Patient10_Healthy!S570,Patient13_Healthy!S570,Patient17_Healthy!S570,Patient18_Healthy!S570,Patient23_Healthy!S570,Patient25_Healthy!S570,Patient27_Healthy!S570,Patient30_Healthy!S570)</f>
        <v/>
      </c>
      <c r="AE591" s="90">
        <f>STDEV(Patient5_Healthy!S570,Patient8_Healthy!S570,Patient10_Healthy!S570,Patient13_Healthy!S570,Patient17_Healthy!S570,Patient18_Healthy!S570,Patient23_Healthy!S570,Patient25_Healthy!S570,Patient27_Healthy!S570,Patient30_Healthy!S570)</f>
        <v/>
      </c>
      <c r="AF591">
        <f>AVERAGE(Patient5_Healthy!T570,Patient8_Healthy!T570,Patient10_Healthy!T570,Patient13_Healthy!T570,Patient17_Healthy!T570,Patient18_Healthy!T570,Patient23_Healthy!T570,Patient25_Healthy!T570,Patient27_Healthy!T570,Patient30_Healthy!T570)</f>
        <v/>
      </c>
      <c r="AG591">
        <f>STDEV(Patient5_Healthy!T570,Patient8_Healthy!T570,Patient10_Healthy!T570,Patient13_Healthy!T570,Patient17_Healthy!T570,Patient18_Healthy!T570,Patient23_Healthy!T570,Patient25_Healthy!T570,Patient27_Healthy!T570,Patient30_Healthy!T570)</f>
        <v/>
      </c>
      <c r="AO591" s="103" t="n"/>
    </row>
    <row r="592" spans="1:59">
      <c r="A592" s="84" t="s">
        <v>132</v>
      </c>
      <c r="B592" s="85">
        <f>AVERAGE(Patient5_Healthy!B571,Patient8_Healthy!B571,Patient10_Healthy!B571,Patient13_Healthy!B571,Patient17_Healthy!B571,Patient18_Healthy!B571,Patient23_Healthy!B571,Patient25_Healthy!B571,Patient27_Healthy!B571,Patient30_Healthy!B571)</f>
        <v/>
      </c>
      <c r="C592" s="90">
        <f>STDEV(Patient5_Healthy!B571,Patient8_Healthy!B571,Patient10_Healthy!B571,Patient13_Healthy!B571,Patient17_Healthy!B571,Patient18_Healthy!B571,Patient23_Healthy!B571,Patient25_Healthy!B571,Patient27_Healthy!B571,Patient30_Healthy!B571)</f>
        <v/>
      </c>
      <c r="D592">
        <f>AVERAGE(Patient5_Healthy!C571,Patient8_Healthy!C571,Patient10_Healthy!C571,Patient13_Healthy!C571,Patient17_Healthy!C571,Patient18_Healthy!C571,Patient23_Healthy!C571,Patient25_Healthy!C571,Patient27_Healthy!C571,Patient30_Healthy!C571)</f>
        <v/>
      </c>
      <c r="E592" s="90">
        <f>STDEV(Patient5_Healthy!C571,Patient8_Healthy!C571,Patient10_Healthy!C571,Patient13_Healthy!C571,Patient17_Healthy!C571,Patient18_Healthy!C571,Patient23_Healthy!C571,Patient25_Healthy!C571,Patient27_Healthy!C571,Patient30_Healthy!C571)</f>
        <v/>
      </c>
      <c r="F592" s="85">
        <f>AVERAGE(Patient5_Healthy!D571,Patient8_Healthy!D571,Patient10_Healthy!D571,Patient13_Healthy!D571,Patient17_Healthy!D571,Patient18_Healthy!D571,Patient23_Healthy!D571,Patient25_Healthy!D571,Patient27_Healthy!D571,Patient30_Healthy!D571)</f>
        <v/>
      </c>
      <c r="G592" s="90">
        <f>STDEV(Patient5_Healthy!D571,Patient8_Healthy!D571,Patient10_Healthy!D571,Patient13_Healthy!D571,Patient17_Healthy!D571,Patient18_Healthy!D571,Patient23_Healthy!D571,Patient25_Healthy!D571,Patient27_Healthy!D571,Patient30_Healthy!D571)</f>
        <v/>
      </c>
      <c r="H592">
        <f>AVERAGE(Patient5_Healthy!E571,Patient8_Healthy!E571,Patient10_Healthy!E571,Patient13_Healthy!E571,Patient17_Healthy!E571,Patient18_Healthy!E571,Patient23_Healthy!E571,Patient25_Healthy!E571,Patient27_Healthy!E571,Patient30_Healthy!E571)</f>
        <v/>
      </c>
      <c r="I592">
        <f>STDEV(Patient5_Healthy!E571,Patient8_Healthy!E571,Patient10_Healthy!E571,Patient13_Healthy!E571,Patient17_Healthy!E571,Patient18_Healthy!E571,Patient23_Healthy!E571,Patient25_Healthy!E571,Patient27_Healthy!E571,Patient30_Healthy!E571)</f>
        <v/>
      </c>
      <c r="L592" s="86" t="s">
        <v>133</v>
      </c>
      <c r="M592">
        <f>AVERAGE(Patient5_Healthy!H571,Patient8_Healthy!H571,Patient10_Healthy!H571,Patient13_Healthy!H571,Patient17_Healthy!H571,Patient18_Healthy!H571,Patient23_Healthy!H571,Patient25_Healthy!H571,Patient27_Healthy!H571,Patient30_Healthy!H571)</f>
        <v/>
      </c>
      <c r="N592">
        <f>STDEV(Patient5_Healthy!H571,Patient8_Healthy!H571,Patient10_Healthy!H571,Patient13_Healthy!H571,Patient17_Healthy!H571,Patient18_Healthy!H571,Patient23_Healthy!H571,Patient25_Healthy!H571,Patient27_Healthy!H571,Patient30_Healthy!H571)</f>
        <v/>
      </c>
      <c r="Q592" s="88" t="s">
        <v>133</v>
      </c>
      <c r="R592" s="85">
        <f>AVERAGE(Patient5_Healthy!M571,Patient8_Healthy!M571,Patient10_Healthy!M571,Patient13_Healthy!M571,Patient17_Healthy!M571,Patient18_Healthy!M571,Patient23_Healthy!M571,Patient25_Healthy!M571,Patient27_Healthy!M571,Patient30_Healthy!M571)</f>
        <v/>
      </c>
      <c r="S592" s="90">
        <f>STDEV(Patient5_Healthy!M571,Patient8_Healthy!M571,Patient10_Healthy!M571,Patient13_Healthy!M571,Patient17_Healthy!M571,Patient18_Healthy!M571,Patient23_Healthy!M571,Patient25_Healthy!M571,Patient27_Healthy!M571,Patient30_Healthy!M571)</f>
        <v/>
      </c>
      <c r="T592">
        <f>AVERAGE(Patient5_Healthy!N571,Patient8_Healthy!N571,Patient10_Healthy!N571,Patient13_Healthy!N571,Patient17_Healthy!N571,Patient18_Healthy!N571,Patient23_Healthy!N571,Patient25_Healthy!N571,Patient27_Healthy!N571,Patient30_Healthy!N571)</f>
        <v/>
      </c>
      <c r="U592">
        <f>STDEV(Patient5_Healthy!N571,Patient8_Healthy!N571,Patient10_Healthy!N571,Patient13_Healthy!N571,Patient17_Healthy!N571,Patient18_Healthy!N571,Patient23_Healthy!N571,Patient25_Healthy!N571,Patient27_Healthy!N571,Patient30_Healthy!N571)</f>
        <v/>
      </c>
      <c r="V592" s="85">
        <f>AVERAGE(Patient5_Healthy!O571,Patient8_Healthy!O571,Patient10_Healthy!O571,Patient13_Healthy!O571,Patient17_Healthy!O571,Patient18_Healthy!O571,Patient23_Healthy!O571,Patient25_Healthy!O571,Patient27_Healthy!O571,Patient30_Healthy!O571)</f>
        <v/>
      </c>
      <c r="W592" s="90">
        <f>STDEV(Patient5_Healthy!O571,Patient8_Healthy!O571,Patient10_Healthy!O571,Patient13_Healthy!O571,Patient17_Healthy!O571,Patient18_Healthy!O571,Patient23_Healthy!O571,Patient25_Healthy!O571,Patient27_Healthy!O571,Patient30_Healthy!O571)</f>
        <v/>
      </c>
      <c r="X592" s="85">
        <f>AVERAGE(Patient5_Healthy!P571,Patient8_Healthy!P571,Patient10_Healthy!P571,Patient13_Healthy!P571,Patient17_Healthy!P571,Patient18_Healthy!P571,Patient23_Healthy!P571,Patient25_Healthy!P571,Patient27_Healthy!P571,Patient30_Healthy!P571)</f>
        <v/>
      </c>
      <c r="Y592" s="90">
        <f>STDEV(Patient5_Healthy!P571,Patient8_Healthy!P571,Patient10_Healthy!P571,Patient13_Healthy!P571,Patient17_Healthy!P571,Patient18_Healthy!P571,Patient23_Healthy!P571,Patient25_Healthy!P571,Patient27_Healthy!P571,Patient30_Healthy!P571)</f>
        <v/>
      </c>
      <c r="Z592" s="85">
        <f>AVERAGE(Patient5_Healthy!Q571,Patient8_Healthy!Q571,Patient10_Healthy!Q571,Patient13_Healthy!Q571,Patient17_Healthy!Q571,Patient18_Healthy!Q571,Patient23_Healthy!Q571,Patient25_Healthy!Q571,Patient27_Healthy!Q571,Patient30_Healthy!Q571)</f>
        <v/>
      </c>
      <c r="AA592" s="90">
        <f>STDEV(Patient5_Healthy!Q571,Patient8_Healthy!Q571,Patient10_Healthy!Q571,Patient13_Healthy!Q571,Patient17_Healthy!Q571,Patient18_Healthy!Q571,Patient23_Healthy!Q571,Patient25_Healthy!Q571,Patient27_Healthy!Q571,Patient30_Healthy!Q571)</f>
        <v/>
      </c>
      <c r="AB592" s="85">
        <f>AVERAGE(Patient5_Healthy!R571,Patient8_Healthy!R571,Patient10_Healthy!R571,Patient13_Healthy!R571,Patient17_Healthy!R571,Patient18_Healthy!R571,Patient23_Healthy!R571,Patient25_Healthy!R571,Patient27_Healthy!R571,Patient30_Healthy!R571)</f>
        <v/>
      </c>
      <c r="AC592" s="90">
        <f>STDEV(Patient5_Healthy!R571,Patient8_Healthy!R571,Patient10_Healthy!R571,Patient13_Healthy!R571,Patient17_Healthy!R571,Patient18_Healthy!R571,Patient23_Healthy!R571,Patient25_Healthy!R571,Patient27_Healthy!R571,Patient30_Healthy!R571)</f>
        <v/>
      </c>
      <c r="AD592" s="85">
        <f>AVERAGE(Patient5_Healthy!S571,Patient8_Healthy!S571,Patient10_Healthy!S571,Patient13_Healthy!S571,Patient17_Healthy!S571,Patient18_Healthy!S571,Patient23_Healthy!S571,Patient25_Healthy!S571,Patient27_Healthy!S571,Patient30_Healthy!S571)</f>
        <v/>
      </c>
      <c r="AE592" s="90">
        <f>STDEV(Patient5_Healthy!S571,Patient8_Healthy!S571,Patient10_Healthy!S571,Patient13_Healthy!S571,Patient17_Healthy!S571,Patient18_Healthy!S571,Patient23_Healthy!S571,Patient25_Healthy!S571,Patient27_Healthy!S571,Patient30_Healthy!S571)</f>
        <v/>
      </c>
      <c r="AF592">
        <f>AVERAGE(Patient5_Healthy!T571,Patient8_Healthy!T571,Patient10_Healthy!T571,Patient13_Healthy!T571,Patient17_Healthy!T571,Patient18_Healthy!T571,Patient23_Healthy!T571,Patient25_Healthy!T571,Patient27_Healthy!T571,Patient30_Healthy!T571)</f>
        <v/>
      </c>
      <c r="AG592">
        <f>STDEV(Patient5_Healthy!T571,Patient8_Healthy!T571,Patient10_Healthy!T571,Patient13_Healthy!T571,Patient17_Healthy!T571,Patient18_Healthy!T571,Patient23_Healthy!T571,Patient25_Healthy!T571,Patient27_Healthy!T571,Patient30_Healthy!T571)</f>
        <v/>
      </c>
      <c r="AO592" s="103" t="n"/>
    </row>
    <row r="593" spans="1:59">
      <c r="A593" s="84" t="s">
        <v>133</v>
      </c>
      <c r="B593" s="85">
        <f>AVERAGE(Patient5_Healthy!B572,Patient8_Healthy!B572,Patient10_Healthy!B572,Patient13_Healthy!B572,Patient17_Healthy!B572,Patient18_Healthy!B572,Patient23_Healthy!B572,Patient25_Healthy!B572,Patient27_Healthy!B572,Patient30_Healthy!B572)</f>
        <v/>
      </c>
      <c r="C593" s="90">
        <f>STDEV(Patient5_Healthy!B572,Patient8_Healthy!B572,Patient10_Healthy!B572,Patient13_Healthy!B572,Patient17_Healthy!B572,Patient18_Healthy!B572,Patient23_Healthy!B572,Patient25_Healthy!B572,Patient27_Healthy!B572,Patient30_Healthy!B572)</f>
        <v/>
      </c>
      <c r="D593">
        <f>AVERAGE(Patient5_Healthy!C572,Patient8_Healthy!C572,Patient10_Healthy!C572,Patient13_Healthy!C572,Patient17_Healthy!C572,Patient18_Healthy!C572,Patient23_Healthy!C572,Patient25_Healthy!C572,Patient27_Healthy!C572,Patient30_Healthy!C572)</f>
        <v/>
      </c>
      <c r="E593" s="90">
        <f>STDEV(Patient5_Healthy!C572,Patient8_Healthy!C572,Patient10_Healthy!C572,Patient13_Healthy!C572,Patient17_Healthy!C572,Patient18_Healthy!C572,Patient23_Healthy!C572,Patient25_Healthy!C572,Patient27_Healthy!C572,Patient30_Healthy!C572)</f>
        <v/>
      </c>
      <c r="F593" s="85">
        <f>AVERAGE(Patient5_Healthy!D572,Patient8_Healthy!D572,Patient10_Healthy!D572,Patient13_Healthy!D572,Patient17_Healthy!D572,Patient18_Healthy!D572,Patient23_Healthy!D572,Patient25_Healthy!D572,Patient27_Healthy!D572,Patient30_Healthy!D572)</f>
        <v/>
      </c>
      <c r="G593" s="90">
        <f>STDEV(Patient5_Healthy!D572,Patient8_Healthy!D572,Patient10_Healthy!D572,Patient13_Healthy!D572,Patient17_Healthy!D572,Patient18_Healthy!D572,Patient23_Healthy!D572,Patient25_Healthy!D572,Patient27_Healthy!D572,Patient30_Healthy!D572)</f>
        <v/>
      </c>
      <c r="H593">
        <f>AVERAGE(Patient5_Healthy!E572,Patient8_Healthy!E572,Patient10_Healthy!E572,Patient13_Healthy!E572,Patient17_Healthy!E572,Patient18_Healthy!E572,Patient23_Healthy!E572,Patient25_Healthy!E572,Patient27_Healthy!E572,Patient30_Healthy!E572)</f>
        <v/>
      </c>
      <c r="I593">
        <f>STDEV(Patient5_Healthy!E572,Patient8_Healthy!E572,Patient10_Healthy!E572,Patient13_Healthy!E572,Patient17_Healthy!E572,Patient18_Healthy!E572,Patient23_Healthy!E572,Patient25_Healthy!E572,Patient27_Healthy!E572,Patient30_Healthy!E572)</f>
        <v/>
      </c>
      <c r="L593" s="86" t="s">
        <v>134</v>
      </c>
      <c r="M593">
        <f>AVERAGE(Patient5_Healthy!H572,Patient8_Healthy!H572,Patient10_Healthy!H572,Patient13_Healthy!H572,Patient17_Healthy!H572,Patient18_Healthy!H572,Patient23_Healthy!H572,Patient25_Healthy!H572,Patient27_Healthy!H572,Patient30_Healthy!H572)</f>
        <v/>
      </c>
      <c r="N593">
        <f>STDEV(Patient5_Healthy!H572,Patient8_Healthy!H572,Patient10_Healthy!H572,Patient13_Healthy!H572,Patient17_Healthy!H572,Patient18_Healthy!H572,Patient23_Healthy!H572,Patient25_Healthy!H572,Patient27_Healthy!H572,Patient30_Healthy!H572)</f>
        <v/>
      </c>
      <c r="Q593" s="88" t="s">
        <v>134</v>
      </c>
      <c r="R593" s="85">
        <f>AVERAGE(Patient5_Healthy!M572,Patient8_Healthy!M572,Patient10_Healthy!M572,Patient13_Healthy!M572,Patient17_Healthy!M572,Patient18_Healthy!M572,Patient23_Healthy!M572,Patient25_Healthy!M572,Patient27_Healthy!M572,Patient30_Healthy!M572)</f>
        <v/>
      </c>
      <c r="S593" s="90">
        <f>STDEV(Patient5_Healthy!M572,Patient8_Healthy!M572,Patient10_Healthy!M572,Patient13_Healthy!M572,Patient17_Healthy!M572,Patient18_Healthy!M572,Patient23_Healthy!M572,Patient25_Healthy!M572,Patient27_Healthy!M572,Patient30_Healthy!M572)</f>
        <v/>
      </c>
      <c r="T593">
        <f>AVERAGE(Patient5_Healthy!N572,Patient8_Healthy!N572,Patient10_Healthy!N572,Patient13_Healthy!N572,Patient17_Healthy!N572,Patient18_Healthy!N572,Patient23_Healthy!N572,Patient25_Healthy!N572,Patient27_Healthy!N572,Patient30_Healthy!N572)</f>
        <v/>
      </c>
      <c r="U593">
        <f>STDEV(Patient5_Healthy!N572,Patient8_Healthy!N572,Patient10_Healthy!N572,Patient13_Healthy!N572,Patient17_Healthy!N572,Patient18_Healthy!N572,Patient23_Healthy!N572,Patient25_Healthy!N572,Patient27_Healthy!N572,Patient30_Healthy!N572)</f>
        <v/>
      </c>
      <c r="V593" s="85">
        <f>AVERAGE(Patient5_Healthy!O572,Patient8_Healthy!O572,Patient10_Healthy!O572,Patient13_Healthy!O572,Patient17_Healthy!O572,Patient18_Healthy!O572,Patient23_Healthy!O572,Patient25_Healthy!O572,Patient27_Healthy!O572,Patient30_Healthy!O572)</f>
        <v/>
      </c>
      <c r="W593" s="90">
        <f>STDEV(Patient5_Healthy!O572,Patient8_Healthy!O572,Patient10_Healthy!O572,Patient13_Healthy!O572,Patient17_Healthy!O572,Patient18_Healthy!O572,Patient23_Healthy!O572,Patient25_Healthy!O572,Patient27_Healthy!O572,Patient30_Healthy!O572)</f>
        <v/>
      </c>
      <c r="X593" s="85">
        <f>AVERAGE(Patient5_Healthy!P572,Patient8_Healthy!P572,Patient10_Healthy!P572,Patient13_Healthy!P572,Patient17_Healthy!P572,Patient18_Healthy!P572,Patient23_Healthy!P572,Patient25_Healthy!P572,Patient27_Healthy!P572,Patient30_Healthy!P572)</f>
        <v/>
      </c>
      <c r="Y593" s="90">
        <f>STDEV(Patient5_Healthy!P572,Patient8_Healthy!P572,Patient10_Healthy!P572,Patient13_Healthy!P572,Patient17_Healthy!P572,Patient18_Healthy!P572,Patient23_Healthy!P572,Patient25_Healthy!P572,Patient27_Healthy!P572,Patient30_Healthy!P572)</f>
        <v/>
      </c>
      <c r="Z593" s="85">
        <f>AVERAGE(Patient5_Healthy!Q572,Patient8_Healthy!Q572,Patient10_Healthy!Q572,Patient13_Healthy!Q572,Patient17_Healthy!Q572,Patient18_Healthy!Q572,Patient23_Healthy!Q572,Patient25_Healthy!Q572,Patient27_Healthy!Q572,Patient30_Healthy!Q572)</f>
        <v/>
      </c>
      <c r="AA593" s="90">
        <f>STDEV(Patient5_Healthy!Q572,Patient8_Healthy!Q572,Patient10_Healthy!Q572,Patient13_Healthy!Q572,Patient17_Healthy!Q572,Patient18_Healthy!Q572,Patient23_Healthy!Q572,Patient25_Healthy!Q572,Patient27_Healthy!Q572,Patient30_Healthy!Q572)</f>
        <v/>
      </c>
      <c r="AB593" s="85">
        <f>AVERAGE(Patient5_Healthy!R572,Patient8_Healthy!R572,Patient10_Healthy!R572,Patient13_Healthy!R572,Patient17_Healthy!R572,Patient18_Healthy!R572,Patient23_Healthy!R572,Patient25_Healthy!R572,Patient27_Healthy!R572,Patient30_Healthy!R572)</f>
        <v/>
      </c>
      <c r="AC593" s="90">
        <f>STDEV(Patient5_Healthy!R572,Patient8_Healthy!R572,Patient10_Healthy!R572,Patient13_Healthy!R572,Patient17_Healthy!R572,Patient18_Healthy!R572,Patient23_Healthy!R572,Patient25_Healthy!R572,Patient27_Healthy!R572,Patient30_Healthy!R572)</f>
        <v/>
      </c>
      <c r="AD593" s="85">
        <f>AVERAGE(Patient5_Healthy!S572,Patient8_Healthy!S572,Patient10_Healthy!S572,Patient13_Healthy!S572,Patient17_Healthy!S572,Patient18_Healthy!S572,Patient23_Healthy!S572,Patient25_Healthy!S572,Patient27_Healthy!S572,Patient30_Healthy!S572)</f>
        <v/>
      </c>
      <c r="AE593" s="90">
        <f>STDEV(Patient5_Healthy!S572,Patient8_Healthy!S572,Patient10_Healthy!S572,Patient13_Healthy!S572,Patient17_Healthy!S572,Patient18_Healthy!S572,Patient23_Healthy!S572,Patient25_Healthy!S572,Patient27_Healthy!S572,Patient30_Healthy!S572)</f>
        <v/>
      </c>
      <c r="AF593">
        <f>AVERAGE(Patient5_Healthy!T572,Patient8_Healthy!T572,Patient10_Healthy!T572,Patient13_Healthy!T572,Patient17_Healthy!T572,Patient18_Healthy!T572,Patient23_Healthy!T572,Patient25_Healthy!T572,Patient27_Healthy!T572,Patient30_Healthy!T572)</f>
        <v/>
      </c>
      <c r="AG593">
        <f>STDEV(Patient5_Healthy!T572,Patient8_Healthy!T572,Patient10_Healthy!T572,Patient13_Healthy!T572,Patient17_Healthy!T572,Patient18_Healthy!T572,Patient23_Healthy!T572,Patient25_Healthy!T572,Patient27_Healthy!T572,Patient30_Healthy!T572)</f>
        <v/>
      </c>
      <c r="AO593" s="103" t="n"/>
    </row>
    <row r="594" spans="1:59">
      <c r="A594" s="84" t="s">
        <v>134</v>
      </c>
      <c r="B594" s="85">
        <f>AVERAGE(Patient5_Healthy!B573,Patient8_Healthy!B573,Patient10_Healthy!B573,Patient13_Healthy!B573,Patient17_Healthy!B573,Patient18_Healthy!B573,Patient23_Healthy!B573,Patient25_Healthy!B573,Patient27_Healthy!B573,Patient30_Healthy!B573)</f>
        <v/>
      </c>
      <c r="C594" s="90">
        <f>STDEV(Patient5_Healthy!B573,Patient8_Healthy!B573,Patient10_Healthy!B573,Patient13_Healthy!B573,Patient17_Healthy!B573,Patient18_Healthy!B573,Patient23_Healthy!B573,Patient25_Healthy!B573,Patient27_Healthy!B573,Patient30_Healthy!B573)</f>
        <v/>
      </c>
      <c r="D594">
        <f>AVERAGE(Patient5_Healthy!C573,Patient8_Healthy!C573,Patient10_Healthy!C573,Patient13_Healthy!C573,Patient17_Healthy!C573,Patient18_Healthy!C573,Patient23_Healthy!C573,Patient25_Healthy!C573,Patient27_Healthy!C573,Patient30_Healthy!C573)</f>
        <v/>
      </c>
      <c r="E594" s="90">
        <f>STDEV(Patient5_Healthy!C573,Patient8_Healthy!C573,Patient10_Healthy!C573,Patient13_Healthy!C573,Patient17_Healthy!C573,Patient18_Healthy!C573,Patient23_Healthy!C573,Patient25_Healthy!C573,Patient27_Healthy!C573,Patient30_Healthy!C573)</f>
        <v/>
      </c>
      <c r="F594" s="85">
        <f>AVERAGE(Patient5_Healthy!D573,Patient8_Healthy!D573,Patient10_Healthy!D573,Patient13_Healthy!D573,Patient17_Healthy!D573,Patient18_Healthy!D573,Patient23_Healthy!D573,Patient25_Healthy!D573,Patient27_Healthy!D573,Patient30_Healthy!D573)</f>
        <v/>
      </c>
      <c r="G594" s="90">
        <f>STDEV(Patient5_Healthy!D573,Patient8_Healthy!D573,Patient10_Healthy!D573,Patient13_Healthy!D573,Patient17_Healthy!D573,Patient18_Healthy!D573,Patient23_Healthy!D573,Patient25_Healthy!D573,Patient27_Healthy!D573,Patient30_Healthy!D573)</f>
        <v/>
      </c>
      <c r="H594">
        <f>AVERAGE(Patient5_Healthy!E573,Patient8_Healthy!E573,Patient10_Healthy!E573,Patient13_Healthy!E573,Patient17_Healthy!E573,Patient18_Healthy!E573,Patient23_Healthy!E573,Patient25_Healthy!E573,Patient27_Healthy!E573,Patient30_Healthy!E573)</f>
        <v/>
      </c>
      <c r="I594">
        <f>STDEV(Patient5_Healthy!E573,Patient8_Healthy!E573,Patient10_Healthy!E573,Patient13_Healthy!E573,Patient17_Healthy!E573,Patient18_Healthy!E573,Patient23_Healthy!E573,Patient25_Healthy!E573,Patient27_Healthy!E573,Patient30_Healthy!E573)</f>
        <v/>
      </c>
      <c r="L594" s="86" t="s">
        <v>135</v>
      </c>
      <c r="M594">
        <f>AVERAGE(Patient5_Healthy!H573,Patient8_Healthy!H573,Patient10_Healthy!H573,Patient13_Healthy!H573,Patient17_Healthy!H573,Patient18_Healthy!H573,Patient23_Healthy!H573,Patient25_Healthy!H573,Patient27_Healthy!H573,Patient30_Healthy!H573)</f>
        <v/>
      </c>
      <c r="N594">
        <f>STDEV(Patient5_Healthy!H573,Patient8_Healthy!H573,Patient10_Healthy!H573,Patient13_Healthy!H573,Patient17_Healthy!H573,Patient18_Healthy!H573,Patient23_Healthy!H573,Patient25_Healthy!H573,Patient27_Healthy!H573,Patient30_Healthy!H573)</f>
        <v/>
      </c>
      <c r="Q594" s="88" t="s">
        <v>135</v>
      </c>
      <c r="R594" s="85">
        <f>AVERAGE(Patient5_Healthy!M573,Patient8_Healthy!M573,Patient10_Healthy!M573,Patient13_Healthy!M573,Patient17_Healthy!M573,Patient18_Healthy!M573,Patient23_Healthy!M573,Patient25_Healthy!M573,Patient27_Healthy!M573,Patient30_Healthy!M573)</f>
        <v/>
      </c>
      <c r="S594" s="90">
        <f>STDEV(Patient5_Healthy!M573,Patient8_Healthy!M573,Patient10_Healthy!M573,Patient13_Healthy!M573,Patient17_Healthy!M573,Patient18_Healthy!M573,Patient23_Healthy!M573,Patient25_Healthy!M573,Patient27_Healthy!M573,Patient30_Healthy!M573)</f>
        <v/>
      </c>
      <c r="T594">
        <f>AVERAGE(Patient5_Healthy!N573,Patient8_Healthy!N573,Patient10_Healthy!N573,Patient13_Healthy!N573,Patient17_Healthy!N573,Patient18_Healthy!N573,Patient23_Healthy!N573,Patient25_Healthy!N573,Patient27_Healthy!N573,Patient30_Healthy!N573)</f>
        <v/>
      </c>
      <c r="U594">
        <f>STDEV(Patient5_Healthy!N573,Patient8_Healthy!N573,Patient10_Healthy!N573,Patient13_Healthy!N573,Patient17_Healthy!N573,Patient18_Healthy!N573,Patient23_Healthy!N573,Patient25_Healthy!N573,Patient27_Healthy!N573,Patient30_Healthy!N573)</f>
        <v/>
      </c>
      <c r="V594" s="85">
        <f>AVERAGE(Patient5_Healthy!O573,Patient8_Healthy!O573,Patient10_Healthy!O573,Patient13_Healthy!O573,Patient17_Healthy!O573,Patient18_Healthy!O573,Patient23_Healthy!O573,Patient25_Healthy!O573,Patient27_Healthy!O573,Patient30_Healthy!O573)</f>
        <v/>
      </c>
      <c r="W594" s="90">
        <f>STDEV(Patient5_Healthy!O573,Patient8_Healthy!O573,Patient10_Healthy!O573,Patient13_Healthy!O573,Patient17_Healthy!O573,Patient18_Healthy!O573,Patient23_Healthy!O573,Patient25_Healthy!O573,Patient27_Healthy!O573,Patient30_Healthy!O573)</f>
        <v/>
      </c>
      <c r="X594" s="85">
        <f>AVERAGE(Patient5_Healthy!P573,Patient8_Healthy!P573,Patient10_Healthy!P573,Patient13_Healthy!P573,Patient17_Healthy!P573,Patient18_Healthy!P573,Patient23_Healthy!P573,Patient25_Healthy!P573,Patient27_Healthy!P573,Patient30_Healthy!P573)</f>
        <v/>
      </c>
      <c r="Y594" s="90">
        <f>STDEV(Patient5_Healthy!P573,Patient8_Healthy!P573,Patient10_Healthy!P573,Patient13_Healthy!P573,Patient17_Healthy!P573,Patient18_Healthy!P573,Patient23_Healthy!P573,Patient25_Healthy!P573,Patient27_Healthy!P573,Patient30_Healthy!P573)</f>
        <v/>
      </c>
      <c r="Z594" s="85">
        <f>AVERAGE(Patient5_Healthy!Q573,Patient8_Healthy!Q573,Patient10_Healthy!Q573,Patient13_Healthy!Q573,Patient17_Healthy!Q573,Patient18_Healthy!Q573,Patient23_Healthy!Q573,Patient25_Healthy!Q573,Patient27_Healthy!Q573,Patient30_Healthy!Q573)</f>
        <v/>
      </c>
      <c r="AA594" s="90">
        <f>STDEV(Patient5_Healthy!Q573,Patient8_Healthy!Q573,Patient10_Healthy!Q573,Patient13_Healthy!Q573,Patient17_Healthy!Q573,Patient18_Healthy!Q573,Patient23_Healthy!Q573,Patient25_Healthy!Q573,Patient27_Healthy!Q573,Patient30_Healthy!Q573)</f>
        <v/>
      </c>
      <c r="AB594" s="85">
        <f>AVERAGE(Patient5_Healthy!R573,Patient8_Healthy!R573,Patient10_Healthy!R573,Patient13_Healthy!R573,Patient17_Healthy!R573,Patient18_Healthy!R573,Patient23_Healthy!R573,Patient25_Healthy!R573,Patient27_Healthy!R573,Patient30_Healthy!R573)</f>
        <v/>
      </c>
      <c r="AC594" s="90">
        <f>STDEV(Patient5_Healthy!R573,Patient8_Healthy!R573,Patient10_Healthy!R573,Patient13_Healthy!R573,Patient17_Healthy!R573,Patient18_Healthy!R573,Patient23_Healthy!R573,Patient25_Healthy!R573,Patient27_Healthy!R573,Patient30_Healthy!R573)</f>
        <v/>
      </c>
      <c r="AD594" s="85">
        <f>AVERAGE(Patient5_Healthy!S573,Patient8_Healthy!S573,Patient10_Healthy!S573,Patient13_Healthy!S573,Patient17_Healthy!S573,Patient18_Healthy!S573,Patient23_Healthy!S573,Patient25_Healthy!S573,Patient27_Healthy!S573,Patient30_Healthy!S573)</f>
        <v/>
      </c>
      <c r="AE594" s="90">
        <f>STDEV(Patient5_Healthy!S573,Patient8_Healthy!S573,Patient10_Healthy!S573,Patient13_Healthy!S573,Patient17_Healthy!S573,Patient18_Healthy!S573,Patient23_Healthy!S573,Patient25_Healthy!S573,Patient27_Healthy!S573,Patient30_Healthy!S573)</f>
        <v/>
      </c>
      <c r="AF594">
        <f>AVERAGE(Patient5_Healthy!T573,Patient8_Healthy!T573,Patient10_Healthy!T573,Patient13_Healthy!T573,Patient17_Healthy!T573,Patient18_Healthy!T573,Patient23_Healthy!T573,Patient25_Healthy!T573,Patient27_Healthy!T573,Patient30_Healthy!T573)</f>
        <v/>
      </c>
      <c r="AG594">
        <f>STDEV(Patient5_Healthy!T573,Patient8_Healthy!T573,Patient10_Healthy!T573,Patient13_Healthy!T573,Patient17_Healthy!T573,Patient18_Healthy!T573,Patient23_Healthy!T573,Patient25_Healthy!T573,Patient27_Healthy!T573,Patient30_Healthy!T573)</f>
        <v/>
      </c>
      <c r="AO594" s="103" t="n"/>
    </row>
    <row r="595" spans="1:59">
      <c r="A595" s="84" t="s">
        <v>135</v>
      </c>
      <c r="B595" s="85">
        <f>AVERAGE(Patient5_Healthy!B574,Patient8_Healthy!B574,Patient10_Healthy!B574,Patient13_Healthy!B574,Patient17_Healthy!B574,Patient18_Healthy!B574,Patient23_Healthy!B574,Patient25_Healthy!B574,Patient27_Healthy!B574,Patient30_Healthy!B574)</f>
        <v/>
      </c>
      <c r="C595" s="90">
        <f>STDEV(Patient5_Healthy!B574,Patient8_Healthy!B574,Patient10_Healthy!B574,Patient13_Healthy!B574,Patient17_Healthy!B574,Patient18_Healthy!B574,Patient23_Healthy!B574,Patient25_Healthy!B574,Patient27_Healthy!B574,Patient30_Healthy!B574)</f>
        <v/>
      </c>
      <c r="D595">
        <f>AVERAGE(Patient5_Healthy!C574,Patient8_Healthy!C574,Patient10_Healthy!C574,Patient13_Healthy!C574,Patient17_Healthy!C574,Patient18_Healthy!C574,Patient23_Healthy!C574,Patient25_Healthy!C574,Patient27_Healthy!C574,Patient30_Healthy!C574)</f>
        <v/>
      </c>
      <c r="E595" s="90">
        <f>STDEV(Patient5_Healthy!C574,Patient8_Healthy!C574,Patient10_Healthy!C574,Patient13_Healthy!C574,Patient17_Healthy!C574,Patient18_Healthy!C574,Patient23_Healthy!C574,Patient25_Healthy!C574,Patient27_Healthy!C574,Patient30_Healthy!C574)</f>
        <v/>
      </c>
      <c r="F595" s="85">
        <f>AVERAGE(Patient5_Healthy!D574,Patient8_Healthy!D574,Patient10_Healthy!D574,Patient13_Healthy!D574,Patient17_Healthy!D574,Patient18_Healthy!D574,Patient23_Healthy!D574,Patient25_Healthy!D574,Patient27_Healthy!D574,Patient30_Healthy!D574)</f>
        <v/>
      </c>
      <c r="G595" s="90">
        <f>STDEV(Patient5_Healthy!D574,Patient8_Healthy!D574,Patient10_Healthy!D574,Patient13_Healthy!D574,Patient17_Healthy!D574,Patient18_Healthy!D574,Patient23_Healthy!D574,Patient25_Healthy!D574,Patient27_Healthy!D574,Patient30_Healthy!D574)</f>
        <v/>
      </c>
      <c r="H595">
        <f>AVERAGE(Patient5_Healthy!E574,Patient8_Healthy!E574,Patient10_Healthy!E574,Patient13_Healthy!E574,Patient17_Healthy!E574,Patient18_Healthy!E574,Patient23_Healthy!E574,Patient25_Healthy!E574,Patient27_Healthy!E574,Patient30_Healthy!E574)</f>
        <v/>
      </c>
      <c r="I595">
        <f>STDEV(Patient5_Healthy!E574,Patient8_Healthy!E574,Patient10_Healthy!E574,Patient13_Healthy!E574,Patient17_Healthy!E574,Patient18_Healthy!E574,Patient23_Healthy!E574,Patient25_Healthy!E574,Patient27_Healthy!E574,Patient30_Healthy!E574)</f>
        <v/>
      </c>
      <c r="L595" s="86" t="s">
        <v>136</v>
      </c>
      <c r="M595">
        <f>AVERAGE(Patient5_Healthy!H574,Patient8_Healthy!H574,Patient10_Healthy!H574,Patient13_Healthy!H574,Patient17_Healthy!H574,Patient18_Healthy!H574,Patient23_Healthy!H574,Patient25_Healthy!H574,Patient27_Healthy!H574,Patient30_Healthy!H574)</f>
        <v/>
      </c>
      <c r="N595">
        <f>STDEV(Patient5_Healthy!H574,Patient8_Healthy!H574,Patient10_Healthy!H574,Patient13_Healthy!H574,Patient17_Healthy!H574,Patient18_Healthy!H574,Patient23_Healthy!H574,Patient25_Healthy!H574,Patient27_Healthy!H574,Patient30_Healthy!H574)</f>
        <v/>
      </c>
      <c r="Q595" s="88" t="s">
        <v>136</v>
      </c>
      <c r="R595" s="85">
        <f>AVERAGE(Patient5_Healthy!M574,Patient8_Healthy!M574,Patient10_Healthy!M574,Patient13_Healthy!M574,Patient17_Healthy!M574,Patient18_Healthy!M574,Patient23_Healthy!M574,Patient25_Healthy!M574,Patient27_Healthy!M574,Patient30_Healthy!M574)</f>
        <v/>
      </c>
      <c r="S595" s="90">
        <f>STDEV(Patient5_Healthy!M574,Patient8_Healthy!M574,Patient10_Healthy!M574,Patient13_Healthy!M574,Patient17_Healthy!M574,Patient18_Healthy!M574,Patient23_Healthy!M574,Patient25_Healthy!M574,Patient27_Healthy!M574,Patient30_Healthy!M574)</f>
        <v/>
      </c>
      <c r="T595">
        <f>AVERAGE(Patient5_Healthy!N574,Patient8_Healthy!N574,Patient10_Healthy!N574,Patient13_Healthy!N574,Patient17_Healthy!N574,Patient18_Healthy!N574,Patient23_Healthy!N574,Patient25_Healthy!N574,Patient27_Healthy!N574,Patient30_Healthy!N574)</f>
        <v/>
      </c>
      <c r="U595">
        <f>STDEV(Patient5_Healthy!N574,Patient8_Healthy!N574,Patient10_Healthy!N574,Patient13_Healthy!N574,Patient17_Healthy!N574,Patient18_Healthy!N574,Patient23_Healthy!N574,Patient25_Healthy!N574,Patient27_Healthy!N574,Patient30_Healthy!N574)</f>
        <v/>
      </c>
      <c r="V595" s="85">
        <f>AVERAGE(Patient5_Healthy!O574,Patient8_Healthy!O574,Patient10_Healthy!O574,Patient13_Healthy!O574,Patient17_Healthy!O574,Patient18_Healthy!O574,Patient23_Healthy!O574,Patient25_Healthy!O574,Patient27_Healthy!O574,Patient30_Healthy!O574)</f>
        <v/>
      </c>
      <c r="W595" s="90">
        <f>STDEV(Patient5_Healthy!O574,Patient8_Healthy!O574,Patient10_Healthy!O574,Patient13_Healthy!O574,Patient17_Healthy!O574,Patient18_Healthy!O574,Patient23_Healthy!O574,Patient25_Healthy!O574,Patient27_Healthy!O574,Patient30_Healthy!O574)</f>
        <v/>
      </c>
      <c r="X595" s="85">
        <f>AVERAGE(Patient5_Healthy!P574,Patient8_Healthy!P574,Patient10_Healthy!P574,Patient13_Healthy!P574,Patient17_Healthy!P574,Patient18_Healthy!P574,Patient23_Healthy!P574,Patient25_Healthy!P574,Patient27_Healthy!P574,Patient30_Healthy!P574)</f>
        <v/>
      </c>
      <c r="Y595" s="90">
        <f>STDEV(Patient5_Healthy!P574,Patient8_Healthy!P574,Patient10_Healthy!P574,Patient13_Healthy!P574,Patient17_Healthy!P574,Patient18_Healthy!P574,Patient23_Healthy!P574,Patient25_Healthy!P574,Patient27_Healthy!P574,Patient30_Healthy!P574)</f>
        <v/>
      </c>
      <c r="Z595" s="85">
        <f>AVERAGE(Patient5_Healthy!Q574,Patient8_Healthy!Q574,Patient10_Healthy!Q574,Patient13_Healthy!Q574,Patient17_Healthy!Q574,Patient18_Healthy!Q574,Patient23_Healthy!Q574,Patient25_Healthy!Q574,Patient27_Healthy!Q574,Patient30_Healthy!Q574)</f>
        <v/>
      </c>
      <c r="AA595" s="90">
        <f>STDEV(Patient5_Healthy!Q574,Patient8_Healthy!Q574,Patient10_Healthy!Q574,Patient13_Healthy!Q574,Patient17_Healthy!Q574,Patient18_Healthy!Q574,Patient23_Healthy!Q574,Patient25_Healthy!Q574,Patient27_Healthy!Q574,Patient30_Healthy!Q574)</f>
        <v/>
      </c>
      <c r="AB595" s="85">
        <f>AVERAGE(Patient5_Healthy!R574,Patient8_Healthy!R574,Patient10_Healthy!R574,Patient13_Healthy!R574,Patient17_Healthy!R574,Patient18_Healthy!R574,Patient23_Healthy!R574,Patient25_Healthy!R574,Patient27_Healthy!R574,Patient30_Healthy!R574)</f>
        <v/>
      </c>
      <c r="AC595" s="90">
        <f>STDEV(Patient5_Healthy!R574,Patient8_Healthy!R574,Patient10_Healthy!R574,Patient13_Healthy!R574,Patient17_Healthy!R574,Patient18_Healthy!R574,Patient23_Healthy!R574,Patient25_Healthy!R574,Patient27_Healthy!R574,Patient30_Healthy!R574)</f>
        <v/>
      </c>
      <c r="AD595" s="85">
        <f>AVERAGE(Patient5_Healthy!S574,Patient8_Healthy!S574,Patient10_Healthy!S574,Patient13_Healthy!S574,Patient17_Healthy!S574,Patient18_Healthy!S574,Patient23_Healthy!S574,Patient25_Healthy!S574,Patient27_Healthy!S574,Patient30_Healthy!S574)</f>
        <v/>
      </c>
      <c r="AE595" s="90">
        <f>STDEV(Patient5_Healthy!S574,Patient8_Healthy!S574,Patient10_Healthy!S574,Patient13_Healthy!S574,Patient17_Healthy!S574,Patient18_Healthy!S574,Patient23_Healthy!S574,Patient25_Healthy!S574,Patient27_Healthy!S574,Patient30_Healthy!S574)</f>
        <v/>
      </c>
      <c r="AF595">
        <f>AVERAGE(Patient5_Healthy!T574,Patient8_Healthy!T574,Patient10_Healthy!T574,Patient13_Healthy!T574,Patient17_Healthy!T574,Patient18_Healthy!T574,Patient23_Healthy!T574,Patient25_Healthy!T574,Patient27_Healthy!T574,Patient30_Healthy!T574)</f>
        <v/>
      </c>
      <c r="AG595">
        <f>STDEV(Patient5_Healthy!T574,Patient8_Healthy!T574,Patient10_Healthy!T574,Patient13_Healthy!T574,Patient17_Healthy!T574,Patient18_Healthy!T574,Patient23_Healthy!T574,Patient25_Healthy!T574,Patient27_Healthy!T574,Patient30_Healthy!T574)</f>
        <v/>
      </c>
      <c r="AO595" s="103" t="n"/>
    </row>
    <row r="596" spans="1:59">
      <c r="A596" s="84" t="s">
        <v>136</v>
      </c>
      <c r="B596" s="85">
        <f>AVERAGE(Patient5_Healthy!B575,Patient8_Healthy!B575,Patient10_Healthy!B575,Patient13_Healthy!B575,Patient17_Healthy!B575,Patient18_Healthy!B575,Patient23_Healthy!B575,Patient25_Healthy!B575,Patient27_Healthy!B575,Patient30_Healthy!B575)</f>
        <v/>
      </c>
      <c r="C596" s="90">
        <f>STDEV(Patient5_Healthy!B575,Patient8_Healthy!B575,Patient10_Healthy!B575,Patient13_Healthy!B575,Patient17_Healthy!B575,Patient18_Healthy!B575,Patient23_Healthy!B575,Patient25_Healthy!B575,Patient27_Healthy!B575,Patient30_Healthy!B575)</f>
        <v/>
      </c>
      <c r="D596">
        <f>AVERAGE(Patient5_Healthy!C575,Patient8_Healthy!C575,Patient10_Healthy!C575,Patient13_Healthy!C575,Patient17_Healthy!C575,Patient18_Healthy!C575,Patient23_Healthy!C575,Patient25_Healthy!C575,Patient27_Healthy!C575,Patient30_Healthy!C575)</f>
        <v/>
      </c>
      <c r="E596" s="90">
        <f>STDEV(Patient5_Healthy!C575,Patient8_Healthy!C575,Patient10_Healthy!C575,Patient13_Healthy!C575,Patient17_Healthy!C575,Patient18_Healthy!C575,Patient23_Healthy!C575,Patient25_Healthy!C575,Patient27_Healthy!C575,Patient30_Healthy!C575)</f>
        <v/>
      </c>
      <c r="F596" s="85">
        <f>AVERAGE(Patient5_Healthy!D575,Patient8_Healthy!D575,Patient10_Healthy!D575,Patient13_Healthy!D575,Patient17_Healthy!D575,Patient18_Healthy!D575,Patient23_Healthy!D575,Patient25_Healthy!D575,Patient27_Healthy!D575,Patient30_Healthy!D575)</f>
        <v/>
      </c>
      <c r="G596" s="90">
        <f>STDEV(Patient5_Healthy!D575,Patient8_Healthy!D575,Patient10_Healthy!D575,Patient13_Healthy!D575,Patient17_Healthy!D575,Patient18_Healthy!D575,Patient23_Healthy!D575,Patient25_Healthy!D575,Patient27_Healthy!D575,Patient30_Healthy!D575)</f>
        <v/>
      </c>
      <c r="H596">
        <f>AVERAGE(Patient5_Healthy!E575,Patient8_Healthy!E575,Patient10_Healthy!E575,Patient13_Healthy!E575,Patient17_Healthy!E575,Patient18_Healthy!E575,Patient23_Healthy!E575,Patient25_Healthy!E575,Patient27_Healthy!E575,Patient30_Healthy!E575)</f>
        <v/>
      </c>
      <c r="I596">
        <f>STDEV(Patient5_Healthy!E575,Patient8_Healthy!E575,Patient10_Healthy!E575,Patient13_Healthy!E575,Patient17_Healthy!E575,Patient18_Healthy!E575,Patient23_Healthy!E575,Patient25_Healthy!E575,Patient27_Healthy!E575,Patient30_Healthy!E575)</f>
        <v/>
      </c>
      <c r="L596" s="86" t="s">
        <v>137</v>
      </c>
      <c r="M596">
        <f>AVERAGE(Patient5_Healthy!H575,Patient8_Healthy!H575,Patient10_Healthy!H575,Patient13_Healthy!H575,Patient17_Healthy!H575,Patient18_Healthy!H575,Patient23_Healthy!H575,Patient25_Healthy!H575,Patient27_Healthy!H575,Patient30_Healthy!H575)</f>
        <v/>
      </c>
      <c r="N596">
        <f>STDEV(Patient5_Healthy!H575,Patient8_Healthy!H575,Patient10_Healthy!H575,Patient13_Healthy!H575,Patient17_Healthy!H575,Patient18_Healthy!H575,Patient23_Healthy!H575,Patient25_Healthy!H575,Patient27_Healthy!H575,Patient30_Healthy!H575)</f>
        <v/>
      </c>
      <c r="Q596" s="88" t="s">
        <v>137</v>
      </c>
      <c r="R596" s="85">
        <f>AVERAGE(Patient5_Healthy!M575,Patient8_Healthy!M575,Patient10_Healthy!M575,Patient13_Healthy!M575,Patient17_Healthy!M575,Patient18_Healthy!M575,Patient23_Healthy!M575,Patient25_Healthy!M575,Patient27_Healthy!M575,Patient30_Healthy!M575)</f>
        <v/>
      </c>
      <c r="S596" s="90">
        <f>STDEV(Patient5_Healthy!M575,Patient8_Healthy!M575,Patient10_Healthy!M575,Patient13_Healthy!M575,Patient17_Healthy!M575,Patient18_Healthy!M575,Patient23_Healthy!M575,Patient25_Healthy!M575,Patient27_Healthy!M575,Patient30_Healthy!M575)</f>
        <v/>
      </c>
      <c r="T596">
        <f>AVERAGE(Patient5_Healthy!N575,Patient8_Healthy!N575,Patient10_Healthy!N575,Patient13_Healthy!N575,Patient17_Healthy!N575,Patient18_Healthy!N575,Patient23_Healthy!N575,Patient25_Healthy!N575,Patient27_Healthy!N575,Patient30_Healthy!N575)</f>
        <v/>
      </c>
      <c r="U596">
        <f>STDEV(Patient5_Healthy!N575,Patient8_Healthy!N575,Patient10_Healthy!N575,Patient13_Healthy!N575,Patient17_Healthy!N575,Patient18_Healthy!N575,Patient23_Healthy!N575,Patient25_Healthy!N575,Patient27_Healthy!N575,Patient30_Healthy!N575)</f>
        <v/>
      </c>
      <c r="V596" s="85">
        <f>AVERAGE(Patient5_Healthy!O575,Patient8_Healthy!O575,Patient10_Healthy!O575,Patient13_Healthy!O575,Patient17_Healthy!O575,Patient18_Healthy!O575,Patient23_Healthy!O575,Patient25_Healthy!O575,Patient27_Healthy!O575,Patient30_Healthy!O575)</f>
        <v/>
      </c>
      <c r="W596" s="90">
        <f>STDEV(Patient5_Healthy!O575,Patient8_Healthy!O575,Patient10_Healthy!O575,Patient13_Healthy!O575,Patient17_Healthy!O575,Patient18_Healthy!O575,Patient23_Healthy!O575,Patient25_Healthy!O575,Patient27_Healthy!O575,Patient30_Healthy!O575)</f>
        <v/>
      </c>
      <c r="X596" s="85">
        <f>AVERAGE(Patient5_Healthy!P575,Patient8_Healthy!P575,Patient10_Healthy!P575,Patient13_Healthy!P575,Patient17_Healthy!P575,Patient18_Healthy!P575,Patient23_Healthy!P575,Patient25_Healthy!P575,Patient27_Healthy!P575,Patient30_Healthy!P575)</f>
        <v/>
      </c>
      <c r="Y596" s="90">
        <f>STDEV(Patient5_Healthy!P575,Patient8_Healthy!P575,Patient10_Healthy!P575,Patient13_Healthy!P575,Patient17_Healthy!P575,Patient18_Healthy!P575,Patient23_Healthy!P575,Patient25_Healthy!P575,Patient27_Healthy!P575,Patient30_Healthy!P575)</f>
        <v/>
      </c>
      <c r="Z596" s="85">
        <f>AVERAGE(Patient5_Healthy!Q575,Patient8_Healthy!Q575,Patient10_Healthy!Q575,Patient13_Healthy!Q575,Patient17_Healthy!Q575,Patient18_Healthy!Q575,Patient23_Healthy!Q575,Patient25_Healthy!Q575,Patient27_Healthy!Q575,Patient30_Healthy!Q575)</f>
        <v/>
      </c>
      <c r="AA596" s="90">
        <f>STDEV(Patient5_Healthy!Q575,Patient8_Healthy!Q575,Patient10_Healthy!Q575,Patient13_Healthy!Q575,Patient17_Healthy!Q575,Patient18_Healthy!Q575,Patient23_Healthy!Q575,Patient25_Healthy!Q575,Patient27_Healthy!Q575,Patient30_Healthy!Q575)</f>
        <v/>
      </c>
      <c r="AB596" s="85">
        <f>AVERAGE(Patient5_Healthy!R575,Patient8_Healthy!R575,Patient10_Healthy!R575,Patient13_Healthy!R575,Patient17_Healthy!R575,Patient18_Healthy!R575,Patient23_Healthy!R575,Patient25_Healthy!R575,Patient27_Healthy!R575,Patient30_Healthy!R575)</f>
        <v/>
      </c>
      <c r="AC596" s="90">
        <f>STDEV(Patient5_Healthy!R575,Patient8_Healthy!R575,Patient10_Healthy!R575,Patient13_Healthy!R575,Patient17_Healthy!R575,Patient18_Healthy!R575,Patient23_Healthy!R575,Patient25_Healthy!R575,Patient27_Healthy!R575,Patient30_Healthy!R575)</f>
        <v/>
      </c>
      <c r="AD596" s="85">
        <f>AVERAGE(Patient5_Healthy!S575,Patient8_Healthy!S575,Patient10_Healthy!S575,Patient13_Healthy!S575,Patient17_Healthy!S575,Patient18_Healthy!S575,Patient23_Healthy!S575,Patient25_Healthy!S575,Patient27_Healthy!S575,Patient30_Healthy!S575)</f>
        <v/>
      </c>
      <c r="AE596" s="90">
        <f>STDEV(Patient5_Healthy!S575,Patient8_Healthy!S575,Patient10_Healthy!S575,Patient13_Healthy!S575,Patient17_Healthy!S575,Patient18_Healthy!S575,Patient23_Healthy!S575,Patient25_Healthy!S575,Patient27_Healthy!S575,Patient30_Healthy!S575)</f>
        <v/>
      </c>
      <c r="AF596">
        <f>AVERAGE(Patient5_Healthy!T575,Patient8_Healthy!T575,Patient10_Healthy!T575,Patient13_Healthy!T575,Patient17_Healthy!T575,Patient18_Healthy!T575,Patient23_Healthy!T575,Patient25_Healthy!T575,Patient27_Healthy!T575,Patient30_Healthy!T575)</f>
        <v/>
      </c>
      <c r="AG596">
        <f>STDEV(Patient5_Healthy!T575,Patient8_Healthy!T575,Patient10_Healthy!T575,Patient13_Healthy!T575,Patient17_Healthy!T575,Patient18_Healthy!T575,Patient23_Healthy!T575,Patient25_Healthy!T575,Patient27_Healthy!T575,Patient30_Healthy!T575)</f>
        <v/>
      </c>
      <c r="AO596" s="103" t="n"/>
    </row>
    <row r="597" spans="1:59">
      <c r="A597" s="84" t="s">
        <v>137</v>
      </c>
      <c r="B597" s="85">
        <f>AVERAGE(Patient5_Healthy!B576,Patient8_Healthy!B576,Patient10_Healthy!B576,Patient13_Healthy!B576,Patient17_Healthy!B576,Patient18_Healthy!B576,Patient23_Healthy!B576,Patient25_Healthy!B576,Patient27_Healthy!B576,Patient30_Healthy!B576)</f>
        <v/>
      </c>
      <c r="C597" s="90">
        <f>STDEV(Patient5_Healthy!B576,Patient8_Healthy!B576,Patient10_Healthy!B576,Patient13_Healthy!B576,Patient17_Healthy!B576,Patient18_Healthy!B576,Patient23_Healthy!B576,Patient25_Healthy!B576,Patient27_Healthy!B576,Patient30_Healthy!B576)</f>
        <v/>
      </c>
      <c r="D597">
        <f>AVERAGE(Patient5_Healthy!C576,Patient8_Healthy!C576,Patient10_Healthy!C576,Patient13_Healthy!C576,Patient17_Healthy!C576,Patient18_Healthy!C576,Patient23_Healthy!C576,Patient25_Healthy!C576,Patient27_Healthy!C576,Patient30_Healthy!C576)</f>
        <v/>
      </c>
      <c r="E597" s="90">
        <f>STDEV(Patient5_Healthy!C576,Patient8_Healthy!C576,Patient10_Healthy!C576,Patient13_Healthy!C576,Patient17_Healthy!C576,Patient18_Healthy!C576,Patient23_Healthy!C576,Patient25_Healthy!C576,Patient27_Healthy!C576,Patient30_Healthy!C576)</f>
        <v/>
      </c>
      <c r="F597" s="85">
        <f>AVERAGE(Patient5_Healthy!D576,Patient8_Healthy!D576,Patient10_Healthy!D576,Patient13_Healthy!D576,Patient17_Healthy!D576,Patient18_Healthy!D576,Patient23_Healthy!D576,Patient25_Healthy!D576,Patient27_Healthy!D576,Patient30_Healthy!D576)</f>
        <v/>
      </c>
      <c r="G597" s="90">
        <f>STDEV(Patient5_Healthy!D576,Patient8_Healthy!D576,Patient10_Healthy!D576,Patient13_Healthy!D576,Patient17_Healthy!D576,Patient18_Healthy!D576,Patient23_Healthy!D576,Patient25_Healthy!D576,Patient27_Healthy!D576,Patient30_Healthy!D576)</f>
        <v/>
      </c>
      <c r="H597">
        <f>AVERAGE(Patient5_Healthy!E576,Patient8_Healthy!E576,Patient10_Healthy!E576,Patient13_Healthy!E576,Patient17_Healthy!E576,Patient18_Healthy!E576,Patient23_Healthy!E576,Patient25_Healthy!E576,Patient27_Healthy!E576,Patient30_Healthy!E576)</f>
        <v/>
      </c>
      <c r="I597">
        <f>STDEV(Patient5_Healthy!E576,Patient8_Healthy!E576,Patient10_Healthy!E576,Patient13_Healthy!E576,Patient17_Healthy!E576,Patient18_Healthy!E576,Patient23_Healthy!E576,Patient25_Healthy!E576,Patient27_Healthy!E576,Patient30_Healthy!E576)</f>
        <v/>
      </c>
      <c r="L597" s="86" t="s">
        <v>138</v>
      </c>
      <c r="M597">
        <f>AVERAGE(Patient5_Healthy!H576,Patient8_Healthy!H576,Patient10_Healthy!H576,Patient13_Healthy!H576,Patient17_Healthy!H576,Patient18_Healthy!H576,Patient23_Healthy!H576,Patient25_Healthy!H576,Patient27_Healthy!H576,Patient30_Healthy!H576)</f>
        <v/>
      </c>
      <c r="N597">
        <f>STDEV(Patient5_Healthy!H576,Patient8_Healthy!H576,Patient10_Healthy!H576,Patient13_Healthy!H576,Patient17_Healthy!H576,Patient18_Healthy!H576,Patient23_Healthy!H576,Patient25_Healthy!H576,Patient27_Healthy!H576,Patient30_Healthy!H576)</f>
        <v/>
      </c>
      <c r="Q597" s="88" t="s">
        <v>138</v>
      </c>
      <c r="R597" s="85">
        <f>AVERAGE(Patient5_Healthy!M576,Patient8_Healthy!M576,Patient10_Healthy!M576,Patient13_Healthy!M576,Patient17_Healthy!M576,Patient18_Healthy!M576,Patient23_Healthy!M576,Patient25_Healthy!M576,Patient27_Healthy!M576,Patient30_Healthy!M576)</f>
        <v/>
      </c>
      <c r="S597" s="90">
        <f>STDEV(Patient5_Healthy!M576,Patient8_Healthy!M576,Patient10_Healthy!M576,Patient13_Healthy!M576,Patient17_Healthy!M576,Patient18_Healthy!M576,Patient23_Healthy!M576,Patient25_Healthy!M576,Patient27_Healthy!M576,Patient30_Healthy!M576)</f>
        <v/>
      </c>
      <c r="T597">
        <f>AVERAGE(Patient5_Healthy!N576,Patient8_Healthy!N576,Patient10_Healthy!N576,Patient13_Healthy!N576,Patient17_Healthy!N576,Patient18_Healthy!N576,Patient23_Healthy!N576,Patient25_Healthy!N576,Patient27_Healthy!N576,Patient30_Healthy!N576)</f>
        <v/>
      </c>
      <c r="U597">
        <f>STDEV(Patient5_Healthy!N576,Patient8_Healthy!N576,Patient10_Healthy!N576,Patient13_Healthy!N576,Patient17_Healthy!N576,Patient18_Healthy!N576,Patient23_Healthy!N576,Patient25_Healthy!N576,Patient27_Healthy!N576,Patient30_Healthy!N576)</f>
        <v/>
      </c>
      <c r="V597" s="85">
        <f>AVERAGE(Patient5_Healthy!O576,Patient8_Healthy!O576,Patient10_Healthy!O576,Patient13_Healthy!O576,Patient17_Healthy!O576,Patient18_Healthy!O576,Patient23_Healthy!O576,Patient25_Healthy!O576,Patient27_Healthy!O576,Patient30_Healthy!O576)</f>
        <v/>
      </c>
      <c r="W597" s="90">
        <f>STDEV(Patient5_Healthy!O576,Patient8_Healthy!O576,Patient10_Healthy!O576,Patient13_Healthy!O576,Patient17_Healthy!O576,Patient18_Healthy!O576,Patient23_Healthy!O576,Patient25_Healthy!O576,Patient27_Healthy!O576,Patient30_Healthy!O576)</f>
        <v/>
      </c>
      <c r="X597" s="85">
        <f>AVERAGE(Patient5_Healthy!P576,Patient8_Healthy!P576,Patient10_Healthy!P576,Patient13_Healthy!P576,Patient17_Healthy!P576,Patient18_Healthy!P576,Patient23_Healthy!P576,Patient25_Healthy!P576,Patient27_Healthy!P576,Patient30_Healthy!P576)</f>
        <v/>
      </c>
      <c r="Y597" s="90">
        <f>STDEV(Patient5_Healthy!P576,Patient8_Healthy!P576,Patient10_Healthy!P576,Patient13_Healthy!P576,Patient17_Healthy!P576,Patient18_Healthy!P576,Patient23_Healthy!P576,Patient25_Healthy!P576,Patient27_Healthy!P576,Patient30_Healthy!P576)</f>
        <v/>
      </c>
      <c r="Z597" s="85">
        <f>AVERAGE(Patient5_Healthy!Q576,Patient8_Healthy!Q576,Patient10_Healthy!Q576,Patient13_Healthy!Q576,Patient17_Healthy!Q576,Patient18_Healthy!Q576,Patient23_Healthy!Q576,Patient25_Healthy!Q576,Patient27_Healthy!Q576,Patient30_Healthy!Q576)</f>
        <v/>
      </c>
      <c r="AA597" s="90">
        <f>STDEV(Patient5_Healthy!Q576,Patient8_Healthy!Q576,Patient10_Healthy!Q576,Patient13_Healthy!Q576,Patient17_Healthy!Q576,Patient18_Healthy!Q576,Patient23_Healthy!Q576,Patient25_Healthy!Q576,Patient27_Healthy!Q576,Patient30_Healthy!Q576)</f>
        <v/>
      </c>
      <c r="AB597" s="85">
        <f>AVERAGE(Patient5_Healthy!R576,Patient8_Healthy!R576,Patient10_Healthy!R576,Patient13_Healthy!R576,Patient17_Healthy!R576,Patient18_Healthy!R576,Patient23_Healthy!R576,Patient25_Healthy!R576,Patient27_Healthy!R576,Patient30_Healthy!R576)</f>
        <v/>
      </c>
      <c r="AC597" s="90">
        <f>STDEV(Patient5_Healthy!R576,Patient8_Healthy!R576,Patient10_Healthy!R576,Patient13_Healthy!R576,Patient17_Healthy!R576,Patient18_Healthy!R576,Patient23_Healthy!R576,Patient25_Healthy!R576,Patient27_Healthy!R576,Patient30_Healthy!R576)</f>
        <v/>
      </c>
      <c r="AD597" s="85">
        <f>AVERAGE(Patient5_Healthy!S576,Patient8_Healthy!S576,Patient10_Healthy!S576,Patient13_Healthy!S576,Patient17_Healthy!S576,Patient18_Healthy!S576,Patient23_Healthy!S576,Patient25_Healthy!S576,Patient27_Healthy!S576,Patient30_Healthy!S576)</f>
        <v/>
      </c>
      <c r="AE597" s="90">
        <f>STDEV(Patient5_Healthy!S576,Patient8_Healthy!S576,Patient10_Healthy!S576,Patient13_Healthy!S576,Patient17_Healthy!S576,Patient18_Healthy!S576,Patient23_Healthy!S576,Patient25_Healthy!S576,Patient27_Healthy!S576,Patient30_Healthy!S576)</f>
        <v/>
      </c>
      <c r="AF597">
        <f>AVERAGE(Patient5_Healthy!T576,Patient8_Healthy!T576,Patient10_Healthy!T576,Patient13_Healthy!T576,Patient17_Healthy!T576,Patient18_Healthy!T576,Patient23_Healthy!T576,Patient25_Healthy!T576,Patient27_Healthy!T576,Patient30_Healthy!T576)</f>
        <v/>
      </c>
      <c r="AG597">
        <f>STDEV(Patient5_Healthy!T576,Patient8_Healthy!T576,Patient10_Healthy!T576,Patient13_Healthy!T576,Patient17_Healthy!T576,Patient18_Healthy!T576,Patient23_Healthy!T576,Patient25_Healthy!T576,Patient27_Healthy!T576,Patient30_Healthy!T576)</f>
        <v/>
      </c>
      <c r="AO597" s="103" t="n"/>
    </row>
    <row r="598" spans="1:59">
      <c r="A598" s="84" t="s">
        <v>138</v>
      </c>
      <c r="B598" s="85">
        <f>AVERAGE(Patient5_Healthy!B577,Patient8_Healthy!B577,Patient10_Healthy!B577,Patient13_Healthy!B577,Patient17_Healthy!B577,Patient18_Healthy!B577,Patient23_Healthy!B577,Patient25_Healthy!B577,Patient27_Healthy!B577,Patient30_Healthy!B577)</f>
        <v/>
      </c>
      <c r="C598" s="90">
        <f>STDEV(Patient5_Healthy!B577,Patient8_Healthy!B577,Patient10_Healthy!B577,Patient13_Healthy!B577,Patient17_Healthy!B577,Patient18_Healthy!B577,Patient23_Healthy!B577,Patient25_Healthy!B577,Patient27_Healthy!B577,Patient30_Healthy!B577)</f>
        <v/>
      </c>
      <c r="D598">
        <f>AVERAGE(Patient5_Healthy!C577,Patient8_Healthy!C577,Patient10_Healthy!C577,Patient13_Healthy!C577,Patient17_Healthy!C577,Patient18_Healthy!C577,Patient23_Healthy!C577,Patient25_Healthy!C577,Patient27_Healthy!C577,Patient30_Healthy!C577)</f>
        <v/>
      </c>
      <c r="E598" s="90">
        <f>STDEV(Patient5_Healthy!C577,Patient8_Healthy!C577,Patient10_Healthy!C577,Patient13_Healthy!C577,Patient17_Healthy!C577,Patient18_Healthy!C577,Patient23_Healthy!C577,Patient25_Healthy!C577,Patient27_Healthy!C577,Patient30_Healthy!C577)</f>
        <v/>
      </c>
      <c r="F598" s="85">
        <f>AVERAGE(Patient5_Healthy!D577,Patient8_Healthy!D577,Patient10_Healthy!D577,Patient13_Healthy!D577,Patient17_Healthy!D577,Patient18_Healthy!D577,Patient23_Healthy!D577,Patient25_Healthy!D577,Patient27_Healthy!D577,Patient30_Healthy!D577)</f>
        <v/>
      </c>
      <c r="G598" s="90">
        <f>STDEV(Patient5_Healthy!D577,Patient8_Healthy!D577,Patient10_Healthy!D577,Patient13_Healthy!D577,Patient17_Healthy!D577,Patient18_Healthy!D577,Patient23_Healthy!D577,Patient25_Healthy!D577,Patient27_Healthy!D577,Patient30_Healthy!D577)</f>
        <v/>
      </c>
      <c r="H598">
        <f>AVERAGE(Patient5_Healthy!E577,Patient8_Healthy!E577,Patient10_Healthy!E577,Patient13_Healthy!E577,Patient17_Healthy!E577,Patient18_Healthy!E577,Patient23_Healthy!E577,Patient25_Healthy!E577,Patient27_Healthy!E577,Patient30_Healthy!E577)</f>
        <v/>
      </c>
      <c r="I598">
        <f>STDEV(Patient5_Healthy!E577,Patient8_Healthy!E577,Patient10_Healthy!E577,Patient13_Healthy!E577,Patient17_Healthy!E577,Patient18_Healthy!E577,Patient23_Healthy!E577,Patient25_Healthy!E577,Patient27_Healthy!E577,Patient30_Healthy!E577)</f>
        <v/>
      </c>
      <c r="L598" s="86" t="s">
        <v>139</v>
      </c>
      <c r="M598">
        <f>AVERAGE(Patient5_Healthy!H577,Patient8_Healthy!H577,Patient10_Healthy!H577,Patient13_Healthy!H577,Patient17_Healthy!H577,Patient18_Healthy!H577,Patient23_Healthy!H577,Patient25_Healthy!H577,Patient27_Healthy!H577,Patient30_Healthy!H577)</f>
        <v/>
      </c>
      <c r="N598">
        <f>STDEV(Patient5_Healthy!H577,Patient8_Healthy!H577,Patient10_Healthy!H577,Patient13_Healthy!H577,Patient17_Healthy!H577,Patient18_Healthy!H577,Patient23_Healthy!H577,Patient25_Healthy!H577,Patient27_Healthy!H577,Patient30_Healthy!H577)</f>
        <v/>
      </c>
      <c r="Q598" s="88" t="s">
        <v>139</v>
      </c>
      <c r="R598" s="85">
        <f>AVERAGE(Patient5_Healthy!M577,Patient8_Healthy!M577,Patient10_Healthy!M577,Patient13_Healthy!M577,Patient17_Healthy!M577,Patient18_Healthy!M577,Patient23_Healthy!M577,Patient25_Healthy!M577,Patient27_Healthy!M577,Patient30_Healthy!M577)</f>
        <v/>
      </c>
      <c r="S598" s="90">
        <f>STDEV(Patient5_Healthy!M577,Patient8_Healthy!M577,Patient10_Healthy!M577,Patient13_Healthy!M577,Patient17_Healthy!M577,Patient18_Healthy!M577,Patient23_Healthy!M577,Patient25_Healthy!M577,Patient27_Healthy!M577,Patient30_Healthy!M577)</f>
        <v/>
      </c>
      <c r="T598">
        <f>AVERAGE(Patient5_Healthy!N577,Patient8_Healthy!N577,Patient10_Healthy!N577,Patient13_Healthy!N577,Patient17_Healthy!N577,Patient18_Healthy!N577,Patient23_Healthy!N577,Patient25_Healthy!N577,Patient27_Healthy!N577,Patient30_Healthy!N577)</f>
        <v/>
      </c>
      <c r="U598">
        <f>STDEV(Patient5_Healthy!N577,Patient8_Healthy!N577,Patient10_Healthy!N577,Patient13_Healthy!N577,Patient17_Healthy!N577,Patient18_Healthy!N577,Patient23_Healthy!N577,Patient25_Healthy!N577,Patient27_Healthy!N577,Patient30_Healthy!N577)</f>
        <v/>
      </c>
      <c r="V598" s="85">
        <f>AVERAGE(Patient5_Healthy!O577,Patient8_Healthy!O577,Patient10_Healthy!O577,Patient13_Healthy!O577,Patient17_Healthy!O577,Patient18_Healthy!O577,Patient23_Healthy!O577,Patient25_Healthy!O577,Patient27_Healthy!O577,Patient30_Healthy!O577)</f>
        <v/>
      </c>
      <c r="W598" s="90">
        <f>STDEV(Patient5_Healthy!O577,Patient8_Healthy!O577,Patient10_Healthy!O577,Patient13_Healthy!O577,Patient17_Healthy!O577,Patient18_Healthy!O577,Patient23_Healthy!O577,Patient25_Healthy!O577,Patient27_Healthy!O577,Patient30_Healthy!O577)</f>
        <v/>
      </c>
      <c r="X598" s="85">
        <f>AVERAGE(Patient5_Healthy!P577,Patient8_Healthy!P577,Patient10_Healthy!P577,Patient13_Healthy!P577,Patient17_Healthy!P577,Patient18_Healthy!P577,Patient23_Healthy!P577,Patient25_Healthy!P577,Patient27_Healthy!P577,Patient30_Healthy!P577)</f>
        <v/>
      </c>
      <c r="Y598" s="90">
        <f>STDEV(Patient5_Healthy!P577,Patient8_Healthy!P577,Patient10_Healthy!P577,Patient13_Healthy!P577,Patient17_Healthy!P577,Patient18_Healthy!P577,Patient23_Healthy!P577,Patient25_Healthy!P577,Patient27_Healthy!P577,Patient30_Healthy!P577)</f>
        <v/>
      </c>
      <c r="Z598" s="85">
        <f>AVERAGE(Patient5_Healthy!Q577,Patient8_Healthy!Q577,Patient10_Healthy!Q577,Patient13_Healthy!Q577,Patient17_Healthy!Q577,Patient18_Healthy!Q577,Patient23_Healthy!Q577,Patient25_Healthy!Q577,Patient27_Healthy!Q577,Patient30_Healthy!Q577)</f>
        <v/>
      </c>
      <c r="AA598" s="90">
        <f>STDEV(Patient5_Healthy!Q577,Patient8_Healthy!Q577,Patient10_Healthy!Q577,Patient13_Healthy!Q577,Patient17_Healthy!Q577,Patient18_Healthy!Q577,Patient23_Healthy!Q577,Patient25_Healthy!Q577,Patient27_Healthy!Q577,Patient30_Healthy!Q577)</f>
        <v/>
      </c>
      <c r="AB598" s="85">
        <f>AVERAGE(Patient5_Healthy!R577,Patient8_Healthy!R577,Patient10_Healthy!R577,Patient13_Healthy!R577,Patient17_Healthy!R577,Patient18_Healthy!R577,Patient23_Healthy!R577,Patient25_Healthy!R577,Patient27_Healthy!R577,Patient30_Healthy!R577)</f>
        <v/>
      </c>
      <c r="AC598" s="90">
        <f>STDEV(Patient5_Healthy!R577,Patient8_Healthy!R577,Patient10_Healthy!R577,Patient13_Healthy!R577,Patient17_Healthy!R577,Patient18_Healthy!R577,Patient23_Healthy!R577,Patient25_Healthy!R577,Patient27_Healthy!R577,Patient30_Healthy!R577)</f>
        <v/>
      </c>
      <c r="AD598" s="85">
        <f>AVERAGE(Patient5_Healthy!S577,Patient8_Healthy!S577,Patient10_Healthy!S577,Patient13_Healthy!S577,Patient17_Healthy!S577,Patient18_Healthy!S577,Patient23_Healthy!S577,Patient25_Healthy!S577,Patient27_Healthy!S577,Patient30_Healthy!S577)</f>
        <v/>
      </c>
      <c r="AE598" s="90">
        <f>STDEV(Patient5_Healthy!S577,Patient8_Healthy!S577,Patient10_Healthy!S577,Patient13_Healthy!S577,Patient17_Healthy!S577,Patient18_Healthy!S577,Patient23_Healthy!S577,Patient25_Healthy!S577,Patient27_Healthy!S577,Patient30_Healthy!S577)</f>
        <v/>
      </c>
      <c r="AF598">
        <f>AVERAGE(Patient5_Healthy!T577,Patient8_Healthy!T577,Patient10_Healthy!T577,Patient13_Healthy!T577,Patient17_Healthy!T577,Patient18_Healthy!T577,Patient23_Healthy!T577,Patient25_Healthy!T577,Patient27_Healthy!T577,Patient30_Healthy!T577)</f>
        <v/>
      </c>
      <c r="AG598">
        <f>STDEV(Patient5_Healthy!T577,Patient8_Healthy!T577,Patient10_Healthy!T577,Patient13_Healthy!T577,Patient17_Healthy!T577,Patient18_Healthy!T577,Patient23_Healthy!T577,Patient25_Healthy!T577,Patient27_Healthy!T577,Patient30_Healthy!T577)</f>
        <v/>
      </c>
      <c r="AO598" s="103" t="n"/>
    </row>
    <row r="599" spans="1:59">
      <c r="A599" s="84" t="s">
        <v>139</v>
      </c>
      <c r="B599" s="85">
        <f>AVERAGE(Patient5_Healthy!B578,Patient8_Healthy!B578,Patient10_Healthy!B578,Patient13_Healthy!B578,Patient17_Healthy!B578,Patient18_Healthy!B578,Patient23_Healthy!B578,Patient25_Healthy!B578,Patient27_Healthy!B578,Patient30_Healthy!B578)</f>
        <v/>
      </c>
      <c r="C599" s="90">
        <f>STDEV(Patient5_Healthy!B578,Patient8_Healthy!B578,Patient10_Healthy!B578,Patient13_Healthy!B578,Patient17_Healthy!B578,Patient18_Healthy!B578,Patient23_Healthy!B578,Patient25_Healthy!B578,Patient27_Healthy!B578,Patient30_Healthy!B578)</f>
        <v/>
      </c>
      <c r="D599">
        <f>AVERAGE(Patient5_Healthy!C578,Patient8_Healthy!C578,Patient10_Healthy!C578,Patient13_Healthy!C578,Patient17_Healthy!C578,Patient18_Healthy!C578,Patient23_Healthy!C578,Patient25_Healthy!C578,Patient27_Healthy!C578,Patient30_Healthy!C578)</f>
        <v/>
      </c>
      <c r="E599" s="90">
        <f>STDEV(Patient5_Healthy!C578,Patient8_Healthy!C578,Patient10_Healthy!C578,Patient13_Healthy!C578,Patient17_Healthy!C578,Patient18_Healthy!C578,Patient23_Healthy!C578,Patient25_Healthy!C578,Patient27_Healthy!C578,Patient30_Healthy!C578)</f>
        <v/>
      </c>
      <c r="F599" s="85">
        <f>AVERAGE(Patient5_Healthy!D578,Patient8_Healthy!D578,Patient10_Healthy!D578,Patient13_Healthy!D578,Patient17_Healthy!D578,Patient18_Healthy!D578,Patient23_Healthy!D578,Patient25_Healthy!D578,Patient27_Healthy!D578,Patient30_Healthy!D578)</f>
        <v/>
      </c>
      <c r="G599" s="90">
        <f>STDEV(Patient5_Healthy!D578,Patient8_Healthy!D578,Patient10_Healthy!D578,Patient13_Healthy!D578,Patient17_Healthy!D578,Patient18_Healthy!D578,Patient23_Healthy!D578,Patient25_Healthy!D578,Patient27_Healthy!D578,Patient30_Healthy!D578)</f>
        <v/>
      </c>
      <c r="H599">
        <f>AVERAGE(Patient5_Healthy!E578,Patient8_Healthy!E578,Patient10_Healthy!E578,Patient13_Healthy!E578,Patient17_Healthy!E578,Patient18_Healthy!E578,Patient23_Healthy!E578,Patient25_Healthy!E578,Patient27_Healthy!E578,Patient30_Healthy!E578)</f>
        <v/>
      </c>
      <c r="I599">
        <f>STDEV(Patient5_Healthy!E578,Patient8_Healthy!E578,Patient10_Healthy!E578,Patient13_Healthy!E578,Patient17_Healthy!E578,Patient18_Healthy!E578,Patient23_Healthy!E578,Patient25_Healthy!E578,Patient27_Healthy!E578,Patient30_Healthy!E578)</f>
        <v/>
      </c>
      <c r="L599" s="86" t="s">
        <v>140</v>
      </c>
      <c r="M599">
        <f>AVERAGE(Patient5_Healthy!H578,Patient8_Healthy!H578,Patient10_Healthy!H578,Patient13_Healthy!H578,Patient17_Healthy!H578,Patient18_Healthy!H578,Patient23_Healthy!H578,Patient25_Healthy!H578,Patient27_Healthy!H578,Patient30_Healthy!H578)</f>
        <v/>
      </c>
      <c r="N599">
        <f>STDEV(Patient5_Healthy!H578,Patient8_Healthy!H578,Patient10_Healthy!H578,Patient13_Healthy!H578,Patient17_Healthy!H578,Patient18_Healthy!H578,Patient23_Healthy!H578,Patient25_Healthy!H578,Patient27_Healthy!H578,Patient30_Healthy!H578)</f>
        <v/>
      </c>
      <c r="Q599" s="88" t="s">
        <v>140</v>
      </c>
      <c r="R599" s="85">
        <f>AVERAGE(Patient5_Healthy!M578,Patient8_Healthy!M578,Patient10_Healthy!M578,Patient13_Healthy!M578,Patient17_Healthy!M578,Patient18_Healthy!M578,Patient23_Healthy!M578,Patient25_Healthy!M578,Patient27_Healthy!M578,Patient30_Healthy!M578)</f>
        <v/>
      </c>
      <c r="S599" s="90">
        <f>STDEV(Patient5_Healthy!M578,Patient8_Healthy!M578,Patient10_Healthy!M578,Patient13_Healthy!M578,Patient17_Healthy!M578,Patient18_Healthy!M578,Patient23_Healthy!M578,Patient25_Healthy!M578,Patient27_Healthy!M578,Patient30_Healthy!M578)</f>
        <v/>
      </c>
      <c r="T599">
        <f>AVERAGE(Patient5_Healthy!N578,Patient8_Healthy!N578,Patient10_Healthy!N578,Patient13_Healthy!N578,Patient17_Healthy!N578,Patient18_Healthy!N578,Patient23_Healthy!N578,Patient25_Healthy!N578,Patient27_Healthy!N578,Patient30_Healthy!N578)</f>
        <v/>
      </c>
      <c r="U599">
        <f>STDEV(Patient5_Healthy!N578,Patient8_Healthy!N578,Patient10_Healthy!N578,Patient13_Healthy!N578,Patient17_Healthy!N578,Patient18_Healthy!N578,Patient23_Healthy!N578,Patient25_Healthy!N578,Patient27_Healthy!N578,Patient30_Healthy!N578)</f>
        <v/>
      </c>
      <c r="V599" s="85">
        <f>AVERAGE(Patient5_Healthy!O578,Patient8_Healthy!O578,Patient10_Healthy!O578,Patient13_Healthy!O578,Patient17_Healthy!O578,Patient18_Healthy!O578,Patient23_Healthy!O578,Patient25_Healthy!O578,Patient27_Healthy!O578,Patient30_Healthy!O578)</f>
        <v/>
      </c>
      <c r="W599" s="90">
        <f>STDEV(Patient5_Healthy!O578,Patient8_Healthy!O578,Patient10_Healthy!O578,Patient13_Healthy!O578,Patient17_Healthy!O578,Patient18_Healthy!O578,Patient23_Healthy!O578,Patient25_Healthy!O578,Patient27_Healthy!O578,Patient30_Healthy!O578)</f>
        <v/>
      </c>
      <c r="X599" s="85">
        <f>AVERAGE(Patient5_Healthy!P578,Patient8_Healthy!P578,Patient10_Healthy!P578,Patient13_Healthy!P578,Patient17_Healthy!P578,Patient18_Healthy!P578,Patient23_Healthy!P578,Patient25_Healthy!P578,Patient27_Healthy!P578,Patient30_Healthy!P578)</f>
        <v/>
      </c>
      <c r="Y599" s="90">
        <f>STDEV(Patient5_Healthy!P578,Patient8_Healthy!P578,Patient10_Healthy!P578,Patient13_Healthy!P578,Patient17_Healthy!P578,Patient18_Healthy!P578,Patient23_Healthy!P578,Patient25_Healthy!P578,Patient27_Healthy!P578,Patient30_Healthy!P578)</f>
        <v/>
      </c>
      <c r="Z599" s="85">
        <f>AVERAGE(Patient5_Healthy!Q578,Patient8_Healthy!Q578,Patient10_Healthy!Q578,Patient13_Healthy!Q578,Patient17_Healthy!Q578,Patient18_Healthy!Q578,Patient23_Healthy!Q578,Patient25_Healthy!Q578,Patient27_Healthy!Q578,Patient30_Healthy!Q578)</f>
        <v/>
      </c>
      <c r="AA599" s="90">
        <f>STDEV(Patient5_Healthy!Q578,Patient8_Healthy!Q578,Patient10_Healthy!Q578,Patient13_Healthy!Q578,Patient17_Healthy!Q578,Patient18_Healthy!Q578,Patient23_Healthy!Q578,Patient25_Healthy!Q578,Patient27_Healthy!Q578,Patient30_Healthy!Q578)</f>
        <v/>
      </c>
      <c r="AB599" s="85">
        <f>AVERAGE(Patient5_Healthy!R578,Patient8_Healthy!R578,Patient10_Healthy!R578,Patient13_Healthy!R578,Patient17_Healthy!R578,Patient18_Healthy!R578,Patient23_Healthy!R578,Patient25_Healthy!R578,Patient27_Healthy!R578,Patient30_Healthy!R578)</f>
        <v/>
      </c>
      <c r="AC599" s="90">
        <f>STDEV(Patient5_Healthy!R578,Patient8_Healthy!R578,Patient10_Healthy!R578,Patient13_Healthy!R578,Patient17_Healthy!R578,Patient18_Healthy!R578,Patient23_Healthy!R578,Patient25_Healthy!R578,Patient27_Healthy!R578,Patient30_Healthy!R578)</f>
        <v/>
      </c>
      <c r="AD599" s="85">
        <f>AVERAGE(Patient5_Healthy!S578,Patient8_Healthy!S578,Patient10_Healthy!S578,Patient13_Healthy!S578,Patient17_Healthy!S578,Patient18_Healthy!S578,Patient23_Healthy!S578,Patient25_Healthy!S578,Patient27_Healthy!S578,Patient30_Healthy!S578)</f>
        <v/>
      </c>
      <c r="AE599" s="90">
        <f>STDEV(Patient5_Healthy!S578,Patient8_Healthy!S578,Patient10_Healthy!S578,Patient13_Healthy!S578,Patient17_Healthy!S578,Patient18_Healthy!S578,Patient23_Healthy!S578,Patient25_Healthy!S578,Patient27_Healthy!S578,Patient30_Healthy!S578)</f>
        <v/>
      </c>
      <c r="AF599">
        <f>AVERAGE(Patient5_Healthy!T578,Patient8_Healthy!T578,Patient10_Healthy!T578,Patient13_Healthy!T578,Patient17_Healthy!T578,Patient18_Healthy!T578,Patient23_Healthy!T578,Patient25_Healthy!T578,Patient27_Healthy!T578,Patient30_Healthy!T578)</f>
        <v/>
      </c>
      <c r="AG599">
        <f>STDEV(Patient5_Healthy!T578,Patient8_Healthy!T578,Patient10_Healthy!T578,Patient13_Healthy!T578,Patient17_Healthy!T578,Patient18_Healthy!T578,Patient23_Healthy!T578,Patient25_Healthy!T578,Patient27_Healthy!T578,Patient30_Healthy!T578)</f>
        <v/>
      </c>
      <c r="AO599" s="103" t="n"/>
    </row>
    <row r="600" spans="1:59">
      <c r="A600" s="84" t="s">
        <v>140</v>
      </c>
      <c r="B600" s="85">
        <f>AVERAGE(Patient5_Healthy!B579,Patient8_Healthy!B579,Patient10_Healthy!B579,Patient13_Healthy!B579,Patient17_Healthy!B579,Patient18_Healthy!B579,Patient23_Healthy!B579,Patient25_Healthy!B579,Patient27_Healthy!B579,Patient30_Healthy!B579)</f>
        <v/>
      </c>
      <c r="C600" s="90">
        <f>STDEV(Patient5_Healthy!B579,Patient8_Healthy!B579,Patient10_Healthy!B579,Patient13_Healthy!B579,Patient17_Healthy!B579,Patient18_Healthy!B579,Patient23_Healthy!B579,Patient25_Healthy!B579,Patient27_Healthy!B579,Patient30_Healthy!B579)</f>
        <v/>
      </c>
      <c r="D600">
        <f>AVERAGE(Patient5_Healthy!C579,Patient8_Healthy!C579,Patient10_Healthy!C579,Patient13_Healthy!C579,Patient17_Healthy!C579,Patient18_Healthy!C579,Patient23_Healthy!C579,Patient25_Healthy!C579,Patient27_Healthy!C579,Patient30_Healthy!C579)</f>
        <v/>
      </c>
      <c r="E600" s="90">
        <f>STDEV(Patient5_Healthy!C579,Patient8_Healthy!C579,Patient10_Healthy!C579,Patient13_Healthy!C579,Patient17_Healthy!C579,Patient18_Healthy!C579,Patient23_Healthy!C579,Patient25_Healthy!C579,Patient27_Healthy!C579,Patient30_Healthy!C579)</f>
        <v/>
      </c>
      <c r="F600" s="85">
        <f>AVERAGE(Patient5_Healthy!D579,Patient8_Healthy!D579,Patient10_Healthy!D579,Patient13_Healthy!D579,Patient17_Healthy!D579,Patient18_Healthy!D579,Patient23_Healthy!D579,Patient25_Healthy!D579,Patient27_Healthy!D579,Patient30_Healthy!D579)</f>
        <v/>
      </c>
      <c r="G600" s="90">
        <f>STDEV(Patient5_Healthy!D579,Patient8_Healthy!D579,Patient10_Healthy!D579,Patient13_Healthy!D579,Patient17_Healthy!D579,Patient18_Healthy!D579,Patient23_Healthy!D579,Patient25_Healthy!D579,Patient27_Healthy!D579,Patient30_Healthy!D579)</f>
        <v/>
      </c>
      <c r="H600">
        <f>AVERAGE(Patient5_Healthy!E579,Patient8_Healthy!E579,Patient10_Healthy!E579,Patient13_Healthy!E579,Patient17_Healthy!E579,Patient18_Healthy!E579,Patient23_Healthy!E579,Patient25_Healthy!E579,Patient27_Healthy!E579,Patient30_Healthy!E579)</f>
        <v/>
      </c>
      <c r="I600">
        <f>STDEV(Patient5_Healthy!E579,Patient8_Healthy!E579,Patient10_Healthy!E579,Patient13_Healthy!E579,Patient17_Healthy!E579,Patient18_Healthy!E579,Patient23_Healthy!E579,Patient25_Healthy!E579,Patient27_Healthy!E579,Patient30_Healthy!E579)</f>
        <v/>
      </c>
      <c r="L600" s="86" t="s">
        <v>141</v>
      </c>
      <c r="M600">
        <f>AVERAGE(Patient5_Healthy!H579,Patient8_Healthy!H579,Patient10_Healthy!H579,Patient13_Healthy!H579,Patient17_Healthy!H579,Patient18_Healthy!H579,Patient23_Healthy!H579,Patient25_Healthy!H579,Patient27_Healthy!H579,Patient30_Healthy!H579)</f>
        <v/>
      </c>
      <c r="N600">
        <f>STDEV(Patient5_Healthy!H579,Patient8_Healthy!H579,Patient10_Healthy!H579,Patient13_Healthy!H579,Patient17_Healthy!H579,Patient18_Healthy!H579,Patient23_Healthy!H579,Patient25_Healthy!H579,Patient27_Healthy!H579,Patient30_Healthy!H579)</f>
        <v/>
      </c>
      <c r="Q600" s="88" t="s">
        <v>141</v>
      </c>
      <c r="R600" s="85">
        <f>AVERAGE(Patient5_Healthy!M579,Patient8_Healthy!M579,Patient10_Healthy!M579,Patient13_Healthy!M579,Patient17_Healthy!M579,Patient18_Healthy!M579,Patient23_Healthy!M579,Patient25_Healthy!M579,Patient27_Healthy!M579,Patient30_Healthy!M579)</f>
        <v/>
      </c>
      <c r="S600" s="90">
        <f>STDEV(Patient5_Healthy!M579,Patient8_Healthy!M579,Patient10_Healthy!M579,Patient13_Healthy!M579,Patient17_Healthy!M579,Patient18_Healthy!M579,Patient23_Healthy!M579,Patient25_Healthy!M579,Patient27_Healthy!M579,Patient30_Healthy!M579)</f>
        <v/>
      </c>
      <c r="T600">
        <f>AVERAGE(Patient5_Healthy!N579,Patient8_Healthy!N579,Patient10_Healthy!N579,Patient13_Healthy!N579,Patient17_Healthy!N579,Patient18_Healthy!N579,Patient23_Healthy!N579,Patient25_Healthy!N579,Patient27_Healthy!N579,Patient30_Healthy!N579)</f>
        <v/>
      </c>
      <c r="U600">
        <f>STDEV(Patient5_Healthy!N579,Patient8_Healthy!N579,Patient10_Healthy!N579,Patient13_Healthy!N579,Patient17_Healthy!N579,Patient18_Healthy!N579,Patient23_Healthy!N579,Patient25_Healthy!N579,Patient27_Healthy!N579,Patient30_Healthy!N579)</f>
        <v/>
      </c>
      <c r="V600" s="85">
        <f>AVERAGE(Patient5_Healthy!O579,Patient8_Healthy!O579,Patient10_Healthy!O579,Patient13_Healthy!O579,Patient17_Healthy!O579,Patient18_Healthy!O579,Patient23_Healthy!O579,Patient25_Healthy!O579,Patient27_Healthy!O579,Patient30_Healthy!O579)</f>
        <v/>
      </c>
      <c r="W600" s="90">
        <f>STDEV(Patient5_Healthy!O579,Patient8_Healthy!O579,Patient10_Healthy!O579,Patient13_Healthy!O579,Patient17_Healthy!O579,Patient18_Healthy!O579,Patient23_Healthy!O579,Patient25_Healthy!O579,Patient27_Healthy!O579,Patient30_Healthy!O579)</f>
        <v/>
      </c>
      <c r="X600" s="85">
        <f>AVERAGE(Patient5_Healthy!P579,Patient8_Healthy!P579,Patient10_Healthy!P579,Patient13_Healthy!P579,Patient17_Healthy!P579,Patient18_Healthy!P579,Patient23_Healthy!P579,Patient25_Healthy!P579,Patient27_Healthy!P579,Patient30_Healthy!P579)</f>
        <v/>
      </c>
      <c r="Y600" s="90">
        <f>STDEV(Patient5_Healthy!P579,Patient8_Healthy!P579,Patient10_Healthy!P579,Patient13_Healthy!P579,Patient17_Healthy!P579,Patient18_Healthy!P579,Patient23_Healthy!P579,Patient25_Healthy!P579,Patient27_Healthy!P579,Patient30_Healthy!P579)</f>
        <v/>
      </c>
      <c r="Z600" s="85">
        <f>AVERAGE(Patient5_Healthy!Q579,Patient8_Healthy!Q579,Patient10_Healthy!Q579,Patient13_Healthy!Q579,Patient17_Healthy!Q579,Patient18_Healthy!Q579,Patient23_Healthy!Q579,Patient25_Healthy!Q579,Patient27_Healthy!Q579,Patient30_Healthy!Q579)</f>
        <v/>
      </c>
      <c r="AA600" s="90">
        <f>STDEV(Patient5_Healthy!Q579,Patient8_Healthy!Q579,Patient10_Healthy!Q579,Patient13_Healthy!Q579,Patient17_Healthy!Q579,Patient18_Healthy!Q579,Patient23_Healthy!Q579,Patient25_Healthy!Q579,Patient27_Healthy!Q579,Patient30_Healthy!Q579)</f>
        <v/>
      </c>
      <c r="AB600" s="85">
        <f>AVERAGE(Patient5_Healthy!R579,Patient8_Healthy!R579,Patient10_Healthy!R579,Patient13_Healthy!R579,Patient17_Healthy!R579,Patient18_Healthy!R579,Patient23_Healthy!R579,Patient25_Healthy!R579,Patient27_Healthy!R579,Patient30_Healthy!R579)</f>
        <v/>
      </c>
      <c r="AC600" s="90">
        <f>STDEV(Patient5_Healthy!R579,Patient8_Healthy!R579,Patient10_Healthy!R579,Patient13_Healthy!R579,Patient17_Healthy!R579,Patient18_Healthy!R579,Patient23_Healthy!R579,Patient25_Healthy!R579,Patient27_Healthy!R579,Patient30_Healthy!R579)</f>
        <v/>
      </c>
      <c r="AD600" s="85">
        <f>AVERAGE(Patient5_Healthy!S579,Patient8_Healthy!S579,Patient10_Healthy!S579,Patient13_Healthy!S579,Patient17_Healthy!S579,Patient18_Healthy!S579,Patient23_Healthy!S579,Patient25_Healthy!S579,Patient27_Healthy!S579,Patient30_Healthy!S579)</f>
        <v/>
      </c>
      <c r="AE600" s="90">
        <f>STDEV(Patient5_Healthy!S579,Patient8_Healthy!S579,Patient10_Healthy!S579,Patient13_Healthy!S579,Patient17_Healthy!S579,Patient18_Healthy!S579,Patient23_Healthy!S579,Patient25_Healthy!S579,Patient27_Healthy!S579,Patient30_Healthy!S579)</f>
        <v/>
      </c>
      <c r="AF600">
        <f>AVERAGE(Patient5_Healthy!T579,Patient8_Healthy!T579,Patient10_Healthy!T579,Patient13_Healthy!T579,Patient17_Healthy!T579,Patient18_Healthy!T579,Patient23_Healthy!T579,Patient25_Healthy!T579,Patient27_Healthy!T579,Patient30_Healthy!T579)</f>
        <v/>
      </c>
      <c r="AG600">
        <f>STDEV(Patient5_Healthy!T579,Patient8_Healthy!T579,Patient10_Healthy!T579,Patient13_Healthy!T579,Patient17_Healthy!T579,Patient18_Healthy!T579,Patient23_Healthy!T579,Patient25_Healthy!T579,Patient27_Healthy!T579,Patient30_Healthy!T579)</f>
        <v/>
      </c>
      <c r="AO600" s="103" t="n"/>
    </row>
    <row r="601" spans="1:59">
      <c r="A601" s="84" t="s">
        <v>141</v>
      </c>
      <c r="B601" s="85">
        <f>AVERAGE(Patient5_Healthy!B580,Patient8_Healthy!B580,Patient10_Healthy!B580,Patient13_Healthy!B580,Patient17_Healthy!B580,Patient18_Healthy!B580,Patient23_Healthy!B580,Patient25_Healthy!B580,Patient27_Healthy!B580,Patient30_Healthy!B580)</f>
        <v/>
      </c>
      <c r="C601" s="90">
        <f>STDEV(Patient5_Healthy!B580,Patient8_Healthy!B580,Patient10_Healthy!B580,Patient13_Healthy!B580,Patient17_Healthy!B580,Patient18_Healthy!B580,Patient23_Healthy!B580,Patient25_Healthy!B580,Patient27_Healthy!B580,Patient30_Healthy!B580)</f>
        <v/>
      </c>
      <c r="D601">
        <f>AVERAGE(Patient5_Healthy!C580,Patient8_Healthy!C580,Patient10_Healthy!C580,Patient13_Healthy!C580,Patient17_Healthy!C580,Patient18_Healthy!C580,Patient23_Healthy!C580,Patient25_Healthy!C580,Patient27_Healthy!C580,Patient30_Healthy!C580)</f>
        <v/>
      </c>
      <c r="E601" s="90">
        <f>STDEV(Patient5_Healthy!C580,Patient8_Healthy!C580,Patient10_Healthy!C580,Patient13_Healthy!C580,Patient17_Healthy!C580,Patient18_Healthy!C580,Patient23_Healthy!C580,Patient25_Healthy!C580,Patient27_Healthy!C580,Patient30_Healthy!C580)</f>
        <v/>
      </c>
      <c r="F601" s="85">
        <f>AVERAGE(Patient5_Healthy!D580,Patient8_Healthy!D580,Patient10_Healthy!D580,Patient13_Healthy!D580,Patient17_Healthy!D580,Patient18_Healthy!D580,Patient23_Healthy!D580,Patient25_Healthy!D580,Patient27_Healthy!D580,Patient30_Healthy!D580)</f>
        <v/>
      </c>
      <c r="G601" s="90">
        <f>STDEV(Patient5_Healthy!D580,Patient8_Healthy!D580,Patient10_Healthy!D580,Patient13_Healthy!D580,Patient17_Healthy!D580,Patient18_Healthy!D580,Patient23_Healthy!D580,Patient25_Healthy!D580,Patient27_Healthy!D580,Patient30_Healthy!D580)</f>
        <v/>
      </c>
      <c r="H601">
        <f>AVERAGE(Patient5_Healthy!E580,Patient8_Healthy!E580,Patient10_Healthy!E580,Patient13_Healthy!E580,Patient17_Healthy!E580,Patient18_Healthy!E580,Patient23_Healthy!E580,Patient25_Healthy!E580,Patient27_Healthy!E580,Patient30_Healthy!E580)</f>
        <v/>
      </c>
      <c r="I601">
        <f>STDEV(Patient5_Healthy!E580,Patient8_Healthy!E580,Patient10_Healthy!E580,Patient13_Healthy!E580,Patient17_Healthy!E580,Patient18_Healthy!E580,Patient23_Healthy!E580,Patient25_Healthy!E580,Patient27_Healthy!E580,Patient30_Healthy!E580)</f>
        <v/>
      </c>
      <c r="L601" s="86" t="s">
        <v>142</v>
      </c>
      <c r="M601">
        <f>AVERAGE(Patient5_Healthy!H580,Patient8_Healthy!H580,Patient10_Healthy!H580,Patient13_Healthy!H580,Patient17_Healthy!H580,Patient18_Healthy!H580,Patient23_Healthy!H580,Patient25_Healthy!H580,Patient27_Healthy!H580,Patient30_Healthy!H580)</f>
        <v/>
      </c>
      <c r="N601">
        <f>STDEV(Patient5_Healthy!H580,Patient8_Healthy!H580,Patient10_Healthy!H580,Patient13_Healthy!H580,Patient17_Healthy!H580,Patient18_Healthy!H580,Patient23_Healthy!H580,Patient25_Healthy!H580,Patient27_Healthy!H580,Patient30_Healthy!H580)</f>
        <v/>
      </c>
      <c r="Q601" s="88" t="s">
        <v>142</v>
      </c>
      <c r="R601" s="85">
        <f>AVERAGE(Patient5_Healthy!M580,Patient8_Healthy!M580,Patient10_Healthy!M580,Patient13_Healthy!M580,Patient17_Healthy!M580,Patient18_Healthy!M580,Patient23_Healthy!M580,Patient25_Healthy!M580,Patient27_Healthy!M580,Patient30_Healthy!M580)</f>
        <v/>
      </c>
      <c r="S601" s="90">
        <f>STDEV(Patient5_Healthy!M580,Patient8_Healthy!M580,Patient10_Healthy!M580,Patient13_Healthy!M580,Patient17_Healthy!M580,Patient18_Healthy!M580,Patient23_Healthy!M580,Patient25_Healthy!M580,Patient27_Healthy!M580,Patient30_Healthy!M580)</f>
        <v/>
      </c>
      <c r="T601">
        <f>AVERAGE(Patient5_Healthy!N580,Patient8_Healthy!N580,Patient10_Healthy!N580,Patient13_Healthy!N580,Patient17_Healthy!N580,Patient18_Healthy!N580,Patient23_Healthy!N580,Patient25_Healthy!N580,Patient27_Healthy!N580,Patient30_Healthy!N580)</f>
        <v/>
      </c>
      <c r="U601">
        <f>STDEV(Patient5_Healthy!N580,Patient8_Healthy!N580,Patient10_Healthy!N580,Patient13_Healthy!N580,Patient17_Healthy!N580,Patient18_Healthy!N580,Patient23_Healthy!N580,Patient25_Healthy!N580,Patient27_Healthy!N580,Patient30_Healthy!N580)</f>
        <v/>
      </c>
      <c r="V601" s="85">
        <f>AVERAGE(Patient5_Healthy!O580,Patient8_Healthy!O580,Patient10_Healthy!O580,Patient13_Healthy!O580,Patient17_Healthy!O580,Patient18_Healthy!O580,Patient23_Healthy!O580,Patient25_Healthy!O580,Patient27_Healthy!O580,Patient30_Healthy!O580)</f>
        <v/>
      </c>
      <c r="W601" s="90">
        <f>STDEV(Patient5_Healthy!O580,Patient8_Healthy!O580,Patient10_Healthy!O580,Patient13_Healthy!O580,Patient17_Healthy!O580,Patient18_Healthy!O580,Patient23_Healthy!O580,Patient25_Healthy!O580,Patient27_Healthy!O580,Patient30_Healthy!O580)</f>
        <v/>
      </c>
      <c r="X601" s="85">
        <f>AVERAGE(Patient5_Healthy!P580,Patient8_Healthy!P580,Patient10_Healthy!P580,Patient13_Healthy!P580,Patient17_Healthy!P580,Patient18_Healthy!P580,Patient23_Healthy!P580,Patient25_Healthy!P580,Patient27_Healthy!P580,Patient30_Healthy!P580)</f>
        <v/>
      </c>
      <c r="Y601" s="90">
        <f>STDEV(Patient5_Healthy!P580,Patient8_Healthy!P580,Patient10_Healthy!P580,Patient13_Healthy!P580,Patient17_Healthy!P580,Patient18_Healthy!P580,Patient23_Healthy!P580,Patient25_Healthy!P580,Patient27_Healthy!P580,Patient30_Healthy!P580)</f>
        <v/>
      </c>
      <c r="Z601" s="85">
        <f>AVERAGE(Patient5_Healthy!Q580,Patient8_Healthy!Q580,Patient10_Healthy!Q580,Patient13_Healthy!Q580,Patient17_Healthy!Q580,Patient18_Healthy!Q580,Patient23_Healthy!Q580,Patient25_Healthy!Q580,Patient27_Healthy!Q580,Patient30_Healthy!Q580)</f>
        <v/>
      </c>
      <c r="AA601" s="90">
        <f>STDEV(Patient5_Healthy!Q580,Patient8_Healthy!Q580,Patient10_Healthy!Q580,Patient13_Healthy!Q580,Patient17_Healthy!Q580,Patient18_Healthy!Q580,Patient23_Healthy!Q580,Patient25_Healthy!Q580,Patient27_Healthy!Q580,Patient30_Healthy!Q580)</f>
        <v/>
      </c>
      <c r="AB601" s="85">
        <f>AVERAGE(Patient5_Healthy!R580,Patient8_Healthy!R580,Patient10_Healthy!R580,Patient13_Healthy!R580,Patient17_Healthy!R580,Patient18_Healthy!R580,Patient23_Healthy!R580,Patient25_Healthy!R580,Patient27_Healthy!R580,Patient30_Healthy!R580)</f>
        <v/>
      </c>
      <c r="AC601" s="90">
        <f>STDEV(Patient5_Healthy!R580,Patient8_Healthy!R580,Patient10_Healthy!R580,Patient13_Healthy!R580,Patient17_Healthy!R580,Patient18_Healthy!R580,Patient23_Healthy!R580,Patient25_Healthy!R580,Patient27_Healthy!R580,Patient30_Healthy!R580)</f>
        <v/>
      </c>
      <c r="AD601" s="85">
        <f>AVERAGE(Patient5_Healthy!S580,Patient8_Healthy!S580,Patient10_Healthy!S580,Patient13_Healthy!S580,Patient17_Healthy!S580,Patient18_Healthy!S580,Patient23_Healthy!S580,Patient25_Healthy!S580,Patient27_Healthy!S580,Patient30_Healthy!S580)</f>
        <v/>
      </c>
      <c r="AE601" s="90">
        <f>STDEV(Patient5_Healthy!S580,Patient8_Healthy!S580,Patient10_Healthy!S580,Patient13_Healthy!S580,Patient17_Healthy!S580,Patient18_Healthy!S580,Patient23_Healthy!S580,Patient25_Healthy!S580,Patient27_Healthy!S580,Patient30_Healthy!S580)</f>
        <v/>
      </c>
      <c r="AF601">
        <f>AVERAGE(Patient5_Healthy!T580,Patient8_Healthy!T580,Patient10_Healthy!T580,Patient13_Healthy!T580,Patient17_Healthy!T580,Patient18_Healthy!T580,Patient23_Healthy!T580,Patient25_Healthy!T580,Patient27_Healthy!T580,Patient30_Healthy!T580)</f>
        <v/>
      </c>
      <c r="AG601">
        <f>STDEV(Patient5_Healthy!T580,Patient8_Healthy!T580,Patient10_Healthy!T580,Patient13_Healthy!T580,Patient17_Healthy!T580,Patient18_Healthy!T580,Patient23_Healthy!T580,Patient25_Healthy!T580,Patient27_Healthy!T580,Patient30_Healthy!T580)</f>
        <v/>
      </c>
      <c r="AO601" s="103" t="n"/>
    </row>
    <row r="602" spans="1:59">
      <c r="A602" s="84" t="s">
        <v>142</v>
      </c>
      <c r="B602" s="85">
        <f>AVERAGE(Patient5_Healthy!B581,Patient8_Healthy!B581,Patient10_Healthy!B581,Patient13_Healthy!B581,Patient17_Healthy!B581,Patient18_Healthy!B581,Patient23_Healthy!B581,Patient25_Healthy!B581,Patient27_Healthy!B581,Patient30_Healthy!B581)</f>
        <v/>
      </c>
      <c r="C602" s="90">
        <f>STDEV(Patient5_Healthy!B581,Patient8_Healthy!B581,Patient10_Healthy!B581,Patient13_Healthy!B581,Patient17_Healthy!B581,Patient18_Healthy!B581,Patient23_Healthy!B581,Patient25_Healthy!B581,Patient27_Healthy!B581,Patient30_Healthy!B581)</f>
        <v/>
      </c>
      <c r="D602">
        <f>AVERAGE(Patient5_Healthy!C581,Patient8_Healthy!C581,Patient10_Healthy!C581,Patient13_Healthy!C581,Patient17_Healthy!C581,Patient18_Healthy!C581,Patient23_Healthy!C581,Patient25_Healthy!C581,Patient27_Healthy!C581,Patient30_Healthy!C581)</f>
        <v/>
      </c>
      <c r="E602" s="90">
        <f>STDEV(Patient5_Healthy!C581,Patient8_Healthy!C581,Patient10_Healthy!C581,Patient13_Healthy!C581,Patient17_Healthy!C581,Patient18_Healthy!C581,Patient23_Healthy!C581,Patient25_Healthy!C581,Patient27_Healthy!C581,Patient30_Healthy!C581)</f>
        <v/>
      </c>
      <c r="F602" s="85">
        <f>AVERAGE(Patient5_Healthy!D581,Patient8_Healthy!D581,Patient10_Healthy!D581,Patient13_Healthy!D581,Patient17_Healthy!D581,Patient18_Healthy!D581,Patient23_Healthy!D581,Patient25_Healthy!D581,Patient27_Healthy!D581,Patient30_Healthy!D581)</f>
        <v/>
      </c>
      <c r="G602" s="90">
        <f>STDEV(Patient5_Healthy!D581,Patient8_Healthy!D581,Patient10_Healthy!D581,Patient13_Healthy!D581,Patient17_Healthy!D581,Patient18_Healthy!D581,Patient23_Healthy!D581,Patient25_Healthy!D581,Patient27_Healthy!D581,Patient30_Healthy!D581)</f>
        <v/>
      </c>
      <c r="H602">
        <f>AVERAGE(Patient5_Healthy!E581,Patient8_Healthy!E581,Patient10_Healthy!E581,Patient13_Healthy!E581,Patient17_Healthy!E581,Patient18_Healthy!E581,Patient23_Healthy!E581,Patient25_Healthy!E581,Patient27_Healthy!E581,Patient30_Healthy!E581)</f>
        <v/>
      </c>
      <c r="I602">
        <f>STDEV(Patient5_Healthy!E581,Patient8_Healthy!E581,Patient10_Healthy!E581,Patient13_Healthy!E581,Patient17_Healthy!E581,Patient18_Healthy!E581,Patient23_Healthy!E581,Patient25_Healthy!E581,Patient27_Healthy!E581,Patient30_Healthy!E581)</f>
        <v/>
      </c>
      <c r="L602" s="86" t="s">
        <v>143</v>
      </c>
      <c r="M602">
        <f>AVERAGE(Patient5_Healthy!H581,Patient8_Healthy!H581,Patient10_Healthy!H581,Patient13_Healthy!H581,Patient17_Healthy!H581,Patient18_Healthy!H581,Patient23_Healthy!H581,Patient25_Healthy!H581,Patient27_Healthy!H581,Patient30_Healthy!H581)</f>
        <v/>
      </c>
      <c r="N602">
        <f>STDEV(Patient5_Healthy!H581,Patient8_Healthy!H581,Patient10_Healthy!H581,Patient13_Healthy!H581,Patient17_Healthy!H581,Patient18_Healthy!H581,Patient23_Healthy!H581,Patient25_Healthy!H581,Patient27_Healthy!H581,Patient30_Healthy!H581)</f>
        <v/>
      </c>
      <c r="Q602" s="88" t="s">
        <v>143</v>
      </c>
      <c r="R602" s="85">
        <f>AVERAGE(Patient5_Healthy!M581,Patient8_Healthy!M581,Patient10_Healthy!M581,Patient13_Healthy!M581,Patient17_Healthy!M581,Patient18_Healthy!M581,Patient23_Healthy!M581,Patient25_Healthy!M581,Patient27_Healthy!M581,Patient30_Healthy!M581)</f>
        <v/>
      </c>
      <c r="S602" s="90">
        <f>STDEV(Patient5_Healthy!M581,Patient8_Healthy!M581,Patient10_Healthy!M581,Patient13_Healthy!M581,Patient17_Healthy!M581,Patient18_Healthy!M581,Patient23_Healthy!M581,Patient25_Healthy!M581,Patient27_Healthy!M581,Patient30_Healthy!M581)</f>
        <v/>
      </c>
      <c r="T602">
        <f>AVERAGE(Patient5_Healthy!N581,Patient8_Healthy!N581,Patient10_Healthy!N581,Patient13_Healthy!N581,Patient17_Healthy!N581,Patient18_Healthy!N581,Patient23_Healthy!N581,Patient25_Healthy!N581,Patient27_Healthy!N581,Patient30_Healthy!N581)</f>
        <v/>
      </c>
      <c r="U602">
        <f>STDEV(Patient5_Healthy!N581,Patient8_Healthy!N581,Patient10_Healthy!N581,Patient13_Healthy!N581,Patient17_Healthy!N581,Patient18_Healthy!N581,Patient23_Healthy!N581,Patient25_Healthy!N581,Patient27_Healthy!N581,Patient30_Healthy!N581)</f>
        <v/>
      </c>
      <c r="V602" s="85">
        <f>AVERAGE(Patient5_Healthy!O581,Patient8_Healthy!O581,Patient10_Healthy!O581,Patient13_Healthy!O581,Patient17_Healthy!O581,Patient18_Healthy!O581,Patient23_Healthy!O581,Patient25_Healthy!O581,Patient27_Healthy!O581,Patient30_Healthy!O581)</f>
        <v/>
      </c>
      <c r="W602" s="90">
        <f>STDEV(Patient5_Healthy!O581,Patient8_Healthy!O581,Patient10_Healthy!O581,Patient13_Healthy!O581,Patient17_Healthy!O581,Patient18_Healthy!O581,Patient23_Healthy!O581,Patient25_Healthy!O581,Patient27_Healthy!O581,Patient30_Healthy!O581)</f>
        <v/>
      </c>
      <c r="X602" s="85">
        <f>AVERAGE(Patient5_Healthy!P581,Patient8_Healthy!P581,Patient10_Healthy!P581,Patient13_Healthy!P581,Patient17_Healthy!P581,Patient18_Healthy!P581,Patient23_Healthy!P581,Patient25_Healthy!P581,Patient27_Healthy!P581,Patient30_Healthy!P581)</f>
        <v/>
      </c>
      <c r="Y602" s="90">
        <f>STDEV(Patient5_Healthy!P581,Patient8_Healthy!P581,Patient10_Healthy!P581,Patient13_Healthy!P581,Patient17_Healthy!P581,Patient18_Healthy!P581,Patient23_Healthy!P581,Patient25_Healthy!P581,Patient27_Healthy!P581,Patient30_Healthy!P581)</f>
        <v/>
      </c>
      <c r="Z602" s="85">
        <f>AVERAGE(Patient5_Healthy!Q581,Patient8_Healthy!Q581,Patient10_Healthy!Q581,Patient13_Healthy!Q581,Patient17_Healthy!Q581,Patient18_Healthy!Q581,Patient23_Healthy!Q581,Patient25_Healthy!Q581,Patient27_Healthy!Q581,Patient30_Healthy!Q581)</f>
        <v/>
      </c>
      <c r="AA602" s="90">
        <f>STDEV(Patient5_Healthy!Q581,Patient8_Healthy!Q581,Patient10_Healthy!Q581,Patient13_Healthy!Q581,Patient17_Healthy!Q581,Patient18_Healthy!Q581,Patient23_Healthy!Q581,Patient25_Healthy!Q581,Patient27_Healthy!Q581,Patient30_Healthy!Q581)</f>
        <v/>
      </c>
      <c r="AB602" s="85">
        <f>AVERAGE(Patient5_Healthy!R581,Patient8_Healthy!R581,Patient10_Healthy!R581,Patient13_Healthy!R581,Patient17_Healthy!R581,Patient18_Healthy!R581,Patient23_Healthy!R581,Patient25_Healthy!R581,Patient27_Healthy!R581,Patient30_Healthy!R581)</f>
        <v/>
      </c>
      <c r="AC602" s="90">
        <f>STDEV(Patient5_Healthy!R581,Patient8_Healthy!R581,Patient10_Healthy!R581,Patient13_Healthy!R581,Patient17_Healthy!R581,Patient18_Healthy!R581,Patient23_Healthy!R581,Patient25_Healthy!R581,Patient27_Healthy!R581,Patient30_Healthy!R581)</f>
        <v/>
      </c>
      <c r="AD602" s="85">
        <f>AVERAGE(Patient5_Healthy!S581,Patient8_Healthy!S581,Patient10_Healthy!S581,Patient13_Healthy!S581,Patient17_Healthy!S581,Patient18_Healthy!S581,Patient23_Healthy!S581,Patient25_Healthy!S581,Patient27_Healthy!S581,Patient30_Healthy!S581)</f>
        <v/>
      </c>
      <c r="AE602" s="90">
        <f>STDEV(Patient5_Healthy!S581,Patient8_Healthy!S581,Patient10_Healthy!S581,Patient13_Healthy!S581,Patient17_Healthy!S581,Patient18_Healthy!S581,Patient23_Healthy!S581,Patient25_Healthy!S581,Patient27_Healthy!S581,Patient30_Healthy!S581)</f>
        <v/>
      </c>
      <c r="AF602">
        <f>AVERAGE(Patient5_Healthy!T581,Patient8_Healthy!T581,Patient10_Healthy!T581,Patient13_Healthy!T581,Patient17_Healthy!T581,Patient18_Healthy!T581,Patient23_Healthy!T581,Patient25_Healthy!T581,Patient27_Healthy!T581,Patient30_Healthy!T581)</f>
        <v/>
      </c>
      <c r="AG602">
        <f>STDEV(Patient5_Healthy!T581,Patient8_Healthy!T581,Patient10_Healthy!T581,Patient13_Healthy!T581,Patient17_Healthy!T581,Patient18_Healthy!T581,Patient23_Healthy!T581,Patient25_Healthy!T581,Patient27_Healthy!T581,Patient30_Healthy!T581)</f>
        <v/>
      </c>
      <c r="AO602" s="103" t="n"/>
    </row>
    <row r="603" spans="1:59">
      <c r="A603" s="84" t="s">
        <v>143</v>
      </c>
      <c r="B603" s="85">
        <f>AVERAGE(Patient5_Healthy!B582,Patient8_Healthy!B582,Patient10_Healthy!B582,Patient13_Healthy!B582,Patient17_Healthy!B582,Patient18_Healthy!B582,Patient23_Healthy!B582,Patient25_Healthy!B582,Patient27_Healthy!B582,Patient30_Healthy!B582)</f>
        <v/>
      </c>
      <c r="C603" s="90">
        <f>STDEV(Patient5_Healthy!B582,Patient8_Healthy!B582,Patient10_Healthy!B582,Patient13_Healthy!B582,Patient17_Healthy!B582,Patient18_Healthy!B582,Patient23_Healthy!B582,Patient25_Healthy!B582,Patient27_Healthy!B582,Patient30_Healthy!B582)</f>
        <v/>
      </c>
      <c r="D603">
        <f>AVERAGE(Patient5_Healthy!C582,Patient8_Healthy!C582,Patient10_Healthy!C582,Patient13_Healthy!C582,Patient17_Healthy!C582,Patient18_Healthy!C582,Patient23_Healthy!C582,Patient25_Healthy!C582,Patient27_Healthy!C582,Patient30_Healthy!C582)</f>
        <v/>
      </c>
      <c r="E603" s="90">
        <f>STDEV(Patient5_Healthy!C582,Patient8_Healthy!C582,Patient10_Healthy!C582,Patient13_Healthy!C582,Patient17_Healthy!C582,Patient18_Healthy!C582,Patient23_Healthy!C582,Patient25_Healthy!C582,Patient27_Healthy!C582,Patient30_Healthy!C582)</f>
        <v/>
      </c>
      <c r="F603" s="85">
        <f>AVERAGE(Patient5_Healthy!D582,Patient8_Healthy!D582,Patient10_Healthy!D582,Patient13_Healthy!D582,Patient17_Healthy!D582,Patient18_Healthy!D582,Patient23_Healthy!D582,Patient25_Healthy!D582,Patient27_Healthy!D582,Patient30_Healthy!D582)</f>
        <v/>
      </c>
      <c r="G603" s="90">
        <f>STDEV(Patient5_Healthy!D582,Patient8_Healthy!D582,Patient10_Healthy!D582,Patient13_Healthy!D582,Patient17_Healthy!D582,Patient18_Healthy!D582,Patient23_Healthy!D582,Patient25_Healthy!D582,Patient27_Healthy!D582,Patient30_Healthy!D582)</f>
        <v/>
      </c>
      <c r="H603">
        <f>AVERAGE(Patient5_Healthy!E582,Patient8_Healthy!E582,Patient10_Healthy!E582,Patient13_Healthy!E582,Patient17_Healthy!E582,Patient18_Healthy!E582,Patient23_Healthy!E582,Patient25_Healthy!E582,Patient27_Healthy!E582,Patient30_Healthy!E582)</f>
        <v/>
      </c>
      <c r="I603">
        <f>STDEV(Patient5_Healthy!E582,Patient8_Healthy!E582,Patient10_Healthy!E582,Patient13_Healthy!E582,Patient17_Healthy!E582,Patient18_Healthy!E582,Patient23_Healthy!E582,Patient25_Healthy!E582,Patient27_Healthy!E582,Patient30_Healthy!E582)</f>
        <v/>
      </c>
      <c r="AO603" s="103" t="n"/>
    </row>
    <row r="604" spans="1:59">
      <c r="A604" s="103" t="n"/>
      <c r="AO604" s="103" t="n"/>
    </row>
    <row r="605" spans="1:59">
      <c r="A605" s="103" t="n"/>
      <c r="AO605" s="103" t="n"/>
    </row>
    <row r="606" spans="1:59">
      <c r="A606" s="103" t="n"/>
      <c r="AO606" s="103" t="n"/>
    </row>
    <row r="607" spans="1:59">
      <c r="A607" s="103" t="n"/>
      <c r="AO607" s="103" t="n"/>
    </row>
    <row r="608" spans="1:59">
      <c r="A608" s="103" t="n"/>
      <c r="AO608" s="103" t="n"/>
    </row>
    <row r="609" spans="1:59">
      <c r="A609" s="103" t="n"/>
      <c r="AO609" s="103" t="n"/>
    </row>
    <row r="610" spans="1:59">
      <c r="AO610" s="103" t="n"/>
    </row>
    <row r="611" spans="1:59">
      <c r="A611" s="103" t="s">
        <v>164</v>
      </c>
      <c r="Q611" s="103" t="s">
        <v>165</v>
      </c>
      <c r="AO611" s="103" t="n"/>
    </row>
    <row r="612" spans="1:59">
      <c r="A612" s="84" t="n"/>
      <c r="B612" s="153" t="s">
        <v>15</v>
      </c>
      <c r="C612" s="156" t="n"/>
      <c r="D612" s="156" t="n"/>
      <c r="E612" s="166" t="n"/>
      <c r="F612" s="156" t="s">
        <v>101</v>
      </c>
      <c r="G612" s="156" t="n"/>
      <c r="H612" s="156" t="n"/>
      <c r="I612" s="156" t="n"/>
      <c r="L612" s="157" t="n"/>
      <c r="M612" s="158" t="s">
        <v>121</v>
      </c>
      <c r="N612" s="158" t="n"/>
      <c r="Q612" s="88" t="n"/>
      <c r="R612" s="159" t="s">
        <v>122</v>
      </c>
      <c r="S612" s="160" t="n"/>
      <c r="T612" s="159" t="s">
        <v>123</v>
      </c>
      <c r="U612" s="160" t="n"/>
      <c r="V612" s="159" t="s">
        <v>124</v>
      </c>
      <c r="W612" s="160" t="n"/>
      <c r="X612" s="159" t="s">
        <v>125</v>
      </c>
      <c r="Y612" s="160" t="n"/>
      <c r="Z612" s="159" t="s">
        <v>126</v>
      </c>
      <c r="AA612" s="160" t="n"/>
      <c r="AB612" s="159" t="s">
        <v>127</v>
      </c>
      <c r="AC612" s="160" t="n"/>
      <c r="AD612" s="159" t="s">
        <v>128</v>
      </c>
      <c r="AE612" s="160" t="n"/>
      <c r="AF612" s="161" t="s">
        <v>129</v>
      </c>
      <c r="AG612" s="161" t="n"/>
      <c r="AO612" s="103" t="n"/>
    </row>
    <row r="613" spans="1:59">
      <c r="A613" s="84" t="n"/>
      <c r="B613" s="162" t="s">
        <v>130</v>
      </c>
      <c r="C613" s="167" t="n"/>
      <c r="D613" s="164" t="s">
        <v>131</v>
      </c>
      <c r="E613" s="167" t="n"/>
      <c r="F613" s="162" t="s">
        <v>130</v>
      </c>
      <c r="G613" s="167" t="n"/>
      <c r="H613" s="164" t="s">
        <v>131</v>
      </c>
      <c r="I613" s="164" t="n"/>
      <c r="L613" s="157" t="n"/>
      <c r="M613" s="86" t="s">
        <v>214</v>
      </c>
      <c r="N613" s="86" t="s">
        <v>22</v>
      </c>
      <c r="Q613" s="88" t="n"/>
      <c r="R613" s="87" t="s">
        <v>214</v>
      </c>
      <c r="S613" s="89" t="s">
        <v>22</v>
      </c>
      <c r="T613" s="88" t="s">
        <v>214</v>
      </c>
      <c r="U613" s="88" t="s">
        <v>22</v>
      </c>
      <c r="V613" s="87" t="s">
        <v>214</v>
      </c>
      <c r="W613" s="89" t="s">
        <v>22</v>
      </c>
      <c r="X613" s="87" t="s">
        <v>214</v>
      </c>
      <c r="Y613" s="89" t="s">
        <v>22</v>
      </c>
      <c r="Z613" s="87" t="s">
        <v>214</v>
      </c>
      <c r="AA613" s="89" t="s">
        <v>22</v>
      </c>
      <c r="AB613" s="87" t="s">
        <v>214</v>
      </c>
      <c r="AC613" s="89" t="s">
        <v>22</v>
      </c>
      <c r="AD613" s="87" t="s">
        <v>214</v>
      </c>
      <c r="AE613" s="89" t="s">
        <v>22</v>
      </c>
      <c r="AF613" s="88" t="s">
        <v>214</v>
      </c>
      <c r="AG613" s="88" t="s">
        <v>22</v>
      </c>
      <c r="AO613" s="103" t="n"/>
    </row>
    <row r="614" spans="1:59">
      <c r="A614" s="81" t="n"/>
      <c r="B614" s="82" t="s">
        <v>214</v>
      </c>
      <c r="C614" s="83" t="s">
        <v>22</v>
      </c>
      <c r="D614" s="84" t="s">
        <v>214</v>
      </c>
      <c r="E614" s="83" t="s">
        <v>22</v>
      </c>
      <c r="F614" s="82" t="s">
        <v>214</v>
      </c>
      <c r="G614" s="83" t="s">
        <v>22</v>
      </c>
      <c r="H614" s="84" t="s">
        <v>214</v>
      </c>
      <c r="I614" s="84" t="s">
        <v>22</v>
      </c>
      <c r="L614" s="91" t="s">
        <v>146</v>
      </c>
      <c r="M614">
        <f>AVERAGE(Patient5_Healthy!H593,Patient8_Healthy!H593,Patient10_Healthy!H593,Patient13_Healthy!H593,Patient17_Healthy!H593,Patient18_Healthy!H593,Patient23_Healthy!H593,Patient25_Healthy!H593,Patient27_Healthy!H593,Patient30_Healthy!H593)</f>
        <v/>
      </c>
      <c r="N614">
        <f>STDEV(Patient5_Healthy!H593,Patient8_Healthy!H593,Patient10_Healthy!H593,Patient13_Healthy!H593,Patient17_Healthy!H593,Patient18_Healthy!H593,Patient23_Healthy!H593,Patient25_Healthy!H593,Patient27_Healthy!H593,Patient30_Healthy!H593)</f>
        <v/>
      </c>
      <c r="Q614" s="88" t="s">
        <v>132</v>
      </c>
      <c r="R614" s="85">
        <f>AVERAGE(Patient5_Healthy!M593,Patient8_Healthy!M593,Patient10_Healthy!M593,Patient13_Healthy!M593,Patient17_Healthy!M593,Patient18_Healthy!M593,Patient23_Healthy!M593,Patient25_Healthy!M593,Patient27_Healthy!M593,Patient30_Healthy!M593)</f>
        <v/>
      </c>
      <c r="S614" s="90">
        <f>STDEV(Patient5_Healthy!M593,Patient8_Healthy!M593,Patient10_Healthy!M593,Patient13_Healthy!M593,Patient17_Healthy!M593,Patient18_Healthy!M593,Patient23_Healthy!M593,Patient25_Healthy!M593,Patient27_Healthy!M593,Patient30_Healthy!M593)</f>
        <v/>
      </c>
      <c r="T614">
        <f>AVERAGE(Patient5_Healthy!N593,Patient8_Healthy!N593,Patient10_Healthy!N593,Patient13_Healthy!N593,Patient17_Healthy!N593,Patient18_Healthy!N593,Patient23_Healthy!N593,Patient25_Healthy!N593,Patient27_Healthy!N593,Patient30_Healthy!N593)</f>
        <v/>
      </c>
      <c r="U614">
        <f>STDEV(Patient5_Healthy!N593,Patient8_Healthy!N593,Patient10_Healthy!N593,Patient13_Healthy!N593,Patient17_Healthy!N593,Patient18_Healthy!N593,Patient23_Healthy!N593,Patient25_Healthy!N593,Patient27_Healthy!N593,Patient30_Healthy!N593)</f>
        <v/>
      </c>
      <c r="V614" s="85">
        <f>AVERAGE(Patient5_Healthy!O593,Patient8_Healthy!O593,Patient10_Healthy!O593,Patient13_Healthy!O593,Patient17_Healthy!O593,Patient18_Healthy!O593,Patient23_Healthy!O593,Patient25_Healthy!O593,Patient27_Healthy!O593,Patient30_Healthy!O593)</f>
        <v/>
      </c>
      <c r="W614" s="90">
        <f>STDEV(Patient5_Healthy!O593,Patient8_Healthy!O593,Patient10_Healthy!O593,Patient13_Healthy!O593,Patient17_Healthy!O593,Patient18_Healthy!O593,Patient23_Healthy!O593,Patient25_Healthy!O593,Patient27_Healthy!O593,Patient30_Healthy!O593)</f>
        <v/>
      </c>
      <c r="X614" s="85">
        <f>AVERAGE(Patient5_Healthy!P593,Patient8_Healthy!P593,Patient10_Healthy!P593,Patient13_Healthy!P593,Patient17_Healthy!P593,Patient18_Healthy!P593,Patient23_Healthy!P593,Patient25_Healthy!P593,Patient27_Healthy!P593,Patient30_Healthy!P593)</f>
        <v/>
      </c>
      <c r="Y614" s="90">
        <f>STDEV(Patient5_Healthy!P593,Patient8_Healthy!P593,Patient10_Healthy!P593,Patient13_Healthy!P593,Patient17_Healthy!P593,Patient18_Healthy!P593,Patient23_Healthy!P593,Patient25_Healthy!P593,Patient27_Healthy!P593,Patient30_Healthy!P593)</f>
        <v/>
      </c>
      <c r="Z614" s="85">
        <f>AVERAGE(Patient5_Healthy!Q593,Patient8_Healthy!Q593,Patient10_Healthy!Q593,Patient13_Healthy!Q593,Patient17_Healthy!Q593,Patient18_Healthy!Q593,Patient23_Healthy!Q593,Patient25_Healthy!Q593,Patient27_Healthy!Q593,Patient30_Healthy!Q593)</f>
        <v/>
      </c>
      <c r="AA614" s="90">
        <f>STDEV(Patient5_Healthy!Q593,Patient8_Healthy!Q593,Patient10_Healthy!Q593,Patient13_Healthy!Q593,Patient17_Healthy!Q593,Patient18_Healthy!Q593,Patient23_Healthy!Q593,Patient25_Healthy!Q593,Patient27_Healthy!Q593,Patient30_Healthy!Q593)</f>
        <v/>
      </c>
      <c r="AB614" s="85">
        <f>AVERAGE(Patient5_Healthy!R593,Patient8_Healthy!R593,Patient10_Healthy!R593,Patient13_Healthy!R593,Patient17_Healthy!R593,Patient18_Healthy!R593,Patient23_Healthy!R593,Patient25_Healthy!R593,Patient27_Healthy!R593,Patient30_Healthy!R593)</f>
        <v/>
      </c>
      <c r="AC614" s="90">
        <f>STDEV(Patient5_Healthy!R593,Patient8_Healthy!R593,Patient10_Healthy!R593,Patient13_Healthy!R593,Patient17_Healthy!R593,Patient18_Healthy!R593,Patient23_Healthy!R593,Patient25_Healthy!R593,Patient27_Healthy!R593,Patient30_Healthy!R593)</f>
        <v/>
      </c>
      <c r="AD614" s="85">
        <f>AVERAGE(Patient5_Healthy!S593,Patient8_Healthy!S593,Patient10_Healthy!S593,Patient13_Healthy!S593,Patient17_Healthy!S593,Patient18_Healthy!S593,Patient23_Healthy!S593,Patient25_Healthy!S593,Patient27_Healthy!S593,Patient30_Healthy!S593)</f>
        <v/>
      </c>
      <c r="AE614" s="90">
        <f>STDEV(Patient5_Healthy!S593,Patient8_Healthy!S593,Patient10_Healthy!S593,Patient13_Healthy!S593,Patient17_Healthy!S593,Patient18_Healthy!S593,Patient23_Healthy!S593,Patient25_Healthy!S593,Patient27_Healthy!S593,Patient30_Healthy!S593)</f>
        <v/>
      </c>
      <c r="AF614">
        <f>AVERAGE(Patient5_Healthy!T593,Patient8_Healthy!T593,Patient10_Healthy!T593,Patient13_Healthy!T593,Patient17_Healthy!T593,Patient18_Healthy!T593,Patient23_Healthy!T593,Patient25_Healthy!T593,Patient27_Healthy!T593,Patient30_Healthy!T593)</f>
        <v/>
      </c>
      <c r="AG614">
        <f>STDEV(Patient5_Healthy!T593,Patient8_Healthy!T593,Patient10_Healthy!T593,Patient13_Healthy!T593,Patient17_Healthy!T593,Patient18_Healthy!T593,Patient23_Healthy!T593,Patient25_Healthy!T593,Patient27_Healthy!T593,Patient30_Healthy!T593)</f>
        <v/>
      </c>
      <c r="AO614" s="103" t="n"/>
    </row>
    <row r="615" spans="1:59">
      <c r="A615" s="91" t="s">
        <v>146</v>
      </c>
      <c r="B615" s="85">
        <f>AVERAGE(Patient5_Healthy!B594,Patient8_Healthy!B594,Patient10_Healthy!B594,Patient13_Healthy!B594,Patient17_Healthy!B594,Patient18_Healthy!B594,Patient23_Healthy!B594,Patient25_Healthy!B594,Patient27_Healthy!B594,Patient30_Healthy!B594)</f>
        <v/>
      </c>
      <c r="C615" s="90">
        <f>STDEV(Patient5_Healthy!B594,Patient8_Healthy!B594,Patient10_Healthy!B594,Patient13_Healthy!B594,Patient17_Healthy!B594,Patient18_Healthy!B594,Patient23_Healthy!B594,Patient25_Healthy!B594,Patient27_Healthy!B594,Patient30_Healthy!B594)</f>
        <v/>
      </c>
      <c r="D615">
        <f>AVERAGE(Patient5_Healthy!C594,Patient8_Healthy!C594,Patient10_Healthy!C594,Patient13_Healthy!C594,Patient17_Healthy!C594,Patient18_Healthy!C594,Patient23_Healthy!C594,Patient25_Healthy!C594,Patient27_Healthy!C594,Patient30_Healthy!C594)</f>
        <v/>
      </c>
      <c r="E615" s="90">
        <f>STDEV(Patient5_Healthy!C594,Patient8_Healthy!C594,Patient10_Healthy!C594,Patient13_Healthy!C594,Patient17_Healthy!C594,Patient18_Healthy!C594,Patient23_Healthy!C594,Patient25_Healthy!C594,Patient27_Healthy!C594,Patient30_Healthy!C594)</f>
        <v/>
      </c>
      <c r="F615" s="85">
        <f>AVERAGE(Patient5_Healthy!D594,Patient8_Healthy!D594,Patient10_Healthy!D594,Patient13_Healthy!D594,Patient17_Healthy!D594,Patient18_Healthy!D594,Patient23_Healthy!D594,Patient25_Healthy!D594,Patient27_Healthy!D594,Patient30_Healthy!D594)</f>
        <v/>
      </c>
      <c r="G615" s="90">
        <f>STDEV(Patient5_Healthy!D594,Patient8_Healthy!D594,Patient10_Healthy!D594,Patient13_Healthy!D594,Patient17_Healthy!D594,Patient18_Healthy!D594,Patient23_Healthy!D594,Patient25_Healthy!D594,Patient27_Healthy!D594,Patient30_Healthy!D594)</f>
        <v/>
      </c>
      <c r="H615">
        <f>AVERAGE(Patient5_Healthy!E594,Patient8_Healthy!E594,Patient10_Healthy!E594,Patient13_Healthy!E594,Patient17_Healthy!E594,Patient18_Healthy!E594,Patient23_Healthy!E594,Patient25_Healthy!E594,Patient27_Healthy!E594,Patient30_Healthy!E594)</f>
        <v/>
      </c>
      <c r="I615">
        <f>STDEV(Patient5_Healthy!E594,Patient8_Healthy!E594,Patient10_Healthy!E594,Patient13_Healthy!E594,Patient17_Healthy!E594,Patient18_Healthy!E594,Patient23_Healthy!E594,Patient25_Healthy!E594,Patient27_Healthy!E594,Patient30_Healthy!E594)</f>
        <v/>
      </c>
      <c r="L615" s="91" t="s">
        <v>147</v>
      </c>
      <c r="M615">
        <f>AVERAGE(Patient5_Healthy!H594,Patient8_Healthy!H594,Patient10_Healthy!H594,Patient13_Healthy!H594,Patient17_Healthy!H594,Patient18_Healthy!H594,Patient23_Healthy!H594,Patient25_Healthy!H594,Patient27_Healthy!H594,Patient30_Healthy!H594)</f>
        <v/>
      </c>
      <c r="N615">
        <f>STDEV(Patient5_Healthy!H594,Patient8_Healthy!H594,Patient10_Healthy!H594,Patient13_Healthy!H594,Patient17_Healthy!H594,Patient18_Healthy!H594,Patient23_Healthy!H594,Patient25_Healthy!H594,Patient27_Healthy!H594,Patient30_Healthy!H594)</f>
        <v/>
      </c>
      <c r="Q615" s="88" t="s">
        <v>133</v>
      </c>
      <c r="R615" s="85">
        <f>AVERAGE(Patient5_Healthy!M594,Patient8_Healthy!M594,Patient10_Healthy!M594,Patient13_Healthy!M594,Patient17_Healthy!M594,Patient18_Healthy!M594,Patient23_Healthy!M594,Patient25_Healthy!M594,Patient27_Healthy!M594,Patient30_Healthy!M594)</f>
        <v/>
      </c>
      <c r="S615" s="90">
        <f>STDEV(Patient5_Healthy!M594,Patient8_Healthy!M594,Patient10_Healthy!M594,Patient13_Healthy!M594,Patient17_Healthy!M594,Patient18_Healthy!M594,Patient23_Healthy!M594,Patient25_Healthy!M594,Patient27_Healthy!M594,Patient30_Healthy!M594)</f>
        <v/>
      </c>
      <c r="T615">
        <f>AVERAGE(Patient5_Healthy!N594,Patient8_Healthy!N594,Patient10_Healthy!N594,Patient13_Healthy!N594,Patient17_Healthy!N594,Patient18_Healthy!N594,Patient23_Healthy!N594,Patient25_Healthy!N594,Patient27_Healthy!N594,Patient30_Healthy!N594)</f>
        <v/>
      </c>
      <c r="U615">
        <f>STDEV(Patient5_Healthy!N594,Patient8_Healthy!N594,Patient10_Healthy!N594,Patient13_Healthy!N594,Patient17_Healthy!N594,Patient18_Healthy!N594,Patient23_Healthy!N594,Patient25_Healthy!N594,Patient27_Healthy!N594,Patient30_Healthy!N594)</f>
        <v/>
      </c>
      <c r="V615" s="85">
        <f>AVERAGE(Patient5_Healthy!O594,Patient8_Healthy!O594,Patient10_Healthy!O594,Patient13_Healthy!O594,Patient17_Healthy!O594,Patient18_Healthy!O594,Patient23_Healthy!O594,Patient25_Healthy!O594,Patient27_Healthy!O594,Patient30_Healthy!O594)</f>
        <v/>
      </c>
      <c r="W615" s="90">
        <f>STDEV(Patient5_Healthy!O594,Patient8_Healthy!O594,Patient10_Healthy!O594,Patient13_Healthy!O594,Patient17_Healthy!O594,Patient18_Healthy!O594,Patient23_Healthy!O594,Patient25_Healthy!O594,Patient27_Healthy!O594,Patient30_Healthy!O594)</f>
        <v/>
      </c>
      <c r="X615" s="85">
        <f>AVERAGE(Patient5_Healthy!P594,Patient8_Healthy!P594,Patient10_Healthy!P594,Patient13_Healthy!P594,Patient17_Healthy!P594,Patient18_Healthy!P594,Patient23_Healthy!P594,Patient25_Healthy!P594,Patient27_Healthy!P594,Patient30_Healthy!P594)</f>
        <v/>
      </c>
      <c r="Y615" s="90">
        <f>STDEV(Patient5_Healthy!P594,Patient8_Healthy!P594,Patient10_Healthy!P594,Patient13_Healthy!P594,Patient17_Healthy!P594,Patient18_Healthy!P594,Patient23_Healthy!P594,Patient25_Healthy!P594,Patient27_Healthy!P594,Patient30_Healthy!P594)</f>
        <v/>
      </c>
      <c r="Z615" s="85">
        <f>AVERAGE(Patient5_Healthy!Q594,Patient8_Healthy!Q594,Patient10_Healthy!Q594,Patient13_Healthy!Q594,Patient17_Healthy!Q594,Patient18_Healthy!Q594,Patient23_Healthy!Q594,Patient25_Healthy!Q594,Patient27_Healthy!Q594,Patient30_Healthy!Q594)</f>
        <v/>
      </c>
      <c r="AA615" s="90">
        <f>STDEV(Patient5_Healthy!Q594,Patient8_Healthy!Q594,Patient10_Healthy!Q594,Patient13_Healthy!Q594,Patient17_Healthy!Q594,Patient18_Healthy!Q594,Patient23_Healthy!Q594,Patient25_Healthy!Q594,Patient27_Healthy!Q594,Patient30_Healthy!Q594)</f>
        <v/>
      </c>
      <c r="AB615" s="85">
        <f>AVERAGE(Patient5_Healthy!R594,Patient8_Healthy!R594,Patient10_Healthy!R594,Patient13_Healthy!R594,Patient17_Healthy!R594,Patient18_Healthy!R594,Patient23_Healthy!R594,Patient25_Healthy!R594,Patient27_Healthy!R594,Patient30_Healthy!R594)</f>
        <v/>
      </c>
      <c r="AC615" s="90">
        <f>STDEV(Patient5_Healthy!R594,Patient8_Healthy!R594,Patient10_Healthy!R594,Patient13_Healthy!R594,Patient17_Healthy!R594,Patient18_Healthy!R594,Patient23_Healthy!R594,Patient25_Healthy!R594,Patient27_Healthy!R594,Patient30_Healthy!R594)</f>
        <v/>
      </c>
      <c r="AD615" s="85">
        <f>AVERAGE(Patient5_Healthy!S594,Patient8_Healthy!S594,Patient10_Healthy!S594,Patient13_Healthy!S594,Patient17_Healthy!S594,Patient18_Healthy!S594,Patient23_Healthy!S594,Patient25_Healthy!S594,Patient27_Healthy!S594,Patient30_Healthy!S594)</f>
        <v/>
      </c>
      <c r="AE615" s="90">
        <f>STDEV(Patient5_Healthy!S594,Patient8_Healthy!S594,Patient10_Healthy!S594,Patient13_Healthy!S594,Patient17_Healthy!S594,Patient18_Healthy!S594,Patient23_Healthy!S594,Patient25_Healthy!S594,Patient27_Healthy!S594,Patient30_Healthy!S594)</f>
        <v/>
      </c>
      <c r="AF615">
        <f>AVERAGE(Patient5_Healthy!T594,Patient8_Healthy!T594,Patient10_Healthy!T594,Patient13_Healthy!T594,Patient17_Healthy!T594,Patient18_Healthy!T594,Patient23_Healthy!T594,Patient25_Healthy!T594,Patient27_Healthy!T594,Patient30_Healthy!T594)</f>
        <v/>
      </c>
      <c r="AG615">
        <f>STDEV(Patient5_Healthy!T594,Patient8_Healthy!T594,Patient10_Healthy!T594,Patient13_Healthy!T594,Patient17_Healthy!T594,Patient18_Healthy!T594,Patient23_Healthy!T594,Patient25_Healthy!T594,Patient27_Healthy!T594,Patient30_Healthy!T594)</f>
        <v/>
      </c>
      <c r="AO615" s="103" t="n"/>
    </row>
    <row r="616" spans="1:59">
      <c r="A616" s="91" t="s">
        <v>147</v>
      </c>
      <c r="B616" s="85">
        <f>AVERAGE(Patient5_Healthy!B595,Patient8_Healthy!B595,Patient10_Healthy!B595,Patient13_Healthy!B595,Patient17_Healthy!B595,Patient18_Healthy!B595,Patient23_Healthy!B595,Patient25_Healthy!B595,Patient27_Healthy!B595,Patient30_Healthy!B595)</f>
        <v/>
      </c>
      <c r="C616" s="90">
        <f>STDEV(Patient5_Healthy!B595,Patient8_Healthy!B595,Patient10_Healthy!B595,Patient13_Healthy!B595,Patient17_Healthy!B595,Patient18_Healthy!B595,Patient23_Healthy!B595,Patient25_Healthy!B595,Patient27_Healthy!B595,Patient30_Healthy!B595)</f>
        <v/>
      </c>
      <c r="D616">
        <f>AVERAGE(Patient5_Healthy!C595,Patient8_Healthy!C595,Patient10_Healthy!C595,Patient13_Healthy!C595,Patient17_Healthy!C595,Patient18_Healthy!C595,Patient23_Healthy!C595,Patient25_Healthy!C595,Patient27_Healthy!C595,Patient30_Healthy!C595)</f>
        <v/>
      </c>
      <c r="E616" s="90">
        <f>STDEV(Patient5_Healthy!C595,Patient8_Healthy!C595,Patient10_Healthy!C595,Patient13_Healthy!C595,Patient17_Healthy!C595,Patient18_Healthy!C595,Patient23_Healthy!C595,Patient25_Healthy!C595,Patient27_Healthy!C595,Patient30_Healthy!C595)</f>
        <v/>
      </c>
      <c r="F616" s="85">
        <f>AVERAGE(Patient5_Healthy!D595,Patient8_Healthy!D595,Patient10_Healthy!D595,Patient13_Healthy!D595,Patient17_Healthy!D595,Patient18_Healthy!D595,Patient23_Healthy!D595,Patient25_Healthy!D595,Patient27_Healthy!D595,Patient30_Healthy!D595)</f>
        <v/>
      </c>
      <c r="G616" s="90">
        <f>STDEV(Patient5_Healthy!D595,Patient8_Healthy!D595,Patient10_Healthy!D595,Patient13_Healthy!D595,Patient17_Healthy!D595,Patient18_Healthy!D595,Patient23_Healthy!D595,Patient25_Healthy!D595,Patient27_Healthy!D595,Patient30_Healthy!D595)</f>
        <v/>
      </c>
      <c r="H616">
        <f>AVERAGE(Patient5_Healthy!E595,Patient8_Healthy!E595,Patient10_Healthy!E595,Patient13_Healthy!E595,Patient17_Healthy!E595,Patient18_Healthy!E595,Patient23_Healthy!E595,Patient25_Healthy!E595,Patient27_Healthy!E595,Patient30_Healthy!E595)</f>
        <v/>
      </c>
      <c r="I616">
        <f>STDEV(Patient5_Healthy!E595,Patient8_Healthy!E595,Patient10_Healthy!E595,Patient13_Healthy!E595,Patient17_Healthy!E595,Patient18_Healthy!E595,Patient23_Healthy!E595,Patient25_Healthy!E595,Patient27_Healthy!E595,Patient30_Healthy!E595)</f>
        <v/>
      </c>
      <c r="L616" s="91" t="s">
        <v>148</v>
      </c>
      <c r="M616">
        <f>AVERAGE(Patient5_Healthy!H595,Patient8_Healthy!H595,Patient10_Healthy!H595,Patient13_Healthy!H595,Patient17_Healthy!H595,Patient18_Healthy!H595,Patient23_Healthy!H595,Patient25_Healthy!H595,Patient27_Healthy!H595,Patient30_Healthy!H595)</f>
        <v/>
      </c>
      <c r="N616">
        <f>STDEV(Patient5_Healthy!H595,Patient8_Healthy!H595,Patient10_Healthy!H595,Patient13_Healthy!H595,Patient17_Healthy!H595,Patient18_Healthy!H595,Patient23_Healthy!H595,Patient25_Healthy!H595,Patient27_Healthy!H595,Patient30_Healthy!H595)</f>
        <v/>
      </c>
      <c r="Q616" s="88" t="s">
        <v>134</v>
      </c>
      <c r="R616" s="85">
        <f>AVERAGE(Patient5_Healthy!M595,Patient8_Healthy!M595,Patient10_Healthy!M595,Patient13_Healthy!M595,Patient17_Healthy!M595,Patient18_Healthy!M595,Patient23_Healthy!M595,Patient25_Healthy!M595,Patient27_Healthy!M595,Patient30_Healthy!M595)</f>
        <v/>
      </c>
      <c r="S616" s="90">
        <f>STDEV(Patient5_Healthy!M595,Patient8_Healthy!M595,Patient10_Healthy!M595,Patient13_Healthy!M595,Patient17_Healthy!M595,Patient18_Healthy!M595,Patient23_Healthy!M595,Patient25_Healthy!M595,Patient27_Healthy!M595,Patient30_Healthy!M595)</f>
        <v/>
      </c>
      <c r="T616">
        <f>AVERAGE(Patient5_Healthy!N595,Patient8_Healthy!N595,Patient10_Healthy!N595,Patient13_Healthy!N595,Patient17_Healthy!N595,Patient18_Healthy!N595,Patient23_Healthy!N595,Patient25_Healthy!N595,Patient27_Healthy!N595,Patient30_Healthy!N595)</f>
        <v/>
      </c>
      <c r="U616">
        <f>STDEV(Patient5_Healthy!N595,Patient8_Healthy!N595,Patient10_Healthy!N595,Patient13_Healthy!N595,Patient17_Healthy!N595,Patient18_Healthy!N595,Patient23_Healthy!N595,Patient25_Healthy!N595,Patient27_Healthy!N595,Patient30_Healthy!N595)</f>
        <v/>
      </c>
      <c r="V616" s="85">
        <f>AVERAGE(Patient5_Healthy!O595,Patient8_Healthy!O595,Patient10_Healthy!O595,Patient13_Healthy!O595,Patient17_Healthy!O595,Patient18_Healthy!O595,Patient23_Healthy!O595,Patient25_Healthy!O595,Patient27_Healthy!O595,Patient30_Healthy!O595)</f>
        <v/>
      </c>
      <c r="W616" s="90">
        <f>STDEV(Patient5_Healthy!O595,Patient8_Healthy!O595,Patient10_Healthy!O595,Patient13_Healthy!O595,Patient17_Healthy!O595,Patient18_Healthy!O595,Patient23_Healthy!O595,Patient25_Healthy!O595,Patient27_Healthy!O595,Patient30_Healthy!O595)</f>
        <v/>
      </c>
      <c r="X616" s="85">
        <f>AVERAGE(Patient5_Healthy!P595,Patient8_Healthy!P595,Patient10_Healthy!P595,Patient13_Healthy!P595,Patient17_Healthy!P595,Patient18_Healthy!P595,Patient23_Healthy!P595,Patient25_Healthy!P595,Patient27_Healthy!P595,Patient30_Healthy!P595)</f>
        <v/>
      </c>
      <c r="Y616" s="90">
        <f>STDEV(Patient5_Healthy!P595,Patient8_Healthy!P595,Patient10_Healthy!P595,Patient13_Healthy!P595,Patient17_Healthy!P595,Patient18_Healthy!P595,Patient23_Healthy!P595,Patient25_Healthy!P595,Patient27_Healthy!P595,Patient30_Healthy!P595)</f>
        <v/>
      </c>
      <c r="Z616" s="85">
        <f>AVERAGE(Patient5_Healthy!Q595,Patient8_Healthy!Q595,Patient10_Healthy!Q595,Patient13_Healthy!Q595,Patient17_Healthy!Q595,Patient18_Healthy!Q595,Patient23_Healthy!Q595,Patient25_Healthy!Q595,Patient27_Healthy!Q595,Patient30_Healthy!Q595)</f>
        <v/>
      </c>
      <c r="AA616" s="90">
        <f>STDEV(Patient5_Healthy!Q595,Patient8_Healthy!Q595,Patient10_Healthy!Q595,Patient13_Healthy!Q595,Patient17_Healthy!Q595,Patient18_Healthy!Q595,Patient23_Healthy!Q595,Patient25_Healthy!Q595,Patient27_Healthy!Q595,Patient30_Healthy!Q595)</f>
        <v/>
      </c>
      <c r="AB616" s="85">
        <f>AVERAGE(Patient5_Healthy!R595,Patient8_Healthy!R595,Patient10_Healthy!R595,Patient13_Healthy!R595,Patient17_Healthy!R595,Patient18_Healthy!R595,Patient23_Healthy!R595,Patient25_Healthy!R595,Patient27_Healthy!R595,Patient30_Healthy!R595)</f>
        <v/>
      </c>
      <c r="AC616" s="90">
        <f>STDEV(Patient5_Healthy!R595,Patient8_Healthy!R595,Patient10_Healthy!R595,Patient13_Healthy!R595,Patient17_Healthy!R595,Patient18_Healthy!R595,Patient23_Healthy!R595,Patient25_Healthy!R595,Patient27_Healthy!R595,Patient30_Healthy!R595)</f>
        <v/>
      </c>
      <c r="AD616" s="85">
        <f>AVERAGE(Patient5_Healthy!S595,Patient8_Healthy!S595,Patient10_Healthy!S595,Patient13_Healthy!S595,Patient17_Healthy!S595,Patient18_Healthy!S595,Patient23_Healthy!S595,Patient25_Healthy!S595,Patient27_Healthy!S595,Patient30_Healthy!S595)</f>
        <v/>
      </c>
      <c r="AE616" s="90">
        <f>STDEV(Patient5_Healthy!S595,Patient8_Healthy!S595,Patient10_Healthy!S595,Patient13_Healthy!S595,Patient17_Healthy!S595,Patient18_Healthy!S595,Patient23_Healthy!S595,Patient25_Healthy!S595,Patient27_Healthy!S595,Patient30_Healthy!S595)</f>
        <v/>
      </c>
      <c r="AF616">
        <f>AVERAGE(Patient5_Healthy!T595,Patient8_Healthy!T595,Patient10_Healthy!T595,Patient13_Healthy!T595,Patient17_Healthy!T595,Patient18_Healthy!T595,Patient23_Healthy!T595,Patient25_Healthy!T595,Patient27_Healthy!T595,Patient30_Healthy!T595)</f>
        <v/>
      </c>
      <c r="AG616">
        <f>STDEV(Patient5_Healthy!T595,Patient8_Healthy!T595,Patient10_Healthy!T595,Patient13_Healthy!T595,Patient17_Healthy!T595,Patient18_Healthy!T595,Patient23_Healthy!T595,Patient25_Healthy!T595,Patient27_Healthy!T595,Patient30_Healthy!T595)</f>
        <v/>
      </c>
      <c r="AO616" s="103" t="n"/>
    </row>
    <row r="617" spans="1:59">
      <c r="A617" s="91" t="s">
        <v>148</v>
      </c>
      <c r="B617" s="85">
        <f>AVERAGE(Patient5_Healthy!B596,Patient8_Healthy!B596,Patient10_Healthy!B596,Patient13_Healthy!B596,Patient17_Healthy!B596,Patient18_Healthy!B596,Patient23_Healthy!B596,Patient25_Healthy!B596,Patient27_Healthy!B596,Patient30_Healthy!B596)</f>
        <v/>
      </c>
      <c r="C617" s="90">
        <f>STDEV(Patient5_Healthy!B596,Patient8_Healthy!B596,Patient10_Healthy!B596,Patient13_Healthy!B596,Patient17_Healthy!B596,Patient18_Healthy!B596,Patient23_Healthy!B596,Patient25_Healthy!B596,Patient27_Healthy!B596,Patient30_Healthy!B596)</f>
        <v/>
      </c>
      <c r="D617">
        <f>AVERAGE(Patient5_Healthy!C596,Patient8_Healthy!C596,Patient10_Healthy!C596,Patient13_Healthy!C596,Patient17_Healthy!C596,Patient18_Healthy!C596,Patient23_Healthy!C596,Patient25_Healthy!C596,Patient27_Healthy!C596,Patient30_Healthy!C596)</f>
        <v/>
      </c>
      <c r="E617" s="90">
        <f>STDEV(Patient5_Healthy!C596,Patient8_Healthy!C596,Patient10_Healthy!C596,Patient13_Healthy!C596,Patient17_Healthy!C596,Patient18_Healthy!C596,Patient23_Healthy!C596,Patient25_Healthy!C596,Patient27_Healthy!C596,Patient30_Healthy!C596)</f>
        <v/>
      </c>
      <c r="F617" s="85">
        <f>AVERAGE(Patient5_Healthy!D596,Patient8_Healthy!D596,Patient10_Healthy!D596,Patient13_Healthy!D596,Patient17_Healthy!D596,Patient18_Healthy!D596,Patient23_Healthy!D596,Patient25_Healthy!D596,Patient27_Healthy!D596,Patient30_Healthy!D596)</f>
        <v/>
      </c>
      <c r="G617" s="90">
        <f>STDEV(Patient5_Healthy!D596,Patient8_Healthy!D596,Patient10_Healthy!D596,Patient13_Healthy!D596,Patient17_Healthy!D596,Patient18_Healthy!D596,Patient23_Healthy!D596,Patient25_Healthy!D596,Patient27_Healthy!D596,Patient30_Healthy!D596)</f>
        <v/>
      </c>
      <c r="H617">
        <f>AVERAGE(Patient5_Healthy!E596,Patient8_Healthy!E596,Patient10_Healthy!E596,Patient13_Healthy!E596,Patient17_Healthy!E596,Patient18_Healthy!E596,Patient23_Healthy!E596,Patient25_Healthy!E596,Patient27_Healthy!E596,Patient30_Healthy!E596)</f>
        <v/>
      </c>
      <c r="I617">
        <f>STDEV(Patient5_Healthy!E596,Patient8_Healthy!E596,Patient10_Healthy!E596,Patient13_Healthy!E596,Patient17_Healthy!E596,Patient18_Healthy!E596,Patient23_Healthy!E596,Patient25_Healthy!E596,Patient27_Healthy!E596,Patient30_Healthy!E596)</f>
        <v/>
      </c>
      <c r="L617" s="91" t="s">
        <v>149</v>
      </c>
      <c r="M617">
        <f>AVERAGE(Patient5_Healthy!H596,Patient8_Healthy!H596,Patient10_Healthy!H596,Patient13_Healthy!H596,Patient17_Healthy!H596,Patient18_Healthy!H596,Patient23_Healthy!H596,Patient25_Healthy!H596,Patient27_Healthy!H596,Patient30_Healthy!H596)</f>
        <v/>
      </c>
      <c r="N617">
        <f>STDEV(Patient5_Healthy!H596,Patient8_Healthy!H596,Patient10_Healthy!H596,Patient13_Healthy!H596,Patient17_Healthy!H596,Patient18_Healthy!H596,Patient23_Healthy!H596,Patient25_Healthy!H596,Patient27_Healthy!H596,Patient30_Healthy!H596)</f>
        <v/>
      </c>
      <c r="Q617" s="88" t="s">
        <v>135</v>
      </c>
      <c r="R617" s="85">
        <f>AVERAGE(Patient5_Healthy!M596,Patient8_Healthy!M596,Patient10_Healthy!M596,Patient13_Healthy!M596,Patient17_Healthy!M596,Patient18_Healthy!M596,Patient23_Healthy!M596,Patient25_Healthy!M596,Patient27_Healthy!M596,Patient30_Healthy!M596)</f>
        <v/>
      </c>
      <c r="S617" s="90">
        <f>STDEV(Patient5_Healthy!M596,Patient8_Healthy!M596,Patient10_Healthy!M596,Patient13_Healthy!M596,Patient17_Healthy!M596,Patient18_Healthy!M596,Patient23_Healthy!M596,Patient25_Healthy!M596,Patient27_Healthy!M596,Patient30_Healthy!M596)</f>
        <v/>
      </c>
      <c r="T617">
        <f>AVERAGE(Patient5_Healthy!N596,Patient8_Healthy!N596,Patient10_Healthy!N596,Patient13_Healthy!N596,Patient17_Healthy!N596,Patient18_Healthy!N596,Patient23_Healthy!N596,Patient25_Healthy!N596,Patient27_Healthy!N596,Patient30_Healthy!N596)</f>
        <v/>
      </c>
      <c r="U617">
        <f>STDEV(Patient5_Healthy!N596,Patient8_Healthy!N596,Patient10_Healthy!N596,Patient13_Healthy!N596,Patient17_Healthy!N596,Patient18_Healthy!N596,Patient23_Healthy!N596,Patient25_Healthy!N596,Patient27_Healthy!N596,Patient30_Healthy!N596)</f>
        <v/>
      </c>
      <c r="V617" s="85">
        <f>AVERAGE(Patient5_Healthy!O596,Patient8_Healthy!O596,Patient10_Healthy!O596,Patient13_Healthy!O596,Patient17_Healthy!O596,Patient18_Healthy!O596,Patient23_Healthy!O596,Patient25_Healthy!O596,Patient27_Healthy!O596,Patient30_Healthy!O596)</f>
        <v/>
      </c>
      <c r="W617" s="90">
        <f>STDEV(Patient5_Healthy!O596,Patient8_Healthy!O596,Patient10_Healthy!O596,Patient13_Healthy!O596,Patient17_Healthy!O596,Patient18_Healthy!O596,Patient23_Healthy!O596,Patient25_Healthy!O596,Patient27_Healthy!O596,Patient30_Healthy!O596)</f>
        <v/>
      </c>
      <c r="X617" s="85">
        <f>AVERAGE(Patient5_Healthy!P596,Patient8_Healthy!P596,Patient10_Healthy!P596,Patient13_Healthy!P596,Patient17_Healthy!P596,Patient18_Healthy!P596,Patient23_Healthy!P596,Patient25_Healthy!P596,Patient27_Healthy!P596,Patient30_Healthy!P596)</f>
        <v/>
      </c>
      <c r="Y617" s="90">
        <f>STDEV(Patient5_Healthy!P596,Patient8_Healthy!P596,Patient10_Healthy!P596,Patient13_Healthy!P596,Patient17_Healthy!P596,Patient18_Healthy!P596,Patient23_Healthy!P596,Patient25_Healthy!P596,Patient27_Healthy!P596,Patient30_Healthy!P596)</f>
        <v/>
      </c>
      <c r="Z617" s="85">
        <f>AVERAGE(Patient5_Healthy!Q596,Patient8_Healthy!Q596,Patient10_Healthy!Q596,Patient13_Healthy!Q596,Patient17_Healthy!Q596,Patient18_Healthy!Q596,Patient23_Healthy!Q596,Patient25_Healthy!Q596,Patient27_Healthy!Q596,Patient30_Healthy!Q596)</f>
        <v/>
      </c>
      <c r="AA617" s="90">
        <f>STDEV(Patient5_Healthy!Q596,Patient8_Healthy!Q596,Patient10_Healthy!Q596,Patient13_Healthy!Q596,Patient17_Healthy!Q596,Patient18_Healthy!Q596,Patient23_Healthy!Q596,Patient25_Healthy!Q596,Patient27_Healthy!Q596,Patient30_Healthy!Q596)</f>
        <v/>
      </c>
      <c r="AB617" s="85">
        <f>AVERAGE(Patient5_Healthy!R596,Patient8_Healthy!R596,Patient10_Healthy!R596,Patient13_Healthy!R596,Patient17_Healthy!R596,Patient18_Healthy!R596,Patient23_Healthy!R596,Patient25_Healthy!R596,Patient27_Healthy!R596,Patient30_Healthy!R596)</f>
        <v/>
      </c>
      <c r="AC617" s="90">
        <f>STDEV(Patient5_Healthy!R596,Patient8_Healthy!R596,Patient10_Healthy!R596,Patient13_Healthy!R596,Patient17_Healthy!R596,Patient18_Healthy!R596,Patient23_Healthy!R596,Patient25_Healthy!R596,Patient27_Healthy!R596,Patient30_Healthy!R596)</f>
        <v/>
      </c>
      <c r="AD617" s="85">
        <f>AVERAGE(Patient5_Healthy!S596,Patient8_Healthy!S596,Patient10_Healthy!S596,Patient13_Healthy!S596,Patient17_Healthy!S596,Patient18_Healthy!S596,Patient23_Healthy!S596,Patient25_Healthy!S596,Patient27_Healthy!S596,Patient30_Healthy!S596)</f>
        <v/>
      </c>
      <c r="AE617" s="90">
        <f>STDEV(Patient5_Healthy!S596,Patient8_Healthy!S596,Patient10_Healthy!S596,Patient13_Healthy!S596,Patient17_Healthy!S596,Patient18_Healthy!S596,Patient23_Healthy!S596,Patient25_Healthy!S596,Patient27_Healthy!S596,Patient30_Healthy!S596)</f>
        <v/>
      </c>
      <c r="AF617">
        <f>AVERAGE(Patient5_Healthy!T596,Patient8_Healthy!T596,Patient10_Healthy!T596,Patient13_Healthy!T596,Patient17_Healthy!T596,Patient18_Healthy!T596,Patient23_Healthy!T596,Patient25_Healthy!T596,Patient27_Healthy!T596,Patient30_Healthy!T596)</f>
        <v/>
      </c>
      <c r="AG617">
        <f>STDEV(Patient5_Healthy!T596,Patient8_Healthy!T596,Patient10_Healthy!T596,Patient13_Healthy!T596,Patient17_Healthy!T596,Patient18_Healthy!T596,Patient23_Healthy!T596,Patient25_Healthy!T596,Patient27_Healthy!T596,Patient30_Healthy!T596)</f>
        <v/>
      </c>
      <c r="AO617" s="103" t="n"/>
    </row>
    <row r="618" spans="1:59">
      <c r="A618" s="91" t="s">
        <v>149</v>
      </c>
      <c r="B618" s="85">
        <f>AVERAGE(Patient5_Healthy!B597,Patient8_Healthy!B597,Patient10_Healthy!B597,Patient13_Healthy!B597,Patient17_Healthy!B597,Patient18_Healthy!B597,Patient23_Healthy!B597,Patient25_Healthy!B597,Patient27_Healthy!B597,Patient30_Healthy!B597)</f>
        <v/>
      </c>
      <c r="C618" s="90">
        <f>STDEV(Patient5_Healthy!B597,Patient8_Healthy!B597,Patient10_Healthy!B597,Patient13_Healthy!B597,Patient17_Healthy!B597,Patient18_Healthy!B597,Patient23_Healthy!B597,Patient25_Healthy!B597,Patient27_Healthy!B597,Patient30_Healthy!B597)</f>
        <v/>
      </c>
      <c r="D618">
        <f>AVERAGE(Patient5_Healthy!C597,Patient8_Healthy!C597,Patient10_Healthy!C597,Patient13_Healthy!C597,Patient17_Healthy!C597,Patient18_Healthy!C597,Patient23_Healthy!C597,Patient25_Healthy!C597,Patient27_Healthy!C597,Patient30_Healthy!C597)</f>
        <v/>
      </c>
      <c r="E618" s="90">
        <f>STDEV(Patient5_Healthy!C597,Patient8_Healthy!C597,Patient10_Healthy!C597,Patient13_Healthy!C597,Patient17_Healthy!C597,Patient18_Healthy!C597,Patient23_Healthy!C597,Patient25_Healthy!C597,Patient27_Healthy!C597,Patient30_Healthy!C597)</f>
        <v/>
      </c>
      <c r="F618" s="85">
        <f>AVERAGE(Patient5_Healthy!D597,Patient8_Healthy!D597,Patient10_Healthy!D597,Patient13_Healthy!D597,Patient17_Healthy!D597,Patient18_Healthy!D597,Patient23_Healthy!D597,Patient25_Healthy!D597,Patient27_Healthy!D597,Patient30_Healthy!D597)</f>
        <v/>
      </c>
      <c r="G618" s="90">
        <f>STDEV(Patient5_Healthy!D597,Patient8_Healthy!D597,Patient10_Healthy!D597,Patient13_Healthy!D597,Patient17_Healthy!D597,Patient18_Healthy!D597,Patient23_Healthy!D597,Patient25_Healthy!D597,Patient27_Healthy!D597,Patient30_Healthy!D597)</f>
        <v/>
      </c>
      <c r="H618">
        <f>AVERAGE(Patient5_Healthy!E597,Patient8_Healthy!E597,Patient10_Healthy!E597,Patient13_Healthy!E597,Patient17_Healthy!E597,Patient18_Healthy!E597,Patient23_Healthy!E597,Patient25_Healthy!E597,Patient27_Healthy!E597,Patient30_Healthy!E597)</f>
        <v/>
      </c>
      <c r="I618">
        <f>STDEV(Patient5_Healthy!E597,Patient8_Healthy!E597,Patient10_Healthy!E597,Patient13_Healthy!E597,Patient17_Healthy!E597,Patient18_Healthy!E597,Patient23_Healthy!E597,Patient25_Healthy!E597,Patient27_Healthy!E597,Patient30_Healthy!E597)</f>
        <v/>
      </c>
      <c r="L618" s="91" t="s">
        <v>150</v>
      </c>
      <c r="M618">
        <f>AVERAGE(Patient5_Healthy!H597,Patient8_Healthy!H597,Patient10_Healthy!H597,Patient13_Healthy!H597,Patient17_Healthy!H597,Patient18_Healthy!H597,Patient23_Healthy!H597,Patient25_Healthy!H597,Patient27_Healthy!H597,Patient30_Healthy!H597)</f>
        <v/>
      </c>
      <c r="N618">
        <f>STDEV(Patient5_Healthy!H597,Patient8_Healthy!H597,Patient10_Healthy!H597,Patient13_Healthy!H597,Patient17_Healthy!H597,Patient18_Healthy!H597,Patient23_Healthy!H597,Patient25_Healthy!H597,Patient27_Healthy!H597,Patient30_Healthy!H597)</f>
        <v/>
      </c>
      <c r="Q618" s="88" t="s">
        <v>136</v>
      </c>
      <c r="R618" s="85">
        <f>AVERAGE(Patient5_Healthy!M597,Patient8_Healthy!M597,Patient10_Healthy!M597,Patient13_Healthy!M597,Patient17_Healthy!M597,Patient18_Healthy!M597,Patient23_Healthy!M597,Patient25_Healthy!M597,Patient27_Healthy!M597,Patient30_Healthy!M597)</f>
        <v/>
      </c>
      <c r="S618" s="90">
        <f>STDEV(Patient5_Healthy!M597,Patient8_Healthy!M597,Patient10_Healthy!M597,Patient13_Healthy!M597,Patient17_Healthy!M597,Patient18_Healthy!M597,Patient23_Healthy!M597,Patient25_Healthy!M597,Patient27_Healthy!M597,Patient30_Healthy!M597)</f>
        <v/>
      </c>
      <c r="T618">
        <f>AVERAGE(Patient5_Healthy!N597,Patient8_Healthy!N597,Patient10_Healthy!N597,Patient13_Healthy!N597,Patient17_Healthy!N597,Patient18_Healthy!N597,Patient23_Healthy!N597,Patient25_Healthy!N597,Patient27_Healthy!N597,Patient30_Healthy!N597)</f>
        <v/>
      </c>
      <c r="U618">
        <f>STDEV(Patient5_Healthy!N597,Patient8_Healthy!N597,Patient10_Healthy!N597,Patient13_Healthy!N597,Patient17_Healthy!N597,Patient18_Healthy!N597,Patient23_Healthy!N597,Patient25_Healthy!N597,Patient27_Healthy!N597,Patient30_Healthy!N597)</f>
        <v/>
      </c>
      <c r="V618" s="85">
        <f>AVERAGE(Patient5_Healthy!O597,Patient8_Healthy!O597,Patient10_Healthy!O597,Patient13_Healthy!O597,Patient17_Healthy!O597,Patient18_Healthy!O597,Patient23_Healthy!O597,Patient25_Healthy!O597,Patient27_Healthy!O597,Patient30_Healthy!O597)</f>
        <v/>
      </c>
      <c r="W618" s="90">
        <f>STDEV(Patient5_Healthy!O597,Patient8_Healthy!O597,Patient10_Healthy!O597,Patient13_Healthy!O597,Patient17_Healthy!O597,Patient18_Healthy!O597,Patient23_Healthy!O597,Patient25_Healthy!O597,Patient27_Healthy!O597,Patient30_Healthy!O597)</f>
        <v/>
      </c>
      <c r="X618" s="85">
        <f>AVERAGE(Patient5_Healthy!P597,Patient8_Healthy!P597,Patient10_Healthy!P597,Patient13_Healthy!P597,Patient17_Healthy!P597,Patient18_Healthy!P597,Patient23_Healthy!P597,Patient25_Healthy!P597,Patient27_Healthy!P597,Patient30_Healthy!P597)</f>
        <v/>
      </c>
      <c r="Y618" s="90">
        <f>STDEV(Patient5_Healthy!P597,Patient8_Healthy!P597,Patient10_Healthy!P597,Patient13_Healthy!P597,Patient17_Healthy!P597,Patient18_Healthy!P597,Patient23_Healthy!P597,Patient25_Healthy!P597,Patient27_Healthy!P597,Patient30_Healthy!P597)</f>
        <v/>
      </c>
      <c r="Z618" s="85">
        <f>AVERAGE(Patient5_Healthy!Q597,Patient8_Healthy!Q597,Patient10_Healthy!Q597,Patient13_Healthy!Q597,Patient17_Healthy!Q597,Patient18_Healthy!Q597,Patient23_Healthy!Q597,Patient25_Healthy!Q597,Patient27_Healthy!Q597,Patient30_Healthy!Q597)</f>
        <v/>
      </c>
      <c r="AA618" s="90">
        <f>STDEV(Patient5_Healthy!Q597,Patient8_Healthy!Q597,Patient10_Healthy!Q597,Patient13_Healthy!Q597,Patient17_Healthy!Q597,Patient18_Healthy!Q597,Patient23_Healthy!Q597,Patient25_Healthy!Q597,Patient27_Healthy!Q597,Patient30_Healthy!Q597)</f>
        <v/>
      </c>
      <c r="AB618" s="85">
        <f>AVERAGE(Patient5_Healthy!R597,Patient8_Healthy!R597,Patient10_Healthy!R597,Patient13_Healthy!R597,Patient17_Healthy!R597,Patient18_Healthy!R597,Patient23_Healthy!R597,Patient25_Healthy!R597,Patient27_Healthy!R597,Patient30_Healthy!R597)</f>
        <v/>
      </c>
      <c r="AC618" s="90">
        <f>STDEV(Patient5_Healthy!R597,Patient8_Healthy!R597,Patient10_Healthy!R597,Patient13_Healthy!R597,Patient17_Healthy!R597,Patient18_Healthy!R597,Patient23_Healthy!R597,Patient25_Healthy!R597,Patient27_Healthy!R597,Patient30_Healthy!R597)</f>
        <v/>
      </c>
      <c r="AD618" s="85">
        <f>AVERAGE(Patient5_Healthy!S597,Patient8_Healthy!S597,Patient10_Healthy!S597,Patient13_Healthy!S597,Patient17_Healthy!S597,Patient18_Healthy!S597,Patient23_Healthy!S597,Patient25_Healthy!S597,Patient27_Healthy!S597,Patient30_Healthy!S597)</f>
        <v/>
      </c>
      <c r="AE618" s="90">
        <f>STDEV(Patient5_Healthy!S597,Patient8_Healthy!S597,Patient10_Healthy!S597,Patient13_Healthy!S597,Patient17_Healthy!S597,Patient18_Healthy!S597,Patient23_Healthy!S597,Patient25_Healthy!S597,Patient27_Healthy!S597,Patient30_Healthy!S597)</f>
        <v/>
      </c>
      <c r="AF618">
        <f>AVERAGE(Patient5_Healthy!T597,Patient8_Healthy!T597,Patient10_Healthy!T597,Patient13_Healthy!T597,Patient17_Healthy!T597,Patient18_Healthy!T597,Patient23_Healthy!T597,Patient25_Healthy!T597,Patient27_Healthy!T597,Patient30_Healthy!T597)</f>
        <v/>
      </c>
      <c r="AG618">
        <f>STDEV(Patient5_Healthy!T597,Patient8_Healthy!T597,Patient10_Healthy!T597,Patient13_Healthy!T597,Patient17_Healthy!T597,Patient18_Healthy!T597,Patient23_Healthy!T597,Patient25_Healthy!T597,Patient27_Healthy!T597,Patient30_Healthy!T597)</f>
        <v/>
      </c>
      <c r="AO618" s="103" t="n"/>
    </row>
    <row r="619" spans="1:59">
      <c r="A619" s="91" t="s">
        <v>150</v>
      </c>
      <c r="B619" s="85">
        <f>AVERAGE(Patient5_Healthy!B598,Patient8_Healthy!B598,Patient10_Healthy!B598,Patient13_Healthy!B598,Patient17_Healthy!B598,Patient18_Healthy!B598,Patient23_Healthy!B598,Patient25_Healthy!B598,Patient27_Healthy!B598,Patient30_Healthy!B598)</f>
        <v/>
      </c>
      <c r="C619" s="90">
        <f>STDEV(Patient5_Healthy!B598,Patient8_Healthy!B598,Patient10_Healthy!B598,Patient13_Healthy!B598,Patient17_Healthy!B598,Patient18_Healthy!B598,Patient23_Healthy!B598,Patient25_Healthy!B598,Patient27_Healthy!B598,Patient30_Healthy!B598)</f>
        <v/>
      </c>
      <c r="D619">
        <f>AVERAGE(Patient5_Healthy!C598,Patient8_Healthy!C598,Patient10_Healthy!C598,Patient13_Healthy!C598,Patient17_Healthy!C598,Patient18_Healthy!C598,Patient23_Healthy!C598,Patient25_Healthy!C598,Patient27_Healthy!C598,Patient30_Healthy!C598)</f>
        <v/>
      </c>
      <c r="E619" s="90">
        <f>STDEV(Patient5_Healthy!C598,Patient8_Healthy!C598,Patient10_Healthy!C598,Patient13_Healthy!C598,Patient17_Healthy!C598,Patient18_Healthy!C598,Patient23_Healthy!C598,Patient25_Healthy!C598,Patient27_Healthy!C598,Patient30_Healthy!C598)</f>
        <v/>
      </c>
      <c r="F619" s="85">
        <f>AVERAGE(Patient5_Healthy!D598,Patient8_Healthy!D598,Patient10_Healthy!D598,Patient13_Healthy!D598,Patient17_Healthy!D598,Patient18_Healthy!D598,Patient23_Healthy!D598,Patient25_Healthy!D598,Patient27_Healthy!D598,Patient30_Healthy!D598)</f>
        <v/>
      </c>
      <c r="G619" s="90">
        <f>STDEV(Patient5_Healthy!D598,Patient8_Healthy!D598,Patient10_Healthy!D598,Patient13_Healthy!D598,Patient17_Healthy!D598,Patient18_Healthy!D598,Patient23_Healthy!D598,Patient25_Healthy!D598,Patient27_Healthy!D598,Patient30_Healthy!D598)</f>
        <v/>
      </c>
      <c r="H619">
        <f>AVERAGE(Patient5_Healthy!E598,Patient8_Healthy!E598,Patient10_Healthy!E598,Patient13_Healthy!E598,Patient17_Healthy!E598,Patient18_Healthy!E598,Patient23_Healthy!E598,Patient25_Healthy!E598,Patient27_Healthy!E598,Patient30_Healthy!E598)</f>
        <v/>
      </c>
      <c r="I619">
        <f>STDEV(Patient5_Healthy!E598,Patient8_Healthy!E598,Patient10_Healthy!E598,Patient13_Healthy!E598,Patient17_Healthy!E598,Patient18_Healthy!E598,Patient23_Healthy!E598,Patient25_Healthy!E598,Patient27_Healthy!E598,Patient30_Healthy!E598)</f>
        <v/>
      </c>
      <c r="L619" s="91" t="s">
        <v>151</v>
      </c>
      <c r="M619">
        <f>AVERAGE(Patient5_Healthy!H598,Patient8_Healthy!H598,Patient10_Healthy!H598,Patient13_Healthy!H598,Patient17_Healthy!H598,Patient18_Healthy!H598,Patient23_Healthy!H598,Patient25_Healthy!H598,Patient27_Healthy!H598,Patient30_Healthy!H598)</f>
        <v/>
      </c>
      <c r="N619">
        <f>STDEV(Patient5_Healthy!H598,Patient8_Healthy!H598,Patient10_Healthy!H598,Patient13_Healthy!H598,Patient17_Healthy!H598,Patient18_Healthy!H598,Patient23_Healthy!H598,Patient25_Healthy!H598,Patient27_Healthy!H598,Patient30_Healthy!H598)</f>
        <v/>
      </c>
      <c r="Q619" s="88" t="s">
        <v>137</v>
      </c>
      <c r="R619" s="85">
        <f>AVERAGE(Patient5_Healthy!M598,Patient8_Healthy!M598,Patient10_Healthy!M598,Patient13_Healthy!M598,Patient17_Healthy!M598,Patient18_Healthy!M598,Patient23_Healthy!M598,Patient25_Healthy!M598,Patient27_Healthy!M598,Patient30_Healthy!M598)</f>
        <v/>
      </c>
      <c r="S619" s="90">
        <f>STDEV(Patient5_Healthy!M598,Patient8_Healthy!M598,Patient10_Healthy!M598,Patient13_Healthy!M598,Patient17_Healthy!M598,Patient18_Healthy!M598,Patient23_Healthy!M598,Patient25_Healthy!M598,Patient27_Healthy!M598,Patient30_Healthy!M598)</f>
        <v/>
      </c>
      <c r="T619">
        <f>AVERAGE(Patient5_Healthy!N598,Patient8_Healthy!N598,Patient10_Healthy!N598,Patient13_Healthy!N598,Patient17_Healthy!N598,Patient18_Healthy!N598,Patient23_Healthy!N598,Patient25_Healthy!N598,Patient27_Healthy!N598,Patient30_Healthy!N598)</f>
        <v/>
      </c>
      <c r="U619">
        <f>STDEV(Patient5_Healthy!N598,Patient8_Healthy!N598,Patient10_Healthy!N598,Patient13_Healthy!N598,Patient17_Healthy!N598,Patient18_Healthy!N598,Patient23_Healthy!N598,Patient25_Healthy!N598,Patient27_Healthy!N598,Patient30_Healthy!N598)</f>
        <v/>
      </c>
      <c r="V619" s="85">
        <f>AVERAGE(Patient5_Healthy!O598,Patient8_Healthy!O598,Patient10_Healthy!O598,Patient13_Healthy!O598,Patient17_Healthy!O598,Patient18_Healthy!O598,Patient23_Healthy!O598,Patient25_Healthy!O598,Patient27_Healthy!O598,Patient30_Healthy!O598)</f>
        <v/>
      </c>
      <c r="W619" s="90">
        <f>STDEV(Patient5_Healthy!O598,Patient8_Healthy!O598,Patient10_Healthy!O598,Patient13_Healthy!O598,Patient17_Healthy!O598,Patient18_Healthy!O598,Patient23_Healthy!O598,Patient25_Healthy!O598,Patient27_Healthy!O598,Patient30_Healthy!O598)</f>
        <v/>
      </c>
      <c r="X619" s="85">
        <f>AVERAGE(Patient5_Healthy!P598,Patient8_Healthy!P598,Patient10_Healthy!P598,Patient13_Healthy!P598,Patient17_Healthy!P598,Patient18_Healthy!P598,Patient23_Healthy!P598,Patient25_Healthy!P598,Patient27_Healthy!P598,Patient30_Healthy!P598)</f>
        <v/>
      </c>
      <c r="Y619" s="90">
        <f>STDEV(Patient5_Healthy!P598,Patient8_Healthy!P598,Patient10_Healthy!P598,Patient13_Healthy!P598,Patient17_Healthy!P598,Patient18_Healthy!P598,Patient23_Healthy!P598,Patient25_Healthy!P598,Patient27_Healthy!P598,Patient30_Healthy!P598)</f>
        <v/>
      </c>
      <c r="Z619" s="85">
        <f>AVERAGE(Patient5_Healthy!Q598,Patient8_Healthy!Q598,Patient10_Healthy!Q598,Patient13_Healthy!Q598,Patient17_Healthy!Q598,Patient18_Healthy!Q598,Patient23_Healthy!Q598,Patient25_Healthy!Q598,Patient27_Healthy!Q598,Patient30_Healthy!Q598)</f>
        <v/>
      </c>
      <c r="AA619" s="90">
        <f>STDEV(Patient5_Healthy!Q598,Patient8_Healthy!Q598,Patient10_Healthy!Q598,Patient13_Healthy!Q598,Patient17_Healthy!Q598,Patient18_Healthy!Q598,Patient23_Healthy!Q598,Patient25_Healthy!Q598,Patient27_Healthy!Q598,Patient30_Healthy!Q598)</f>
        <v/>
      </c>
      <c r="AB619" s="85">
        <f>AVERAGE(Patient5_Healthy!R598,Patient8_Healthy!R598,Patient10_Healthy!R598,Patient13_Healthy!R598,Patient17_Healthy!R598,Patient18_Healthy!R598,Patient23_Healthy!R598,Patient25_Healthy!R598,Patient27_Healthy!R598,Patient30_Healthy!R598)</f>
        <v/>
      </c>
      <c r="AC619" s="90">
        <f>STDEV(Patient5_Healthy!R598,Patient8_Healthy!R598,Patient10_Healthy!R598,Patient13_Healthy!R598,Patient17_Healthy!R598,Patient18_Healthy!R598,Patient23_Healthy!R598,Patient25_Healthy!R598,Patient27_Healthy!R598,Patient30_Healthy!R598)</f>
        <v/>
      </c>
      <c r="AD619" s="85">
        <f>AVERAGE(Patient5_Healthy!S598,Patient8_Healthy!S598,Patient10_Healthy!S598,Patient13_Healthy!S598,Patient17_Healthy!S598,Patient18_Healthy!S598,Patient23_Healthy!S598,Patient25_Healthy!S598,Patient27_Healthy!S598,Patient30_Healthy!S598)</f>
        <v/>
      </c>
      <c r="AE619" s="90">
        <f>STDEV(Patient5_Healthy!S598,Patient8_Healthy!S598,Patient10_Healthy!S598,Patient13_Healthy!S598,Patient17_Healthy!S598,Patient18_Healthy!S598,Patient23_Healthy!S598,Patient25_Healthy!S598,Patient27_Healthy!S598,Patient30_Healthy!S598)</f>
        <v/>
      </c>
      <c r="AF619">
        <f>AVERAGE(Patient5_Healthy!T598,Patient8_Healthy!T598,Patient10_Healthy!T598,Patient13_Healthy!T598,Patient17_Healthy!T598,Patient18_Healthy!T598,Patient23_Healthy!T598,Patient25_Healthy!T598,Patient27_Healthy!T598,Patient30_Healthy!T598)</f>
        <v/>
      </c>
      <c r="AG619">
        <f>STDEV(Patient5_Healthy!T598,Patient8_Healthy!T598,Patient10_Healthy!T598,Patient13_Healthy!T598,Patient17_Healthy!T598,Patient18_Healthy!T598,Patient23_Healthy!T598,Patient25_Healthy!T598,Patient27_Healthy!T598,Patient30_Healthy!T598)</f>
        <v/>
      </c>
      <c r="AO619" s="103" t="n"/>
    </row>
    <row r="620" spans="1:59">
      <c r="A620" s="91" t="s">
        <v>151</v>
      </c>
      <c r="B620" s="85">
        <f>AVERAGE(Patient5_Healthy!B599,Patient8_Healthy!B599,Patient10_Healthy!B599,Patient13_Healthy!B599,Patient17_Healthy!B599,Patient18_Healthy!B599,Patient23_Healthy!B599,Patient25_Healthy!B599,Patient27_Healthy!B599,Patient30_Healthy!B599)</f>
        <v/>
      </c>
      <c r="C620" s="90">
        <f>STDEV(Patient5_Healthy!B599,Patient8_Healthy!B599,Patient10_Healthy!B599,Patient13_Healthy!B599,Patient17_Healthy!B599,Patient18_Healthy!B599,Patient23_Healthy!B599,Patient25_Healthy!B599,Patient27_Healthy!B599,Patient30_Healthy!B599)</f>
        <v/>
      </c>
      <c r="D620">
        <f>AVERAGE(Patient5_Healthy!C599,Patient8_Healthy!C599,Patient10_Healthy!C599,Patient13_Healthy!C599,Patient17_Healthy!C599,Patient18_Healthy!C599,Patient23_Healthy!C599,Patient25_Healthy!C599,Patient27_Healthy!C599,Patient30_Healthy!C599)</f>
        <v/>
      </c>
      <c r="E620" s="90">
        <f>STDEV(Patient5_Healthy!C599,Patient8_Healthy!C599,Patient10_Healthy!C599,Patient13_Healthy!C599,Patient17_Healthy!C599,Patient18_Healthy!C599,Patient23_Healthy!C599,Patient25_Healthy!C599,Patient27_Healthy!C599,Patient30_Healthy!C599)</f>
        <v/>
      </c>
      <c r="F620" s="85">
        <f>AVERAGE(Patient5_Healthy!D599,Patient8_Healthy!D599,Patient10_Healthy!D599,Patient13_Healthy!D599,Patient17_Healthy!D599,Patient18_Healthy!D599,Patient23_Healthy!D599,Patient25_Healthy!D599,Patient27_Healthy!D599,Patient30_Healthy!D599)</f>
        <v/>
      </c>
      <c r="G620" s="90">
        <f>STDEV(Patient5_Healthy!D599,Patient8_Healthy!D599,Patient10_Healthy!D599,Patient13_Healthy!D599,Patient17_Healthy!D599,Patient18_Healthy!D599,Patient23_Healthy!D599,Patient25_Healthy!D599,Patient27_Healthy!D599,Patient30_Healthy!D599)</f>
        <v/>
      </c>
      <c r="H620">
        <f>AVERAGE(Patient5_Healthy!E599,Patient8_Healthy!E599,Patient10_Healthy!E599,Patient13_Healthy!E599,Patient17_Healthy!E599,Patient18_Healthy!E599,Patient23_Healthy!E599,Patient25_Healthy!E599,Patient27_Healthy!E599,Patient30_Healthy!E599)</f>
        <v/>
      </c>
      <c r="I620">
        <f>STDEV(Patient5_Healthy!E599,Patient8_Healthy!E599,Patient10_Healthy!E599,Patient13_Healthy!E599,Patient17_Healthy!E599,Patient18_Healthy!E599,Patient23_Healthy!E599,Patient25_Healthy!E599,Patient27_Healthy!E599,Patient30_Healthy!E599)</f>
        <v/>
      </c>
      <c r="L620" s="91" t="s">
        <v>178</v>
      </c>
      <c r="M620">
        <f>AVERAGE(Patient5_Healthy!H599,Patient8_Healthy!H599,Patient10_Healthy!H599,Patient13_Healthy!H599,Patient17_Healthy!H599,Patient18_Healthy!H599,Patient23_Healthy!H599,Patient25_Healthy!H599,Patient27_Healthy!H599,Patient30_Healthy!H599)</f>
        <v/>
      </c>
      <c r="N620">
        <f>STDEV(Patient5_Healthy!H599,Patient8_Healthy!H599,Patient10_Healthy!H599,Patient13_Healthy!H599,Patient17_Healthy!H599,Patient18_Healthy!H599,Patient23_Healthy!H599,Patient25_Healthy!H599,Patient27_Healthy!H599,Patient30_Healthy!H599)</f>
        <v/>
      </c>
      <c r="Q620" s="88" t="s">
        <v>138</v>
      </c>
      <c r="R620" s="85">
        <f>AVERAGE(Patient5_Healthy!M599,Patient8_Healthy!M599,Patient10_Healthy!M599,Patient13_Healthy!M599,Patient17_Healthy!M599,Patient18_Healthy!M599,Patient23_Healthy!M599,Patient25_Healthy!M599,Patient27_Healthy!M599,Patient30_Healthy!M599)</f>
        <v/>
      </c>
      <c r="S620" s="90">
        <f>STDEV(Patient5_Healthy!M599,Patient8_Healthy!M599,Patient10_Healthy!M599,Patient13_Healthy!M599,Patient17_Healthy!M599,Patient18_Healthy!M599,Patient23_Healthy!M599,Patient25_Healthy!M599,Patient27_Healthy!M599,Patient30_Healthy!M599)</f>
        <v/>
      </c>
      <c r="T620">
        <f>AVERAGE(Patient5_Healthy!N599,Patient8_Healthy!N599,Patient10_Healthy!N599,Patient13_Healthy!N599,Patient17_Healthy!N599,Patient18_Healthy!N599,Patient23_Healthy!N599,Patient25_Healthy!N599,Patient27_Healthy!N599,Patient30_Healthy!N599)</f>
        <v/>
      </c>
      <c r="U620">
        <f>STDEV(Patient5_Healthy!N599,Patient8_Healthy!N599,Patient10_Healthy!N599,Patient13_Healthy!N599,Patient17_Healthy!N599,Patient18_Healthy!N599,Patient23_Healthy!N599,Patient25_Healthy!N599,Patient27_Healthy!N599,Patient30_Healthy!N599)</f>
        <v/>
      </c>
      <c r="V620" s="85">
        <f>AVERAGE(Patient5_Healthy!O599,Patient8_Healthy!O599,Patient10_Healthy!O599,Patient13_Healthy!O599,Patient17_Healthy!O599,Patient18_Healthy!O599,Patient23_Healthy!O599,Patient25_Healthy!O599,Patient27_Healthy!O599,Patient30_Healthy!O599)</f>
        <v/>
      </c>
      <c r="W620" s="90">
        <f>STDEV(Patient5_Healthy!O599,Patient8_Healthy!O599,Patient10_Healthy!O599,Patient13_Healthy!O599,Patient17_Healthy!O599,Patient18_Healthy!O599,Patient23_Healthy!O599,Patient25_Healthy!O599,Patient27_Healthy!O599,Patient30_Healthy!O599)</f>
        <v/>
      </c>
      <c r="X620" s="85">
        <f>AVERAGE(Patient5_Healthy!P599,Patient8_Healthy!P599,Patient10_Healthy!P599,Patient13_Healthy!P599,Patient17_Healthy!P599,Patient18_Healthy!P599,Patient23_Healthy!P599,Patient25_Healthy!P599,Patient27_Healthy!P599,Patient30_Healthy!P599)</f>
        <v/>
      </c>
      <c r="Y620" s="90">
        <f>STDEV(Patient5_Healthy!P599,Patient8_Healthy!P599,Patient10_Healthy!P599,Patient13_Healthy!P599,Patient17_Healthy!P599,Patient18_Healthy!P599,Patient23_Healthy!P599,Patient25_Healthy!P599,Patient27_Healthy!P599,Patient30_Healthy!P599)</f>
        <v/>
      </c>
      <c r="Z620" s="85">
        <f>AVERAGE(Patient5_Healthy!Q599,Patient8_Healthy!Q599,Patient10_Healthy!Q599,Patient13_Healthy!Q599,Patient17_Healthy!Q599,Patient18_Healthy!Q599,Patient23_Healthy!Q599,Patient25_Healthy!Q599,Patient27_Healthy!Q599,Patient30_Healthy!Q599)</f>
        <v/>
      </c>
      <c r="AA620" s="90">
        <f>STDEV(Patient5_Healthy!Q599,Patient8_Healthy!Q599,Patient10_Healthy!Q599,Patient13_Healthy!Q599,Patient17_Healthy!Q599,Patient18_Healthy!Q599,Patient23_Healthy!Q599,Patient25_Healthy!Q599,Patient27_Healthy!Q599,Patient30_Healthy!Q599)</f>
        <v/>
      </c>
      <c r="AB620" s="85">
        <f>AVERAGE(Patient5_Healthy!R599,Patient8_Healthy!R599,Patient10_Healthy!R599,Patient13_Healthy!R599,Patient17_Healthy!R599,Patient18_Healthy!R599,Patient23_Healthy!R599,Patient25_Healthy!R599,Patient27_Healthy!R599,Patient30_Healthy!R599)</f>
        <v/>
      </c>
      <c r="AC620" s="90">
        <f>STDEV(Patient5_Healthy!R599,Patient8_Healthy!R599,Patient10_Healthy!R599,Patient13_Healthy!R599,Patient17_Healthy!R599,Patient18_Healthy!R599,Patient23_Healthy!R599,Patient25_Healthy!R599,Patient27_Healthy!R599,Patient30_Healthy!R599)</f>
        <v/>
      </c>
      <c r="AD620" s="85">
        <f>AVERAGE(Patient5_Healthy!S599,Patient8_Healthy!S599,Patient10_Healthy!S599,Patient13_Healthy!S599,Patient17_Healthy!S599,Patient18_Healthy!S599,Patient23_Healthy!S599,Patient25_Healthy!S599,Patient27_Healthy!S599,Patient30_Healthy!S599)</f>
        <v/>
      </c>
      <c r="AE620" s="90">
        <f>STDEV(Patient5_Healthy!S599,Patient8_Healthy!S599,Patient10_Healthy!S599,Patient13_Healthy!S599,Patient17_Healthy!S599,Patient18_Healthy!S599,Patient23_Healthy!S599,Patient25_Healthy!S599,Patient27_Healthy!S599,Patient30_Healthy!S599)</f>
        <v/>
      </c>
      <c r="AF620">
        <f>AVERAGE(Patient5_Healthy!T599,Patient8_Healthy!T599,Patient10_Healthy!T599,Patient13_Healthy!T599,Patient17_Healthy!T599,Patient18_Healthy!T599,Patient23_Healthy!T599,Patient25_Healthy!T599,Patient27_Healthy!T599,Patient30_Healthy!T599)</f>
        <v/>
      </c>
      <c r="AG620">
        <f>STDEV(Patient5_Healthy!T599,Patient8_Healthy!T599,Patient10_Healthy!T599,Patient13_Healthy!T599,Patient17_Healthy!T599,Patient18_Healthy!T599,Patient23_Healthy!T599,Patient25_Healthy!T599,Patient27_Healthy!T599,Patient30_Healthy!T599)</f>
        <v/>
      </c>
      <c r="AO620" s="103" t="n"/>
    </row>
    <row r="621" spans="1:59">
      <c r="A621" s="91" t="s">
        <v>178</v>
      </c>
      <c r="B621" s="85">
        <f>AVERAGE(Patient5_Healthy!B600,Patient8_Healthy!B600,Patient10_Healthy!B600,Patient13_Healthy!B600,Patient17_Healthy!B600,Patient18_Healthy!B600,Patient23_Healthy!B600,Patient25_Healthy!B600,Patient27_Healthy!B600,Patient30_Healthy!B600)</f>
        <v/>
      </c>
      <c r="C621" s="90">
        <f>STDEV(Patient5_Healthy!B600,Patient8_Healthy!B600,Patient10_Healthy!B600,Patient13_Healthy!B600,Patient17_Healthy!B600,Patient18_Healthy!B600,Patient23_Healthy!B600,Patient25_Healthy!B600,Patient27_Healthy!B600,Patient30_Healthy!B600)</f>
        <v/>
      </c>
      <c r="D621">
        <f>AVERAGE(Patient5_Healthy!C600,Patient8_Healthy!C600,Patient10_Healthy!C600,Patient13_Healthy!C600,Patient17_Healthy!C600,Patient18_Healthy!C600,Patient23_Healthy!C600,Patient25_Healthy!C600,Patient27_Healthy!C600,Patient30_Healthy!C600)</f>
        <v/>
      </c>
      <c r="E621" s="90">
        <f>STDEV(Patient5_Healthy!C600,Patient8_Healthy!C600,Patient10_Healthy!C600,Patient13_Healthy!C600,Patient17_Healthy!C600,Patient18_Healthy!C600,Patient23_Healthy!C600,Patient25_Healthy!C600,Patient27_Healthy!C600,Patient30_Healthy!C600)</f>
        <v/>
      </c>
      <c r="F621" s="85">
        <f>AVERAGE(Patient5_Healthy!D600,Patient8_Healthy!D600,Patient10_Healthy!D600,Patient13_Healthy!D600,Patient17_Healthy!D600,Patient18_Healthy!D600,Patient23_Healthy!D600,Patient25_Healthy!D600,Patient27_Healthy!D600,Patient30_Healthy!D600)</f>
        <v/>
      </c>
      <c r="G621" s="90">
        <f>STDEV(Patient5_Healthy!D600,Patient8_Healthy!D600,Patient10_Healthy!D600,Patient13_Healthy!D600,Patient17_Healthy!D600,Patient18_Healthy!D600,Patient23_Healthy!D600,Patient25_Healthy!D600,Patient27_Healthy!D600,Patient30_Healthy!D600)</f>
        <v/>
      </c>
      <c r="H621">
        <f>AVERAGE(Patient5_Healthy!E600,Patient8_Healthy!E600,Patient10_Healthy!E600,Patient13_Healthy!E600,Patient17_Healthy!E600,Patient18_Healthy!E600,Patient23_Healthy!E600,Patient25_Healthy!E600,Patient27_Healthy!E600,Patient30_Healthy!E600)</f>
        <v/>
      </c>
      <c r="I621">
        <f>STDEV(Patient5_Healthy!E600,Patient8_Healthy!E600,Patient10_Healthy!E600,Patient13_Healthy!E600,Patient17_Healthy!E600,Patient18_Healthy!E600,Patient23_Healthy!E600,Patient25_Healthy!E600,Patient27_Healthy!E600,Patient30_Healthy!E600)</f>
        <v/>
      </c>
      <c r="L621" s="103" t="n"/>
      <c r="Q621" s="88" t="s">
        <v>139</v>
      </c>
      <c r="R621" s="85">
        <f>AVERAGE(Patient5_Healthy!M600,Patient8_Healthy!M600,Patient10_Healthy!M600,Patient13_Healthy!M600,Patient17_Healthy!M600,Patient18_Healthy!M600,Patient23_Healthy!M600,Patient25_Healthy!M600,Patient27_Healthy!M600,Patient30_Healthy!M600)</f>
        <v/>
      </c>
      <c r="S621" s="90">
        <f>STDEV(Patient5_Healthy!M600,Patient8_Healthy!M600,Patient10_Healthy!M600,Patient13_Healthy!M600,Patient17_Healthy!M600,Patient18_Healthy!M600,Patient23_Healthy!M600,Patient25_Healthy!M600,Patient27_Healthy!M600,Patient30_Healthy!M600)</f>
        <v/>
      </c>
      <c r="T621">
        <f>AVERAGE(Patient5_Healthy!N600,Patient8_Healthy!N600,Patient10_Healthy!N600,Patient13_Healthy!N600,Patient17_Healthy!N600,Patient18_Healthy!N600,Patient23_Healthy!N600,Patient25_Healthy!N600,Patient27_Healthy!N600,Patient30_Healthy!N600)</f>
        <v/>
      </c>
      <c r="U621">
        <f>STDEV(Patient5_Healthy!N600,Patient8_Healthy!N600,Patient10_Healthy!N600,Patient13_Healthy!N600,Patient17_Healthy!N600,Patient18_Healthy!N600,Patient23_Healthy!N600,Patient25_Healthy!N600,Patient27_Healthy!N600,Patient30_Healthy!N600)</f>
        <v/>
      </c>
      <c r="V621" s="85">
        <f>AVERAGE(Patient5_Healthy!O600,Patient8_Healthy!O600,Patient10_Healthy!O600,Patient13_Healthy!O600,Patient17_Healthy!O600,Patient18_Healthy!O600,Patient23_Healthy!O600,Patient25_Healthy!O600,Patient27_Healthy!O600,Patient30_Healthy!O600)</f>
        <v/>
      </c>
      <c r="W621" s="90">
        <f>STDEV(Patient5_Healthy!O600,Patient8_Healthy!O600,Patient10_Healthy!O600,Patient13_Healthy!O600,Patient17_Healthy!O600,Patient18_Healthy!O600,Patient23_Healthy!O600,Patient25_Healthy!O600,Patient27_Healthy!O600,Patient30_Healthy!O600)</f>
        <v/>
      </c>
      <c r="X621" s="85">
        <f>AVERAGE(Patient5_Healthy!P600,Patient8_Healthy!P600,Patient10_Healthy!P600,Patient13_Healthy!P600,Patient17_Healthy!P600,Patient18_Healthy!P600,Patient23_Healthy!P600,Patient25_Healthy!P600,Patient27_Healthy!P600,Patient30_Healthy!P600)</f>
        <v/>
      </c>
      <c r="Y621" s="90">
        <f>STDEV(Patient5_Healthy!P600,Patient8_Healthy!P600,Patient10_Healthy!P600,Patient13_Healthy!P600,Patient17_Healthy!P600,Patient18_Healthy!P600,Patient23_Healthy!P600,Patient25_Healthy!P600,Patient27_Healthy!P600,Patient30_Healthy!P600)</f>
        <v/>
      </c>
      <c r="Z621" s="85">
        <f>AVERAGE(Patient5_Healthy!Q600,Patient8_Healthy!Q600,Patient10_Healthy!Q600,Patient13_Healthy!Q600,Patient17_Healthy!Q600,Patient18_Healthy!Q600,Patient23_Healthy!Q600,Patient25_Healthy!Q600,Patient27_Healthy!Q600,Patient30_Healthy!Q600)</f>
        <v/>
      </c>
      <c r="AA621" s="90">
        <f>STDEV(Patient5_Healthy!Q600,Patient8_Healthy!Q600,Patient10_Healthy!Q600,Patient13_Healthy!Q600,Patient17_Healthy!Q600,Patient18_Healthy!Q600,Patient23_Healthy!Q600,Patient25_Healthy!Q600,Patient27_Healthy!Q600,Patient30_Healthy!Q600)</f>
        <v/>
      </c>
      <c r="AB621" s="85">
        <f>AVERAGE(Patient5_Healthy!R600,Patient8_Healthy!R600,Patient10_Healthy!R600,Patient13_Healthy!R600,Patient17_Healthy!R600,Patient18_Healthy!R600,Patient23_Healthy!R600,Patient25_Healthy!R600,Patient27_Healthy!R600,Patient30_Healthy!R600)</f>
        <v/>
      </c>
      <c r="AC621" s="90">
        <f>STDEV(Patient5_Healthy!R600,Patient8_Healthy!R600,Patient10_Healthy!R600,Patient13_Healthy!R600,Patient17_Healthy!R600,Patient18_Healthy!R600,Patient23_Healthy!R600,Patient25_Healthy!R600,Patient27_Healthy!R600,Patient30_Healthy!R600)</f>
        <v/>
      </c>
      <c r="AD621" s="85">
        <f>AVERAGE(Patient5_Healthy!S600,Patient8_Healthy!S600,Patient10_Healthy!S600,Patient13_Healthy!S600,Patient17_Healthy!S600,Patient18_Healthy!S600,Patient23_Healthy!S600,Patient25_Healthy!S600,Patient27_Healthy!S600,Patient30_Healthy!S600)</f>
        <v/>
      </c>
      <c r="AE621" s="90">
        <f>STDEV(Patient5_Healthy!S600,Patient8_Healthy!S600,Patient10_Healthy!S600,Patient13_Healthy!S600,Patient17_Healthy!S600,Patient18_Healthy!S600,Patient23_Healthy!S600,Patient25_Healthy!S600,Patient27_Healthy!S600,Patient30_Healthy!S600)</f>
        <v/>
      </c>
      <c r="AF621">
        <f>AVERAGE(Patient5_Healthy!T600,Patient8_Healthy!T600,Patient10_Healthy!T600,Patient13_Healthy!T600,Patient17_Healthy!T600,Patient18_Healthy!T600,Patient23_Healthy!T600,Patient25_Healthy!T600,Patient27_Healthy!T600,Patient30_Healthy!T600)</f>
        <v/>
      </c>
      <c r="AG621">
        <f>STDEV(Patient5_Healthy!T600,Patient8_Healthy!T600,Patient10_Healthy!T600,Patient13_Healthy!T600,Patient17_Healthy!T600,Patient18_Healthy!T600,Patient23_Healthy!T600,Patient25_Healthy!T600,Patient27_Healthy!T600,Patient30_Healthy!T600)</f>
        <v/>
      </c>
      <c r="AO621" s="103" t="n"/>
    </row>
    <row r="622" spans="1:59">
      <c r="B622" s="85" t="n"/>
      <c r="C622" s="90" t="n"/>
      <c r="E622" s="90" t="n"/>
      <c r="F622" s="85" t="n"/>
      <c r="G622" s="90" t="n"/>
      <c r="L622" s="103" t="n"/>
      <c r="Q622" s="88" t="s">
        <v>140</v>
      </c>
      <c r="R622" s="85">
        <f>AVERAGE(Patient5_Healthy!M601,Patient8_Healthy!M601,Patient10_Healthy!M601,Patient13_Healthy!M601,Patient17_Healthy!M601,Patient18_Healthy!M601,Patient23_Healthy!M601,Patient25_Healthy!M601,Patient27_Healthy!M601,Patient30_Healthy!M601)</f>
        <v/>
      </c>
      <c r="S622" s="90">
        <f>STDEV(Patient5_Healthy!M601,Patient8_Healthy!M601,Patient10_Healthy!M601,Patient13_Healthy!M601,Patient17_Healthy!M601,Patient18_Healthy!M601,Patient23_Healthy!M601,Patient25_Healthy!M601,Patient27_Healthy!M601,Patient30_Healthy!M601)</f>
        <v/>
      </c>
      <c r="T622">
        <f>AVERAGE(Patient5_Healthy!N601,Patient8_Healthy!N601,Patient10_Healthy!N601,Patient13_Healthy!N601,Patient17_Healthy!N601,Patient18_Healthy!N601,Patient23_Healthy!N601,Patient25_Healthy!N601,Patient27_Healthy!N601,Patient30_Healthy!N601)</f>
        <v/>
      </c>
      <c r="U622">
        <f>STDEV(Patient5_Healthy!N601,Patient8_Healthy!N601,Patient10_Healthy!N601,Patient13_Healthy!N601,Patient17_Healthy!N601,Patient18_Healthy!N601,Patient23_Healthy!N601,Patient25_Healthy!N601,Patient27_Healthy!N601,Patient30_Healthy!N601)</f>
        <v/>
      </c>
      <c r="V622" s="85">
        <f>AVERAGE(Patient5_Healthy!O601,Patient8_Healthy!O601,Patient10_Healthy!O601,Patient13_Healthy!O601,Patient17_Healthy!O601,Patient18_Healthy!O601,Patient23_Healthy!O601,Patient25_Healthy!O601,Patient27_Healthy!O601,Patient30_Healthy!O601)</f>
        <v/>
      </c>
      <c r="W622" s="90">
        <f>STDEV(Patient5_Healthy!O601,Patient8_Healthy!O601,Patient10_Healthy!O601,Patient13_Healthy!O601,Patient17_Healthy!O601,Patient18_Healthy!O601,Patient23_Healthy!O601,Patient25_Healthy!O601,Patient27_Healthy!O601,Patient30_Healthy!O601)</f>
        <v/>
      </c>
      <c r="X622" s="85">
        <f>AVERAGE(Patient5_Healthy!P601,Patient8_Healthy!P601,Patient10_Healthy!P601,Patient13_Healthy!P601,Patient17_Healthy!P601,Patient18_Healthy!P601,Patient23_Healthy!P601,Patient25_Healthy!P601,Patient27_Healthy!P601,Patient30_Healthy!P601)</f>
        <v/>
      </c>
      <c r="Y622" s="90">
        <f>STDEV(Patient5_Healthy!P601,Patient8_Healthy!P601,Patient10_Healthy!P601,Patient13_Healthy!P601,Patient17_Healthy!P601,Patient18_Healthy!P601,Patient23_Healthy!P601,Patient25_Healthy!P601,Patient27_Healthy!P601,Patient30_Healthy!P601)</f>
        <v/>
      </c>
      <c r="Z622" s="85">
        <f>AVERAGE(Patient5_Healthy!Q601,Patient8_Healthy!Q601,Patient10_Healthy!Q601,Patient13_Healthy!Q601,Patient17_Healthy!Q601,Patient18_Healthy!Q601,Patient23_Healthy!Q601,Patient25_Healthy!Q601,Patient27_Healthy!Q601,Patient30_Healthy!Q601)</f>
        <v/>
      </c>
      <c r="AA622" s="90">
        <f>STDEV(Patient5_Healthy!Q601,Patient8_Healthy!Q601,Patient10_Healthy!Q601,Patient13_Healthy!Q601,Patient17_Healthy!Q601,Patient18_Healthy!Q601,Patient23_Healthy!Q601,Patient25_Healthy!Q601,Patient27_Healthy!Q601,Patient30_Healthy!Q601)</f>
        <v/>
      </c>
      <c r="AB622" s="85">
        <f>AVERAGE(Patient5_Healthy!R601,Patient8_Healthy!R601,Patient10_Healthy!R601,Patient13_Healthy!R601,Patient17_Healthy!R601,Patient18_Healthy!R601,Patient23_Healthy!R601,Patient25_Healthy!R601,Patient27_Healthy!R601,Patient30_Healthy!R601)</f>
        <v/>
      </c>
      <c r="AC622" s="90">
        <f>STDEV(Patient5_Healthy!R601,Patient8_Healthy!R601,Patient10_Healthy!R601,Patient13_Healthy!R601,Patient17_Healthy!R601,Patient18_Healthy!R601,Patient23_Healthy!R601,Patient25_Healthy!R601,Patient27_Healthy!R601,Patient30_Healthy!R601)</f>
        <v/>
      </c>
      <c r="AD622" s="85">
        <f>AVERAGE(Patient5_Healthy!S601,Patient8_Healthy!S601,Patient10_Healthy!S601,Patient13_Healthy!S601,Patient17_Healthy!S601,Patient18_Healthy!S601,Patient23_Healthy!S601,Patient25_Healthy!S601,Patient27_Healthy!S601,Patient30_Healthy!S601)</f>
        <v/>
      </c>
      <c r="AE622" s="90">
        <f>STDEV(Patient5_Healthy!S601,Patient8_Healthy!S601,Patient10_Healthy!S601,Patient13_Healthy!S601,Patient17_Healthy!S601,Patient18_Healthy!S601,Patient23_Healthy!S601,Patient25_Healthy!S601,Patient27_Healthy!S601,Patient30_Healthy!S601)</f>
        <v/>
      </c>
      <c r="AF622">
        <f>AVERAGE(Patient5_Healthy!T601,Patient8_Healthy!T601,Patient10_Healthy!T601,Patient13_Healthy!T601,Patient17_Healthy!T601,Patient18_Healthy!T601,Patient23_Healthy!T601,Patient25_Healthy!T601,Patient27_Healthy!T601,Patient30_Healthy!T601)</f>
        <v/>
      </c>
      <c r="AG622">
        <f>STDEV(Patient5_Healthy!T601,Patient8_Healthy!T601,Patient10_Healthy!T601,Patient13_Healthy!T601,Patient17_Healthy!T601,Patient18_Healthy!T601,Patient23_Healthy!T601,Patient25_Healthy!T601,Patient27_Healthy!T601,Patient30_Healthy!T601)</f>
        <v/>
      </c>
      <c r="AO622" s="103" t="n"/>
    </row>
    <row r="623" spans="1:59">
      <c r="B623" s="85" t="n"/>
      <c r="C623" s="90" t="n"/>
      <c r="E623" s="90" t="n"/>
      <c r="F623" s="85" t="n"/>
      <c r="G623" s="90" t="n"/>
      <c r="L623" s="103" t="n"/>
      <c r="Q623" s="88" t="s">
        <v>141</v>
      </c>
      <c r="R623" s="85">
        <f>AVERAGE(Patient5_Healthy!M602,Patient8_Healthy!M602,Patient10_Healthy!M602,Patient13_Healthy!M602,Patient17_Healthy!M602,Patient18_Healthy!M602,Patient23_Healthy!M602,Patient25_Healthy!M602,Patient27_Healthy!M602,Patient30_Healthy!M602)</f>
        <v/>
      </c>
      <c r="S623" s="90">
        <f>STDEV(Patient5_Healthy!M602,Patient8_Healthy!M602,Patient10_Healthy!M602,Patient13_Healthy!M602,Patient17_Healthy!M602,Patient18_Healthy!M602,Patient23_Healthy!M602,Patient25_Healthy!M602,Patient27_Healthy!M602,Patient30_Healthy!M602)</f>
        <v/>
      </c>
      <c r="T623">
        <f>AVERAGE(Patient5_Healthy!N602,Patient8_Healthy!N602,Patient10_Healthy!N602,Patient13_Healthy!N602,Patient17_Healthy!N602,Patient18_Healthy!N602,Patient23_Healthy!N602,Patient25_Healthy!N602,Patient27_Healthy!N602,Patient30_Healthy!N602)</f>
        <v/>
      </c>
      <c r="U623">
        <f>STDEV(Patient5_Healthy!N602,Patient8_Healthy!N602,Patient10_Healthy!N602,Patient13_Healthy!N602,Patient17_Healthy!N602,Patient18_Healthy!N602,Patient23_Healthy!N602,Patient25_Healthy!N602,Patient27_Healthy!N602,Patient30_Healthy!N602)</f>
        <v/>
      </c>
      <c r="V623" s="85">
        <f>AVERAGE(Patient5_Healthy!O602,Patient8_Healthy!O602,Patient10_Healthy!O602,Patient13_Healthy!O602,Patient17_Healthy!O602,Patient18_Healthy!O602,Patient23_Healthy!O602,Patient25_Healthy!O602,Patient27_Healthy!O602,Patient30_Healthy!O602)</f>
        <v/>
      </c>
      <c r="W623" s="90">
        <f>STDEV(Patient5_Healthy!O602,Patient8_Healthy!O602,Patient10_Healthy!O602,Patient13_Healthy!O602,Patient17_Healthy!O602,Patient18_Healthy!O602,Patient23_Healthy!O602,Patient25_Healthy!O602,Patient27_Healthy!O602,Patient30_Healthy!O602)</f>
        <v/>
      </c>
      <c r="X623" s="85">
        <f>AVERAGE(Patient5_Healthy!P602,Patient8_Healthy!P602,Patient10_Healthy!P602,Patient13_Healthy!P602,Patient17_Healthy!P602,Patient18_Healthy!P602,Patient23_Healthy!P602,Patient25_Healthy!P602,Patient27_Healthy!P602,Patient30_Healthy!P602)</f>
        <v/>
      </c>
      <c r="Y623" s="90">
        <f>STDEV(Patient5_Healthy!P602,Patient8_Healthy!P602,Patient10_Healthy!P602,Patient13_Healthy!P602,Patient17_Healthy!P602,Patient18_Healthy!P602,Patient23_Healthy!P602,Patient25_Healthy!P602,Patient27_Healthy!P602,Patient30_Healthy!P602)</f>
        <v/>
      </c>
      <c r="Z623" s="85">
        <f>AVERAGE(Patient5_Healthy!Q602,Patient8_Healthy!Q602,Patient10_Healthy!Q602,Patient13_Healthy!Q602,Patient17_Healthy!Q602,Patient18_Healthy!Q602,Patient23_Healthy!Q602,Patient25_Healthy!Q602,Patient27_Healthy!Q602,Patient30_Healthy!Q602)</f>
        <v/>
      </c>
      <c r="AA623" s="90">
        <f>STDEV(Patient5_Healthy!Q602,Patient8_Healthy!Q602,Patient10_Healthy!Q602,Patient13_Healthy!Q602,Patient17_Healthy!Q602,Patient18_Healthy!Q602,Patient23_Healthy!Q602,Patient25_Healthy!Q602,Patient27_Healthy!Q602,Patient30_Healthy!Q602)</f>
        <v/>
      </c>
      <c r="AB623" s="85">
        <f>AVERAGE(Patient5_Healthy!R602,Patient8_Healthy!R602,Patient10_Healthy!R602,Patient13_Healthy!R602,Patient17_Healthy!R602,Patient18_Healthy!R602,Patient23_Healthy!R602,Patient25_Healthy!R602,Patient27_Healthy!R602,Patient30_Healthy!R602)</f>
        <v/>
      </c>
      <c r="AC623" s="90">
        <f>STDEV(Patient5_Healthy!R602,Patient8_Healthy!R602,Patient10_Healthy!R602,Patient13_Healthy!R602,Patient17_Healthy!R602,Patient18_Healthy!R602,Patient23_Healthy!R602,Patient25_Healthy!R602,Patient27_Healthy!R602,Patient30_Healthy!R602)</f>
        <v/>
      </c>
      <c r="AD623" s="85">
        <f>AVERAGE(Patient5_Healthy!S602,Patient8_Healthy!S602,Patient10_Healthy!S602,Patient13_Healthy!S602,Patient17_Healthy!S602,Patient18_Healthy!S602,Patient23_Healthy!S602,Patient25_Healthy!S602,Patient27_Healthy!S602,Patient30_Healthy!S602)</f>
        <v/>
      </c>
      <c r="AE623" s="90">
        <f>STDEV(Patient5_Healthy!S602,Patient8_Healthy!S602,Patient10_Healthy!S602,Patient13_Healthy!S602,Patient17_Healthy!S602,Patient18_Healthy!S602,Patient23_Healthy!S602,Patient25_Healthy!S602,Patient27_Healthy!S602,Patient30_Healthy!S602)</f>
        <v/>
      </c>
      <c r="AF623">
        <f>AVERAGE(Patient5_Healthy!T602,Patient8_Healthy!T602,Patient10_Healthy!T602,Patient13_Healthy!T602,Patient17_Healthy!T602,Patient18_Healthy!T602,Patient23_Healthy!T602,Patient25_Healthy!T602,Patient27_Healthy!T602,Patient30_Healthy!T602)</f>
        <v/>
      </c>
      <c r="AG623">
        <f>STDEV(Patient5_Healthy!T602,Patient8_Healthy!T602,Patient10_Healthy!T602,Patient13_Healthy!T602,Patient17_Healthy!T602,Patient18_Healthy!T602,Patient23_Healthy!T602,Patient25_Healthy!T602,Patient27_Healthy!T602,Patient30_Healthy!T602)</f>
        <v/>
      </c>
      <c r="AO623" s="103" t="n"/>
    </row>
    <row r="624" spans="1:59">
      <c r="B624" s="85" t="n"/>
      <c r="C624" s="90" t="n"/>
      <c r="E624" s="90" t="n"/>
      <c r="F624" s="85" t="n"/>
      <c r="G624" s="90" t="n"/>
      <c r="L624" s="103" t="n"/>
      <c r="Q624" s="88" t="s">
        <v>142</v>
      </c>
      <c r="R624" s="85">
        <f>AVERAGE(Patient5_Healthy!M603,Patient8_Healthy!M603,Patient10_Healthy!M603,Patient13_Healthy!M603,Patient17_Healthy!M603,Patient18_Healthy!M603,Patient23_Healthy!M603,Patient25_Healthy!M603,Patient27_Healthy!M603,Patient30_Healthy!M603)</f>
        <v/>
      </c>
      <c r="S624" s="90">
        <f>STDEV(Patient5_Healthy!M603,Patient8_Healthy!M603,Patient10_Healthy!M603,Patient13_Healthy!M603,Patient17_Healthy!M603,Patient18_Healthy!M603,Patient23_Healthy!M603,Patient25_Healthy!M603,Patient27_Healthy!M603,Patient30_Healthy!M603)</f>
        <v/>
      </c>
      <c r="T624">
        <f>AVERAGE(Patient5_Healthy!N603,Patient8_Healthy!N603,Patient10_Healthy!N603,Patient13_Healthy!N603,Patient17_Healthy!N603,Patient18_Healthy!N603,Patient23_Healthy!N603,Patient25_Healthy!N603,Patient27_Healthy!N603,Patient30_Healthy!N603)</f>
        <v/>
      </c>
      <c r="U624">
        <f>STDEV(Patient5_Healthy!N603,Patient8_Healthy!N603,Patient10_Healthy!N603,Patient13_Healthy!N603,Patient17_Healthy!N603,Patient18_Healthy!N603,Patient23_Healthy!N603,Patient25_Healthy!N603,Patient27_Healthy!N603,Patient30_Healthy!N603)</f>
        <v/>
      </c>
      <c r="V624" s="85">
        <f>AVERAGE(Patient5_Healthy!O603,Patient8_Healthy!O603,Patient10_Healthy!O603,Patient13_Healthy!O603,Patient17_Healthy!O603,Patient18_Healthy!O603,Patient23_Healthy!O603,Patient25_Healthy!O603,Patient27_Healthy!O603,Patient30_Healthy!O603)</f>
        <v/>
      </c>
      <c r="W624" s="90">
        <f>STDEV(Patient5_Healthy!O603,Patient8_Healthy!O603,Patient10_Healthy!O603,Patient13_Healthy!O603,Patient17_Healthy!O603,Patient18_Healthy!O603,Patient23_Healthy!O603,Patient25_Healthy!O603,Patient27_Healthy!O603,Patient30_Healthy!O603)</f>
        <v/>
      </c>
      <c r="X624" s="85">
        <f>AVERAGE(Patient5_Healthy!P603,Patient8_Healthy!P603,Patient10_Healthy!P603,Patient13_Healthy!P603,Patient17_Healthy!P603,Patient18_Healthy!P603,Patient23_Healthy!P603,Patient25_Healthy!P603,Patient27_Healthy!P603,Patient30_Healthy!P603)</f>
        <v/>
      </c>
      <c r="Y624" s="90">
        <f>STDEV(Patient5_Healthy!P603,Patient8_Healthy!P603,Patient10_Healthy!P603,Patient13_Healthy!P603,Patient17_Healthy!P603,Patient18_Healthy!P603,Patient23_Healthy!P603,Patient25_Healthy!P603,Patient27_Healthy!P603,Patient30_Healthy!P603)</f>
        <v/>
      </c>
      <c r="Z624" s="85">
        <f>AVERAGE(Patient5_Healthy!Q603,Patient8_Healthy!Q603,Patient10_Healthy!Q603,Patient13_Healthy!Q603,Patient17_Healthy!Q603,Patient18_Healthy!Q603,Patient23_Healthy!Q603,Patient25_Healthy!Q603,Patient27_Healthy!Q603,Patient30_Healthy!Q603)</f>
        <v/>
      </c>
      <c r="AA624" s="90">
        <f>STDEV(Patient5_Healthy!Q603,Patient8_Healthy!Q603,Patient10_Healthy!Q603,Patient13_Healthy!Q603,Patient17_Healthy!Q603,Patient18_Healthy!Q603,Patient23_Healthy!Q603,Patient25_Healthy!Q603,Patient27_Healthy!Q603,Patient30_Healthy!Q603)</f>
        <v/>
      </c>
      <c r="AB624" s="85">
        <f>AVERAGE(Patient5_Healthy!R603,Patient8_Healthy!R603,Patient10_Healthy!R603,Patient13_Healthy!R603,Patient17_Healthy!R603,Patient18_Healthy!R603,Patient23_Healthy!R603,Patient25_Healthy!R603,Patient27_Healthy!R603,Patient30_Healthy!R603)</f>
        <v/>
      </c>
      <c r="AC624" s="90">
        <f>STDEV(Patient5_Healthy!R603,Patient8_Healthy!R603,Patient10_Healthy!R603,Patient13_Healthy!R603,Patient17_Healthy!R603,Patient18_Healthy!R603,Patient23_Healthy!R603,Patient25_Healthy!R603,Patient27_Healthy!R603,Patient30_Healthy!R603)</f>
        <v/>
      </c>
      <c r="AD624" s="85">
        <f>AVERAGE(Patient5_Healthy!S603,Patient8_Healthy!S603,Patient10_Healthy!S603,Patient13_Healthy!S603,Patient17_Healthy!S603,Patient18_Healthy!S603,Patient23_Healthy!S603,Patient25_Healthy!S603,Patient27_Healthy!S603,Patient30_Healthy!S603)</f>
        <v/>
      </c>
      <c r="AE624" s="90">
        <f>STDEV(Patient5_Healthy!S603,Patient8_Healthy!S603,Patient10_Healthy!S603,Patient13_Healthy!S603,Patient17_Healthy!S603,Patient18_Healthy!S603,Patient23_Healthy!S603,Patient25_Healthy!S603,Patient27_Healthy!S603,Patient30_Healthy!S603)</f>
        <v/>
      </c>
      <c r="AF624">
        <f>AVERAGE(Patient5_Healthy!T603,Patient8_Healthy!T603,Patient10_Healthy!T603,Patient13_Healthy!T603,Patient17_Healthy!T603,Patient18_Healthy!T603,Patient23_Healthy!T603,Patient25_Healthy!T603,Patient27_Healthy!T603,Patient30_Healthy!T603)</f>
        <v/>
      </c>
      <c r="AG624">
        <f>STDEV(Patient5_Healthy!T603,Patient8_Healthy!T603,Patient10_Healthy!T603,Patient13_Healthy!T603,Patient17_Healthy!T603,Patient18_Healthy!T603,Patient23_Healthy!T603,Patient25_Healthy!T603,Patient27_Healthy!T603,Patient30_Healthy!T603)</f>
        <v/>
      </c>
      <c r="AO624" s="103" t="n"/>
    </row>
    <row r="625" spans="1:59">
      <c r="B625" s="85" t="n"/>
      <c r="C625" s="90" t="n"/>
      <c r="E625" s="90" t="n"/>
      <c r="F625" s="85" t="n"/>
      <c r="G625" s="90" t="n"/>
      <c r="L625" s="103" t="n"/>
      <c r="Q625" s="88" t="s">
        <v>143</v>
      </c>
      <c r="R625" s="85">
        <f>AVERAGE(Patient5_Healthy!M604,Patient8_Healthy!M604,Patient10_Healthy!M604,Patient13_Healthy!M604,Patient17_Healthy!M604,Patient18_Healthy!M604,Patient23_Healthy!M604,Patient25_Healthy!M604,Patient27_Healthy!M604,Patient30_Healthy!M604)</f>
        <v/>
      </c>
      <c r="S625" s="90">
        <f>STDEV(Patient5_Healthy!M604,Patient8_Healthy!M604,Patient10_Healthy!M604,Patient13_Healthy!M604,Patient17_Healthy!M604,Patient18_Healthy!M604,Patient23_Healthy!M604,Patient25_Healthy!M604,Patient27_Healthy!M604,Patient30_Healthy!M604)</f>
        <v/>
      </c>
      <c r="T625">
        <f>AVERAGE(Patient5_Healthy!N604,Patient8_Healthy!N604,Patient10_Healthy!N604,Patient13_Healthy!N604,Patient17_Healthy!N604,Patient18_Healthy!N604,Patient23_Healthy!N604,Patient25_Healthy!N604,Patient27_Healthy!N604,Patient30_Healthy!N604)</f>
        <v/>
      </c>
      <c r="U625">
        <f>STDEV(Patient5_Healthy!N604,Patient8_Healthy!N604,Patient10_Healthy!N604,Patient13_Healthy!N604,Patient17_Healthy!N604,Patient18_Healthy!N604,Patient23_Healthy!N604,Patient25_Healthy!N604,Patient27_Healthy!N604,Patient30_Healthy!N604)</f>
        <v/>
      </c>
      <c r="V625" s="85">
        <f>AVERAGE(Patient5_Healthy!O604,Patient8_Healthy!O604,Patient10_Healthy!O604,Patient13_Healthy!O604,Patient17_Healthy!O604,Patient18_Healthy!O604,Patient23_Healthy!O604,Patient25_Healthy!O604,Patient27_Healthy!O604,Patient30_Healthy!O604)</f>
        <v/>
      </c>
      <c r="W625" s="90">
        <f>STDEV(Patient5_Healthy!O604,Patient8_Healthy!O604,Patient10_Healthy!O604,Patient13_Healthy!O604,Patient17_Healthy!O604,Patient18_Healthy!O604,Patient23_Healthy!O604,Patient25_Healthy!O604,Patient27_Healthy!O604,Patient30_Healthy!O604)</f>
        <v/>
      </c>
      <c r="X625" s="85">
        <f>AVERAGE(Patient5_Healthy!P604,Patient8_Healthy!P604,Patient10_Healthy!P604,Patient13_Healthy!P604,Patient17_Healthy!P604,Patient18_Healthy!P604,Patient23_Healthy!P604,Patient25_Healthy!P604,Patient27_Healthy!P604,Patient30_Healthy!P604)</f>
        <v/>
      </c>
      <c r="Y625" s="90">
        <f>STDEV(Patient5_Healthy!P604,Patient8_Healthy!P604,Patient10_Healthy!P604,Patient13_Healthy!P604,Patient17_Healthy!P604,Patient18_Healthy!P604,Patient23_Healthy!P604,Patient25_Healthy!P604,Patient27_Healthy!P604,Patient30_Healthy!P604)</f>
        <v/>
      </c>
      <c r="Z625" s="85">
        <f>AVERAGE(Patient5_Healthy!Q604,Patient8_Healthy!Q604,Patient10_Healthy!Q604,Patient13_Healthy!Q604,Patient17_Healthy!Q604,Patient18_Healthy!Q604,Patient23_Healthy!Q604,Patient25_Healthy!Q604,Patient27_Healthy!Q604,Patient30_Healthy!Q604)</f>
        <v/>
      </c>
      <c r="AA625" s="90">
        <f>STDEV(Patient5_Healthy!Q604,Patient8_Healthy!Q604,Patient10_Healthy!Q604,Patient13_Healthy!Q604,Patient17_Healthy!Q604,Patient18_Healthy!Q604,Patient23_Healthy!Q604,Patient25_Healthy!Q604,Patient27_Healthy!Q604,Patient30_Healthy!Q604)</f>
        <v/>
      </c>
      <c r="AB625" s="85">
        <f>AVERAGE(Patient5_Healthy!R604,Patient8_Healthy!R604,Patient10_Healthy!R604,Patient13_Healthy!R604,Patient17_Healthy!R604,Patient18_Healthy!R604,Patient23_Healthy!R604,Patient25_Healthy!R604,Patient27_Healthy!R604,Patient30_Healthy!R604)</f>
        <v/>
      </c>
      <c r="AC625" s="90">
        <f>STDEV(Patient5_Healthy!R604,Patient8_Healthy!R604,Patient10_Healthy!R604,Patient13_Healthy!R604,Patient17_Healthy!R604,Patient18_Healthy!R604,Patient23_Healthy!R604,Patient25_Healthy!R604,Patient27_Healthy!R604,Patient30_Healthy!R604)</f>
        <v/>
      </c>
      <c r="AD625" s="85">
        <f>AVERAGE(Patient5_Healthy!S604,Patient8_Healthy!S604,Patient10_Healthy!S604,Patient13_Healthy!S604,Patient17_Healthy!S604,Patient18_Healthy!S604,Patient23_Healthy!S604,Patient25_Healthy!S604,Patient27_Healthy!S604,Patient30_Healthy!S604)</f>
        <v/>
      </c>
      <c r="AE625" s="90">
        <f>STDEV(Patient5_Healthy!S604,Patient8_Healthy!S604,Patient10_Healthy!S604,Patient13_Healthy!S604,Patient17_Healthy!S604,Patient18_Healthy!S604,Patient23_Healthy!S604,Patient25_Healthy!S604,Patient27_Healthy!S604,Patient30_Healthy!S604)</f>
        <v/>
      </c>
      <c r="AF625">
        <f>AVERAGE(Patient5_Healthy!T604,Patient8_Healthy!T604,Patient10_Healthy!T604,Patient13_Healthy!T604,Patient17_Healthy!T604,Patient18_Healthy!T604,Patient23_Healthy!T604,Patient25_Healthy!T604,Patient27_Healthy!T604,Patient30_Healthy!T604)</f>
        <v/>
      </c>
      <c r="AG625">
        <f>STDEV(Patient5_Healthy!T604,Patient8_Healthy!T604,Patient10_Healthy!T604,Patient13_Healthy!T604,Patient17_Healthy!T604,Patient18_Healthy!T604,Patient23_Healthy!T604,Patient25_Healthy!T604,Patient27_Healthy!T604,Patient30_Healthy!T604)</f>
        <v/>
      </c>
      <c r="AO625" s="103" t="n"/>
    </row>
    <row r="626" spans="1:59">
      <c r="B626" s="85" t="n"/>
      <c r="C626" s="90" t="n"/>
      <c r="E626" s="90" t="n"/>
      <c r="F626" s="85" t="n"/>
      <c r="G626" s="90" t="n"/>
      <c r="AO626" s="103" t="n"/>
    </row>
    <row r="627" spans="1:59">
      <c r="AO627" s="103" t="n"/>
    </row>
    <row r="628" spans="1:59">
      <c r="AO628" s="103" t="n"/>
    </row>
    <row r="629" spans="1:59">
      <c r="AO629" s="103" t="n"/>
    </row>
    <row r="630" spans="1:59">
      <c r="AO630" s="103" t="n"/>
    </row>
    <row r="631" spans="1:59">
      <c r="AO631" s="103" t="n"/>
    </row>
    <row r="632" spans="1:59">
      <c r="AO632" s="103" t="n"/>
    </row>
    <row r="633" spans="1:59">
      <c r="AO633" s="103" t="n"/>
    </row>
    <row r="634" spans="1:59">
      <c r="AO634" s="103" t="n"/>
    </row>
    <row r="635" spans="1:59">
      <c r="AO635" s="103" t="n"/>
    </row>
    <row r="636" spans="1:59">
      <c r="AO636" s="103" t="n"/>
    </row>
    <row r="637" spans="1:59">
      <c r="AO637" s="103" t="n"/>
    </row>
    <row r="638" spans="1:59">
      <c r="AO638" s="103" t="n"/>
    </row>
    <row r="639" spans="1:59">
      <c r="AO639" s="103" t="n"/>
    </row>
    <row r="640" spans="1:59">
      <c r="AO640" s="103" t="n"/>
    </row>
    <row r="641" spans="1:59">
      <c r="AO641" s="103" t="n"/>
    </row>
    <row r="642" spans="1:59">
      <c r="AO642" s="103" t="n"/>
    </row>
    <row r="643" spans="1:59">
      <c r="AO643" s="103" t="n"/>
    </row>
    <row r="644" spans="1:59">
      <c r="AO644" s="103" t="n"/>
    </row>
    <row r="645" spans="1:59">
      <c r="AO645" s="103" t="n"/>
    </row>
    <row r="646" spans="1:59">
      <c r="AO646" s="103" t="n"/>
    </row>
    <row r="647" spans="1:59">
      <c r="AO647" s="103" t="n"/>
    </row>
    <row r="648" spans="1:59">
      <c r="AO648" s="103" t="n"/>
    </row>
    <row r="649" spans="1:59">
      <c r="AO649" s="103" t="n"/>
    </row>
    <row r="650" spans="1:59">
      <c r="AO650" s="103" t="n"/>
    </row>
    <row r="651" spans="1:59">
      <c r="AO651" s="103" t="n"/>
    </row>
    <row r="652" spans="1:59">
      <c r="AO652" s="103" t="n"/>
    </row>
    <row r="653" spans="1:59">
      <c r="AO653" s="103" t="n"/>
    </row>
    <row r="654" spans="1:59">
      <c r="AO654" s="103" t="n"/>
    </row>
    <row r="655" spans="1:59">
      <c r="AO655" s="103" t="n"/>
    </row>
    <row r="656" spans="1:59">
      <c r="AO656" s="103" t="n"/>
    </row>
    <row r="657" spans="1:59">
      <c r="AO657" s="103" t="n"/>
    </row>
    <row r="658" spans="1:59">
      <c r="AO658" s="103" t="n"/>
    </row>
    <row r="659" spans="1:59">
      <c r="AO659" s="103" t="n"/>
    </row>
    <row r="660" spans="1:59">
      <c r="AO660" s="103" t="n"/>
    </row>
    <row r="661" spans="1:59">
      <c r="AO661" s="103" t="n"/>
    </row>
    <row r="662" spans="1:59">
      <c r="AO662" s="103" t="n"/>
    </row>
    <row r="663" spans="1:59">
      <c r="AO663" s="103" t="n"/>
    </row>
    <row r="664" spans="1:59">
      <c r="AO664" s="103" t="n"/>
    </row>
    <row r="665" spans="1:59">
      <c r="AO665" s="103" t="n"/>
    </row>
    <row r="666" spans="1:59">
      <c r="AO666" s="103" t="n"/>
    </row>
    <row r="667" spans="1:59">
      <c r="AO667" s="103" t="n"/>
    </row>
    <row r="668" spans="1:59">
      <c r="AO668" s="103" t="n"/>
    </row>
    <row r="669" spans="1:59">
      <c r="AO669" s="103" t="n"/>
    </row>
    <row r="670" spans="1:59">
      <c r="AO670" s="103" t="n"/>
    </row>
    <row r="671" spans="1:59">
      <c r="AO671" s="103" t="n"/>
    </row>
    <row r="672" spans="1:59">
      <c r="AO672" s="103" t="n"/>
    </row>
    <row r="673" spans="1:59">
      <c r="AO673" s="103" t="n"/>
    </row>
    <row r="674" spans="1:59">
      <c r="AO674" s="103" t="n"/>
    </row>
    <row r="675" spans="1:59">
      <c r="AO675" s="103" t="n"/>
    </row>
    <row r="676" spans="1:59">
      <c r="AO676" s="103" t="n"/>
    </row>
    <row r="677" spans="1:59">
      <c r="AO677" s="103" t="n"/>
    </row>
    <row r="678" spans="1:59">
      <c r="AO678" s="103" t="n"/>
    </row>
    <row r="679" spans="1:59">
      <c r="AO679" s="103" t="n"/>
    </row>
    <row r="680" spans="1:59">
      <c r="AO680" s="103" t="n"/>
    </row>
    <row r="681" spans="1:59">
      <c r="AO681" s="103" t="n"/>
    </row>
    <row r="682" spans="1:59">
      <c r="AO682" s="103" t="n"/>
    </row>
    <row r="683" spans="1:59">
      <c r="AO683" s="103" t="n"/>
    </row>
    <row r="684" spans="1:59">
      <c r="AO684" s="103" t="n"/>
    </row>
    <row r="685" spans="1:59">
      <c r="AO685" s="103" t="n"/>
    </row>
    <row r="686" spans="1:59">
      <c r="AO686" s="103" t="n"/>
    </row>
    <row r="687" spans="1:59">
      <c r="AO687" s="103" t="n"/>
    </row>
    <row r="688" spans="1:59">
      <c r="AO688" s="103" t="n"/>
    </row>
    <row r="689" spans="1:59">
      <c r="AO689" s="103" t="n"/>
    </row>
    <row r="690" spans="1:59">
      <c r="AO690" s="103" t="n"/>
    </row>
    <row r="691" spans="1:59">
      <c r="AO691" s="103" t="n"/>
    </row>
    <row r="692" spans="1:59">
      <c r="AO692" s="103" t="n"/>
    </row>
    <row r="693" spans="1:59">
      <c r="AO693" s="103" t="n"/>
    </row>
    <row r="694" spans="1:59">
      <c r="AO694" s="103" t="n"/>
    </row>
    <row r="695" spans="1:59">
      <c r="AO695" s="103" t="n"/>
    </row>
    <row r="696" spans="1:59">
      <c r="AO696" s="103" t="n"/>
    </row>
    <row r="697" spans="1:59">
      <c r="AO697" s="103" t="n"/>
    </row>
    <row r="698" spans="1:59">
      <c r="AO698" s="103" t="n"/>
    </row>
    <row r="699" spans="1:59">
      <c r="AO699" s="103" t="n"/>
    </row>
    <row r="700" spans="1:59">
      <c r="AO700" s="103" t="n"/>
    </row>
    <row r="701" spans="1:59">
      <c r="AO701" s="103" t="n"/>
    </row>
    <row r="702" spans="1:59">
      <c r="AO702" s="103" t="n"/>
    </row>
    <row r="703" spans="1:59">
      <c r="AO703" s="103" t="n"/>
    </row>
    <row r="704" spans="1:59">
      <c r="AO704" s="103" t="n"/>
    </row>
    <row r="705" spans="1:59">
      <c r="AO705" s="103" t="n"/>
    </row>
    <row r="706" spans="1:59">
      <c r="AO706" s="103" t="n"/>
    </row>
    <row r="707" spans="1:59">
      <c r="AO707" s="103" t="n"/>
    </row>
    <row r="708" spans="1:59">
      <c r="AO708" s="103" t="n"/>
    </row>
    <row r="709" spans="1:59">
      <c r="AO709" s="103" t="n"/>
    </row>
    <row r="710" spans="1:59">
      <c r="AO710" s="103" t="n"/>
    </row>
    <row r="711" spans="1:59">
      <c r="AO711" s="103" t="n"/>
    </row>
    <row r="712" spans="1:59">
      <c r="AO712" s="103" t="n"/>
    </row>
    <row r="713" spans="1:59">
      <c r="AO713" s="103" t="n"/>
    </row>
    <row r="714" spans="1:59">
      <c r="AO714" s="103" t="n"/>
    </row>
    <row r="715" spans="1:59">
      <c r="AO715" s="103" t="n"/>
    </row>
    <row r="716" spans="1:59">
      <c r="AO716" s="103" t="n"/>
    </row>
    <row r="717" spans="1:59">
      <c r="AO717" s="103" t="n"/>
    </row>
    <row r="718" spans="1:59">
      <c r="AO718" s="103" t="n"/>
    </row>
    <row r="719" spans="1:59">
      <c r="AO719" s="103" t="n"/>
    </row>
    <row r="720" spans="1:59">
      <c r="AO720" s="103" t="n"/>
    </row>
    <row r="721" spans="1:59">
      <c r="AO721" s="103" t="n"/>
    </row>
    <row r="722" spans="1:59">
      <c r="AO722" s="103" t="n"/>
    </row>
    <row r="723" spans="1:59">
      <c r="AO723" s="103" t="n"/>
    </row>
    <row r="724" spans="1:59">
      <c r="AO724" s="103" t="n"/>
    </row>
    <row r="725" spans="1:59">
      <c r="AO725" s="103" t="n"/>
    </row>
    <row r="726" spans="1:59">
      <c r="AO726" s="103" t="n"/>
    </row>
    <row r="727" spans="1:59">
      <c r="AO727" s="103" t="n"/>
    </row>
    <row r="728" spans="1:59">
      <c r="AO728" s="103" t="n"/>
    </row>
    <row r="729" spans="1:59">
      <c r="AO729" s="103" t="n"/>
    </row>
    <row r="730" spans="1:59">
      <c r="AO730" s="103" t="n"/>
    </row>
    <row r="731" spans="1:59">
      <c r="AO731" s="103" t="n"/>
    </row>
    <row r="732" spans="1:59">
      <c r="AO732" s="103" t="n"/>
    </row>
    <row r="733" spans="1:59">
      <c r="AO733" s="103" t="n"/>
    </row>
    <row r="734" spans="1:59">
      <c r="AO734" s="103" t="n"/>
    </row>
    <row r="735" spans="1:59">
      <c r="AO735" s="103" t="n"/>
    </row>
    <row r="736" spans="1:59">
      <c r="AO736" s="103" t="n"/>
    </row>
    <row r="737" spans="1:59">
      <c r="AO737" s="103" t="n"/>
    </row>
    <row r="738" spans="1:59">
      <c r="AO738" s="103" t="n"/>
    </row>
    <row r="739" spans="1:59">
      <c r="AO739" s="103" t="n"/>
    </row>
    <row r="740" spans="1:59">
      <c r="AO740" s="103" t="n"/>
    </row>
    <row r="741" spans="1:59">
      <c r="AO741" s="103" t="n"/>
    </row>
    <row r="742" spans="1:59">
      <c r="AO742" s="103" t="n"/>
    </row>
    <row r="743" spans="1:59">
      <c r="AO743" s="103" t="n"/>
    </row>
    <row r="744" spans="1:59">
      <c r="AO744" s="103" t="n"/>
    </row>
    <row r="745" spans="1:59">
      <c r="AO745" s="103" t="n"/>
    </row>
    <row r="746" spans="1:59">
      <c r="AO746" s="103" t="n"/>
    </row>
    <row r="747" spans="1:59">
      <c r="AO747" s="103" t="n"/>
    </row>
    <row r="748" spans="1:59">
      <c r="AO748" s="103" t="n"/>
    </row>
    <row r="749" spans="1:59">
      <c r="AO749" s="103" t="n"/>
    </row>
    <row r="750" spans="1:59">
      <c r="AO750" s="103" t="n"/>
    </row>
    <row r="751" spans="1:59">
      <c r="AO751" s="103" t="n"/>
    </row>
    <row r="752" spans="1:59">
      <c r="AO752" s="103" t="n"/>
    </row>
    <row r="753" spans="1:59">
      <c r="AO753" s="103" t="n"/>
    </row>
    <row r="754" spans="1:59">
      <c r="AO754" s="103" t="n"/>
    </row>
    <row r="755" spans="1:59">
      <c r="AO755" s="103" t="n"/>
    </row>
    <row r="756" spans="1:59">
      <c r="AO756" s="103" t="n"/>
    </row>
    <row r="757" spans="1:59">
      <c r="AO757" s="103" t="n"/>
    </row>
    <row r="758" spans="1:59">
      <c r="AO758" s="103" t="n"/>
    </row>
    <row r="759" spans="1:59">
      <c r="AO759" s="103" t="n"/>
    </row>
    <row r="760" spans="1:59">
      <c r="AO760" s="103" t="n"/>
    </row>
    <row r="761" spans="1:59">
      <c r="AO761" s="103" t="n"/>
    </row>
    <row r="762" spans="1:59">
      <c r="AO762" s="103" t="n"/>
    </row>
    <row r="763" spans="1:59">
      <c r="AO763" s="103" t="n"/>
    </row>
    <row r="764" spans="1:59">
      <c r="AO764" s="103" t="n"/>
    </row>
    <row r="765" spans="1:59">
      <c r="AO765" s="103" t="n"/>
    </row>
    <row r="766" spans="1:59">
      <c r="AO766" s="103" t="n"/>
    </row>
    <row r="767" spans="1:59">
      <c r="AO767" s="103" t="n"/>
    </row>
    <row r="768" spans="1:59">
      <c r="AO768" s="103" t="n"/>
    </row>
    <row r="769" spans="1:59">
      <c r="AO769" s="103" t="n"/>
    </row>
    <row r="770" spans="1:59">
      <c r="AO770" s="103" t="n"/>
    </row>
    <row r="771" spans="1:59">
      <c r="AO771" s="103" t="n"/>
    </row>
    <row r="772" spans="1:59">
      <c r="AO772" s="103" t="n"/>
    </row>
    <row r="773" spans="1:59">
      <c r="AO773" s="103" t="n"/>
    </row>
    <row r="774" spans="1:59">
      <c r="AO774" s="103" t="n"/>
    </row>
    <row r="775" spans="1:59">
      <c r="AO775" s="103" t="n"/>
    </row>
    <row r="776" spans="1:59">
      <c r="AO776" s="103" t="n"/>
    </row>
    <row r="777" spans="1:59">
      <c r="AO777" s="103" t="n"/>
    </row>
    <row r="778" spans="1:59">
      <c r="AO778" s="103" t="n"/>
    </row>
    <row r="779" spans="1:59">
      <c r="AO779" s="103" t="n"/>
    </row>
    <row r="780" spans="1:59">
      <c r="AO780" s="103" t="n"/>
    </row>
    <row r="781" spans="1:59">
      <c r="AO781" s="103" t="n"/>
    </row>
    <row r="782" spans="1:59">
      <c r="AO782" s="103" t="n"/>
    </row>
    <row r="783" spans="1:59">
      <c r="AO783" s="103" t="n"/>
    </row>
    <row r="784" spans="1:59">
      <c r="AO784" s="103" t="n"/>
    </row>
    <row r="785" spans="1:59">
      <c r="AO785" s="103" t="n"/>
    </row>
    <row r="786" spans="1:59">
      <c r="AO786" s="103" t="n"/>
    </row>
    <row r="787" spans="1:59">
      <c r="AO787" s="103" t="n"/>
    </row>
    <row r="788" spans="1:59">
      <c r="AO788" s="103" t="n"/>
    </row>
    <row r="789" spans="1:59">
      <c r="AO789" s="103" t="n"/>
    </row>
    <row r="790" spans="1:59">
      <c r="AO790" s="103" t="n"/>
    </row>
    <row r="791" spans="1:59">
      <c r="AO791" s="103" t="n"/>
    </row>
    <row r="792" spans="1:59">
      <c r="AO792" s="103" t="n"/>
    </row>
    <row r="793" spans="1:59">
      <c r="AO793" s="103" t="n"/>
    </row>
    <row r="794" spans="1:59">
      <c r="AO794" s="103" t="n"/>
    </row>
    <row r="795" spans="1:59">
      <c r="AO795" s="103" t="n"/>
    </row>
    <row r="796" spans="1:59">
      <c r="AO796" s="103" t="n"/>
    </row>
    <row r="797" spans="1:59">
      <c r="AO797" s="103" t="n"/>
    </row>
    <row r="798" spans="1:59">
      <c r="AO798" s="103" t="n"/>
    </row>
    <row r="799" spans="1:59">
      <c r="AO799" s="103" t="n"/>
    </row>
    <row r="800" spans="1:59">
      <c r="AO800" s="103" t="n"/>
    </row>
    <row r="801" spans="1:59">
      <c r="AO801" s="103" t="n"/>
    </row>
    <row r="802" spans="1:59">
      <c r="AO802" s="103" t="n"/>
    </row>
    <row r="803" spans="1:59">
      <c r="AO803" s="103" t="n"/>
    </row>
    <row r="804" spans="1:59">
      <c r="AO804" s="103" t="n"/>
    </row>
    <row r="805" spans="1:59">
      <c r="AO805" s="103" t="n"/>
    </row>
    <row r="806" spans="1:59">
      <c r="AO806" s="103" t="n"/>
    </row>
    <row r="807" spans="1:59">
      <c r="AO807" s="103" t="n"/>
    </row>
    <row r="808" spans="1:59">
      <c r="AO808" s="103" t="n"/>
    </row>
    <row r="809" spans="1:59">
      <c r="AO809" s="103" t="n"/>
    </row>
    <row r="810" spans="1:59">
      <c r="AO810" s="103" t="n"/>
    </row>
    <row r="811" spans="1:59">
      <c r="AO811" s="103" t="n"/>
    </row>
    <row r="812" spans="1:59">
      <c r="AO812" s="103" t="n"/>
    </row>
    <row r="813" spans="1:59">
      <c r="AO813" s="103" t="n"/>
    </row>
    <row r="814" spans="1:59">
      <c r="AO814" s="103" t="n"/>
    </row>
    <row r="815" spans="1:59">
      <c r="AO815" s="103" t="n"/>
    </row>
    <row r="816" spans="1:59">
      <c r="AO816" s="103" t="n"/>
    </row>
    <row r="817" spans="1:59">
      <c r="AO817" s="103" t="n"/>
    </row>
    <row r="818" spans="1:59">
      <c r="AO818" s="103" t="n"/>
    </row>
    <row r="819" spans="1:59">
      <c r="AO819" s="103" t="n"/>
    </row>
    <row r="820" spans="1:59">
      <c r="AO820" s="103" t="n"/>
    </row>
    <row r="821" spans="1:59">
      <c r="AO821" s="103" t="n"/>
    </row>
    <row r="822" spans="1:59">
      <c r="AO822" s="103" t="n"/>
    </row>
    <row r="823" spans="1:59">
      <c r="AO823" s="103" t="n"/>
    </row>
    <row r="824" spans="1:59">
      <c r="AO824" s="103" t="n"/>
    </row>
    <row r="825" spans="1:59">
      <c r="AO825" s="103" t="n"/>
    </row>
    <row r="826" spans="1:59">
      <c r="AO826" s="103" t="n"/>
    </row>
    <row r="827" spans="1:59">
      <c r="AO827" s="103" t="n"/>
    </row>
    <row r="828" spans="1:59">
      <c r="AO828" s="103" t="n"/>
    </row>
    <row r="829" spans="1:59">
      <c r="AO829" s="103" t="n"/>
    </row>
    <row r="830" spans="1:59">
      <c r="AO830" s="103" t="n"/>
    </row>
    <row r="831" spans="1:59">
      <c r="AO831" s="103" t="n"/>
    </row>
    <row r="832" spans="1:59">
      <c r="AO832" s="103" t="n"/>
    </row>
    <row r="833" spans="1:59">
      <c r="AO833" s="103" t="n"/>
    </row>
    <row r="834" spans="1:59">
      <c r="AO834" s="103" t="n"/>
    </row>
    <row r="835" spans="1:59">
      <c r="AO835" s="103" t="n"/>
    </row>
    <row r="836" spans="1:59">
      <c r="AO836" s="103" t="n"/>
    </row>
    <row r="837" spans="1:59">
      <c r="AO837" s="103" t="n"/>
    </row>
    <row r="838" spans="1:59">
      <c r="AO838" s="103" t="n"/>
    </row>
    <row r="839" spans="1:59">
      <c r="AO839" s="103" t="n"/>
    </row>
    <row r="840" spans="1:59">
      <c r="AO840" s="103" t="n"/>
    </row>
    <row r="841" spans="1:59">
      <c r="AO841" s="103" t="n"/>
    </row>
    <row r="842" spans="1:59">
      <c r="AO842" s="103" t="n"/>
    </row>
    <row r="843" spans="1:59">
      <c r="AO843" s="103" t="n"/>
    </row>
    <row r="844" spans="1:59">
      <c r="AO844" s="103" t="n"/>
    </row>
    <row r="845" spans="1:59">
      <c r="AO845" s="103" t="n"/>
    </row>
    <row r="846" spans="1:59">
      <c r="AO846" s="103" t="n"/>
    </row>
    <row r="847" spans="1:59">
      <c r="AO847" s="103" t="n"/>
    </row>
    <row r="848" spans="1:59">
      <c r="AO848" s="103" t="n"/>
    </row>
    <row r="849" spans="1:59">
      <c r="AO849" s="103" t="n"/>
    </row>
    <row r="850" spans="1:59">
      <c r="AO850" s="103" t="n"/>
    </row>
    <row r="851" spans="1:59">
      <c r="AO851" s="103" t="n"/>
    </row>
    <row r="852" spans="1:59">
      <c r="AO852" s="103" t="n"/>
    </row>
    <row r="853" spans="1:59">
      <c r="AO853" s="103" t="n"/>
    </row>
    <row r="854" spans="1:59">
      <c r="AO854" s="103" t="n"/>
    </row>
    <row r="855" spans="1:59">
      <c r="AO855" s="103" t="n"/>
    </row>
    <row r="856" spans="1:59">
      <c r="AO856" s="103" t="n"/>
    </row>
    <row r="857" spans="1:59">
      <c r="AO857" s="103" t="n"/>
    </row>
    <row r="858" spans="1:59">
      <c r="AO858" s="103" t="n"/>
    </row>
    <row r="859" spans="1:59">
      <c r="AO859" s="103" t="n"/>
    </row>
    <row r="860" spans="1:59">
      <c r="AO860" s="103" t="n"/>
    </row>
    <row r="861" spans="1:59">
      <c r="AO861" s="103" t="n"/>
    </row>
    <row r="862" spans="1:59">
      <c r="AO862" s="103" t="n"/>
    </row>
    <row r="863" spans="1:59">
      <c r="AO863" s="103" t="n"/>
    </row>
    <row r="864" spans="1:59">
      <c r="AO864" s="103" t="n"/>
    </row>
    <row r="865" spans="1:59">
      <c r="AO865" s="103" t="n"/>
    </row>
    <row r="866" spans="1:59">
      <c r="AO866" s="103" t="n"/>
    </row>
    <row r="867" spans="1:59">
      <c r="AO867" s="103" t="n"/>
    </row>
    <row r="868" spans="1:59">
      <c r="AO868" s="103" t="n"/>
    </row>
    <row r="869" spans="1:59">
      <c r="AO869" s="103" t="n"/>
    </row>
    <row r="870" spans="1:59">
      <c r="AO870" s="103" t="n"/>
    </row>
    <row r="871" spans="1:59">
      <c r="AO871" s="103" t="n"/>
    </row>
    <row r="872" spans="1:59">
      <c r="AO872" s="103" t="n"/>
    </row>
    <row r="873" spans="1:59">
      <c r="AO873" s="103" t="n"/>
    </row>
    <row r="874" spans="1:59">
      <c r="AO874" s="103" t="n"/>
    </row>
    <row r="875" spans="1:59">
      <c r="AO875" s="103" t="n"/>
    </row>
    <row r="876" spans="1:59">
      <c r="AO876" s="103" t="n"/>
    </row>
    <row r="877" spans="1:59">
      <c r="AO877" s="103" t="n"/>
    </row>
    <row r="878" spans="1:59">
      <c r="AO878" s="103" t="n"/>
    </row>
    <row r="879" spans="1:59">
      <c r="AO879" s="103" t="n"/>
    </row>
    <row r="880" spans="1:59">
      <c r="AO880" s="103" t="n"/>
    </row>
    <row r="881" spans="1:59">
      <c r="AO881" s="103" t="n"/>
    </row>
    <row r="882" spans="1:59">
      <c r="AO882" s="103" t="n"/>
    </row>
    <row r="883" spans="1:59">
      <c r="AO883" s="103" t="n"/>
    </row>
    <row r="884" spans="1:59">
      <c r="AO884" s="103" t="n"/>
    </row>
    <row r="885" spans="1:59">
      <c r="AO885" s="103" t="n"/>
    </row>
    <row r="886" spans="1:59">
      <c r="AO886" s="103" t="n"/>
    </row>
    <row r="887" spans="1:59">
      <c r="AO887" s="103" t="n"/>
    </row>
    <row r="888" spans="1:59">
      <c r="AO888" s="103" t="n"/>
    </row>
    <row r="889" spans="1:59">
      <c r="AO889" s="103" t="n"/>
    </row>
    <row r="890" spans="1:59">
      <c r="AO890" s="103" t="n"/>
    </row>
    <row r="891" spans="1:59">
      <c r="AO891" s="103" t="n"/>
    </row>
    <row r="892" spans="1:59">
      <c r="AO892" s="103" t="n"/>
    </row>
    <row r="893" spans="1:59">
      <c r="AO893" s="103" t="n"/>
    </row>
    <row r="894" spans="1:59">
      <c r="AO894" s="103" t="n"/>
    </row>
    <row r="895" spans="1:59">
      <c r="AO895" s="103" t="n"/>
    </row>
    <row r="896" spans="1:59">
      <c r="AO896" s="103" t="n"/>
    </row>
    <row r="897" spans="1:59">
      <c r="AO897" s="103" t="n"/>
    </row>
    <row r="898" spans="1:59">
      <c r="AO898" s="103" t="n"/>
    </row>
    <row r="899" spans="1:59">
      <c r="AO899" s="103" t="n"/>
    </row>
    <row r="900" spans="1:59">
      <c r="AO900" s="103" t="n"/>
    </row>
    <row r="901" spans="1:59">
      <c r="AO901" s="103" t="n"/>
    </row>
    <row r="902" spans="1:59">
      <c r="AO902" s="103" t="n"/>
    </row>
    <row r="903" spans="1:59">
      <c r="AO903" s="103" t="n"/>
    </row>
    <row r="904" spans="1:59">
      <c r="AO904" s="103" t="n"/>
    </row>
    <row r="905" spans="1:59">
      <c r="AO905" s="103" t="n"/>
    </row>
    <row r="906" spans="1:59">
      <c r="AO906" s="103" t="n"/>
    </row>
    <row r="907" spans="1:59">
      <c r="AO907" s="103" t="n"/>
    </row>
    <row r="908" spans="1:59">
      <c r="AO908" s="103" t="n"/>
    </row>
    <row r="909" spans="1:59">
      <c r="AO909" s="103" t="n"/>
    </row>
    <row r="910" spans="1:59">
      <c r="AO910" s="103" t="n"/>
    </row>
    <row r="911" spans="1:59">
      <c r="AO911" s="103" t="n"/>
    </row>
    <row r="912" spans="1:59">
      <c r="AO912" s="103" t="n"/>
    </row>
    <row r="913" spans="1:59">
      <c r="AO913" s="103" t="n"/>
    </row>
    <row r="914" spans="1:59">
      <c r="AO914" s="103" t="n"/>
    </row>
    <row r="915" spans="1:59">
      <c r="AO915" s="103" t="n"/>
    </row>
    <row r="916" spans="1:59">
      <c r="AO916" s="103" t="n"/>
    </row>
    <row r="917" spans="1:59">
      <c r="AO917" s="103" t="n"/>
    </row>
    <row r="918" spans="1:59">
      <c r="AO918" s="103" t="n"/>
    </row>
    <row r="919" spans="1:59">
      <c r="AO919" s="103" t="n"/>
    </row>
    <row r="920" spans="1:59">
      <c r="AO920" s="103" t="n"/>
    </row>
    <row r="921" spans="1:59">
      <c r="AO921" s="103" t="n"/>
    </row>
    <row r="922" spans="1:59">
      <c r="AO922" s="103" t="n"/>
    </row>
    <row r="923" spans="1:59">
      <c r="AO923" s="103" t="n"/>
    </row>
    <row r="924" spans="1:59">
      <c r="AO924" s="103" t="n"/>
    </row>
    <row r="925" spans="1:59">
      <c r="AO925" s="103" t="n"/>
    </row>
    <row r="926" spans="1:59">
      <c r="AO926" s="103" t="n"/>
    </row>
    <row r="927" spans="1:59">
      <c r="AO927" s="103" t="n"/>
    </row>
    <row r="928" spans="1:59">
      <c r="AO928" s="103" t="n"/>
    </row>
    <row r="929" spans="1:59">
      <c r="AO929" s="103" t="n"/>
    </row>
    <row r="930" spans="1:59">
      <c r="AO930" s="103" t="n"/>
    </row>
    <row r="931" spans="1:59">
      <c r="AO931" s="103" t="n"/>
    </row>
    <row r="932" spans="1:59">
      <c r="AO932" s="103" t="n"/>
    </row>
    <row r="933" spans="1:59">
      <c r="AO933" s="103" t="n"/>
    </row>
    <row r="934" spans="1:59">
      <c r="AO934" s="103" t="n"/>
    </row>
    <row r="935" spans="1:59">
      <c r="AO935" s="103" t="n"/>
    </row>
    <row r="936" spans="1:59">
      <c r="AO936" s="103" t="n"/>
    </row>
    <row r="937" spans="1:59">
      <c r="AO937" s="103" t="n"/>
    </row>
    <row r="938" spans="1:59">
      <c r="AO938" s="103" t="n"/>
    </row>
    <row r="939" spans="1:59">
      <c r="AO939" s="103" t="n"/>
    </row>
    <row r="940" spans="1:59">
      <c r="AO940" s="103" t="n"/>
    </row>
    <row r="941" spans="1:59">
      <c r="AO941" s="103" t="n"/>
    </row>
    <row r="942" spans="1:59">
      <c r="AO942" s="103" t="n"/>
    </row>
    <row r="943" spans="1:59">
      <c r="AO943" s="103" t="n"/>
    </row>
    <row r="944" spans="1:59">
      <c r="AO944" s="103" t="n"/>
    </row>
    <row r="945" spans="1:59">
      <c r="AO945" s="103" t="n"/>
    </row>
    <row r="946" spans="1:59">
      <c r="AO946" s="103" t="n"/>
    </row>
    <row r="947" spans="1:59">
      <c r="AO947" s="103" t="n"/>
    </row>
    <row r="948" spans="1:59">
      <c r="AO948" s="103" t="n"/>
    </row>
    <row r="949" spans="1:59">
      <c r="AO949" s="103" t="n"/>
    </row>
    <row r="950" spans="1:59">
      <c r="AO950" s="103" t="n"/>
    </row>
    <row r="951" spans="1:59">
      <c r="AO951" s="103" t="n"/>
    </row>
    <row r="952" spans="1:59">
      <c r="AO952" s="103" t="n"/>
    </row>
    <row r="953" spans="1:59">
      <c r="AO953" s="103" t="n"/>
    </row>
    <row r="954" spans="1:59">
      <c r="AO954" s="103" t="n"/>
    </row>
    <row r="955" spans="1:59">
      <c r="AO955" s="103" t="n"/>
    </row>
    <row r="956" spans="1:59">
      <c r="AO956" s="103" t="n"/>
    </row>
    <row r="957" spans="1:59">
      <c r="AO957" s="103" t="n"/>
    </row>
    <row r="958" spans="1:59">
      <c r="AO958" s="103" t="n"/>
    </row>
    <row r="959" spans="1:59">
      <c r="AO959" s="103" t="n"/>
    </row>
    <row r="960" spans="1:59">
      <c r="AO960" s="103" t="n"/>
    </row>
    <row r="961" spans="1:59">
      <c r="AO961" s="103" t="n"/>
    </row>
    <row r="962" spans="1:59">
      <c r="AO962" s="103" t="n"/>
    </row>
    <row r="963" spans="1:59">
      <c r="AO963" s="103" t="n"/>
    </row>
    <row r="964" spans="1:59">
      <c r="AO964" s="103" t="n"/>
    </row>
    <row r="965" spans="1:59">
      <c r="AO965" s="103" t="n"/>
    </row>
    <row r="966" spans="1:59">
      <c r="AO966" s="103" t="n"/>
    </row>
    <row r="967" spans="1:59">
      <c r="AO967" s="103" t="n"/>
    </row>
    <row r="968" spans="1:59">
      <c r="AO968" s="103" t="n"/>
    </row>
    <row r="969" spans="1:59">
      <c r="AO969" s="103" t="n"/>
    </row>
    <row r="970" spans="1:59">
      <c r="AO970" s="103" t="n"/>
    </row>
    <row r="971" spans="1:59">
      <c r="AO971" s="103" t="n"/>
    </row>
    <row r="972" spans="1:59">
      <c r="AO972" s="103" t="n"/>
    </row>
    <row r="973" spans="1:59">
      <c r="AO973" s="103" t="n"/>
    </row>
    <row r="974" spans="1:59">
      <c r="AO974" s="103" t="n"/>
    </row>
    <row r="975" spans="1:59">
      <c r="AO975" s="103" t="n"/>
    </row>
    <row r="976" spans="1:59">
      <c r="AO976" s="103" t="n"/>
    </row>
    <row r="977" spans="1:59">
      <c r="AO977" s="103" t="n"/>
    </row>
    <row r="978" spans="1:59">
      <c r="AO978" s="103" t="n"/>
    </row>
    <row r="979" spans="1:59">
      <c r="AO979" s="103" t="n"/>
    </row>
    <row r="980" spans="1:59">
      <c r="AO980" s="103" t="n"/>
    </row>
    <row r="981" spans="1:59">
      <c r="AO981" s="103" t="n"/>
    </row>
    <row r="982" spans="1:59">
      <c r="AO982" s="103" t="n"/>
    </row>
    <row r="983" spans="1:59">
      <c r="AO983" s="103" t="n"/>
    </row>
    <row r="984" spans="1:59">
      <c r="AO984" s="103" t="n"/>
    </row>
    <row r="985" spans="1:59">
      <c r="AO985" s="103" t="n"/>
    </row>
    <row r="986" spans="1:59">
      <c r="AO986" s="103" t="n"/>
    </row>
    <row r="987" spans="1:59">
      <c r="AO987" s="103" t="n"/>
    </row>
    <row r="988" spans="1:59">
      <c r="AO988" s="103" t="n"/>
    </row>
    <row r="989" spans="1:59">
      <c r="AO989" s="103" t="n"/>
    </row>
    <row r="990" spans="1:59">
      <c r="AO990" s="103" t="n"/>
    </row>
    <row r="991" spans="1:59">
      <c r="AO991" s="103" t="n"/>
    </row>
    <row r="992" spans="1:59">
      <c r="AO992" s="103" t="n"/>
    </row>
    <row r="993" spans="1:59">
      <c r="AO993" s="103" t="n"/>
    </row>
    <row r="994" spans="1:59">
      <c r="AO994" s="103" t="n"/>
    </row>
    <row r="995" spans="1:59">
      <c r="AO995" s="103" t="n"/>
    </row>
    <row r="996" spans="1:59">
      <c r="AO996" s="103" t="n"/>
    </row>
    <row r="997" spans="1:59">
      <c r="AO997" s="103" t="n"/>
    </row>
    <row r="998" spans="1:59">
      <c r="AO998" s="103" t="n"/>
    </row>
    <row r="999" spans="1:59">
      <c r="AO999" s="103" t="n"/>
    </row>
    <row r="1000" spans="1:59">
      <c r="AO1000" s="103" t="n"/>
    </row>
    <row r="1001" spans="1:59">
      <c r="AO1001" s="103" t="n"/>
    </row>
    <row r="1002" spans="1:59">
      <c r="AO1002" s="103" t="n"/>
    </row>
    <row r="1003" spans="1:59">
      <c r="AO1003" s="103" t="n"/>
    </row>
    <row r="1004" spans="1:59">
      <c r="AO1004" s="103" t="n"/>
    </row>
    <row r="1005" spans="1:59">
      <c r="AO1005" s="103" t="n"/>
    </row>
    <row r="1006" spans="1:59">
      <c r="AO1006" s="103" t="n"/>
    </row>
    <row r="1007" spans="1:59">
      <c r="AO1007" s="103" t="n"/>
    </row>
    <row r="1008" spans="1:59">
      <c r="AO1008" s="103" t="n"/>
    </row>
    <row r="1009" spans="1:59">
      <c r="AO1009" s="103" t="n"/>
    </row>
    <row r="1010" spans="1:59">
      <c r="AO1010" s="103" t="n"/>
    </row>
    <row r="1011" spans="1:59">
      <c r="AO1011" s="103" t="n"/>
    </row>
    <row r="1012" spans="1:59">
      <c r="AO1012" s="103" t="n"/>
    </row>
    <row r="1013" spans="1:59">
      <c r="AO1013" s="103" t="n"/>
    </row>
    <row r="1014" spans="1:59">
      <c r="AO1014" s="103" t="n"/>
    </row>
    <row r="1015" spans="1:59">
      <c r="AO1015" s="103" t="n"/>
    </row>
    <row r="1016" spans="1:59">
      <c r="AO1016" s="103" t="n"/>
    </row>
    <row r="1017" spans="1:59">
      <c r="AO1017" s="103" t="n"/>
    </row>
    <row r="1018" spans="1:59">
      <c r="AO1018" s="103" t="n"/>
    </row>
    <row r="1019" spans="1:59">
      <c r="AO1019" s="103" t="n"/>
    </row>
    <row r="1020" spans="1:59">
      <c r="AO1020" s="103" t="n"/>
    </row>
    <row r="1021" spans="1:59">
      <c r="AO1021" s="103" t="n"/>
    </row>
    <row r="1022" spans="1:59">
      <c r="AO1022" s="103" t="n"/>
    </row>
    <row r="1023" spans="1:59">
      <c r="AO1023" s="103" t="n"/>
    </row>
    <row r="1024" spans="1:59">
      <c r="AO1024" s="103" t="n"/>
    </row>
    <row r="1025" spans="1:59">
      <c r="AO1025" s="103" t="n"/>
    </row>
    <row r="1026" spans="1:59">
      <c r="AO1026" s="103" t="n"/>
    </row>
    <row r="1027" spans="1:59">
      <c r="AO1027" s="103" t="n"/>
    </row>
    <row r="1028" spans="1:59">
      <c r="AO1028" s="103" t="n"/>
    </row>
    <row r="1029" spans="1:59">
      <c r="AO1029" s="103" t="n"/>
    </row>
    <row r="1030" spans="1:59">
      <c r="AO1030" s="103" t="n"/>
    </row>
    <row r="1031" spans="1:59">
      <c r="AO1031" s="103" t="n"/>
    </row>
    <row r="1032" spans="1:59">
      <c r="AO1032" s="103" t="n"/>
    </row>
    <row r="1033" spans="1:59">
      <c r="AO1033" s="103" t="n"/>
    </row>
    <row r="1034" spans="1:59">
      <c r="AO1034" s="103" t="n"/>
    </row>
    <row r="1035" spans="1:59">
      <c r="AO1035" s="103" t="n"/>
    </row>
    <row r="1036" spans="1:59">
      <c r="AO1036" s="103" t="n"/>
    </row>
    <row r="1037" spans="1:59">
      <c r="AO1037" s="103" t="n"/>
    </row>
    <row r="1038" spans="1:59">
      <c r="AO1038" s="103" t="n"/>
    </row>
    <row r="1039" spans="1:59">
      <c r="AO1039" s="103" t="n"/>
    </row>
    <row r="1040" spans="1:59">
      <c r="AO1040" s="103" t="n"/>
    </row>
    <row r="1041" spans="1:59">
      <c r="AO1041" s="103" t="n"/>
    </row>
    <row r="1042" spans="1:59">
      <c r="AO1042" s="103" t="n"/>
    </row>
    <row r="1043" spans="1:59">
      <c r="AO1043" s="103" t="n"/>
    </row>
    <row r="1044" spans="1:59">
      <c r="AO1044" s="103" t="n"/>
    </row>
    <row r="1045" spans="1:59">
      <c r="AO1045" s="103" t="n"/>
    </row>
    <row r="1046" spans="1:59">
      <c r="AO1046" s="103" t="n"/>
    </row>
    <row r="1047" spans="1:59">
      <c r="AO1047" s="103" t="n"/>
    </row>
    <row r="1048" spans="1:59">
      <c r="AO1048" s="103" t="n"/>
    </row>
    <row r="1049" spans="1:59">
      <c r="AO1049" s="103" t="n"/>
    </row>
    <row r="1050" spans="1:59">
      <c r="AO1050" s="103" t="n"/>
    </row>
    <row r="1051" spans="1:59">
      <c r="AO1051" s="103" t="n"/>
    </row>
    <row r="1052" spans="1:59">
      <c r="AO1052" s="103" t="n"/>
    </row>
    <row r="1053" spans="1:59">
      <c r="AO1053" s="103" t="n"/>
    </row>
    <row r="1054" spans="1:59">
      <c r="AO1054" s="103" t="n"/>
    </row>
    <row r="1055" spans="1:59">
      <c r="AO1055" s="103" t="n"/>
    </row>
    <row r="1056" spans="1:59">
      <c r="AO1056" s="103" t="n"/>
    </row>
    <row r="1057" spans="1:59">
      <c r="AO1057" s="103" t="n"/>
    </row>
    <row r="1058" spans="1:59">
      <c r="AO1058" s="103" t="n"/>
    </row>
    <row r="1059" spans="1:59">
      <c r="AO1059" s="103" t="n"/>
    </row>
    <row r="1060" spans="1:59">
      <c r="AO1060" s="103" t="n"/>
    </row>
    <row r="1061" spans="1:59">
      <c r="AO1061" s="103" t="n"/>
    </row>
    <row r="1062" spans="1:59">
      <c r="AO1062" s="103" t="n"/>
    </row>
    <row r="1063" spans="1:59">
      <c r="AO1063" s="103" t="n"/>
    </row>
    <row r="1064" spans="1:59">
      <c r="AO1064" s="103" t="n"/>
    </row>
    <row r="1065" spans="1:59">
      <c r="AO1065" s="103" t="n"/>
    </row>
    <row r="1066" spans="1:59">
      <c r="AO1066" s="103" t="n"/>
    </row>
    <row r="1067" spans="1:59">
      <c r="AO1067" s="103" t="n"/>
    </row>
    <row r="1068" spans="1:59">
      <c r="AO1068" s="103" t="n"/>
    </row>
    <row r="1069" spans="1:59">
      <c r="AO1069" s="103" t="n"/>
    </row>
    <row r="1070" spans="1:59">
      <c r="AO1070" s="103" t="n"/>
    </row>
    <row r="1071" spans="1:59">
      <c r="AO1071" s="103" t="n"/>
    </row>
    <row r="1072" spans="1:59">
      <c r="AO1072" s="103" t="n"/>
    </row>
    <row r="1073" spans="1:59">
      <c r="AO1073" s="103" t="n"/>
    </row>
    <row r="1074" spans="1:59">
      <c r="AO1074" s="103" t="n"/>
    </row>
    <row r="1075" spans="1:59">
      <c r="AO1075" s="103" t="n"/>
    </row>
    <row r="1076" spans="1:59">
      <c r="AO1076" s="103" t="n"/>
    </row>
    <row r="1077" spans="1:59">
      <c r="AO1077" s="103" t="n"/>
    </row>
    <row r="1078" spans="1:59">
      <c r="AO1078" s="103" t="n"/>
    </row>
    <row r="1079" spans="1:59">
      <c r="AO1079" s="103" t="n"/>
    </row>
    <row r="1080" spans="1:59">
      <c r="AO1080" s="103" t="n"/>
    </row>
    <row r="1081" spans="1:59">
      <c r="AO1081" s="103" t="n"/>
    </row>
    <row r="1082" spans="1:59">
      <c r="AO1082" s="103" t="n"/>
    </row>
    <row r="1083" spans="1:59">
      <c r="AO1083" s="103" t="n"/>
    </row>
    <row r="1084" spans="1:59">
      <c r="AO1084" s="103" t="n"/>
    </row>
    <row r="1085" spans="1:59">
      <c r="AO1085" s="103" t="n"/>
    </row>
    <row r="1086" spans="1:59">
      <c r="AO1086" s="103" t="n"/>
    </row>
    <row r="1087" spans="1:59">
      <c r="AO1087" s="103" t="n"/>
    </row>
    <row r="1088" spans="1:59">
      <c r="AO1088" s="103" t="n"/>
    </row>
    <row r="1089" spans="1:59">
      <c r="AO1089" s="103" t="n"/>
    </row>
    <row r="1090" spans="1:59">
      <c r="AO1090" s="103" t="n"/>
    </row>
    <row r="1091" spans="1:59">
      <c r="AO1091" s="103" t="n"/>
    </row>
    <row r="1092" spans="1:59">
      <c r="AO1092" s="103" t="n"/>
    </row>
    <row r="1093" spans="1:59">
      <c r="AO1093" s="103" t="n"/>
    </row>
    <row r="1094" spans="1:59">
      <c r="AO1094" s="103" t="n"/>
    </row>
    <row r="1095" spans="1:59">
      <c r="AO1095" s="103" t="n"/>
    </row>
    <row r="1096" spans="1:59">
      <c r="AO1096" s="103" t="n"/>
    </row>
    <row r="1097" spans="1:59">
      <c r="AO1097" s="103" t="n"/>
    </row>
    <row r="1098" spans="1:59">
      <c r="AO1098" s="103" t="n"/>
    </row>
    <row r="1099" spans="1:59">
      <c r="AO1099" s="103" t="n"/>
    </row>
    <row r="1100" spans="1:59">
      <c r="AO1100" s="103" t="n"/>
    </row>
    <row r="1101" spans="1:59">
      <c r="AO1101" s="103" t="n"/>
    </row>
    <row r="1102" spans="1:59">
      <c r="AO1102" s="103" t="n"/>
    </row>
    <row r="1103" spans="1:59">
      <c r="AO1103" s="103" t="n"/>
    </row>
    <row r="1104" spans="1:59">
      <c r="AO1104" s="103" t="n"/>
    </row>
    <row r="1105" spans="1:59">
      <c r="AO1105" s="103" t="n"/>
    </row>
    <row r="1106" spans="1:59">
      <c r="AO1106" s="103" t="n"/>
    </row>
    <row r="1107" spans="1:59">
      <c r="AO1107" s="103" t="n"/>
    </row>
    <row r="1108" spans="1:59">
      <c r="AO1108" s="103" t="n"/>
    </row>
    <row r="1109" spans="1:59">
      <c r="AO1109" s="103" t="n"/>
    </row>
    <row r="1110" spans="1:59">
      <c r="AO1110" s="103" t="n"/>
    </row>
    <row r="1111" spans="1:59">
      <c r="AO1111" s="103" t="n"/>
    </row>
    <row r="1112" spans="1:59">
      <c r="AO1112" s="103" t="n"/>
    </row>
    <row r="1113" spans="1:59">
      <c r="AO1113" s="103" t="n"/>
    </row>
    <row r="1114" spans="1:59">
      <c r="AO1114" s="103" t="n"/>
    </row>
    <row r="1115" spans="1:59">
      <c r="AO1115" s="103" t="n"/>
    </row>
    <row r="1116" spans="1:59">
      <c r="AO1116" s="103" t="n"/>
    </row>
    <row r="1117" spans="1:59">
      <c r="AO1117" s="103" t="n"/>
    </row>
    <row r="1118" spans="1:59">
      <c r="AO1118" s="103" t="n"/>
    </row>
    <row r="1119" spans="1:59">
      <c r="AO1119" s="103" t="n"/>
    </row>
    <row r="1120" spans="1:59">
      <c r="AO1120" s="103" t="n"/>
    </row>
    <row r="1121" spans="1:59">
      <c r="AO1121" s="103" t="n"/>
    </row>
    <row r="1122" spans="1:59">
      <c r="AO1122" s="103" t="n"/>
    </row>
    <row r="1123" spans="1:59">
      <c r="AO1123" s="103" t="n"/>
    </row>
    <row r="1124" spans="1:59">
      <c r="AO1124" s="103" t="n"/>
    </row>
    <row r="1125" spans="1:59">
      <c r="AO1125" s="103" t="n"/>
    </row>
    <row r="1126" spans="1:59">
      <c r="AO1126" s="103" t="n"/>
    </row>
    <row r="1127" spans="1:59">
      <c r="AO1127" s="103" t="n"/>
    </row>
    <row r="1128" spans="1:59">
      <c r="AO1128" s="103" t="n"/>
    </row>
    <row r="1129" spans="1:59">
      <c r="AO1129" s="103" t="n"/>
    </row>
    <row r="1130" spans="1:59">
      <c r="AO1130" s="103" t="n"/>
    </row>
    <row r="1131" spans="1:59">
      <c r="AO1131" s="103" t="n"/>
    </row>
    <row r="1132" spans="1:59">
      <c r="AO1132" s="103" t="n"/>
    </row>
    <row r="1133" spans="1:59">
      <c r="AO1133" s="103" t="n"/>
    </row>
    <row r="1134" spans="1:59">
      <c r="AO1134" s="103" t="n"/>
    </row>
    <row r="1135" spans="1:59">
      <c r="AO1135" s="103" t="n"/>
    </row>
    <row r="1136" spans="1:59">
      <c r="AO1136" s="103" t="n"/>
    </row>
    <row r="1137" spans="1:59">
      <c r="AO1137" s="103" t="n"/>
    </row>
    <row r="1138" spans="1:59">
      <c r="AO1138" s="103" t="n"/>
    </row>
    <row r="1139" spans="1:59">
      <c r="AO1139" s="103" t="n"/>
    </row>
    <row r="1140" spans="1:59">
      <c r="AO1140" s="103" t="n"/>
    </row>
    <row r="1141" spans="1:59">
      <c r="AO1141" s="103" t="n"/>
    </row>
    <row r="1142" spans="1:59">
      <c r="AO1142" s="103" t="n"/>
    </row>
    <row r="1143" spans="1:59">
      <c r="AO1143" s="103" t="n"/>
    </row>
    <row r="1144" spans="1:59">
      <c r="AO1144" s="103" t="n"/>
    </row>
    <row r="1145" spans="1:59">
      <c r="AO1145" s="103" t="n"/>
    </row>
    <row r="1146" spans="1:59">
      <c r="AO1146" s="103" t="n"/>
    </row>
    <row r="1147" spans="1:59">
      <c r="AO1147" s="103" t="n"/>
    </row>
    <row r="1148" spans="1:59">
      <c r="AO1148" s="103" t="n"/>
    </row>
    <row r="1149" spans="1:59">
      <c r="AO1149" s="103" t="n"/>
    </row>
    <row r="1150" spans="1:59">
      <c r="AO1150" s="103" t="n"/>
    </row>
    <row r="1151" spans="1:59">
      <c r="AO1151" s="103" t="n"/>
    </row>
    <row r="1152" spans="1:59">
      <c r="AO1152" s="103" t="n"/>
    </row>
    <row r="1153" spans="1:59">
      <c r="AO1153" s="103" t="n"/>
    </row>
    <row r="1154" spans="1:59">
      <c r="AO1154" s="103" t="n"/>
    </row>
    <row r="1155" spans="1:59">
      <c r="AO1155" s="103" t="n"/>
    </row>
    <row r="1156" spans="1:59">
      <c r="AO1156" s="103" t="n"/>
    </row>
    <row r="1157" spans="1:59">
      <c r="AO1157" s="103" t="n"/>
    </row>
    <row r="1158" spans="1:59">
      <c r="AO1158" s="103" t="n"/>
    </row>
    <row r="1159" spans="1:59">
      <c r="AO1159" s="103" t="n"/>
    </row>
    <row r="1160" spans="1:59">
      <c r="AO1160" s="103" t="n"/>
    </row>
    <row r="1161" spans="1:59">
      <c r="AO1161" s="103" t="n"/>
    </row>
    <row r="1162" spans="1:59">
      <c r="AO1162" s="103" t="n"/>
    </row>
    <row r="1163" spans="1:59">
      <c r="AO1163" s="103" t="n"/>
    </row>
    <row r="1164" spans="1:59">
      <c r="AO1164" s="103" t="n"/>
    </row>
    <row r="1165" spans="1:59">
      <c r="AO1165" s="103" t="n"/>
    </row>
    <row r="1166" spans="1:59">
      <c r="AO1166" s="103" t="n"/>
    </row>
    <row r="1167" spans="1:59">
      <c r="AO1167" s="103" t="n"/>
    </row>
    <row r="1168" spans="1:59">
      <c r="AO1168" s="103" t="n"/>
    </row>
    <row r="1169" spans="1:59">
      <c r="AO1169" s="103" t="n"/>
    </row>
    <row r="1170" spans="1:59">
      <c r="AO1170" s="103" t="n"/>
    </row>
    <row r="1171" spans="1:59">
      <c r="AO1171" s="103" t="n"/>
    </row>
    <row r="1172" spans="1:59">
      <c r="AO1172" s="103" t="n"/>
    </row>
    <row r="1173" spans="1:59">
      <c r="AO1173" s="103" t="n"/>
    </row>
    <row r="1174" spans="1:59">
      <c r="AO1174" s="103" t="n"/>
    </row>
    <row r="1175" spans="1:59">
      <c r="AO1175" s="103" t="n"/>
    </row>
    <row r="1176" spans="1:59">
      <c r="AO1176" s="103" t="n"/>
    </row>
    <row r="1177" spans="1:59">
      <c r="AO1177" s="103" t="n"/>
    </row>
    <row r="1178" spans="1:59">
      <c r="AO1178" s="103" t="n"/>
    </row>
    <row r="1179" spans="1:59">
      <c r="AO1179" s="103" t="n"/>
    </row>
    <row r="1180" spans="1:59">
      <c r="AO1180" s="103" t="n"/>
    </row>
    <row r="1181" spans="1:59">
      <c r="AO1181" s="103" t="n"/>
    </row>
    <row r="1182" spans="1:59">
      <c r="AO1182" s="103" t="n"/>
    </row>
    <row r="1183" spans="1:59">
      <c r="AO1183" s="103" t="n"/>
    </row>
    <row r="1184" spans="1:59">
      <c r="AO1184" s="103" t="n"/>
    </row>
    <row r="1185" spans="1:59">
      <c r="AO1185" s="103" t="n"/>
    </row>
    <row r="1186" spans="1:59">
      <c r="AO1186" s="103" t="n"/>
    </row>
    <row r="1187" spans="1:59">
      <c r="AO1187" s="103" t="n"/>
    </row>
    <row r="1188" spans="1:59">
      <c r="AO1188" s="103" t="n"/>
    </row>
    <row r="1189" spans="1:59">
      <c r="AO1189" s="103" t="n"/>
    </row>
    <row r="1190" spans="1:59">
      <c r="AO1190" s="103" t="n"/>
    </row>
    <row r="1191" spans="1:59">
      <c r="AO1191" s="103" t="n"/>
    </row>
    <row r="1192" spans="1:59">
      <c r="AO1192" s="103" t="n"/>
    </row>
    <row r="1193" spans="1:59">
      <c r="AO1193" s="103" t="n"/>
    </row>
    <row r="1194" spans="1:59">
      <c r="AO1194" s="103" t="n"/>
    </row>
    <row r="1195" spans="1:59">
      <c r="AO1195" s="103" t="n"/>
    </row>
    <row r="1196" spans="1:59">
      <c r="AO1196" s="103" t="n"/>
    </row>
    <row r="1197" spans="1:59">
      <c r="AO1197" s="103" t="n"/>
    </row>
    <row r="1198" spans="1:59">
      <c r="AO1198" s="103" t="n"/>
    </row>
    <row r="1199" spans="1:59">
      <c r="AO1199" s="103" t="n"/>
    </row>
    <row r="1200" spans="1:59">
      <c r="AO1200" s="103" t="n"/>
    </row>
    <row r="1201" spans="1:59">
      <c r="AO1201" s="103" t="n"/>
    </row>
    <row r="1202" spans="1:59">
      <c r="AO1202" s="103" t="n"/>
    </row>
    <row r="1203" spans="1:59">
      <c r="AO1203" s="103" t="n"/>
    </row>
    <row r="1204" spans="1:59">
      <c r="AO1204" s="103" t="n"/>
    </row>
    <row r="1205" spans="1:59">
      <c r="AO1205" s="103" t="n"/>
    </row>
    <row r="1206" spans="1:59">
      <c r="AO1206" s="103" t="n"/>
    </row>
    <row r="1207" spans="1:59">
      <c r="AO1207" s="103" t="n"/>
    </row>
    <row r="1208" spans="1:59">
      <c r="AO1208" s="103" t="n"/>
    </row>
    <row r="1209" spans="1:59">
      <c r="AO1209" s="103" t="n"/>
    </row>
    <row r="1210" spans="1:59">
      <c r="AO1210" s="103" t="n"/>
    </row>
    <row r="1211" spans="1:59">
      <c r="AO1211" s="103" t="n"/>
    </row>
    <row r="1212" spans="1:59">
      <c r="AO1212" s="103" t="n"/>
    </row>
    <row r="1213" spans="1:59">
      <c r="AO1213" s="103" t="n"/>
    </row>
    <row r="1214" spans="1:59">
      <c r="AO1214" s="103" t="n"/>
    </row>
    <row r="1215" spans="1:59">
      <c r="AO1215" s="103" t="n"/>
    </row>
    <row r="1216" spans="1:59">
      <c r="AO1216" s="103" t="n"/>
    </row>
    <row r="1217" spans="1:59">
      <c r="AO1217" s="103" t="n"/>
    </row>
    <row r="1218" spans="1:59">
      <c r="AO1218" s="103" t="n"/>
    </row>
    <row r="1219" spans="1:59">
      <c r="AO1219" s="103" t="n"/>
    </row>
    <row r="1220" spans="1:59">
      <c r="AO1220" s="103" t="n"/>
    </row>
    <row r="1221" spans="1:59">
      <c r="AO1221" s="103" t="n"/>
    </row>
    <row r="1222" spans="1:59">
      <c r="AO1222" s="103" t="n"/>
    </row>
    <row r="1223" spans="1:59">
      <c r="AO1223" s="103" t="n"/>
    </row>
    <row r="1224" spans="1:59">
      <c r="AO1224" s="103" t="n"/>
    </row>
    <row r="1225" spans="1:59">
      <c r="AO1225" s="103" t="n"/>
    </row>
    <row r="1226" spans="1:59">
      <c r="AO1226" s="103" t="n"/>
    </row>
    <row r="1227" spans="1:59">
      <c r="AO1227" s="103" t="n"/>
    </row>
    <row r="1228" spans="1:59">
      <c r="AO1228" s="103" t="n"/>
    </row>
    <row r="1229" spans="1:59">
      <c r="AO1229" s="103" t="n"/>
    </row>
    <row r="1230" spans="1:59">
      <c r="AO1230" s="103" t="n"/>
    </row>
    <row r="1231" spans="1:59">
      <c r="AO1231" s="103" t="n"/>
    </row>
    <row r="1232" spans="1:59">
      <c r="AO1232" s="103" t="n"/>
    </row>
    <row r="1233" spans="1:59">
      <c r="AO1233" s="103" t="n"/>
    </row>
    <row r="1234" spans="1:59">
      <c r="AO1234" s="103" t="n"/>
    </row>
    <row r="1235" spans="1:59">
      <c r="AO1235" s="103" t="n"/>
    </row>
    <row r="1236" spans="1:59">
      <c r="AO1236" s="103" t="n"/>
    </row>
    <row r="1237" spans="1:59">
      <c r="AO1237" s="103" t="n"/>
    </row>
    <row r="1238" spans="1:59">
      <c r="AO1238" s="103" t="n"/>
    </row>
    <row r="1239" spans="1:59">
      <c r="AO1239" s="103" t="n"/>
    </row>
    <row r="1240" spans="1:59">
      <c r="AO1240" s="103" t="n"/>
    </row>
    <row r="1241" spans="1:59">
      <c r="AO1241" s="103" t="n"/>
    </row>
    <row r="1242" spans="1:59">
      <c r="AO1242" s="103" t="n"/>
    </row>
    <row r="1243" spans="1:59">
      <c r="AO1243" s="103" t="n"/>
    </row>
    <row r="1244" spans="1:59">
      <c r="AO1244" s="103" t="n"/>
    </row>
    <row r="1245" spans="1:59">
      <c r="AO1245" s="103" t="n"/>
    </row>
    <row r="1246" spans="1:59">
      <c r="AO1246" s="103" t="n"/>
    </row>
    <row r="1247" spans="1:59">
      <c r="AO1247" s="103" t="n"/>
    </row>
    <row r="1248" spans="1:59">
      <c r="AO1248" s="103" t="n"/>
    </row>
    <row r="1249" spans="1:59">
      <c r="AO1249" s="103" t="n"/>
    </row>
    <row r="1250" spans="1:59">
      <c r="AO1250" s="103" t="n"/>
    </row>
    <row r="1251" spans="1:59">
      <c r="AO1251" s="103" t="n"/>
    </row>
    <row r="1252" spans="1:59">
      <c r="AO1252" s="103" t="n"/>
    </row>
    <row r="1253" spans="1:59">
      <c r="AO1253" s="103" t="n"/>
    </row>
    <row r="1254" spans="1:59">
      <c r="AO1254" s="103" t="n"/>
    </row>
    <row r="1255" spans="1:59">
      <c r="AO1255" s="103" t="n"/>
    </row>
    <row r="1256" spans="1:59">
      <c r="AO1256" s="103" t="n"/>
    </row>
    <row r="1257" spans="1:59">
      <c r="AO1257" s="103" t="n"/>
    </row>
    <row r="1258" spans="1:59">
      <c r="AO1258" s="103" t="n"/>
    </row>
    <row r="1259" spans="1:59">
      <c r="AO1259" s="103" t="n"/>
    </row>
    <row r="1260" spans="1:59">
      <c r="AO1260" s="103" t="n"/>
    </row>
    <row r="1261" spans="1:59">
      <c r="AO1261" s="103" t="n"/>
    </row>
    <row r="1262" spans="1:59">
      <c r="AO1262" s="103" t="n"/>
    </row>
    <row r="1263" spans="1:59">
      <c r="AO1263" s="103" t="n"/>
    </row>
    <row r="1264" spans="1:59">
      <c r="AO1264" s="103" t="n"/>
    </row>
    <row r="1265" spans="1:59">
      <c r="AO1265" s="103" t="n"/>
    </row>
    <row r="1266" spans="1:59">
      <c r="AO1266" s="103" t="n"/>
    </row>
    <row r="1267" spans="1:59">
      <c r="AO1267" s="103" t="n"/>
    </row>
    <row r="1268" spans="1:59">
      <c r="AO1268" s="103" t="n"/>
    </row>
    <row r="1269" spans="1:59">
      <c r="AO1269" s="103" t="n"/>
    </row>
    <row r="1270" spans="1:59">
      <c r="AO1270" s="103" t="n"/>
    </row>
    <row r="1271" spans="1:59">
      <c r="AO1271" s="103" t="n"/>
    </row>
    <row r="1272" spans="1:59">
      <c r="AO1272" s="103" t="n"/>
    </row>
    <row r="1273" spans="1:59">
      <c r="AO1273" s="103" t="n"/>
    </row>
    <row r="1274" spans="1:59">
      <c r="AO1274" s="103" t="n"/>
    </row>
    <row r="1275" spans="1:59">
      <c r="AO1275" s="103" t="n"/>
    </row>
    <row r="1276" spans="1:59">
      <c r="AO1276" s="103" t="n"/>
    </row>
    <row r="1277" spans="1:59">
      <c r="AO1277" s="103" t="n"/>
    </row>
    <row r="1278" spans="1:59">
      <c r="AO1278" s="103" t="n"/>
    </row>
    <row r="1279" spans="1:59">
      <c r="AO1279" s="103" t="n"/>
    </row>
    <row r="1280" spans="1:59">
      <c r="AO1280" s="103" t="n"/>
    </row>
    <row r="1281" spans="1:59">
      <c r="AO1281" s="103" t="n"/>
    </row>
    <row r="1282" spans="1:59">
      <c r="AO1282" s="103" t="n"/>
    </row>
    <row r="1283" spans="1:59">
      <c r="AO1283" s="103" t="n"/>
    </row>
    <row r="1284" spans="1:59">
      <c r="AO1284" s="103" t="n"/>
    </row>
    <row r="1285" spans="1:59">
      <c r="AO1285" s="103" t="n"/>
    </row>
    <row r="1286" spans="1:59">
      <c r="AO1286" s="103" t="n"/>
    </row>
    <row r="1287" spans="1:59">
      <c r="AO1287" s="103" t="n"/>
    </row>
    <row r="1288" spans="1:59">
      <c r="AO1288" s="103" t="n"/>
    </row>
    <row r="1289" spans="1:59">
      <c r="AO1289" s="103" t="n"/>
    </row>
    <row r="1290" spans="1:59">
      <c r="AO1290" s="103" t="n"/>
    </row>
    <row r="1291" spans="1:59">
      <c r="AO1291" s="103" t="n"/>
    </row>
    <row r="1292" spans="1:59">
      <c r="AO1292" s="103" t="n"/>
    </row>
    <row r="1293" spans="1:59">
      <c r="AO1293" s="103" t="n"/>
    </row>
    <row r="1294" spans="1:59">
      <c r="AO1294" s="103" t="n"/>
    </row>
    <row r="1295" spans="1:59">
      <c r="AO1295" s="103" t="n"/>
    </row>
    <row r="1296" spans="1:59">
      <c r="AO1296" s="103" t="n"/>
    </row>
    <row r="1297" spans="1:59">
      <c r="AO1297" s="103" t="n"/>
    </row>
    <row r="1298" spans="1:59">
      <c r="AO1298" s="103" t="n"/>
    </row>
    <row r="1299" spans="1:59">
      <c r="AO1299" s="103" t="n"/>
    </row>
    <row r="1300" spans="1:59">
      <c r="AO1300" s="103" t="n"/>
    </row>
    <row r="1301" spans="1:59">
      <c r="AO1301" s="103" t="n"/>
    </row>
    <row r="1302" spans="1:59">
      <c r="AO1302" s="103" t="n"/>
    </row>
    <row r="1303" spans="1:59">
      <c r="AO1303" s="103" t="n"/>
    </row>
    <row r="1304" spans="1:59">
      <c r="AO1304" s="103" t="n"/>
    </row>
    <row r="1305" spans="1:59">
      <c r="AO1305" s="103" t="n"/>
    </row>
    <row r="1306" spans="1:59">
      <c r="AO1306" s="103" t="n"/>
    </row>
    <row r="1307" spans="1:59">
      <c r="AO1307" s="103" t="n"/>
    </row>
    <row r="1308" spans="1:59">
      <c r="AO1308" s="103" t="n"/>
    </row>
    <row r="1309" spans="1:59">
      <c r="AO1309" s="103" t="n"/>
    </row>
    <row r="1310" spans="1:59">
      <c r="AO1310" s="103" t="n"/>
    </row>
    <row r="1311" spans="1:59">
      <c r="AO1311" s="103" t="n"/>
    </row>
    <row r="1312" spans="1:59">
      <c r="AO1312" s="103" t="n"/>
    </row>
    <row r="1313" spans="1:59">
      <c r="AO1313" s="103" t="n"/>
    </row>
    <row r="1314" spans="1:59">
      <c r="AO1314" s="103" t="n"/>
    </row>
    <row r="1315" spans="1:59">
      <c r="AO1315" s="103" t="n"/>
    </row>
    <row r="1316" spans="1:59">
      <c r="AO1316" s="103" t="n"/>
    </row>
    <row r="1317" spans="1:59">
      <c r="AO1317" s="103" t="n"/>
    </row>
    <row r="1318" spans="1:59">
      <c r="AO1318" s="103" t="n"/>
    </row>
    <row r="1319" spans="1:59">
      <c r="AO1319" s="103" t="n"/>
    </row>
    <row r="1320" spans="1:59">
      <c r="AO1320" s="103" t="n"/>
    </row>
    <row r="1321" spans="1:59">
      <c r="AO1321" s="103" t="n"/>
    </row>
    <row r="1322" spans="1:59">
      <c r="AO1322" s="103" t="n"/>
    </row>
    <row r="1323" spans="1:59">
      <c r="AO1323" s="103" t="n"/>
    </row>
    <row r="1324" spans="1:59">
      <c r="AO1324" s="103" t="n"/>
    </row>
    <row r="1325" spans="1:59">
      <c r="AO1325" s="103" t="n"/>
    </row>
    <row r="1326" spans="1:59">
      <c r="AO1326" s="103" t="n"/>
    </row>
    <row r="1327" spans="1:59">
      <c r="AO1327" s="103" t="n"/>
    </row>
    <row r="1328" spans="1:59">
      <c r="AO1328" s="103" t="n"/>
    </row>
    <row r="1329" spans="1:59">
      <c r="AO1329" s="103" t="n"/>
    </row>
    <row r="1330" spans="1:59">
      <c r="AO1330" s="103" t="n"/>
    </row>
    <row r="1331" spans="1:59">
      <c r="AO1331" s="103" t="n"/>
    </row>
    <row r="1332" spans="1:59">
      <c r="AO1332" s="103" t="n"/>
    </row>
    <row r="1333" spans="1:59">
      <c r="AO1333" s="103" t="n"/>
    </row>
    <row r="1334" spans="1:59">
      <c r="AO1334" s="103" t="n"/>
    </row>
    <row r="1335" spans="1:59">
      <c r="AO1335" s="103" t="n"/>
    </row>
    <row r="1336" spans="1:59">
      <c r="AO1336" s="103" t="n"/>
    </row>
    <row r="1337" spans="1:59">
      <c r="AO1337" s="103" t="n"/>
    </row>
    <row r="1338" spans="1:59">
      <c r="AO1338" s="103" t="n"/>
    </row>
    <row r="1339" spans="1:59">
      <c r="AO1339" s="103" t="n"/>
    </row>
    <row r="1340" spans="1:59">
      <c r="AO1340" s="103" t="n"/>
    </row>
    <row r="1341" spans="1:59">
      <c r="AO1341" s="103" t="n"/>
    </row>
    <row r="1342" spans="1:59">
      <c r="AO1342" s="103" t="n"/>
    </row>
    <row r="1343" spans="1:59">
      <c r="AO1343" s="103" t="n"/>
    </row>
    <row r="1344" spans="1:59">
      <c r="AO1344" s="103" t="n"/>
    </row>
    <row r="1345" spans="1:59">
      <c r="AO1345" s="103" t="n"/>
    </row>
    <row r="1346" spans="1:59">
      <c r="AO1346" s="103" t="n"/>
    </row>
    <row r="1347" spans="1:59">
      <c r="AO1347" s="103" t="n"/>
    </row>
    <row r="1348" spans="1:59">
      <c r="AO1348" s="103" t="n"/>
    </row>
    <row r="1349" spans="1:59">
      <c r="AO1349" s="103" t="n"/>
    </row>
    <row r="1350" spans="1:59">
      <c r="AO1350" s="103" t="n"/>
    </row>
    <row r="1351" spans="1:59">
      <c r="AO1351" s="103" t="n"/>
    </row>
    <row r="1352" spans="1:59">
      <c r="AO1352" s="103" t="n"/>
    </row>
    <row r="1353" spans="1:59">
      <c r="AO1353" s="103" t="n"/>
    </row>
    <row r="1354" spans="1:59">
      <c r="AO1354" s="103" t="n"/>
    </row>
    <row r="1355" spans="1:59">
      <c r="AO1355" s="103" t="n"/>
    </row>
    <row r="1356" spans="1:59">
      <c r="AO1356" s="103" t="n"/>
    </row>
    <row r="1357" spans="1:59">
      <c r="AO1357" s="103" t="n"/>
    </row>
    <row r="1358" spans="1:59">
      <c r="AO1358" s="103" t="n"/>
    </row>
    <row r="1359" spans="1:59">
      <c r="AO1359" s="103" t="n"/>
    </row>
    <row r="1360" spans="1:59">
      <c r="AO1360" s="103" t="n"/>
    </row>
    <row r="1361" spans="1:59">
      <c r="AO1361" s="103" t="n"/>
    </row>
    <row r="1362" spans="1:59">
      <c r="AO1362" s="103" t="n"/>
    </row>
    <row r="1363" spans="1:59">
      <c r="AO1363" s="103" t="n"/>
    </row>
    <row r="1364" spans="1:59">
      <c r="AO1364" s="103" t="n"/>
    </row>
    <row r="1365" spans="1:59">
      <c r="AO1365" s="103" t="n"/>
    </row>
    <row r="1366" spans="1:59">
      <c r="AO1366" s="103" t="n"/>
    </row>
    <row r="1367" spans="1:59">
      <c r="AO1367" s="103" t="n"/>
    </row>
    <row r="1368" spans="1:59">
      <c r="AO1368" s="103" t="n"/>
    </row>
    <row r="1369" spans="1:59">
      <c r="AO1369" s="103" t="n"/>
    </row>
    <row r="1370" spans="1:59">
      <c r="AO1370" s="103" t="n"/>
    </row>
    <row r="1371" spans="1:59">
      <c r="AO1371" s="103" t="n"/>
    </row>
    <row r="1372" spans="1:59">
      <c r="AO1372" s="103" t="n"/>
    </row>
    <row r="1373" spans="1:59">
      <c r="AO1373" s="103" t="n"/>
    </row>
    <row r="1374" spans="1:59">
      <c r="AO1374" s="103" t="n"/>
    </row>
    <row r="1375" spans="1:59">
      <c r="AO1375" s="103" t="n"/>
    </row>
    <row r="1376" spans="1:59">
      <c r="AO1376" s="103" t="n"/>
    </row>
    <row r="1377" spans="1:59">
      <c r="AO1377" s="103" t="n"/>
    </row>
    <row r="1378" spans="1:59">
      <c r="AO1378" s="103" t="n"/>
    </row>
    <row r="1379" spans="1:59">
      <c r="AO1379" s="103" t="n"/>
    </row>
    <row r="1380" spans="1:59">
      <c r="AO1380" s="103" t="n"/>
    </row>
    <row r="1381" spans="1:59">
      <c r="AO1381" s="103" t="n"/>
    </row>
    <row r="1382" spans="1:59">
      <c r="AO1382" s="103" t="n"/>
    </row>
    <row r="1383" spans="1:59">
      <c r="AO1383" s="103" t="n"/>
    </row>
    <row r="1384" spans="1:59">
      <c r="AO1384" s="103" t="n"/>
    </row>
    <row r="1385" spans="1:59">
      <c r="AO1385" s="103" t="n"/>
    </row>
    <row r="1386" spans="1:59">
      <c r="AO1386" s="103" t="n"/>
    </row>
    <row r="1387" spans="1:59">
      <c r="AO1387" s="103" t="n"/>
    </row>
    <row r="1388" spans="1:59">
      <c r="AO1388" s="103" t="n"/>
    </row>
    <row r="1389" spans="1:59">
      <c r="AO1389" s="103" t="n"/>
    </row>
    <row r="1390" spans="1:59">
      <c r="AO1390" s="103" t="n"/>
    </row>
    <row r="1391" spans="1:59">
      <c r="AO1391" s="103" t="n"/>
    </row>
    <row r="1392" spans="1:59">
      <c r="AO1392" s="103" t="n"/>
    </row>
    <row r="1393" spans="1:59">
      <c r="AO1393" s="103" t="n"/>
    </row>
    <row r="1394" spans="1:59">
      <c r="AO1394" s="103" t="n"/>
    </row>
    <row r="1395" spans="1:59">
      <c r="AO1395" s="103" t="n"/>
    </row>
    <row r="1396" spans="1:59">
      <c r="AO1396" s="103" t="n"/>
    </row>
    <row r="1397" spans="1:59">
      <c r="AO1397" s="103" t="n"/>
    </row>
    <row r="1398" spans="1:59">
      <c r="AO1398" s="103" t="n"/>
    </row>
    <row r="1399" spans="1:59">
      <c r="AO1399" s="103" t="n"/>
    </row>
    <row r="1400" spans="1:59">
      <c r="AO1400" s="103" t="n"/>
    </row>
    <row r="1401" spans="1:59">
      <c r="AO1401" s="103" t="n"/>
    </row>
    <row r="1402" spans="1:59">
      <c r="AO1402" s="103" t="n"/>
    </row>
    <row r="1403" spans="1:59">
      <c r="AO1403" s="103" t="n"/>
    </row>
    <row r="1404" spans="1:59">
      <c r="AO1404" s="103" t="n"/>
    </row>
    <row r="1405" spans="1:59">
      <c r="AO1405" s="103" t="n"/>
    </row>
    <row r="1406" spans="1:59">
      <c r="AO1406" s="103" t="n"/>
    </row>
    <row r="1407" spans="1:59">
      <c r="AO1407" s="103" t="n"/>
    </row>
    <row r="1408" spans="1:59">
      <c r="AO1408" s="103" t="n"/>
    </row>
    <row r="1409" spans="1:59">
      <c r="AO1409" s="103" t="n"/>
    </row>
    <row r="1410" spans="1:59">
      <c r="AO1410" s="103" t="n"/>
    </row>
    <row r="1411" spans="1:59">
      <c r="AO1411" s="103" t="n"/>
    </row>
    <row r="1412" spans="1:59">
      <c r="AO1412" s="103" t="n"/>
    </row>
    <row r="1413" spans="1:59">
      <c r="AO1413" s="103" t="n"/>
    </row>
    <row r="1414" spans="1:59">
      <c r="AO1414" s="103" t="n"/>
    </row>
    <row r="1415" spans="1:59">
      <c r="AO1415" s="103" t="n"/>
    </row>
    <row r="1416" spans="1:59">
      <c r="AO1416" s="103" t="n"/>
    </row>
    <row r="1417" spans="1:59">
      <c r="AO1417" s="103" t="n"/>
    </row>
    <row r="1418" spans="1:59">
      <c r="AO1418" s="103" t="n"/>
    </row>
    <row r="1419" spans="1:59">
      <c r="AO1419" s="103" t="n"/>
    </row>
    <row r="1420" spans="1:59">
      <c r="AO1420" s="103" t="n"/>
    </row>
    <row r="1421" spans="1:59">
      <c r="AO1421" s="103" t="n"/>
    </row>
    <row r="1422" spans="1:59">
      <c r="AO1422" s="103" t="n"/>
    </row>
    <row r="1423" spans="1:59">
      <c r="AO1423" s="103" t="n"/>
    </row>
    <row r="1424" spans="1:59">
      <c r="AO1424" s="103" t="n"/>
    </row>
    <row r="1425" spans="1:59">
      <c r="AO1425" s="103" t="n"/>
    </row>
    <row r="1426" spans="1:59">
      <c r="AO1426" s="103" t="n"/>
    </row>
    <row r="1427" spans="1:59">
      <c r="AO1427" s="103" t="n"/>
    </row>
    <row r="1428" spans="1:59">
      <c r="AO1428" s="103" t="n"/>
    </row>
    <row r="1429" spans="1:59">
      <c r="AO1429" s="103" t="n"/>
    </row>
    <row r="1430" spans="1:59">
      <c r="AO1430" s="103" t="n"/>
    </row>
    <row r="1431" spans="1:59">
      <c r="AO1431" s="103" t="n"/>
    </row>
    <row r="1432" spans="1:59">
      <c r="AO1432" s="103" t="n"/>
    </row>
    <row r="1433" spans="1:59">
      <c r="AO1433" s="103" t="n"/>
    </row>
    <row r="1434" spans="1:59">
      <c r="AO1434" s="103" t="n"/>
    </row>
    <row r="1435" spans="1:59">
      <c r="AO1435" s="103" t="n"/>
    </row>
    <row r="1436" spans="1:59">
      <c r="AO1436" s="103" t="n"/>
    </row>
    <row r="1437" spans="1:59">
      <c r="AO1437" s="103" t="n"/>
    </row>
    <row r="1438" spans="1:59">
      <c r="AO1438" s="103" t="n"/>
    </row>
    <row r="1439" spans="1:59">
      <c r="AO1439" s="103" t="n"/>
    </row>
    <row r="1440" spans="1:59">
      <c r="AO1440" s="103" t="n"/>
    </row>
    <row r="1441" spans="1:59">
      <c r="AO1441" s="103" t="n"/>
    </row>
    <row r="1442" spans="1:59">
      <c r="AO1442" s="103" t="n"/>
    </row>
    <row r="1443" spans="1:59">
      <c r="AO1443" s="103" t="n"/>
    </row>
    <row r="1444" spans="1:59">
      <c r="AO1444" s="103" t="n"/>
    </row>
    <row r="1445" spans="1:59">
      <c r="AO1445" s="103" t="n"/>
    </row>
    <row r="1446" spans="1:59">
      <c r="AO1446" s="103" t="n"/>
    </row>
    <row r="1447" spans="1:59">
      <c r="AO1447" s="103" t="n"/>
    </row>
    <row r="1448" spans="1:59">
      <c r="AO1448" s="103" t="n"/>
    </row>
    <row r="1449" spans="1:59">
      <c r="AO1449" s="103" t="n"/>
    </row>
    <row r="1450" spans="1:59">
      <c r="AO1450" s="103" t="n"/>
    </row>
    <row r="1451" spans="1:59">
      <c r="AO1451" s="103" t="n"/>
    </row>
    <row r="1452" spans="1:59">
      <c r="AO1452" s="103" t="n"/>
    </row>
    <row r="1453" spans="1:59">
      <c r="AO1453" s="103" t="n"/>
    </row>
    <row r="1454" spans="1:59">
      <c r="AO1454" s="103" t="n"/>
    </row>
    <row r="1455" spans="1:59">
      <c r="AO1455" s="103" t="n"/>
    </row>
    <row r="1456" spans="1:59">
      <c r="AO1456" s="103" t="n"/>
    </row>
    <row r="1457" spans="1:59">
      <c r="AO1457" s="103" t="n"/>
    </row>
    <row r="1458" spans="1:59">
      <c r="AO1458" s="103" t="n"/>
    </row>
    <row r="1459" spans="1:59">
      <c r="AO1459" s="103" t="n"/>
    </row>
    <row r="1460" spans="1:59">
      <c r="AO1460" s="103" t="n"/>
    </row>
    <row r="1461" spans="1:59">
      <c r="AO1461" s="103" t="n"/>
    </row>
    <row r="1462" spans="1:59">
      <c r="AO1462" s="103" t="n"/>
    </row>
    <row r="1463" spans="1:59">
      <c r="AO1463" s="103" t="n"/>
    </row>
    <row r="1464" spans="1:59">
      <c r="AO1464" s="103" t="n"/>
    </row>
    <row r="1465" spans="1:59">
      <c r="AO1465" s="103" t="n"/>
    </row>
    <row r="1466" spans="1:59">
      <c r="AO1466" s="103" t="n"/>
    </row>
    <row r="1467" spans="1:59">
      <c r="AO1467" s="103" t="n"/>
    </row>
    <row r="1468" spans="1:59">
      <c r="AO1468" s="103" t="n"/>
    </row>
    <row r="1469" spans="1:59">
      <c r="AO1469" s="103" t="n"/>
    </row>
    <row r="1470" spans="1:59">
      <c r="AO1470" s="103" t="n"/>
    </row>
    <row r="1471" spans="1:59">
      <c r="AO1471" s="103" t="n"/>
    </row>
    <row r="1472" spans="1:59">
      <c r="AO1472" s="103" t="n"/>
    </row>
    <row r="1473" spans="1:59">
      <c r="AO1473" s="103" t="n"/>
    </row>
    <row r="1474" spans="1:59">
      <c r="AO1474" s="103" t="n"/>
    </row>
    <row r="1475" spans="1:59">
      <c r="AO1475" s="103" t="n"/>
    </row>
    <row r="1476" spans="1:59">
      <c r="AO1476" s="103" t="n"/>
    </row>
    <row r="1477" spans="1:59">
      <c r="AO1477" s="103" t="n"/>
    </row>
    <row r="1478" spans="1:59">
      <c r="AO1478" s="103" t="n"/>
    </row>
    <row r="1479" spans="1:59">
      <c r="AO1479" s="103" t="n"/>
    </row>
    <row r="1480" spans="1:59">
      <c r="AO1480" s="103" t="n"/>
    </row>
    <row r="1481" spans="1:59">
      <c r="AO1481" s="103" t="n"/>
    </row>
    <row r="1482" spans="1:59">
      <c r="AO1482" s="103" t="n"/>
    </row>
    <row r="1483" spans="1:59">
      <c r="AO1483" s="103" t="n"/>
    </row>
    <row r="1484" spans="1:59">
      <c r="AO1484" s="103" t="n"/>
    </row>
    <row r="1485" spans="1:59">
      <c r="AO1485" s="103" t="n"/>
    </row>
    <row r="1486" spans="1:59">
      <c r="AO1486" s="103" t="n"/>
    </row>
    <row r="1487" spans="1:59">
      <c r="AO1487" s="103" t="n"/>
    </row>
    <row r="1488" spans="1:59">
      <c r="AO1488" s="103" t="n"/>
    </row>
    <row r="1489" spans="1:59">
      <c r="AO1489" s="103" t="n"/>
    </row>
    <row r="1490" spans="1:59">
      <c r="AO1490" s="103" t="n"/>
    </row>
    <row r="1491" spans="1:59">
      <c r="AO1491" s="103" t="n"/>
    </row>
    <row r="1492" spans="1:59">
      <c r="AO1492" s="103" t="n"/>
    </row>
    <row r="1493" spans="1:59">
      <c r="AO1493" s="103" t="n"/>
    </row>
    <row r="1494" spans="1:59">
      <c r="AO1494" s="103" t="n"/>
    </row>
    <row r="1495" spans="1:59">
      <c r="AO1495" s="103" t="n"/>
    </row>
    <row r="1496" spans="1:59">
      <c r="AO1496" s="103" t="n"/>
    </row>
    <row r="1497" spans="1:59">
      <c r="AO1497" s="103" t="n"/>
    </row>
    <row r="1498" spans="1:59">
      <c r="AO1498" s="103" t="n"/>
    </row>
    <row r="1499" spans="1:59">
      <c r="AO1499" s="103" t="n"/>
    </row>
    <row r="1500" spans="1:59">
      <c r="AO1500" s="103" t="n"/>
    </row>
    <row r="1501" spans="1:59">
      <c r="AO1501" s="103" t="n"/>
    </row>
    <row r="1502" spans="1:59">
      <c r="AO1502" s="103" t="n"/>
    </row>
    <row r="1503" spans="1:59">
      <c r="AO1503" s="103" t="n"/>
    </row>
    <row r="1504" spans="1:59">
      <c r="AO1504" s="103" t="n"/>
    </row>
    <row r="1505" spans="1:59">
      <c r="AO1505" s="103" t="n"/>
    </row>
    <row r="1506" spans="1:59">
      <c r="AO1506" s="103" t="n"/>
    </row>
    <row r="1507" spans="1:59">
      <c r="AO1507" s="103" t="n"/>
    </row>
    <row r="1508" spans="1:59">
      <c r="AO1508" s="103" t="n"/>
    </row>
    <row r="1509" spans="1:59">
      <c r="AO1509" s="103" t="n"/>
    </row>
    <row r="1510" spans="1:59">
      <c r="AO1510" s="103" t="n"/>
    </row>
    <row r="1511" spans="1:59">
      <c r="AO1511" s="103" t="n"/>
    </row>
    <row r="1512" spans="1:59">
      <c r="AO1512" s="103" t="n"/>
    </row>
    <row r="1513" spans="1:59">
      <c r="AO1513" s="103" t="n"/>
    </row>
    <row r="1514" spans="1:59">
      <c r="AO1514" s="103" t="n"/>
    </row>
    <row r="1515" spans="1:59">
      <c r="AO1515" s="103" t="n"/>
    </row>
    <row r="1516" spans="1:59">
      <c r="AO1516" s="103" t="n"/>
    </row>
    <row r="1517" spans="1:59">
      <c r="AO1517" s="103" t="n"/>
    </row>
    <row r="1518" spans="1:59">
      <c r="AO1518" s="103" t="n"/>
    </row>
    <row r="1519" spans="1:59">
      <c r="AO1519" s="103" t="n"/>
    </row>
    <row r="1520" spans="1:59">
      <c r="AO1520" s="103" t="n"/>
    </row>
    <row r="1521" spans="1:59">
      <c r="AO1521" s="103" t="n"/>
    </row>
    <row r="1522" spans="1:59">
      <c r="AO1522" s="103" t="n"/>
    </row>
    <row r="1523" spans="1:59">
      <c r="AO1523" s="103" t="n"/>
    </row>
    <row r="1524" spans="1:59">
      <c r="AO1524" s="103" t="n"/>
    </row>
    <row r="1525" spans="1:59">
      <c r="AO1525" s="103" t="n"/>
    </row>
    <row r="1526" spans="1:59">
      <c r="AO1526" s="103" t="n"/>
    </row>
    <row r="1527" spans="1:59">
      <c r="AO1527" s="103" t="n"/>
    </row>
    <row r="1528" spans="1:59">
      <c r="AO1528" s="103" t="n"/>
    </row>
    <row r="1529" spans="1:59">
      <c r="AO1529" s="103" t="n"/>
    </row>
    <row r="1530" spans="1:59">
      <c r="AO1530" s="103" t="n"/>
    </row>
    <row r="1531" spans="1:59">
      <c r="AO1531" s="103" t="n"/>
    </row>
    <row r="1532" spans="1:59">
      <c r="AO1532" s="103" t="n"/>
    </row>
    <row r="1533" spans="1:59">
      <c r="AO1533" s="103" t="n"/>
    </row>
    <row r="1534" spans="1:59">
      <c r="AO1534" s="103" t="n"/>
    </row>
    <row r="1535" spans="1:59">
      <c r="AO1535" s="103" t="n"/>
    </row>
    <row r="1536" spans="1:59">
      <c r="AO1536" s="103" t="n"/>
    </row>
    <row r="1537" spans="1:59">
      <c r="AO1537" s="103" t="n"/>
    </row>
    <row r="1538" spans="1:59">
      <c r="AO1538" s="103" t="n"/>
    </row>
    <row r="1539" spans="1:59">
      <c r="AO1539" s="103" t="n"/>
    </row>
    <row r="1540" spans="1:59">
      <c r="AO1540" s="103" t="n"/>
    </row>
    <row r="1541" spans="1:59">
      <c r="AO1541" s="103" t="n"/>
    </row>
    <row r="1542" spans="1:59">
      <c r="AO1542" s="103" t="n"/>
    </row>
    <row r="1543" spans="1:59">
      <c r="AO1543" s="103" t="n"/>
    </row>
    <row r="1544" spans="1:59">
      <c r="AO1544" s="103" t="n"/>
    </row>
    <row r="1545" spans="1:59">
      <c r="AO1545" s="103" t="n"/>
    </row>
    <row r="1546" spans="1:59">
      <c r="AO1546" s="103" t="n"/>
    </row>
    <row r="1547" spans="1:59">
      <c r="AO1547" s="103" t="n"/>
    </row>
    <row r="1548" spans="1:59">
      <c r="AO1548" s="103" t="n"/>
    </row>
    <row r="1549" spans="1:59">
      <c r="AO1549" s="103" t="n"/>
    </row>
    <row r="1550" spans="1:59">
      <c r="AO1550" s="103" t="n"/>
    </row>
    <row r="1551" spans="1:59">
      <c r="AO1551" s="103" t="n"/>
    </row>
    <row r="1552" spans="1:59">
      <c r="AO1552" s="103" t="n"/>
    </row>
    <row r="1553" spans="1:59">
      <c r="AO1553" s="103" t="n"/>
    </row>
    <row r="1554" spans="1:59">
      <c r="AO1554" s="103" t="n"/>
    </row>
    <row r="1555" spans="1:59">
      <c r="AO1555" s="103" t="n"/>
    </row>
    <row r="1556" spans="1:59">
      <c r="AO1556" s="103" t="n"/>
    </row>
    <row r="1557" spans="1:59">
      <c r="AO1557" s="103" t="n"/>
    </row>
    <row r="1558" spans="1:59">
      <c r="AO1558" s="103" t="n"/>
    </row>
    <row r="1559" spans="1:59">
      <c r="AO1559" s="103" t="n"/>
    </row>
    <row r="1560" spans="1:59">
      <c r="AO1560" s="103" t="n"/>
    </row>
    <row r="1561" spans="1:59">
      <c r="AO1561" s="103" t="n"/>
    </row>
    <row r="1562" spans="1:59">
      <c r="AO1562" s="103" t="n"/>
    </row>
    <row r="1563" spans="1:59">
      <c r="AO1563" s="103" t="n"/>
    </row>
    <row r="1564" spans="1:59">
      <c r="AO1564" s="103" t="n"/>
    </row>
    <row r="1565" spans="1:59">
      <c r="AO1565" s="103" t="n"/>
    </row>
    <row r="1566" spans="1:59">
      <c r="AO1566" s="103" t="n"/>
    </row>
    <row r="1567" spans="1:59">
      <c r="AO1567" s="103" t="n"/>
    </row>
    <row r="1568" spans="1:59">
      <c r="AO1568" s="103" t="n"/>
    </row>
    <row r="1569" spans="1:59">
      <c r="AO1569" s="103" t="n"/>
    </row>
    <row r="1570" spans="1:59">
      <c r="AO1570" s="103" t="n"/>
    </row>
    <row r="1571" spans="1:59">
      <c r="AO1571" s="103" t="n"/>
    </row>
    <row r="1572" spans="1:59">
      <c r="AO1572" s="103" t="n"/>
    </row>
    <row r="1573" spans="1:59">
      <c r="AO1573" s="103" t="n"/>
    </row>
    <row r="1574" spans="1:59">
      <c r="AO1574" s="103" t="n"/>
    </row>
    <row r="1575" spans="1:59">
      <c r="AO1575" s="103" t="n"/>
    </row>
    <row r="1576" spans="1:59">
      <c r="AO1576" s="103" t="n"/>
    </row>
    <row r="1577" spans="1:59">
      <c r="AO1577" s="103" t="n"/>
    </row>
    <row r="1578" spans="1:59">
      <c r="AO1578" s="103" t="n"/>
    </row>
    <row r="1579" spans="1:59">
      <c r="AO1579" s="103" t="n"/>
    </row>
    <row r="1580" spans="1:59">
      <c r="AO1580" s="103" t="n"/>
    </row>
    <row r="1581" spans="1:59">
      <c r="AO1581" s="103" t="n"/>
    </row>
    <row r="1582" spans="1:59">
      <c r="AO1582" s="103" t="n"/>
    </row>
    <row r="1583" spans="1:59">
      <c r="AO1583" s="103" t="n"/>
    </row>
    <row r="1584" spans="1:59">
      <c r="AO1584" s="103" t="n"/>
    </row>
    <row r="1585" spans="1:59">
      <c r="AO1585" s="103" t="n"/>
    </row>
    <row r="1586" spans="1:59">
      <c r="AO1586" s="103" t="n"/>
    </row>
    <row r="1587" spans="1:59">
      <c r="AO1587" s="103" t="n"/>
    </row>
    <row r="1588" spans="1:59">
      <c r="AO1588" s="103" t="n"/>
    </row>
    <row r="1589" spans="1:59">
      <c r="AO1589" s="103" t="n"/>
    </row>
    <row r="1590" spans="1:59">
      <c r="AO1590" s="103" t="n"/>
    </row>
    <row r="1591" spans="1:59">
      <c r="AO1591" s="103" t="n"/>
    </row>
    <row r="1592" spans="1:59">
      <c r="AO1592" s="103" t="n"/>
    </row>
    <row r="1593" spans="1:59">
      <c r="AO1593" s="103" t="n"/>
    </row>
    <row r="1594" spans="1:59">
      <c r="AO1594" s="103" t="n"/>
    </row>
    <row r="1595" spans="1:59">
      <c r="AO1595" s="103" t="n"/>
    </row>
    <row r="1596" spans="1:59">
      <c r="AO1596" s="103" t="n"/>
    </row>
    <row r="1597" spans="1:59">
      <c r="AO1597" s="103" t="n"/>
    </row>
    <row r="1598" spans="1:59">
      <c r="AO1598" s="103" t="n"/>
    </row>
    <row r="1599" spans="1:59">
      <c r="AO1599" s="103" t="n"/>
    </row>
    <row r="1600" spans="1:59">
      <c r="AO1600" s="103" t="n"/>
    </row>
    <row r="1601" spans="1:59">
      <c r="AO1601" s="103" t="n"/>
    </row>
    <row r="1602" spans="1:59">
      <c r="AO1602" s="103" t="n"/>
    </row>
    <row r="1603" spans="1:59">
      <c r="AO1603" s="103" t="n"/>
    </row>
    <row r="1604" spans="1:59">
      <c r="AO1604" s="103" t="n"/>
    </row>
    <row r="1605" spans="1:59">
      <c r="AO1605" s="103" t="n"/>
    </row>
    <row r="1606" spans="1:59">
      <c r="AO1606" s="103" t="n"/>
    </row>
    <row r="1607" spans="1:59">
      <c r="AO1607" s="103" t="n"/>
    </row>
    <row r="1608" spans="1:59">
      <c r="AO1608" s="103" t="n"/>
    </row>
    <row r="1609" spans="1:59">
      <c r="AO1609" s="103" t="n"/>
    </row>
    <row r="1610" spans="1:59">
      <c r="AO1610" s="103" t="n"/>
    </row>
    <row r="1611" spans="1:59">
      <c r="AO1611" s="103" t="n"/>
    </row>
    <row r="1612" spans="1:59">
      <c r="AO1612" s="103" t="n"/>
    </row>
    <row r="1613" spans="1:59">
      <c r="AO1613" s="103" t="n"/>
    </row>
    <row r="1614" spans="1:59">
      <c r="AO1614" s="103" t="n"/>
    </row>
    <row r="1615" spans="1:59">
      <c r="AO1615" s="103" t="n"/>
    </row>
    <row r="1616" spans="1:59">
      <c r="AO1616" s="103" t="n"/>
    </row>
    <row r="1617" spans="1:59">
      <c r="AO1617" s="103" t="n"/>
    </row>
    <row r="1618" spans="1:59">
      <c r="AO1618" s="103" t="n"/>
    </row>
    <row r="1619" spans="1:59">
      <c r="AO1619" s="103" t="n"/>
    </row>
    <row r="1620" spans="1:59">
      <c r="AO1620" s="103" t="n"/>
    </row>
    <row r="1621" spans="1:59">
      <c r="AO1621" s="103" t="n"/>
    </row>
    <row r="1622" spans="1:59">
      <c r="AO1622" s="103" t="n"/>
    </row>
    <row r="1623" spans="1:59">
      <c r="AO1623" s="103" t="n"/>
    </row>
    <row r="1624" spans="1:59">
      <c r="AO1624" s="103" t="n"/>
    </row>
    <row r="1625" spans="1:59">
      <c r="AO1625" s="103" t="n"/>
    </row>
    <row r="1626" spans="1:59">
      <c r="AO1626" s="103" t="n"/>
    </row>
    <row r="1627" spans="1:59">
      <c r="AO1627" s="103" t="n"/>
    </row>
    <row r="1628" spans="1:59">
      <c r="AO1628" s="103" t="n"/>
    </row>
    <row r="1629" spans="1:59">
      <c r="AO1629" s="103" t="n"/>
    </row>
    <row r="1630" spans="1:59">
      <c r="AO1630" s="103" t="n"/>
    </row>
    <row r="1631" spans="1:59">
      <c r="AO1631" s="103" t="n"/>
    </row>
    <row r="1632" spans="1:59">
      <c r="AO1632" s="103" t="n"/>
    </row>
    <row r="1633" spans="1:59">
      <c r="AO1633" s="103" t="n"/>
    </row>
    <row r="1634" spans="1:59">
      <c r="AO1634" s="103" t="n"/>
    </row>
    <row r="1635" spans="1:59">
      <c r="AO1635" s="103" t="n"/>
    </row>
    <row r="1636" spans="1:59">
      <c r="AO1636" s="103" t="n"/>
    </row>
    <row r="1637" spans="1:59">
      <c r="AO1637" s="103" t="n"/>
    </row>
    <row r="1638" spans="1:59">
      <c r="AO1638" s="103" t="n"/>
    </row>
    <row r="1639" spans="1:59">
      <c r="AO1639" s="103" t="n"/>
    </row>
    <row r="1640" spans="1:59">
      <c r="AO1640" s="103" t="n"/>
    </row>
    <row r="1641" spans="1:59">
      <c r="AO1641" s="103" t="n"/>
    </row>
    <row r="1642" spans="1:59">
      <c r="AO1642" s="103" t="n"/>
    </row>
    <row r="1643" spans="1:59">
      <c r="AO1643" s="103" t="n"/>
    </row>
    <row r="1644" spans="1:59">
      <c r="AO1644" s="103" t="n"/>
    </row>
    <row r="1645" spans="1:59">
      <c r="AO1645" s="103" t="n"/>
    </row>
    <row r="1646" spans="1:59">
      <c r="AO1646" s="103" t="n"/>
    </row>
    <row r="1647" spans="1:59">
      <c r="AO1647" s="103" t="n"/>
    </row>
    <row r="1648" spans="1:59">
      <c r="AO1648" s="103" t="n"/>
    </row>
    <row r="1649" spans="1:59">
      <c r="AO1649" s="103" t="n"/>
    </row>
    <row r="1650" spans="1:59">
      <c r="AO1650" s="103" t="n"/>
    </row>
    <row r="1651" spans="1:59">
      <c r="AO1651" s="103" t="n"/>
    </row>
    <row r="1652" spans="1:59">
      <c r="AO1652" s="103" t="n"/>
    </row>
    <row r="1653" spans="1:59">
      <c r="AO1653" s="103" t="n"/>
    </row>
    <row r="1654" spans="1:59">
      <c r="AO1654" s="103" t="n"/>
    </row>
    <row r="1655" spans="1:59">
      <c r="AO1655" s="103" t="n"/>
    </row>
    <row r="1656" spans="1:59">
      <c r="AO1656" s="103" t="n"/>
    </row>
    <row r="1657" spans="1:59">
      <c r="AO1657" s="103" t="n"/>
    </row>
    <row r="1658" spans="1:59">
      <c r="AO1658" s="103" t="n"/>
    </row>
    <row r="1659" spans="1:59">
      <c r="AO1659" s="103" t="n"/>
    </row>
    <row r="1660" spans="1:59">
      <c r="AO1660" s="103" t="n"/>
    </row>
    <row r="1661" spans="1:59">
      <c r="AO1661" s="103" t="n"/>
    </row>
    <row r="1662" spans="1:59">
      <c r="AO1662" s="103" t="n"/>
    </row>
    <row r="1663" spans="1:59">
      <c r="AO1663" s="103" t="n"/>
    </row>
    <row r="1664" spans="1:59">
      <c r="AO1664" s="103" t="n"/>
    </row>
    <row r="1665" spans="1:59">
      <c r="AO1665" s="103" t="n"/>
    </row>
    <row r="1666" spans="1:59">
      <c r="AO1666" s="103" t="n"/>
    </row>
    <row r="1667" spans="1:59">
      <c r="AO1667" s="103" t="n"/>
    </row>
    <row r="1668" spans="1:59">
      <c r="AO1668" s="103" t="n"/>
    </row>
    <row r="1669" spans="1:59">
      <c r="AO1669" s="103" t="n"/>
    </row>
    <row r="1670" spans="1:59">
      <c r="AO1670" s="103" t="n"/>
    </row>
    <row r="1671" spans="1:59">
      <c r="AO1671" s="103" t="n"/>
    </row>
    <row r="1672" spans="1:59">
      <c r="AO1672" s="103" t="n"/>
    </row>
    <row r="1673" spans="1:59">
      <c r="AO1673" s="103" t="n"/>
    </row>
    <row r="1674" spans="1:59">
      <c r="AO1674" s="103" t="n"/>
    </row>
    <row r="1675" spans="1:59">
      <c r="AO1675" s="103" t="n"/>
    </row>
    <row r="1676" spans="1:59">
      <c r="AO1676" s="103" t="n"/>
    </row>
    <row r="1677" spans="1:59">
      <c r="AO1677" s="103" t="n"/>
    </row>
    <row r="1678" spans="1:59">
      <c r="AO1678" s="103" t="n"/>
    </row>
    <row r="1679" spans="1:59">
      <c r="AO1679" s="103" t="n"/>
    </row>
    <row r="1680" spans="1:59">
      <c r="AO1680" s="103" t="n"/>
    </row>
    <row r="1681" spans="1:59">
      <c r="AO1681" s="103" t="n"/>
    </row>
    <row r="1682" spans="1:59">
      <c r="AO1682" s="103" t="n"/>
    </row>
    <row r="1683" spans="1:59">
      <c r="AO1683" s="103" t="n"/>
    </row>
    <row r="1684" spans="1:59">
      <c r="AO1684" s="103" t="n"/>
    </row>
    <row r="1685" spans="1:59">
      <c r="AO1685" s="103" t="n"/>
    </row>
    <row r="1686" spans="1:59">
      <c r="AO1686" s="103" t="n"/>
    </row>
    <row r="1687" spans="1:59">
      <c r="AO1687" s="103" t="n"/>
    </row>
    <row r="1688" spans="1:59">
      <c r="AO1688" s="103" t="n"/>
    </row>
    <row r="1689" spans="1:59">
      <c r="AO1689" s="103" t="n"/>
    </row>
    <row r="1690" spans="1:59">
      <c r="AO1690" s="103" t="n"/>
    </row>
    <row r="1691" spans="1:59">
      <c r="AO1691" s="103" t="n"/>
    </row>
    <row r="1692" spans="1:59">
      <c r="AO1692" s="103" t="n"/>
    </row>
    <row r="1693" spans="1:59">
      <c r="AO1693" s="103" t="n"/>
    </row>
    <row r="1694" spans="1:59">
      <c r="AO1694" s="103" t="n"/>
    </row>
    <row r="1695" spans="1:59">
      <c r="AO1695" s="103" t="n"/>
    </row>
    <row r="1696" spans="1:59">
      <c r="AO1696" s="103" t="n"/>
    </row>
    <row r="1697" spans="1:59">
      <c r="AO1697" s="103" t="n"/>
    </row>
    <row r="1698" spans="1:59">
      <c r="AO1698" s="103" t="n"/>
    </row>
    <row r="1699" spans="1:59">
      <c r="AO1699" s="103" t="n"/>
    </row>
    <row r="1700" spans="1:59">
      <c r="AO1700" s="103" t="n"/>
    </row>
    <row r="1701" spans="1:59">
      <c r="AO1701" s="103" t="n"/>
    </row>
    <row r="1702" spans="1:59">
      <c r="AO1702" s="103" t="n"/>
    </row>
    <row r="1703" spans="1:59">
      <c r="AO1703" s="103" t="n"/>
    </row>
    <row r="1704" spans="1:59">
      <c r="AO1704" s="103" t="n"/>
    </row>
    <row r="1705" spans="1:59">
      <c r="AO1705" s="103" t="n"/>
    </row>
    <row r="1706" spans="1:59">
      <c r="AO1706" s="103" t="n"/>
    </row>
    <row r="1707" spans="1:59">
      <c r="AO1707" s="103" t="n"/>
    </row>
    <row r="1708" spans="1:59">
      <c r="AO1708" s="103" t="n"/>
    </row>
    <row r="1709" spans="1:59">
      <c r="AO1709" s="103" t="n"/>
    </row>
    <row r="1710" spans="1:59">
      <c r="AO1710" s="103" t="n"/>
    </row>
    <row r="1711" spans="1:59">
      <c r="AO1711" s="103" t="n"/>
    </row>
    <row r="1712" spans="1:59">
      <c r="AO1712" s="103" t="n"/>
    </row>
    <row r="1713" spans="1:59">
      <c r="AO1713" s="103" t="n"/>
    </row>
    <row r="1714" spans="1:59">
      <c r="AO1714" s="103" t="n"/>
    </row>
    <row r="1715" spans="1:59">
      <c r="AO1715" s="103" t="n"/>
    </row>
    <row r="1716" spans="1:59">
      <c r="AO1716" s="103" t="n"/>
    </row>
    <row r="1717" spans="1:59">
      <c r="AO1717" s="103" t="n"/>
    </row>
    <row r="1718" spans="1:59">
      <c r="AO1718" s="103" t="n"/>
    </row>
    <row r="1719" spans="1:59">
      <c r="AO1719" s="103" t="n"/>
    </row>
    <row r="1720" spans="1:59">
      <c r="AO1720" s="103" t="n"/>
    </row>
    <row r="1721" spans="1:59">
      <c r="AO1721" s="103" t="n"/>
    </row>
    <row r="1722" spans="1:59">
      <c r="AO1722" s="103" t="n"/>
    </row>
    <row r="1723" spans="1:59">
      <c r="AO1723" s="103" t="n"/>
    </row>
    <row r="1724" spans="1:59">
      <c r="AO1724" s="103" t="n"/>
    </row>
    <row r="1725" spans="1:59">
      <c r="AO1725" s="103" t="n"/>
    </row>
    <row r="1726" spans="1:59">
      <c r="AO1726" s="103" t="n"/>
    </row>
    <row r="1727" spans="1:59">
      <c r="AO1727" s="103" t="n"/>
    </row>
    <row r="1728" spans="1:59">
      <c r="AO1728" s="103" t="n"/>
    </row>
    <row r="1729" spans="1:59">
      <c r="AO1729" s="103" t="n"/>
    </row>
    <row r="1730" spans="1:59">
      <c r="AO1730" s="103" t="n"/>
    </row>
    <row r="1731" spans="1:59">
      <c r="AO1731" s="103" t="n"/>
    </row>
    <row r="1732" spans="1:59">
      <c r="AO1732" s="103" t="n"/>
    </row>
    <row r="1733" spans="1:59">
      <c r="AO1733" s="103" t="n"/>
    </row>
    <row r="1734" spans="1:59">
      <c r="AO1734" s="103" t="n"/>
    </row>
    <row r="1735" spans="1:59">
      <c r="AO1735" s="103" t="n"/>
    </row>
    <row r="1736" spans="1:59">
      <c r="AO1736" s="103" t="n"/>
    </row>
    <row r="1737" spans="1:59">
      <c r="AO1737" s="103" t="n"/>
    </row>
    <row r="1738" spans="1:59">
      <c r="AO1738" s="103" t="n"/>
    </row>
    <row r="1739" spans="1:59">
      <c r="AO1739" s="103" t="n"/>
    </row>
    <row r="1740" spans="1:59">
      <c r="AO1740" s="103" t="n"/>
    </row>
    <row r="1741" spans="1:59">
      <c r="AO1741" s="103" t="n"/>
    </row>
    <row r="1742" spans="1:59">
      <c r="AO1742" s="103" t="n"/>
    </row>
    <row r="1743" spans="1:59">
      <c r="AO1743" s="103" t="n"/>
    </row>
    <row r="1744" spans="1:59">
      <c r="AO1744" s="103" t="n"/>
    </row>
    <row r="1745" spans="1:59">
      <c r="AO1745" s="103" t="n"/>
    </row>
    <row r="1746" spans="1:59">
      <c r="AO1746" s="103" t="n"/>
    </row>
    <row r="1747" spans="1:59">
      <c r="AO1747" s="103" t="n"/>
    </row>
    <row r="1748" spans="1:59">
      <c r="AO1748" s="103" t="n"/>
    </row>
    <row r="1749" spans="1:59">
      <c r="AO1749" s="103" t="n"/>
    </row>
    <row r="1750" spans="1:59">
      <c r="AO1750" s="103" t="n"/>
    </row>
    <row r="1751" spans="1:59">
      <c r="AO1751" s="103" t="n"/>
    </row>
    <row r="1752" spans="1:59">
      <c r="AO1752" s="103" t="n"/>
    </row>
    <row r="1753" spans="1:59">
      <c r="AO1753" s="103" t="n"/>
    </row>
    <row r="1754" spans="1:59">
      <c r="AO1754" s="103" t="n"/>
    </row>
    <row r="1755" spans="1:59">
      <c r="AO1755" s="103" t="n"/>
    </row>
    <row r="1756" spans="1:59">
      <c r="AO1756" s="103" t="n"/>
    </row>
    <row r="1757" spans="1:59">
      <c r="AO1757" s="103" t="n"/>
    </row>
    <row r="1758" spans="1:59">
      <c r="AO1758" s="103" t="n"/>
    </row>
    <row r="1759" spans="1:59">
      <c r="AO1759" s="103" t="n"/>
    </row>
    <row r="1760" spans="1:59">
      <c r="AO1760" s="103" t="n"/>
    </row>
    <row r="1761" spans="1:59">
      <c r="AO1761" s="103" t="n"/>
    </row>
    <row r="1762" spans="1:59">
      <c r="AO1762" s="103" t="n"/>
    </row>
    <row r="1763" spans="1:59">
      <c r="AO1763" s="103" t="n"/>
    </row>
    <row r="1764" spans="1:59">
      <c r="AO1764" s="103" t="n"/>
    </row>
    <row r="1765" spans="1:59">
      <c r="AO1765" s="103" t="n"/>
    </row>
    <row r="1766" spans="1:59">
      <c r="AO1766" s="103" t="n"/>
    </row>
    <row r="1767" spans="1:59">
      <c r="AO1767" s="103" t="n"/>
    </row>
    <row r="1768" spans="1:59">
      <c r="AO1768" s="103" t="n"/>
    </row>
    <row r="1769" spans="1:59">
      <c r="AO1769" s="103" t="n"/>
    </row>
    <row r="1770" spans="1:59">
      <c r="AO1770" s="103" t="n"/>
    </row>
    <row r="1771" spans="1:59">
      <c r="AO1771" s="103" t="n"/>
    </row>
    <row r="1772" spans="1:59">
      <c r="AO1772" s="103" t="n"/>
    </row>
    <row r="1773" spans="1:59">
      <c r="AO1773" s="103" t="n"/>
    </row>
    <row r="1774" spans="1:59">
      <c r="AO1774" s="103" t="n"/>
    </row>
    <row r="1775" spans="1:59">
      <c r="AO1775" s="103" t="n"/>
    </row>
    <row r="1776" spans="1:59">
      <c r="AO1776" s="103" t="n"/>
    </row>
    <row r="1777" spans="1:59">
      <c r="AO1777" s="103" t="n"/>
    </row>
    <row r="1778" spans="1:59">
      <c r="AO1778" s="103" t="n"/>
    </row>
    <row r="1779" spans="1:59">
      <c r="AO1779" s="103" t="n"/>
    </row>
    <row r="1780" spans="1:59">
      <c r="AO1780" s="103" t="n"/>
    </row>
    <row r="1781" spans="1:59">
      <c r="AO1781" s="103" t="n"/>
    </row>
    <row r="1782" spans="1:59">
      <c r="AO1782" s="103" t="n"/>
    </row>
    <row r="1783" spans="1:59">
      <c r="AO1783" s="103" t="n"/>
    </row>
    <row r="1784" spans="1:59">
      <c r="AO1784" s="103" t="n"/>
    </row>
    <row r="1785" spans="1:59">
      <c r="AO1785" s="103" t="n"/>
    </row>
    <row r="1786" spans="1:59">
      <c r="AO1786" s="103" t="n"/>
    </row>
    <row r="1787" spans="1:59">
      <c r="AO1787" s="103" t="n"/>
    </row>
    <row r="1788" spans="1:59">
      <c r="AO1788" s="103" t="n"/>
    </row>
    <row r="1789" spans="1:59">
      <c r="AO1789" s="103" t="n"/>
    </row>
    <row r="1790" spans="1:59">
      <c r="AO1790" s="103" t="n"/>
    </row>
    <row r="1791" spans="1:59">
      <c r="AO1791" s="103" t="n"/>
    </row>
    <row r="1792" spans="1:59">
      <c r="AO1792" s="103" t="n"/>
    </row>
    <row r="1793" spans="1:59">
      <c r="AO1793" s="103" t="n"/>
    </row>
    <row r="1794" spans="1:59">
      <c r="AO1794" s="103" t="n"/>
    </row>
    <row r="1795" spans="1:59">
      <c r="AO1795" s="103" t="n"/>
    </row>
    <row r="1796" spans="1:59">
      <c r="AO1796" s="103" t="n"/>
    </row>
    <row r="1797" spans="1:59">
      <c r="AO1797" s="103" t="n"/>
    </row>
    <row r="1798" spans="1:59">
      <c r="AO1798" s="103" t="n"/>
    </row>
    <row r="1799" spans="1:59">
      <c r="AO1799" s="103" t="n"/>
    </row>
    <row r="1800" spans="1:59">
      <c r="AO1800" s="103" t="n"/>
    </row>
    <row r="1801" spans="1:59">
      <c r="AO1801" s="103" t="n"/>
    </row>
    <row r="1802" spans="1:59">
      <c r="AO1802" s="103" t="n"/>
    </row>
    <row r="1803" spans="1:59">
      <c r="AO1803" s="103" t="n"/>
    </row>
    <row r="1804" spans="1:59">
      <c r="AO1804" s="103" t="n"/>
    </row>
    <row r="1805" spans="1:59">
      <c r="AO1805" s="103" t="n"/>
    </row>
    <row r="1806" spans="1:59">
      <c r="AO1806" s="103" t="n"/>
    </row>
    <row r="1807" spans="1:59">
      <c r="AO1807" s="103" t="n"/>
    </row>
    <row r="1808" spans="1:59">
      <c r="AO1808" s="103" t="n"/>
    </row>
    <row r="1809" spans="1:59">
      <c r="AO1809" s="103" t="n"/>
    </row>
    <row r="1810" spans="1:59">
      <c r="AO1810" s="103" t="n"/>
    </row>
    <row r="1811" spans="1:59">
      <c r="AO1811" s="103" t="n"/>
    </row>
    <row r="1812" spans="1:59">
      <c r="AO1812" s="103" t="n"/>
    </row>
    <row r="1813" spans="1:59">
      <c r="AO1813" s="103" t="n"/>
    </row>
    <row r="1814" spans="1:59">
      <c r="AO1814" s="103" t="n"/>
    </row>
    <row r="1815" spans="1:59">
      <c r="AO1815" s="103" t="n"/>
    </row>
    <row r="1816" spans="1:59">
      <c r="AO1816" s="103" t="n"/>
    </row>
    <row r="1817" spans="1:59">
      <c r="AO1817" s="103" t="n"/>
    </row>
    <row r="1818" spans="1:59">
      <c r="AO1818" s="103" t="n"/>
    </row>
    <row r="1819" spans="1:59">
      <c r="AO1819" s="103" t="n"/>
    </row>
    <row r="1820" spans="1:59">
      <c r="AO1820" s="103" t="n"/>
    </row>
    <row r="1821" spans="1:59">
      <c r="AO1821" s="103" t="n"/>
    </row>
    <row r="1822" spans="1:59">
      <c r="AO1822" s="103" t="n"/>
    </row>
    <row r="1823" spans="1:59">
      <c r="AO1823" s="103" t="n"/>
    </row>
    <row r="1824" spans="1:59">
      <c r="AO1824" s="103" t="n"/>
    </row>
    <row r="1825" spans="1:59">
      <c r="AO1825" s="103" t="n"/>
    </row>
    <row r="1826" spans="1:59">
      <c r="AO1826" s="103" t="n"/>
    </row>
    <row r="1827" spans="1:59">
      <c r="AO1827" s="103" t="n"/>
    </row>
    <row r="1828" spans="1:59">
      <c r="AO1828" s="103" t="n"/>
    </row>
    <row r="1829" spans="1:59">
      <c r="AO1829" s="103" t="n"/>
    </row>
    <row r="1830" spans="1:59">
      <c r="AO1830" s="103" t="n"/>
    </row>
    <row r="1831" spans="1:59">
      <c r="AO1831" s="103" t="n"/>
    </row>
    <row r="1832" spans="1:59">
      <c r="AO1832" s="103" t="n"/>
    </row>
    <row r="1833" spans="1:59">
      <c r="AO1833" s="103" t="n"/>
    </row>
    <row r="1834" spans="1:59">
      <c r="AO1834" s="103" t="n"/>
    </row>
    <row r="1835" spans="1:59">
      <c r="AO1835" s="103" t="n"/>
    </row>
    <row r="1836" spans="1:59">
      <c r="AO1836" s="103" t="n"/>
    </row>
    <row r="1837" spans="1:59">
      <c r="AO1837" s="103" t="n"/>
    </row>
    <row r="1838" spans="1:59">
      <c r="AO1838" s="103" t="n"/>
    </row>
    <row r="1839" spans="1:59">
      <c r="AO1839" s="103" t="n"/>
    </row>
    <row r="1840" spans="1:59">
      <c r="AO1840" s="103" t="n"/>
    </row>
    <row r="1841" spans="1:59">
      <c r="AO1841" s="103" t="n"/>
    </row>
    <row r="1842" spans="1:59">
      <c r="AO1842" s="103" t="n"/>
    </row>
    <row r="1843" spans="1:59">
      <c r="AO1843" s="103" t="n"/>
    </row>
    <row r="1844" spans="1:59">
      <c r="AO1844" s="103" t="n"/>
    </row>
    <row r="1845" spans="1:59">
      <c r="AO1845" s="103" t="n"/>
    </row>
    <row r="1846" spans="1:59">
      <c r="AO1846" s="103" t="n"/>
    </row>
    <row r="1847" spans="1:59">
      <c r="AO1847" s="103" t="n"/>
    </row>
    <row r="1848" spans="1:59">
      <c r="AO1848" s="103" t="n"/>
    </row>
    <row r="1849" spans="1:59">
      <c r="AO1849" s="103" t="n"/>
    </row>
    <row r="1850" spans="1:59">
      <c r="AO1850" s="103" t="n"/>
    </row>
    <row r="1851" spans="1:59">
      <c r="AO1851" s="103" t="n"/>
    </row>
    <row r="1852" spans="1:59">
      <c r="AO1852" s="103" t="n"/>
    </row>
    <row r="1853" spans="1:59">
      <c r="AO1853" s="103" t="n"/>
    </row>
    <row r="1854" spans="1:59">
      <c r="AO1854" s="103" t="n"/>
    </row>
    <row r="1855" spans="1:59">
      <c r="AO1855" s="103" t="n"/>
    </row>
    <row r="1856" spans="1:59">
      <c r="AO1856" s="103" t="n"/>
    </row>
    <row r="1857" spans="1:59">
      <c r="AO1857" s="103" t="n"/>
    </row>
    <row r="1858" spans="1:59">
      <c r="AO1858" s="103" t="n"/>
    </row>
    <row r="1859" spans="1:59">
      <c r="AO1859" s="103" t="n"/>
    </row>
    <row r="1860" spans="1:59">
      <c r="AO1860" s="103" t="n"/>
    </row>
    <row r="1861" spans="1:59">
      <c r="AO1861" s="103" t="n"/>
    </row>
    <row r="1862" spans="1:59">
      <c r="AO1862" s="103" t="n"/>
    </row>
    <row r="1863" spans="1:59">
      <c r="AO1863" s="103" t="n"/>
    </row>
    <row r="1864" spans="1:59">
      <c r="AO1864" s="103" t="n"/>
    </row>
    <row r="1865" spans="1:59">
      <c r="AO1865" s="103" t="n"/>
    </row>
    <row r="1866" spans="1:59">
      <c r="AO1866" s="103" t="n"/>
    </row>
    <row r="1867" spans="1:59">
      <c r="AO1867" s="103" t="n"/>
    </row>
    <row r="1868" spans="1:59">
      <c r="AO1868" s="103" t="n"/>
    </row>
    <row r="1869" spans="1:59">
      <c r="AO1869" s="103" t="n"/>
    </row>
    <row r="1870" spans="1:59">
      <c r="AO1870" s="103" t="n"/>
    </row>
    <row r="1871" spans="1:59">
      <c r="AO1871" s="103" t="n"/>
    </row>
    <row r="1872" spans="1:59">
      <c r="AO1872" s="103" t="n"/>
    </row>
    <row r="1873" spans="1:59">
      <c r="AO1873" s="103" t="n"/>
    </row>
    <row r="1874" spans="1:59">
      <c r="AO1874" s="103" t="n"/>
    </row>
    <row r="1875" spans="1:59">
      <c r="AO1875" s="103" t="n"/>
    </row>
    <row r="1876" spans="1:59">
      <c r="AO1876" s="103" t="n"/>
    </row>
    <row r="1877" spans="1:59">
      <c r="AO1877" s="103" t="n"/>
    </row>
    <row r="1878" spans="1:59">
      <c r="AO1878" s="103" t="n"/>
    </row>
    <row r="1879" spans="1:59">
      <c r="AO1879" s="103" t="n"/>
    </row>
    <row r="1880" spans="1:59">
      <c r="AO1880" s="103" t="n"/>
    </row>
    <row r="1881" spans="1:59">
      <c r="AO1881" s="103" t="n"/>
    </row>
    <row r="1882" spans="1:59">
      <c r="AO1882" s="103" t="n"/>
    </row>
    <row r="1883" spans="1:59">
      <c r="AO1883" s="103" t="n"/>
    </row>
    <row r="1884" spans="1:59">
      <c r="AO1884" s="103" t="n"/>
    </row>
    <row r="1885" spans="1:59">
      <c r="AO1885" s="103" t="n"/>
    </row>
    <row r="1886" spans="1:59">
      <c r="AO1886" s="103" t="n"/>
    </row>
    <row r="1887" spans="1:59">
      <c r="AO1887" s="103" t="n"/>
    </row>
    <row r="1888" spans="1:59">
      <c r="AO1888" s="103" t="n"/>
    </row>
    <row r="1889" spans="1:59">
      <c r="AO1889" s="103" t="n"/>
    </row>
    <row r="1890" spans="1:59">
      <c r="AO1890" s="103" t="n"/>
    </row>
    <row r="1891" spans="1:59">
      <c r="AO1891" s="103" t="n"/>
    </row>
    <row r="1892" spans="1:59">
      <c r="AO1892" s="103" t="n"/>
    </row>
    <row r="1893" spans="1:59">
      <c r="AO1893" s="103" t="n"/>
    </row>
    <row r="1894" spans="1:59">
      <c r="AO1894" s="103" t="n"/>
    </row>
    <row r="1895" spans="1:59">
      <c r="AO1895" s="103" t="n"/>
    </row>
    <row r="1896" spans="1:59">
      <c r="AO1896" s="103" t="n"/>
    </row>
    <row r="1897" spans="1:59">
      <c r="AO1897" s="103" t="n"/>
    </row>
    <row r="1898" spans="1:59">
      <c r="AO1898" s="103" t="n"/>
    </row>
    <row r="1899" spans="1:59">
      <c r="AO1899" s="103" t="n"/>
    </row>
    <row r="1900" spans="1:59">
      <c r="AO1900" s="103" t="n"/>
    </row>
    <row r="1901" spans="1:59">
      <c r="AO1901" s="103" t="n"/>
    </row>
    <row r="1902" spans="1:59">
      <c r="AO1902" s="103" t="n"/>
    </row>
    <row r="1903" spans="1:59">
      <c r="AO1903" s="103" t="n"/>
    </row>
    <row r="1904" spans="1:59">
      <c r="AO1904" s="103" t="n"/>
    </row>
    <row r="1905" spans="1:59">
      <c r="AO1905" s="103" t="n"/>
    </row>
    <row r="1906" spans="1:59">
      <c r="AO1906" s="103" t="n"/>
    </row>
    <row r="1907" spans="1:59">
      <c r="AO1907" s="103" t="n"/>
    </row>
    <row r="1908" spans="1:59">
      <c r="AO1908" s="103" t="n"/>
    </row>
    <row r="1909" spans="1:59">
      <c r="AO1909" s="103" t="n"/>
    </row>
    <row r="1910" spans="1:59">
      <c r="AO1910" s="103" t="n"/>
    </row>
    <row r="1911" spans="1:59">
      <c r="AO1911" s="103" t="n"/>
    </row>
    <row r="1912" spans="1:59">
      <c r="AO1912" s="103" t="n"/>
    </row>
    <row r="1913" spans="1:59">
      <c r="AO1913" s="103" t="n"/>
    </row>
    <row r="1914" spans="1:59">
      <c r="AO1914" s="103" t="n"/>
    </row>
    <row r="1915" spans="1:59">
      <c r="AO1915" s="103" t="n"/>
    </row>
    <row r="1916" spans="1:59">
      <c r="AO1916" s="103" t="n"/>
    </row>
    <row r="1917" spans="1:59">
      <c r="AO1917" s="103" t="n"/>
    </row>
    <row r="1918" spans="1:59">
      <c r="AO1918" s="103" t="n"/>
    </row>
    <row r="1919" spans="1:59">
      <c r="AO1919" s="103" t="n"/>
    </row>
    <row r="1920" spans="1:59">
      <c r="AO1920" s="103" t="n"/>
    </row>
    <row r="1921" spans="1:59">
      <c r="AO1921" s="103" t="n"/>
    </row>
    <row r="1922" spans="1:59">
      <c r="AO1922" s="103" t="n"/>
    </row>
    <row r="1923" spans="1:59">
      <c r="AO1923" s="103" t="n"/>
    </row>
    <row r="1924" spans="1:59">
      <c r="AO1924" s="103" t="n"/>
    </row>
    <row r="1925" spans="1:59">
      <c r="AO1925" s="103" t="n"/>
    </row>
    <row r="1926" spans="1:59">
      <c r="AO1926" s="103" t="n"/>
    </row>
    <row r="1927" spans="1:59">
      <c r="AO1927" s="103" t="n"/>
    </row>
    <row r="1928" spans="1:59">
      <c r="AO1928" s="103" t="n"/>
    </row>
    <row r="1929" spans="1:59">
      <c r="AO1929" s="103" t="n"/>
    </row>
    <row r="1930" spans="1:59">
      <c r="AO1930" s="103" t="n"/>
    </row>
    <row r="1931" spans="1:59">
      <c r="AO1931" s="103" t="n"/>
    </row>
    <row r="1932" spans="1:59">
      <c r="AO1932" s="103" t="n"/>
    </row>
    <row r="1933" spans="1:59">
      <c r="AO1933" s="103" t="n"/>
    </row>
    <row r="1934" spans="1:59">
      <c r="AO1934" s="103" t="n"/>
    </row>
    <row r="1935" spans="1:59">
      <c r="AO1935" s="103" t="n"/>
    </row>
    <row r="1936" spans="1:59">
      <c r="AO1936" s="103" t="n"/>
    </row>
    <row r="1937" spans="1:59">
      <c r="AO1937" s="103" t="n"/>
    </row>
    <row r="1938" spans="1:59">
      <c r="AO1938" s="103" t="n"/>
    </row>
    <row r="1939" spans="1:59">
      <c r="AO1939" s="103" t="n"/>
    </row>
    <row r="1940" spans="1:59">
      <c r="AO1940" s="103" t="n"/>
    </row>
    <row r="1941" spans="1:59">
      <c r="AO1941" s="103" t="n"/>
    </row>
    <row r="1942" spans="1:59">
      <c r="AO1942" s="103" t="n"/>
    </row>
    <row r="1943" spans="1:59">
      <c r="AO1943" s="103" t="n"/>
    </row>
    <row r="1944" spans="1:59">
      <c r="AO1944" s="103" t="n"/>
    </row>
    <row r="1945" spans="1:59">
      <c r="AO1945" s="103" t="n"/>
    </row>
    <row r="1946" spans="1:59">
      <c r="AO1946" s="103" t="n"/>
    </row>
    <row r="1947" spans="1:59">
      <c r="AO1947" s="103" t="n"/>
    </row>
    <row r="1948" spans="1:59">
      <c r="AO1948" s="103" t="n"/>
    </row>
    <row r="1949" spans="1:59">
      <c r="AO1949" s="103" t="n"/>
    </row>
    <row r="1950" spans="1:59">
      <c r="AO1950" s="103" t="n"/>
    </row>
    <row r="1951" spans="1:59">
      <c r="AO1951" s="103" t="n"/>
    </row>
    <row r="1952" spans="1:59">
      <c r="AO1952" s="103" t="n"/>
    </row>
    <row r="1953" spans="1:59">
      <c r="AO1953" s="103" t="n"/>
    </row>
    <row r="1954" spans="1:59">
      <c r="AO1954" s="103" t="n"/>
    </row>
    <row r="1955" spans="1:59">
      <c r="AO1955" s="103" t="n"/>
    </row>
    <row r="1956" spans="1:59">
      <c r="AO1956" s="103" t="n"/>
    </row>
    <row r="1957" spans="1:59">
      <c r="AO1957" s="103" t="n"/>
    </row>
    <row r="1958" spans="1:59">
      <c r="AO1958" s="103" t="n"/>
    </row>
    <row r="1959" spans="1:59">
      <c r="AO1959" s="103" t="n"/>
    </row>
    <row r="1960" spans="1:59">
      <c r="AO1960" s="103" t="n"/>
    </row>
    <row r="1961" spans="1:59">
      <c r="AO1961" s="103" t="n"/>
    </row>
    <row r="1962" spans="1:59">
      <c r="AO1962" s="103" t="n"/>
    </row>
    <row r="1963" spans="1:59">
      <c r="AO1963" s="103" t="n"/>
    </row>
    <row r="1964" spans="1:59">
      <c r="AO1964" s="103" t="n"/>
    </row>
    <row r="1965" spans="1:59">
      <c r="AO1965" s="103" t="n"/>
    </row>
    <row r="1966" spans="1:59">
      <c r="AO1966" s="103" t="n"/>
    </row>
    <row r="1967" spans="1:59">
      <c r="AO1967" s="103" t="n"/>
    </row>
    <row r="1968" spans="1:59">
      <c r="AO1968" s="103" t="n"/>
    </row>
    <row r="1969" spans="1:59">
      <c r="AO1969" s="103" t="n"/>
    </row>
    <row r="1970" spans="1:59">
      <c r="AO1970" s="103" t="n"/>
    </row>
    <row r="1971" spans="1:59">
      <c r="AO1971" s="103" t="n"/>
    </row>
    <row r="1972" spans="1:59">
      <c r="AO1972" s="103" t="n"/>
    </row>
    <row r="1973" spans="1:59">
      <c r="AO1973" s="103" t="n"/>
    </row>
    <row r="1974" spans="1:59">
      <c r="AO1974" s="103" t="n"/>
    </row>
    <row r="1975" spans="1:59">
      <c r="AO1975" s="103" t="n"/>
    </row>
    <row r="1976" spans="1:59">
      <c r="AO1976" s="103" t="n"/>
    </row>
    <row r="1977" spans="1:59">
      <c r="AO1977" s="103" t="n"/>
    </row>
    <row r="1978" spans="1:59">
      <c r="AO1978" s="103" t="n"/>
    </row>
    <row r="1979" spans="1:59">
      <c r="AO1979" s="103" t="n"/>
    </row>
    <row r="1980" spans="1:59">
      <c r="AO1980" s="103" t="n"/>
    </row>
    <row r="1981" spans="1:59">
      <c r="AO1981" s="103" t="n"/>
    </row>
    <row r="1982" spans="1:59">
      <c r="AO1982" s="103" t="n"/>
    </row>
    <row r="1983" spans="1:59">
      <c r="AO1983" s="103" t="n"/>
    </row>
    <row r="1984" spans="1:59">
      <c r="AO1984" s="103" t="n"/>
    </row>
    <row r="1985" spans="1:59">
      <c r="AO1985" s="103" t="n"/>
    </row>
    <row r="1986" spans="1:59">
      <c r="AO1986" s="103" t="n"/>
    </row>
    <row r="1987" spans="1:59">
      <c r="AO1987" s="103" t="n"/>
    </row>
    <row r="1988" spans="1:59">
      <c r="AO1988" s="103" t="n"/>
    </row>
    <row r="1989" spans="1:59">
      <c r="AO1989" s="103" t="n"/>
    </row>
    <row r="1990" spans="1:59">
      <c r="AO1990" s="103" t="n"/>
    </row>
    <row r="1991" spans="1:59">
      <c r="AO1991" s="103" t="n"/>
    </row>
    <row r="1992" spans="1:59">
      <c r="AO1992" s="103" t="n"/>
    </row>
    <row r="1993" spans="1:59">
      <c r="AO1993" s="103" t="n"/>
    </row>
    <row r="1994" spans="1:59">
      <c r="AO1994" s="103" t="n"/>
    </row>
    <row r="1995" spans="1:59">
      <c r="AO1995" s="103" t="n"/>
    </row>
    <row r="1996" spans="1:59">
      <c r="AO1996" s="103" t="n"/>
    </row>
    <row r="1997" spans="1:59">
      <c r="AO1997" s="103" t="n"/>
    </row>
    <row r="1998" spans="1:59">
      <c r="AO1998" s="103" t="n"/>
    </row>
    <row r="1999" spans="1:59">
      <c r="AO1999" s="103" t="n"/>
    </row>
    <row r="2000" spans="1:59">
      <c r="AO2000" s="103" t="n"/>
    </row>
    <row r="2001" spans="1:59">
      <c r="AO2001" s="103" t="n"/>
    </row>
    <row r="2002" spans="1:59">
      <c r="AO2002" s="103" t="n"/>
    </row>
    <row r="2003" spans="1:59">
      <c r="AO2003" s="103" t="n"/>
    </row>
    <row r="2004" spans="1:59">
      <c r="AO2004" s="103" t="n"/>
    </row>
    <row r="2005" spans="1:59">
      <c r="AO2005" s="103" t="n"/>
    </row>
    <row r="2006" spans="1:59">
      <c r="AO2006" s="103" t="n"/>
    </row>
    <row r="2007" spans="1:59">
      <c r="AO2007" s="103" t="n"/>
    </row>
    <row r="2008" spans="1:59">
      <c r="AO2008" s="103" t="n"/>
    </row>
    <row r="2009" spans="1:59">
      <c r="AO2009" s="103" t="n"/>
    </row>
    <row r="2010" spans="1:59">
      <c r="AO2010" s="103" t="n"/>
    </row>
    <row r="2011" spans="1:59">
      <c r="AO2011" s="103" t="n"/>
    </row>
    <row r="2012" spans="1:59">
      <c r="AO2012" s="103" t="n"/>
    </row>
    <row r="2013" spans="1:59">
      <c r="AO2013" s="103" t="n"/>
    </row>
    <row r="2014" spans="1:59">
      <c r="AO2014" s="103" t="n"/>
    </row>
    <row r="2015" spans="1:59">
      <c r="AO2015" s="103" t="n"/>
    </row>
    <row r="2016" spans="1:59">
      <c r="AO2016" s="103" t="n"/>
    </row>
    <row r="2017" spans="1:59">
      <c r="AO2017" s="103" t="n"/>
    </row>
    <row r="2018" spans="1:59">
      <c r="AO2018" s="103" t="n"/>
    </row>
    <row r="2019" spans="1:59">
      <c r="AO2019" s="103" t="n"/>
    </row>
    <row r="2020" spans="1:59">
      <c r="AO2020" s="103" t="n"/>
    </row>
    <row r="2021" spans="1:59">
      <c r="AO2021" s="103" t="n"/>
    </row>
    <row r="2022" spans="1:59">
      <c r="AO2022" s="103" t="n"/>
    </row>
    <row r="2023" spans="1:59">
      <c r="AO2023" s="103" t="n"/>
    </row>
    <row r="2024" spans="1:59">
      <c r="AO2024" s="103" t="n"/>
    </row>
    <row r="2025" spans="1:59">
      <c r="AO2025" s="103" t="n"/>
    </row>
    <row r="2026" spans="1:59">
      <c r="AO2026" s="103" t="n"/>
    </row>
    <row r="2027" spans="1:59">
      <c r="AO2027" s="103" t="n"/>
    </row>
    <row r="2028" spans="1:59">
      <c r="AO2028" s="103" t="n"/>
    </row>
    <row r="2029" spans="1:59">
      <c r="AO2029" s="103" t="n"/>
    </row>
    <row r="2030" spans="1:59">
      <c r="AO2030" s="103" t="n"/>
    </row>
    <row r="2031" spans="1:59">
      <c r="AO2031" s="103" t="n"/>
    </row>
    <row r="2032" spans="1:59">
      <c r="AO2032" s="103" t="n"/>
    </row>
    <row r="2033" spans="1:59">
      <c r="AO2033" s="103" t="n"/>
    </row>
    <row r="2034" spans="1:59">
      <c r="AO2034" s="103" t="n"/>
    </row>
    <row r="2035" spans="1:59">
      <c r="AO2035" s="103" t="n"/>
    </row>
    <row r="2036" spans="1:59">
      <c r="AO2036" s="103" t="n"/>
    </row>
    <row r="2037" spans="1:59">
      <c r="AO2037" s="103" t="n"/>
    </row>
    <row r="2038" spans="1:59">
      <c r="AO2038" s="103" t="n"/>
    </row>
    <row r="2039" spans="1:59">
      <c r="AO2039" s="103" t="n"/>
    </row>
    <row r="2040" spans="1:59">
      <c r="AO2040" s="103" t="n"/>
    </row>
    <row r="2041" spans="1:59">
      <c r="AO2041" s="103" t="n"/>
    </row>
    <row r="2042" spans="1:59">
      <c r="AO2042" s="103" t="n"/>
    </row>
    <row r="2043" spans="1:59">
      <c r="AO2043" s="103" t="n"/>
    </row>
    <row r="2044" spans="1:59">
      <c r="AO2044" s="103" t="n"/>
    </row>
    <row r="2045" spans="1:59">
      <c r="AO2045" s="103" t="n"/>
    </row>
    <row r="2046" spans="1:59">
      <c r="AO2046" s="103" t="n"/>
    </row>
    <row r="2047" spans="1:59">
      <c r="AO2047" s="103" t="n"/>
    </row>
    <row r="2048" spans="1:59">
      <c r="AO2048" s="103" t="n"/>
    </row>
    <row r="2049" spans="1:59">
      <c r="AO2049" s="103" t="n"/>
    </row>
    <row r="2050" spans="1:59">
      <c r="AO2050" s="103" t="n"/>
    </row>
    <row r="2051" spans="1:59">
      <c r="AO2051" s="103" t="n"/>
    </row>
    <row r="2052" spans="1:59">
      <c r="AO2052" s="103" t="n"/>
    </row>
    <row r="2053" spans="1:59">
      <c r="AO2053" s="103" t="n"/>
    </row>
    <row r="2054" spans="1:59">
      <c r="AO2054" s="103" t="n"/>
    </row>
    <row r="2055" spans="1:59">
      <c r="AO2055" s="103" t="n"/>
    </row>
    <row r="2056" spans="1:59">
      <c r="AO2056" s="103" t="n"/>
    </row>
    <row r="2057" spans="1:59">
      <c r="AO2057" s="103" t="n"/>
    </row>
    <row r="2058" spans="1:59">
      <c r="AO2058" s="103" t="n"/>
    </row>
    <row r="2059" spans="1:59">
      <c r="AO2059" s="103" t="n"/>
    </row>
    <row r="2060" spans="1:59">
      <c r="AO2060" s="103" t="n"/>
    </row>
    <row r="2061" spans="1:59">
      <c r="AO2061" s="103" t="n"/>
    </row>
    <row r="2062" spans="1:59">
      <c r="AO2062" s="103" t="n"/>
    </row>
    <row r="2063" spans="1:59">
      <c r="AO2063" s="103" t="n"/>
    </row>
    <row r="2064" spans="1:59">
      <c r="AO2064" s="103" t="n"/>
    </row>
    <row r="2065" spans="1:59">
      <c r="AO2065" s="103" t="n"/>
    </row>
    <row r="2066" spans="1:59">
      <c r="AO2066" s="103" t="n"/>
    </row>
    <row r="2067" spans="1:59">
      <c r="AO2067" s="103" t="n"/>
    </row>
    <row r="2068" spans="1:59">
      <c r="AO2068" s="103" t="n"/>
    </row>
    <row r="2069" spans="1:59">
      <c r="AO2069" s="103" t="n"/>
    </row>
    <row r="2070" spans="1:59">
      <c r="AO2070" s="103" t="n"/>
    </row>
    <row r="2071" spans="1:59">
      <c r="AO2071" s="103" t="n"/>
    </row>
    <row r="2072" spans="1:59">
      <c r="AO2072" s="103" t="n"/>
    </row>
    <row r="2073" spans="1:59">
      <c r="AO2073" s="103" t="n"/>
    </row>
    <row r="2074" spans="1:59">
      <c r="AO2074" s="103" t="n"/>
    </row>
    <row r="2075" spans="1:59">
      <c r="AO2075" s="103" t="n"/>
    </row>
    <row r="2076" spans="1:59">
      <c r="AO2076" s="103" t="n"/>
    </row>
    <row r="2077" spans="1:59">
      <c r="AO2077" s="103" t="n"/>
    </row>
    <row r="2078" spans="1:59">
      <c r="AO2078" s="103" t="n"/>
    </row>
    <row r="2079" spans="1:59">
      <c r="AO2079" s="103" t="n"/>
    </row>
    <row r="2080" spans="1:59">
      <c r="AO2080" s="103" t="n"/>
    </row>
    <row r="2081" spans="1:59">
      <c r="AO2081" s="103" t="n"/>
    </row>
    <row r="2082" spans="1:59">
      <c r="AO2082" s="103" t="n"/>
    </row>
    <row r="2083" spans="1:59">
      <c r="AO2083" s="103" t="n"/>
    </row>
    <row r="2084" spans="1:59">
      <c r="AO2084" s="103" t="n"/>
    </row>
    <row r="2085" spans="1:59">
      <c r="AO2085" s="103" t="n"/>
    </row>
    <row r="2086" spans="1:59">
      <c r="AO2086" s="103" t="n"/>
    </row>
    <row r="2087" spans="1:59">
      <c r="AO2087" s="103" t="n"/>
    </row>
    <row r="2088" spans="1:59">
      <c r="AO2088" s="103" t="n"/>
    </row>
    <row r="2089" spans="1:59">
      <c r="AO2089" s="103" t="n"/>
    </row>
    <row r="2090" spans="1:59">
      <c r="AO2090" s="103" t="n"/>
    </row>
    <row r="2091" spans="1:59">
      <c r="AO2091" s="103" t="n"/>
    </row>
    <row r="2092" spans="1:59">
      <c r="AO2092" s="103" t="n"/>
    </row>
    <row r="2093" spans="1:59">
      <c r="AO2093" s="103" t="n"/>
    </row>
    <row r="2094" spans="1:59">
      <c r="AO2094" s="103" t="n"/>
    </row>
    <row r="2095" spans="1:59">
      <c r="AO2095" s="103" t="n"/>
    </row>
    <row r="2096" spans="1:59">
      <c r="AO2096" s="103" t="n"/>
    </row>
    <row r="2097" spans="1:59">
      <c r="AO2097" s="103" t="n"/>
    </row>
    <row r="2098" spans="1:59">
      <c r="AO2098" s="103" t="n"/>
    </row>
    <row r="2099" spans="1:59">
      <c r="AO2099" s="103" t="n"/>
    </row>
    <row r="2100" spans="1:59">
      <c r="AO2100" s="103" t="n"/>
    </row>
    <row r="2101" spans="1:59">
      <c r="AO2101" s="103" t="n"/>
    </row>
    <row r="2102" spans="1:59">
      <c r="AO2102" s="103" t="n"/>
    </row>
    <row r="2103" spans="1:59">
      <c r="AO2103" s="103" t="n"/>
    </row>
    <row r="2104" spans="1:59">
      <c r="AO2104" s="103" t="n"/>
    </row>
    <row r="2105" spans="1:59">
      <c r="AO2105" s="103" t="n"/>
    </row>
    <row r="2106" spans="1:59">
      <c r="AO2106" s="103" t="n"/>
    </row>
    <row r="2107" spans="1:59">
      <c r="AO2107" s="103" t="n"/>
    </row>
    <row r="2108" spans="1:59">
      <c r="AO2108" s="103" t="n"/>
    </row>
    <row r="2109" spans="1:59">
      <c r="AO2109" s="103" t="n"/>
    </row>
    <row r="2110" spans="1:59">
      <c r="AO2110" s="103" t="n"/>
    </row>
    <row r="2111" spans="1:59">
      <c r="AO2111" s="103" t="n"/>
    </row>
    <row r="2112" spans="1:59">
      <c r="AO2112" s="103" t="n"/>
    </row>
    <row r="2113" spans="1:59">
      <c r="AO2113" s="103" t="n"/>
    </row>
    <row r="2114" spans="1:59">
      <c r="AO2114" s="103" t="n"/>
    </row>
    <row r="2115" spans="1:59">
      <c r="AO2115" s="103" t="n"/>
    </row>
    <row r="2116" spans="1:59">
      <c r="AO2116" s="103" t="n"/>
    </row>
    <row r="2117" spans="1:59">
      <c r="AO2117" s="103" t="n"/>
    </row>
    <row r="2118" spans="1:59">
      <c r="AO2118" s="103" t="n"/>
    </row>
    <row r="2119" spans="1:59">
      <c r="AO2119" s="103" t="n"/>
    </row>
    <row r="2120" spans="1:59">
      <c r="AO2120" s="103" t="n"/>
    </row>
    <row r="2121" spans="1:59">
      <c r="AO2121" s="103" t="n"/>
    </row>
    <row r="2122" spans="1:59">
      <c r="AO2122" s="103" t="n"/>
    </row>
    <row r="2123" spans="1:59">
      <c r="AO2123" s="103" t="n"/>
    </row>
    <row r="2124" spans="1:59">
      <c r="AO2124" s="103" t="n"/>
    </row>
    <row r="2125" spans="1:59">
      <c r="AO2125" s="103" t="n"/>
    </row>
    <row r="2126" spans="1:59">
      <c r="AO2126" s="103" t="n"/>
    </row>
    <row r="2127" spans="1:59">
      <c r="AO2127" s="103" t="n"/>
    </row>
    <row r="2128" spans="1:59">
      <c r="AO2128" s="103" t="n"/>
    </row>
    <row r="2129" spans="1:59">
      <c r="AO2129" s="103" t="n"/>
    </row>
    <row r="2130" spans="1:59">
      <c r="AO2130" s="103" t="n"/>
    </row>
    <row r="2131" spans="1:59">
      <c r="AO2131" s="103" t="n"/>
    </row>
    <row r="2132" spans="1:59">
      <c r="AO2132" s="103" t="n"/>
    </row>
    <row r="2133" spans="1:59">
      <c r="AO2133" s="103" t="n"/>
    </row>
    <row r="2134" spans="1:59">
      <c r="AO2134" s="103" t="n"/>
    </row>
    <row r="2135" spans="1:59">
      <c r="AO2135" s="103" t="n"/>
    </row>
    <row r="2136" spans="1:59">
      <c r="AO2136" s="103" t="n"/>
    </row>
    <row r="2137" spans="1:59">
      <c r="AO2137" s="103" t="n"/>
    </row>
    <row r="2138" spans="1:59">
      <c r="AO2138" s="103" t="n"/>
    </row>
    <row r="2139" spans="1:59">
      <c r="AO2139" s="103" t="n"/>
    </row>
    <row r="2140" spans="1:59">
      <c r="AO2140" s="103" t="n"/>
    </row>
    <row r="2141" spans="1:59">
      <c r="AO2141" s="103" t="n"/>
    </row>
    <row r="2142" spans="1:59">
      <c r="AO2142" s="103" t="n"/>
    </row>
    <row r="2143" spans="1:59">
      <c r="AO2143" s="103" t="n"/>
    </row>
    <row r="2144" spans="1:59">
      <c r="AO2144" s="103" t="n"/>
    </row>
    <row r="2145" spans="1:59">
      <c r="AO2145" s="103" t="n"/>
    </row>
    <row r="2146" spans="1:59">
      <c r="AO2146" s="103" t="n"/>
    </row>
    <row r="2147" spans="1:59">
      <c r="AO2147" s="103" t="n"/>
    </row>
    <row r="2148" spans="1:59">
      <c r="AO2148" s="103" t="n"/>
    </row>
    <row r="2149" spans="1:59">
      <c r="AO2149" s="103" t="n"/>
    </row>
    <row r="2150" spans="1:59">
      <c r="AO2150" s="103" t="n"/>
    </row>
    <row r="2151" spans="1:59">
      <c r="AO2151" s="103" t="n"/>
    </row>
    <row r="2152" spans="1:59">
      <c r="AO2152" s="103" t="n"/>
    </row>
    <row r="2153" spans="1:59">
      <c r="AO2153" s="103" t="n"/>
    </row>
    <row r="2154" spans="1:59">
      <c r="AO2154" s="103" t="n"/>
    </row>
    <row r="2155" spans="1:59">
      <c r="AO2155" s="103" t="n"/>
    </row>
    <row r="2156" spans="1:59">
      <c r="AO2156" s="103" t="n"/>
    </row>
    <row r="2157" spans="1:59">
      <c r="AO2157" s="103" t="n"/>
    </row>
    <row r="2158" spans="1:59">
      <c r="AO2158" s="103" t="n"/>
    </row>
    <row r="2159" spans="1:59">
      <c r="AO2159" s="103" t="n"/>
    </row>
    <row r="2160" spans="1:59">
      <c r="AO2160" s="103" t="n"/>
    </row>
    <row r="2161" spans="1:59">
      <c r="AO2161" s="103" t="n"/>
    </row>
    <row r="2162" spans="1:59">
      <c r="AO2162" s="103" t="n"/>
    </row>
    <row r="2163" spans="1:59">
      <c r="AO2163" s="103" t="n"/>
    </row>
    <row r="2164" spans="1:59">
      <c r="AO2164" s="103" t="n"/>
    </row>
    <row r="2165" spans="1:59">
      <c r="AO2165" s="103" t="n"/>
    </row>
    <row r="2166" spans="1:59">
      <c r="AO2166" s="103" t="n"/>
    </row>
    <row r="2167" spans="1:59">
      <c r="AO2167" s="103" t="n"/>
    </row>
    <row r="2168" spans="1:59">
      <c r="AO2168" s="103" t="n"/>
    </row>
    <row r="2169" spans="1:59">
      <c r="AO2169" s="103" t="n"/>
    </row>
    <row r="2170" spans="1:59">
      <c r="AO2170" s="103" t="n"/>
    </row>
    <row r="2171" spans="1:59">
      <c r="AO2171" s="103" t="n"/>
    </row>
    <row r="2172" spans="1:59">
      <c r="AO2172" s="103" t="n"/>
    </row>
    <row r="2173" spans="1:59">
      <c r="AO2173" s="103" t="n"/>
    </row>
    <row r="2174" spans="1:59">
      <c r="AO2174" s="103" t="n"/>
    </row>
    <row r="2175" spans="1:59">
      <c r="AO2175" s="103" t="n"/>
    </row>
    <row r="2176" spans="1:59">
      <c r="AO2176" s="103" t="n"/>
    </row>
    <row r="2177" spans="1:59">
      <c r="AO2177" s="103" t="n"/>
    </row>
    <row r="2178" spans="1:59">
      <c r="AO2178" s="103" t="n"/>
    </row>
    <row r="2179" spans="1:59">
      <c r="AO2179" s="103" t="n"/>
    </row>
    <row r="2180" spans="1:59">
      <c r="AO2180" s="103" t="n"/>
    </row>
    <row r="2181" spans="1:59">
      <c r="AO2181" s="103" t="n"/>
    </row>
    <row r="2182" spans="1:59">
      <c r="AO2182" s="103" t="n"/>
    </row>
    <row r="2183" spans="1:59">
      <c r="AO2183" s="103" t="n"/>
    </row>
    <row r="2184" spans="1:59">
      <c r="AO2184" s="103" t="n"/>
    </row>
    <row r="2185" spans="1:59">
      <c r="AO2185" s="103" t="n"/>
    </row>
    <row r="2186" spans="1:59">
      <c r="AO2186" s="103" t="n"/>
    </row>
    <row r="2187" spans="1:59">
      <c r="AO2187" s="103" t="n"/>
    </row>
    <row r="2188" spans="1:59">
      <c r="AO2188" s="103" t="n"/>
    </row>
    <row r="2189" spans="1:59">
      <c r="AO2189" s="103" t="n"/>
    </row>
    <row r="2190" spans="1:59">
      <c r="AO2190" s="103" t="n"/>
    </row>
    <row r="2191" spans="1:59">
      <c r="AO2191" s="103" t="n"/>
    </row>
    <row r="2192" spans="1:59">
      <c r="AO2192" s="103" t="n"/>
    </row>
    <row r="2193" spans="1:59">
      <c r="AO2193" s="103" t="n"/>
    </row>
    <row r="2194" spans="1:59">
      <c r="AO2194" s="103" t="n"/>
    </row>
    <row r="2195" spans="1:59">
      <c r="AO2195" s="103" t="n"/>
    </row>
    <row r="2196" spans="1:59">
      <c r="AO2196" s="103" t="n"/>
    </row>
    <row r="2197" spans="1:59">
      <c r="AO2197" s="103" t="n"/>
    </row>
    <row r="2198" spans="1:59">
      <c r="AO2198" s="103" t="n"/>
    </row>
    <row r="2199" spans="1:59">
      <c r="AO2199" s="103" t="n"/>
    </row>
    <row r="2200" spans="1:59">
      <c r="AO2200" s="103" t="n"/>
    </row>
    <row r="2201" spans="1:59">
      <c r="AO2201" s="103" t="n"/>
    </row>
    <row r="2202" spans="1:59">
      <c r="AO2202" s="103" t="n"/>
    </row>
    <row r="2203" spans="1:59">
      <c r="AO2203" s="103" t="n"/>
    </row>
    <row r="2204" spans="1:59">
      <c r="AO2204" s="103" t="n"/>
    </row>
    <row r="2205" spans="1:59">
      <c r="AO2205" s="103" t="n"/>
    </row>
    <row r="2206" spans="1:59">
      <c r="AO2206" s="103" t="n"/>
    </row>
    <row r="2207" spans="1:59">
      <c r="AO2207" s="103" t="n"/>
    </row>
    <row r="2208" spans="1:59">
      <c r="AO2208" s="103" t="n"/>
    </row>
    <row r="2209" spans="1:59">
      <c r="AO2209" s="103" t="n"/>
    </row>
    <row r="2210" spans="1:59">
      <c r="AO2210" s="103" t="n"/>
    </row>
    <row r="2211" spans="1:59">
      <c r="AO2211" s="103" t="n"/>
    </row>
    <row r="2212" spans="1:59">
      <c r="AO2212" s="103" t="n"/>
    </row>
    <row r="2213" spans="1:59">
      <c r="AO2213" s="103" t="n"/>
    </row>
    <row r="2214" spans="1:59">
      <c r="AO2214" s="103" t="n"/>
    </row>
    <row r="2215" spans="1:59">
      <c r="AO2215" s="103" t="n"/>
    </row>
    <row r="2216" spans="1:59">
      <c r="AO2216" s="103" t="n"/>
    </row>
    <row r="2217" spans="1:59">
      <c r="AO2217" s="103" t="n"/>
    </row>
    <row r="2218" spans="1:59">
      <c r="AO2218" s="103" t="n"/>
    </row>
    <row r="2219" spans="1:59">
      <c r="AO2219" s="103" t="n"/>
    </row>
    <row r="2220" spans="1:59">
      <c r="AO2220" s="103" t="n"/>
    </row>
    <row r="2221" spans="1:59">
      <c r="AO2221" s="103" t="n"/>
    </row>
    <row r="2222" spans="1:59">
      <c r="AO2222" s="103" t="n"/>
    </row>
    <row r="2223" spans="1:59">
      <c r="AO2223" s="103" t="n"/>
    </row>
    <row r="2224" spans="1:59">
      <c r="AO2224" s="103" t="n"/>
    </row>
    <row r="2225" spans="1:59">
      <c r="AO2225" s="103" t="n"/>
    </row>
    <row r="2226" spans="1:59">
      <c r="AO2226" s="103" t="n"/>
    </row>
    <row r="2227" spans="1:59">
      <c r="AO2227" s="103" t="n"/>
    </row>
    <row r="2228" spans="1:59">
      <c r="AO2228" s="103" t="n"/>
    </row>
    <row r="2229" spans="1:59">
      <c r="AO2229" s="103" t="n"/>
    </row>
    <row r="2230" spans="1:59">
      <c r="AO2230" s="103" t="n"/>
    </row>
    <row r="2231" spans="1:59">
      <c r="AO2231" s="103" t="n"/>
    </row>
    <row r="2232" spans="1:59">
      <c r="AO2232" s="103" t="n"/>
    </row>
    <row r="2233" spans="1:59">
      <c r="AO2233" s="103" t="n"/>
    </row>
    <row r="2234" spans="1:59">
      <c r="AO2234" s="103" t="n"/>
    </row>
    <row r="2235" spans="1:59">
      <c r="AO2235" s="103" t="n"/>
    </row>
    <row r="2236" spans="1:59">
      <c r="AO2236" s="103" t="n"/>
    </row>
    <row r="2237" spans="1:59">
      <c r="AO2237" s="103" t="n"/>
    </row>
    <row r="2238" spans="1:59">
      <c r="AO2238" s="103" t="n"/>
    </row>
    <row r="2239" spans="1:59">
      <c r="AO2239" s="103" t="n"/>
    </row>
    <row r="2240" spans="1:59">
      <c r="AO2240" s="103" t="n"/>
    </row>
    <row r="2241" spans="1:59">
      <c r="AO2241" s="103" t="n"/>
    </row>
    <row r="2242" spans="1:59">
      <c r="AO2242" s="103" t="n"/>
    </row>
    <row r="2243" spans="1:59">
      <c r="AO2243" s="103" t="n"/>
    </row>
    <row r="2244" spans="1:59">
      <c r="AO2244" s="103" t="n"/>
    </row>
    <row r="2245" spans="1:59">
      <c r="AO2245" s="103" t="n"/>
    </row>
    <row r="2246" spans="1:59">
      <c r="AO2246" s="103" t="n"/>
    </row>
    <row r="2247" spans="1:59">
      <c r="AO2247" s="103" t="n"/>
    </row>
    <row r="2248" spans="1:59">
      <c r="AO2248" s="103" t="n"/>
    </row>
    <row r="2249" spans="1:59">
      <c r="AO2249" s="103" t="n"/>
    </row>
    <row r="2250" spans="1:59">
      <c r="AO2250" s="103" t="n"/>
    </row>
    <row r="2251" spans="1:59">
      <c r="AO2251" s="103" t="n"/>
    </row>
    <row r="2252" spans="1:59">
      <c r="AO2252" s="103" t="n"/>
    </row>
    <row r="2253" spans="1:59">
      <c r="AO2253" s="103" t="n"/>
    </row>
    <row r="2254" spans="1:59">
      <c r="AO2254" s="103" t="n"/>
    </row>
    <row r="2255" spans="1:59">
      <c r="AO2255" s="103" t="n"/>
    </row>
    <row r="2256" spans="1:59">
      <c r="AO2256" s="103" t="n"/>
    </row>
    <row r="2257" spans="1:59">
      <c r="AO2257" s="103" t="n"/>
    </row>
    <row r="2258" spans="1:59">
      <c r="AO2258" s="103" t="n"/>
    </row>
    <row r="2259" spans="1:59">
      <c r="AO2259" s="103" t="n"/>
    </row>
    <row r="2260" spans="1:59">
      <c r="AO2260" s="103" t="n"/>
    </row>
    <row r="2261" spans="1:59">
      <c r="AO2261" s="103" t="n"/>
    </row>
    <row r="2262" spans="1:59">
      <c r="AO2262" s="103" t="n"/>
    </row>
    <row r="2263" spans="1:59">
      <c r="AO2263" s="103" t="n"/>
    </row>
    <row r="2264" spans="1:59">
      <c r="AO2264" s="103" t="n"/>
    </row>
    <row r="2265" spans="1:59">
      <c r="AO2265" s="103" t="n"/>
    </row>
    <row r="2266" spans="1:59">
      <c r="AO2266" s="103" t="n"/>
    </row>
    <row r="2267" spans="1:59">
      <c r="AO2267" s="103" t="n"/>
    </row>
    <row r="2268" spans="1:59">
      <c r="AO2268" s="103" t="n"/>
    </row>
    <row r="2269" spans="1:59">
      <c r="AO2269" s="103" t="n"/>
    </row>
    <row r="2270" spans="1:59">
      <c r="AO2270" s="103" t="n"/>
    </row>
    <row r="2271" spans="1:59">
      <c r="AO2271" s="103" t="n"/>
    </row>
    <row r="2272" spans="1:59">
      <c r="AO2272" s="103" t="n"/>
    </row>
    <row r="2273" spans="1:59">
      <c r="AO2273" s="103" t="n"/>
    </row>
    <row r="2274" spans="1:59">
      <c r="AO2274" s="103" t="n"/>
    </row>
    <row r="2275" spans="1:59">
      <c r="AO2275" s="103" t="n"/>
    </row>
    <row r="2276" spans="1:59">
      <c r="AO2276" s="103" t="n"/>
    </row>
    <row r="2277" spans="1:59">
      <c r="AO2277" s="103" t="n"/>
    </row>
    <row r="2278" spans="1:59">
      <c r="AO2278" s="103" t="n"/>
    </row>
    <row r="2279" spans="1:59">
      <c r="AO2279" s="103" t="n"/>
    </row>
    <row r="2280" spans="1:59">
      <c r="AO2280" s="103" t="n"/>
    </row>
    <row r="2281" spans="1:59">
      <c r="AO2281" s="103" t="n"/>
    </row>
    <row r="2282" spans="1:59">
      <c r="AO2282" s="103" t="n"/>
    </row>
    <row r="2283" spans="1:59">
      <c r="AO2283" s="103" t="n"/>
    </row>
    <row r="2284" spans="1:59">
      <c r="AO2284" s="103" t="n"/>
    </row>
    <row r="2285" spans="1:59">
      <c r="AO2285" s="103" t="n"/>
    </row>
    <row r="2286" spans="1:59">
      <c r="AO2286" s="103" t="n"/>
    </row>
    <row r="2287" spans="1:59">
      <c r="AO2287" s="103" t="n"/>
    </row>
    <row r="2288" spans="1:59">
      <c r="AO2288" s="103" t="n"/>
    </row>
    <row r="2289" spans="1:59">
      <c r="AO2289" s="103" t="n"/>
    </row>
    <row r="2290" spans="1:59">
      <c r="AO2290" s="103" t="n"/>
    </row>
    <row r="2291" spans="1:59">
      <c r="AO2291" s="103" t="n"/>
    </row>
    <row r="2292" spans="1:59">
      <c r="AO2292" s="103" t="n"/>
    </row>
    <row r="2293" spans="1:59">
      <c r="AO2293" s="103" t="n"/>
    </row>
    <row r="2294" spans="1:59">
      <c r="AO2294" s="103" t="n"/>
    </row>
    <row r="2295" spans="1:59">
      <c r="AO2295" s="103" t="n"/>
    </row>
    <row r="2296" spans="1:59">
      <c r="AO2296" s="103" t="n"/>
    </row>
    <row r="2297" spans="1:59">
      <c r="AO2297" s="103" t="n"/>
    </row>
    <row r="2298" spans="1:59">
      <c r="AO2298" s="103" t="n"/>
    </row>
    <row r="2299" spans="1:59">
      <c r="AO2299" s="103" t="n"/>
    </row>
    <row r="2300" spans="1:59">
      <c r="AO2300" s="103" t="n"/>
    </row>
    <row r="2301" spans="1:59">
      <c r="AO2301" s="103" t="n"/>
    </row>
    <row r="2302" spans="1:59">
      <c r="AO2302" s="103" t="n"/>
    </row>
    <row r="2303" spans="1:59">
      <c r="AO2303" s="103" t="n"/>
    </row>
    <row r="2304" spans="1:59">
      <c r="AO2304" s="103" t="n"/>
    </row>
    <row r="2305" spans="1:59">
      <c r="AO2305" s="103" t="n"/>
    </row>
    <row r="2306" spans="1:59">
      <c r="AO2306" s="103" t="n"/>
    </row>
    <row r="2307" spans="1:59">
      <c r="AO2307" s="103" t="n"/>
    </row>
    <row r="2308" spans="1:59">
      <c r="AO2308" s="103" t="n"/>
    </row>
    <row r="2309" spans="1:59">
      <c r="AO2309" s="103" t="n"/>
    </row>
    <row r="2310" spans="1:59">
      <c r="AO2310" s="103" t="n"/>
    </row>
    <row r="2311" spans="1:59">
      <c r="AO2311" s="103" t="n"/>
    </row>
    <row r="2312" spans="1:59">
      <c r="AO2312" s="103" t="n"/>
    </row>
    <row r="2313" spans="1:59">
      <c r="AO2313" s="103" t="n"/>
    </row>
    <row r="2314" spans="1:59">
      <c r="AO2314" s="103" t="n"/>
    </row>
    <row r="2315" spans="1:59">
      <c r="AO2315" s="103" t="n"/>
    </row>
    <row r="2316" spans="1:59">
      <c r="AO2316" s="103" t="n"/>
    </row>
    <row r="2317" spans="1:59">
      <c r="AO2317" s="103" t="n"/>
    </row>
    <row r="2318" spans="1:59">
      <c r="AO2318" s="103" t="n"/>
    </row>
    <row r="2319" spans="1:59">
      <c r="AO2319" s="103" t="n"/>
    </row>
    <row r="2320" spans="1:59">
      <c r="AO2320" s="103" t="n"/>
    </row>
    <row r="2321" spans="1:59">
      <c r="AO2321" s="103" t="n"/>
    </row>
    <row r="2322" spans="1:59">
      <c r="AO2322" s="103" t="n"/>
    </row>
    <row r="2323" spans="1:59">
      <c r="AO2323" s="103" t="n"/>
    </row>
    <row r="2324" spans="1:59">
      <c r="AO2324" s="103" t="n"/>
    </row>
    <row r="2325" spans="1:59">
      <c r="AO2325" s="103" t="n"/>
    </row>
    <row r="2326" spans="1:59">
      <c r="AO2326" s="103" t="n"/>
    </row>
    <row r="2327" spans="1:59">
      <c r="AO2327" s="103" t="n"/>
    </row>
    <row r="2328" spans="1:59">
      <c r="AO2328" s="103" t="n"/>
    </row>
    <row r="2329" spans="1:59">
      <c r="AO2329" s="103" t="n"/>
    </row>
    <row r="2330" spans="1:59">
      <c r="AO2330" s="103" t="n"/>
    </row>
    <row r="2331" spans="1:59">
      <c r="AO2331" s="103" t="n"/>
    </row>
    <row r="2332" spans="1:59">
      <c r="AO2332" s="103" t="n"/>
    </row>
    <row r="2333" spans="1:59">
      <c r="AO2333" s="103" t="n"/>
    </row>
    <row r="2334" spans="1:59">
      <c r="AO2334" s="103" t="n"/>
    </row>
    <row r="2335" spans="1:59">
      <c r="AO2335" s="103" t="n"/>
    </row>
    <row r="2336" spans="1:59">
      <c r="AO2336" s="103" t="n"/>
    </row>
    <row r="2337" spans="1:59">
      <c r="AO2337" s="103" t="n"/>
    </row>
    <row r="2338" spans="1:59">
      <c r="AO2338" s="103" t="n"/>
    </row>
    <row r="2339" spans="1:59">
      <c r="AO2339" s="103" t="n"/>
    </row>
    <row r="2340" spans="1:59">
      <c r="AO2340" s="103" t="n"/>
    </row>
    <row r="2341" spans="1:59">
      <c r="AO2341" s="103" t="n"/>
    </row>
    <row r="2342" spans="1:59">
      <c r="AO2342" s="103" t="n"/>
    </row>
    <row r="2343" spans="1:59">
      <c r="AO2343" s="103" t="n"/>
    </row>
    <row r="2344" spans="1:59">
      <c r="AO2344" s="103" t="n"/>
    </row>
    <row r="2345" spans="1:59">
      <c r="AO2345" s="103" t="n"/>
    </row>
    <row r="2346" spans="1:59">
      <c r="AO2346" s="103" t="n"/>
    </row>
    <row r="2347" spans="1:59">
      <c r="AO2347" s="103" t="n"/>
    </row>
    <row r="2348" spans="1:59">
      <c r="AO2348" s="103" t="n"/>
    </row>
    <row r="2349" spans="1:59">
      <c r="AO2349" s="103" t="n"/>
    </row>
    <row r="2350" spans="1:59">
      <c r="AO2350" s="103" t="n"/>
    </row>
    <row r="2351" spans="1:59">
      <c r="AO2351" s="103" t="n"/>
    </row>
    <row r="2352" spans="1:59">
      <c r="AO2352" s="103" t="n"/>
    </row>
    <row r="2353" spans="1:59">
      <c r="AO2353" s="103" t="n"/>
    </row>
    <row r="2354" spans="1:59">
      <c r="AO2354" s="103" t="n"/>
    </row>
    <row r="2355" spans="1:59">
      <c r="AO2355" s="103" t="n"/>
    </row>
    <row r="2356" spans="1:59">
      <c r="AO2356" s="103" t="n"/>
    </row>
    <row r="2357" spans="1:59">
      <c r="AO2357" s="103" t="n"/>
    </row>
    <row r="2358" spans="1:59">
      <c r="AO2358" s="103" t="n"/>
    </row>
    <row r="2359" spans="1:59">
      <c r="AO2359" s="103" t="n"/>
    </row>
    <row r="2360" spans="1:59">
      <c r="AO2360" s="103" t="n"/>
    </row>
    <row r="2361" spans="1:59">
      <c r="AO2361" s="103" t="n"/>
    </row>
    <row r="2362" spans="1:59">
      <c r="AO2362" s="103" t="n"/>
    </row>
    <row r="2363" spans="1:59">
      <c r="AO2363" s="103" t="n"/>
    </row>
    <row r="2364" spans="1:59">
      <c r="AO2364" s="103" t="n"/>
    </row>
    <row r="2365" spans="1:59">
      <c r="AO2365" s="103" t="n"/>
    </row>
    <row r="2366" spans="1:59">
      <c r="AO2366" s="103" t="n"/>
    </row>
    <row r="2367" spans="1:59">
      <c r="AO2367" s="103" t="n"/>
    </row>
    <row r="2368" spans="1:59">
      <c r="AO2368" s="103" t="n"/>
    </row>
    <row r="2369" spans="1:59">
      <c r="AO2369" s="103" t="n"/>
    </row>
    <row r="2370" spans="1:59">
      <c r="AO2370" s="103" t="n"/>
    </row>
    <row r="2371" spans="1:59">
      <c r="AO2371" s="103" t="n"/>
    </row>
    <row r="2372" spans="1:59">
      <c r="AO2372" s="103" t="n"/>
    </row>
    <row r="2373" spans="1:59">
      <c r="AO2373" s="103" t="n"/>
    </row>
    <row r="2374" spans="1:59">
      <c r="AO2374" s="103" t="n"/>
    </row>
    <row r="2375" spans="1:59">
      <c r="AO2375" s="103" t="n"/>
    </row>
    <row r="2376" spans="1:59">
      <c r="AO2376" s="103" t="n"/>
    </row>
    <row r="2377" spans="1:59">
      <c r="AO2377" s="103" t="n"/>
    </row>
    <row r="2378" spans="1:59">
      <c r="AO2378" s="103" t="n"/>
    </row>
    <row r="2379" spans="1:59">
      <c r="AO2379" s="103" t="n"/>
    </row>
    <row r="2380" spans="1:59">
      <c r="AO2380" s="103" t="n"/>
    </row>
    <row r="2381" spans="1:59">
      <c r="AO2381" s="103" t="n"/>
    </row>
    <row r="2382" spans="1:59">
      <c r="AO2382" s="103" t="n"/>
    </row>
    <row r="2383" spans="1:59">
      <c r="AO2383" s="103" t="n"/>
    </row>
    <row r="2384" spans="1:59">
      <c r="AO2384" s="103" t="n"/>
    </row>
    <row r="2385" spans="1:59">
      <c r="AO2385" s="103" t="n"/>
    </row>
    <row r="2386" spans="1:59">
      <c r="AO2386" s="103" t="n"/>
    </row>
    <row r="2387" spans="1:59">
      <c r="AO2387" s="103" t="n"/>
    </row>
    <row r="2388" spans="1:59">
      <c r="AO2388" s="103" t="n"/>
    </row>
    <row r="2389" spans="1:59">
      <c r="AO2389" s="103" t="n"/>
    </row>
    <row r="2390" spans="1:59">
      <c r="AO2390" s="103" t="n"/>
    </row>
    <row r="2391" spans="1:59">
      <c r="AO2391" s="103" t="n"/>
    </row>
    <row r="2392" spans="1:59">
      <c r="AO2392" s="103" t="n"/>
    </row>
    <row r="2393" spans="1:59">
      <c r="AO2393" s="103" t="n"/>
    </row>
    <row r="2394" spans="1:59">
      <c r="AO2394" s="103" t="n"/>
    </row>
    <row r="2395" spans="1:59">
      <c r="AO2395" s="103" t="n"/>
    </row>
    <row r="2396" spans="1:59">
      <c r="AO2396" s="103" t="n"/>
    </row>
    <row r="2397" spans="1:59">
      <c r="AO2397" s="103" t="n"/>
    </row>
    <row r="2398" spans="1:59">
      <c r="AO2398" s="103" t="n"/>
    </row>
    <row r="2399" spans="1:59">
      <c r="AO2399" s="103" t="n"/>
    </row>
    <row r="2400" spans="1:59">
      <c r="AO2400" s="103" t="n"/>
    </row>
    <row r="2401" spans="1:59">
      <c r="AO2401" s="103" t="n"/>
    </row>
    <row r="2402" spans="1:59">
      <c r="AO2402" s="103" t="n"/>
    </row>
    <row r="2403" spans="1:59">
      <c r="AO2403" s="103" t="n"/>
    </row>
    <row r="2404" spans="1:59">
      <c r="AO2404" s="103" t="n"/>
    </row>
    <row r="2405" spans="1:59">
      <c r="AO2405" s="103" t="n"/>
    </row>
    <row r="2406" spans="1:59">
      <c r="AO2406" s="103" t="n"/>
    </row>
    <row r="2407" spans="1:59">
      <c r="AO2407" s="103" t="n"/>
    </row>
    <row r="2408" spans="1:59">
      <c r="AO2408" s="103" t="n"/>
    </row>
    <row r="2409" spans="1:59">
      <c r="AO2409" s="103" t="n"/>
    </row>
    <row r="2410" spans="1:59">
      <c r="AO2410" s="103" t="n"/>
    </row>
    <row r="2411" spans="1:59">
      <c r="AO2411" s="103" t="n"/>
    </row>
    <row r="2412" spans="1:59">
      <c r="AO2412" s="103" t="n"/>
    </row>
    <row r="2413" spans="1:59">
      <c r="AO2413" s="103" t="n"/>
    </row>
    <row r="2414" spans="1:59">
      <c r="AO2414" s="103" t="n"/>
    </row>
    <row r="2415" spans="1:59">
      <c r="AO2415" s="103" t="n"/>
    </row>
    <row r="2416" spans="1:59">
      <c r="AO2416" s="103" t="n"/>
    </row>
    <row r="2417" spans="1:59">
      <c r="AO2417" s="103" t="n"/>
    </row>
    <row r="2418" spans="1:59">
      <c r="AO2418" s="103" t="n"/>
    </row>
    <row r="2419" spans="1:59">
      <c r="AO2419" s="103" t="n"/>
    </row>
    <row r="2420" spans="1:59">
      <c r="AO2420" s="103" t="n"/>
    </row>
    <row r="2421" spans="1:59">
      <c r="AO2421" s="103" t="n"/>
    </row>
    <row r="2422" spans="1:59">
      <c r="AO2422" s="103" t="n"/>
    </row>
    <row r="2423" spans="1:59">
      <c r="AO2423" s="103" t="n"/>
    </row>
    <row r="2424" spans="1:59">
      <c r="AO2424" s="103" t="n"/>
    </row>
    <row r="2425" spans="1:59">
      <c r="AO2425" s="103" t="n"/>
    </row>
    <row r="2426" spans="1:59">
      <c r="AO2426" s="103" t="n"/>
    </row>
    <row r="2427" spans="1:59">
      <c r="AO2427" s="103" t="n"/>
    </row>
    <row r="2428" spans="1:59">
      <c r="AO2428" s="103" t="n"/>
    </row>
    <row r="2429" spans="1:59">
      <c r="AO2429" s="103" t="n"/>
    </row>
    <row r="2430" spans="1:59">
      <c r="AO2430" s="103" t="n"/>
    </row>
    <row r="2431" spans="1:59">
      <c r="AO2431" s="103" t="n"/>
    </row>
    <row r="2432" spans="1:59">
      <c r="AO2432" s="103" t="n"/>
    </row>
    <row r="2433" spans="1:59">
      <c r="AO2433" s="103" t="n"/>
    </row>
    <row r="2434" spans="1:59">
      <c r="AO2434" s="103" t="n"/>
    </row>
    <row r="2435" spans="1:59">
      <c r="AO2435" s="103" t="n"/>
    </row>
    <row r="2436" spans="1:59">
      <c r="AO2436" s="103" t="n"/>
    </row>
    <row r="2437" spans="1:59">
      <c r="AO2437" s="103" t="n"/>
    </row>
    <row r="2438" spans="1:59">
      <c r="AO2438" s="103" t="n"/>
    </row>
    <row r="2439" spans="1:59">
      <c r="AO2439" s="103" t="n"/>
    </row>
    <row r="2440" spans="1:59">
      <c r="AO2440" s="103" t="n"/>
    </row>
    <row r="2441" spans="1:59">
      <c r="AO2441" s="103" t="n"/>
    </row>
    <row r="2442" spans="1:59">
      <c r="AO2442" s="103" t="n"/>
    </row>
    <row r="2443" spans="1:59">
      <c r="AO2443" s="103" t="n"/>
    </row>
    <row r="2444" spans="1:59">
      <c r="AO2444" s="103" t="n"/>
    </row>
    <row r="2445" spans="1:59">
      <c r="AO2445" s="103" t="n"/>
    </row>
    <row r="2446" spans="1:59">
      <c r="AO2446" s="103" t="n"/>
    </row>
    <row r="2447" spans="1:59">
      <c r="AO2447" s="103" t="n"/>
    </row>
    <row r="2448" spans="1:59">
      <c r="AO2448" s="103" t="n"/>
    </row>
    <row r="2449" spans="1:59">
      <c r="AO2449" s="103" t="n"/>
    </row>
    <row r="2450" spans="1:59">
      <c r="AO2450" s="103" t="n"/>
    </row>
    <row r="2451" spans="1:59">
      <c r="AO2451" s="103" t="n"/>
    </row>
    <row r="2452" spans="1:59">
      <c r="AO2452" s="103" t="n"/>
    </row>
    <row r="2453" spans="1:59">
      <c r="AO2453" s="103" t="n"/>
    </row>
    <row r="2454" spans="1:59">
      <c r="AO2454" s="103" t="n"/>
    </row>
    <row r="2455" spans="1:59">
      <c r="AO2455" s="103" t="n"/>
    </row>
    <row r="2456" spans="1:59">
      <c r="AO2456" s="103" t="n"/>
    </row>
    <row r="2457" spans="1:59">
      <c r="AO2457" s="103" t="n"/>
    </row>
    <row r="2458" spans="1:59">
      <c r="AO2458" s="103" t="n"/>
    </row>
    <row r="2459" spans="1:59">
      <c r="AO2459" s="103" t="n"/>
    </row>
    <row r="2460" spans="1:59">
      <c r="AO2460" s="103" t="n"/>
    </row>
    <row r="2461" spans="1:59">
      <c r="AO2461" s="103" t="n"/>
    </row>
    <row r="2462" spans="1:59">
      <c r="AO2462" s="103" t="n"/>
    </row>
    <row r="2463" spans="1:59">
      <c r="AO2463" s="103" t="n"/>
    </row>
    <row r="2464" spans="1:59">
      <c r="AO2464" s="103" t="n"/>
    </row>
    <row r="2465" spans="1:59">
      <c r="AO2465" s="103" t="n"/>
    </row>
    <row r="2466" spans="1:59">
      <c r="AO2466" s="103" t="n"/>
    </row>
    <row r="2467" spans="1:59">
      <c r="AO2467" s="103" t="n"/>
    </row>
    <row r="2468" spans="1:59">
      <c r="AO2468" s="103" t="n"/>
    </row>
    <row r="2469" spans="1:59">
      <c r="AO2469" s="103" t="n"/>
    </row>
    <row r="2470" spans="1:59">
      <c r="AO2470" s="103" t="n"/>
    </row>
    <row r="2471" spans="1:59">
      <c r="AO2471" s="103" t="n"/>
    </row>
    <row r="2472" spans="1:59">
      <c r="AO2472" s="103" t="n"/>
    </row>
    <row r="2473" spans="1:59">
      <c r="AO2473" s="103" t="n"/>
    </row>
    <row r="2474" spans="1:59">
      <c r="AO2474" s="103" t="n"/>
    </row>
    <row r="2475" spans="1:59">
      <c r="AO2475" s="103" t="n"/>
    </row>
    <row r="2476" spans="1:59">
      <c r="AO2476" s="103" t="n"/>
    </row>
    <row r="2477" spans="1:59">
      <c r="AO2477" s="103" t="n"/>
    </row>
    <row r="2478" spans="1:59">
      <c r="AO2478" s="103" t="n"/>
    </row>
    <row r="2479" spans="1:59">
      <c r="AO2479" s="103" t="n"/>
    </row>
    <row r="2480" spans="1:59">
      <c r="AO2480" s="103" t="n"/>
    </row>
    <row r="2481" spans="1:59">
      <c r="AO2481" s="103" t="n"/>
    </row>
    <row r="2482" spans="1:59">
      <c r="AO2482" s="103" t="n"/>
    </row>
    <row r="2483" spans="1:59">
      <c r="AO2483" s="103" t="n"/>
    </row>
    <row r="2484" spans="1:59">
      <c r="AO2484" s="103" t="n"/>
    </row>
    <row r="2485" spans="1:59">
      <c r="AO2485" s="103" t="n"/>
    </row>
    <row r="2486" spans="1:59">
      <c r="AO2486" s="103" t="n"/>
    </row>
    <row r="2487" spans="1:59">
      <c r="AO2487" s="103" t="n"/>
    </row>
    <row r="2488" spans="1:59">
      <c r="AO2488" s="103" t="n"/>
    </row>
    <row r="2489" spans="1:59">
      <c r="AO2489" s="103" t="n"/>
    </row>
    <row r="2490" spans="1:59">
      <c r="AO2490" s="103" t="n"/>
    </row>
    <row r="2491" spans="1:59">
      <c r="AO2491" s="103" t="n"/>
    </row>
    <row r="2492" spans="1:59">
      <c r="AO2492" s="103" t="n"/>
    </row>
    <row r="2493" spans="1:59">
      <c r="AO2493" s="103" t="n"/>
    </row>
    <row r="2494" spans="1:59">
      <c r="AO2494" s="103" t="n"/>
    </row>
    <row r="2495" spans="1:59">
      <c r="AO2495" s="103" t="n"/>
    </row>
    <row r="2496" spans="1:59">
      <c r="AO2496" s="103" t="n"/>
    </row>
    <row r="2497" spans="1:59">
      <c r="AO2497" s="103" t="n"/>
    </row>
    <row r="2498" spans="1:59">
      <c r="AO2498" s="103" t="n"/>
    </row>
    <row r="2499" spans="1:59">
      <c r="AO2499" s="103" t="n"/>
    </row>
    <row r="2500" spans="1:59">
      <c r="AO2500" s="103" t="n"/>
    </row>
    <row r="2501" spans="1:59">
      <c r="AO2501" s="103" t="n"/>
    </row>
    <row r="2502" spans="1:59">
      <c r="AO2502" s="103" t="n"/>
    </row>
    <row r="2503" spans="1:59">
      <c r="AO2503" s="103" t="n"/>
    </row>
    <row r="2504" spans="1:59">
      <c r="AO2504" s="103" t="n"/>
    </row>
    <row r="2505" spans="1:59">
      <c r="AO2505" s="103" t="n"/>
    </row>
    <row r="2506" spans="1:59">
      <c r="AO2506" s="103" t="n"/>
    </row>
    <row r="2507" spans="1:59">
      <c r="AO2507" s="103" t="n"/>
    </row>
    <row r="2508" spans="1:59">
      <c r="AO2508" s="103" t="n"/>
    </row>
    <row r="2509" spans="1:59">
      <c r="AO2509" s="103" t="n"/>
    </row>
    <row r="2510" spans="1:59">
      <c r="AO2510" s="103" t="n"/>
    </row>
    <row r="2511" spans="1:59">
      <c r="AO2511" s="103" t="n"/>
    </row>
    <row r="2512" spans="1:59">
      <c r="AO2512" s="103" t="n"/>
    </row>
    <row r="2513" spans="1:59">
      <c r="AO2513" s="103" t="n"/>
    </row>
    <row r="2514" spans="1:59">
      <c r="AO2514" s="103" t="n"/>
    </row>
    <row r="2515" spans="1:59">
      <c r="AO2515" s="103" t="n"/>
    </row>
    <row r="2516" spans="1:59">
      <c r="AO2516" s="103" t="n"/>
    </row>
    <row r="2517" spans="1:59">
      <c r="AO2517" s="103" t="n"/>
    </row>
    <row r="2518" spans="1:59">
      <c r="AO2518" s="103" t="n"/>
    </row>
    <row r="2519" spans="1:59">
      <c r="AO2519" s="103" t="n"/>
    </row>
    <row r="2520" spans="1:59">
      <c r="AO2520" s="103" t="n"/>
    </row>
    <row r="2521" spans="1:59">
      <c r="AO2521" s="103" t="n"/>
    </row>
    <row r="2522" spans="1:59">
      <c r="AO2522" s="103" t="n"/>
    </row>
    <row r="2523" spans="1:59">
      <c r="AO2523" s="103" t="n"/>
    </row>
    <row r="2524" spans="1:59">
      <c r="AO2524" s="103" t="n"/>
    </row>
    <row r="2525" spans="1:59">
      <c r="AO2525" s="103" t="n"/>
    </row>
    <row r="2526" spans="1:59">
      <c r="AO2526" s="103" t="n"/>
    </row>
    <row r="2527" spans="1:59">
      <c r="AO2527" s="103" t="n"/>
    </row>
    <row r="2528" spans="1:59">
      <c r="AO2528" s="103" t="n"/>
    </row>
    <row r="2529" spans="1:59">
      <c r="AO2529" s="103" t="n"/>
    </row>
    <row r="2530" spans="1:59">
      <c r="AO2530" s="103" t="n"/>
    </row>
    <row r="2531" spans="1:59">
      <c r="AO2531" s="103" t="n"/>
    </row>
    <row r="2532" spans="1:59">
      <c r="AO2532" s="103" t="n"/>
    </row>
    <row r="2533" spans="1:59">
      <c r="AO2533" s="103" t="n"/>
    </row>
    <row r="2534" spans="1:59">
      <c r="AO2534" s="103" t="n"/>
    </row>
    <row r="2535" spans="1:59">
      <c r="AO2535" s="103" t="n"/>
    </row>
    <row r="2536" spans="1:59">
      <c r="AO2536" s="103" t="n"/>
    </row>
    <row r="2537" spans="1:59">
      <c r="AO2537" s="103" t="n"/>
    </row>
    <row r="2538" spans="1:59">
      <c r="AO2538" s="103" t="n"/>
    </row>
    <row r="2539" spans="1:59">
      <c r="AO2539" s="103" t="n"/>
    </row>
    <row r="2540" spans="1:59">
      <c r="AO2540" s="103" t="n"/>
    </row>
    <row r="2541" spans="1:59">
      <c r="AO2541" s="103" t="n"/>
    </row>
    <row r="2542" spans="1:59">
      <c r="AO2542" s="103" t="n"/>
    </row>
    <row r="2543" spans="1:59">
      <c r="AO2543" s="103" t="n"/>
    </row>
    <row r="2544" spans="1:59">
      <c r="AO2544" s="103" t="n"/>
    </row>
    <row r="2545" spans="1:59">
      <c r="AO2545" s="103" t="n"/>
    </row>
    <row r="2546" spans="1:59">
      <c r="AO2546" s="103" t="n"/>
    </row>
    <row r="2547" spans="1:59">
      <c r="AO2547" s="103" t="n"/>
    </row>
    <row r="2548" spans="1:59">
      <c r="AO2548" s="103" t="n"/>
    </row>
    <row r="2549" spans="1:59">
      <c r="AO2549" s="103" t="n"/>
    </row>
    <row r="2550" spans="1:59">
      <c r="AO2550" s="103" t="n"/>
    </row>
    <row r="2551" spans="1:59">
      <c r="AO2551" s="103" t="n"/>
    </row>
    <row r="2552" spans="1:59">
      <c r="AO2552" s="103" t="n"/>
    </row>
    <row r="2553" spans="1:59">
      <c r="AO2553" s="103" t="n"/>
    </row>
    <row r="2554" spans="1:59">
      <c r="AO2554" s="103" t="n"/>
    </row>
    <row r="2555" spans="1:59">
      <c r="AO2555" s="103" t="n"/>
    </row>
    <row r="2556" spans="1:59">
      <c r="AO2556" s="103" t="n"/>
    </row>
    <row r="2557" spans="1:59">
      <c r="AO2557" s="103" t="n"/>
    </row>
    <row r="2558" spans="1:59">
      <c r="AO2558" s="103" t="n"/>
    </row>
    <row r="2559" spans="1:59">
      <c r="AO2559" s="103" t="n"/>
    </row>
    <row r="2560" spans="1:59">
      <c r="AO2560" s="103" t="n"/>
    </row>
    <row r="2561" spans="1:59">
      <c r="AO2561" s="103" t="n"/>
    </row>
    <row r="2562" spans="1:59">
      <c r="AO2562" s="103" t="n"/>
    </row>
    <row r="2563" spans="1:59">
      <c r="AO2563" s="103" t="n"/>
    </row>
    <row r="2564" spans="1:59">
      <c r="AO2564" s="103" t="n"/>
    </row>
    <row r="2565" spans="1:59">
      <c r="AO2565" s="103" t="n"/>
    </row>
    <row r="2566" spans="1:59">
      <c r="AO2566" s="103" t="n"/>
    </row>
    <row r="2567" spans="1:59">
      <c r="AO2567" s="103" t="n"/>
    </row>
    <row r="2568" spans="1:59">
      <c r="AO2568" s="103" t="n"/>
    </row>
    <row r="2569" spans="1:59">
      <c r="AO2569" s="103" t="n"/>
    </row>
    <row r="2570" spans="1:59">
      <c r="AO2570" s="103" t="n"/>
    </row>
    <row r="2571" spans="1:59">
      <c r="AO2571" s="103" t="n"/>
    </row>
    <row r="2572" spans="1:59">
      <c r="AO2572" s="103" t="n"/>
    </row>
    <row r="2573" spans="1:59">
      <c r="AO2573" s="103" t="n"/>
    </row>
    <row r="2574" spans="1:59">
      <c r="AO2574" s="103" t="n"/>
    </row>
    <row r="2575" spans="1:59">
      <c r="AO2575" s="103" t="n"/>
    </row>
    <row r="2576" spans="1:59">
      <c r="AO2576" s="103" t="n"/>
    </row>
    <row r="2577" spans="1:59">
      <c r="AO2577" s="103" t="n"/>
    </row>
    <row r="2578" spans="1:59">
      <c r="AO2578" s="103" t="n"/>
    </row>
    <row r="2579" spans="1:59">
      <c r="AO2579" s="103" t="n"/>
    </row>
    <row r="2580" spans="1:59">
      <c r="AO2580" s="103" t="n"/>
    </row>
    <row r="2581" spans="1:59">
      <c r="AO2581" s="103" t="n"/>
    </row>
    <row r="2582" spans="1:59">
      <c r="AO2582" s="103" t="n"/>
    </row>
    <row r="2583" spans="1:59">
      <c r="AO2583" s="103" t="n"/>
    </row>
    <row r="2584" spans="1:59">
      <c r="AO2584" s="103" t="n"/>
    </row>
    <row r="2585" spans="1:59">
      <c r="AO2585" s="103" t="n"/>
    </row>
    <row r="2586" spans="1:59">
      <c r="AO2586" s="103" t="n"/>
    </row>
    <row r="2587" spans="1:59">
      <c r="AO2587" s="103" t="n"/>
    </row>
    <row r="2588" spans="1:59">
      <c r="AO2588" s="103" t="n"/>
    </row>
    <row r="2589" spans="1:59">
      <c r="AO2589" s="103" t="n"/>
    </row>
    <row r="2590" spans="1:59">
      <c r="AO2590" s="103" t="n"/>
    </row>
    <row r="2591" spans="1:59">
      <c r="AO2591" s="103" t="n"/>
    </row>
    <row r="2592" spans="1:59">
      <c r="AO2592" s="103" t="n"/>
    </row>
    <row r="2593" spans="1:59">
      <c r="AO2593" s="103" t="n"/>
    </row>
    <row r="2594" spans="1:59">
      <c r="AO2594" s="103" t="n"/>
    </row>
    <row r="2595" spans="1:59">
      <c r="AO2595" s="103" t="n"/>
    </row>
    <row r="2596" spans="1:59">
      <c r="AO2596" s="103" t="n"/>
    </row>
    <row r="2597" spans="1:59">
      <c r="AO2597" s="103" t="n"/>
    </row>
    <row r="2598" spans="1:59">
      <c r="AO2598" s="103" t="n"/>
    </row>
    <row r="2599" spans="1:59">
      <c r="AO2599" s="103" t="n"/>
    </row>
    <row r="2600" spans="1:59">
      <c r="AO2600" s="103" t="n"/>
    </row>
    <row r="2601" spans="1:59">
      <c r="AO2601" s="103" t="n"/>
    </row>
    <row r="2602" spans="1:59">
      <c r="AO2602" s="103" t="n"/>
    </row>
    <row r="2603" spans="1:59">
      <c r="AO2603" s="103" t="n"/>
    </row>
    <row r="2604" spans="1:59">
      <c r="AO2604" s="103" t="n"/>
    </row>
    <row r="2605" spans="1:59">
      <c r="AO2605" s="103" t="n"/>
    </row>
    <row r="2606" spans="1:59">
      <c r="AO2606" s="103" t="n"/>
    </row>
    <row r="2607" spans="1:59">
      <c r="AO2607" s="103" t="n"/>
    </row>
    <row r="2608" spans="1:59">
      <c r="AO2608" s="103" t="n"/>
    </row>
    <row r="2609" spans="1:59">
      <c r="AO2609" s="103" t="n"/>
    </row>
    <row r="2610" spans="1:59">
      <c r="AO2610" s="103" t="n"/>
    </row>
    <row r="2611" spans="1:59">
      <c r="AO2611" s="103" t="n"/>
    </row>
    <row r="2612" spans="1:59">
      <c r="AO2612" s="103" t="n"/>
    </row>
    <row r="2613" spans="1:59">
      <c r="AO2613" s="103" t="n"/>
    </row>
    <row r="2614" spans="1:59">
      <c r="AO2614" s="103" t="n"/>
    </row>
    <row r="2615" spans="1:59">
      <c r="AO2615" s="103" t="n"/>
    </row>
    <row r="2616" spans="1:59">
      <c r="AO2616" s="103" t="n"/>
    </row>
    <row r="2617" spans="1:59">
      <c r="AO2617" s="103" t="n"/>
    </row>
    <row r="2618" spans="1:59">
      <c r="AO2618" s="103" t="n"/>
    </row>
    <row r="2619" spans="1:59">
      <c r="AO2619" s="103" t="n"/>
    </row>
    <row r="2620" spans="1:59">
      <c r="AO2620" s="103" t="n"/>
    </row>
    <row r="2621" spans="1:59">
      <c r="AO2621" s="103" t="n"/>
    </row>
    <row r="2622" spans="1:59">
      <c r="AO2622" s="103" t="n"/>
    </row>
    <row r="2623" spans="1:59">
      <c r="AO2623" s="103" t="n"/>
    </row>
    <row r="2624" spans="1:59">
      <c r="AO2624" s="103" t="n"/>
    </row>
    <row r="2625" spans="1:59">
      <c r="AO2625" s="103" t="n"/>
    </row>
    <row r="2626" spans="1:59">
      <c r="AO2626" s="103" t="n"/>
    </row>
    <row r="2627" spans="1:59">
      <c r="AO2627" s="103" t="n"/>
    </row>
    <row r="2628" spans="1:59">
      <c r="AO2628" s="103" t="n"/>
    </row>
    <row r="2629" spans="1:59">
      <c r="AO2629" s="103" t="n"/>
    </row>
    <row r="2630" spans="1:59">
      <c r="AO2630" s="103" t="n"/>
    </row>
    <row r="2631" spans="1:59">
      <c r="AO2631" s="103" t="n"/>
    </row>
    <row r="2632" spans="1:59">
      <c r="AO2632" s="103" t="n"/>
    </row>
    <row r="2633" spans="1:59">
      <c r="AO2633" s="103" t="n"/>
    </row>
    <row r="2634" spans="1:59">
      <c r="AO2634" s="103" t="n"/>
    </row>
    <row r="2635" spans="1:59">
      <c r="AO2635" s="103" t="n"/>
    </row>
    <row r="2636" spans="1:59">
      <c r="AO2636" s="103" t="n"/>
    </row>
    <row r="2637" spans="1:59">
      <c r="AO2637" s="103" t="n"/>
    </row>
    <row r="2638" spans="1:59">
      <c r="AO2638" s="103" t="n"/>
    </row>
    <row r="2639" spans="1:59">
      <c r="AO2639" s="103" t="n"/>
    </row>
    <row r="2640" spans="1:59">
      <c r="AO2640" s="103" t="n"/>
    </row>
    <row r="2641" spans="1:59">
      <c r="AO2641" s="103" t="n"/>
    </row>
    <row r="2642" spans="1:59">
      <c r="AO2642" s="103" t="n"/>
    </row>
    <row r="2643" spans="1:59">
      <c r="AO2643" s="103" t="n"/>
    </row>
    <row r="2644" spans="1:59">
      <c r="AO2644" s="103" t="n"/>
    </row>
    <row r="2645" spans="1:59">
      <c r="AO2645" s="103" t="n"/>
    </row>
    <row r="2646" spans="1:59">
      <c r="AO2646" s="103" t="n"/>
    </row>
    <row r="2647" spans="1:59">
      <c r="AO2647" s="103" t="n"/>
    </row>
    <row r="2648" spans="1:59">
      <c r="AO2648" s="103" t="n"/>
    </row>
    <row r="2649" spans="1:59">
      <c r="AO2649" s="103" t="n"/>
    </row>
    <row r="2650" spans="1:59">
      <c r="AO2650" s="103" t="n"/>
    </row>
    <row r="2651" spans="1:59">
      <c r="AO2651" s="103" t="n"/>
    </row>
    <row r="2652" spans="1:59">
      <c r="AO2652" s="103" t="n"/>
    </row>
    <row r="2653" spans="1:59">
      <c r="AO2653" s="103" t="n"/>
    </row>
    <row r="2654" spans="1:59">
      <c r="AO2654" s="103" t="n"/>
    </row>
    <row r="2655" spans="1:59">
      <c r="AO2655" s="103" t="n"/>
    </row>
    <row r="2656" spans="1:59">
      <c r="AO2656" s="103" t="n"/>
    </row>
    <row r="2657" spans="1:59">
      <c r="AO2657" s="103" t="n"/>
    </row>
    <row r="2658" spans="1:59">
      <c r="AO2658" s="103" t="n"/>
    </row>
    <row r="2659" spans="1:59">
      <c r="AO2659" s="103" t="n"/>
    </row>
    <row r="2660" spans="1:59">
      <c r="AO2660" s="103" t="n"/>
    </row>
    <row r="2661" spans="1:59">
      <c r="AO2661" s="103" t="n"/>
    </row>
    <row r="2662" spans="1:59">
      <c r="AO2662" s="103" t="n"/>
    </row>
    <row r="2663" spans="1:59">
      <c r="AO2663" s="103" t="n"/>
    </row>
    <row r="2664" spans="1:59">
      <c r="AO2664" s="103" t="n"/>
    </row>
    <row r="2665" spans="1:59">
      <c r="AO2665" s="103" t="n"/>
    </row>
    <row r="2666" spans="1:59">
      <c r="AO2666" s="103" t="n"/>
    </row>
    <row r="2667" spans="1:59">
      <c r="AO2667" s="103" t="n"/>
    </row>
    <row r="2668" spans="1:59">
      <c r="AO2668" s="103" t="n"/>
    </row>
    <row r="2669" spans="1:59">
      <c r="AO2669" s="103" t="n"/>
    </row>
    <row r="2670" spans="1:59">
      <c r="AO2670" s="103" t="n"/>
    </row>
    <row r="2671" spans="1:59">
      <c r="AO2671" s="103" t="n"/>
    </row>
    <row r="2672" spans="1:59">
      <c r="AO2672" s="103" t="n"/>
    </row>
    <row r="2673" spans="1:59">
      <c r="AO2673" s="103" t="n"/>
    </row>
    <row r="2674" spans="1:59">
      <c r="AO2674" s="103" t="n"/>
    </row>
    <row r="2675" spans="1:59">
      <c r="AO2675" s="103" t="n"/>
    </row>
    <row r="2676" spans="1:59">
      <c r="AO2676" s="103" t="n"/>
    </row>
    <row r="2677" spans="1:59">
      <c r="AO2677" s="103" t="n"/>
    </row>
    <row r="2678" spans="1:59">
      <c r="AO2678" s="103" t="n"/>
    </row>
    <row r="2679" spans="1:59">
      <c r="AO2679" s="103" t="n"/>
    </row>
    <row r="2680" spans="1:59">
      <c r="AO2680" s="103" t="n"/>
    </row>
    <row r="2681" spans="1:59">
      <c r="AO2681" s="103" t="n"/>
    </row>
    <row r="2682" spans="1:59">
      <c r="AO2682" s="103" t="n"/>
    </row>
    <row r="2683" spans="1:59">
      <c r="AO2683" s="103" t="n"/>
    </row>
    <row r="2684" spans="1:59">
      <c r="AO2684" s="103" t="n"/>
    </row>
    <row r="2685" spans="1:59">
      <c r="AO2685" s="103" t="n"/>
    </row>
    <row r="2686" spans="1:59">
      <c r="AO2686" s="103" t="n"/>
    </row>
    <row r="2687" spans="1:59">
      <c r="AO2687" s="103" t="n"/>
    </row>
    <row r="2688" spans="1:59">
      <c r="AO2688" s="103" t="n"/>
    </row>
    <row r="2689" spans="1:59">
      <c r="AO2689" s="103" t="n"/>
    </row>
    <row r="2690" spans="1:59">
      <c r="AO2690" s="103" t="n"/>
    </row>
    <row r="2691" spans="1:59">
      <c r="AO2691" s="103" t="n"/>
    </row>
    <row r="2692" spans="1:59">
      <c r="AO2692" s="103" t="n"/>
    </row>
    <row r="2693" spans="1:59">
      <c r="AO2693" s="103" t="n"/>
    </row>
    <row r="2694" spans="1:59">
      <c r="AO2694" s="103" t="n"/>
    </row>
    <row r="2695" spans="1:59">
      <c r="AO2695" s="103" t="n"/>
    </row>
    <row r="2696" spans="1:59">
      <c r="AO2696" s="103" t="n"/>
    </row>
    <row r="2697" spans="1:59">
      <c r="AO2697" s="103" t="n"/>
    </row>
    <row r="2698" spans="1:59">
      <c r="AO2698" s="103" t="n"/>
    </row>
    <row r="2699" spans="1:59">
      <c r="AO2699" s="103" t="n"/>
    </row>
    <row r="2700" spans="1:59">
      <c r="AO2700" s="103" t="n"/>
    </row>
    <row r="2701" spans="1:59">
      <c r="AO2701" s="103" t="n"/>
    </row>
    <row r="2702" spans="1:59">
      <c r="AO2702" s="103" t="n"/>
    </row>
    <row r="2703" spans="1:59">
      <c r="AO2703" s="103" t="n"/>
    </row>
    <row r="2704" spans="1:59">
      <c r="AO2704" s="103" t="n"/>
    </row>
    <row r="2705" spans="1:59">
      <c r="AO2705" s="103" t="n"/>
    </row>
    <row r="2706" spans="1:59">
      <c r="AO2706" s="103" t="n"/>
    </row>
    <row r="2707" spans="1:59">
      <c r="AO2707" s="103" t="n"/>
    </row>
    <row r="2708" spans="1:59">
      <c r="AO2708" s="103" t="n"/>
    </row>
    <row r="2709" spans="1:59">
      <c r="AO2709" s="103" t="n"/>
    </row>
    <row r="2710" spans="1:59">
      <c r="AO2710" s="103" t="n"/>
    </row>
    <row r="2711" spans="1:59">
      <c r="AO2711" s="103" t="n"/>
    </row>
    <row r="2712" spans="1:59">
      <c r="AO2712" s="103" t="n"/>
    </row>
    <row r="2713" spans="1:59">
      <c r="AO2713" s="103" t="n"/>
    </row>
    <row r="2714" spans="1:59">
      <c r="AO2714" s="103" t="n"/>
    </row>
    <row r="2715" spans="1:59">
      <c r="AO2715" s="103" t="n"/>
    </row>
    <row r="2716" spans="1:59">
      <c r="AO2716" s="103" t="n"/>
    </row>
    <row r="2717" spans="1:59">
      <c r="AO2717" s="103" t="n"/>
    </row>
    <row r="2718" spans="1:59">
      <c r="AO2718" s="103" t="n"/>
    </row>
    <row r="2719" spans="1:59">
      <c r="AO2719" s="103" t="n"/>
    </row>
    <row r="2720" spans="1:59">
      <c r="AO2720" s="103" t="n"/>
    </row>
    <row r="2721" spans="1:59">
      <c r="AO2721" s="103" t="n"/>
    </row>
    <row r="2722" spans="1:59">
      <c r="AO2722" s="103" t="n"/>
    </row>
    <row r="2723" spans="1:59">
      <c r="AO2723" s="103" t="n"/>
    </row>
    <row r="2724" spans="1:59">
      <c r="AO2724" s="103" t="n"/>
    </row>
    <row r="2725" spans="1:59">
      <c r="AO2725" s="103" t="n"/>
    </row>
    <row r="2726" spans="1:59">
      <c r="AO2726" s="103" t="n"/>
    </row>
    <row r="2727" spans="1:59">
      <c r="AO2727" s="103" t="n"/>
    </row>
    <row r="2728" spans="1:59">
      <c r="AO2728" s="103" t="n"/>
    </row>
    <row r="2729" spans="1:59">
      <c r="AO2729" s="103" t="n"/>
    </row>
    <row r="2730" spans="1:59">
      <c r="AO2730" s="103" t="n"/>
    </row>
    <row r="2731" spans="1:59">
      <c r="AO2731" s="103" t="n"/>
    </row>
    <row r="2732" spans="1:59">
      <c r="AO2732" s="103" t="n"/>
    </row>
    <row r="2733" spans="1:59">
      <c r="AO2733" s="103" t="n"/>
    </row>
    <row r="2734" spans="1:59">
      <c r="AO2734" s="103" t="n"/>
    </row>
    <row r="2735" spans="1:59">
      <c r="AO2735" s="103" t="n"/>
    </row>
    <row r="2736" spans="1:59">
      <c r="AO2736" s="103" t="n"/>
    </row>
    <row r="2737" spans="1:59">
      <c r="AO2737" s="103" t="n"/>
    </row>
    <row r="2738" spans="1:59">
      <c r="AO2738" s="103" t="n"/>
    </row>
    <row r="2739" spans="1:59">
      <c r="AO2739" s="103" t="n"/>
    </row>
    <row r="2740" spans="1:59">
      <c r="AO2740" s="103" t="n"/>
    </row>
    <row r="2741" spans="1:59">
      <c r="AO2741" s="103" t="n"/>
    </row>
    <row r="2742" spans="1:59">
      <c r="AO2742" s="103" t="n"/>
    </row>
    <row r="2743" spans="1:59">
      <c r="AO2743" s="103" t="n"/>
    </row>
    <row r="2744" spans="1:59">
      <c r="AO2744" s="103" t="n"/>
    </row>
    <row r="2745" spans="1:59">
      <c r="AO2745" s="103" t="n"/>
    </row>
    <row r="2746" spans="1:59">
      <c r="AO2746" s="103" t="n"/>
    </row>
    <row r="2747" spans="1:59">
      <c r="AO2747" s="103" t="n"/>
    </row>
    <row r="2748" spans="1:59">
      <c r="AO2748" s="103" t="n"/>
    </row>
    <row r="2749" spans="1:59">
      <c r="AO2749" s="103" t="n"/>
    </row>
    <row r="2750" spans="1:59">
      <c r="AO2750" s="103" t="n"/>
    </row>
    <row r="2751" spans="1:59">
      <c r="AO2751" s="103" t="n"/>
    </row>
    <row r="2752" spans="1:59">
      <c r="AO2752" s="103" t="n"/>
    </row>
    <row r="2753" spans="1:59">
      <c r="AO2753" s="103" t="n"/>
    </row>
    <row r="2754" spans="1:59">
      <c r="AO2754" s="103" t="n"/>
    </row>
    <row r="2755" spans="1:59">
      <c r="AO2755" s="103" t="n"/>
    </row>
    <row r="2756" spans="1:59">
      <c r="AO2756" s="103" t="n"/>
    </row>
    <row r="2757" spans="1:59">
      <c r="AO2757" s="103" t="n"/>
    </row>
    <row r="2758" spans="1:59">
      <c r="AO2758" s="103" t="n"/>
    </row>
    <row r="2759" spans="1:59">
      <c r="AO2759" s="103" t="n"/>
    </row>
    <row r="2760" spans="1:59">
      <c r="AO2760" s="103" t="n"/>
    </row>
    <row r="2761" spans="1:59">
      <c r="AO2761" s="103" t="n"/>
    </row>
    <row r="2762" spans="1:59">
      <c r="AO2762" s="103" t="n"/>
    </row>
    <row r="2763" spans="1:59">
      <c r="AO2763" s="103" t="n"/>
    </row>
    <row r="2764" spans="1:59">
      <c r="AO2764" s="103" t="n"/>
    </row>
    <row r="2765" spans="1:59">
      <c r="AO2765" s="103" t="n"/>
    </row>
    <row r="2766" spans="1:59">
      <c r="AO2766" s="103" t="n"/>
    </row>
    <row r="2767" spans="1:59">
      <c r="AO2767" s="103" t="n"/>
    </row>
    <row r="2768" spans="1:59">
      <c r="AO2768" s="103" t="n"/>
    </row>
    <row r="2769" spans="1:59">
      <c r="AO2769" s="103" t="n"/>
    </row>
    <row r="2770" spans="1:59">
      <c r="AO2770" s="103" t="n"/>
    </row>
    <row r="2771" spans="1:59">
      <c r="AO2771" s="103" t="n"/>
    </row>
    <row r="2772" spans="1:59">
      <c r="AO2772" s="103" t="n"/>
    </row>
    <row r="2773" spans="1:59">
      <c r="AO2773" s="103" t="n"/>
    </row>
    <row r="2774" spans="1:59">
      <c r="AO2774" s="103" t="n"/>
    </row>
    <row r="2775" spans="1:59">
      <c r="AO2775" s="103" t="n"/>
    </row>
    <row r="2776" spans="1:59">
      <c r="AO2776" s="103" t="n"/>
    </row>
    <row r="2777" spans="1:59">
      <c r="AO2777" s="103" t="n"/>
    </row>
    <row r="2778" spans="1:59">
      <c r="AO2778" s="103" t="n"/>
    </row>
    <row r="2779" spans="1:59">
      <c r="AO2779" s="103" t="n"/>
    </row>
    <row r="2780" spans="1:59">
      <c r="AO2780" s="103" t="n"/>
    </row>
    <row r="2781" spans="1:59">
      <c r="AO2781" s="103" t="n"/>
    </row>
    <row r="2782" spans="1:59">
      <c r="AO2782" s="103" t="n"/>
    </row>
    <row r="2783" spans="1:59">
      <c r="AO2783" s="103" t="n"/>
    </row>
    <row r="2784" spans="1:59">
      <c r="AO2784" s="103" t="n"/>
    </row>
    <row r="2785" spans="1:59">
      <c r="AO2785" s="103" t="n"/>
    </row>
    <row r="2786" spans="1:59">
      <c r="AO2786" s="103" t="n"/>
    </row>
    <row r="2787" spans="1:59">
      <c r="AO2787" s="103" t="n"/>
    </row>
    <row r="2788" spans="1:59">
      <c r="AO2788" s="103" t="n"/>
    </row>
    <row r="2789" spans="1:59">
      <c r="AO2789" s="103" t="n"/>
    </row>
    <row r="2790" spans="1:59">
      <c r="AO2790" s="103" t="n"/>
    </row>
    <row r="2791" spans="1:59">
      <c r="AO2791" s="103" t="n"/>
    </row>
    <row r="2792" spans="1:59">
      <c r="AO2792" s="103" t="n"/>
    </row>
    <row r="2793" spans="1:59">
      <c r="AO2793" s="103" t="n"/>
    </row>
    <row r="2794" spans="1:59">
      <c r="AO2794" s="103" t="n"/>
    </row>
    <row r="2795" spans="1:59">
      <c r="AO2795" s="103" t="n"/>
    </row>
    <row r="2796" spans="1:59">
      <c r="AO2796" s="103" t="n"/>
    </row>
    <row r="2797" spans="1:59">
      <c r="AO2797" s="103" t="n"/>
    </row>
    <row r="2798" spans="1:59">
      <c r="AO2798" s="103" t="n"/>
    </row>
    <row r="2799" spans="1:59">
      <c r="AO2799" s="103" t="n"/>
    </row>
    <row r="2800" spans="1:59">
      <c r="AO2800" s="103" t="n"/>
    </row>
    <row r="2801" spans="1:59">
      <c r="AO2801" s="103" t="n"/>
    </row>
    <row r="2802" spans="1:59">
      <c r="AO2802" s="103" t="n"/>
    </row>
    <row r="2803" spans="1:59">
      <c r="AO2803" s="103" t="n"/>
    </row>
    <row r="2804" spans="1:59">
      <c r="AO2804" s="103" t="n"/>
    </row>
    <row r="2805" spans="1:59">
      <c r="AO2805" s="103" t="n"/>
    </row>
    <row r="2806" spans="1:59">
      <c r="AO2806" s="103" t="n"/>
    </row>
    <row r="2807" spans="1:59">
      <c r="AO2807" s="103" t="n"/>
    </row>
    <row r="2808" spans="1:59">
      <c r="AO2808" s="103" t="n"/>
    </row>
    <row r="2809" spans="1:59">
      <c r="AO2809" s="103" t="n"/>
    </row>
    <row r="2810" spans="1:59">
      <c r="AO2810" s="103" t="n"/>
    </row>
    <row r="2811" spans="1:59">
      <c r="AO2811" s="103" t="n"/>
    </row>
    <row r="2812" spans="1:59">
      <c r="AO2812" s="103" t="n"/>
    </row>
    <row r="2813" spans="1:59">
      <c r="AO2813" s="103" t="n"/>
    </row>
    <row r="2814" spans="1:59">
      <c r="AO2814" s="103" t="n"/>
    </row>
    <row r="2815" spans="1:59">
      <c r="AO2815" s="103" t="n"/>
    </row>
    <row r="2816" spans="1:59">
      <c r="AO2816" s="103" t="n"/>
    </row>
    <row r="2817" spans="1:59">
      <c r="AO2817" s="103" t="n"/>
    </row>
    <row r="2818" spans="1:59">
      <c r="AO2818" s="103" t="n"/>
    </row>
    <row r="2819" spans="1:59">
      <c r="AO2819" s="103" t="n"/>
    </row>
    <row r="2820" spans="1:59">
      <c r="AO2820" s="103" t="n"/>
    </row>
    <row r="2821" spans="1:59">
      <c r="AO2821" s="103" t="n"/>
    </row>
    <row r="2822" spans="1:59">
      <c r="AO2822" s="103" t="n"/>
    </row>
    <row r="2823" spans="1:59">
      <c r="AO2823" s="103" t="n"/>
    </row>
    <row r="2824" spans="1:59">
      <c r="AO2824" s="103" t="n"/>
    </row>
    <row r="2825" spans="1:59">
      <c r="AO2825" s="103" t="n"/>
    </row>
    <row r="2826" spans="1:59">
      <c r="AO2826" s="103" t="n"/>
    </row>
    <row r="2827" spans="1:59">
      <c r="AO2827" s="103" t="n"/>
    </row>
    <row r="2828" spans="1:59">
      <c r="AO2828" s="103" t="n"/>
    </row>
    <row r="2829" spans="1:59">
      <c r="AO2829" s="103" t="n"/>
    </row>
    <row r="2830" spans="1:59">
      <c r="AO2830" s="103" t="n"/>
    </row>
    <row r="2831" spans="1:59">
      <c r="AO2831" s="103" t="n"/>
    </row>
    <row r="2832" spans="1:59">
      <c r="AO2832" s="103" t="n"/>
    </row>
    <row r="2833" spans="1:59">
      <c r="AO2833" s="103" t="n"/>
    </row>
    <row r="2834" spans="1:59">
      <c r="AO2834" s="103" t="n"/>
    </row>
    <row r="2835" spans="1:59">
      <c r="AO2835" s="103" t="n"/>
    </row>
    <row r="2836" spans="1:59">
      <c r="AO2836" s="103" t="n"/>
    </row>
    <row r="2837" spans="1:59">
      <c r="AO2837" s="103" t="n"/>
    </row>
    <row r="2838" spans="1:59">
      <c r="AO2838" s="103" t="n"/>
    </row>
    <row r="2839" spans="1:59">
      <c r="AO2839" s="103" t="n"/>
    </row>
    <row r="2840" spans="1:59">
      <c r="AO2840" s="103" t="n"/>
    </row>
    <row r="2841" spans="1:59">
      <c r="AO2841" s="103" t="n"/>
    </row>
    <row r="2842" spans="1:59">
      <c r="AO2842" s="103" t="n"/>
    </row>
    <row r="2843" spans="1:59">
      <c r="AO2843" s="103" t="n"/>
    </row>
    <row r="2844" spans="1:59">
      <c r="AO2844" s="103" t="n"/>
    </row>
    <row r="2845" spans="1:59">
      <c r="AO2845" s="103" t="n"/>
    </row>
    <row r="2846" spans="1:59">
      <c r="AO2846" s="103" t="n"/>
    </row>
    <row r="2847" spans="1:59">
      <c r="AO2847" s="103" t="n"/>
    </row>
    <row r="2848" spans="1:59">
      <c r="AO2848" s="103" t="n"/>
    </row>
    <row r="2849" spans="1:59">
      <c r="AO2849" s="103" t="n"/>
    </row>
    <row r="2850" spans="1:59">
      <c r="AO2850" s="103" t="n"/>
    </row>
    <row r="2851" spans="1:59">
      <c r="AO2851" s="103" t="n"/>
    </row>
    <row r="2852" spans="1:59">
      <c r="AO2852" s="103" t="n"/>
    </row>
    <row r="2853" spans="1:59">
      <c r="AO2853" s="103" t="n"/>
    </row>
    <row r="2854" spans="1:59">
      <c r="AO2854" s="103" t="n"/>
    </row>
    <row r="2855" spans="1:59">
      <c r="AO2855" s="103" t="n"/>
    </row>
    <row r="2856" spans="1:59">
      <c r="AO2856" s="103" t="n"/>
    </row>
    <row r="2857" spans="1:59">
      <c r="AO2857" s="103" t="n"/>
    </row>
    <row r="2858" spans="1:59">
      <c r="AO2858" s="103" t="n"/>
    </row>
    <row r="2859" spans="1:59">
      <c r="AO2859" s="103" t="n"/>
    </row>
    <row r="2860" spans="1:59">
      <c r="AO2860" s="103" t="n"/>
    </row>
    <row r="2861" spans="1:59">
      <c r="AO2861" s="103" t="n"/>
    </row>
    <row r="2862" spans="1:59">
      <c r="AO2862" s="103" t="n"/>
    </row>
    <row r="2863" spans="1:59">
      <c r="AO2863" s="103" t="n"/>
    </row>
    <row r="2864" spans="1:59">
      <c r="AO2864" s="103" t="n"/>
    </row>
    <row r="2865" spans="1:59">
      <c r="AO2865" s="103" t="n"/>
    </row>
    <row r="2866" spans="1:59">
      <c r="AO2866" s="103" t="n"/>
    </row>
    <row r="2867" spans="1:59">
      <c r="AO2867" s="103" t="n"/>
    </row>
    <row r="2868" spans="1:59">
      <c r="AO2868" s="103" t="n"/>
    </row>
    <row r="2869" spans="1:59">
      <c r="AO2869" s="103" t="n"/>
    </row>
    <row r="2870" spans="1:59">
      <c r="AO2870" s="103" t="n"/>
    </row>
    <row r="2871" spans="1:59">
      <c r="AO2871" s="103" t="n"/>
    </row>
    <row r="2872" spans="1:59">
      <c r="AO2872" s="103" t="n"/>
    </row>
    <row r="2873" spans="1:59">
      <c r="AO2873" s="103" t="n"/>
    </row>
    <row r="2874" spans="1:59">
      <c r="AO2874" s="103" t="n"/>
    </row>
    <row r="2875" spans="1:59">
      <c r="AO2875" s="103" t="n"/>
    </row>
    <row r="2876" spans="1:59">
      <c r="AO2876" s="103" t="n"/>
    </row>
    <row r="2877" spans="1:59">
      <c r="AO2877" s="103" t="n"/>
    </row>
    <row r="2878" spans="1:59">
      <c r="AO2878" s="103" t="n"/>
    </row>
    <row r="2879" spans="1:59">
      <c r="AO2879" s="103" t="n"/>
    </row>
    <row r="2880" spans="1:59">
      <c r="AO2880" s="103" t="n"/>
    </row>
    <row r="2881" spans="1:59">
      <c r="AO2881" s="103" t="n"/>
    </row>
    <row r="2882" spans="1:59">
      <c r="AO2882" s="103" t="n"/>
    </row>
    <row r="2883" spans="1:59">
      <c r="AO2883" s="103" t="n"/>
    </row>
    <row r="2884" spans="1:59">
      <c r="AO2884" s="103" t="n"/>
    </row>
    <row r="2885" spans="1:59">
      <c r="AO2885" s="103" t="n"/>
    </row>
    <row r="2886" spans="1:59">
      <c r="AO2886" s="103" t="n"/>
    </row>
    <row r="2887" spans="1:59">
      <c r="AO2887" s="103" t="n"/>
    </row>
    <row r="2888" spans="1:59">
      <c r="AO2888" s="103" t="n"/>
    </row>
    <row r="2889" spans="1:59">
      <c r="AO2889" s="103" t="n"/>
    </row>
    <row r="2890" spans="1:59">
      <c r="AO2890" s="103" t="n"/>
    </row>
    <row r="2891" spans="1:59">
      <c r="AO2891" s="103" t="n"/>
    </row>
    <row r="2892" spans="1:59">
      <c r="AO2892" s="103" t="n"/>
    </row>
    <row r="2893" spans="1:59">
      <c r="AO2893" s="103" t="n"/>
    </row>
    <row r="2894" spans="1:59">
      <c r="AO2894" s="103" t="n"/>
    </row>
    <row r="2895" spans="1:59">
      <c r="AO2895" s="103" t="n"/>
    </row>
    <row r="2896" spans="1:59">
      <c r="AO2896" s="103" t="n"/>
    </row>
    <row r="2897" spans="1:59">
      <c r="AO2897" s="103" t="n"/>
    </row>
    <row r="2898" spans="1:59">
      <c r="AO2898" s="103" t="n"/>
    </row>
    <row r="2899" spans="1:59">
      <c r="AO2899" s="103" t="n"/>
    </row>
    <row r="2900" spans="1:59">
      <c r="AO2900" s="103" t="n"/>
    </row>
    <row r="2901" spans="1:59">
      <c r="AO2901" s="103" t="n"/>
    </row>
    <row r="2902" spans="1:59">
      <c r="AO2902" s="103" t="n"/>
    </row>
    <row r="2903" spans="1:59">
      <c r="AO2903" s="103" t="n"/>
    </row>
    <row r="2904" spans="1:59">
      <c r="AO2904" s="103" t="n"/>
    </row>
    <row r="2905" spans="1:59">
      <c r="AO2905" s="103" t="n"/>
    </row>
    <row r="2906" spans="1:59">
      <c r="AO2906" s="103" t="n"/>
    </row>
    <row r="2907" spans="1:59">
      <c r="AO2907" s="103" t="n"/>
    </row>
    <row r="2908" spans="1:59">
      <c r="AO2908" s="103" t="n"/>
    </row>
    <row r="2909" spans="1:59">
      <c r="AO2909" s="103" t="n"/>
    </row>
    <row r="2910" spans="1:59">
      <c r="AO2910" s="103" t="n"/>
    </row>
    <row r="2911" spans="1:59">
      <c r="AO2911" s="103" t="n"/>
    </row>
    <row r="2912" spans="1:59">
      <c r="AO2912" s="103" t="n"/>
    </row>
    <row r="2913" spans="1:59">
      <c r="AO2913" s="103" t="n"/>
    </row>
    <row r="2914" spans="1:59">
      <c r="AO2914" s="103" t="n"/>
    </row>
    <row r="2915" spans="1:59">
      <c r="AO2915" s="103" t="n"/>
    </row>
    <row r="2916" spans="1:59">
      <c r="AO2916" s="103" t="n"/>
    </row>
    <row r="2917" spans="1:59">
      <c r="AO2917" s="103" t="n"/>
    </row>
    <row r="2918" spans="1:59">
      <c r="AO2918" s="103" t="n"/>
    </row>
    <row r="2919" spans="1:59">
      <c r="AO2919" s="103" t="n"/>
    </row>
    <row r="2920" spans="1:59">
      <c r="AO2920" s="103" t="n"/>
    </row>
    <row r="2921" spans="1:59">
      <c r="AO2921" s="103" t="n"/>
    </row>
    <row r="2922" spans="1:59">
      <c r="AO2922" s="103" t="n"/>
    </row>
    <row r="2923" spans="1:59">
      <c r="AO2923" s="103" t="n"/>
    </row>
    <row r="2924" spans="1:59">
      <c r="AO2924" s="103" t="n"/>
    </row>
    <row r="2925" spans="1:59">
      <c r="AO2925" s="103" t="n"/>
    </row>
    <row r="2926" spans="1:59">
      <c r="AO2926" s="103" t="n"/>
    </row>
    <row r="2927" spans="1:59">
      <c r="AO2927" s="103" t="n"/>
    </row>
    <row r="2928" spans="1:59">
      <c r="AO2928" s="103" t="n"/>
    </row>
    <row r="2929" spans="1:59">
      <c r="AO2929" s="103" t="n"/>
    </row>
    <row r="2930" spans="1:59">
      <c r="AO2930" s="103" t="n"/>
    </row>
    <row r="2931" spans="1:59">
      <c r="AO2931" s="103" t="n"/>
    </row>
    <row r="2932" spans="1:59">
      <c r="AO2932" s="103" t="n"/>
    </row>
    <row r="2933" spans="1:59">
      <c r="AO2933" s="103" t="n"/>
    </row>
    <row r="2934" spans="1:59">
      <c r="AO2934" s="103" t="n"/>
    </row>
    <row r="2935" spans="1:59">
      <c r="AO2935" s="103" t="n"/>
    </row>
    <row r="2936" spans="1:59">
      <c r="AO2936" s="103" t="n"/>
    </row>
    <row r="2937" spans="1:59">
      <c r="AO2937" s="103" t="n"/>
    </row>
    <row r="2938" spans="1:59">
      <c r="AO2938" s="103" t="n"/>
    </row>
    <row r="2939" spans="1:59">
      <c r="AO2939" s="103" t="n"/>
    </row>
    <row r="2940" spans="1:59">
      <c r="AO2940" s="103" t="n"/>
    </row>
    <row r="2941" spans="1:59">
      <c r="AO2941" s="103" t="n"/>
    </row>
    <row r="2942" spans="1:59">
      <c r="AO2942" s="103" t="n"/>
    </row>
    <row r="2943" spans="1:59">
      <c r="AO2943" s="103" t="n"/>
    </row>
    <row r="2944" spans="1:59">
      <c r="AO2944" s="103" t="n"/>
    </row>
    <row r="2945" spans="1:59">
      <c r="AO2945" s="103" t="n"/>
    </row>
    <row r="2946" spans="1:59">
      <c r="AO2946" s="103" t="n"/>
    </row>
    <row r="2947" spans="1:59">
      <c r="AO2947" s="103" t="n"/>
    </row>
    <row r="2948" spans="1:59">
      <c r="AO2948" s="103" t="n"/>
    </row>
    <row r="2949" spans="1:59">
      <c r="AO2949" s="103" t="n"/>
    </row>
    <row r="2950" spans="1:59">
      <c r="AO2950" s="103" t="n"/>
    </row>
    <row r="2951" spans="1:59">
      <c r="AO2951" s="103" t="n"/>
    </row>
    <row r="2952" spans="1:59">
      <c r="AO2952" s="103" t="n"/>
    </row>
    <row r="2953" spans="1:59">
      <c r="AO2953" s="103" t="n"/>
    </row>
    <row r="2954" spans="1:59">
      <c r="AO2954" s="103" t="n"/>
    </row>
    <row r="2955" spans="1:59">
      <c r="AO2955" s="103" t="n"/>
    </row>
    <row r="2956" spans="1:59">
      <c r="AO2956" s="103" t="n"/>
    </row>
    <row r="2957" spans="1:59">
      <c r="AO2957" s="103" t="n"/>
    </row>
    <row r="2958" spans="1:59">
      <c r="AO2958" s="103" t="n"/>
    </row>
    <row r="2959" spans="1:59">
      <c r="AO2959" s="103" t="n"/>
    </row>
    <row r="2960" spans="1:59">
      <c r="AO2960" s="103" t="n"/>
    </row>
    <row r="2961" spans="1:59">
      <c r="AO2961" s="103" t="n"/>
    </row>
    <row r="2962" spans="1:59">
      <c r="AO2962" s="103" t="n"/>
    </row>
    <row r="2963" spans="1:59">
      <c r="AO2963" s="103" t="n"/>
    </row>
    <row r="2964" spans="1:59">
      <c r="AO2964" s="103" t="n"/>
    </row>
    <row r="2965" spans="1:59">
      <c r="AO2965" s="103" t="n"/>
    </row>
    <row r="2966" spans="1:59">
      <c r="AO2966" s="103" t="n"/>
    </row>
    <row r="2967" spans="1:59">
      <c r="AO2967" s="103" t="n"/>
    </row>
    <row r="2968" spans="1:59">
      <c r="AO2968" s="103" t="n"/>
    </row>
    <row r="2969" spans="1:59">
      <c r="AO2969" s="103" t="n"/>
    </row>
    <row r="2970" spans="1:59">
      <c r="AO2970" s="103" t="n"/>
    </row>
    <row r="2971" spans="1:59">
      <c r="AO2971" s="103" t="n"/>
    </row>
    <row r="2972" spans="1:59">
      <c r="AO2972" s="103" t="n"/>
    </row>
    <row r="2973" spans="1:59">
      <c r="AO2973" s="103" t="n"/>
    </row>
    <row r="2974" spans="1:59">
      <c r="AO2974" s="103" t="n"/>
    </row>
    <row r="2975" spans="1:59">
      <c r="AO2975" s="103" t="n"/>
    </row>
    <row r="2976" spans="1:59">
      <c r="AO2976" s="103" t="n"/>
    </row>
    <row r="2977" spans="1:59">
      <c r="AO2977" s="103" t="n"/>
    </row>
    <row r="2978" spans="1:59">
      <c r="AO2978" s="103" t="n"/>
    </row>
    <row r="2979" spans="1:59">
      <c r="AO2979" s="103" t="n"/>
    </row>
    <row r="2980" spans="1:59">
      <c r="AO2980" s="103" t="n"/>
    </row>
    <row r="2981" spans="1:59">
      <c r="AO2981" s="103" t="n"/>
    </row>
    <row r="2982" spans="1:59">
      <c r="AO2982" s="103" t="n"/>
    </row>
    <row r="2983" spans="1:59">
      <c r="AO2983" s="103" t="n"/>
    </row>
    <row r="2984" spans="1:59">
      <c r="AO2984" s="103" t="n"/>
    </row>
    <row r="2985" spans="1:59">
      <c r="AO2985" s="103" t="n"/>
    </row>
    <row r="2986" spans="1:59">
      <c r="AO2986" s="103" t="n"/>
    </row>
    <row r="2987" spans="1:59">
      <c r="AO2987" s="103" t="n"/>
    </row>
    <row r="2988" spans="1:59">
      <c r="AO2988" s="103" t="n"/>
    </row>
    <row r="2989" spans="1:59">
      <c r="AO2989" s="103" t="n"/>
    </row>
    <row r="2990" spans="1:59">
      <c r="AO2990" s="103" t="n"/>
    </row>
    <row r="2991" spans="1:59">
      <c r="AO2991" s="103" t="n"/>
    </row>
    <row r="2992" spans="1:59">
      <c r="AO2992" s="103" t="n"/>
    </row>
    <row r="2993" spans="1:59">
      <c r="AO2993" s="103" t="n"/>
    </row>
    <row r="2994" spans="1:59">
      <c r="AO2994" s="103" t="n"/>
    </row>
    <row r="2995" spans="1:59">
      <c r="AO2995" s="103" t="n"/>
    </row>
    <row r="2996" spans="1:59">
      <c r="AO2996" s="103" t="n"/>
    </row>
    <row r="2997" spans="1:59">
      <c r="AO2997" s="103" t="n"/>
    </row>
    <row r="2998" spans="1:59">
      <c r="AO2998" s="103" t="n"/>
    </row>
    <row r="2999" spans="1:59">
      <c r="AO2999" s="103" t="n"/>
    </row>
    <row r="3000" spans="1:59">
      <c r="AO3000" s="103" t="n"/>
    </row>
    <row r="3001" spans="1:59">
      <c r="AO3001" s="103" t="n"/>
    </row>
    <row r="3002" spans="1:59">
      <c r="AO3002" s="103" t="n"/>
    </row>
    <row r="3003" spans="1:59">
      <c r="AO3003" s="103" t="n"/>
    </row>
    <row r="3004" spans="1:59">
      <c r="AO3004" s="103" t="n"/>
    </row>
    <row r="3005" spans="1:59">
      <c r="AO3005" s="103" t="n"/>
    </row>
    <row r="3006" spans="1:59">
      <c r="AO3006" s="103" t="n"/>
    </row>
    <row r="3007" spans="1:59">
      <c r="AO3007" s="103" t="n"/>
    </row>
    <row r="3008" spans="1:59">
      <c r="AO3008" s="103" t="n"/>
    </row>
    <row r="3009" spans="1:59">
      <c r="AO3009" s="103" t="n"/>
    </row>
    <row r="3010" spans="1:59">
      <c r="AO3010" s="103" t="n"/>
    </row>
    <row r="3011" spans="1:59">
      <c r="AO3011" s="103" t="n"/>
    </row>
    <row r="3012" spans="1:59">
      <c r="AO3012" s="103" t="n"/>
    </row>
    <row r="3013" spans="1:59">
      <c r="AO3013" s="103" t="n"/>
    </row>
    <row r="3014" spans="1:59">
      <c r="AO3014" s="103" t="n"/>
    </row>
    <row r="3015" spans="1:59">
      <c r="AO3015" s="103" t="n"/>
    </row>
    <row r="3016" spans="1:59">
      <c r="AO3016" s="103" t="n"/>
    </row>
    <row r="3017" spans="1:59">
      <c r="AO3017" s="103" t="n"/>
    </row>
    <row r="3018" spans="1:59">
      <c r="AO3018" s="103" t="n"/>
    </row>
    <row r="3019" spans="1:59">
      <c r="AO3019" s="103" t="n"/>
    </row>
    <row r="3020" spans="1:59">
      <c r="AO3020" s="103" t="n"/>
    </row>
    <row r="3021" spans="1:59">
      <c r="AO3021" s="103" t="n"/>
    </row>
    <row r="3022" spans="1:59">
      <c r="AO3022" s="103" t="n"/>
    </row>
    <row r="3023" spans="1:59">
      <c r="AO3023" s="103" t="n"/>
    </row>
    <row r="3024" spans="1:59">
      <c r="AO3024" s="103" t="n"/>
    </row>
    <row r="3025" spans="1:59">
      <c r="AO3025" s="103" t="n"/>
    </row>
    <row r="3026" spans="1:59">
      <c r="AO3026" s="103" t="n"/>
    </row>
    <row r="3027" spans="1:59">
      <c r="AO3027" s="103" t="n"/>
    </row>
    <row r="3028" spans="1:59">
      <c r="AO3028" s="103" t="n"/>
    </row>
    <row r="3029" spans="1:59">
      <c r="AO3029" s="103" t="n"/>
    </row>
    <row r="3030" spans="1:59">
      <c r="AO3030" s="103" t="n"/>
    </row>
    <row r="3031" spans="1:59">
      <c r="AO3031" s="103" t="n"/>
    </row>
    <row r="3032" spans="1:59">
      <c r="AO3032" s="103" t="n"/>
    </row>
    <row r="3033" spans="1:59">
      <c r="AO3033" s="103" t="n"/>
    </row>
    <row r="3034" spans="1:59">
      <c r="AO3034" s="103" t="n"/>
    </row>
    <row r="3035" spans="1:59">
      <c r="AO3035" s="103" t="n"/>
    </row>
    <row r="3036" spans="1:59">
      <c r="AO3036" s="103" t="n"/>
    </row>
    <row r="3037" spans="1:59">
      <c r="AO3037" s="103" t="n"/>
    </row>
    <row r="3038" spans="1:59">
      <c r="AO3038" s="103" t="n"/>
    </row>
    <row r="3039" spans="1:59">
      <c r="AO3039" s="103" t="n"/>
    </row>
    <row r="3040" spans="1:59">
      <c r="AO3040" s="103" t="n"/>
    </row>
    <row r="3041" spans="1:59">
      <c r="AO3041" s="103" t="n"/>
    </row>
    <row r="3042" spans="1:59">
      <c r="AO3042" s="103" t="n"/>
    </row>
    <row r="3043" spans="1:59">
      <c r="AO3043" s="103" t="n"/>
    </row>
    <row r="3044" spans="1:59">
      <c r="AO3044" s="103" t="n"/>
    </row>
    <row r="3045" spans="1:59">
      <c r="AO3045" s="103" t="n"/>
    </row>
    <row r="3046" spans="1:59">
      <c r="AO3046" s="103" t="n"/>
    </row>
    <row r="3047" spans="1:59">
      <c r="AO3047" s="103" t="n"/>
    </row>
    <row r="3048" spans="1:59">
      <c r="AO3048" s="103" t="n"/>
    </row>
    <row r="3049" spans="1:59">
      <c r="AO3049" s="103" t="n"/>
    </row>
    <row r="3050" spans="1:59">
      <c r="AO3050" s="103" t="n"/>
    </row>
    <row r="3051" spans="1:59">
      <c r="AO3051" s="103" t="n"/>
    </row>
    <row r="3052" spans="1:59">
      <c r="AO3052" s="103" t="n"/>
    </row>
    <row r="3053" spans="1:59">
      <c r="AO3053" s="103" t="n"/>
    </row>
    <row r="3054" spans="1:59">
      <c r="AO3054" s="103" t="n"/>
    </row>
    <row r="3055" spans="1:59">
      <c r="AO3055" s="103" t="n"/>
    </row>
    <row r="3056" spans="1:59">
      <c r="AO3056" s="103" t="n"/>
    </row>
    <row r="3057" spans="1:59">
      <c r="AO3057" s="103" t="n"/>
    </row>
    <row r="3058" spans="1:59">
      <c r="AO3058" s="103" t="n"/>
    </row>
    <row r="3059" spans="1:59">
      <c r="AO3059" s="103" t="n"/>
    </row>
    <row r="3060" spans="1:59">
      <c r="AO3060" s="103" t="n"/>
    </row>
    <row r="3061" spans="1:59">
      <c r="AO3061" s="103" t="n"/>
    </row>
    <row r="3062" spans="1:59">
      <c r="AO3062" s="103" t="n"/>
    </row>
    <row r="3063" spans="1:59">
      <c r="AO3063" s="103" t="n"/>
    </row>
    <row r="3064" spans="1:59">
      <c r="AO3064" s="103" t="n"/>
    </row>
    <row r="3065" spans="1:59">
      <c r="AO3065" s="103" t="n"/>
    </row>
    <row r="3066" spans="1:59">
      <c r="AO3066" s="103" t="n"/>
    </row>
    <row r="3067" spans="1:59">
      <c r="AO3067" s="103" t="n"/>
    </row>
    <row r="3068" spans="1:59">
      <c r="AO3068" s="103" t="n"/>
    </row>
    <row r="3069" spans="1:59">
      <c r="AO3069" s="103" t="n"/>
    </row>
    <row r="3070" spans="1:59">
      <c r="AO3070" s="103" t="n"/>
    </row>
    <row r="3071" spans="1:59">
      <c r="AO3071" s="103" t="n"/>
    </row>
    <row r="3072" spans="1:59">
      <c r="AO3072" s="103" t="n"/>
    </row>
    <row r="3073" spans="1:59">
      <c r="AO3073" s="103" t="n"/>
    </row>
    <row r="3074" spans="1:59">
      <c r="AO3074" s="103" t="n"/>
    </row>
    <row r="3075" spans="1:59">
      <c r="AO3075" s="103" t="n"/>
    </row>
    <row r="3076" spans="1:59">
      <c r="AO3076" s="103" t="n"/>
    </row>
    <row r="3077" spans="1:59">
      <c r="AO3077" s="103" t="n"/>
    </row>
    <row r="3078" spans="1:59">
      <c r="AO3078" s="103" t="n"/>
    </row>
    <row r="3079" spans="1:59">
      <c r="AO3079" s="103" t="n"/>
    </row>
    <row r="3080" spans="1:59">
      <c r="AO3080" s="103" t="n"/>
    </row>
    <row r="3081" spans="1:59">
      <c r="AO3081" s="103" t="n"/>
    </row>
    <row r="3082" spans="1:59">
      <c r="AO3082" s="103" t="n"/>
    </row>
    <row r="3083" spans="1:59">
      <c r="AO3083" s="103" t="n"/>
    </row>
    <row r="3084" spans="1:59">
      <c r="AO3084" s="103" t="n"/>
    </row>
    <row r="3085" spans="1:59">
      <c r="AO3085" s="103" t="n"/>
    </row>
    <row r="3086" spans="1:59">
      <c r="AO3086" s="103" t="n"/>
    </row>
    <row r="3087" spans="1:59">
      <c r="AO3087" s="103" t="n"/>
    </row>
    <row r="3088" spans="1:59">
      <c r="AO3088" s="103" t="n"/>
    </row>
    <row r="3089" spans="1:59">
      <c r="AO3089" s="103" t="n"/>
    </row>
    <row r="3090" spans="1:59">
      <c r="AO3090" s="103" t="n"/>
    </row>
    <row r="3091" spans="1:59">
      <c r="AO3091" s="103" t="n"/>
    </row>
    <row r="3092" spans="1:59">
      <c r="AO3092" s="103" t="n"/>
    </row>
    <row r="3093" spans="1:59">
      <c r="AO3093" s="103" t="n"/>
    </row>
    <row r="3094" spans="1:59">
      <c r="AO3094" s="103" t="n"/>
    </row>
    <row r="3095" spans="1:59">
      <c r="AO3095" s="103" t="n"/>
    </row>
    <row r="3096" spans="1:59">
      <c r="AO3096" s="103" t="n"/>
    </row>
    <row r="3097" spans="1:59">
      <c r="AO3097" s="103" t="n"/>
    </row>
    <row r="3098" spans="1:59">
      <c r="AO3098" s="103" t="n"/>
    </row>
    <row r="3099" spans="1:59">
      <c r="AO3099" s="103" t="n"/>
    </row>
    <row r="3100" spans="1:59">
      <c r="AO3100" s="103" t="n"/>
    </row>
    <row r="3101" spans="1:59">
      <c r="AO3101" s="103" t="n"/>
    </row>
    <row r="3102" spans="1:59">
      <c r="AO3102" s="103" t="n"/>
    </row>
    <row r="3103" spans="1:59">
      <c r="AO3103" s="103" t="n"/>
    </row>
    <row r="3104" spans="1:59">
      <c r="AO3104" s="103" t="n"/>
    </row>
    <row r="3105" spans="1:59">
      <c r="AO3105" s="103" t="n"/>
    </row>
    <row r="3106" spans="1:59">
      <c r="AO3106" s="103" t="n"/>
    </row>
    <row r="3107" spans="1:59">
      <c r="AO3107" s="103" t="n"/>
    </row>
    <row r="3108" spans="1:59">
      <c r="AO3108" s="103" t="n"/>
    </row>
    <row r="3109" spans="1:59">
      <c r="AO3109" s="103" t="n"/>
    </row>
    <row r="3110" spans="1:59">
      <c r="AO3110" s="103" t="n"/>
    </row>
    <row r="3111" spans="1:59">
      <c r="AO3111" s="103" t="n"/>
    </row>
    <row r="3112" spans="1:59">
      <c r="AO3112" s="103" t="n"/>
    </row>
    <row r="3113" spans="1:59">
      <c r="AO3113" s="103" t="n"/>
    </row>
    <row r="3114" spans="1:59">
      <c r="AO3114" s="103" t="n"/>
    </row>
    <row r="3115" spans="1:59">
      <c r="AO3115" s="103" t="n"/>
    </row>
    <row r="3116" spans="1:59">
      <c r="AO3116" s="103" t="n"/>
    </row>
    <row r="3117" spans="1:59">
      <c r="AO3117" s="103" t="n"/>
    </row>
    <row r="3118" spans="1:59">
      <c r="AO3118" s="103" t="n"/>
    </row>
    <row r="3119" spans="1:59">
      <c r="AO3119" s="103" t="n"/>
    </row>
    <row r="3120" spans="1:59">
      <c r="AO3120" s="103" t="n"/>
    </row>
    <row r="3121" spans="1:59">
      <c r="AO3121" s="103" t="n"/>
    </row>
    <row r="3122" spans="1:59">
      <c r="AO3122" s="103" t="n"/>
    </row>
    <row r="3123" spans="1:59">
      <c r="AO3123" s="103" t="n"/>
    </row>
    <row r="3124" spans="1:59">
      <c r="AO3124" s="103" t="n"/>
    </row>
    <row r="3125" spans="1:59">
      <c r="AO3125" s="103" t="n"/>
    </row>
    <row r="3126" spans="1:59">
      <c r="AO3126" s="103" t="n"/>
    </row>
    <row r="3127" spans="1:59">
      <c r="AO3127" s="103" t="n"/>
    </row>
    <row r="3128" spans="1:59">
      <c r="AO3128" s="103" t="n"/>
    </row>
    <row r="3129" spans="1:59">
      <c r="AO3129" s="103" t="n"/>
    </row>
    <row r="3130" spans="1:59">
      <c r="AO3130" s="103" t="n"/>
    </row>
    <row r="3131" spans="1:59">
      <c r="AO3131" s="103" t="n"/>
    </row>
    <row r="3132" spans="1:59">
      <c r="AO3132" s="103" t="n"/>
    </row>
    <row r="3133" spans="1:59">
      <c r="AO3133" s="103" t="n"/>
    </row>
    <row r="3134" spans="1:59">
      <c r="AO3134" s="103" t="n"/>
    </row>
    <row r="3135" spans="1:59">
      <c r="AO3135" s="103" t="n"/>
    </row>
    <row r="3136" spans="1:59">
      <c r="AO3136" s="103" t="n"/>
    </row>
    <row r="3137" spans="1:59">
      <c r="AO3137" s="103" t="n"/>
    </row>
    <row r="3138" spans="1:59">
      <c r="AO3138" s="103" t="n"/>
    </row>
    <row r="3139" spans="1:59">
      <c r="AO3139" s="103" t="n"/>
    </row>
    <row r="3140" spans="1:59">
      <c r="AO3140" s="103" t="n"/>
    </row>
    <row r="3141" spans="1:59">
      <c r="AO3141" s="103" t="n"/>
    </row>
    <row r="3142" spans="1:59">
      <c r="AO3142" s="103" t="n"/>
    </row>
    <row r="3143" spans="1:59">
      <c r="AO3143" s="103" t="n"/>
    </row>
    <row r="3144" spans="1:59">
      <c r="AO3144" s="103" t="n"/>
    </row>
    <row r="3145" spans="1:59">
      <c r="AO3145" s="103" t="n"/>
    </row>
    <row r="3146" spans="1:59">
      <c r="AO3146" s="103" t="n"/>
    </row>
    <row r="3147" spans="1:59">
      <c r="AO3147" s="103" t="n"/>
    </row>
    <row r="3148" spans="1:59">
      <c r="AO3148" s="103" t="n"/>
    </row>
    <row r="3149" spans="1:59">
      <c r="AO3149" s="103" t="n"/>
    </row>
    <row r="3150" spans="1:59">
      <c r="AO3150" s="103" t="n"/>
    </row>
    <row r="3151" spans="1:59">
      <c r="AO3151" s="103" t="n"/>
    </row>
    <row r="3152" spans="1:59">
      <c r="AO3152" s="103" t="n"/>
    </row>
    <row r="3153" spans="1:59">
      <c r="AO3153" s="103" t="n"/>
    </row>
    <row r="3154" spans="1:59">
      <c r="AO3154" s="103" t="n"/>
    </row>
    <row r="3155" spans="1:59">
      <c r="AO3155" s="103" t="n"/>
    </row>
    <row r="3156" spans="1:59">
      <c r="AO3156" s="103" t="n"/>
    </row>
    <row r="3157" spans="1:59">
      <c r="AO3157" s="103" t="n"/>
    </row>
    <row r="3158" spans="1:59">
      <c r="AO3158" s="103" t="n"/>
    </row>
    <row r="3159" spans="1:59">
      <c r="AO3159" s="103" t="n"/>
    </row>
    <row r="3160" spans="1:59">
      <c r="AO3160" s="103" t="n"/>
    </row>
    <row r="3161" spans="1:59">
      <c r="AO3161" s="103" t="n"/>
    </row>
    <row r="3162" spans="1:59">
      <c r="AO3162" s="103" t="n"/>
    </row>
    <row r="3163" spans="1:59">
      <c r="AO3163" s="103" t="n"/>
    </row>
    <row r="3164" spans="1:59">
      <c r="AO3164" s="103" t="n"/>
    </row>
    <row r="3165" spans="1:59">
      <c r="AO3165" s="103" t="n"/>
    </row>
    <row r="3166" spans="1:59">
      <c r="AO3166" s="103" t="n"/>
    </row>
    <row r="3167" spans="1:59">
      <c r="AO3167" s="103" t="n"/>
    </row>
    <row r="3168" spans="1:59">
      <c r="AO3168" s="103" t="n"/>
    </row>
    <row r="3169" spans="1:59">
      <c r="AO3169" s="103" t="n"/>
    </row>
    <row r="3170" spans="1:59">
      <c r="AO3170" s="103" t="n"/>
    </row>
    <row r="3171" spans="1:59">
      <c r="AO3171" s="103" t="n"/>
    </row>
    <row r="3172" spans="1:59">
      <c r="AO3172" s="103" t="n"/>
    </row>
    <row r="3173" spans="1:59">
      <c r="AO3173" s="103" t="n"/>
    </row>
    <row r="3174" spans="1:59">
      <c r="AO3174" s="103" t="n"/>
    </row>
    <row r="3175" spans="1:59">
      <c r="AO3175" s="103" t="n"/>
    </row>
    <row r="3176" spans="1:59">
      <c r="AO3176" s="103" t="n"/>
    </row>
    <row r="3177" spans="1:59">
      <c r="AO3177" s="103" t="n"/>
    </row>
    <row r="3178" spans="1:59">
      <c r="AO3178" s="103" t="n"/>
    </row>
    <row r="3179" spans="1:59">
      <c r="AO3179" s="103" t="n"/>
    </row>
    <row r="3180" spans="1:59">
      <c r="AO3180" s="103" t="n"/>
    </row>
    <row r="3181" spans="1:59">
      <c r="AO3181" s="103" t="n"/>
    </row>
    <row r="3182" spans="1:59">
      <c r="AO3182" s="103" t="n"/>
    </row>
    <row r="3183" spans="1:59">
      <c r="AO3183" s="103" t="n"/>
    </row>
    <row r="3184" spans="1:59">
      <c r="AO3184" s="103" t="n"/>
    </row>
    <row r="3185" spans="1:59">
      <c r="AO3185" s="103" t="n"/>
    </row>
    <row r="3186" spans="1:59">
      <c r="AO3186" s="103" t="n"/>
    </row>
    <row r="3187" spans="1:59">
      <c r="AO3187" s="103" t="n"/>
    </row>
    <row r="3188" spans="1:59">
      <c r="AO3188" s="103" t="n"/>
    </row>
    <row r="3189" spans="1:59">
      <c r="AO3189" s="103" t="n"/>
    </row>
    <row r="3190" spans="1:59">
      <c r="AO3190" s="103" t="n"/>
    </row>
    <row r="3191" spans="1:59">
      <c r="AO3191" s="103" t="n"/>
    </row>
    <row r="3192" spans="1:59">
      <c r="AO3192" s="103" t="n"/>
    </row>
    <row r="3193" spans="1:59">
      <c r="AO3193" s="103" t="n"/>
    </row>
    <row r="3194" spans="1:59">
      <c r="AO3194" s="103" t="n"/>
    </row>
    <row r="3195" spans="1:59">
      <c r="AO3195" s="103" t="n"/>
    </row>
    <row r="3196" spans="1:59">
      <c r="AO3196" s="103" t="n"/>
    </row>
    <row r="3197" spans="1:59">
      <c r="AO3197" s="103" t="n"/>
    </row>
    <row r="3198" spans="1:59">
      <c r="AO3198" s="103" t="n"/>
    </row>
    <row r="3199" spans="1:59">
      <c r="AO3199" s="103" t="n"/>
    </row>
    <row r="3200" spans="1:59">
      <c r="AO3200" s="103" t="n"/>
    </row>
    <row r="3201" spans="1:59">
      <c r="AO3201" s="103" t="n"/>
    </row>
    <row r="3202" spans="1:59">
      <c r="AO3202" s="103" t="n"/>
    </row>
    <row r="3203" spans="1:59">
      <c r="AO3203" s="103" t="n"/>
    </row>
    <row r="3204" spans="1:59">
      <c r="AO3204" s="103" t="n"/>
    </row>
    <row r="3205" spans="1:59">
      <c r="AO3205" s="103" t="n"/>
    </row>
    <row r="3206" spans="1:59">
      <c r="AO3206" s="103" t="n"/>
    </row>
    <row r="3207" spans="1:59">
      <c r="AO3207" s="103" t="n"/>
    </row>
    <row r="3208" spans="1:59">
      <c r="AO3208" s="103" t="n"/>
    </row>
    <row r="3209" spans="1:59">
      <c r="AO3209" s="103" t="n"/>
    </row>
    <row r="3210" spans="1:59">
      <c r="AO3210" s="103" t="n"/>
    </row>
    <row r="3211" spans="1:59">
      <c r="AO3211" s="103" t="n"/>
    </row>
    <row r="3212" spans="1:59">
      <c r="AO3212" s="103" t="n"/>
    </row>
    <row r="3213" spans="1:59">
      <c r="AO3213" s="103" t="n"/>
    </row>
    <row r="3214" spans="1:59">
      <c r="AO3214" s="103" t="n"/>
    </row>
    <row r="3215" spans="1:59">
      <c r="AO3215" s="103" t="n"/>
    </row>
    <row r="3216" spans="1:59">
      <c r="AO3216" s="103" t="n"/>
    </row>
    <row r="3217" spans="1:59">
      <c r="AO3217" s="103" t="n"/>
    </row>
    <row r="3218" spans="1:59">
      <c r="AO3218" s="103" t="n"/>
    </row>
    <row r="3219" spans="1:59">
      <c r="AO3219" s="103" t="n"/>
    </row>
    <row r="3220" spans="1:59">
      <c r="AO3220" s="103" t="n"/>
    </row>
    <row r="3221" spans="1:59">
      <c r="AO3221" s="103" t="n"/>
    </row>
    <row r="3222" spans="1:59">
      <c r="AO3222" s="103" t="n"/>
    </row>
    <row r="3223" spans="1:59">
      <c r="AO3223" s="103" t="n"/>
    </row>
    <row r="3224" spans="1:59">
      <c r="AO3224" s="103" t="n"/>
    </row>
    <row r="3225" spans="1:59">
      <c r="AO3225" s="103" t="n"/>
    </row>
    <row r="3226" spans="1:59">
      <c r="AO3226" s="103" t="n"/>
    </row>
    <row r="3227" spans="1:59">
      <c r="AO3227" s="103" t="n"/>
    </row>
    <row r="3228" spans="1:59">
      <c r="AO3228" s="103" t="n"/>
    </row>
    <row r="3229" spans="1:59">
      <c r="AO3229" s="103" t="n"/>
    </row>
    <row r="3230" spans="1:59">
      <c r="AO3230" s="103" t="n"/>
    </row>
    <row r="3231" spans="1:59">
      <c r="AO3231" s="103" t="n"/>
    </row>
    <row r="3232" spans="1:59">
      <c r="AO3232" s="103" t="n"/>
    </row>
    <row r="3233" spans="1:59">
      <c r="AO3233" s="103" t="n"/>
    </row>
    <row r="3234" spans="1:59">
      <c r="AO3234" s="103" t="n"/>
    </row>
    <row r="3235" spans="1:59">
      <c r="AO3235" s="103" t="n"/>
    </row>
    <row r="3236" spans="1:59">
      <c r="AO3236" s="103" t="n"/>
    </row>
    <row r="3237" spans="1:59">
      <c r="AO3237" s="103" t="n"/>
    </row>
    <row r="3238" spans="1:59">
      <c r="AO3238" s="103" t="n"/>
    </row>
    <row r="3239" spans="1:59">
      <c r="AO3239" s="103" t="n"/>
    </row>
    <row r="3240" spans="1:59">
      <c r="AO3240" s="103" t="n"/>
    </row>
    <row r="3241" spans="1:59">
      <c r="AO3241" s="103" t="n"/>
    </row>
    <row r="3242" spans="1:59">
      <c r="AO3242" s="103" t="n"/>
    </row>
    <row r="3243" spans="1:59">
      <c r="AO3243" s="103" t="n"/>
    </row>
    <row r="3244" spans="1:59">
      <c r="AO3244" s="103" t="n"/>
    </row>
    <row r="3245" spans="1:59">
      <c r="AO3245" s="103" t="n"/>
    </row>
    <row r="3246" spans="1:59">
      <c r="AO3246" s="103" t="n"/>
    </row>
    <row r="3247" spans="1:59">
      <c r="AO3247" s="103" t="n"/>
    </row>
    <row r="3248" spans="1:59">
      <c r="AO3248" s="103" t="n"/>
    </row>
    <row r="3249" spans="1:59">
      <c r="AO3249" s="103" t="n"/>
    </row>
    <row r="3250" spans="1:59">
      <c r="AO3250" s="103" t="n"/>
    </row>
    <row r="3251" spans="1:59">
      <c r="AO3251" s="103" t="n"/>
    </row>
    <row r="3252" spans="1:59">
      <c r="AO3252" s="103" t="n"/>
    </row>
    <row r="3253" spans="1:59">
      <c r="AO3253" s="103" t="n"/>
    </row>
    <row r="3254" spans="1:59">
      <c r="AO3254" s="103" t="n"/>
    </row>
    <row r="3255" spans="1:59">
      <c r="AO3255" s="103" t="n"/>
    </row>
    <row r="3256" spans="1:59">
      <c r="AO3256" s="103" t="n"/>
    </row>
    <row r="3257" spans="1:59">
      <c r="AO3257" s="103" t="n"/>
    </row>
    <row r="3258" spans="1:59">
      <c r="AO3258" s="103" t="n"/>
    </row>
    <row r="3259" spans="1:59">
      <c r="AO3259" s="103" t="n"/>
    </row>
    <row r="3260" spans="1:59">
      <c r="AO3260" s="103" t="n"/>
    </row>
    <row r="3261" spans="1:59">
      <c r="AO3261" s="103" t="n"/>
    </row>
    <row r="3262" spans="1:59">
      <c r="AO3262" s="103" t="n"/>
    </row>
    <row r="3263" spans="1:59">
      <c r="AO3263" s="103" t="n"/>
    </row>
    <row r="3264" spans="1:59">
      <c r="AO3264" s="103" t="n"/>
    </row>
    <row r="3265" spans="1:59">
      <c r="AO3265" s="103" t="n"/>
    </row>
    <row r="3266" spans="1:59">
      <c r="AO3266" s="103" t="n"/>
    </row>
    <row r="3267" spans="1:59">
      <c r="AO3267" s="103" t="n"/>
    </row>
    <row r="3268" spans="1:59">
      <c r="AO3268" s="103" t="n"/>
    </row>
    <row r="3269" spans="1:59">
      <c r="AO3269" s="103" t="n"/>
    </row>
    <row r="3270" spans="1:59">
      <c r="AO3270" s="103" t="n"/>
    </row>
    <row r="3271" spans="1:59">
      <c r="AO3271" s="103" t="n"/>
    </row>
    <row r="3272" spans="1:59">
      <c r="AO3272" s="103" t="n"/>
    </row>
    <row r="3273" spans="1:59">
      <c r="AO3273" s="103" t="n"/>
    </row>
    <row r="3274" spans="1:59">
      <c r="AO3274" s="103" t="n"/>
    </row>
    <row r="3275" spans="1:59">
      <c r="AO3275" s="103" t="n"/>
    </row>
    <row r="3276" spans="1:59">
      <c r="AO3276" s="103" t="n"/>
    </row>
    <row r="3277" spans="1:59">
      <c r="AO3277" s="103" t="n"/>
    </row>
    <row r="3278" spans="1:59">
      <c r="AO3278" s="103" t="n"/>
    </row>
    <row r="3279" spans="1:59">
      <c r="AO3279" s="103" t="n"/>
    </row>
    <row r="3280" spans="1:59">
      <c r="AO3280" s="103" t="n"/>
    </row>
    <row r="3281" spans="1:59">
      <c r="AO3281" s="103" t="n"/>
    </row>
    <row r="3282" spans="1:59">
      <c r="AO3282" s="103" t="n"/>
    </row>
    <row r="3283" spans="1:59">
      <c r="AO3283" s="103" t="n"/>
    </row>
    <row r="3284" spans="1:59">
      <c r="AO3284" s="103" t="n"/>
    </row>
    <row r="3285" spans="1:59">
      <c r="AO3285" s="103" t="n"/>
    </row>
    <row r="3286" spans="1:59">
      <c r="AO3286" s="103" t="n"/>
    </row>
    <row r="3287" spans="1:59">
      <c r="AO3287" s="103" t="n"/>
    </row>
    <row r="3288" spans="1:59">
      <c r="AO3288" s="103" t="n"/>
    </row>
    <row r="3289" spans="1:59">
      <c r="AO3289" s="103" t="n"/>
    </row>
    <row r="3290" spans="1:59">
      <c r="AO3290" s="103" t="n"/>
    </row>
    <row r="3291" spans="1:59">
      <c r="AO3291" s="103" t="n"/>
    </row>
    <row r="3292" spans="1:59">
      <c r="AO3292" s="103" t="n"/>
    </row>
    <row r="3293" spans="1:59">
      <c r="AO3293" s="103" t="n"/>
    </row>
    <row r="3294" spans="1:59">
      <c r="AO3294" s="103" t="n"/>
    </row>
    <row r="3295" spans="1:59">
      <c r="AO3295" s="103" t="n"/>
    </row>
    <row r="3296" spans="1:59">
      <c r="AO3296" s="103" t="n"/>
    </row>
    <row r="3297" spans="1:59">
      <c r="AO3297" s="103" t="n"/>
    </row>
    <row r="3298" spans="1:59">
      <c r="AO3298" s="103" t="n"/>
    </row>
    <row r="3299" spans="1:59">
      <c r="AO3299" s="103" t="n"/>
    </row>
    <row r="3300" spans="1:59">
      <c r="AO3300" s="103" t="n"/>
    </row>
    <row r="3301" spans="1:59">
      <c r="AO3301" s="103" t="n"/>
    </row>
    <row r="3302" spans="1:59">
      <c r="AO3302" s="103" t="n"/>
    </row>
    <row r="3303" spans="1:59">
      <c r="AO3303" s="103" t="n"/>
    </row>
    <row r="3304" spans="1:59">
      <c r="AO3304" s="103" t="n"/>
    </row>
    <row r="3305" spans="1:59">
      <c r="AO3305" s="103" t="n"/>
    </row>
    <row r="3306" spans="1:59">
      <c r="AO3306" s="103" t="n"/>
    </row>
    <row r="3307" spans="1:59">
      <c r="AO3307" s="103" t="n"/>
    </row>
    <row r="3308" spans="1:59">
      <c r="AO3308" s="103" t="n"/>
    </row>
    <row r="3309" spans="1:59">
      <c r="AO3309" s="103" t="n"/>
    </row>
    <row r="3310" spans="1:59">
      <c r="AO3310" s="103" t="n"/>
    </row>
    <row r="3311" spans="1:59">
      <c r="AO3311" s="103" t="n"/>
    </row>
    <row r="3312" spans="1:59">
      <c r="AO3312" s="103" t="n"/>
    </row>
    <row r="3313" spans="1:59">
      <c r="AO3313" s="103" t="n"/>
    </row>
    <row r="3314" spans="1:59">
      <c r="AO3314" s="103" t="n"/>
    </row>
    <row r="3315" spans="1:59">
      <c r="AO3315" s="103" t="n"/>
    </row>
    <row r="3316" spans="1:59">
      <c r="AO3316" s="103" t="n"/>
    </row>
    <row r="3317" spans="1:59">
      <c r="AO3317" s="103" t="n"/>
    </row>
    <row r="3318" spans="1:59">
      <c r="AO3318" s="103" t="n"/>
    </row>
    <row r="3319" spans="1:59">
      <c r="AO3319" s="103" t="n"/>
    </row>
    <row r="3320" spans="1:59">
      <c r="AO3320" s="103" t="n"/>
    </row>
    <row r="3321" spans="1:59">
      <c r="AO3321" s="103" t="n"/>
    </row>
    <row r="3322" spans="1:59">
      <c r="AO3322" s="103" t="n"/>
    </row>
    <row r="3323" spans="1:59">
      <c r="AO3323" s="103" t="n"/>
    </row>
    <row r="3324" spans="1:59">
      <c r="AO3324" s="103" t="n"/>
    </row>
    <row r="3325" spans="1:59">
      <c r="AO3325" s="103" t="n"/>
    </row>
    <row r="3326" spans="1:59">
      <c r="AO3326" s="103" t="n"/>
    </row>
    <row r="3327" spans="1:59">
      <c r="AO3327" s="103" t="n"/>
    </row>
    <row r="3328" spans="1:59">
      <c r="AO3328" s="103" t="n"/>
    </row>
    <row r="3329" spans="1:59">
      <c r="AO3329" s="103" t="n"/>
    </row>
    <row r="3330" spans="1:59">
      <c r="AO3330" s="103" t="n"/>
    </row>
    <row r="3331" spans="1:59">
      <c r="AO3331" s="103" t="n"/>
    </row>
    <row r="3332" spans="1:59">
      <c r="AO3332" s="103" t="n"/>
    </row>
    <row r="3333" spans="1:59">
      <c r="AO3333" s="103" t="n"/>
    </row>
    <row r="3334" spans="1:59">
      <c r="AO3334" s="103" t="n"/>
    </row>
    <row r="3335" spans="1:59">
      <c r="AO3335" s="103" t="n"/>
    </row>
    <row r="3336" spans="1:59">
      <c r="AO3336" s="103" t="n"/>
    </row>
    <row r="3337" spans="1:59">
      <c r="AO3337" s="103" t="n"/>
    </row>
    <row r="3338" spans="1:59">
      <c r="AO3338" s="103" t="n"/>
    </row>
    <row r="3339" spans="1:59">
      <c r="AO3339" s="103" t="n"/>
    </row>
    <row r="3340" spans="1:59">
      <c r="AO3340" s="103" t="n"/>
    </row>
    <row r="3341" spans="1:59">
      <c r="AO3341" s="103" t="n"/>
    </row>
    <row r="3342" spans="1:59">
      <c r="AO3342" s="103" t="n"/>
    </row>
    <row r="3343" spans="1:59">
      <c r="AO3343" s="103" t="n"/>
    </row>
    <row r="3344" spans="1:59">
      <c r="AO3344" s="103" t="n"/>
    </row>
    <row r="3345" spans="1:59">
      <c r="AO3345" s="103" t="n"/>
    </row>
    <row r="3346" spans="1:59">
      <c r="AO3346" s="103" t="n"/>
    </row>
    <row r="3347" spans="1:59">
      <c r="AO3347" s="103" t="n"/>
    </row>
    <row r="3348" spans="1:59">
      <c r="AO3348" s="103" t="n"/>
    </row>
    <row r="3349" spans="1:59">
      <c r="AO3349" s="103" t="n"/>
    </row>
    <row r="3350" spans="1:59">
      <c r="AO3350" s="103" t="n"/>
    </row>
    <row r="3351" spans="1:59">
      <c r="AO3351" s="103" t="n"/>
    </row>
    <row r="3352" spans="1:59">
      <c r="AO3352" s="103" t="n"/>
    </row>
    <row r="3353" spans="1:59">
      <c r="AO3353" s="103" t="n"/>
    </row>
    <row r="3354" spans="1:59">
      <c r="AO3354" s="103" t="n"/>
    </row>
    <row r="3355" spans="1:59">
      <c r="AO3355" s="103" t="n"/>
    </row>
    <row r="3356" spans="1:59">
      <c r="AO3356" s="103" t="n"/>
    </row>
    <row r="3357" spans="1:59">
      <c r="AO3357" s="103" t="n"/>
    </row>
    <row r="3358" spans="1:59">
      <c r="AO3358" s="103" t="n"/>
    </row>
    <row r="3359" spans="1:59">
      <c r="AO3359" s="103" t="n"/>
    </row>
    <row r="3360" spans="1:59">
      <c r="AO3360" s="103" t="n"/>
    </row>
    <row r="3361" spans="1:59">
      <c r="AO3361" s="103" t="n"/>
    </row>
    <row r="3362" spans="1:59">
      <c r="AO3362" s="103" t="n"/>
    </row>
    <row r="3363" spans="1:59">
      <c r="AO3363" s="103" t="n"/>
    </row>
    <row r="3364" spans="1:59">
      <c r="AO3364" s="103" t="n"/>
    </row>
    <row r="3365" spans="1:59">
      <c r="AO3365" s="103" t="n"/>
    </row>
    <row r="3366" spans="1:59">
      <c r="AO3366" s="103" t="n"/>
    </row>
    <row r="3367" spans="1:59">
      <c r="AO3367" s="103" t="n"/>
    </row>
    <row r="3368" spans="1:59">
      <c r="AO3368" s="103" t="n"/>
    </row>
    <row r="3369" spans="1:59">
      <c r="AO3369" s="103" t="n"/>
    </row>
    <row r="3370" spans="1:59">
      <c r="AO3370" s="103" t="n"/>
    </row>
    <row r="3371" spans="1:59">
      <c r="AO3371" s="103" t="n"/>
    </row>
    <row r="3372" spans="1:59">
      <c r="AO3372" s="103" t="n"/>
    </row>
    <row r="3373" spans="1:59">
      <c r="AO3373" s="103" t="n"/>
    </row>
    <row r="3374" spans="1:59">
      <c r="AO3374" s="103" t="n"/>
    </row>
    <row r="3375" spans="1:59">
      <c r="AO3375" s="103" t="n"/>
    </row>
    <row r="3376" spans="1:59">
      <c r="AO3376" s="103" t="n"/>
    </row>
    <row r="3377" spans="1:59">
      <c r="AO3377" s="103" t="n"/>
    </row>
    <row r="3378" spans="1:59">
      <c r="AO3378" s="103" t="n"/>
    </row>
    <row r="3379" spans="1:59">
      <c r="AO3379" s="103" t="n"/>
    </row>
    <row r="3380" spans="1:59">
      <c r="AO3380" s="103" t="n"/>
    </row>
    <row r="3381" spans="1:59">
      <c r="AO3381" s="103" t="n"/>
    </row>
    <row r="3382" spans="1:59">
      <c r="AO3382" s="103" t="n"/>
    </row>
    <row r="3383" spans="1:59">
      <c r="AO3383" s="103" t="n"/>
    </row>
    <row r="3384" spans="1:59">
      <c r="AO3384" s="103" t="n"/>
    </row>
    <row r="3385" spans="1:59">
      <c r="AO3385" s="103" t="n"/>
    </row>
    <row r="3386" spans="1:59">
      <c r="AO3386" s="103" t="n"/>
    </row>
    <row r="3387" spans="1:59">
      <c r="AO3387" s="103" t="n"/>
    </row>
    <row r="3388" spans="1:59">
      <c r="AO3388" s="103" t="n"/>
    </row>
    <row r="3389" spans="1:59">
      <c r="AO3389" s="103" t="n"/>
    </row>
    <row r="3390" spans="1:59">
      <c r="AO3390" s="103" t="n"/>
    </row>
    <row r="3391" spans="1:59">
      <c r="AO3391" s="103" t="n"/>
    </row>
    <row r="3392" spans="1:59">
      <c r="AO3392" s="103" t="n"/>
    </row>
    <row r="3393" spans="1:59">
      <c r="AO3393" s="103" t="n"/>
    </row>
    <row r="3394" spans="1:59">
      <c r="AO3394" s="103" t="n"/>
    </row>
    <row r="3395" spans="1:59">
      <c r="AO3395" s="103" t="n"/>
    </row>
    <row r="3396" spans="1:59">
      <c r="AO3396" s="103" t="n"/>
    </row>
    <row r="3397" spans="1:59">
      <c r="AO3397" s="103" t="n"/>
    </row>
    <row r="3398" spans="1:59">
      <c r="AO3398" s="103" t="n"/>
    </row>
    <row r="3399" spans="1:59">
      <c r="AO3399" s="103" t="n"/>
    </row>
    <row r="3400" spans="1:59">
      <c r="AO3400" s="103" t="n"/>
    </row>
    <row r="3401" spans="1:59">
      <c r="AO3401" s="103" t="n"/>
    </row>
    <row r="3402" spans="1:59">
      <c r="AO3402" s="103" t="n"/>
    </row>
    <row r="3403" spans="1:59">
      <c r="AO3403" s="103" t="n"/>
    </row>
    <row r="3404" spans="1:59">
      <c r="AO3404" s="103" t="n"/>
    </row>
    <row r="3405" spans="1:59">
      <c r="AO3405" s="103" t="n"/>
    </row>
    <row r="3406" spans="1:59">
      <c r="AO3406" s="103" t="n"/>
    </row>
    <row r="3407" spans="1:59">
      <c r="AO3407" s="103" t="n"/>
    </row>
    <row r="3408" spans="1:59">
      <c r="AO3408" s="103" t="n"/>
    </row>
    <row r="3409" spans="1:59">
      <c r="AO3409" s="103" t="n"/>
    </row>
    <row r="3410" spans="1:59">
      <c r="AO3410" s="103" t="n"/>
    </row>
    <row r="3411" spans="1:59">
      <c r="AO3411" s="103" t="n"/>
    </row>
    <row r="3412" spans="1:59">
      <c r="AO3412" s="103" t="n"/>
    </row>
    <row r="3413" spans="1:59">
      <c r="AO3413" s="103" t="n"/>
    </row>
    <row r="3414" spans="1:59">
      <c r="AO3414" s="103" t="n"/>
    </row>
    <row r="3415" spans="1:59">
      <c r="AO3415" s="103" t="n"/>
    </row>
    <row r="3416" spans="1:59">
      <c r="AO3416" s="103" t="n"/>
    </row>
    <row r="3417" spans="1:59">
      <c r="AO3417" s="103" t="n"/>
    </row>
    <row r="3418" spans="1:59">
      <c r="AO3418" s="103" t="n"/>
    </row>
    <row r="3419" spans="1:59">
      <c r="AO3419" s="103" t="n"/>
    </row>
    <row r="3420" spans="1:59">
      <c r="AO3420" s="103" t="n"/>
    </row>
    <row r="3421" spans="1:59">
      <c r="AO3421" s="103" t="n"/>
    </row>
    <row r="3422" spans="1:59">
      <c r="AO3422" s="103" t="n"/>
    </row>
    <row r="3423" spans="1:59">
      <c r="AO3423" s="103" t="n"/>
    </row>
    <row r="3424" spans="1:59">
      <c r="AO3424" s="103" t="n"/>
    </row>
    <row r="3425" spans="1:59">
      <c r="AO3425" s="103" t="n"/>
    </row>
    <row r="3426" spans="1:59">
      <c r="AO3426" s="103" t="n"/>
    </row>
    <row r="3427" spans="1:59">
      <c r="AO3427" s="103" t="n"/>
    </row>
    <row r="3428" spans="1:59">
      <c r="AO3428" s="103" t="n"/>
    </row>
    <row r="3429" spans="1:59">
      <c r="AO3429" s="103" t="n"/>
    </row>
    <row r="3430" spans="1:59">
      <c r="AO3430" s="103" t="n"/>
    </row>
    <row r="3431" spans="1:59">
      <c r="AO3431" s="103" t="n"/>
    </row>
    <row r="3432" spans="1:59">
      <c r="AO3432" s="103" t="n"/>
    </row>
    <row r="3433" spans="1:59">
      <c r="AO3433" s="103" t="n"/>
    </row>
    <row r="3434" spans="1:59">
      <c r="AO3434" s="103" t="n"/>
    </row>
    <row r="3435" spans="1:59">
      <c r="AO3435" s="103" t="n"/>
    </row>
    <row r="3436" spans="1:59">
      <c r="AO3436" s="103" t="n"/>
    </row>
    <row r="3437" spans="1:59">
      <c r="AO3437" s="103" t="n"/>
    </row>
    <row r="3438" spans="1:59">
      <c r="AO3438" s="103" t="n"/>
    </row>
    <row r="3439" spans="1:59">
      <c r="AO3439" s="103" t="n"/>
    </row>
    <row r="3440" spans="1:59">
      <c r="AO3440" s="103" t="n"/>
    </row>
    <row r="3441" spans="1:59">
      <c r="AO3441" s="103" t="n"/>
    </row>
    <row r="3442" spans="1:59">
      <c r="AO3442" s="103" t="n"/>
    </row>
    <row r="3443" spans="1:59">
      <c r="AO3443" s="103" t="n"/>
    </row>
    <row r="3444" spans="1:59">
      <c r="AO3444" s="103" t="n"/>
    </row>
    <row r="3445" spans="1:59">
      <c r="AO3445" s="103" t="n"/>
    </row>
    <row r="3446" spans="1:59">
      <c r="AO3446" s="103" t="n"/>
    </row>
    <row r="3447" spans="1:59">
      <c r="AO3447" s="103" t="n"/>
    </row>
    <row r="3448" spans="1:59">
      <c r="AO3448" s="103" t="n"/>
    </row>
    <row r="3449" spans="1:59">
      <c r="AO3449" s="103" t="n"/>
    </row>
    <row r="3450" spans="1:59">
      <c r="AO3450" s="103" t="n"/>
    </row>
    <row r="3451" spans="1:59">
      <c r="AO3451" s="103" t="n"/>
    </row>
    <row r="3452" spans="1:59">
      <c r="AO3452" s="103" t="n"/>
    </row>
    <row r="3453" spans="1:59">
      <c r="AO3453" s="103" t="n"/>
    </row>
    <row r="3454" spans="1:59">
      <c r="AO3454" s="103" t="n"/>
    </row>
    <row r="3455" spans="1:59">
      <c r="AO3455" s="103" t="n"/>
    </row>
    <row r="3456" spans="1:59">
      <c r="AO3456" s="103" t="n"/>
    </row>
    <row r="3457" spans="1:59">
      <c r="AO3457" s="103" t="n"/>
    </row>
    <row r="3458" spans="1:59">
      <c r="AO3458" s="103" t="n"/>
    </row>
    <row r="3459" spans="1:59">
      <c r="AO3459" s="103" t="n"/>
    </row>
    <row r="3460" spans="1:59">
      <c r="AO3460" s="103" t="n"/>
    </row>
    <row r="3461" spans="1:59">
      <c r="AO3461" s="103" t="n"/>
    </row>
    <row r="3462" spans="1:59">
      <c r="AO3462" s="103" t="n"/>
    </row>
    <row r="3463" spans="1:59">
      <c r="AO3463" s="103" t="n"/>
    </row>
    <row r="3464" spans="1:59">
      <c r="AO3464" s="103" t="n"/>
    </row>
    <row r="3465" spans="1:59">
      <c r="AO3465" s="103" t="n"/>
    </row>
    <row r="3466" spans="1:59">
      <c r="AO3466" s="103" t="n"/>
    </row>
    <row r="3467" spans="1:59">
      <c r="AO3467" s="103" t="n"/>
    </row>
    <row r="3468" spans="1:59">
      <c r="AO3468" s="103" t="n"/>
    </row>
    <row r="3469" spans="1:59">
      <c r="AO3469" s="103" t="n"/>
    </row>
    <row r="3470" spans="1:59">
      <c r="AO3470" s="103" t="n"/>
    </row>
    <row r="3471" spans="1:59">
      <c r="AO3471" s="103" t="n"/>
    </row>
    <row r="3472" spans="1:59">
      <c r="AO3472" s="103" t="n"/>
    </row>
    <row r="3473" spans="1:59">
      <c r="AO3473" s="103" t="n"/>
    </row>
    <row r="3474" spans="1:59">
      <c r="AO3474" s="103" t="n"/>
    </row>
    <row r="3475" spans="1:59">
      <c r="AO3475" s="103" t="n"/>
    </row>
    <row r="3476" spans="1:59">
      <c r="AO3476" s="103" t="n"/>
    </row>
    <row r="3477" spans="1:59">
      <c r="AO3477" s="103" t="n"/>
    </row>
    <row r="3478" spans="1:59">
      <c r="AO3478" s="103" t="n"/>
    </row>
    <row r="3479" spans="1:59">
      <c r="AO3479" s="103" t="n"/>
    </row>
    <row r="3480" spans="1:59">
      <c r="AO3480" s="103" t="n"/>
    </row>
    <row r="3481" spans="1:59">
      <c r="AO3481" s="103" t="n"/>
    </row>
    <row r="3482" spans="1:59">
      <c r="AO3482" s="103" t="n"/>
    </row>
    <row r="3483" spans="1:59">
      <c r="AO3483" s="103" t="n"/>
    </row>
    <row r="3484" spans="1:59">
      <c r="AO3484" s="103" t="n"/>
    </row>
    <row r="3485" spans="1:59">
      <c r="AO3485" s="103" t="n"/>
    </row>
    <row r="3486" spans="1:59">
      <c r="AO3486" s="103" t="n"/>
    </row>
    <row r="3487" spans="1:59">
      <c r="AO3487" s="103" t="n"/>
    </row>
    <row r="3488" spans="1:59">
      <c r="AO3488" s="103" t="n"/>
    </row>
    <row r="3489" spans="1:59">
      <c r="AO3489" s="103" t="n"/>
    </row>
    <row r="3490" spans="1:59">
      <c r="AO3490" s="103" t="n"/>
    </row>
    <row r="3491" spans="1:59">
      <c r="AO3491" s="103" t="n"/>
    </row>
    <row r="3492" spans="1:59">
      <c r="AO3492" s="103" t="n"/>
    </row>
    <row r="3493" spans="1:59">
      <c r="AO3493" s="103" t="n"/>
    </row>
    <row r="3494" spans="1:59">
      <c r="AO3494" s="103" t="n"/>
    </row>
    <row r="3495" spans="1:59">
      <c r="AO3495" s="103" t="n"/>
    </row>
    <row r="3496" spans="1:59">
      <c r="AO3496" s="103" t="n"/>
    </row>
    <row r="3497" spans="1:59">
      <c r="AO3497" s="103" t="n"/>
    </row>
    <row r="3498" spans="1:59">
      <c r="AO3498" s="103" t="n"/>
    </row>
    <row r="3499" spans="1:59">
      <c r="AO3499" s="103" t="n"/>
    </row>
    <row r="3500" spans="1:59">
      <c r="AO3500" s="103" t="n"/>
    </row>
    <row r="3501" spans="1:59">
      <c r="AO3501" s="103" t="n"/>
    </row>
    <row r="3502" spans="1:59">
      <c r="AO3502" s="103" t="n"/>
    </row>
    <row r="3503" spans="1:59">
      <c r="AO3503" s="103" t="n"/>
    </row>
    <row r="3504" spans="1:59">
      <c r="AO3504" s="103" t="n"/>
    </row>
    <row r="3505" spans="1:59">
      <c r="AO3505" s="103" t="n"/>
    </row>
    <row r="3506" spans="1:59">
      <c r="AO3506" s="103" t="n"/>
    </row>
    <row r="3507" spans="1:59">
      <c r="AO3507" s="103" t="n"/>
    </row>
    <row r="3508" spans="1:59">
      <c r="AO3508" s="103" t="n"/>
    </row>
    <row r="3509" spans="1:59">
      <c r="AO3509" s="103" t="n"/>
    </row>
    <row r="3510" spans="1:59">
      <c r="AO3510" s="103" t="n"/>
    </row>
    <row r="3511" spans="1:59">
      <c r="AO3511" s="103" t="n"/>
    </row>
    <row r="3512" spans="1:59">
      <c r="AO3512" s="103" t="n"/>
    </row>
    <row r="3513" spans="1:59">
      <c r="AO3513" s="103" t="n"/>
    </row>
    <row r="3514" spans="1:59">
      <c r="AO3514" s="103" t="n"/>
    </row>
    <row r="3515" spans="1:59">
      <c r="AO3515" s="103" t="n"/>
    </row>
    <row r="3516" spans="1:59">
      <c r="AO3516" s="103" t="n"/>
    </row>
    <row r="3517" spans="1:59">
      <c r="AO3517" s="103" t="n"/>
    </row>
    <row r="3518" spans="1:59">
      <c r="AO3518" s="103" t="n"/>
    </row>
    <row r="3519" spans="1:59">
      <c r="AO3519" s="103" t="n"/>
    </row>
    <row r="3520" spans="1:59">
      <c r="AO3520" s="103" t="n"/>
    </row>
    <row r="3521" spans="1:59">
      <c r="AO3521" s="103" t="n"/>
    </row>
    <row r="3522" spans="1:59">
      <c r="AO3522" s="103" t="n"/>
    </row>
    <row r="3523" spans="1:59">
      <c r="AO3523" s="103" t="n"/>
    </row>
    <row r="3524" spans="1:59">
      <c r="AO3524" s="103" t="n"/>
    </row>
    <row r="3525" spans="1:59">
      <c r="AO3525" s="103" t="n"/>
    </row>
    <row r="3526" spans="1:59">
      <c r="AO3526" s="103" t="n"/>
    </row>
    <row r="3527" spans="1:59">
      <c r="AO3527" s="103" t="n"/>
    </row>
    <row r="3528" spans="1:59">
      <c r="AO3528" s="103" t="n"/>
    </row>
    <row r="3529" spans="1:59">
      <c r="AO3529" s="103" t="n"/>
    </row>
    <row r="3530" spans="1:59">
      <c r="AO3530" s="103" t="n"/>
    </row>
    <row r="3531" spans="1:59">
      <c r="AO3531" s="103" t="n"/>
    </row>
    <row r="3532" spans="1:59">
      <c r="AO3532" s="103" t="n"/>
    </row>
    <row r="3533" spans="1:59">
      <c r="AO3533" s="103" t="n"/>
    </row>
    <row r="3534" spans="1:59">
      <c r="AO3534" s="103" t="n"/>
    </row>
    <row r="3535" spans="1:59">
      <c r="AO3535" s="103" t="n"/>
    </row>
    <row r="3536" spans="1:59">
      <c r="AO3536" s="103" t="n"/>
    </row>
    <row r="3537" spans="1:59">
      <c r="AO3537" s="103" t="n"/>
    </row>
    <row r="3538" spans="1:59">
      <c r="AO3538" s="103" t="n"/>
    </row>
    <row r="3539" spans="1:59">
      <c r="AO3539" s="103" t="n"/>
    </row>
    <row r="3540" spans="1:59">
      <c r="AO3540" s="103" t="n"/>
    </row>
    <row r="3541" spans="1:59">
      <c r="AO3541" s="103" t="n"/>
    </row>
    <row r="3542" spans="1:59">
      <c r="AO3542" s="103" t="n"/>
    </row>
    <row r="3543" spans="1:59">
      <c r="AO3543" s="103" t="n"/>
    </row>
    <row r="3544" spans="1:59">
      <c r="AO3544" s="103" t="n"/>
    </row>
    <row r="3545" spans="1:59">
      <c r="AO3545" s="103" t="n"/>
    </row>
    <row r="3546" spans="1:59">
      <c r="AO3546" s="103" t="n"/>
    </row>
    <row r="3547" spans="1:59">
      <c r="AO3547" s="103" t="n"/>
    </row>
    <row r="3548" spans="1:59">
      <c r="AO3548" s="103" t="n"/>
    </row>
    <row r="3549" spans="1:59">
      <c r="AO3549" s="103" t="n"/>
    </row>
    <row r="3550" spans="1:59">
      <c r="AO3550" s="103" t="n"/>
    </row>
    <row r="3551" spans="1:59">
      <c r="AO3551" s="103" t="n"/>
    </row>
    <row r="3552" spans="1:59">
      <c r="AO3552" s="103" t="n"/>
    </row>
    <row r="3553" spans="1:59">
      <c r="AO3553" s="103" t="n"/>
    </row>
    <row r="3554" spans="1:59">
      <c r="AO3554" s="103" t="n"/>
    </row>
    <row r="3555" spans="1:59">
      <c r="AO3555" s="103" t="n"/>
    </row>
    <row r="3556" spans="1:59">
      <c r="AO3556" s="103" t="n"/>
    </row>
    <row r="3557" spans="1:59">
      <c r="AO3557" s="103" t="n"/>
    </row>
    <row r="3558" spans="1:59">
      <c r="AO3558" s="103" t="n"/>
    </row>
    <row r="3559" spans="1:59">
      <c r="AO3559" s="103" t="n"/>
    </row>
    <row r="3560" spans="1:59">
      <c r="AO3560" s="103" t="n"/>
    </row>
    <row r="3561" spans="1:59">
      <c r="AO3561" s="103" t="n"/>
    </row>
    <row r="3562" spans="1:59">
      <c r="AO3562" s="103" t="n"/>
    </row>
    <row r="3563" spans="1:59">
      <c r="AO3563" s="103" t="n"/>
    </row>
    <row r="3564" spans="1:59">
      <c r="AO3564" s="103" t="n"/>
    </row>
    <row r="3565" spans="1:59">
      <c r="AO3565" s="103" t="n"/>
    </row>
    <row r="3566" spans="1:59">
      <c r="AO3566" s="103" t="n"/>
    </row>
    <row r="3567" spans="1:59">
      <c r="AO3567" s="103" t="n"/>
    </row>
    <row r="3568" spans="1:59">
      <c r="AO3568" s="103" t="n"/>
    </row>
    <row r="3569" spans="1:59">
      <c r="AO3569" s="103" t="n"/>
    </row>
    <row r="3570" spans="1:59">
      <c r="AO3570" s="103" t="n"/>
    </row>
    <row r="3571" spans="1:59">
      <c r="AO3571" s="103" t="n"/>
    </row>
    <row r="3572" spans="1:59">
      <c r="AO3572" s="103" t="n"/>
    </row>
    <row r="3573" spans="1:59">
      <c r="AO3573" s="103" t="n"/>
    </row>
    <row r="3574" spans="1:59">
      <c r="AO3574" s="103" t="n"/>
    </row>
    <row r="3575" spans="1:59">
      <c r="AO3575" s="103" t="n"/>
    </row>
    <row r="3576" spans="1:59">
      <c r="AO3576" s="103" t="n"/>
    </row>
    <row r="3577" spans="1:59">
      <c r="AO3577" s="103" t="n"/>
    </row>
    <row r="3578" spans="1:59">
      <c r="AO3578" s="103" t="n"/>
    </row>
    <row r="3579" spans="1:59">
      <c r="AO3579" s="103" t="n"/>
    </row>
    <row r="3580" spans="1:59">
      <c r="AO3580" s="103" t="n"/>
    </row>
    <row r="3581" spans="1:59">
      <c r="AO3581" s="103" t="n"/>
    </row>
    <row r="3582" spans="1:59">
      <c r="AO3582" s="103" t="n"/>
    </row>
    <row r="3583" spans="1:59">
      <c r="AO3583" s="103" t="n"/>
    </row>
    <row r="3584" spans="1:59">
      <c r="AO3584" s="103" t="n"/>
    </row>
    <row r="3585" spans="1:59">
      <c r="AO3585" s="103" t="n"/>
    </row>
    <row r="3586" spans="1:59">
      <c r="AO3586" s="103" t="n"/>
    </row>
    <row r="3587" spans="1:59">
      <c r="AO3587" s="103" t="n"/>
    </row>
    <row r="3588" spans="1:59">
      <c r="AO3588" s="103" t="n"/>
    </row>
    <row r="3589" spans="1:59">
      <c r="AO3589" s="103" t="n"/>
    </row>
    <row r="3590" spans="1:59">
      <c r="AO3590" s="103" t="n"/>
    </row>
    <row r="3591" spans="1:59">
      <c r="AO3591" s="103" t="n"/>
    </row>
    <row r="3592" spans="1:59">
      <c r="AO3592" s="103" t="n"/>
    </row>
    <row r="3593" spans="1:59">
      <c r="AO3593" s="103" t="n"/>
    </row>
    <row r="3594" spans="1:59">
      <c r="AO3594" s="103" t="n"/>
    </row>
    <row r="3595" spans="1:59">
      <c r="AO3595" s="103" t="n"/>
    </row>
    <row r="3596" spans="1:59">
      <c r="AO3596" s="103" t="n"/>
    </row>
    <row r="3597" spans="1:59">
      <c r="AO3597" s="103" t="n"/>
    </row>
    <row r="3598" spans="1:59">
      <c r="AO3598" s="103" t="n"/>
    </row>
    <row r="3599" spans="1:59">
      <c r="AO3599" s="103" t="n"/>
    </row>
    <row r="3600" spans="1:59">
      <c r="AO3600" s="103" t="n"/>
    </row>
    <row r="3601" spans="1:59">
      <c r="AO3601" s="103" t="n"/>
    </row>
    <row r="3602" spans="1:59">
      <c r="AO3602" s="103" t="n"/>
    </row>
    <row r="3603" spans="1:59">
      <c r="AO3603" s="103" t="n"/>
    </row>
    <row r="3604" spans="1:59">
      <c r="AO3604" s="103" t="n"/>
    </row>
    <row r="3605" spans="1:59">
      <c r="AO3605" s="103" t="n"/>
    </row>
    <row r="3606" spans="1:59">
      <c r="AO3606" s="103" t="n"/>
    </row>
    <row r="3607" spans="1:59">
      <c r="AO3607" s="103" t="n"/>
    </row>
    <row r="3608" spans="1:59">
      <c r="AO3608" s="103" t="n"/>
    </row>
    <row r="3609" spans="1:59">
      <c r="AO3609" s="103" t="n"/>
    </row>
    <row r="3610" spans="1:59">
      <c r="AO3610" s="103" t="n"/>
    </row>
    <row r="3611" spans="1:59">
      <c r="AO3611" s="103" t="n"/>
    </row>
    <row r="3612" spans="1:59">
      <c r="AO3612" s="103" t="n"/>
    </row>
    <row r="3613" spans="1:59">
      <c r="AO3613" s="103" t="n"/>
    </row>
    <row r="3614" spans="1:59">
      <c r="AO3614" s="103" t="n"/>
    </row>
    <row r="3615" spans="1:59">
      <c r="AO3615" s="103" t="n"/>
    </row>
    <row r="3616" spans="1:59">
      <c r="AO3616" s="103" t="n"/>
    </row>
    <row r="3617" spans="1:59">
      <c r="AO3617" s="103" t="n"/>
    </row>
    <row r="3618" spans="1:59">
      <c r="AO3618" s="103" t="n"/>
    </row>
    <row r="3619" spans="1:59">
      <c r="AO3619" s="103" t="n"/>
    </row>
    <row r="3620" spans="1:59">
      <c r="AO3620" s="103" t="n"/>
    </row>
    <row r="3621" spans="1:59">
      <c r="AO3621" s="103" t="n"/>
    </row>
    <row r="3622" spans="1:59">
      <c r="AO3622" s="103" t="n"/>
    </row>
    <row r="3623" spans="1:59">
      <c r="AO3623" s="103" t="n"/>
    </row>
    <row r="3624" spans="1:59">
      <c r="AO3624" s="103" t="n"/>
    </row>
    <row r="3625" spans="1:59">
      <c r="AO3625" s="103" t="n"/>
    </row>
    <row r="3626" spans="1:59">
      <c r="AO3626" s="103" t="n"/>
    </row>
    <row r="3627" spans="1:59">
      <c r="AO3627" s="103" t="n"/>
    </row>
    <row r="3628" spans="1:59">
      <c r="AO3628" s="103" t="n"/>
    </row>
    <row r="3629" spans="1:59">
      <c r="AO3629" s="103" t="n"/>
    </row>
    <row r="3630" spans="1:59">
      <c r="AO3630" s="103" t="n"/>
    </row>
    <row r="3631" spans="1:59">
      <c r="AO3631" s="103" t="n"/>
    </row>
    <row r="3632" spans="1:59">
      <c r="AO3632" s="103" t="n"/>
    </row>
    <row r="3633" spans="1:59">
      <c r="AO3633" s="103" t="n"/>
    </row>
    <row r="3634" spans="1:59">
      <c r="AO3634" s="103" t="n"/>
    </row>
    <row r="3635" spans="1:59">
      <c r="AO3635" s="103" t="n"/>
    </row>
    <row r="3636" spans="1:59">
      <c r="AO3636" s="103" t="n"/>
    </row>
    <row r="3637" spans="1:59">
      <c r="AO3637" s="103" t="n"/>
    </row>
    <row r="3638" spans="1:59">
      <c r="AO3638" s="103" t="n"/>
    </row>
    <row r="3639" spans="1:59">
      <c r="AO3639" s="103" t="n"/>
    </row>
    <row r="3640" spans="1:59">
      <c r="AO3640" s="103" t="n"/>
    </row>
    <row r="3641" spans="1:59">
      <c r="AO3641" s="103" t="n"/>
    </row>
    <row r="3642" spans="1:59">
      <c r="AO3642" s="103" t="n"/>
    </row>
    <row r="3643" spans="1:59">
      <c r="AO3643" s="103" t="n"/>
    </row>
    <row r="3644" spans="1:59">
      <c r="AO3644" s="103" t="n"/>
    </row>
    <row r="3645" spans="1:59">
      <c r="AO3645" s="103" t="n"/>
    </row>
    <row r="3646" spans="1:59">
      <c r="AO3646" s="103" t="n"/>
    </row>
    <row r="3647" spans="1:59">
      <c r="AO3647" s="103" t="n"/>
    </row>
    <row r="3648" spans="1:59">
      <c r="AO3648" s="103" t="n"/>
    </row>
    <row r="3649" spans="1:59">
      <c r="AO3649" s="103" t="n"/>
    </row>
    <row r="3650" spans="1:59">
      <c r="AO3650" s="103" t="n"/>
    </row>
    <row r="3651" spans="1:59">
      <c r="AO3651" s="103" t="n"/>
    </row>
    <row r="3652" spans="1:59">
      <c r="AO3652" s="103" t="n"/>
    </row>
    <row r="3653" spans="1:59">
      <c r="AO3653" s="103" t="n"/>
    </row>
    <row r="3654" spans="1:59">
      <c r="AO3654" s="103" t="n"/>
    </row>
    <row r="3655" spans="1:59">
      <c r="AO3655" s="103" t="n"/>
    </row>
    <row r="3656" spans="1:59">
      <c r="AO3656" s="103" t="n"/>
    </row>
    <row r="3657" spans="1:59">
      <c r="AO3657" s="103" t="n"/>
    </row>
    <row r="3658" spans="1:59">
      <c r="AO3658" s="103" t="n"/>
    </row>
    <row r="3659" spans="1:59">
      <c r="AO3659" s="103" t="n"/>
    </row>
    <row r="3660" spans="1:59">
      <c r="AO3660" s="103" t="n"/>
    </row>
    <row r="3661" spans="1:59">
      <c r="AO3661" s="103" t="n"/>
    </row>
    <row r="3662" spans="1:59">
      <c r="AO3662" s="103" t="n"/>
    </row>
    <row r="3663" spans="1:59">
      <c r="AO3663" s="103" t="n"/>
    </row>
    <row r="3664" spans="1:59">
      <c r="AO3664" s="103" t="n"/>
    </row>
    <row r="3665" spans="1:59">
      <c r="AO3665" s="103" t="n"/>
    </row>
    <row r="3666" spans="1:59">
      <c r="AO3666" s="103" t="n"/>
    </row>
    <row r="3667" spans="1:59">
      <c r="AO3667" s="103" t="n"/>
    </row>
    <row r="3668" spans="1:59">
      <c r="AO3668" s="103" t="n"/>
    </row>
    <row r="3669" spans="1:59">
      <c r="AO3669" s="103" t="n"/>
    </row>
    <row r="3670" spans="1:59">
      <c r="AO3670" s="103" t="n"/>
    </row>
    <row r="3671" spans="1:59">
      <c r="AO3671" s="103" t="n"/>
    </row>
    <row r="3672" spans="1:59">
      <c r="AO3672" s="103" t="n"/>
    </row>
    <row r="3673" spans="1:59">
      <c r="AO3673" s="103" t="n"/>
    </row>
    <row r="3674" spans="1:59">
      <c r="AO3674" s="103" t="n"/>
    </row>
    <row r="3675" spans="1:59">
      <c r="AO3675" s="103" t="n"/>
    </row>
    <row r="3676" spans="1:59">
      <c r="AO3676" s="103" t="n"/>
    </row>
    <row r="3677" spans="1:59">
      <c r="AO3677" s="103" t="n"/>
    </row>
    <row r="3678" spans="1:59">
      <c r="AO3678" s="103" t="n"/>
    </row>
    <row r="3679" spans="1:59">
      <c r="AO3679" s="103" t="n"/>
    </row>
    <row r="3680" spans="1:59">
      <c r="AO3680" s="103" t="n"/>
    </row>
    <row r="3681" spans="1:59">
      <c r="AO3681" s="103" t="n"/>
    </row>
    <row r="3682" spans="1:59">
      <c r="AO3682" s="103" t="n"/>
    </row>
    <row r="3683" spans="1:59">
      <c r="AO3683" s="103" t="n"/>
    </row>
    <row r="3684" spans="1:59">
      <c r="AO3684" s="103" t="n"/>
    </row>
    <row r="3685" spans="1:59">
      <c r="AO3685" s="103" t="n"/>
    </row>
    <row r="3686" spans="1:59">
      <c r="AO3686" s="103" t="n"/>
    </row>
    <row r="3687" spans="1:59">
      <c r="AO3687" s="103" t="n"/>
    </row>
    <row r="3688" spans="1:59">
      <c r="AO3688" s="103" t="n"/>
    </row>
    <row r="3689" spans="1:59">
      <c r="AO3689" s="103" t="n"/>
    </row>
    <row r="3690" spans="1:59">
      <c r="AO3690" s="103" t="n"/>
    </row>
    <row r="3691" spans="1:59">
      <c r="AO3691" s="103" t="n"/>
    </row>
    <row r="3692" spans="1:59">
      <c r="AO3692" s="103" t="n"/>
    </row>
    <row r="3693" spans="1:59">
      <c r="AO3693" s="103" t="n"/>
    </row>
    <row r="3694" spans="1:59">
      <c r="AO3694" s="103" t="n"/>
    </row>
    <row r="3695" spans="1:59">
      <c r="AO3695" s="103" t="n"/>
    </row>
    <row r="3696" spans="1:59">
      <c r="AO3696" s="103" t="n"/>
    </row>
    <row r="3697" spans="1:59">
      <c r="AO3697" s="103" t="n"/>
    </row>
    <row r="3698" spans="1:59">
      <c r="AO3698" s="103" t="n"/>
    </row>
    <row r="3699" spans="1:59">
      <c r="AO3699" s="103" t="n"/>
    </row>
    <row r="3700" spans="1:59">
      <c r="AO3700" s="103" t="n"/>
    </row>
    <row r="3701" spans="1:59">
      <c r="AO3701" s="103" t="n"/>
    </row>
    <row r="3702" spans="1:59">
      <c r="AO3702" s="103" t="n"/>
    </row>
    <row r="3703" spans="1:59">
      <c r="AO3703" s="103" t="n"/>
    </row>
    <row r="3704" spans="1:59">
      <c r="AO3704" s="103" t="n"/>
    </row>
    <row r="3705" spans="1:59">
      <c r="AO3705" s="103" t="n"/>
    </row>
    <row r="3706" spans="1:59">
      <c r="AO3706" s="103" t="n"/>
    </row>
    <row r="3707" spans="1:59">
      <c r="AO3707" s="103" t="n"/>
    </row>
    <row r="3708" spans="1:59">
      <c r="AO3708" s="103" t="n"/>
    </row>
    <row r="3709" spans="1:59">
      <c r="AO3709" s="103" t="n"/>
    </row>
    <row r="3710" spans="1:59">
      <c r="AO3710" s="103" t="n"/>
    </row>
    <row r="3711" spans="1:59">
      <c r="AO3711" s="103" t="n"/>
    </row>
    <row r="3712" spans="1:59">
      <c r="AO3712" s="103" t="n"/>
    </row>
    <row r="3713" spans="1:59">
      <c r="AO3713" s="103" t="n"/>
    </row>
    <row r="3714" spans="1:59">
      <c r="AO3714" s="103" t="n"/>
    </row>
    <row r="3715" spans="1:59">
      <c r="AO3715" s="103" t="n"/>
    </row>
    <row r="3716" spans="1:59">
      <c r="AO3716" s="103" t="n"/>
    </row>
    <row r="3717" spans="1:59">
      <c r="AO3717" s="103" t="n"/>
    </row>
    <row r="3718" spans="1:59">
      <c r="AO3718" s="103" t="n"/>
    </row>
    <row r="3719" spans="1:59">
      <c r="AO3719" s="103" t="n"/>
    </row>
    <row r="3720" spans="1:59">
      <c r="AO3720" s="103" t="n"/>
    </row>
    <row r="3721" spans="1:59">
      <c r="AO3721" s="103" t="n"/>
    </row>
    <row r="3722" spans="1:59">
      <c r="AO3722" s="103" t="n"/>
    </row>
    <row r="3723" spans="1:59">
      <c r="AO3723" s="103" t="n"/>
    </row>
    <row r="3724" spans="1:59">
      <c r="AO3724" s="103" t="n"/>
    </row>
    <row r="3725" spans="1:59">
      <c r="AO3725" s="103" t="n"/>
    </row>
    <row r="3726" spans="1:59">
      <c r="AO3726" s="103" t="n"/>
    </row>
    <row r="3727" spans="1:59">
      <c r="AO3727" s="103" t="n"/>
    </row>
    <row r="3728" spans="1:59">
      <c r="AO3728" s="103" t="n"/>
    </row>
    <row r="3729" spans="1:59">
      <c r="AO3729" s="103" t="n"/>
    </row>
    <row r="3730" spans="1:59">
      <c r="AO3730" s="103" t="n"/>
    </row>
    <row r="3731" spans="1:59">
      <c r="AO3731" s="103" t="n"/>
    </row>
    <row r="3732" spans="1:59">
      <c r="AO3732" s="103" t="n"/>
    </row>
    <row r="3733" spans="1:59">
      <c r="AO3733" s="103" t="n"/>
    </row>
    <row r="3734" spans="1:59">
      <c r="AO3734" s="103" t="n"/>
    </row>
    <row r="3735" spans="1:59">
      <c r="AO3735" s="103" t="n"/>
    </row>
    <row r="3736" spans="1:59">
      <c r="AO3736" s="103" t="n"/>
    </row>
    <row r="3737" spans="1:59">
      <c r="AO3737" s="103" t="n"/>
    </row>
    <row r="3738" spans="1:59">
      <c r="AO3738" s="103" t="n"/>
    </row>
    <row r="3739" spans="1:59">
      <c r="AO3739" s="103" t="n"/>
    </row>
    <row r="3740" spans="1:59">
      <c r="AO3740" s="103" t="n"/>
    </row>
    <row r="3741" spans="1:59">
      <c r="AO3741" s="103" t="n"/>
    </row>
    <row r="3742" spans="1:59">
      <c r="AO3742" s="103" t="n"/>
    </row>
    <row r="3743" spans="1:59">
      <c r="AO3743" s="103" t="n"/>
    </row>
    <row r="3744" spans="1:59">
      <c r="AO3744" s="103" t="n"/>
    </row>
    <row r="3745" spans="1:59">
      <c r="AO3745" s="103" t="n"/>
    </row>
    <row r="3746" spans="1:59">
      <c r="AO3746" s="103" t="n"/>
    </row>
    <row r="3747" spans="1:59">
      <c r="AO3747" s="103" t="n"/>
    </row>
    <row r="3748" spans="1:59">
      <c r="AO3748" s="103" t="n"/>
    </row>
    <row r="3749" spans="1:59">
      <c r="AO3749" s="103" t="n"/>
    </row>
    <row r="3750" spans="1:59">
      <c r="AO3750" s="103" t="n"/>
    </row>
    <row r="3751" spans="1:59">
      <c r="AO3751" s="103" t="n"/>
    </row>
    <row r="3752" spans="1:59">
      <c r="AO3752" s="103" t="n"/>
    </row>
    <row r="3753" spans="1:59">
      <c r="AO3753" s="103" t="n"/>
    </row>
    <row r="3754" spans="1:59">
      <c r="AO3754" s="103" t="n"/>
    </row>
    <row r="3755" spans="1:59">
      <c r="AO3755" s="103" t="n"/>
    </row>
    <row r="3756" spans="1:59">
      <c r="AO3756" s="103" t="n"/>
    </row>
    <row r="3757" spans="1:59">
      <c r="AO3757" s="103" t="n"/>
    </row>
    <row r="3758" spans="1:59">
      <c r="AO3758" s="103" t="n"/>
    </row>
    <row r="3759" spans="1:59">
      <c r="AO3759" s="103" t="n"/>
    </row>
    <row r="3760" spans="1:59">
      <c r="AO3760" s="103" t="n"/>
    </row>
    <row r="3761" spans="1:59">
      <c r="AO3761" s="103" t="n"/>
    </row>
    <row r="3762" spans="1:59">
      <c r="AO3762" s="103" t="n"/>
    </row>
    <row r="3763" spans="1:59">
      <c r="AO3763" s="103" t="n"/>
    </row>
    <row r="3764" spans="1:59">
      <c r="AO3764" s="103" t="n"/>
    </row>
    <row r="3765" spans="1:59">
      <c r="AO3765" s="103" t="n"/>
    </row>
    <row r="3766" spans="1:59">
      <c r="AO3766" s="103" t="n"/>
    </row>
    <row r="3767" spans="1:59">
      <c r="AO3767" s="103" t="n"/>
    </row>
    <row r="3768" spans="1:59">
      <c r="AO3768" s="103" t="n"/>
    </row>
    <row r="3769" spans="1:59">
      <c r="AO3769" s="103" t="n"/>
    </row>
    <row r="3770" spans="1:59">
      <c r="AO3770" s="103" t="n"/>
    </row>
    <row r="3771" spans="1:59">
      <c r="AO3771" s="103" t="n"/>
    </row>
    <row r="3772" spans="1:59">
      <c r="AO3772" s="103" t="n"/>
    </row>
    <row r="3773" spans="1:59">
      <c r="AO3773" s="103" t="n"/>
    </row>
    <row r="3774" spans="1:59">
      <c r="AO3774" s="103" t="n"/>
    </row>
    <row r="3775" spans="1:59">
      <c r="AO3775" s="103" t="n"/>
    </row>
    <row r="3776" spans="1:59">
      <c r="AO3776" s="103" t="n"/>
    </row>
    <row r="3777" spans="1:59">
      <c r="AO3777" s="103" t="n"/>
    </row>
    <row r="3778" spans="1:59">
      <c r="AO3778" s="103" t="n"/>
    </row>
    <row r="3779" spans="1:59">
      <c r="AO3779" s="103" t="n"/>
    </row>
    <row r="3780" spans="1:59">
      <c r="AO3780" s="103" t="n"/>
    </row>
    <row r="3781" spans="1:59">
      <c r="AO3781" s="103" t="n"/>
    </row>
    <row r="3782" spans="1:59">
      <c r="AO3782" s="103" t="n"/>
    </row>
    <row r="3783" spans="1:59">
      <c r="AO3783" s="103" t="n"/>
    </row>
    <row r="3784" spans="1:59">
      <c r="AO3784" s="103" t="n"/>
    </row>
    <row r="3785" spans="1:59">
      <c r="AO3785" s="103" t="n"/>
    </row>
    <row r="3786" spans="1:59">
      <c r="AO3786" s="103" t="n"/>
    </row>
    <row r="3787" spans="1:59">
      <c r="AO3787" s="103" t="n"/>
    </row>
    <row r="3788" spans="1:59">
      <c r="AO3788" s="103" t="n"/>
    </row>
    <row r="3789" spans="1:59">
      <c r="AO3789" s="103" t="n"/>
    </row>
    <row r="3790" spans="1:59">
      <c r="AO3790" s="103" t="n"/>
    </row>
    <row r="3791" spans="1:59">
      <c r="AO3791" s="103" t="n"/>
    </row>
    <row r="3792" spans="1:59">
      <c r="AO3792" s="103" t="n"/>
    </row>
    <row r="3793" spans="1:59">
      <c r="AO3793" s="103" t="n"/>
    </row>
    <row r="3794" spans="1:59">
      <c r="AO3794" s="103" t="n"/>
    </row>
    <row r="3795" spans="1:59">
      <c r="AO3795" s="103" t="n"/>
    </row>
    <row r="3796" spans="1:59">
      <c r="AO3796" s="103" t="n"/>
    </row>
    <row r="3797" spans="1:59">
      <c r="AO3797" s="103" t="n"/>
    </row>
    <row r="3798" spans="1:59">
      <c r="AO3798" s="103" t="n"/>
    </row>
    <row r="3799" spans="1:59">
      <c r="AO3799" s="103" t="n"/>
    </row>
    <row r="3800" spans="1:59">
      <c r="AO3800" s="103" t="n"/>
    </row>
    <row r="3801" spans="1:59">
      <c r="AO3801" s="103" t="n"/>
    </row>
    <row r="3802" spans="1:59">
      <c r="AO3802" s="103" t="n"/>
    </row>
    <row r="3803" spans="1:59">
      <c r="AO3803" s="103" t="n"/>
    </row>
    <row r="3804" spans="1:59">
      <c r="AO3804" s="103" t="n"/>
    </row>
    <row r="3805" spans="1:59">
      <c r="AO3805" s="103" t="n"/>
    </row>
    <row r="3806" spans="1:59">
      <c r="AO3806" s="103" t="n"/>
    </row>
    <row r="3807" spans="1:59">
      <c r="AO3807" s="103" t="n"/>
    </row>
    <row r="3808" spans="1:59">
      <c r="AO3808" s="103" t="n"/>
    </row>
    <row r="3809" spans="1:59">
      <c r="AO3809" s="103" t="n"/>
    </row>
    <row r="3810" spans="1:59">
      <c r="AO3810" s="103" t="n"/>
    </row>
    <row r="3811" spans="1:59">
      <c r="AO3811" s="103" t="n"/>
    </row>
    <row r="3812" spans="1:59">
      <c r="AO3812" s="103" t="n"/>
    </row>
    <row r="3813" spans="1:59">
      <c r="AO3813" s="103" t="n"/>
    </row>
    <row r="3814" spans="1:59">
      <c r="AO3814" s="103" t="n"/>
    </row>
    <row r="3815" spans="1:59">
      <c r="AO3815" s="103" t="n"/>
    </row>
    <row r="3816" spans="1:59">
      <c r="AO3816" s="103" t="n"/>
    </row>
    <row r="3817" spans="1:59">
      <c r="AO3817" s="103" t="n"/>
    </row>
    <row r="3818" spans="1:59">
      <c r="AO3818" s="103" t="n"/>
    </row>
    <row r="3819" spans="1:59">
      <c r="AO3819" s="103" t="n"/>
    </row>
    <row r="3820" spans="1:59">
      <c r="AO3820" s="103" t="n"/>
    </row>
    <row r="3821" spans="1:59">
      <c r="AO3821" s="103" t="n"/>
    </row>
    <row r="3822" spans="1:59">
      <c r="AO3822" s="103" t="n"/>
    </row>
    <row r="3823" spans="1:59">
      <c r="AO3823" s="103" t="n"/>
    </row>
    <row r="3824" spans="1:59">
      <c r="AO3824" s="103" t="n"/>
    </row>
    <row r="3825" spans="1:59">
      <c r="AO3825" s="103" t="n"/>
    </row>
    <row r="3826" spans="1:59">
      <c r="AO3826" s="103" t="n"/>
    </row>
    <row r="3827" spans="1:59">
      <c r="AO3827" s="103" t="n"/>
    </row>
    <row r="3828" spans="1:59">
      <c r="AO3828" s="103" t="n"/>
    </row>
    <row r="3829" spans="1:59">
      <c r="AO3829" s="103" t="n"/>
    </row>
    <row r="3830" spans="1:59">
      <c r="AO3830" s="103" t="n"/>
    </row>
    <row r="3831" spans="1:59">
      <c r="AO3831" s="103" t="n"/>
    </row>
    <row r="3832" spans="1:59">
      <c r="AO3832" s="103" t="n"/>
    </row>
    <row r="3833" spans="1:59">
      <c r="AO3833" s="103" t="n"/>
    </row>
    <row r="3834" spans="1:59">
      <c r="AO3834" s="103" t="n"/>
    </row>
    <row r="3835" spans="1:59">
      <c r="AO3835" s="103" t="n"/>
    </row>
    <row r="3836" spans="1:59">
      <c r="AO3836" s="103" t="n"/>
    </row>
    <row r="3837" spans="1:59">
      <c r="AO3837" s="103" t="n"/>
    </row>
    <row r="3838" spans="1:59">
      <c r="AO3838" s="103" t="n"/>
    </row>
    <row r="3839" spans="1:59">
      <c r="AO3839" s="103" t="n"/>
    </row>
    <row r="3840" spans="1:59">
      <c r="AO3840" s="103" t="n"/>
    </row>
    <row r="3841" spans="1:59">
      <c r="AO3841" s="103" t="n"/>
    </row>
    <row r="3842" spans="1:59">
      <c r="AO3842" s="103" t="n"/>
    </row>
    <row r="3843" spans="1:59">
      <c r="AO3843" s="103" t="n"/>
    </row>
    <row r="3844" spans="1:59">
      <c r="AO3844" s="103" t="n"/>
    </row>
    <row r="3845" spans="1:59">
      <c r="AO3845" s="103" t="n"/>
    </row>
    <row r="3846" spans="1:59">
      <c r="AO3846" s="103" t="n"/>
    </row>
    <row r="3847" spans="1:59">
      <c r="AO3847" s="103" t="n"/>
    </row>
    <row r="3848" spans="1:59">
      <c r="AO3848" s="103" t="n"/>
    </row>
    <row r="3849" spans="1:59">
      <c r="AO3849" s="103" t="n"/>
    </row>
    <row r="3850" spans="1:59">
      <c r="AO3850" s="103" t="n"/>
    </row>
    <row r="3851" spans="1:59">
      <c r="AO3851" s="103" t="n"/>
    </row>
    <row r="3852" spans="1:59">
      <c r="AO3852" s="103" t="n"/>
    </row>
    <row r="3853" spans="1:59">
      <c r="AO3853" s="103" t="n"/>
    </row>
    <row r="3854" spans="1:59">
      <c r="AO3854" s="103" t="n"/>
    </row>
    <row r="3855" spans="1:59">
      <c r="AO3855" s="103" t="n"/>
    </row>
    <row r="3856" spans="1:59">
      <c r="AO3856" s="103" t="n"/>
    </row>
    <row r="3857" spans="1:59">
      <c r="AO3857" s="103" t="n"/>
    </row>
    <row r="3858" spans="1:59">
      <c r="AO3858" s="103" t="n"/>
    </row>
    <row r="3859" spans="1:59">
      <c r="AO3859" s="103" t="n"/>
    </row>
    <row r="3860" spans="1:59">
      <c r="AO3860" s="103" t="n"/>
    </row>
    <row r="3861" spans="1:59">
      <c r="AO3861" s="103" t="n"/>
    </row>
    <row r="3862" spans="1:59">
      <c r="AO3862" s="103" t="n"/>
    </row>
    <row r="3863" spans="1:59">
      <c r="AO3863" s="103" t="n"/>
    </row>
    <row r="3864" spans="1:59">
      <c r="AO3864" s="103" t="n"/>
    </row>
    <row r="3865" spans="1:59">
      <c r="AO3865" s="103" t="n"/>
    </row>
    <row r="3866" spans="1:59">
      <c r="AO3866" s="103" t="n"/>
    </row>
    <row r="3867" spans="1:59">
      <c r="AO3867" s="103" t="n"/>
    </row>
    <row r="3868" spans="1:59">
      <c r="AO3868" s="103" t="n"/>
    </row>
    <row r="3869" spans="1:59">
      <c r="AO3869" s="103" t="n"/>
    </row>
    <row r="3870" spans="1:59">
      <c r="AO3870" s="103" t="n"/>
    </row>
    <row r="3871" spans="1:59">
      <c r="AO3871" s="103" t="n"/>
    </row>
    <row r="3872" spans="1:59">
      <c r="AO3872" s="103" t="n"/>
    </row>
    <row r="3873" spans="1:59">
      <c r="AO3873" s="103" t="n"/>
    </row>
    <row r="3874" spans="1:59">
      <c r="AO3874" s="103" t="n"/>
    </row>
    <row r="3875" spans="1:59">
      <c r="AO3875" s="103" t="n"/>
    </row>
    <row r="3876" spans="1:59">
      <c r="AO3876" s="103" t="n"/>
    </row>
    <row r="3877" spans="1:59">
      <c r="AO3877" s="103" t="n"/>
    </row>
    <row r="3878" spans="1:59">
      <c r="AO3878" s="103" t="n"/>
    </row>
    <row r="3879" spans="1:59">
      <c r="AO3879" s="103" t="n"/>
    </row>
    <row r="3880" spans="1:59">
      <c r="AO3880" s="103" t="n"/>
    </row>
    <row r="3881" spans="1:59">
      <c r="AO3881" s="103" t="n"/>
    </row>
    <row r="3882" spans="1:59">
      <c r="AO3882" s="103" t="n"/>
    </row>
    <row r="3883" spans="1:59">
      <c r="AO3883" s="103" t="n"/>
    </row>
    <row r="3884" spans="1:59">
      <c r="AO3884" s="103" t="n"/>
    </row>
    <row r="3885" spans="1:59">
      <c r="AO3885" s="103" t="n"/>
    </row>
    <row r="3886" spans="1:59">
      <c r="AO3886" s="103" t="n"/>
    </row>
    <row r="3887" spans="1:59">
      <c r="AO3887" s="103" t="n"/>
    </row>
    <row r="3888" spans="1:59">
      <c r="AO3888" s="103" t="n"/>
    </row>
    <row r="3889" spans="1:59">
      <c r="AO3889" s="103" t="n"/>
    </row>
    <row r="3890" spans="1:59">
      <c r="AO3890" s="103" t="n"/>
    </row>
    <row r="3891" spans="1:59">
      <c r="AO3891" s="103" t="n"/>
    </row>
    <row r="3892" spans="1:59">
      <c r="AO3892" s="103" t="n"/>
    </row>
    <row r="3893" spans="1:59">
      <c r="AO3893" s="103" t="n"/>
    </row>
    <row r="3894" spans="1:59">
      <c r="AO3894" s="103" t="n"/>
    </row>
    <row r="3895" spans="1:59">
      <c r="AO3895" s="103" t="n"/>
    </row>
    <row r="3896" spans="1:59">
      <c r="AO3896" s="103" t="n"/>
    </row>
    <row r="3897" spans="1:59">
      <c r="AO3897" s="103" t="n"/>
    </row>
    <row r="3898" spans="1:59">
      <c r="AO3898" s="103" t="n"/>
    </row>
    <row r="3899" spans="1:59">
      <c r="AO3899" s="103" t="n"/>
    </row>
    <row r="3900" spans="1:59">
      <c r="AO3900" s="103" t="n"/>
    </row>
    <row r="3901" spans="1:59">
      <c r="AO3901" s="103" t="n"/>
    </row>
    <row r="3902" spans="1:59">
      <c r="AO3902" s="103" t="n"/>
    </row>
    <row r="3903" spans="1:59">
      <c r="AO3903" s="103" t="n"/>
    </row>
    <row r="3904" spans="1:59">
      <c r="AO3904" s="103" t="n"/>
    </row>
    <row r="3905" spans="1:59">
      <c r="AO3905" s="103" t="n"/>
    </row>
    <row r="3906" spans="1:59">
      <c r="AO3906" s="103" t="n"/>
    </row>
    <row r="3907" spans="1:59">
      <c r="AO3907" s="103" t="n"/>
    </row>
    <row r="3908" spans="1:59">
      <c r="AO3908" s="103" t="n"/>
    </row>
    <row r="3909" spans="1:59">
      <c r="AO3909" s="103" t="n"/>
    </row>
    <row r="3910" spans="1:59">
      <c r="AO3910" s="103" t="n"/>
    </row>
    <row r="3911" spans="1:59">
      <c r="AO3911" s="103" t="n"/>
    </row>
    <row r="3912" spans="1:59">
      <c r="AO3912" s="103" t="n"/>
    </row>
    <row r="3913" spans="1:59">
      <c r="AO3913" s="103" t="n"/>
    </row>
    <row r="3914" spans="1:59">
      <c r="AO3914" s="103" t="n"/>
    </row>
    <row r="3915" spans="1:59">
      <c r="AO3915" s="103" t="n"/>
    </row>
    <row r="3916" spans="1:59">
      <c r="AO3916" s="103" t="n"/>
    </row>
    <row r="3917" spans="1:59">
      <c r="AO3917" s="103" t="n"/>
    </row>
    <row r="3918" spans="1:59">
      <c r="AO3918" s="103" t="n"/>
    </row>
    <row r="3919" spans="1:59">
      <c r="AO3919" s="103" t="n"/>
    </row>
    <row r="3920" spans="1:59">
      <c r="AO3920" s="103" t="n"/>
    </row>
    <row r="3921" spans="1:59">
      <c r="AO3921" s="103" t="n"/>
    </row>
    <row r="3922" spans="1:59">
      <c r="AO3922" s="103" t="n"/>
    </row>
    <row r="3923" spans="1:59">
      <c r="AO3923" s="103" t="n"/>
    </row>
    <row r="3924" spans="1:59">
      <c r="AO3924" s="103" t="n"/>
    </row>
    <row r="3925" spans="1:59">
      <c r="AO3925" s="103" t="n"/>
    </row>
    <row r="3926" spans="1:59">
      <c r="AO3926" s="103" t="n"/>
    </row>
    <row r="3927" spans="1:59">
      <c r="AO3927" s="103" t="n"/>
    </row>
    <row r="3928" spans="1:59">
      <c r="AO3928" s="103" t="n"/>
    </row>
    <row r="3929" spans="1:59">
      <c r="AO3929" s="103" t="n"/>
    </row>
    <row r="3930" spans="1:59">
      <c r="AO3930" s="103" t="n"/>
    </row>
    <row r="3931" spans="1:59">
      <c r="AO3931" s="103" t="n"/>
    </row>
    <row r="3932" spans="1:59">
      <c r="AO3932" s="103" t="n"/>
    </row>
    <row r="3933" spans="1:59">
      <c r="AO3933" s="103" t="n"/>
    </row>
    <row r="3934" spans="1:59">
      <c r="AO3934" s="103" t="n"/>
    </row>
    <row r="3935" spans="1:59">
      <c r="AO3935" s="103" t="n"/>
    </row>
    <row r="3936" spans="1:59">
      <c r="AO3936" s="103" t="n"/>
    </row>
    <row r="3937" spans="1:59">
      <c r="AO3937" s="103" t="n"/>
    </row>
    <row r="3938" spans="1:59">
      <c r="AO3938" s="103" t="n"/>
    </row>
    <row r="3939" spans="1:59">
      <c r="AO3939" s="103" t="n"/>
    </row>
    <row r="3940" spans="1:59">
      <c r="AO3940" s="103" t="n"/>
    </row>
    <row r="3941" spans="1:59">
      <c r="AO3941" s="103" t="n"/>
    </row>
    <row r="3942" spans="1:59">
      <c r="AO3942" s="103" t="n"/>
    </row>
    <row r="3943" spans="1:59">
      <c r="AO3943" s="103" t="n"/>
    </row>
    <row r="3944" spans="1:59">
      <c r="AO3944" s="103" t="n"/>
    </row>
    <row r="3945" spans="1:59">
      <c r="AO3945" s="103" t="n"/>
    </row>
    <row r="3946" spans="1:59">
      <c r="AO3946" s="103" t="n"/>
    </row>
    <row r="3947" spans="1:59">
      <c r="AO3947" s="103" t="n"/>
    </row>
    <row r="3948" spans="1:59">
      <c r="AO3948" s="103" t="n"/>
    </row>
    <row r="3949" spans="1:59">
      <c r="AO3949" s="103" t="n"/>
    </row>
    <row r="3950" spans="1:59">
      <c r="AO3950" s="103" t="n"/>
    </row>
    <row r="3951" spans="1:59">
      <c r="AO3951" s="103" t="n"/>
    </row>
    <row r="3952" spans="1:59">
      <c r="AO3952" s="103" t="n"/>
    </row>
    <row r="3953" spans="1:59">
      <c r="AO3953" s="103" t="n"/>
    </row>
    <row r="3954" spans="1:59">
      <c r="AO3954" s="103" t="n"/>
    </row>
    <row r="3955" spans="1:59">
      <c r="AO3955" s="103" t="n"/>
    </row>
    <row r="3956" spans="1:59">
      <c r="AO3956" s="103" t="n"/>
    </row>
    <row r="3957" spans="1:59">
      <c r="AO3957" s="103" t="n"/>
    </row>
    <row r="3958" spans="1:59">
      <c r="AO3958" s="103" t="n"/>
    </row>
    <row r="3959" spans="1:59">
      <c r="AO3959" s="103" t="n"/>
    </row>
    <row r="3960" spans="1:59">
      <c r="AO3960" s="103" t="n"/>
    </row>
    <row r="3961" spans="1:59">
      <c r="AO3961" s="103" t="n"/>
    </row>
    <row r="3962" spans="1:59">
      <c r="AO3962" s="103" t="n"/>
    </row>
    <row r="3963" spans="1:59">
      <c r="AO3963" s="103" t="n"/>
    </row>
    <row r="3964" spans="1:59">
      <c r="AO3964" s="103" t="n"/>
    </row>
    <row r="3965" spans="1:59">
      <c r="AO3965" s="103" t="n"/>
    </row>
    <row r="3966" spans="1:59">
      <c r="AO3966" s="103" t="n"/>
    </row>
    <row r="3967" spans="1:59">
      <c r="AO3967" s="103" t="n"/>
    </row>
    <row r="3968" spans="1:59">
      <c r="AO3968" s="103" t="n"/>
    </row>
    <row r="3969" spans="1:59">
      <c r="AO3969" s="103" t="n"/>
    </row>
    <row r="3970" spans="1:59">
      <c r="AO3970" s="103" t="n"/>
    </row>
    <row r="3971" spans="1:59">
      <c r="AO3971" s="103" t="n"/>
    </row>
    <row r="3972" spans="1:59">
      <c r="AO3972" s="103" t="n"/>
    </row>
    <row r="3973" spans="1:59">
      <c r="AO3973" s="103" t="n"/>
    </row>
    <row r="3974" spans="1:59">
      <c r="AO3974" s="103" t="n"/>
    </row>
    <row r="3975" spans="1:59">
      <c r="AO3975" s="103" t="n"/>
    </row>
    <row r="3976" spans="1:59">
      <c r="AO3976" s="103" t="n"/>
    </row>
    <row r="3977" spans="1:59">
      <c r="AO3977" s="103" t="n"/>
    </row>
    <row r="3978" spans="1:59">
      <c r="AO3978" s="103" t="n"/>
    </row>
    <row r="3979" spans="1:59">
      <c r="AO3979" s="103" t="n"/>
    </row>
    <row r="3980" spans="1:59">
      <c r="AO3980" s="103" t="n"/>
    </row>
    <row r="3981" spans="1:59">
      <c r="AO3981" s="103" t="n"/>
    </row>
    <row r="3982" spans="1:59">
      <c r="AO3982" s="103" t="n"/>
    </row>
    <row r="3983" spans="1:59">
      <c r="AO3983" s="103" t="n"/>
    </row>
    <row r="3984" spans="1:59">
      <c r="AO3984" s="103" t="n"/>
    </row>
    <row r="3985" spans="1:59">
      <c r="AO3985" s="103" t="n"/>
    </row>
    <row r="3986" spans="1:59">
      <c r="AO3986" s="103" t="n"/>
    </row>
    <row r="3987" spans="1:59">
      <c r="AO3987" s="103" t="n"/>
    </row>
    <row r="3988" spans="1:59">
      <c r="AO3988" s="103" t="n"/>
    </row>
    <row r="3989" spans="1:59">
      <c r="AO3989" s="103" t="n"/>
    </row>
    <row r="3990" spans="1:59">
      <c r="AO3990" s="103" t="n"/>
    </row>
    <row r="3991" spans="1:59">
      <c r="AO3991" s="103" t="n"/>
    </row>
    <row r="3992" spans="1:59">
      <c r="AO3992" s="103" t="n"/>
    </row>
    <row r="3993" spans="1:59">
      <c r="AO3993" s="103" t="n"/>
    </row>
    <row r="3994" spans="1:59">
      <c r="AO3994" s="103" t="n"/>
    </row>
    <row r="3995" spans="1:59">
      <c r="AO3995" s="103" t="n"/>
    </row>
    <row r="3996" spans="1:59">
      <c r="AO3996" s="103" t="n"/>
    </row>
    <row r="3997" spans="1:59">
      <c r="AO3997" s="103" t="n"/>
    </row>
    <row r="3998" spans="1:59">
      <c r="AO3998" s="103" t="n"/>
    </row>
    <row r="3999" spans="1:59">
      <c r="AO3999" s="103" t="n"/>
    </row>
    <row r="4000" spans="1:59">
      <c r="AO4000" s="103" t="n"/>
    </row>
    <row r="4001" spans="1:59">
      <c r="AO4001" s="103" t="n"/>
    </row>
    <row r="4002" spans="1:59">
      <c r="AO4002" s="103" t="n"/>
    </row>
    <row r="4003" spans="1:59">
      <c r="AO4003" s="103" t="n"/>
    </row>
    <row r="4004" spans="1:59">
      <c r="AO4004" s="103" t="n"/>
    </row>
    <row r="4005" spans="1:59">
      <c r="AO4005" s="103" t="n"/>
    </row>
    <row r="4006" spans="1:59">
      <c r="AO4006" s="103" t="n"/>
    </row>
    <row r="4007" spans="1:59">
      <c r="AO4007" s="103" t="n"/>
    </row>
    <row r="4008" spans="1:59">
      <c r="AO4008" s="103" t="n"/>
    </row>
    <row r="4009" spans="1:59">
      <c r="AO4009" s="103" t="n"/>
    </row>
    <row r="4010" spans="1:59">
      <c r="AO4010" s="103" t="n"/>
    </row>
    <row r="4011" spans="1:59">
      <c r="AO4011" s="103" t="n"/>
    </row>
    <row r="4012" spans="1:59">
      <c r="AO4012" s="103" t="n"/>
    </row>
    <row r="4013" spans="1:59">
      <c r="AO4013" s="103" t="n"/>
    </row>
    <row r="4014" spans="1:59">
      <c r="AO4014" s="103" t="n"/>
    </row>
    <row r="4015" spans="1:59">
      <c r="AO4015" s="103" t="n"/>
    </row>
    <row r="4016" spans="1:59">
      <c r="AO4016" s="103" t="n"/>
    </row>
    <row r="4017" spans="1:59">
      <c r="AO4017" s="103" t="n"/>
    </row>
    <row r="4018" spans="1:59">
      <c r="AO4018" s="103" t="n"/>
    </row>
    <row r="4019" spans="1:59">
      <c r="AO4019" s="103" t="n"/>
    </row>
    <row r="4020" spans="1:59">
      <c r="AO4020" s="103" t="n"/>
    </row>
    <row r="4021" spans="1:59">
      <c r="AO4021" s="103" t="n"/>
    </row>
    <row r="4022" spans="1:59">
      <c r="AO4022" s="103" t="n"/>
    </row>
    <row r="4023" spans="1:59">
      <c r="AO4023" s="103" t="n"/>
    </row>
    <row r="4024" spans="1:59">
      <c r="AO4024" s="103" t="n"/>
    </row>
    <row r="4025" spans="1:59">
      <c r="AO4025" s="103" t="n"/>
    </row>
    <row r="4026" spans="1:59">
      <c r="AO4026" s="103" t="n"/>
    </row>
    <row r="4027" spans="1:59">
      <c r="AO4027" s="103" t="n"/>
    </row>
    <row r="4028" spans="1:59">
      <c r="AO4028" s="103" t="n"/>
    </row>
    <row r="4029" spans="1:59">
      <c r="AO4029" s="103" t="n"/>
    </row>
    <row r="4030" spans="1:59">
      <c r="AO4030" s="103" t="n"/>
    </row>
    <row r="4031" spans="1:59">
      <c r="AO4031" s="103" t="n"/>
    </row>
    <row r="4032" spans="1:59">
      <c r="AO4032" s="103" t="n"/>
    </row>
    <row r="4033" spans="1:59">
      <c r="AO4033" s="103" t="n"/>
    </row>
    <row r="4034" spans="1:59">
      <c r="AO4034" s="103" t="n"/>
    </row>
    <row r="4035" spans="1:59">
      <c r="AO4035" s="103" t="n"/>
    </row>
    <row r="4036" spans="1:59">
      <c r="AO4036" s="103" t="n"/>
    </row>
    <row r="4037" spans="1:59">
      <c r="AO4037" s="103" t="n"/>
    </row>
    <row r="4038" spans="1:59">
      <c r="AO4038" s="103" t="n"/>
    </row>
    <row r="4039" spans="1:59">
      <c r="AO4039" s="103" t="n"/>
    </row>
    <row r="4040" spans="1:59">
      <c r="AO4040" s="103" t="n"/>
    </row>
    <row r="4041" spans="1:59">
      <c r="AO4041" s="103" t="n"/>
    </row>
    <row r="4042" spans="1:59">
      <c r="AO4042" s="103" t="n"/>
    </row>
    <row r="4043" spans="1:59">
      <c r="AO4043" s="103" t="n"/>
    </row>
    <row r="4044" spans="1:59">
      <c r="AO4044" s="103" t="n"/>
    </row>
    <row r="4045" spans="1:59">
      <c r="AO4045" s="103" t="n"/>
    </row>
    <row r="4046" spans="1:59">
      <c r="AO4046" s="103" t="n"/>
    </row>
    <row r="4047" spans="1:59">
      <c r="AO4047" s="103" t="n"/>
    </row>
    <row r="4048" spans="1:59">
      <c r="AO4048" s="103" t="n"/>
    </row>
    <row r="4049" spans="1:59">
      <c r="AO4049" s="103" t="n"/>
    </row>
    <row r="4050" spans="1:59">
      <c r="AO4050" s="103" t="n"/>
    </row>
    <row r="4051" spans="1:59">
      <c r="AO4051" s="103" t="n"/>
    </row>
    <row r="4052" spans="1:59">
      <c r="AO4052" s="103" t="n"/>
    </row>
    <row r="4053" spans="1:59">
      <c r="AO4053" s="103" t="n"/>
    </row>
    <row r="4054" spans="1:59">
      <c r="AO4054" s="103" t="n"/>
    </row>
    <row r="4055" spans="1:59">
      <c r="AO4055" s="103" t="n"/>
    </row>
    <row r="4056" spans="1:59">
      <c r="AO4056" s="103" t="n"/>
    </row>
    <row r="4057" spans="1:59">
      <c r="AO4057" s="103" t="n"/>
    </row>
    <row r="4058" spans="1:59">
      <c r="AO4058" s="103" t="n"/>
    </row>
    <row r="4059" spans="1:59">
      <c r="AO4059" s="103" t="n"/>
    </row>
    <row r="4060" spans="1:59">
      <c r="AO4060" s="103" t="n"/>
    </row>
    <row r="4061" spans="1:59">
      <c r="AO4061" s="103" t="n"/>
    </row>
    <row r="4062" spans="1:59">
      <c r="AO4062" s="103" t="n"/>
    </row>
    <row r="4063" spans="1:59">
      <c r="AO4063" s="103" t="n"/>
    </row>
    <row r="4064" spans="1:59">
      <c r="AO4064" s="103" t="n"/>
    </row>
    <row r="4065" spans="1:59">
      <c r="AO4065" s="103" t="n"/>
    </row>
    <row r="4066" spans="1:59">
      <c r="AO4066" s="103" t="n"/>
    </row>
    <row r="4067" spans="1:59">
      <c r="AO4067" s="103" t="n"/>
    </row>
    <row r="4068" spans="1:59">
      <c r="AO4068" s="103" t="n"/>
    </row>
    <row r="4069" spans="1:59">
      <c r="AO4069" s="103" t="n"/>
    </row>
    <row r="4070" spans="1:59">
      <c r="AO4070" s="103" t="n"/>
    </row>
    <row r="4071" spans="1:59">
      <c r="AO4071" s="103" t="n"/>
    </row>
    <row r="4072" spans="1:59">
      <c r="AO4072" s="103" t="n"/>
    </row>
    <row r="4073" spans="1:59">
      <c r="AO4073" s="103" t="n"/>
    </row>
    <row r="4074" spans="1:59">
      <c r="AO4074" s="103" t="n"/>
    </row>
    <row r="4075" spans="1:59">
      <c r="AO4075" s="103" t="n"/>
    </row>
    <row r="4076" spans="1:59">
      <c r="AO4076" s="103" t="n"/>
    </row>
    <row r="4077" spans="1:59">
      <c r="AO4077" s="103" t="n"/>
    </row>
    <row r="4078" spans="1:59">
      <c r="AO4078" s="103" t="n"/>
    </row>
    <row r="4079" spans="1:59">
      <c r="AO4079" s="103" t="n"/>
    </row>
    <row r="4080" spans="1:59">
      <c r="AO4080" s="103" t="n"/>
    </row>
    <row r="4081" spans="1:59">
      <c r="AO4081" s="103" t="n"/>
    </row>
    <row r="4082" spans="1:59">
      <c r="AO4082" s="103" t="n"/>
    </row>
    <row r="4083" spans="1:59">
      <c r="AO4083" s="103" t="n"/>
    </row>
    <row r="4084" spans="1:59">
      <c r="AO4084" s="103" t="n"/>
    </row>
    <row r="4085" spans="1:59">
      <c r="AO4085" s="103" t="n"/>
    </row>
    <row r="4086" spans="1:59">
      <c r="AO4086" s="103" t="n"/>
    </row>
    <row r="4087" spans="1:59">
      <c r="AO4087" s="103" t="n"/>
    </row>
    <row r="4088" spans="1:59">
      <c r="AO4088" s="103" t="n"/>
    </row>
    <row r="4089" spans="1:59">
      <c r="AO4089" s="103" t="n"/>
    </row>
    <row r="4090" spans="1:59">
      <c r="AO4090" s="103" t="n"/>
    </row>
    <row r="4091" spans="1:59">
      <c r="AO4091" s="103" t="n"/>
    </row>
    <row r="4092" spans="1:59">
      <c r="AO4092" s="103" t="n"/>
    </row>
    <row r="4093" spans="1:59">
      <c r="AO4093" s="103" t="n"/>
    </row>
    <row r="4094" spans="1:59">
      <c r="AO4094" s="103" t="n"/>
    </row>
    <row r="4095" spans="1:59">
      <c r="AO4095" s="103" t="n"/>
    </row>
    <row r="4096" spans="1:59">
      <c r="AO4096" s="103" t="n"/>
    </row>
    <row r="4097" spans="1:59">
      <c r="AO4097" s="103" t="n"/>
    </row>
    <row r="4098" spans="1:59">
      <c r="AO4098" s="103" t="n"/>
    </row>
    <row r="4099" spans="1:59">
      <c r="AO4099" s="103" t="n"/>
    </row>
    <row r="4100" spans="1:59">
      <c r="AO4100" s="103" t="n"/>
    </row>
    <row r="4101" spans="1:59">
      <c r="AO4101" s="103" t="n"/>
    </row>
    <row r="4102" spans="1:59">
      <c r="AO4102" s="103" t="n"/>
    </row>
    <row r="4103" spans="1:59">
      <c r="AO4103" s="103" t="n"/>
    </row>
    <row r="4104" spans="1:59">
      <c r="AO4104" s="103" t="n"/>
    </row>
    <row r="4105" spans="1:59">
      <c r="AO4105" s="103" t="n"/>
    </row>
    <row r="4106" spans="1:59">
      <c r="AO4106" s="103" t="n"/>
    </row>
    <row r="4107" spans="1:59">
      <c r="AO4107" s="103" t="n"/>
    </row>
    <row r="4108" spans="1:59">
      <c r="AO4108" s="103" t="n"/>
    </row>
    <row r="4109" spans="1:59">
      <c r="AO4109" s="103" t="n"/>
    </row>
    <row r="4110" spans="1:59">
      <c r="AO4110" s="103" t="n"/>
    </row>
    <row r="4111" spans="1:59">
      <c r="AO4111" s="103" t="n"/>
    </row>
    <row r="4112" spans="1:59">
      <c r="AO4112" s="103" t="n"/>
    </row>
    <row r="4113" spans="1:59">
      <c r="AO4113" s="103" t="n"/>
    </row>
    <row r="4114" spans="1:59">
      <c r="AO4114" s="103" t="n"/>
    </row>
    <row r="4115" spans="1:59">
      <c r="AO4115" s="103" t="n"/>
    </row>
    <row r="4116" spans="1:59">
      <c r="AO4116" s="103" t="n"/>
    </row>
    <row r="4117" spans="1:59">
      <c r="AO4117" s="103" t="n"/>
    </row>
    <row r="4118" spans="1:59">
      <c r="AO4118" s="103" t="n"/>
    </row>
    <row r="4119" spans="1:59">
      <c r="AO4119" s="103" t="n"/>
    </row>
    <row r="4120" spans="1:59">
      <c r="AO4120" s="103" t="n"/>
    </row>
    <row r="4121" spans="1:59">
      <c r="AO4121" s="103" t="n"/>
    </row>
    <row r="4122" spans="1:59">
      <c r="AO4122" s="103" t="n"/>
    </row>
    <row r="4123" spans="1:59">
      <c r="AO4123" s="103" t="n"/>
    </row>
    <row r="4124" spans="1:59">
      <c r="AO4124" s="103" t="n"/>
    </row>
    <row r="4125" spans="1:59">
      <c r="AO4125" s="103" t="n"/>
    </row>
    <row r="4126" spans="1:59">
      <c r="AO4126" s="103" t="n"/>
    </row>
    <row r="4127" spans="1:59">
      <c r="AO4127" s="103" t="n"/>
    </row>
    <row r="4128" spans="1:59">
      <c r="AO4128" s="103" t="n"/>
    </row>
    <row r="4129" spans="1:59">
      <c r="AO4129" s="103" t="n"/>
    </row>
    <row r="4130" spans="1:59">
      <c r="AO4130" s="103" t="n"/>
    </row>
    <row r="4131" spans="1:59">
      <c r="AO4131" s="103" t="n"/>
    </row>
    <row r="4132" spans="1:59">
      <c r="AO4132" s="103" t="n"/>
    </row>
    <row r="4133" spans="1:59">
      <c r="AO4133" s="103" t="n"/>
    </row>
    <row r="4134" spans="1:59">
      <c r="AO4134" s="103" t="n"/>
    </row>
    <row r="4135" spans="1:59">
      <c r="AO4135" s="103" t="n"/>
    </row>
    <row r="4136" spans="1:59">
      <c r="AO4136" s="103" t="n"/>
    </row>
    <row r="4137" spans="1:59">
      <c r="AO4137" s="103" t="n"/>
    </row>
    <row r="4138" spans="1:59">
      <c r="AO4138" s="103" t="n"/>
    </row>
    <row r="4139" spans="1:59">
      <c r="AO4139" s="103" t="n"/>
    </row>
    <row r="4140" spans="1:59">
      <c r="AO4140" s="103" t="n"/>
    </row>
    <row r="4141" spans="1:59">
      <c r="AO4141" s="103" t="n"/>
    </row>
    <row r="4142" spans="1:59">
      <c r="AO4142" s="103" t="n"/>
    </row>
    <row r="4143" spans="1:59">
      <c r="AO4143" s="103" t="n"/>
    </row>
    <row r="4144" spans="1:59">
      <c r="AO4144" s="103" t="n"/>
    </row>
    <row r="4145" spans="1:59">
      <c r="AO4145" s="103" t="n"/>
    </row>
    <row r="4146" spans="1:59">
      <c r="AO4146" s="103" t="n"/>
    </row>
    <row r="4147" spans="1:59">
      <c r="AO4147" s="103" t="n"/>
    </row>
    <row r="4148" spans="1:59">
      <c r="AO4148" s="103" t="n"/>
    </row>
    <row r="4149" spans="1:59">
      <c r="AO4149" s="103" t="n"/>
    </row>
    <row r="4150" spans="1:59">
      <c r="AO4150" s="103" t="n"/>
    </row>
    <row r="4151" spans="1:59">
      <c r="AO4151" s="103" t="n"/>
    </row>
    <row r="4152" spans="1:59">
      <c r="AO4152" s="103" t="n"/>
    </row>
    <row r="4153" spans="1:59">
      <c r="AO4153" s="103" t="n"/>
    </row>
    <row r="4154" spans="1:59">
      <c r="AO4154" s="103" t="n"/>
    </row>
    <row r="4155" spans="1:59">
      <c r="AO4155" s="103" t="n"/>
    </row>
    <row r="4156" spans="1:59">
      <c r="AO4156" s="103" t="n"/>
    </row>
    <row r="4157" spans="1:59">
      <c r="AO4157" s="103" t="n"/>
    </row>
    <row r="4158" spans="1:59">
      <c r="AO4158" s="103" t="n"/>
    </row>
    <row r="4159" spans="1:59">
      <c r="AO4159" s="103" t="n"/>
    </row>
    <row r="4160" spans="1:59">
      <c r="AO4160" s="103" t="n"/>
    </row>
    <row r="4161" spans="1:59">
      <c r="AO4161" s="103" t="n"/>
    </row>
    <row r="4162" spans="1:59">
      <c r="AO4162" s="103" t="n"/>
    </row>
    <row r="4163" spans="1:59">
      <c r="AO4163" s="103" t="n"/>
    </row>
    <row r="4164" spans="1:59">
      <c r="AO4164" s="103" t="n"/>
    </row>
    <row r="4165" spans="1:59">
      <c r="AO4165" s="103" t="n"/>
    </row>
    <row r="4166" spans="1:59">
      <c r="AO4166" s="103" t="n"/>
    </row>
    <row r="4167" spans="1:59">
      <c r="AO4167" s="103" t="n"/>
    </row>
    <row r="4168" spans="1:59">
      <c r="AO4168" s="103" t="n"/>
    </row>
    <row r="4169" spans="1:59">
      <c r="AO4169" s="103" t="n"/>
    </row>
    <row r="4170" spans="1:59">
      <c r="AO4170" s="103" t="n"/>
    </row>
    <row r="4171" spans="1:59">
      <c r="AO4171" s="103" t="n"/>
    </row>
    <row r="4172" spans="1:59">
      <c r="AO4172" s="103" t="n"/>
    </row>
    <row r="4173" spans="1:59">
      <c r="AO4173" s="103" t="n"/>
    </row>
    <row r="4174" spans="1:59">
      <c r="AO4174" s="103" t="n"/>
    </row>
    <row r="4175" spans="1:59">
      <c r="AO4175" s="103" t="n"/>
    </row>
    <row r="4176" spans="1:59">
      <c r="AO4176" s="103" t="n"/>
    </row>
    <row r="4177" spans="1:59">
      <c r="AO4177" s="103" t="n"/>
    </row>
    <row r="4178" spans="1:59">
      <c r="AO4178" s="103" t="n"/>
    </row>
    <row r="4179" spans="1:59">
      <c r="AO4179" s="103" t="n"/>
    </row>
    <row r="4180" spans="1:59">
      <c r="AO4180" s="103" t="n"/>
    </row>
    <row r="4181" spans="1:59">
      <c r="AO4181" s="103" t="n"/>
    </row>
    <row r="4182" spans="1:59">
      <c r="AO4182" s="103" t="n"/>
    </row>
    <row r="4183" spans="1:59">
      <c r="AO4183" s="103" t="n"/>
    </row>
    <row r="4184" spans="1:59">
      <c r="AO4184" s="103" t="n"/>
    </row>
    <row r="4185" spans="1:59">
      <c r="AO4185" s="103" t="n"/>
    </row>
    <row r="4186" spans="1:59">
      <c r="AO4186" s="103" t="n"/>
    </row>
    <row r="4187" spans="1:59">
      <c r="AO4187" s="103" t="n"/>
    </row>
    <row r="4188" spans="1:59">
      <c r="AO4188" s="103" t="n"/>
    </row>
    <row r="4189" spans="1:59">
      <c r="AO4189" s="103" t="n"/>
    </row>
    <row r="4190" spans="1:59">
      <c r="AO4190" s="103" t="n"/>
    </row>
    <row r="4191" spans="1:59">
      <c r="AO4191" s="103" t="n"/>
    </row>
    <row r="4192" spans="1:59">
      <c r="AO4192" s="103" t="n"/>
    </row>
    <row r="4193" spans="1:59">
      <c r="AO4193" s="103" t="n"/>
    </row>
    <row r="4194" spans="1:59">
      <c r="AO4194" s="103" t="n"/>
    </row>
    <row r="4195" spans="1:59">
      <c r="AO4195" s="103" t="n"/>
    </row>
    <row r="4196" spans="1:59">
      <c r="AO4196" s="103" t="n"/>
    </row>
    <row r="4197" spans="1:59">
      <c r="AO4197" s="103" t="n"/>
    </row>
    <row r="4198" spans="1:59">
      <c r="AO4198" s="103" t="n"/>
    </row>
    <row r="4199" spans="1:59">
      <c r="AO4199" s="103" t="n"/>
    </row>
    <row r="4200" spans="1:59">
      <c r="AO4200" s="103" t="n"/>
    </row>
    <row r="4201" spans="1:59">
      <c r="AO4201" s="103" t="n"/>
    </row>
    <row r="4202" spans="1:59">
      <c r="AO4202" s="103" t="n"/>
    </row>
    <row r="4203" spans="1:59">
      <c r="AO4203" s="103" t="n"/>
    </row>
    <row r="4204" spans="1:59">
      <c r="AO4204" s="103" t="n"/>
    </row>
    <row r="4205" spans="1:59">
      <c r="AO4205" s="103" t="n"/>
    </row>
    <row r="4206" spans="1:59">
      <c r="AO4206" s="103" t="n"/>
    </row>
    <row r="4207" spans="1:59">
      <c r="AO4207" s="103" t="n"/>
    </row>
    <row r="4208" spans="1:59">
      <c r="AO4208" s="103" t="n"/>
    </row>
    <row r="4209" spans="1:59">
      <c r="AO4209" s="103" t="n"/>
    </row>
    <row r="4210" spans="1:59">
      <c r="AO4210" s="103" t="n"/>
    </row>
    <row r="4211" spans="1:59">
      <c r="AO4211" s="103" t="n"/>
    </row>
    <row r="4212" spans="1:59">
      <c r="AO4212" s="103" t="n"/>
    </row>
    <row r="4213" spans="1:59">
      <c r="AO4213" s="103" t="n"/>
    </row>
    <row r="4214" spans="1:59">
      <c r="AO4214" s="103" t="n"/>
    </row>
    <row r="4215" spans="1:59">
      <c r="AO4215" s="103" t="n"/>
    </row>
    <row r="4216" spans="1:59">
      <c r="AO4216" s="103" t="n"/>
    </row>
    <row r="4217" spans="1:59">
      <c r="AO4217" s="103" t="n"/>
    </row>
    <row r="4218" spans="1:59">
      <c r="AO4218" s="103" t="n"/>
    </row>
    <row r="4219" spans="1:59">
      <c r="AO4219" s="103" t="n"/>
    </row>
    <row r="4220" spans="1:59">
      <c r="AO4220" s="103" t="n"/>
    </row>
    <row r="4221" spans="1:59">
      <c r="AO4221" s="103" t="n"/>
    </row>
    <row r="4222" spans="1:59">
      <c r="AO4222" s="103" t="n"/>
    </row>
    <row r="4223" spans="1:59">
      <c r="AO4223" s="103" t="n"/>
    </row>
    <row r="4224" spans="1:59">
      <c r="AO4224" s="103" t="n"/>
    </row>
    <row r="4225" spans="1:59">
      <c r="AO4225" s="103" t="n"/>
    </row>
    <row r="4226" spans="1:59">
      <c r="AO4226" s="103" t="n"/>
    </row>
    <row r="4227" spans="1:59">
      <c r="AO4227" s="103" t="n"/>
    </row>
    <row r="4228" spans="1:59">
      <c r="AO4228" s="103" t="n"/>
    </row>
    <row r="4229" spans="1:59">
      <c r="AO4229" s="103" t="n"/>
    </row>
    <row r="4230" spans="1:59">
      <c r="AO4230" s="103" t="n"/>
    </row>
    <row r="4231" spans="1:59">
      <c r="AO4231" s="103" t="n"/>
    </row>
    <row r="4232" spans="1:59">
      <c r="AO4232" s="103" t="n"/>
    </row>
    <row r="4233" spans="1:59">
      <c r="AO4233" s="103" t="n"/>
    </row>
    <row r="4234" spans="1:59">
      <c r="AO4234" s="103" t="n"/>
    </row>
    <row r="4235" spans="1:59">
      <c r="AO4235" s="103" t="n"/>
    </row>
    <row r="4236" spans="1:59">
      <c r="AO4236" s="103" t="n"/>
    </row>
    <row r="4237" spans="1:59">
      <c r="AO4237" s="103" t="n"/>
    </row>
    <row r="4238" spans="1:59">
      <c r="AO4238" s="103" t="n"/>
    </row>
    <row r="4239" spans="1:59">
      <c r="AO4239" s="103" t="n"/>
    </row>
    <row r="4240" spans="1:59">
      <c r="AO4240" s="103" t="n"/>
    </row>
    <row r="4241" spans="1:59">
      <c r="AO4241" s="103" t="n"/>
    </row>
    <row r="4242" spans="1:59">
      <c r="AO4242" s="103" t="n"/>
    </row>
    <row r="4243" spans="1:59">
      <c r="AO4243" s="103" t="n"/>
    </row>
    <row r="4244" spans="1:59">
      <c r="AO4244" s="103" t="n"/>
    </row>
    <row r="4245" spans="1:59">
      <c r="AO4245" s="103" t="n"/>
    </row>
    <row r="4246" spans="1:59">
      <c r="AO4246" s="103" t="n"/>
    </row>
    <row r="4247" spans="1:59">
      <c r="AO4247" s="103" t="n"/>
    </row>
    <row r="4248" spans="1:59">
      <c r="AO4248" s="103" t="n"/>
    </row>
    <row r="4249" spans="1:59">
      <c r="AO4249" s="103" t="n"/>
    </row>
    <row r="4250" spans="1:59">
      <c r="AO4250" s="103" t="n"/>
    </row>
    <row r="4251" spans="1:59">
      <c r="AO4251" s="103" t="n"/>
    </row>
    <row r="4252" spans="1:59">
      <c r="AO4252" s="103" t="n"/>
    </row>
    <row r="4253" spans="1:59">
      <c r="AO4253" s="103" t="n"/>
    </row>
    <row r="4254" spans="1:59">
      <c r="AO4254" s="103" t="n"/>
    </row>
    <row r="4255" spans="1:59">
      <c r="AO4255" s="103" t="n"/>
    </row>
    <row r="4256" spans="1:59">
      <c r="AO4256" s="103" t="n"/>
    </row>
    <row r="4257" spans="1:59">
      <c r="AO4257" s="103" t="n"/>
    </row>
    <row r="4258" spans="1:59">
      <c r="AO4258" s="103" t="n"/>
    </row>
    <row r="4259" spans="1:59">
      <c r="AO4259" s="103" t="n"/>
    </row>
    <row r="4260" spans="1:59">
      <c r="AO4260" s="103" t="n"/>
    </row>
    <row r="4261" spans="1:59">
      <c r="AO4261" s="103" t="n"/>
    </row>
    <row r="4262" spans="1:59">
      <c r="AO4262" s="103" t="n"/>
    </row>
    <row r="4263" spans="1:59">
      <c r="AO4263" s="103" t="n"/>
    </row>
    <row r="4264" spans="1:59">
      <c r="AO4264" s="103" t="n"/>
    </row>
    <row r="4265" spans="1:59">
      <c r="AO4265" s="103" t="n"/>
    </row>
    <row r="4266" spans="1:59">
      <c r="AO4266" s="103" t="n"/>
    </row>
    <row r="4267" spans="1:59">
      <c r="AO4267" s="103" t="n"/>
    </row>
    <row r="4268" spans="1:59">
      <c r="AO4268" s="103" t="n"/>
    </row>
    <row r="4269" spans="1:59">
      <c r="AO4269" s="103" t="n"/>
    </row>
    <row r="4270" spans="1:59">
      <c r="AO4270" s="103" t="n"/>
    </row>
    <row r="4271" spans="1:59">
      <c r="AO4271" s="103" t="n"/>
    </row>
    <row r="4272" spans="1:59">
      <c r="AO4272" s="103" t="n"/>
    </row>
    <row r="4273" spans="1:59">
      <c r="AO4273" s="103" t="n"/>
    </row>
    <row r="4274" spans="1:59">
      <c r="AO4274" s="103" t="n"/>
    </row>
    <row r="4275" spans="1:59">
      <c r="AO4275" s="103" t="n"/>
    </row>
    <row r="4276" spans="1:59">
      <c r="AO4276" s="103" t="n"/>
    </row>
    <row r="4277" spans="1:59">
      <c r="AO4277" s="103" t="n"/>
    </row>
    <row r="4278" spans="1:59">
      <c r="AO4278" s="103" t="n"/>
    </row>
    <row r="4279" spans="1:59">
      <c r="AO4279" s="103" t="n"/>
    </row>
    <row r="4280" spans="1:59">
      <c r="AO4280" s="103" t="n"/>
    </row>
    <row r="4281" spans="1:59">
      <c r="AO4281" s="103" t="n"/>
    </row>
    <row r="4282" spans="1:59">
      <c r="AO4282" s="103" t="n"/>
    </row>
    <row r="4283" spans="1:59">
      <c r="AO4283" s="103" t="n"/>
    </row>
    <row r="4284" spans="1:59">
      <c r="AO4284" s="103" t="n"/>
    </row>
    <row r="4285" spans="1:59">
      <c r="AO4285" s="103" t="n"/>
    </row>
    <row r="4286" spans="1:59">
      <c r="AO4286" s="103" t="n"/>
    </row>
    <row r="4287" spans="1:59">
      <c r="AO4287" s="103" t="n"/>
    </row>
    <row r="4288" spans="1:59">
      <c r="AO4288" s="103" t="n"/>
    </row>
    <row r="4289" spans="1:59">
      <c r="AO4289" s="103" t="n"/>
    </row>
    <row r="4290" spans="1:59">
      <c r="AO4290" s="103" t="n"/>
    </row>
    <row r="4291" spans="1:59">
      <c r="AO4291" s="103" t="n"/>
    </row>
    <row r="4292" spans="1:59">
      <c r="AO4292" s="103" t="n"/>
    </row>
    <row r="4293" spans="1:59">
      <c r="AO4293" s="103" t="n"/>
    </row>
    <row r="4294" spans="1:59">
      <c r="AO4294" s="103" t="n"/>
    </row>
    <row r="4295" spans="1:59">
      <c r="AO4295" s="103" t="n"/>
    </row>
    <row r="4296" spans="1:59">
      <c r="AO4296" s="103" t="n"/>
    </row>
    <row r="4297" spans="1:59">
      <c r="AO4297" s="103" t="n"/>
    </row>
    <row r="4298" spans="1:59">
      <c r="AO4298" s="103" t="n"/>
    </row>
    <row r="4299" spans="1:59">
      <c r="AO4299" s="103" t="n"/>
    </row>
    <row r="4300" spans="1:59">
      <c r="AO4300" s="103" t="n"/>
    </row>
    <row r="4301" spans="1:59">
      <c r="AO4301" s="103" t="n"/>
    </row>
    <row r="4302" spans="1:59">
      <c r="AO4302" s="103" t="n"/>
    </row>
    <row r="4303" spans="1:59">
      <c r="AO4303" s="103" t="n"/>
    </row>
    <row r="4304" spans="1:59">
      <c r="AO4304" s="103" t="n"/>
    </row>
    <row r="4305" spans="1:59">
      <c r="AO4305" s="103" t="n"/>
    </row>
    <row r="4306" spans="1:59">
      <c r="AO4306" s="103" t="n"/>
    </row>
    <row r="4307" spans="1:59">
      <c r="AO4307" s="103" t="n"/>
    </row>
    <row r="4308" spans="1:59">
      <c r="AO4308" s="103" t="n"/>
    </row>
    <row r="4309" spans="1:59">
      <c r="AO4309" s="103" t="n"/>
    </row>
    <row r="4310" spans="1:59">
      <c r="AO4310" s="103" t="n"/>
    </row>
    <row r="4311" spans="1:59">
      <c r="AO4311" s="103" t="n"/>
    </row>
    <row r="4312" spans="1:59">
      <c r="AO4312" s="103" t="n"/>
    </row>
    <row r="4313" spans="1:59">
      <c r="AO4313" s="103" t="n"/>
    </row>
    <row r="4314" spans="1:59">
      <c r="AO4314" s="103" t="n"/>
    </row>
    <row r="4315" spans="1:59">
      <c r="AO4315" s="103" t="n"/>
    </row>
    <row r="4316" spans="1:59">
      <c r="AO4316" s="103" t="n"/>
    </row>
    <row r="4317" spans="1:59">
      <c r="AO4317" s="103" t="n"/>
    </row>
    <row r="4318" spans="1:59">
      <c r="AO4318" s="103" t="n"/>
    </row>
    <row r="4319" spans="1:59">
      <c r="AO4319" s="103" t="n"/>
    </row>
    <row r="4320" spans="1:59">
      <c r="AO4320" s="103" t="n"/>
    </row>
    <row r="4321" spans="1:59">
      <c r="AO4321" s="103" t="n"/>
    </row>
    <row r="4322" spans="1:59">
      <c r="AO4322" s="103" t="n"/>
    </row>
    <row r="4323" spans="1:59">
      <c r="AO4323" s="103" t="n"/>
    </row>
    <row r="4324" spans="1:59">
      <c r="AO4324" s="103" t="n"/>
    </row>
    <row r="4325" spans="1:59">
      <c r="AO4325" s="103" t="n"/>
    </row>
    <row r="4326" spans="1:59">
      <c r="AO4326" s="103" t="n"/>
    </row>
    <row r="4327" spans="1:59">
      <c r="AO4327" s="103" t="n"/>
    </row>
    <row r="4328" spans="1:59">
      <c r="AO4328" s="103" t="n"/>
    </row>
    <row r="4329" spans="1:59">
      <c r="AO4329" s="103" t="n"/>
    </row>
    <row r="4330" spans="1:59">
      <c r="AO4330" s="103" t="n"/>
    </row>
    <row r="4331" spans="1:59">
      <c r="AO4331" s="103" t="n"/>
    </row>
    <row r="4332" spans="1:59">
      <c r="AO4332" s="103" t="n"/>
    </row>
    <row r="4333" spans="1:59">
      <c r="AO4333" s="103" t="n"/>
    </row>
    <row r="4334" spans="1:59">
      <c r="AO4334" s="103" t="n"/>
    </row>
    <row r="4335" spans="1:59">
      <c r="AO4335" s="103" t="n"/>
    </row>
    <row r="4336" spans="1:59">
      <c r="AO4336" s="103" t="n"/>
    </row>
    <row r="4337" spans="1:59">
      <c r="AO4337" s="103" t="n"/>
    </row>
    <row r="4338" spans="1:59">
      <c r="AO4338" s="103" t="n"/>
    </row>
    <row r="4339" spans="1:59">
      <c r="AO4339" s="103" t="n"/>
    </row>
    <row r="4340" spans="1:59">
      <c r="AO4340" s="103" t="n"/>
    </row>
    <row r="4341" spans="1:59">
      <c r="AO4341" s="103" t="n"/>
    </row>
    <row r="4342" spans="1:59">
      <c r="AO4342" s="103" t="n"/>
    </row>
    <row r="4343" spans="1:59">
      <c r="AO4343" s="103" t="n"/>
    </row>
    <row r="4344" spans="1:59">
      <c r="AO4344" s="103" t="n"/>
    </row>
    <row r="4345" spans="1:59">
      <c r="AO4345" s="103" t="n"/>
    </row>
    <row r="4346" spans="1:59">
      <c r="AO4346" s="103" t="n"/>
    </row>
    <row r="4347" spans="1:59">
      <c r="AO4347" s="103" t="n"/>
    </row>
    <row r="4348" spans="1:59">
      <c r="AO4348" s="103" t="n"/>
    </row>
    <row r="4349" spans="1:59">
      <c r="AO4349" s="103" t="n"/>
    </row>
    <row r="4350" spans="1:59">
      <c r="AO4350" s="103" t="n"/>
    </row>
    <row r="4351" spans="1:59">
      <c r="AO4351" s="103" t="n"/>
    </row>
    <row r="4352" spans="1:59">
      <c r="AO4352" s="103" t="n"/>
    </row>
    <row r="4353" spans="1:59">
      <c r="AO4353" s="103" t="n"/>
    </row>
    <row r="4354" spans="1:59">
      <c r="AO4354" s="103" t="n"/>
    </row>
    <row r="4355" spans="1:59">
      <c r="AO4355" s="103" t="n"/>
    </row>
    <row r="4356" spans="1:59">
      <c r="AO4356" s="103" t="n"/>
    </row>
    <row r="4357" spans="1:59">
      <c r="AO4357" s="103" t="n"/>
    </row>
    <row r="4358" spans="1:59">
      <c r="AO4358" s="103" t="n"/>
    </row>
    <row r="4359" spans="1:59">
      <c r="AO4359" s="103" t="n"/>
    </row>
    <row r="4360" spans="1:59">
      <c r="AO4360" s="103" t="n"/>
    </row>
    <row r="4361" spans="1:59">
      <c r="AO4361" s="103" t="n"/>
    </row>
    <row r="4362" spans="1:59">
      <c r="AO4362" s="103" t="n"/>
    </row>
    <row r="4363" spans="1:59">
      <c r="AO4363" s="103" t="n"/>
    </row>
    <row r="4364" spans="1:59">
      <c r="AO4364" s="103" t="n"/>
    </row>
    <row r="4365" spans="1:59">
      <c r="AO4365" s="103" t="n"/>
    </row>
    <row r="4366" spans="1:59">
      <c r="AO4366" s="103" t="n"/>
    </row>
    <row r="4367" spans="1:59">
      <c r="AO4367" s="103" t="n"/>
    </row>
    <row r="4368" spans="1:59">
      <c r="AO4368" s="103" t="n"/>
    </row>
    <row r="4369" spans="1:59">
      <c r="AO4369" s="103" t="n"/>
    </row>
    <row r="4370" spans="1:59">
      <c r="AO4370" s="103" t="n"/>
    </row>
    <row r="4371" spans="1:59">
      <c r="AO4371" s="103" t="n"/>
    </row>
    <row r="4372" spans="1:59">
      <c r="AO4372" s="103" t="n"/>
    </row>
    <row r="4373" spans="1:59">
      <c r="AO4373" s="103" t="n"/>
    </row>
    <row r="4374" spans="1:59">
      <c r="AO4374" s="103" t="n"/>
    </row>
    <row r="4375" spans="1:59">
      <c r="AO4375" s="103" t="n"/>
    </row>
    <row r="4376" spans="1:59">
      <c r="AO4376" s="103" t="n"/>
    </row>
    <row r="4377" spans="1:59">
      <c r="AO4377" s="103" t="n"/>
    </row>
    <row r="4378" spans="1:59">
      <c r="AO4378" s="103" t="n"/>
    </row>
    <row r="4379" spans="1:59">
      <c r="AO4379" s="103" t="n"/>
    </row>
    <row r="4380" spans="1:59">
      <c r="AO4380" s="103" t="n"/>
    </row>
    <row r="4381" spans="1:59">
      <c r="AO4381" s="103" t="n"/>
    </row>
    <row r="4382" spans="1:59">
      <c r="AO4382" s="103" t="n"/>
    </row>
    <row r="4383" spans="1:59">
      <c r="AO4383" s="103" t="n"/>
    </row>
    <row r="4384" spans="1:59">
      <c r="AO4384" s="103" t="n"/>
    </row>
    <row r="4385" spans="1:59">
      <c r="AO4385" s="103" t="n"/>
    </row>
    <row r="4386" spans="1:59">
      <c r="AO4386" s="103" t="n"/>
    </row>
    <row r="4387" spans="1:59">
      <c r="AO4387" s="103" t="n"/>
    </row>
    <row r="4388" spans="1:59">
      <c r="AO4388" s="103" t="n"/>
    </row>
    <row r="4389" spans="1:59">
      <c r="AO4389" s="103" t="n"/>
    </row>
    <row r="4390" spans="1:59">
      <c r="AO4390" s="103" t="n"/>
    </row>
    <row r="4391" spans="1:59">
      <c r="AO4391" s="103" t="n"/>
    </row>
    <row r="4392" spans="1:59">
      <c r="AO4392" s="103" t="n"/>
    </row>
    <row r="4393" spans="1:59">
      <c r="AO4393" s="103" t="n"/>
    </row>
    <row r="4394" spans="1:59">
      <c r="AO4394" s="103" t="n"/>
    </row>
    <row r="4395" spans="1:59">
      <c r="AO4395" s="103" t="n"/>
    </row>
    <row r="4396" spans="1:59">
      <c r="AO4396" s="103" t="n"/>
    </row>
    <row r="4397" spans="1:59">
      <c r="AO4397" s="103" t="n"/>
    </row>
    <row r="4398" spans="1:59">
      <c r="AO4398" s="103" t="n"/>
    </row>
    <row r="4399" spans="1:59">
      <c r="AO4399" s="103" t="n"/>
    </row>
    <row r="4400" spans="1:59">
      <c r="AO4400" s="103" t="n"/>
    </row>
    <row r="4401" spans="1:59">
      <c r="AO4401" s="103" t="n"/>
    </row>
    <row r="4402" spans="1:59">
      <c r="AO4402" s="103" t="n"/>
    </row>
    <row r="4403" spans="1:59">
      <c r="AO4403" s="103" t="n"/>
    </row>
    <row r="4404" spans="1:59">
      <c r="AO4404" s="103" t="n"/>
    </row>
    <row r="4405" spans="1:59">
      <c r="AO4405" s="103" t="n"/>
    </row>
    <row r="4406" spans="1:59">
      <c r="AO4406" s="103" t="n"/>
    </row>
    <row r="4407" spans="1:59">
      <c r="AO4407" s="103" t="n"/>
    </row>
    <row r="4408" spans="1:59">
      <c r="AO4408" s="103" t="n"/>
    </row>
    <row r="4409" spans="1:59">
      <c r="AO4409" s="103" t="n"/>
    </row>
    <row r="4410" spans="1:59">
      <c r="AO4410" s="103" t="n"/>
    </row>
    <row r="4411" spans="1:59">
      <c r="AO4411" s="103" t="n"/>
    </row>
    <row r="4412" spans="1:59">
      <c r="AO4412" s="103" t="n"/>
    </row>
    <row r="4413" spans="1:59">
      <c r="AO4413" s="103" t="n"/>
    </row>
    <row r="4414" spans="1:59">
      <c r="AO4414" s="103" t="n"/>
    </row>
    <row r="4415" spans="1:59">
      <c r="AO4415" s="103" t="n"/>
    </row>
    <row r="4416" spans="1:59">
      <c r="AO4416" s="103" t="n"/>
    </row>
    <row r="4417" spans="1:59">
      <c r="AO4417" s="103" t="n"/>
    </row>
    <row r="4418" spans="1:59">
      <c r="AO4418" s="103" t="n"/>
    </row>
    <row r="4419" spans="1:59">
      <c r="AO4419" s="103" t="n"/>
    </row>
    <row r="4420" spans="1:59">
      <c r="AO4420" s="103" t="n"/>
    </row>
    <row r="4421" spans="1:59">
      <c r="AO4421" s="103" t="n"/>
    </row>
    <row r="4422" spans="1:59">
      <c r="AO4422" s="103" t="n"/>
    </row>
    <row r="4423" spans="1:59">
      <c r="AO4423" s="103" t="n"/>
    </row>
    <row r="4424" spans="1:59">
      <c r="AO4424" s="103" t="n"/>
    </row>
    <row r="4425" spans="1:59">
      <c r="AO4425" s="103" t="n"/>
    </row>
    <row r="4426" spans="1:59">
      <c r="AO4426" s="103" t="n"/>
    </row>
    <row r="4427" spans="1:59">
      <c r="AO4427" s="103" t="n"/>
    </row>
    <row r="4428" spans="1:59">
      <c r="AO4428" s="103" t="n"/>
    </row>
    <row r="4429" spans="1:59">
      <c r="AO4429" s="103" t="n"/>
    </row>
    <row r="4430" spans="1:59">
      <c r="AO4430" s="103" t="n"/>
    </row>
    <row r="4431" spans="1:59">
      <c r="AO4431" s="103" t="n"/>
    </row>
    <row r="4432" spans="1:59">
      <c r="AO4432" s="103" t="n"/>
    </row>
    <row r="4433" spans="1:59">
      <c r="AO4433" s="103" t="n"/>
    </row>
    <row r="4434" spans="1:59">
      <c r="AO4434" s="103" t="n"/>
    </row>
    <row r="4435" spans="1:59">
      <c r="AO4435" s="103" t="n"/>
    </row>
    <row r="4436" spans="1:59">
      <c r="AO4436" s="103" t="n"/>
    </row>
    <row r="4437" spans="1:59">
      <c r="AO4437" s="103" t="n"/>
    </row>
    <row r="4438" spans="1:59">
      <c r="AO4438" s="103" t="n"/>
    </row>
    <row r="4439" spans="1:59">
      <c r="AO4439" s="103" t="n"/>
    </row>
    <row r="4440" spans="1:59">
      <c r="AO4440" s="103" t="n"/>
    </row>
    <row r="4441" spans="1:59">
      <c r="AO4441" s="103" t="n"/>
    </row>
    <row r="4442" spans="1:59">
      <c r="AO4442" s="103" t="n"/>
    </row>
    <row r="4443" spans="1:59">
      <c r="AO4443" s="103" t="n"/>
    </row>
    <row r="4444" spans="1:59">
      <c r="AO4444" s="103" t="n"/>
    </row>
    <row r="4445" spans="1:59">
      <c r="AO4445" s="103" t="n"/>
    </row>
    <row r="4446" spans="1:59">
      <c r="AO4446" s="103" t="n"/>
    </row>
    <row r="4447" spans="1:59">
      <c r="AO4447" s="103" t="n"/>
    </row>
    <row r="4448" spans="1:59">
      <c r="AO4448" s="103" t="n"/>
    </row>
    <row r="4449" spans="1:59">
      <c r="AO4449" s="103" t="n"/>
    </row>
    <row r="4450" spans="1:59">
      <c r="AO4450" s="103" t="n"/>
    </row>
    <row r="4451" spans="1:59">
      <c r="AO4451" s="103" t="n"/>
    </row>
    <row r="4452" spans="1:59">
      <c r="AO4452" s="103" t="n"/>
    </row>
    <row r="4453" spans="1:59">
      <c r="AO4453" s="103" t="n"/>
    </row>
    <row r="4454" spans="1:59">
      <c r="AO4454" s="103" t="n"/>
    </row>
    <row r="4455" spans="1:59">
      <c r="AO4455" s="103" t="n"/>
    </row>
    <row r="4456" spans="1:59">
      <c r="AO4456" s="103" t="n"/>
    </row>
    <row r="4457" spans="1:59">
      <c r="AO4457" s="103" t="n"/>
    </row>
    <row r="4458" spans="1:59">
      <c r="AO4458" s="103" t="n"/>
    </row>
    <row r="4459" spans="1:59">
      <c r="AO4459" s="103" t="n"/>
    </row>
    <row r="4460" spans="1:59">
      <c r="AO4460" s="103" t="n"/>
    </row>
    <row r="4461" spans="1:59">
      <c r="AO4461" s="103" t="n"/>
    </row>
    <row r="4462" spans="1:59">
      <c r="AO4462" s="103" t="n"/>
    </row>
    <row r="4463" spans="1:59">
      <c r="AO4463" s="103" t="n"/>
    </row>
    <row r="4464" spans="1:59">
      <c r="AO4464" s="103" t="n"/>
    </row>
    <row r="4465" spans="1:59">
      <c r="AO4465" s="103" t="n"/>
    </row>
    <row r="4466" spans="1:59">
      <c r="AO4466" s="103" t="n"/>
    </row>
    <row r="4467" spans="1:59">
      <c r="AO4467" s="103" t="n"/>
    </row>
    <row r="4468" spans="1:59">
      <c r="AO4468" s="103" t="n"/>
    </row>
    <row r="4469" spans="1:59">
      <c r="AO4469" s="103" t="n"/>
    </row>
    <row r="4470" spans="1:59">
      <c r="AO4470" s="103" t="n"/>
    </row>
    <row r="4471" spans="1:59">
      <c r="AO4471" s="103" t="n"/>
    </row>
    <row r="4472" spans="1:59">
      <c r="AO4472" s="103" t="n"/>
    </row>
    <row r="4473" spans="1:59">
      <c r="AO4473" s="103" t="n"/>
    </row>
    <row r="4474" spans="1:59">
      <c r="AO4474" s="103" t="n"/>
    </row>
    <row r="4475" spans="1:59">
      <c r="AO4475" s="103" t="n"/>
    </row>
    <row r="4476" spans="1:59">
      <c r="AO4476" s="103" t="n"/>
    </row>
    <row r="4477" spans="1:59">
      <c r="AO4477" s="103" t="n"/>
    </row>
    <row r="4478" spans="1:59">
      <c r="AO4478" s="103" t="n"/>
    </row>
    <row r="4479" spans="1:59">
      <c r="AO4479" s="103" t="n"/>
    </row>
    <row r="4480" spans="1:59">
      <c r="AO4480" s="103" t="n"/>
    </row>
    <row r="4481" spans="1:59">
      <c r="AO4481" s="103" t="n"/>
    </row>
    <row r="4482" spans="1:59">
      <c r="AO4482" s="103" t="n"/>
    </row>
    <row r="4483" spans="1:59">
      <c r="AO4483" s="103" t="n"/>
    </row>
    <row r="4484" spans="1:59">
      <c r="AO4484" s="103" t="n"/>
    </row>
    <row r="4485" spans="1:59">
      <c r="AO4485" s="103" t="n"/>
    </row>
    <row r="4486" spans="1:59">
      <c r="AO4486" s="103" t="n"/>
    </row>
    <row r="4487" spans="1:59">
      <c r="AO4487" s="103" t="n"/>
    </row>
    <row r="4488" spans="1:59">
      <c r="AO4488" s="103" t="n"/>
    </row>
    <row r="4489" spans="1:59">
      <c r="AO4489" s="103" t="n"/>
    </row>
    <row r="4490" spans="1:59">
      <c r="AO4490" s="103" t="n"/>
    </row>
    <row r="4491" spans="1:59">
      <c r="AO4491" s="103" t="n"/>
    </row>
    <row r="4492" spans="1:59">
      <c r="AO4492" s="103" t="n"/>
    </row>
    <row r="4493" spans="1:59">
      <c r="AO4493" s="103" t="n"/>
    </row>
    <row r="4494" spans="1:59">
      <c r="AO4494" s="103" t="n"/>
    </row>
    <row r="4495" spans="1:59">
      <c r="AO4495" s="103" t="n"/>
    </row>
    <row r="4496" spans="1:59">
      <c r="AO4496" s="103" t="n"/>
    </row>
    <row r="4497" spans="1:59">
      <c r="AO4497" s="103" t="n"/>
    </row>
    <row r="4498" spans="1:59">
      <c r="AO4498" s="103" t="n"/>
    </row>
    <row r="4499" spans="1:59">
      <c r="AO4499" s="103" t="n"/>
    </row>
    <row r="4500" spans="1:59">
      <c r="AO4500" s="103" t="n"/>
    </row>
    <row r="4501" spans="1:59">
      <c r="AO4501" s="103" t="n"/>
    </row>
    <row r="4502" spans="1:59">
      <c r="AO4502" s="103" t="n"/>
    </row>
    <row r="4503" spans="1:59">
      <c r="AO4503" s="103" t="n"/>
    </row>
    <row r="4504" spans="1:59">
      <c r="AO4504" s="103" t="n"/>
    </row>
    <row r="4505" spans="1:59">
      <c r="AO4505" s="103" t="n"/>
    </row>
    <row r="4506" spans="1:59">
      <c r="AO4506" s="103" t="n"/>
    </row>
    <row r="4507" spans="1:59">
      <c r="AO4507" s="103" t="n"/>
    </row>
    <row r="4508" spans="1:59">
      <c r="AO4508" s="103" t="n"/>
    </row>
    <row r="4509" spans="1:59">
      <c r="AO4509" s="103" t="n"/>
    </row>
    <row r="4510" spans="1:59">
      <c r="AO4510" s="103" t="n"/>
    </row>
    <row r="4511" spans="1:59">
      <c r="AO4511" s="103" t="n"/>
    </row>
    <row r="4512" spans="1:59">
      <c r="AO4512" s="103" t="n"/>
    </row>
    <row r="4513" spans="1:59">
      <c r="AO4513" s="103" t="n"/>
    </row>
    <row r="4514" spans="1:59">
      <c r="AO4514" s="103" t="n"/>
    </row>
    <row r="4515" spans="1:59">
      <c r="AO4515" s="103" t="n"/>
    </row>
    <row r="4516" spans="1:59">
      <c r="AO4516" s="103" t="n"/>
    </row>
    <row r="4517" spans="1:59">
      <c r="AO4517" s="103" t="n"/>
    </row>
    <row r="4518" spans="1:59">
      <c r="AO4518" s="103" t="n"/>
    </row>
    <row r="4519" spans="1:59">
      <c r="AO4519" s="103" t="n"/>
    </row>
    <row r="4520" spans="1:59">
      <c r="AO4520" s="103" t="n"/>
    </row>
    <row r="4521" spans="1:59">
      <c r="AO4521" s="103" t="n"/>
    </row>
    <row r="4522" spans="1:59">
      <c r="AO4522" s="103" t="n"/>
    </row>
    <row r="4523" spans="1:59">
      <c r="AO4523" s="103" t="n"/>
    </row>
    <row r="4524" spans="1:59">
      <c r="AO4524" s="103" t="n"/>
    </row>
    <row r="4525" spans="1:59">
      <c r="AO4525" s="103" t="n"/>
    </row>
    <row r="4526" spans="1:59">
      <c r="AO4526" s="103" t="n"/>
    </row>
    <row r="4527" spans="1:59">
      <c r="AO4527" s="103" t="n"/>
    </row>
    <row r="4528" spans="1:59">
      <c r="AO4528" s="103" t="n"/>
    </row>
    <row r="4529" spans="1:59">
      <c r="AO4529" s="103" t="n"/>
    </row>
    <row r="4530" spans="1:59">
      <c r="AO4530" s="103" t="n"/>
    </row>
    <row r="4531" spans="1:59">
      <c r="AO4531" s="103" t="n"/>
    </row>
    <row r="4532" spans="1:59">
      <c r="AO4532" s="103" t="n"/>
    </row>
    <row r="4533" spans="1:59">
      <c r="AO4533" s="103" t="n"/>
    </row>
    <row r="4534" spans="1:59">
      <c r="AO4534" s="103" t="n"/>
    </row>
    <row r="4535" spans="1:59">
      <c r="AO4535" s="103" t="n"/>
    </row>
    <row r="4536" spans="1:59">
      <c r="AO4536" s="103" t="n"/>
    </row>
    <row r="4537" spans="1:59">
      <c r="AO4537" s="103" t="n"/>
    </row>
    <row r="4538" spans="1:59">
      <c r="AO4538" s="103" t="n"/>
    </row>
    <row r="4539" spans="1:59">
      <c r="AO4539" s="103" t="n"/>
    </row>
    <row r="4540" spans="1:59">
      <c r="AO4540" s="103" t="n"/>
    </row>
    <row r="4541" spans="1:59">
      <c r="AO4541" s="103" t="n"/>
    </row>
    <row r="4542" spans="1:59">
      <c r="AO4542" s="103" t="n"/>
    </row>
    <row r="4543" spans="1:59">
      <c r="AO4543" s="103" t="n"/>
    </row>
    <row r="4544" spans="1:59">
      <c r="AO4544" s="103" t="n"/>
    </row>
    <row r="4545" spans="1:59">
      <c r="AO4545" s="103" t="n"/>
    </row>
    <row r="4546" spans="1:59">
      <c r="AO4546" s="103" t="n"/>
    </row>
    <row r="4547" spans="1:59">
      <c r="AO4547" s="103" t="n"/>
    </row>
    <row r="4548" spans="1:59">
      <c r="AO4548" s="103" t="n"/>
    </row>
    <row r="4549" spans="1:59">
      <c r="AO4549" s="103" t="n"/>
    </row>
    <row r="4550" spans="1:59">
      <c r="AO4550" s="103" t="n"/>
    </row>
    <row r="4551" spans="1:59">
      <c r="AO4551" s="103" t="n"/>
    </row>
    <row r="4552" spans="1:59">
      <c r="AO4552" s="103" t="n"/>
    </row>
    <row r="4553" spans="1:59">
      <c r="AO4553" s="103" t="n"/>
    </row>
    <row r="4554" spans="1:59">
      <c r="AO4554" s="103" t="n"/>
    </row>
    <row r="4555" spans="1:59">
      <c r="AO4555" s="103" t="n"/>
    </row>
    <row r="4556" spans="1:59">
      <c r="AO4556" s="103" t="n"/>
    </row>
    <row r="4557" spans="1:59">
      <c r="AO4557" s="103" t="n"/>
    </row>
    <row r="4558" spans="1:59">
      <c r="AO4558" s="103" t="n"/>
    </row>
    <row r="4559" spans="1:59">
      <c r="AO4559" s="103" t="n"/>
    </row>
    <row r="4560" spans="1:59">
      <c r="AO4560" s="103" t="n"/>
    </row>
    <row r="4561" spans="1:59">
      <c r="AO4561" s="103" t="n"/>
    </row>
    <row r="4562" spans="1:59">
      <c r="AO4562" s="103" t="n"/>
    </row>
    <row r="4563" spans="1:59">
      <c r="AO4563" s="103" t="n"/>
    </row>
    <row r="4564" spans="1:59">
      <c r="AO4564" s="103" t="n"/>
    </row>
    <row r="4565" spans="1:59">
      <c r="AO4565" s="103" t="n"/>
    </row>
    <row r="4566" spans="1:59">
      <c r="AO4566" s="103" t="n"/>
    </row>
    <row r="4567" spans="1:59">
      <c r="AO4567" s="103" t="n"/>
    </row>
    <row r="4568" spans="1:59">
      <c r="AO4568" s="103" t="n"/>
    </row>
    <row r="4569" spans="1:59">
      <c r="AO4569" s="103" t="n"/>
    </row>
    <row r="4570" spans="1:59">
      <c r="AO4570" s="103" t="n"/>
    </row>
    <row r="4571" spans="1:59">
      <c r="AO4571" s="103" t="n"/>
    </row>
    <row r="4572" spans="1:59">
      <c r="AO4572" s="103" t="n"/>
    </row>
    <row r="4573" spans="1:59">
      <c r="AO4573" s="103" t="n"/>
    </row>
    <row r="4574" spans="1:59">
      <c r="AO4574" s="103" t="n"/>
    </row>
    <row r="4575" spans="1:59">
      <c r="AO4575" s="103" t="n"/>
    </row>
    <row r="4576" spans="1:59">
      <c r="AO4576" s="103" t="n"/>
    </row>
    <row r="4577" spans="1:59">
      <c r="AO4577" s="103" t="n"/>
    </row>
    <row r="4578" spans="1:59">
      <c r="AO4578" s="103" t="n"/>
    </row>
    <row r="4579" spans="1:59">
      <c r="AO4579" s="103" t="n"/>
    </row>
    <row r="4580" spans="1:59">
      <c r="AO4580" s="103" t="n"/>
    </row>
    <row r="4581" spans="1:59">
      <c r="AO4581" s="103" t="n"/>
    </row>
    <row r="4582" spans="1:59">
      <c r="AO4582" s="103" t="n"/>
    </row>
    <row r="4583" spans="1:59">
      <c r="AO4583" s="103" t="n"/>
    </row>
    <row r="4584" spans="1:59">
      <c r="AO4584" s="103" t="n"/>
    </row>
    <row r="4585" spans="1:59">
      <c r="AO4585" s="103" t="n"/>
    </row>
    <row r="4586" spans="1:59">
      <c r="AO4586" s="103" t="n"/>
    </row>
    <row r="4587" spans="1:59">
      <c r="AO4587" s="103" t="n"/>
    </row>
    <row r="4588" spans="1:59">
      <c r="AO4588" s="103" t="n"/>
    </row>
    <row r="4589" spans="1:59">
      <c r="AO4589" s="103" t="n"/>
    </row>
    <row r="4590" spans="1:59">
      <c r="AO4590" s="103" t="n"/>
    </row>
    <row r="4591" spans="1:59">
      <c r="AO4591" s="103" t="n"/>
    </row>
    <row r="4592" spans="1:59">
      <c r="AO4592" s="103" t="n"/>
    </row>
    <row r="4593" spans="1:59">
      <c r="AO4593" s="103" t="n"/>
    </row>
    <row r="4594" spans="1:59">
      <c r="AO4594" s="103" t="n"/>
    </row>
    <row r="4595" spans="1:59">
      <c r="AO4595" s="103" t="n"/>
    </row>
    <row r="4596" spans="1:59">
      <c r="AO4596" s="103" t="n"/>
    </row>
    <row r="4597" spans="1:59">
      <c r="AO4597" s="103" t="n"/>
    </row>
    <row r="4598" spans="1:59">
      <c r="AO4598" s="103" t="n"/>
    </row>
    <row r="4599" spans="1:59">
      <c r="AO4599" s="103" t="n"/>
    </row>
    <row r="4600" spans="1:59">
      <c r="AO4600" s="103" t="n"/>
    </row>
    <row r="4601" spans="1:59">
      <c r="AO4601" s="103" t="n"/>
    </row>
    <row r="4602" spans="1:59">
      <c r="AO4602" s="103" t="n"/>
    </row>
    <row r="4603" spans="1:59">
      <c r="AO4603" s="103" t="n"/>
    </row>
    <row r="4604" spans="1:59">
      <c r="AO4604" s="103" t="n"/>
    </row>
    <row r="4605" spans="1:59">
      <c r="AO4605" s="103" t="n"/>
    </row>
    <row r="4606" spans="1:59">
      <c r="AO4606" s="103" t="n"/>
    </row>
    <row r="4607" spans="1:59">
      <c r="AO4607" s="103" t="n"/>
    </row>
    <row r="4608" spans="1:59">
      <c r="AO4608" s="103" t="n"/>
    </row>
    <row r="4609" spans="1:59">
      <c r="AO4609" s="103" t="n"/>
    </row>
    <row r="4610" spans="1:59">
      <c r="AO4610" s="103" t="n"/>
    </row>
    <row r="4611" spans="1:59">
      <c r="AO4611" s="103" t="n"/>
    </row>
    <row r="4612" spans="1:59">
      <c r="AO4612" s="103" t="n"/>
    </row>
    <row r="4613" spans="1:59">
      <c r="AO4613" s="103" t="n"/>
    </row>
    <row r="4614" spans="1:59">
      <c r="AO4614" s="103" t="n"/>
    </row>
    <row r="4615" spans="1:59">
      <c r="AO4615" s="103" t="n"/>
    </row>
    <row r="4616" spans="1:59">
      <c r="AO4616" s="103" t="n"/>
    </row>
    <row r="4617" spans="1:59">
      <c r="AO4617" s="103" t="n"/>
    </row>
    <row r="4618" spans="1:59">
      <c r="AO4618" s="103" t="n"/>
    </row>
    <row r="4619" spans="1:59">
      <c r="AO4619" s="103" t="n"/>
    </row>
    <row r="4620" spans="1:59">
      <c r="AO4620" s="103" t="n"/>
    </row>
    <row r="4621" spans="1:59">
      <c r="AO4621" s="103" t="n"/>
    </row>
    <row r="4622" spans="1:59">
      <c r="AO4622" s="103" t="n"/>
    </row>
    <row r="4623" spans="1:59">
      <c r="AO4623" s="103" t="n"/>
    </row>
    <row r="4624" spans="1:59">
      <c r="AO4624" s="103" t="n"/>
    </row>
    <row r="4625" spans="1:59">
      <c r="AO4625" s="103" t="n"/>
    </row>
    <row r="4626" spans="1:59">
      <c r="AO4626" s="103" t="n"/>
    </row>
    <row r="4627" spans="1:59">
      <c r="AO4627" s="103" t="n"/>
    </row>
    <row r="4628" spans="1:59">
      <c r="AO4628" s="103" t="n"/>
    </row>
    <row r="4629" spans="1:59">
      <c r="AO4629" s="103" t="n"/>
    </row>
    <row r="4630" spans="1:59">
      <c r="AO4630" s="103" t="n"/>
    </row>
    <row r="4631" spans="1:59">
      <c r="AO4631" s="103" t="n"/>
    </row>
    <row r="4632" spans="1:59">
      <c r="AO4632" s="103" t="n"/>
    </row>
    <row r="4633" spans="1:59">
      <c r="AO4633" s="103" t="n"/>
    </row>
    <row r="4634" spans="1:59">
      <c r="AO4634" s="103" t="n"/>
    </row>
    <row r="4635" spans="1:59">
      <c r="AO4635" s="103" t="n"/>
    </row>
    <row r="4636" spans="1:59">
      <c r="AO4636" s="103" t="n"/>
    </row>
    <row r="4637" spans="1:59">
      <c r="AO4637" s="103" t="n"/>
    </row>
    <row r="4638" spans="1:59">
      <c r="AO4638" s="103" t="n"/>
    </row>
    <row r="4639" spans="1:59">
      <c r="AO4639" s="103" t="n"/>
    </row>
    <row r="4640" spans="1:59">
      <c r="AO4640" s="103" t="n"/>
    </row>
    <row r="4641" spans="1:59">
      <c r="AO4641" s="103" t="n"/>
    </row>
    <row r="4642" spans="1:59">
      <c r="AO4642" s="103" t="n"/>
    </row>
    <row r="4643" spans="1:59">
      <c r="AO4643" s="103" t="n"/>
    </row>
    <row r="4644" spans="1:59">
      <c r="AO4644" s="103" t="n"/>
    </row>
    <row r="4645" spans="1:59">
      <c r="AO4645" s="103" t="n"/>
    </row>
    <row r="4646" spans="1:59">
      <c r="AO4646" s="103" t="n"/>
    </row>
    <row r="4647" spans="1:59">
      <c r="AO4647" s="103" t="n"/>
    </row>
    <row r="4648" spans="1:59">
      <c r="AO4648" s="103" t="n"/>
    </row>
    <row r="4649" spans="1:59">
      <c r="AO4649" s="103" t="n"/>
    </row>
    <row r="4650" spans="1:59">
      <c r="AO4650" s="103" t="n"/>
    </row>
    <row r="4651" spans="1:59">
      <c r="AO4651" s="103" t="n"/>
    </row>
    <row r="4652" spans="1:59">
      <c r="AO4652" s="103" t="n"/>
    </row>
    <row r="4653" spans="1:59">
      <c r="AO4653" s="103" t="n"/>
    </row>
    <row r="4654" spans="1:59">
      <c r="AO4654" s="103" t="n"/>
    </row>
    <row r="4655" spans="1:59">
      <c r="AO4655" s="103" t="n"/>
    </row>
    <row r="4656" spans="1:59">
      <c r="AO4656" s="103" t="n"/>
    </row>
    <row r="4657" spans="1:59">
      <c r="AO4657" s="103" t="n"/>
    </row>
    <row r="4658" spans="1:59">
      <c r="AO4658" s="103" t="n"/>
    </row>
    <row r="4659" spans="1:59">
      <c r="AO4659" s="103" t="n"/>
    </row>
    <row r="4660" spans="1:59">
      <c r="AO4660" s="103" t="n"/>
    </row>
    <row r="4661" spans="1:59">
      <c r="AO4661" s="103" t="n"/>
    </row>
    <row r="4662" spans="1:59">
      <c r="AO4662" s="103" t="n"/>
    </row>
    <row r="4663" spans="1:59">
      <c r="AO4663" s="103" t="n"/>
    </row>
    <row r="4664" spans="1:59">
      <c r="AO4664" s="103" t="n"/>
    </row>
    <row r="4665" spans="1:59">
      <c r="AO4665" s="103" t="n"/>
    </row>
    <row r="4666" spans="1:59">
      <c r="AO4666" s="103" t="n"/>
    </row>
    <row r="4667" spans="1:59">
      <c r="AO4667" s="103" t="n"/>
    </row>
    <row r="4668" spans="1:59">
      <c r="AO4668" s="103" t="n"/>
    </row>
    <row r="4669" spans="1:59">
      <c r="AO4669" s="103" t="n"/>
    </row>
    <row r="4670" spans="1:59">
      <c r="AO4670" s="103" t="n"/>
    </row>
    <row r="4671" spans="1:59">
      <c r="AO4671" s="103" t="n"/>
    </row>
    <row r="4672" spans="1:59">
      <c r="AO4672" s="103" t="n"/>
    </row>
    <row r="4673" spans="1:59">
      <c r="AO4673" s="103" t="n"/>
    </row>
    <row r="4674" spans="1:59">
      <c r="AO4674" s="103" t="n"/>
    </row>
    <row r="4675" spans="1:59">
      <c r="AO4675" s="103" t="n"/>
    </row>
    <row r="4676" spans="1:59">
      <c r="AO4676" s="103" t="n"/>
    </row>
    <row r="4677" spans="1:59">
      <c r="AO4677" s="103" t="n"/>
    </row>
    <row r="4678" spans="1:59">
      <c r="AO4678" s="103" t="n"/>
    </row>
    <row r="4679" spans="1:59">
      <c r="AO4679" s="103" t="n"/>
    </row>
    <row r="4680" spans="1:59">
      <c r="AO4680" s="103" t="n"/>
    </row>
    <row r="4681" spans="1:59">
      <c r="AO4681" s="103" t="n"/>
    </row>
    <row r="4682" spans="1:59">
      <c r="AO4682" s="103" t="n"/>
    </row>
    <row r="4683" spans="1:59">
      <c r="AO4683" s="103" t="n"/>
    </row>
    <row r="4684" spans="1:59">
      <c r="AO4684" s="103" t="n"/>
    </row>
    <row r="4685" spans="1:59">
      <c r="AO4685" s="103" t="n"/>
    </row>
    <row r="4686" spans="1:59">
      <c r="AO4686" s="103" t="n"/>
    </row>
    <row r="4687" spans="1:59">
      <c r="AO4687" s="103" t="n"/>
    </row>
    <row r="4688" spans="1:59">
      <c r="AO4688" s="103" t="n"/>
    </row>
    <row r="4689" spans="1:59">
      <c r="AO4689" s="103" t="n"/>
    </row>
    <row r="4690" spans="1:59">
      <c r="AO4690" s="103" t="n"/>
    </row>
    <row r="4691" spans="1:59">
      <c r="AO4691" s="103" t="n"/>
    </row>
    <row r="4692" spans="1:59">
      <c r="AO4692" s="103" t="n"/>
    </row>
    <row r="4693" spans="1:59">
      <c r="AO4693" s="103" t="n"/>
    </row>
    <row r="4694" spans="1:59">
      <c r="AO4694" s="103" t="n"/>
    </row>
    <row r="4695" spans="1:59">
      <c r="AO4695" s="103" t="n"/>
    </row>
    <row r="4696" spans="1:59">
      <c r="AO4696" s="103" t="n"/>
    </row>
    <row r="4697" spans="1:59">
      <c r="AO4697" s="103" t="n"/>
    </row>
    <row r="4698" spans="1:59">
      <c r="AO4698" s="103" t="n"/>
    </row>
    <row r="4699" spans="1:59">
      <c r="AO4699" s="103" t="n"/>
    </row>
    <row r="4700" spans="1:59">
      <c r="AO4700" s="103" t="n"/>
    </row>
    <row r="4701" spans="1:59">
      <c r="AO4701" s="103" t="n"/>
    </row>
    <row r="4702" spans="1:59">
      <c r="AO4702" s="103" t="n"/>
    </row>
    <row r="4703" spans="1:59">
      <c r="AO4703" s="103" t="n"/>
    </row>
    <row r="4704" spans="1:59">
      <c r="AO4704" s="103" t="n"/>
    </row>
    <row r="4705" spans="1:59">
      <c r="AO4705" s="103" t="n"/>
    </row>
    <row r="4706" spans="1:59">
      <c r="AO4706" s="103" t="n"/>
    </row>
    <row r="4707" spans="1:59">
      <c r="AO4707" s="103" t="n"/>
    </row>
    <row r="4708" spans="1:59">
      <c r="AO4708" s="103" t="n"/>
    </row>
    <row r="4709" spans="1:59">
      <c r="AO4709" s="103" t="n"/>
    </row>
    <row r="4710" spans="1:59">
      <c r="AO4710" s="103" t="n"/>
    </row>
    <row r="4711" spans="1:59">
      <c r="AO4711" s="103" t="n"/>
    </row>
    <row r="4712" spans="1:59">
      <c r="AO4712" s="103" t="n"/>
    </row>
    <row r="4713" spans="1:59">
      <c r="AO4713" s="103" t="n"/>
    </row>
    <row r="4714" spans="1:59">
      <c r="AO4714" s="103" t="n"/>
    </row>
    <row r="4715" spans="1:59">
      <c r="AO4715" s="103" t="n"/>
    </row>
    <row r="4716" spans="1:59">
      <c r="AO4716" s="103" t="n"/>
    </row>
    <row r="4717" spans="1:59">
      <c r="AO4717" s="103" t="n"/>
    </row>
    <row r="4718" spans="1:59">
      <c r="AO4718" s="103" t="n"/>
    </row>
    <row r="4719" spans="1:59">
      <c r="AO4719" s="103" t="n"/>
    </row>
    <row r="4720" spans="1:59">
      <c r="AO4720" s="103" t="n"/>
    </row>
    <row r="4721" spans="1:59">
      <c r="AO4721" s="103" t="n"/>
    </row>
    <row r="4722" spans="1:59">
      <c r="AO4722" s="103" t="n"/>
    </row>
    <row r="4723" spans="1:59">
      <c r="AO4723" s="103" t="n"/>
    </row>
    <row r="4724" spans="1:59">
      <c r="AO4724" s="103" t="n"/>
    </row>
    <row r="4725" spans="1:59">
      <c r="AO4725" s="103" t="n"/>
    </row>
    <row r="4726" spans="1:59">
      <c r="AO4726" s="103" t="n"/>
    </row>
    <row r="4727" spans="1:59">
      <c r="AO4727" s="103" t="n"/>
    </row>
    <row r="4728" spans="1:59">
      <c r="AO4728" s="103" t="n"/>
    </row>
    <row r="4729" spans="1:59">
      <c r="AO4729" s="103" t="n"/>
    </row>
    <row r="4730" spans="1:59">
      <c r="AO4730" s="103" t="n"/>
    </row>
    <row r="4731" spans="1:59">
      <c r="AO4731" s="103" t="n"/>
    </row>
    <row r="4732" spans="1:59">
      <c r="AO4732" s="103" t="n"/>
    </row>
    <row r="4733" spans="1:59">
      <c r="AO4733" s="103" t="n"/>
    </row>
    <row r="4734" spans="1:59">
      <c r="AO4734" s="103" t="n"/>
    </row>
    <row r="4735" spans="1:59">
      <c r="AO4735" s="103" t="n"/>
    </row>
    <row r="4736" spans="1:59">
      <c r="AO4736" s="103" t="n"/>
    </row>
    <row r="4737" spans="1:59">
      <c r="AO4737" s="103" t="n"/>
    </row>
    <row r="4738" spans="1:59">
      <c r="AO4738" s="103" t="n"/>
    </row>
    <row r="4739" spans="1:59">
      <c r="AO4739" s="103" t="n"/>
    </row>
    <row r="4740" spans="1:59">
      <c r="AO4740" s="103" t="n"/>
    </row>
    <row r="4741" spans="1:59">
      <c r="AO4741" s="103" t="n"/>
    </row>
    <row r="4742" spans="1:59">
      <c r="AO4742" s="103" t="n"/>
    </row>
    <row r="4743" spans="1:59">
      <c r="AO4743" s="103" t="n"/>
    </row>
    <row r="4744" spans="1:59">
      <c r="AO4744" s="103" t="n"/>
    </row>
    <row r="4745" spans="1:59">
      <c r="AO4745" s="103" t="n"/>
    </row>
    <row r="4746" spans="1:59">
      <c r="AO4746" s="103" t="n"/>
    </row>
    <row r="4747" spans="1:59">
      <c r="AO4747" s="103" t="n"/>
    </row>
    <row r="4748" spans="1:59">
      <c r="AO4748" s="103" t="n"/>
    </row>
    <row r="4749" spans="1:59">
      <c r="AO4749" s="103" t="n"/>
    </row>
    <row r="4750" spans="1:59">
      <c r="AO4750" s="103" t="n"/>
    </row>
    <row r="4751" spans="1:59">
      <c r="AO4751" s="103" t="n"/>
    </row>
    <row r="4752" spans="1:59">
      <c r="AO4752" s="103" t="n"/>
    </row>
    <row r="4753" spans="1:59">
      <c r="AO4753" s="103" t="n"/>
    </row>
    <row r="4754" spans="1:59">
      <c r="AO4754" s="103" t="n"/>
    </row>
    <row r="4755" spans="1:59">
      <c r="AO4755" s="103" t="n"/>
    </row>
    <row r="4756" spans="1:59">
      <c r="AO4756" s="103" t="n"/>
    </row>
    <row r="4757" spans="1:59">
      <c r="AO4757" s="103" t="n"/>
    </row>
    <row r="4758" spans="1:59">
      <c r="AO4758" s="103" t="n"/>
    </row>
    <row r="4759" spans="1:59">
      <c r="AO4759" s="103" t="n"/>
    </row>
    <row r="4760" spans="1:59">
      <c r="AO4760" s="103" t="n"/>
    </row>
    <row r="4761" spans="1:59">
      <c r="AO4761" s="103" t="n"/>
    </row>
    <row r="4762" spans="1:59">
      <c r="AO4762" s="103" t="n"/>
    </row>
    <row r="4763" spans="1:59">
      <c r="AO4763" s="103" t="n"/>
    </row>
    <row r="4764" spans="1:59">
      <c r="AO4764" s="103" t="n"/>
    </row>
    <row r="4765" spans="1:59">
      <c r="AO4765" s="103" t="n"/>
    </row>
    <row r="4766" spans="1:59">
      <c r="AO4766" s="103" t="n"/>
    </row>
    <row r="4767" spans="1:59">
      <c r="AO4767" s="103" t="n"/>
    </row>
    <row r="4768" spans="1:59">
      <c r="AO4768" s="103" t="n"/>
    </row>
    <row r="4769" spans="1:59">
      <c r="AO4769" s="103" t="n"/>
    </row>
    <row r="4770" spans="1:59">
      <c r="AO4770" s="103" t="n"/>
    </row>
    <row r="4771" spans="1:59">
      <c r="AO4771" s="103" t="n"/>
    </row>
    <row r="4772" spans="1:59">
      <c r="AO4772" s="103" t="n"/>
    </row>
    <row r="4773" spans="1:59">
      <c r="AO4773" s="103" t="n"/>
    </row>
    <row r="4774" spans="1:59">
      <c r="AO4774" s="103" t="n"/>
    </row>
    <row r="4775" spans="1:59">
      <c r="AO4775" s="103" t="n"/>
    </row>
    <row r="4776" spans="1:59">
      <c r="AO4776" s="103" t="n"/>
    </row>
    <row r="4777" spans="1:59">
      <c r="AO4777" s="103" t="n"/>
    </row>
    <row r="4778" spans="1:59">
      <c r="AO4778" s="103" t="n"/>
    </row>
    <row r="4779" spans="1:59">
      <c r="AO4779" s="103" t="n"/>
    </row>
    <row r="4780" spans="1:59">
      <c r="AO4780" s="103" t="n"/>
    </row>
    <row r="4781" spans="1:59">
      <c r="AO4781" s="103" t="n"/>
    </row>
    <row r="4782" spans="1:59">
      <c r="AO4782" s="103" t="n"/>
    </row>
    <row r="4783" spans="1:59">
      <c r="AO4783" s="103" t="n"/>
    </row>
    <row r="4784" spans="1:59">
      <c r="AO4784" s="103" t="n"/>
    </row>
    <row r="4785" spans="1:59">
      <c r="AO4785" s="103" t="n"/>
    </row>
    <row r="4786" spans="1:59">
      <c r="AO4786" s="103" t="n"/>
    </row>
    <row r="4787" spans="1:59">
      <c r="AO4787" s="103" t="n"/>
    </row>
    <row r="4788" spans="1:59">
      <c r="AO4788" s="103" t="n"/>
    </row>
    <row r="4789" spans="1:59">
      <c r="AO4789" s="103" t="n"/>
    </row>
    <row r="4790" spans="1:59">
      <c r="AO4790" s="103" t="n"/>
    </row>
    <row r="4791" spans="1:59">
      <c r="AO4791" s="103" t="n"/>
    </row>
    <row r="4792" spans="1:59">
      <c r="AO4792" s="103" t="n"/>
    </row>
    <row r="4793" spans="1:59">
      <c r="AO4793" s="103" t="n"/>
    </row>
    <row r="4794" spans="1:59">
      <c r="AO4794" s="103" t="n"/>
    </row>
    <row r="4795" spans="1:59">
      <c r="AO4795" s="103" t="n"/>
    </row>
    <row r="4796" spans="1:59">
      <c r="AO4796" s="103" t="n"/>
    </row>
    <row r="4797" spans="1:59">
      <c r="AO4797" s="103" t="n"/>
    </row>
    <row r="4798" spans="1:59">
      <c r="AO4798" s="103" t="n"/>
    </row>
    <row r="4799" spans="1:59">
      <c r="AO4799" s="103" t="n"/>
    </row>
    <row r="4800" spans="1:59">
      <c r="AO4800" s="103" t="n"/>
    </row>
    <row r="4801" spans="1:59">
      <c r="AO4801" s="103" t="n"/>
    </row>
    <row r="4802" spans="1:59">
      <c r="AO4802" s="103" t="n"/>
    </row>
    <row r="4803" spans="1:59">
      <c r="AO4803" s="103" t="n"/>
    </row>
    <row r="4804" spans="1:59">
      <c r="AO4804" s="103" t="n"/>
    </row>
    <row r="4805" spans="1:59">
      <c r="AO4805" s="103" t="n"/>
    </row>
    <row r="4806" spans="1:59">
      <c r="AO4806" s="103" t="n"/>
    </row>
    <row r="4807" spans="1:59">
      <c r="AO4807" s="103" t="n"/>
    </row>
    <row r="4808" spans="1:59">
      <c r="AO4808" s="103" t="n"/>
    </row>
    <row r="4809" spans="1:59">
      <c r="AO4809" s="103" t="n"/>
    </row>
    <row r="4810" spans="1:59">
      <c r="AO4810" s="103" t="n"/>
    </row>
    <row r="4811" spans="1:59">
      <c r="AO4811" s="103" t="n"/>
    </row>
    <row r="4812" spans="1:59">
      <c r="AO4812" s="103" t="n"/>
    </row>
    <row r="4813" spans="1:59">
      <c r="AO4813" s="103" t="n"/>
    </row>
    <row r="4814" spans="1:59">
      <c r="AO4814" s="103" t="n"/>
    </row>
    <row r="4815" spans="1:59">
      <c r="AO4815" s="103" t="n"/>
    </row>
    <row r="4816" spans="1:59">
      <c r="AO4816" s="103" t="n"/>
    </row>
    <row r="4817" spans="1:59">
      <c r="AO4817" s="103" t="n"/>
    </row>
    <row r="4818" spans="1:59">
      <c r="AO4818" s="103" t="n"/>
    </row>
    <row r="4819" spans="1:59">
      <c r="AO4819" s="103" t="n"/>
    </row>
    <row r="4820" spans="1:59">
      <c r="AO4820" s="103" t="n"/>
    </row>
    <row r="4821" spans="1:59">
      <c r="AO4821" s="103" t="n"/>
    </row>
    <row r="4822" spans="1:59">
      <c r="AO4822" s="103" t="n"/>
    </row>
    <row r="4823" spans="1:59">
      <c r="AO4823" s="103" t="n"/>
    </row>
    <row r="4824" spans="1:59">
      <c r="AO4824" s="103" t="n"/>
    </row>
    <row r="4825" spans="1:59">
      <c r="AO4825" s="103" t="n"/>
    </row>
    <row r="4826" spans="1:59">
      <c r="AO4826" s="103" t="n"/>
    </row>
    <row r="4827" spans="1:59">
      <c r="AO4827" s="103" t="n"/>
    </row>
    <row r="4828" spans="1:59">
      <c r="AO4828" s="103" t="n"/>
    </row>
    <row r="4829" spans="1:59">
      <c r="AO4829" s="103" t="n"/>
    </row>
    <row r="4830" spans="1:59">
      <c r="AO4830" s="103" t="n"/>
    </row>
    <row r="4831" spans="1:59">
      <c r="AO4831" s="103" t="n"/>
    </row>
    <row r="4832" spans="1:59">
      <c r="AO4832" s="103" t="n"/>
    </row>
    <row r="4833" spans="1:59">
      <c r="AO4833" s="103" t="n"/>
    </row>
    <row r="4834" spans="1:59">
      <c r="AO4834" s="103" t="n"/>
    </row>
    <row r="4835" spans="1:59">
      <c r="AO4835" s="103" t="n"/>
    </row>
    <row r="4836" spans="1:59">
      <c r="AO4836" s="103" t="n"/>
    </row>
    <row r="4837" spans="1:59">
      <c r="AO4837" s="103" t="n"/>
    </row>
    <row r="4838" spans="1:59">
      <c r="AO4838" s="103" t="n"/>
    </row>
    <row r="4839" spans="1:59">
      <c r="AO4839" s="103" t="n"/>
    </row>
    <row r="4840" spans="1:59">
      <c r="AO4840" s="103" t="n"/>
    </row>
    <row r="4841" spans="1:59">
      <c r="AO4841" s="103" t="n"/>
    </row>
    <row r="4842" spans="1:59">
      <c r="AO4842" s="103" t="n"/>
    </row>
    <row r="4843" spans="1:59">
      <c r="AO4843" s="103" t="n"/>
    </row>
    <row r="4844" spans="1:59">
      <c r="AO4844" s="103" t="n"/>
    </row>
    <row r="4845" spans="1:59">
      <c r="AO4845" s="103" t="n"/>
    </row>
    <row r="4846" spans="1:59">
      <c r="AO4846" s="103" t="n"/>
    </row>
    <row r="4847" spans="1:59">
      <c r="AO4847" s="103" t="n"/>
    </row>
    <row r="4848" spans="1:59">
      <c r="AO4848" s="103" t="n"/>
    </row>
    <row r="4849" spans="1:59">
      <c r="AO4849" s="103" t="n"/>
    </row>
    <row r="4850" spans="1:59">
      <c r="AO4850" s="103" t="n"/>
    </row>
    <row r="4851" spans="1:59">
      <c r="AO4851" s="103" t="n"/>
    </row>
    <row r="4852" spans="1:59">
      <c r="AO4852" s="103" t="n"/>
    </row>
    <row r="4853" spans="1:59">
      <c r="AO4853" s="103" t="n"/>
    </row>
    <row r="4854" spans="1:59">
      <c r="AO4854" s="103" t="n"/>
    </row>
    <row r="4855" spans="1:59">
      <c r="AO4855" s="103" t="n"/>
    </row>
    <row r="4856" spans="1:59">
      <c r="AO4856" s="103" t="n"/>
    </row>
    <row r="4857" spans="1:59">
      <c r="AO4857" s="103" t="n"/>
    </row>
    <row r="4858" spans="1:59">
      <c r="AO4858" s="103" t="n"/>
    </row>
    <row r="4859" spans="1:59">
      <c r="AO4859" s="103" t="n"/>
    </row>
    <row r="4860" spans="1:59">
      <c r="AO4860" s="103" t="n"/>
    </row>
    <row r="4861" spans="1:59">
      <c r="AO4861" s="103" t="n"/>
    </row>
    <row r="4862" spans="1:59">
      <c r="AO4862" s="103" t="n"/>
    </row>
    <row r="4863" spans="1:59">
      <c r="AO4863" s="103" t="n"/>
    </row>
    <row r="4864" spans="1:59">
      <c r="AO4864" s="103" t="n"/>
    </row>
    <row r="4865" spans="1:59">
      <c r="AO4865" s="103" t="n"/>
    </row>
    <row r="4866" spans="1:59">
      <c r="AO4866" s="103" t="n"/>
    </row>
    <row r="4867" spans="1:59">
      <c r="AO4867" s="103" t="n"/>
    </row>
    <row r="4868" spans="1:59">
      <c r="AO4868" s="103" t="n"/>
    </row>
    <row r="4869" spans="1:59">
      <c r="AO4869" s="103" t="n"/>
    </row>
    <row r="4870" spans="1:59">
      <c r="AO4870" s="103" t="n"/>
    </row>
    <row r="4871" spans="1:59">
      <c r="AO4871" s="103" t="n"/>
    </row>
    <row r="4872" spans="1:59">
      <c r="AO4872" s="103" t="n"/>
    </row>
    <row r="4873" spans="1:59">
      <c r="AO4873" s="103" t="n"/>
    </row>
    <row r="4874" spans="1:59">
      <c r="AO4874" s="103" t="n"/>
    </row>
    <row r="4875" spans="1:59">
      <c r="AO4875" s="103" t="n"/>
    </row>
    <row r="4876" spans="1:59">
      <c r="AO4876" s="103" t="n"/>
    </row>
    <row r="4877" spans="1:59">
      <c r="AO4877" s="103" t="n"/>
    </row>
    <row r="4878" spans="1:59">
      <c r="AO4878" s="103" t="n"/>
    </row>
    <row r="4879" spans="1:59">
      <c r="AO4879" s="103" t="n"/>
    </row>
    <row r="4880" spans="1:59">
      <c r="AO4880" s="103" t="n"/>
    </row>
    <row r="4881" spans="1:59">
      <c r="AO4881" s="103" t="n"/>
    </row>
    <row r="4882" spans="1:59">
      <c r="AO4882" s="103" t="n"/>
    </row>
    <row r="4883" spans="1:59">
      <c r="AO4883" s="103" t="n"/>
    </row>
    <row r="4884" spans="1:59">
      <c r="AO4884" s="103" t="n"/>
    </row>
    <row r="4885" spans="1:59">
      <c r="AO4885" s="103" t="n"/>
    </row>
    <row r="4886" spans="1:59">
      <c r="AO4886" s="103" t="n"/>
    </row>
    <row r="4887" spans="1:59">
      <c r="AO4887" s="103" t="n"/>
    </row>
    <row r="4888" spans="1:59">
      <c r="AO4888" s="103" t="n"/>
    </row>
    <row r="4889" spans="1:59">
      <c r="AO4889" s="103" t="n"/>
    </row>
    <row r="4890" spans="1:59">
      <c r="AO4890" s="103" t="n"/>
    </row>
    <row r="4891" spans="1:59">
      <c r="AO4891" s="103" t="n"/>
    </row>
    <row r="4892" spans="1:59">
      <c r="AO4892" s="103" t="n"/>
    </row>
    <row r="4893" spans="1:59">
      <c r="AO4893" s="103" t="n"/>
    </row>
    <row r="4894" spans="1:59">
      <c r="AO4894" s="103" t="n"/>
    </row>
    <row r="4895" spans="1:59">
      <c r="AO4895" s="103" t="n"/>
    </row>
    <row r="4896" spans="1:59">
      <c r="AO4896" s="103" t="n"/>
    </row>
    <row r="4897" spans="1:59">
      <c r="AO4897" s="103" t="n"/>
    </row>
    <row r="4898" spans="1:59">
      <c r="AO4898" s="103" t="n"/>
    </row>
    <row r="4899" spans="1:59">
      <c r="AO4899" s="103" t="n"/>
    </row>
    <row r="4900" spans="1:59">
      <c r="AO4900" s="103" t="n"/>
    </row>
    <row r="4901" spans="1:59">
      <c r="AO4901" s="103" t="n"/>
    </row>
    <row r="4902" spans="1:59">
      <c r="AO4902" s="103" t="n"/>
    </row>
    <row r="4903" spans="1:59">
      <c r="AO4903" s="103" t="n"/>
    </row>
    <row r="4904" spans="1:59">
      <c r="AO4904" s="103" t="n"/>
    </row>
    <row r="4905" spans="1:59">
      <c r="AO4905" s="103" t="n"/>
    </row>
    <row r="4906" spans="1:59">
      <c r="AO4906" s="103" t="n"/>
    </row>
    <row r="4907" spans="1:59">
      <c r="AO4907" s="103" t="n"/>
    </row>
    <row r="4908" spans="1:59">
      <c r="AO4908" s="103" t="n"/>
    </row>
    <row r="4909" spans="1:59">
      <c r="AO4909" s="103" t="n"/>
    </row>
    <row r="4910" spans="1:59">
      <c r="AO4910" s="103" t="n"/>
    </row>
    <row r="4911" spans="1:59">
      <c r="AO4911" s="103" t="n"/>
    </row>
    <row r="4912" spans="1:59">
      <c r="AO4912" s="103" t="n"/>
    </row>
    <row r="4913" spans="1:59">
      <c r="AO4913" s="103" t="n"/>
    </row>
    <row r="4914" spans="1:59">
      <c r="AO4914" s="103" t="n"/>
    </row>
    <row r="4915" spans="1:59">
      <c r="AO4915" s="103" t="n"/>
    </row>
    <row r="4916" spans="1:59">
      <c r="AO4916" s="103" t="n"/>
    </row>
    <row r="4917" spans="1:59">
      <c r="AO4917" s="103" t="n"/>
    </row>
    <row r="4918" spans="1:59">
      <c r="AO4918" s="103" t="n"/>
    </row>
    <row r="4919" spans="1:59">
      <c r="AO4919" s="103" t="n"/>
    </row>
    <row r="4920" spans="1:59">
      <c r="AO4920" s="103" t="n"/>
    </row>
    <row r="4921" spans="1:59">
      <c r="AO4921" s="103" t="n"/>
    </row>
    <row r="4922" spans="1:59">
      <c r="AO4922" s="103" t="n"/>
    </row>
    <row r="4923" spans="1:59">
      <c r="AO4923" s="103" t="n"/>
    </row>
    <row r="4924" spans="1:59">
      <c r="AO4924" s="103" t="n"/>
    </row>
    <row r="4925" spans="1:59">
      <c r="AO4925" s="103" t="n"/>
    </row>
    <row r="4926" spans="1:59">
      <c r="AO4926" s="103" t="n"/>
    </row>
    <row r="4927" spans="1:59">
      <c r="AO4927" s="103" t="n"/>
    </row>
    <row r="4928" spans="1:59">
      <c r="AO4928" s="103" t="n"/>
    </row>
    <row r="4929" spans="1:59">
      <c r="AO4929" s="103" t="n"/>
    </row>
    <row r="4930" spans="1:59">
      <c r="AO4930" s="103" t="n"/>
    </row>
    <row r="4931" spans="1:59">
      <c r="AO4931" s="103" t="n"/>
    </row>
    <row r="4932" spans="1:59">
      <c r="AO4932" s="103" t="n"/>
    </row>
    <row r="4933" spans="1:59">
      <c r="AO4933" s="103" t="n"/>
    </row>
    <row r="4934" spans="1:59">
      <c r="AO4934" s="103" t="n"/>
    </row>
    <row r="4935" spans="1:59">
      <c r="AO4935" s="103" t="n"/>
    </row>
    <row r="4936" spans="1:59">
      <c r="AO4936" s="103" t="n"/>
    </row>
    <row r="4937" spans="1:59">
      <c r="AO4937" s="103" t="n"/>
    </row>
    <row r="4938" spans="1:59">
      <c r="AO4938" s="103" t="n"/>
    </row>
    <row r="4939" spans="1:59">
      <c r="AO4939" s="103" t="n"/>
    </row>
    <row r="4940" spans="1:59">
      <c r="AO4940" s="103" t="n"/>
    </row>
    <row r="4941" spans="1:59">
      <c r="AO4941" s="103" t="n"/>
    </row>
    <row r="4942" spans="1:59">
      <c r="AO4942" s="103" t="n"/>
    </row>
    <row r="4943" spans="1:59">
      <c r="AO4943" s="103" t="n"/>
    </row>
    <row r="4944" spans="1:59">
      <c r="AO4944" s="103" t="n"/>
    </row>
    <row r="4945" spans="1:59">
      <c r="AO4945" s="103" t="n"/>
    </row>
    <row r="4946" spans="1:59">
      <c r="AO4946" s="103" t="n"/>
    </row>
    <row r="4947" spans="1:59">
      <c r="AO4947" s="103" t="n"/>
    </row>
    <row r="4948" spans="1:59">
      <c r="AO4948" s="103" t="n"/>
    </row>
    <row r="4949" spans="1:59">
      <c r="AO4949" s="103" t="n"/>
    </row>
    <row r="4950" spans="1:59">
      <c r="AO4950" s="103" t="n"/>
    </row>
    <row r="4951" spans="1:59">
      <c r="AO4951" s="103" t="n"/>
    </row>
    <row r="4952" spans="1:59">
      <c r="AO4952" s="103" t="n"/>
    </row>
    <row r="4953" spans="1:59">
      <c r="AO4953" s="103" t="n"/>
    </row>
    <row r="4954" spans="1:59">
      <c r="AO4954" s="103" t="n"/>
    </row>
    <row r="4955" spans="1:59">
      <c r="AO4955" s="103" t="n"/>
    </row>
    <row r="4956" spans="1:59">
      <c r="AO4956" s="103" t="n"/>
    </row>
    <row r="4957" spans="1:59">
      <c r="AO4957" s="103" t="n"/>
    </row>
    <row r="4958" spans="1:59">
      <c r="AO4958" s="103" t="n"/>
    </row>
    <row r="4959" spans="1:59">
      <c r="AO4959" s="103" t="n"/>
    </row>
    <row r="4960" spans="1:59">
      <c r="AO4960" s="103" t="n"/>
    </row>
    <row r="4961" spans="1:59">
      <c r="AO4961" s="103" t="n"/>
    </row>
    <row r="4962" spans="1:59">
      <c r="AO4962" s="103" t="n"/>
    </row>
    <row r="4963" spans="1:59">
      <c r="AO4963" s="103" t="n"/>
    </row>
    <row r="4964" spans="1:59">
      <c r="AO4964" s="103" t="n"/>
    </row>
    <row r="4965" spans="1:59">
      <c r="AO4965" s="103" t="n"/>
    </row>
    <row r="4966" spans="1:59">
      <c r="AO4966" s="103" t="n"/>
    </row>
    <row r="4967" spans="1:59">
      <c r="AO4967" s="103" t="n"/>
    </row>
    <row r="4968" spans="1:59">
      <c r="AO4968" s="103" t="n"/>
    </row>
    <row r="4969" spans="1:59">
      <c r="AO4969" s="103" t="n"/>
    </row>
    <row r="4970" spans="1:59">
      <c r="AO4970" s="103" t="n"/>
    </row>
    <row r="4971" spans="1:59">
      <c r="AO4971" s="103" t="n"/>
    </row>
    <row r="4972" spans="1:59">
      <c r="AO4972" s="103" t="n"/>
    </row>
    <row r="4973" spans="1:59">
      <c r="AO4973" s="103" t="n"/>
    </row>
    <row r="4974" spans="1:59">
      <c r="AO4974" s="103" t="n"/>
    </row>
    <row r="4975" spans="1:59">
      <c r="AO4975" s="103" t="n"/>
    </row>
    <row r="4976" spans="1:59">
      <c r="AO4976" s="103" t="n"/>
    </row>
    <row r="4977" spans="1:59">
      <c r="AO4977" s="103" t="n"/>
    </row>
    <row r="4978" spans="1:59">
      <c r="AO4978" s="103" t="n"/>
    </row>
    <row r="4979" spans="1:59">
      <c r="AO4979" s="103" t="n"/>
    </row>
    <row r="4980" spans="1:59">
      <c r="AO4980" s="103" t="n"/>
    </row>
    <row r="4981" spans="1:59">
      <c r="AO4981" s="103" t="n"/>
    </row>
    <row r="4982" spans="1:59">
      <c r="AO4982" s="103" t="n"/>
    </row>
    <row r="4983" spans="1:59">
      <c r="AO4983" s="103" t="n"/>
    </row>
    <row r="4984" spans="1:59">
      <c r="AO4984" s="103" t="n"/>
    </row>
    <row r="4985" spans="1:59">
      <c r="AO4985" s="103" t="n"/>
    </row>
    <row r="4986" spans="1:59">
      <c r="AO4986" s="103" t="n"/>
    </row>
    <row r="4987" spans="1:59">
      <c r="AO4987" s="103" t="n"/>
    </row>
    <row r="4988" spans="1:59">
      <c r="AO4988" s="103" t="n"/>
    </row>
    <row r="4989" spans="1:59">
      <c r="AO4989" s="103" t="n"/>
    </row>
    <row r="4990" spans="1:59">
      <c r="AO4990" s="103" t="n"/>
    </row>
    <row r="4991" spans="1:59">
      <c r="AO4991" s="103" t="n"/>
    </row>
    <row r="4992" spans="1:59">
      <c r="AO4992" s="103" t="n"/>
    </row>
    <row r="4993" spans="1:59">
      <c r="AO4993" s="103" t="n"/>
    </row>
    <row r="4994" spans="1:59">
      <c r="AO4994" s="103" t="n"/>
    </row>
    <row r="4995" spans="1:59">
      <c r="AO4995" s="103" t="n"/>
    </row>
    <row r="4996" spans="1:59">
      <c r="AO4996" s="103" t="n"/>
    </row>
    <row r="4997" spans="1:59">
      <c r="AO4997" s="103" t="n"/>
    </row>
    <row r="4998" spans="1:59">
      <c r="AO4998" s="103" t="n"/>
    </row>
    <row r="4999" spans="1:59">
      <c r="AO4999" s="103" t="n"/>
    </row>
    <row r="5000" spans="1:59">
      <c r="AO5000" s="103" t="n"/>
    </row>
    <row r="5001" spans="1:59">
      <c r="AO5001" s="103" t="n"/>
    </row>
    <row r="5002" spans="1:59">
      <c r="AO5002" s="103" t="n"/>
    </row>
    <row r="5003" spans="1:59">
      <c r="AO5003" s="103" t="n"/>
    </row>
    <row r="5004" spans="1:59">
      <c r="AO5004" s="103" t="n"/>
    </row>
    <row r="5005" spans="1:59">
      <c r="AO5005" s="103" t="n"/>
    </row>
    <row r="5006" spans="1:59">
      <c r="AO5006" s="103" t="n"/>
    </row>
    <row r="5007" spans="1:59">
      <c r="AO5007" s="103" t="n"/>
    </row>
    <row r="5008" spans="1:59">
      <c r="AO5008" s="103" t="n"/>
    </row>
    <row r="5009" spans="1:59">
      <c r="AO5009" s="103" t="n"/>
    </row>
    <row r="5010" spans="1:59">
      <c r="AO5010" s="103" t="n"/>
    </row>
    <row r="5011" spans="1:59">
      <c r="AO5011" s="103" t="n"/>
    </row>
    <row r="5012" spans="1:59">
      <c r="AO5012" s="103" t="n"/>
    </row>
    <row r="5013" spans="1:59">
      <c r="AO5013" s="103" t="n"/>
    </row>
    <row r="5014" spans="1:59">
      <c r="AO5014" s="103" t="n"/>
    </row>
    <row r="5015" spans="1:59">
      <c r="AO5015" s="103" t="n"/>
    </row>
    <row r="5016" spans="1:59">
      <c r="AO5016" s="103" t="n"/>
    </row>
    <row r="5017" spans="1:59">
      <c r="AO5017" s="103" t="n"/>
    </row>
    <row r="5018" spans="1:59">
      <c r="AO5018" s="103" t="n"/>
    </row>
    <row r="5019" spans="1:59">
      <c r="AO5019" s="103" t="n"/>
    </row>
    <row r="5020" spans="1:59">
      <c r="AO5020" s="103" t="n"/>
    </row>
    <row r="5021" spans="1:59">
      <c r="AO5021" s="103" t="n"/>
    </row>
    <row r="5022" spans="1:59">
      <c r="AO5022" s="103" t="n"/>
    </row>
    <row r="5023" spans="1:59">
      <c r="AO5023" s="103" t="n"/>
    </row>
    <row r="5024" spans="1:59">
      <c r="AO5024" s="103" t="n"/>
    </row>
    <row r="5025" spans="1:59">
      <c r="AO5025" s="103" t="n"/>
    </row>
    <row r="5026" spans="1:59">
      <c r="AO5026" s="103" t="n"/>
    </row>
    <row r="5027" spans="1:59">
      <c r="AO5027" s="103" t="n"/>
    </row>
    <row r="5028" spans="1:59">
      <c r="AO5028" s="103" t="n"/>
    </row>
    <row r="5029" spans="1:59">
      <c r="AO5029" s="103" t="n"/>
    </row>
    <row r="5030" spans="1:59">
      <c r="AO5030" s="103" t="n"/>
    </row>
    <row r="5031" spans="1:59">
      <c r="AO5031" s="103" t="n"/>
    </row>
    <row r="5032" spans="1:59">
      <c r="AO5032" s="103" t="n"/>
    </row>
    <row r="5033" spans="1:59">
      <c r="AO5033" s="103" t="n"/>
    </row>
    <row r="5034" spans="1:59">
      <c r="AO5034" s="103" t="n"/>
    </row>
    <row r="5035" spans="1:59">
      <c r="AO5035" s="103" t="n"/>
    </row>
    <row r="5036" spans="1:59">
      <c r="AO5036" s="103" t="n"/>
    </row>
    <row r="5037" spans="1:59">
      <c r="AO5037" s="103" t="n"/>
    </row>
    <row r="5038" spans="1:59">
      <c r="AO5038" s="103" t="n"/>
    </row>
    <row r="5039" spans="1:59">
      <c r="AO5039" s="103" t="n"/>
    </row>
    <row r="5040" spans="1:59">
      <c r="AO5040" s="103" t="n"/>
    </row>
    <row r="5041" spans="1:59">
      <c r="AO5041" s="103" t="n"/>
    </row>
    <row r="5042" spans="1:59">
      <c r="AO5042" s="103" t="n"/>
    </row>
    <row r="5043" spans="1:59">
      <c r="AO5043" s="103" t="n"/>
    </row>
    <row r="5044" spans="1:59">
      <c r="AO5044" s="103" t="n"/>
    </row>
    <row r="5045" spans="1:59">
      <c r="AO5045" s="103" t="n"/>
    </row>
    <row r="5046" spans="1:59">
      <c r="AO5046" s="103" t="n"/>
    </row>
    <row r="5047" spans="1:59">
      <c r="AO5047" s="103" t="n"/>
    </row>
    <row r="5048" spans="1:59">
      <c r="AO5048" s="103" t="n"/>
    </row>
    <row r="5049" spans="1:59">
      <c r="AO5049" s="103" t="n"/>
    </row>
    <row r="5050" spans="1:59">
      <c r="AO5050" s="103" t="n"/>
    </row>
    <row r="5051" spans="1:59">
      <c r="AO5051" s="103" t="n"/>
    </row>
    <row r="5052" spans="1:59">
      <c r="AO5052" s="103" t="n"/>
    </row>
    <row r="5053" spans="1:59">
      <c r="AO5053" s="103" t="n"/>
    </row>
    <row r="5054" spans="1:59">
      <c r="AO5054" s="103" t="n"/>
    </row>
    <row r="5055" spans="1:59">
      <c r="AO5055" s="103" t="n"/>
    </row>
    <row r="5056" spans="1:59">
      <c r="AO5056" s="103" t="n"/>
    </row>
    <row r="5057" spans="1:59">
      <c r="AO5057" s="103" t="n"/>
    </row>
    <row r="5058" spans="1:59">
      <c r="AO5058" s="103" t="n"/>
    </row>
    <row r="5059" spans="1:59">
      <c r="AO5059" s="103" t="n"/>
    </row>
    <row r="5060" spans="1:59">
      <c r="AO5060" s="103" t="n"/>
    </row>
    <row r="5061" spans="1:59">
      <c r="AO5061" s="103" t="n"/>
    </row>
    <row r="5062" spans="1:59">
      <c r="AO5062" s="103" t="n"/>
    </row>
    <row r="5063" spans="1:59">
      <c r="AO5063" s="103" t="n"/>
    </row>
    <row r="5064" spans="1:59">
      <c r="AO5064" s="103" t="n"/>
    </row>
    <row r="5065" spans="1:59">
      <c r="AO5065" s="103" t="n"/>
    </row>
    <row r="5066" spans="1:59">
      <c r="AO5066" s="103" t="n"/>
    </row>
    <row r="5067" spans="1:59">
      <c r="AO5067" s="103" t="n"/>
    </row>
    <row r="5068" spans="1:59">
      <c r="AO5068" s="103" t="n"/>
    </row>
    <row r="5069" spans="1:59">
      <c r="AO5069" s="103" t="n"/>
    </row>
    <row r="5070" spans="1:59">
      <c r="AO5070" s="103" t="n"/>
    </row>
    <row r="5071" spans="1:59">
      <c r="AO5071" s="103" t="n"/>
    </row>
    <row r="5072" spans="1:59">
      <c r="AO5072" s="103" t="n"/>
    </row>
    <row r="5073" spans="1:59">
      <c r="AO5073" s="103" t="n"/>
    </row>
    <row r="5074" spans="1:59">
      <c r="AO5074" s="103" t="n"/>
    </row>
    <row r="5075" spans="1:59">
      <c r="AO5075" s="103" t="n"/>
    </row>
    <row r="5076" spans="1:59">
      <c r="AO5076" s="103" t="n"/>
    </row>
    <row r="5077" spans="1:59">
      <c r="AO5077" s="103" t="n"/>
    </row>
    <row r="5078" spans="1:59">
      <c r="AO5078" s="103" t="n"/>
    </row>
    <row r="5079" spans="1:59">
      <c r="AO5079" s="103" t="n"/>
    </row>
    <row r="5080" spans="1:59">
      <c r="AO5080" s="103" t="n"/>
    </row>
    <row r="5081" spans="1:59">
      <c r="AO5081" s="103" t="n"/>
    </row>
    <row r="5082" spans="1:59">
      <c r="AO5082" s="103" t="n"/>
    </row>
    <row r="5083" spans="1:59">
      <c r="AO5083" s="103" t="n"/>
    </row>
    <row r="5084" spans="1:59">
      <c r="AO5084" s="103" t="n"/>
    </row>
    <row r="5085" spans="1:59">
      <c r="AO5085" s="103" t="n"/>
    </row>
    <row r="5086" spans="1:59">
      <c r="AO5086" s="103" t="n"/>
    </row>
    <row r="5087" spans="1:59">
      <c r="AO5087" s="103" t="n"/>
    </row>
    <row r="5088" spans="1:59">
      <c r="AO5088" s="103" t="n"/>
    </row>
    <row r="5089" spans="1:59">
      <c r="AO5089" s="103" t="n"/>
    </row>
    <row r="5090" spans="1:59">
      <c r="AO5090" s="103" t="n"/>
    </row>
    <row r="5091" spans="1:59">
      <c r="AO5091" s="103" t="n"/>
    </row>
    <row r="5092" spans="1:59">
      <c r="AO5092" s="103" t="n"/>
    </row>
    <row r="5093" spans="1:59">
      <c r="AO5093" s="103" t="n"/>
    </row>
    <row r="5094" spans="1:59">
      <c r="AO5094" s="103" t="n"/>
    </row>
    <row r="5095" spans="1:59">
      <c r="AO5095" s="103" t="n"/>
    </row>
    <row r="5096" spans="1:59">
      <c r="AO5096" s="103" t="n"/>
    </row>
    <row r="5097" spans="1:59">
      <c r="AO5097" s="103" t="n"/>
    </row>
    <row r="5098" spans="1:59">
      <c r="AO5098" s="103" t="n"/>
    </row>
    <row r="5099" spans="1:59">
      <c r="AO5099" s="103" t="n"/>
    </row>
    <row r="5100" spans="1:59">
      <c r="AO5100" s="103" t="n"/>
    </row>
    <row r="5101" spans="1:59">
      <c r="AO5101" s="103" t="n"/>
    </row>
    <row r="5102" spans="1:59">
      <c r="AO5102" s="103" t="n"/>
    </row>
    <row r="5103" spans="1:59">
      <c r="AO5103" s="103" t="n"/>
    </row>
    <row r="5104" spans="1:59">
      <c r="AO5104" s="103" t="n"/>
    </row>
    <row r="5105" spans="1:59">
      <c r="AO5105" s="103" t="n"/>
    </row>
    <row r="5106" spans="1:59">
      <c r="AO5106" s="103" t="n"/>
    </row>
    <row r="5107" spans="1:59">
      <c r="AO5107" s="103" t="n"/>
    </row>
    <row r="5108" spans="1:59">
      <c r="AO5108" s="103" t="n"/>
    </row>
    <row r="5109" spans="1:59">
      <c r="AO5109" s="103" t="n"/>
    </row>
    <row r="5110" spans="1:59">
      <c r="AO5110" s="103" t="n"/>
    </row>
    <row r="5111" spans="1:59">
      <c r="AO5111" s="103" t="n"/>
    </row>
    <row r="5112" spans="1:59">
      <c r="AO5112" s="103" t="n"/>
    </row>
    <row r="5113" spans="1:59">
      <c r="AO5113" s="103" t="n"/>
    </row>
    <row r="5114" spans="1:59">
      <c r="AO5114" s="103" t="n"/>
    </row>
    <row r="5115" spans="1:59">
      <c r="AO5115" s="103" t="n"/>
    </row>
    <row r="5116" spans="1:59">
      <c r="AO5116" s="103" t="n"/>
    </row>
    <row r="5117" spans="1:59">
      <c r="AO5117" s="103" t="n"/>
    </row>
    <row r="5118" spans="1:59">
      <c r="AO5118" s="103" t="n"/>
    </row>
    <row r="5119" spans="1:59">
      <c r="AO5119" s="103" t="n"/>
    </row>
    <row r="5120" spans="1:59">
      <c r="AO5120" s="103" t="n"/>
    </row>
    <row r="5121" spans="1:59">
      <c r="AO5121" s="103" t="n"/>
    </row>
    <row r="5122" spans="1:59">
      <c r="AO5122" s="103" t="n"/>
    </row>
    <row r="5123" spans="1:59">
      <c r="AO5123" s="103" t="n"/>
    </row>
    <row r="5124" spans="1:59">
      <c r="AO5124" s="103" t="n"/>
    </row>
    <row r="5125" spans="1:59">
      <c r="AO5125" s="103" t="n"/>
    </row>
    <row r="5126" spans="1:59">
      <c r="AO5126" s="103" t="n"/>
    </row>
    <row r="5127" spans="1:59">
      <c r="AO5127" s="103" t="n"/>
    </row>
    <row r="5128" spans="1:59">
      <c r="AO5128" s="103" t="n"/>
    </row>
    <row r="5129" spans="1:59">
      <c r="AO5129" s="103" t="n"/>
    </row>
    <row r="5130" spans="1:59">
      <c r="AO5130" s="103" t="n"/>
    </row>
    <row r="5131" spans="1:59">
      <c r="AO5131" s="103" t="n"/>
    </row>
    <row r="5132" spans="1:59">
      <c r="AO5132" s="103" t="n"/>
    </row>
    <row r="5133" spans="1:59">
      <c r="AO5133" s="103" t="n"/>
    </row>
    <row r="5134" spans="1:59">
      <c r="AO5134" s="103" t="n"/>
    </row>
    <row r="5135" spans="1:59">
      <c r="AO5135" s="103" t="n"/>
    </row>
    <row r="5136" spans="1:59">
      <c r="AO5136" s="103" t="n"/>
    </row>
    <row r="5137" spans="1:59">
      <c r="AO5137" s="103" t="n"/>
    </row>
    <row r="5138" spans="1:59">
      <c r="AO5138" s="103" t="n"/>
    </row>
    <row r="5139" spans="1:59">
      <c r="AO5139" s="103" t="n"/>
    </row>
    <row r="5140" spans="1:59">
      <c r="AO5140" s="103" t="n"/>
    </row>
    <row r="5141" spans="1:59">
      <c r="AO5141" s="103" t="n"/>
    </row>
    <row r="5142" spans="1:59">
      <c r="AO5142" s="103" t="n"/>
    </row>
    <row r="5143" spans="1:59">
      <c r="AO5143" s="103" t="n"/>
    </row>
    <row r="5144" spans="1:59">
      <c r="AO5144" s="103" t="n"/>
    </row>
    <row r="5145" spans="1:59">
      <c r="AO5145" s="103" t="n"/>
    </row>
    <row r="5146" spans="1:59">
      <c r="AO5146" s="103" t="n"/>
    </row>
    <row r="5147" spans="1:59">
      <c r="AO5147" s="103" t="n"/>
    </row>
    <row r="5148" spans="1:59">
      <c r="AO5148" s="103" t="n"/>
    </row>
    <row r="5149" spans="1:59">
      <c r="AO5149" s="103" t="n"/>
    </row>
    <row r="5150" spans="1:59">
      <c r="AO5150" s="103" t="n"/>
    </row>
    <row r="5151" spans="1:59">
      <c r="AO5151" s="103" t="n"/>
    </row>
    <row r="5152" spans="1:59">
      <c r="AO5152" s="103" t="n"/>
    </row>
    <row r="5153" spans="1:59">
      <c r="AO5153" s="103" t="n"/>
    </row>
    <row r="5154" spans="1:59">
      <c r="AO5154" s="103" t="n"/>
    </row>
    <row r="5155" spans="1:59">
      <c r="AO5155" s="103" t="n"/>
    </row>
    <row r="5156" spans="1:59">
      <c r="AO5156" s="103" t="n"/>
    </row>
    <row r="5157" spans="1:59">
      <c r="AO5157" s="103" t="n"/>
    </row>
    <row r="5158" spans="1:59">
      <c r="AO5158" s="103" t="n"/>
    </row>
    <row r="5159" spans="1:59">
      <c r="AO5159" s="103" t="n"/>
    </row>
    <row r="5160" spans="1:59">
      <c r="AO5160" s="103" t="n"/>
    </row>
    <row r="5161" spans="1:59">
      <c r="AO5161" s="103" t="n"/>
    </row>
    <row r="5162" spans="1:59">
      <c r="AO5162" s="103" t="n"/>
    </row>
    <row r="5163" spans="1:59">
      <c r="AO5163" s="103" t="n"/>
    </row>
    <row r="5164" spans="1:59">
      <c r="AO5164" s="103" t="n"/>
    </row>
    <row r="5165" spans="1:59">
      <c r="AO5165" s="103" t="n"/>
    </row>
    <row r="5166" spans="1:59">
      <c r="AO5166" s="103" t="n"/>
    </row>
    <row r="5167" spans="1:59">
      <c r="AO5167" s="103" t="n"/>
    </row>
    <row r="5168" spans="1:59">
      <c r="AO5168" s="103" t="n"/>
    </row>
    <row r="5169" spans="1:59">
      <c r="AO5169" s="103" t="n"/>
    </row>
    <row r="5170" spans="1:59">
      <c r="AO5170" s="103" t="n"/>
    </row>
    <row r="5171" spans="1:59">
      <c r="AO5171" s="103" t="n"/>
    </row>
    <row r="5172" spans="1:59">
      <c r="AO5172" s="103" t="n"/>
    </row>
    <row r="5173" spans="1:59">
      <c r="AO5173" s="103" t="n"/>
    </row>
    <row r="5174" spans="1:59">
      <c r="AO5174" s="103" t="n"/>
    </row>
    <row r="5175" spans="1:59">
      <c r="AO5175" s="103" t="n"/>
    </row>
    <row r="5176" spans="1:59">
      <c r="AO5176" s="103" t="n"/>
    </row>
    <row r="5177" spans="1:59">
      <c r="AO5177" s="103" t="n"/>
    </row>
    <row r="5178" spans="1:59">
      <c r="AO5178" s="103" t="n"/>
    </row>
    <row r="5179" spans="1:59">
      <c r="AO5179" s="103" t="n"/>
    </row>
    <row r="5180" spans="1:59">
      <c r="AO5180" s="103" t="n"/>
    </row>
    <row r="5181" spans="1:59">
      <c r="AO5181" s="103" t="n"/>
    </row>
    <row r="5182" spans="1:59">
      <c r="AO5182" s="103" t="n"/>
    </row>
    <row r="5183" spans="1:59">
      <c r="AO5183" s="103" t="n"/>
    </row>
    <row r="5184" spans="1:59">
      <c r="AO5184" s="103" t="n"/>
    </row>
    <row r="5185" spans="1:59">
      <c r="AO5185" s="103" t="n"/>
    </row>
    <row r="5186" spans="1:59">
      <c r="AO5186" s="103" t="n"/>
    </row>
    <row r="5187" spans="1:59">
      <c r="AO5187" s="103" t="n"/>
    </row>
    <row r="5188" spans="1:59">
      <c r="AO5188" s="103" t="n"/>
    </row>
    <row r="5189" spans="1:59">
      <c r="AO5189" s="103" t="n"/>
    </row>
    <row r="5190" spans="1:59">
      <c r="AO5190" s="103" t="n"/>
    </row>
    <row r="5191" spans="1:59">
      <c r="AO5191" s="103" t="n"/>
    </row>
    <row r="5192" spans="1:59">
      <c r="AO5192" s="103" t="n"/>
    </row>
    <row r="5193" spans="1:59">
      <c r="AO5193" s="103" t="n"/>
    </row>
    <row r="5194" spans="1:59">
      <c r="AO5194" s="103" t="n"/>
    </row>
    <row r="5195" spans="1:59">
      <c r="AO5195" s="103" t="n"/>
    </row>
    <row r="5196" spans="1:59">
      <c r="AO5196" s="103" t="n"/>
    </row>
    <row r="5197" spans="1:59">
      <c r="AO5197" s="103" t="n"/>
    </row>
    <row r="5198" spans="1:59">
      <c r="AO5198" s="103" t="n"/>
    </row>
    <row r="5199" spans="1:59">
      <c r="AO5199" s="103" t="n"/>
    </row>
    <row r="5200" spans="1:59">
      <c r="AO5200" s="103" t="n"/>
    </row>
    <row r="5201" spans="1:59">
      <c r="AO5201" s="103" t="n"/>
    </row>
    <row r="5202" spans="1:59">
      <c r="AO5202" s="103" t="n"/>
    </row>
    <row r="5203" spans="1:59">
      <c r="AO5203" s="103" t="n"/>
    </row>
    <row r="5204" spans="1:59">
      <c r="AO5204" s="103" t="n"/>
    </row>
    <row r="5205" spans="1:59">
      <c r="AO5205" s="103" t="n"/>
    </row>
    <row r="5206" spans="1:59">
      <c r="AO5206" s="103" t="n"/>
    </row>
    <row r="5207" spans="1:59">
      <c r="AO5207" s="103" t="n"/>
    </row>
    <row r="5208" spans="1:59">
      <c r="AO5208" s="103" t="n"/>
    </row>
    <row r="5209" spans="1:59">
      <c r="AO5209" s="103" t="n"/>
    </row>
    <row r="5210" spans="1:59">
      <c r="AO5210" s="103" t="n"/>
    </row>
    <row r="5211" spans="1:59">
      <c r="AO5211" s="103" t="n"/>
    </row>
    <row r="5212" spans="1:59">
      <c r="AO5212" s="103" t="n"/>
    </row>
    <row r="5213" spans="1:59">
      <c r="AO5213" s="103" t="n"/>
    </row>
    <row r="5214" spans="1:59">
      <c r="AO5214" s="103" t="n"/>
    </row>
    <row r="5215" spans="1:59">
      <c r="AO5215" s="103" t="n"/>
    </row>
    <row r="5216" spans="1:59">
      <c r="AO5216" s="103" t="n"/>
    </row>
    <row r="5217" spans="1:59">
      <c r="AO5217" s="103" t="n"/>
    </row>
    <row r="5218" spans="1:59">
      <c r="AO5218" s="103" t="n"/>
    </row>
    <row r="5219" spans="1:59">
      <c r="AO5219" s="103" t="n"/>
    </row>
    <row r="5220" spans="1:59">
      <c r="AO5220" s="103" t="n"/>
    </row>
    <row r="5221" spans="1:59">
      <c r="AO5221" s="103" t="n"/>
    </row>
    <row r="5222" spans="1:59">
      <c r="AO5222" s="103" t="n"/>
    </row>
    <row r="5223" spans="1:59">
      <c r="AO5223" s="103" t="n"/>
    </row>
    <row r="5224" spans="1:59">
      <c r="AO5224" s="103" t="n"/>
    </row>
    <row r="5225" spans="1:59">
      <c r="AO5225" s="103" t="n"/>
    </row>
    <row r="5226" spans="1:59">
      <c r="AO5226" s="103" t="n"/>
    </row>
    <row r="5227" spans="1:59">
      <c r="AO5227" s="103" t="n"/>
    </row>
    <row r="5228" spans="1:59">
      <c r="AO5228" s="103" t="n"/>
    </row>
    <row r="5229" spans="1:59">
      <c r="AO5229" s="103" t="n"/>
    </row>
    <row r="5230" spans="1:59">
      <c r="AO5230" s="103" t="n"/>
    </row>
    <row r="5231" spans="1:59">
      <c r="AO5231" s="103" t="n"/>
    </row>
    <row r="5232" spans="1:59">
      <c r="AO5232" s="103" t="n"/>
    </row>
    <row r="5233" spans="1:59">
      <c r="AO5233" s="103" t="n"/>
    </row>
    <row r="5234" spans="1:59">
      <c r="AO5234" s="103" t="n"/>
    </row>
    <row r="5235" spans="1:59">
      <c r="AO5235" s="103" t="n"/>
    </row>
    <row r="5236" spans="1:59">
      <c r="AO5236" s="103" t="n"/>
    </row>
    <row r="5237" spans="1:59">
      <c r="AO5237" s="103" t="n"/>
    </row>
    <row r="5238" spans="1:59">
      <c r="AO5238" s="103" t="n"/>
    </row>
    <row r="5239" spans="1:59">
      <c r="AO5239" s="103" t="n"/>
    </row>
    <row r="5240" spans="1:59">
      <c r="AO5240" s="103" t="n"/>
    </row>
    <row r="5241" spans="1:59">
      <c r="AO5241" s="103" t="n"/>
    </row>
    <row r="5242" spans="1:59">
      <c r="AO5242" s="103" t="n"/>
    </row>
    <row r="5243" spans="1:59">
      <c r="AO5243" s="103" t="n"/>
    </row>
    <row r="5244" spans="1:59">
      <c r="AO5244" s="103" t="n"/>
    </row>
    <row r="5245" spans="1:59">
      <c r="AO5245" s="103" t="n"/>
    </row>
    <row r="5246" spans="1:59">
      <c r="AO5246" s="103" t="n"/>
    </row>
    <row r="5247" spans="1:59">
      <c r="AO5247" s="103" t="n"/>
    </row>
    <row r="5248" spans="1:59">
      <c r="AO5248" s="103" t="n"/>
    </row>
    <row r="5249" spans="1:59">
      <c r="AO5249" s="103" t="n"/>
    </row>
    <row r="5250" spans="1:59">
      <c r="AO5250" s="103" t="n"/>
    </row>
    <row r="5251" spans="1:59">
      <c r="AO5251" s="103" t="n"/>
    </row>
    <row r="5252" spans="1:59">
      <c r="AO5252" s="103" t="n"/>
    </row>
    <row r="5253" spans="1:59">
      <c r="AO5253" s="103" t="n"/>
    </row>
    <row r="5254" spans="1:59">
      <c r="AO5254" s="103" t="n"/>
    </row>
    <row r="5255" spans="1:59">
      <c r="AO5255" s="103" t="n"/>
    </row>
    <row r="5256" spans="1:59">
      <c r="AO5256" s="103" t="n"/>
    </row>
    <row r="5257" spans="1:59">
      <c r="AO5257" s="103" t="n"/>
    </row>
    <row r="5258" spans="1:59">
      <c r="AO5258" s="103" t="n"/>
    </row>
    <row r="5259" spans="1:59">
      <c r="AO5259" s="103" t="n"/>
    </row>
    <row r="5260" spans="1:59">
      <c r="AO5260" s="103" t="n"/>
    </row>
    <row r="5261" spans="1:59">
      <c r="AO5261" s="103" t="n"/>
    </row>
    <row r="5262" spans="1:59">
      <c r="AO5262" s="103" t="n"/>
    </row>
    <row r="5263" spans="1:59">
      <c r="AO5263" s="103" t="n"/>
    </row>
    <row r="5264" spans="1:59">
      <c r="AO5264" s="103" t="n"/>
    </row>
    <row r="5265" spans="1:59">
      <c r="AO5265" s="103" t="n"/>
    </row>
    <row r="5266" spans="1:59">
      <c r="AO5266" s="103" t="n"/>
    </row>
    <row r="5267" spans="1:59">
      <c r="AO5267" s="103" t="n"/>
    </row>
    <row r="5268" spans="1:59">
      <c r="AO5268" s="103" t="n"/>
    </row>
    <row r="5269" spans="1:59">
      <c r="AO5269" s="103" t="n"/>
    </row>
    <row r="5270" spans="1:59">
      <c r="AO5270" s="103" t="n"/>
    </row>
    <row r="5271" spans="1:59">
      <c r="AO5271" s="103" t="n"/>
    </row>
    <row r="5272" spans="1:59">
      <c r="AO5272" s="103" t="n"/>
    </row>
    <row r="5273" spans="1:59">
      <c r="AO5273" s="103" t="n"/>
    </row>
    <row r="5274" spans="1:59">
      <c r="AO5274" s="103" t="n"/>
    </row>
    <row r="5275" spans="1:59">
      <c r="AO5275" s="103" t="n"/>
    </row>
    <row r="5276" spans="1:59">
      <c r="AO5276" s="103" t="n"/>
    </row>
    <row r="5277" spans="1:59">
      <c r="AO5277" s="103" t="n"/>
    </row>
    <row r="5278" spans="1:59">
      <c r="AO5278" s="103" t="n"/>
    </row>
    <row r="5279" spans="1:59">
      <c r="AO5279" s="103" t="n"/>
    </row>
    <row r="5280" spans="1:59">
      <c r="AO5280" s="103" t="n"/>
    </row>
    <row r="5281" spans="1:59">
      <c r="AO5281" s="103" t="n"/>
    </row>
    <row r="5282" spans="1:59">
      <c r="AO5282" s="103" t="n"/>
    </row>
    <row r="5283" spans="1:59">
      <c r="AO5283" s="103" t="n"/>
    </row>
    <row r="5284" spans="1:59">
      <c r="AO5284" s="103" t="n"/>
    </row>
    <row r="5285" spans="1:59">
      <c r="AO5285" s="103" t="n"/>
    </row>
    <row r="5286" spans="1:59">
      <c r="AO5286" s="103" t="n"/>
    </row>
    <row r="5287" spans="1:59">
      <c r="AO5287" s="103" t="n"/>
    </row>
    <row r="5288" spans="1:59">
      <c r="AO5288" s="103" t="n"/>
    </row>
    <row r="5289" spans="1:59">
      <c r="AO5289" s="103" t="n"/>
    </row>
    <row r="5290" spans="1:59">
      <c r="AO5290" s="103" t="n"/>
    </row>
    <row r="5291" spans="1:59">
      <c r="AO5291" s="103" t="n"/>
    </row>
    <row r="5292" spans="1:59">
      <c r="AO5292" s="103" t="n"/>
    </row>
    <row r="5293" spans="1:59">
      <c r="AO5293" s="103" t="n"/>
    </row>
    <row r="5294" spans="1:59">
      <c r="AO5294" s="103" t="n"/>
    </row>
    <row r="5295" spans="1:59">
      <c r="AO5295" s="103" t="n"/>
    </row>
    <row r="5296" spans="1:59">
      <c r="AO5296" s="103" t="n"/>
    </row>
    <row r="5297" spans="1:59">
      <c r="AO5297" s="103" t="n"/>
    </row>
    <row r="5298" spans="1:59">
      <c r="AO5298" s="103" t="n"/>
    </row>
    <row r="5299" spans="1:59">
      <c r="AO5299" s="103" t="n"/>
    </row>
    <row r="5300" spans="1:59">
      <c r="AO5300" s="103" t="n"/>
    </row>
    <row r="5301" spans="1:59">
      <c r="AO5301" s="103" t="n"/>
    </row>
    <row r="5302" spans="1:59">
      <c r="AO5302" s="103" t="n"/>
    </row>
    <row r="5303" spans="1:59">
      <c r="AO5303" s="103" t="n"/>
    </row>
    <row r="5304" spans="1:59">
      <c r="AO5304" s="103" t="n"/>
    </row>
    <row r="5305" spans="1:59">
      <c r="AO5305" s="103" t="n"/>
    </row>
    <row r="5306" spans="1:59">
      <c r="AO5306" s="103" t="n"/>
    </row>
    <row r="5307" spans="1:59">
      <c r="AO5307" s="103" t="n"/>
    </row>
    <row r="5308" spans="1:59">
      <c r="AO5308" s="103" t="n"/>
    </row>
    <row r="5309" spans="1:59">
      <c r="AO5309" s="103" t="n"/>
    </row>
    <row r="5310" spans="1:59">
      <c r="AO5310" s="103" t="n"/>
    </row>
    <row r="5311" spans="1:59">
      <c r="AO5311" s="103" t="n"/>
    </row>
    <row r="5312" spans="1:59">
      <c r="AO5312" s="103" t="n"/>
    </row>
    <row r="5313" spans="1:59">
      <c r="AO5313" s="103" t="n"/>
    </row>
    <row r="5314" spans="1:59">
      <c r="AO5314" s="103" t="n"/>
    </row>
    <row r="5315" spans="1:59">
      <c r="AO5315" s="103" t="n"/>
    </row>
    <row r="5316" spans="1:59">
      <c r="AO5316" s="103" t="n"/>
    </row>
    <row r="5317" spans="1:59">
      <c r="AO5317" s="103" t="n"/>
    </row>
    <row r="5318" spans="1:59">
      <c r="AO5318" s="103" t="n"/>
    </row>
    <row r="5319" spans="1:59">
      <c r="AO5319" s="103" t="n"/>
    </row>
    <row r="5320" spans="1:59">
      <c r="AO5320" s="103" t="n"/>
    </row>
    <row r="5321" spans="1:59">
      <c r="AO5321" s="103" t="n"/>
    </row>
    <row r="5322" spans="1:59">
      <c r="AO5322" s="103" t="n"/>
    </row>
    <row r="5323" spans="1:59">
      <c r="AO5323" s="103" t="n"/>
    </row>
    <row r="5324" spans="1:59">
      <c r="AO5324" s="103" t="n"/>
    </row>
    <row r="5325" spans="1:59">
      <c r="AO5325" s="103" t="n"/>
    </row>
    <row r="5326" spans="1:59">
      <c r="AO5326" s="103" t="n"/>
    </row>
    <row r="5327" spans="1:59">
      <c r="AO5327" s="103" t="n"/>
    </row>
    <row r="5328" spans="1:59">
      <c r="AO5328" s="103" t="n"/>
    </row>
    <row r="5329" spans="1:59">
      <c r="AO5329" s="103" t="n"/>
    </row>
    <row r="5330" spans="1:59">
      <c r="AO5330" s="103" t="n"/>
    </row>
    <row r="5331" spans="1:59">
      <c r="AO5331" s="103" t="n"/>
    </row>
    <row r="5332" spans="1:59">
      <c r="AO5332" s="103" t="n"/>
    </row>
    <row r="5333" spans="1:59">
      <c r="AO5333" s="103" t="n"/>
    </row>
    <row r="5334" spans="1:59">
      <c r="AO5334" s="103" t="n"/>
    </row>
    <row r="5335" spans="1:59">
      <c r="AO5335" s="103" t="n"/>
    </row>
    <row r="5336" spans="1:59">
      <c r="AO5336" s="103" t="n"/>
    </row>
    <row r="5337" spans="1:59">
      <c r="AO5337" s="103" t="n"/>
    </row>
    <row r="5338" spans="1:59">
      <c r="AO5338" s="103" t="n"/>
    </row>
    <row r="5339" spans="1:59">
      <c r="AO5339" s="103" t="n"/>
    </row>
    <row r="5340" spans="1:59">
      <c r="AO5340" s="103" t="n"/>
    </row>
    <row r="5341" spans="1:59">
      <c r="AO5341" s="103" t="n"/>
    </row>
    <row r="5342" spans="1:59">
      <c r="AO5342" s="103" t="n"/>
    </row>
    <row r="5343" spans="1:59">
      <c r="AO5343" s="103" t="n"/>
    </row>
    <row r="5344" spans="1:59">
      <c r="AO5344" s="103" t="n"/>
    </row>
    <row r="5345" spans="1:59">
      <c r="AO5345" s="103" t="n"/>
    </row>
    <row r="5346" spans="1:59">
      <c r="AO5346" s="103" t="n"/>
    </row>
    <row r="5347" spans="1:59">
      <c r="AO5347" s="103" t="n"/>
    </row>
    <row r="5348" spans="1:59">
      <c r="AO5348" s="103" t="n"/>
    </row>
    <row r="5349" spans="1:59">
      <c r="AO5349" s="103" t="n"/>
    </row>
    <row r="5350" spans="1:59">
      <c r="AO5350" s="103" t="n"/>
    </row>
    <row r="5351" spans="1:59">
      <c r="AO5351" s="103" t="n"/>
    </row>
    <row r="5352" spans="1:59">
      <c r="AO5352" s="103" t="n"/>
    </row>
    <row r="5353" spans="1:59">
      <c r="AO5353" s="103" t="n"/>
    </row>
    <row r="5354" spans="1:59">
      <c r="AO5354" s="103" t="n"/>
    </row>
    <row r="5355" spans="1:59">
      <c r="AO5355" s="103" t="n"/>
    </row>
    <row r="5356" spans="1:59">
      <c r="AO5356" s="103" t="n"/>
    </row>
    <row r="5357" spans="1:59">
      <c r="AO5357" s="103" t="n"/>
    </row>
    <row r="5358" spans="1:59">
      <c r="AO5358" s="103" t="n"/>
    </row>
    <row r="5359" spans="1:59">
      <c r="AO5359" s="103" t="n"/>
    </row>
    <row r="5360" spans="1:59">
      <c r="AO5360" s="103" t="n"/>
    </row>
    <row r="5361" spans="1:59">
      <c r="AO5361" s="103" t="n"/>
    </row>
    <row r="5362" spans="1:59">
      <c r="AO5362" s="103" t="n"/>
    </row>
    <row r="5363" spans="1:59">
      <c r="AO5363" s="103" t="n"/>
    </row>
    <row r="5364" spans="1:59">
      <c r="AO5364" s="103" t="n"/>
    </row>
    <row r="5365" spans="1:59">
      <c r="AO5365" s="103" t="n"/>
    </row>
    <row r="5366" spans="1:59">
      <c r="AO5366" s="103" t="n"/>
    </row>
    <row r="5367" spans="1:59">
      <c r="AO5367" s="103" t="n"/>
    </row>
    <row r="5368" spans="1:59">
      <c r="AO5368" s="103" t="n"/>
    </row>
    <row r="5369" spans="1:59">
      <c r="AO5369" s="103" t="n"/>
    </row>
    <row r="5370" spans="1:59">
      <c r="AO5370" s="103" t="n"/>
    </row>
    <row r="5371" spans="1:59">
      <c r="AO5371" s="103" t="n"/>
    </row>
    <row r="5372" spans="1:59">
      <c r="AO5372" s="103" t="n"/>
    </row>
    <row r="5373" spans="1:59">
      <c r="AO5373" s="103" t="n"/>
    </row>
    <row r="5374" spans="1:59">
      <c r="AO5374" s="103" t="n"/>
    </row>
    <row r="5375" spans="1:59">
      <c r="AO5375" s="103" t="n"/>
    </row>
    <row r="5376" spans="1:59">
      <c r="AO5376" s="103" t="n"/>
    </row>
    <row r="5377" spans="1:59">
      <c r="AO5377" s="103" t="n"/>
    </row>
    <row r="5378" spans="1:59">
      <c r="AO5378" s="103" t="n"/>
    </row>
    <row r="5379" spans="1:59">
      <c r="AO5379" s="103" t="n"/>
    </row>
    <row r="5380" spans="1:59">
      <c r="AO5380" s="103" t="n"/>
    </row>
    <row r="5381" spans="1:59">
      <c r="AO5381" s="103" t="n"/>
    </row>
    <row r="5382" spans="1:59">
      <c r="AO5382" s="103" t="n"/>
    </row>
    <row r="5383" spans="1:59">
      <c r="AO5383" s="103" t="n"/>
    </row>
    <row r="5384" spans="1:59">
      <c r="AO5384" s="103" t="n"/>
    </row>
    <row r="5385" spans="1:59">
      <c r="AO5385" s="103" t="n"/>
    </row>
    <row r="5386" spans="1:59">
      <c r="AO5386" s="103" t="n"/>
    </row>
    <row r="5387" spans="1:59">
      <c r="AO5387" s="103" t="n"/>
    </row>
    <row r="5388" spans="1:59">
      <c r="AO5388" s="103" t="n"/>
    </row>
    <row r="5389" spans="1:59">
      <c r="AO5389" s="103" t="n"/>
    </row>
    <row r="5390" spans="1:59">
      <c r="AO5390" s="103" t="n"/>
    </row>
    <row r="5391" spans="1:59">
      <c r="AO5391" s="103" t="n"/>
    </row>
    <row r="5392" spans="1:59">
      <c r="AO5392" s="103" t="n"/>
    </row>
    <row r="5393" spans="1:59">
      <c r="AO5393" s="103" t="n"/>
    </row>
    <row r="5394" spans="1:59">
      <c r="AO5394" s="103" t="n"/>
    </row>
    <row r="5395" spans="1:59">
      <c r="AO5395" s="103" t="n"/>
    </row>
    <row r="5396" spans="1:59">
      <c r="AO5396" s="103" t="n"/>
    </row>
    <row r="5397" spans="1:59">
      <c r="AO5397" s="103" t="n"/>
    </row>
    <row r="5398" spans="1:59">
      <c r="AO5398" s="103" t="n"/>
    </row>
    <row r="5399" spans="1:59">
      <c r="AO5399" s="103" t="n"/>
    </row>
    <row r="5400" spans="1:59">
      <c r="AO5400" s="103" t="n"/>
    </row>
    <row r="5401" spans="1:59">
      <c r="AO5401" s="103" t="n"/>
    </row>
    <row r="5402" spans="1:59">
      <c r="AO5402" s="103" t="n"/>
    </row>
    <row r="5403" spans="1:59">
      <c r="AO5403" s="103" t="n"/>
    </row>
    <row r="5404" spans="1:59">
      <c r="AO5404" s="103" t="n"/>
    </row>
    <row r="5405" spans="1:59">
      <c r="AO5405" s="103" t="n"/>
    </row>
    <row r="5406" spans="1:59">
      <c r="AO5406" s="103" t="n"/>
    </row>
    <row r="5407" spans="1:59">
      <c r="AO5407" s="103" t="n"/>
    </row>
    <row r="5408" spans="1:59">
      <c r="AO5408" s="103" t="n"/>
    </row>
    <row r="5409" spans="1:59">
      <c r="AO5409" s="103" t="n"/>
    </row>
    <row r="5410" spans="1:59">
      <c r="AO5410" s="103" t="n"/>
    </row>
    <row r="5411" spans="1:59">
      <c r="AO5411" s="103" t="n"/>
    </row>
    <row r="5412" spans="1:59">
      <c r="AO5412" s="103" t="n"/>
    </row>
    <row r="5413" spans="1:59">
      <c r="AO5413" s="103" t="n"/>
    </row>
    <row r="5414" spans="1:59">
      <c r="AO5414" s="103" t="n"/>
    </row>
    <row r="5415" spans="1:59">
      <c r="AO5415" s="103" t="n"/>
    </row>
    <row r="5416" spans="1:59">
      <c r="AO5416" s="103" t="n"/>
    </row>
    <row r="5417" spans="1:59">
      <c r="AO5417" s="103" t="n"/>
    </row>
    <row r="5418" spans="1:59">
      <c r="AO5418" s="103" t="n"/>
    </row>
    <row r="5419" spans="1:59">
      <c r="AO5419" s="103" t="n"/>
    </row>
    <row r="5420" spans="1:59">
      <c r="AO5420" s="103" t="n"/>
    </row>
    <row r="5421" spans="1:59">
      <c r="AO5421" s="103" t="n"/>
    </row>
    <row r="5422" spans="1:59">
      <c r="AO5422" s="103" t="n"/>
    </row>
    <row r="5423" spans="1:59">
      <c r="AO5423" s="103" t="n"/>
    </row>
    <row r="5424" spans="1:59">
      <c r="AO5424" s="103" t="n"/>
    </row>
    <row r="5425" spans="1:59">
      <c r="AO5425" s="103" t="n"/>
    </row>
    <row r="5426" spans="1:59">
      <c r="AO5426" s="103" t="n"/>
    </row>
    <row r="5427" spans="1:59">
      <c r="AO5427" s="103" t="n"/>
    </row>
    <row r="5428" spans="1:59">
      <c r="AO5428" s="103" t="n"/>
    </row>
    <row r="5429" spans="1:59">
      <c r="AO5429" s="103" t="n"/>
    </row>
    <row r="5430" spans="1:59">
      <c r="AO5430" s="103" t="n"/>
    </row>
    <row r="5431" spans="1:59">
      <c r="AO5431" s="103" t="n"/>
    </row>
    <row r="5432" spans="1:59">
      <c r="AO5432" s="103" t="n"/>
    </row>
    <row r="5433" spans="1:59">
      <c r="AO5433" s="103" t="n"/>
    </row>
    <row r="5434" spans="1:59">
      <c r="AO5434" s="103" t="n"/>
    </row>
    <row r="5435" spans="1:59">
      <c r="AO5435" s="103" t="n"/>
    </row>
    <row r="5436" spans="1:59">
      <c r="AO5436" s="103" t="n"/>
    </row>
    <row r="5437" spans="1:59">
      <c r="AO5437" s="103" t="n"/>
    </row>
    <row r="5438" spans="1:59">
      <c r="AO5438" s="103" t="n"/>
    </row>
    <row r="5439" spans="1:59">
      <c r="AO5439" s="103" t="n"/>
    </row>
    <row r="5440" spans="1:59">
      <c r="AO5440" s="103" t="n"/>
    </row>
    <row r="5441" spans="1:59">
      <c r="AO5441" s="103" t="n"/>
    </row>
    <row r="5442" spans="1:59">
      <c r="AO5442" s="103" t="n"/>
    </row>
    <row r="5443" spans="1:59">
      <c r="AO5443" s="103" t="n"/>
    </row>
    <row r="5444" spans="1:59">
      <c r="AO5444" s="103" t="n"/>
    </row>
    <row r="5445" spans="1:59">
      <c r="AO5445" s="103" t="n"/>
    </row>
    <row r="5446" spans="1:59">
      <c r="AO5446" s="103" t="n"/>
    </row>
    <row r="5447" spans="1:59">
      <c r="AO5447" s="103" t="n"/>
    </row>
    <row r="5448" spans="1:59">
      <c r="AO5448" s="103" t="n"/>
    </row>
    <row r="5449" spans="1:59">
      <c r="AO5449" s="103" t="n"/>
    </row>
    <row r="5450" spans="1:59">
      <c r="AO5450" s="103" t="n"/>
    </row>
    <row r="5451" spans="1:59">
      <c r="AO5451" s="103" t="n"/>
    </row>
    <row r="5452" spans="1:59">
      <c r="AO5452" s="103" t="n"/>
    </row>
    <row r="5453" spans="1:59">
      <c r="AO5453" s="103" t="n"/>
    </row>
    <row r="5454" spans="1:59">
      <c r="AO5454" s="103" t="n"/>
    </row>
    <row r="5455" spans="1:59">
      <c r="AO5455" s="103" t="n"/>
    </row>
    <row r="5456" spans="1:59">
      <c r="AO5456" s="103" t="n"/>
    </row>
    <row r="5457" spans="1:59">
      <c r="AO5457" s="103" t="n"/>
    </row>
    <row r="5458" spans="1:59">
      <c r="AO5458" s="103" t="n"/>
    </row>
    <row r="5459" spans="1:59">
      <c r="AO5459" s="103" t="n"/>
    </row>
    <row r="5460" spans="1:59">
      <c r="AO5460" s="103" t="n"/>
    </row>
    <row r="5461" spans="1:59">
      <c r="AO5461" s="103" t="n"/>
    </row>
    <row r="5462" spans="1:59">
      <c r="AO5462" s="103" t="n"/>
    </row>
    <row r="5463" spans="1:59">
      <c r="AO5463" s="103" t="n"/>
    </row>
    <row r="5464" spans="1:59">
      <c r="AO5464" s="103" t="n"/>
    </row>
    <row r="5465" spans="1:59">
      <c r="AO5465" s="103" t="n"/>
    </row>
    <row r="5466" spans="1:59">
      <c r="AO5466" s="103" t="n"/>
    </row>
    <row r="5467" spans="1:59">
      <c r="AO5467" s="103" t="n"/>
    </row>
    <row r="5468" spans="1:59">
      <c r="AO5468" s="103" t="n"/>
    </row>
    <row r="5469" spans="1:59">
      <c r="AO5469" s="103" t="n"/>
    </row>
    <row r="5470" spans="1:59">
      <c r="AO5470" s="103" t="n"/>
    </row>
    <row r="5471" spans="1:59">
      <c r="AO5471" s="103" t="n"/>
    </row>
    <row r="5472" spans="1:59">
      <c r="AO5472" s="103" t="n"/>
    </row>
    <row r="5473" spans="1:59">
      <c r="AO5473" s="103" t="n"/>
    </row>
    <row r="5474" spans="1:59">
      <c r="AO5474" s="103" t="n"/>
    </row>
    <row r="5475" spans="1:59">
      <c r="AO5475" s="103" t="n"/>
    </row>
    <row r="5476" spans="1:59">
      <c r="AO5476" s="103" t="n"/>
    </row>
    <row r="5477" spans="1:59">
      <c r="AO5477" s="103" t="n"/>
    </row>
    <row r="5478" spans="1:59">
      <c r="AO5478" s="103" t="n"/>
    </row>
    <row r="5479" spans="1:59">
      <c r="AO5479" s="103" t="n"/>
    </row>
    <row r="5480" spans="1:59">
      <c r="AO5480" s="103" t="n"/>
    </row>
    <row r="5481" spans="1:59">
      <c r="AO5481" s="103" t="n"/>
    </row>
    <row r="5482" spans="1:59">
      <c r="AO5482" s="103" t="n"/>
    </row>
    <row r="5483" spans="1:59">
      <c r="AO5483" s="103" t="n"/>
    </row>
    <row r="5484" spans="1:59">
      <c r="AO5484" s="103" t="n"/>
    </row>
    <row r="5485" spans="1:59">
      <c r="AO5485" s="103" t="n"/>
    </row>
    <row r="5486" spans="1:59">
      <c r="AO5486" s="103" t="n"/>
    </row>
    <row r="5487" spans="1:59">
      <c r="AO5487" s="103" t="n"/>
    </row>
    <row r="5488" spans="1:59">
      <c r="AO5488" s="103" t="n"/>
    </row>
    <row r="5489" spans="1:59">
      <c r="AO5489" s="103" t="n"/>
    </row>
    <row r="5490" spans="1:59">
      <c r="AO5490" s="103" t="n"/>
    </row>
    <row r="5491" spans="1:59">
      <c r="AO5491" s="103" t="n"/>
    </row>
    <row r="5492" spans="1:59">
      <c r="AO5492" s="103" t="n"/>
    </row>
    <row r="5493" spans="1:59">
      <c r="AO5493" s="103" t="n"/>
    </row>
    <row r="5494" spans="1:59">
      <c r="AO5494" s="103" t="n"/>
    </row>
    <row r="5495" spans="1:59">
      <c r="AO5495" s="103" t="n"/>
    </row>
    <row r="5496" spans="1:59">
      <c r="AO5496" s="103" t="n"/>
    </row>
    <row r="5497" spans="1:59">
      <c r="AO5497" s="103" t="n"/>
    </row>
    <row r="5498" spans="1:59">
      <c r="AO5498" s="103" t="n"/>
    </row>
    <row r="5499" spans="1:59">
      <c r="AO5499" s="103" t="n"/>
    </row>
    <row r="5500" spans="1:59">
      <c r="AO5500" s="103" t="n"/>
    </row>
    <row r="5501" spans="1:59">
      <c r="AO5501" s="103" t="n"/>
    </row>
    <row r="5502" spans="1:59">
      <c r="AO5502" s="103" t="n"/>
    </row>
    <row r="5503" spans="1:59">
      <c r="AO5503" s="103" t="n"/>
    </row>
    <row r="5504" spans="1:59">
      <c r="AO5504" s="103" t="n"/>
    </row>
    <row r="5505" spans="1:59">
      <c r="AO5505" s="103" t="n"/>
    </row>
    <row r="5506" spans="1:59">
      <c r="AO5506" s="103" t="n"/>
    </row>
    <row r="5507" spans="1:59">
      <c r="AO5507" s="103" t="n"/>
    </row>
    <row r="5508" spans="1:59">
      <c r="AO5508" s="103" t="n"/>
    </row>
    <row r="5509" spans="1:59">
      <c r="AO5509" s="103" t="n"/>
    </row>
    <row r="5510" spans="1:59">
      <c r="AO5510" s="103" t="n"/>
    </row>
    <row r="5511" spans="1:59">
      <c r="AO5511" s="103" t="n"/>
    </row>
    <row r="5512" spans="1:59">
      <c r="AO5512" s="103" t="n"/>
    </row>
    <row r="5513" spans="1:59">
      <c r="AO5513" s="103" t="n"/>
    </row>
    <row r="5514" spans="1:59">
      <c r="AO5514" s="103" t="n"/>
    </row>
    <row r="5515" spans="1:59">
      <c r="AO5515" s="103" t="n"/>
    </row>
    <row r="5516" spans="1:59">
      <c r="AO5516" s="103" t="n"/>
    </row>
    <row r="5517" spans="1:59">
      <c r="AO5517" s="103" t="n"/>
    </row>
    <row r="5518" spans="1:59">
      <c r="AO5518" s="103" t="n"/>
    </row>
    <row r="5519" spans="1:59">
      <c r="AO5519" s="103" t="n"/>
    </row>
    <row r="5520" spans="1:59">
      <c r="AO5520" s="103" t="n"/>
    </row>
    <row r="5521" spans="1:59">
      <c r="AO5521" s="103" t="n"/>
    </row>
    <row r="5522" spans="1:59">
      <c r="AO5522" s="103" t="n"/>
    </row>
    <row r="5523" spans="1:59">
      <c r="AO5523" s="103" t="n"/>
    </row>
    <row r="5524" spans="1:59">
      <c r="AO5524" s="103" t="n"/>
    </row>
    <row r="5525" spans="1:59">
      <c r="AO5525" s="103" t="n"/>
    </row>
    <row r="5526" spans="1:59">
      <c r="AO5526" s="103" t="n"/>
    </row>
    <row r="5527" spans="1:59">
      <c r="AO5527" s="103" t="n"/>
    </row>
    <row r="5528" spans="1:59">
      <c r="AO5528" s="103" t="n"/>
    </row>
    <row r="5529" spans="1:59">
      <c r="AO5529" s="103" t="n"/>
    </row>
    <row r="5530" spans="1:59">
      <c r="AO5530" s="103" t="n"/>
    </row>
    <row r="5531" spans="1:59">
      <c r="AO5531" s="103" t="n"/>
    </row>
    <row r="5532" spans="1:59">
      <c r="AO5532" s="103" t="n"/>
    </row>
    <row r="5533" spans="1:59">
      <c r="AO5533" s="103" t="n"/>
    </row>
    <row r="5534" spans="1:59">
      <c r="AO5534" s="103" t="n"/>
    </row>
    <row r="5535" spans="1:59">
      <c r="AO5535" s="103" t="n"/>
    </row>
    <row r="5536" spans="1:59">
      <c r="AO5536" s="103" t="n"/>
    </row>
    <row r="5537" spans="1:59">
      <c r="AO5537" s="103" t="n"/>
    </row>
    <row r="5538" spans="1:59">
      <c r="AO5538" s="103" t="n"/>
    </row>
    <row r="5539" spans="1:59">
      <c r="AO5539" s="103" t="n"/>
    </row>
    <row r="5540" spans="1:59">
      <c r="AO5540" s="103" t="n"/>
    </row>
    <row r="5541" spans="1:59">
      <c r="AO5541" s="103" t="n"/>
    </row>
    <row r="5542" spans="1:59">
      <c r="AO5542" s="103" t="n"/>
    </row>
    <row r="5543" spans="1:59">
      <c r="AO5543" s="103" t="n"/>
    </row>
    <row r="5544" spans="1:59">
      <c r="AO5544" s="103" t="n"/>
    </row>
    <row r="5545" spans="1:59">
      <c r="AO5545" s="103" t="n"/>
    </row>
    <row r="5546" spans="1:59">
      <c r="AO5546" s="103" t="n"/>
    </row>
    <row r="5547" spans="1:59">
      <c r="AO5547" s="103" t="n"/>
    </row>
    <row r="5548" spans="1:59">
      <c r="AO5548" s="103" t="n"/>
    </row>
    <row r="5549" spans="1:59">
      <c r="AO5549" s="103" t="n"/>
    </row>
    <row r="5550" spans="1:59">
      <c r="AO5550" s="103" t="n"/>
    </row>
    <row r="5551" spans="1:59">
      <c r="AO5551" s="103" t="n"/>
    </row>
    <row r="5552" spans="1:59">
      <c r="AO5552" s="103" t="n"/>
    </row>
    <row r="5553" spans="1:59">
      <c r="AO5553" s="103" t="n"/>
    </row>
    <row r="5554" spans="1:59">
      <c r="AO5554" s="103" t="n"/>
    </row>
    <row r="5555" spans="1:59">
      <c r="AO5555" s="103" t="n"/>
    </row>
    <row r="5556" spans="1:59">
      <c r="AO5556" s="103" t="n"/>
    </row>
    <row r="5557" spans="1:59">
      <c r="AO5557" s="103" t="n"/>
    </row>
    <row r="5558" spans="1:59">
      <c r="AO5558" s="103" t="n"/>
    </row>
    <row r="5559" spans="1:59">
      <c r="AO5559" s="103" t="n"/>
    </row>
    <row r="5560" spans="1:59">
      <c r="AO5560" s="103" t="n"/>
    </row>
    <row r="5561" spans="1:59">
      <c r="AO5561" s="103" t="n"/>
    </row>
    <row r="5562" spans="1:59">
      <c r="AO5562" s="103" t="n"/>
    </row>
    <row r="5563" spans="1:59">
      <c r="AO5563" s="103" t="n"/>
    </row>
    <row r="5564" spans="1:59">
      <c r="AO5564" s="103" t="n"/>
    </row>
    <row r="5565" spans="1:59">
      <c r="AO5565" s="103" t="n"/>
    </row>
    <row r="5566" spans="1:59">
      <c r="AO5566" s="103" t="n"/>
    </row>
    <row r="5567" spans="1:59">
      <c r="AO5567" s="103" t="n"/>
    </row>
    <row r="5568" spans="1:59">
      <c r="AO5568" s="103" t="n"/>
    </row>
    <row r="5569" spans="1:59">
      <c r="AO5569" s="103" t="n"/>
    </row>
    <row r="5570" spans="1:59">
      <c r="AO5570" s="103" t="n"/>
    </row>
    <row r="5571" spans="1:59">
      <c r="AO5571" s="103" t="n"/>
    </row>
    <row r="5572" spans="1:59">
      <c r="AO5572" s="103" t="n"/>
    </row>
    <row r="5573" spans="1:59">
      <c r="AO5573" s="103" t="n"/>
    </row>
    <row r="5574" spans="1:59">
      <c r="AO5574" s="103" t="n"/>
    </row>
    <row r="5575" spans="1:59">
      <c r="AO5575" s="103" t="n"/>
    </row>
    <row r="5576" spans="1:59">
      <c r="AO5576" s="103" t="n"/>
    </row>
    <row r="5577" spans="1:59">
      <c r="AO5577" s="103" t="n"/>
    </row>
    <row r="5578" spans="1:59">
      <c r="AO5578" s="103" t="n"/>
    </row>
    <row r="5579" spans="1:59">
      <c r="AO5579" s="103" t="n"/>
    </row>
    <row r="5580" spans="1:59">
      <c r="AO5580" s="103" t="n"/>
    </row>
    <row r="5581" spans="1:59">
      <c r="AO5581" s="103" t="n"/>
    </row>
    <row r="5582" spans="1:59">
      <c r="AO5582" s="103" t="n"/>
    </row>
    <row r="5583" spans="1:59">
      <c r="AO5583" s="103" t="n"/>
    </row>
    <row r="5584" spans="1:59">
      <c r="AO5584" s="103" t="n"/>
    </row>
    <row r="5585" spans="1:59">
      <c r="AO5585" s="103" t="n"/>
    </row>
    <row r="5586" spans="1:59">
      <c r="AO5586" s="103" t="n"/>
    </row>
    <row r="5587" spans="1:59">
      <c r="AO5587" s="103" t="n"/>
    </row>
    <row r="5588" spans="1:59">
      <c r="AO5588" s="103" t="n"/>
    </row>
    <row r="5589" spans="1:59">
      <c r="AO5589" s="103" t="n"/>
    </row>
    <row r="5590" spans="1:59">
      <c r="AO5590" s="103" t="n"/>
    </row>
    <row r="5591" spans="1:59">
      <c r="AO5591" s="103" t="n"/>
    </row>
    <row r="5592" spans="1:59">
      <c r="AO5592" s="103" t="n"/>
    </row>
    <row r="5593" spans="1:59">
      <c r="AO5593" s="103" t="n"/>
    </row>
    <row r="5594" spans="1:59">
      <c r="AO5594" s="103" t="n"/>
    </row>
    <row r="5595" spans="1:59">
      <c r="AO5595" s="103" t="n"/>
    </row>
    <row r="5596" spans="1:59">
      <c r="AO5596" s="103" t="n"/>
    </row>
    <row r="5597" spans="1:59">
      <c r="AO5597" s="103" t="n"/>
    </row>
    <row r="5598" spans="1:59">
      <c r="AO5598" s="103" t="n"/>
    </row>
    <row r="5599" spans="1:59">
      <c r="AO5599" s="103" t="n"/>
    </row>
    <row r="5600" spans="1:59">
      <c r="AO5600" s="103" t="n"/>
    </row>
    <row r="5601" spans="1:59">
      <c r="AO5601" s="103" t="n"/>
    </row>
    <row r="5602" spans="1:59">
      <c r="AO5602" s="103" t="n"/>
    </row>
    <row r="5603" spans="1:59">
      <c r="AO5603" s="103" t="n"/>
    </row>
    <row r="5604" spans="1:59">
      <c r="AO5604" s="103" t="n"/>
    </row>
    <row r="5605" spans="1:59">
      <c r="AO5605" s="103" t="n"/>
    </row>
    <row r="5606" spans="1:59">
      <c r="AO5606" s="103" t="n"/>
    </row>
    <row r="5607" spans="1:59">
      <c r="AO5607" s="103" t="n"/>
    </row>
    <row r="5608" spans="1:59">
      <c r="AO5608" s="103" t="n"/>
    </row>
    <row r="5609" spans="1:59">
      <c r="AO5609" s="103" t="n"/>
    </row>
    <row r="5610" spans="1:59">
      <c r="AO5610" s="103" t="n"/>
    </row>
    <row r="5611" spans="1:59">
      <c r="AO5611" s="103" t="n"/>
    </row>
    <row r="5612" spans="1:59">
      <c r="AO5612" s="103" t="n"/>
    </row>
    <row r="5613" spans="1:59">
      <c r="AO5613" s="103" t="n"/>
    </row>
    <row r="5614" spans="1:59">
      <c r="AO5614" s="103" t="n"/>
    </row>
    <row r="5615" spans="1:59">
      <c r="AO5615" s="103" t="n"/>
    </row>
    <row r="5616" spans="1:59">
      <c r="AO5616" s="103" t="n"/>
    </row>
    <row r="5617" spans="1:59">
      <c r="AO5617" s="103" t="n"/>
    </row>
    <row r="5618" spans="1:59">
      <c r="AO5618" s="103" t="n"/>
    </row>
    <row r="5619" spans="1:59">
      <c r="AO5619" s="103" t="n"/>
    </row>
    <row r="5620" spans="1:59">
      <c r="AO5620" s="103" t="n"/>
    </row>
    <row r="5621" spans="1:59">
      <c r="AO5621" s="103" t="n"/>
    </row>
    <row r="5622" spans="1:59">
      <c r="AO5622" s="103" t="n"/>
    </row>
    <row r="5623" spans="1:59">
      <c r="AO5623" s="103" t="n"/>
    </row>
    <row r="5624" spans="1:59">
      <c r="AO5624" s="103" t="n"/>
    </row>
    <row r="5625" spans="1:59">
      <c r="AO5625" s="103" t="n"/>
    </row>
    <row r="5626" spans="1:59">
      <c r="AO5626" s="103" t="n"/>
    </row>
    <row r="5627" spans="1:59">
      <c r="AO5627" s="103" t="n"/>
    </row>
    <row r="5628" spans="1:59">
      <c r="AO5628" s="103" t="n"/>
    </row>
    <row r="5629" spans="1:59">
      <c r="AO5629" s="103" t="n"/>
    </row>
    <row r="5630" spans="1:59">
      <c r="AO5630" s="103" t="n"/>
    </row>
    <row r="5631" spans="1:59">
      <c r="AO5631" s="103" t="n"/>
    </row>
    <row r="5632" spans="1:59">
      <c r="AO5632" s="103" t="n"/>
    </row>
    <row r="5633" spans="1:59">
      <c r="AO5633" s="103" t="n"/>
    </row>
    <row r="5634" spans="1:59">
      <c r="AO5634" s="103" t="n"/>
    </row>
    <row r="5635" spans="1:59">
      <c r="AO5635" s="103" t="n"/>
    </row>
    <row r="5636" spans="1:59">
      <c r="AO5636" s="103" t="n"/>
    </row>
    <row r="5637" spans="1:59">
      <c r="AO5637" s="103" t="n"/>
    </row>
    <row r="5638" spans="1:59">
      <c r="AO5638" s="103" t="n"/>
    </row>
    <row r="5639" spans="1:59">
      <c r="AO5639" s="103" t="n"/>
    </row>
    <row r="5640" spans="1:59">
      <c r="AO5640" s="103" t="n"/>
    </row>
    <row r="5641" spans="1:59">
      <c r="AO5641" s="103" t="n"/>
    </row>
    <row r="5642" spans="1:59">
      <c r="AO5642" s="103" t="n"/>
    </row>
    <row r="5643" spans="1:59">
      <c r="AO5643" s="103" t="n"/>
    </row>
    <row r="5644" spans="1:59">
      <c r="AO5644" s="103" t="n"/>
    </row>
    <row r="5645" spans="1:59">
      <c r="AO5645" s="103" t="n"/>
    </row>
    <row r="5646" spans="1:59">
      <c r="AO5646" s="103" t="n"/>
    </row>
    <row r="5647" spans="1:59">
      <c r="AO5647" s="103" t="n"/>
    </row>
    <row r="5648" spans="1:59">
      <c r="AO5648" s="103" t="n"/>
    </row>
    <row r="5649" spans="1:59">
      <c r="AO5649" s="103" t="n"/>
    </row>
    <row r="5650" spans="1:59">
      <c r="AO5650" s="103" t="n"/>
    </row>
    <row r="5651" spans="1:59">
      <c r="AO5651" s="103" t="n"/>
    </row>
    <row r="5652" spans="1:59">
      <c r="AO5652" s="103" t="n"/>
    </row>
    <row r="5653" spans="1:59">
      <c r="AO5653" s="103" t="n"/>
    </row>
    <row r="5654" spans="1:59">
      <c r="AO5654" s="103" t="n"/>
    </row>
    <row r="5655" spans="1:59">
      <c r="AO5655" s="103" t="n"/>
    </row>
    <row r="5656" spans="1:59">
      <c r="AO5656" s="103" t="n"/>
    </row>
    <row r="5657" spans="1:59">
      <c r="AO5657" s="103" t="n"/>
    </row>
    <row r="5658" spans="1:59">
      <c r="AO5658" s="103" t="n"/>
    </row>
    <row r="5659" spans="1:59">
      <c r="AO5659" s="103" t="n"/>
    </row>
    <row r="5660" spans="1:59">
      <c r="AO5660" s="103" t="n"/>
    </row>
    <row r="5661" spans="1:59">
      <c r="AO5661" s="103" t="n"/>
    </row>
    <row r="5662" spans="1:59">
      <c r="AO5662" s="103" t="n"/>
    </row>
    <row r="5663" spans="1:59">
      <c r="AO5663" s="103" t="n"/>
    </row>
    <row r="5664" spans="1:59">
      <c r="AO5664" s="103" t="n"/>
    </row>
    <row r="5665" spans="1:59">
      <c r="AO5665" s="103" t="n"/>
    </row>
    <row r="5666" spans="1:59">
      <c r="AO5666" s="103" t="n"/>
    </row>
    <row r="5667" spans="1:59">
      <c r="AO5667" s="103" t="n"/>
    </row>
    <row r="5668" spans="1:59">
      <c r="AO5668" s="103" t="n"/>
    </row>
    <row r="5669" spans="1:59">
      <c r="AO5669" s="103" t="n"/>
    </row>
    <row r="5670" spans="1:59">
      <c r="AO5670" s="103" t="n"/>
    </row>
    <row r="5671" spans="1:59">
      <c r="AO5671" s="103" t="n"/>
    </row>
    <row r="5672" spans="1:59">
      <c r="AO5672" s="103" t="n"/>
    </row>
    <row r="5673" spans="1:59">
      <c r="AO5673" s="103" t="n"/>
    </row>
    <row r="5674" spans="1:59">
      <c r="AO5674" s="103" t="n"/>
    </row>
    <row r="5675" spans="1:59">
      <c r="AO5675" s="103" t="n"/>
    </row>
    <row r="5676" spans="1:59">
      <c r="AO5676" s="103" t="n"/>
    </row>
    <row r="5677" spans="1:59">
      <c r="AO5677" s="103" t="n"/>
    </row>
    <row r="5678" spans="1:59">
      <c r="AO5678" s="103" t="n"/>
    </row>
    <row r="5679" spans="1:59">
      <c r="AO5679" s="103" t="n"/>
    </row>
    <row r="5680" spans="1:59">
      <c r="AO5680" s="103" t="n"/>
    </row>
    <row r="5681" spans="1:59">
      <c r="AO5681" s="103" t="n"/>
    </row>
    <row r="5682" spans="1:59">
      <c r="AO5682" s="103" t="n"/>
    </row>
    <row r="5683" spans="1:59">
      <c r="AO5683" s="103" t="n"/>
    </row>
    <row r="5684" spans="1:59">
      <c r="AO5684" s="103" t="n"/>
    </row>
    <row r="5685" spans="1:59">
      <c r="AO5685" s="103" t="n"/>
    </row>
    <row r="5686" spans="1:59">
      <c r="AO5686" s="103" t="n"/>
    </row>
    <row r="5687" spans="1:59">
      <c r="AO5687" s="103" t="n"/>
    </row>
    <row r="5688" spans="1:59">
      <c r="AO5688" s="103" t="n"/>
    </row>
    <row r="5689" spans="1:59">
      <c r="AO5689" s="103" t="n"/>
    </row>
    <row r="5690" spans="1:59">
      <c r="AO5690" s="103" t="n"/>
    </row>
    <row r="5691" spans="1:59">
      <c r="AO5691" s="103" t="n"/>
    </row>
    <row r="5692" spans="1:59">
      <c r="AO5692" s="103" t="n"/>
    </row>
    <row r="5693" spans="1:59">
      <c r="AO5693" s="103" t="n"/>
    </row>
    <row r="5694" spans="1:59">
      <c r="AO5694" s="103" t="n"/>
    </row>
    <row r="5695" spans="1:59">
      <c r="AO5695" s="103" t="n"/>
    </row>
    <row r="5696" spans="1:59">
      <c r="AO5696" s="103" t="n"/>
    </row>
    <row r="5697" spans="1:59">
      <c r="AO5697" s="103" t="n"/>
    </row>
    <row r="5698" spans="1:59">
      <c r="AO5698" s="103" t="n"/>
    </row>
    <row r="5699" spans="1:59">
      <c r="AO5699" s="103" t="n"/>
    </row>
    <row r="5700" spans="1:59">
      <c r="AO5700" s="103" t="n"/>
    </row>
    <row r="5701" spans="1:59">
      <c r="AO5701" s="103" t="n"/>
    </row>
    <row r="5702" spans="1:59">
      <c r="AO5702" s="103" t="n"/>
    </row>
    <row r="5703" spans="1:59">
      <c r="AO5703" s="103" t="n"/>
    </row>
    <row r="5704" spans="1:59">
      <c r="AO5704" s="103" t="n"/>
    </row>
    <row r="5705" spans="1:59">
      <c r="AO5705" s="103" t="n"/>
    </row>
    <row r="5706" spans="1:59">
      <c r="AO5706" s="103" t="n"/>
    </row>
    <row r="5707" spans="1:59">
      <c r="AO5707" s="103" t="n"/>
    </row>
    <row r="5708" spans="1:59">
      <c r="AO5708" s="103" t="n"/>
    </row>
    <row r="5709" spans="1:59">
      <c r="AO5709" s="103" t="n"/>
    </row>
    <row r="5710" spans="1:59">
      <c r="AO5710" s="103" t="n"/>
    </row>
    <row r="5711" spans="1:59">
      <c r="AO5711" s="103" t="n"/>
    </row>
    <row r="5712" spans="1:59">
      <c r="AO5712" s="103" t="n"/>
    </row>
    <row r="5713" spans="1:59">
      <c r="AO5713" s="103" t="n"/>
    </row>
    <row r="5714" spans="1:59">
      <c r="AO5714" s="103" t="n"/>
    </row>
    <row r="5715" spans="1:59">
      <c r="AO5715" s="103" t="n"/>
    </row>
    <row r="5716" spans="1:59">
      <c r="AO5716" s="103" t="n"/>
    </row>
    <row r="5717" spans="1:59">
      <c r="AO5717" s="103" t="n"/>
    </row>
    <row r="5718" spans="1:59">
      <c r="AO5718" s="103" t="n"/>
    </row>
    <row r="5719" spans="1:59">
      <c r="AO5719" s="103" t="n"/>
    </row>
    <row r="5720" spans="1:59">
      <c r="AO5720" s="103" t="n"/>
    </row>
    <row r="5721" spans="1:59">
      <c r="AO5721" s="103" t="n"/>
    </row>
    <row r="5722" spans="1:59">
      <c r="AO5722" s="103" t="n"/>
    </row>
    <row r="5723" spans="1:59">
      <c r="AO5723" s="103" t="n"/>
    </row>
    <row r="5724" spans="1:59">
      <c r="AO5724" s="103" t="n"/>
    </row>
    <row r="5725" spans="1:59">
      <c r="AO5725" s="103" t="n"/>
    </row>
    <row r="5726" spans="1:59">
      <c r="AO5726" s="103" t="n"/>
    </row>
    <row r="5727" spans="1:59">
      <c r="AO5727" s="103" t="n"/>
    </row>
    <row r="5728" spans="1:59">
      <c r="AO5728" s="103" t="n"/>
    </row>
    <row r="5729" spans="1:59">
      <c r="AO5729" s="103" t="n"/>
    </row>
    <row r="5730" spans="1:59">
      <c r="AO5730" s="103" t="n"/>
    </row>
    <row r="5731" spans="1:59">
      <c r="AO5731" s="103" t="n"/>
    </row>
    <row r="5732" spans="1:59">
      <c r="AO5732" s="103" t="n"/>
    </row>
    <row r="5733" spans="1:59">
      <c r="AO5733" s="103" t="n"/>
    </row>
    <row r="5734" spans="1:59">
      <c r="AO5734" s="103" t="n"/>
    </row>
    <row r="5735" spans="1:59">
      <c r="AO5735" s="103" t="n"/>
    </row>
    <row r="5736" spans="1:59">
      <c r="AO5736" s="103" t="n"/>
    </row>
    <row r="5737" spans="1:59">
      <c r="AO5737" s="103" t="n"/>
    </row>
    <row r="5738" spans="1:59">
      <c r="AO5738" s="103" t="n"/>
    </row>
    <row r="5739" spans="1:59">
      <c r="AO5739" s="103" t="n"/>
    </row>
    <row r="5740" spans="1:59">
      <c r="AO5740" s="103" t="n"/>
    </row>
    <row r="5741" spans="1:59">
      <c r="AO5741" s="103" t="n"/>
    </row>
    <row r="5742" spans="1:59">
      <c r="AO5742" s="103" t="n"/>
    </row>
    <row r="5743" spans="1:59">
      <c r="AO5743" s="103" t="n"/>
    </row>
    <row r="5744" spans="1:59">
      <c r="AO5744" s="103" t="n"/>
    </row>
    <row r="5745" spans="1:59">
      <c r="AO5745" s="103" t="n"/>
    </row>
    <row r="5746" spans="1:59">
      <c r="AO5746" s="103" t="n"/>
    </row>
    <row r="5747" spans="1:59">
      <c r="AO5747" s="103" t="n"/>
    </row>
    <row r="5748" spans="1:59">
      <c r="AO5748" s="103" t="n"/>
    </row>
    <row r="5749" spans="1:59">
      <c r="AO5749" s="103" t="n"/>
    </row>
    <row r="5750" spans="1:59">
      <c r="AO5750" s="103" t="n"/>
    </row>
    <row r="5751" spans="1:59">
      <c r="AO5751" s="103" t="n"/>
    </row>
    <row r="5752" spans="1:59">
      <c r="AO5752" s="103" t="n"/>
    </row>
    <row r="5753" spans="1:59">
      <c r="AO5753" s="103" t="n"/>
    </row>
    <row r="5754" spans="1:59">
      <c r="AO5754" s="103" t="n"/>
    </row>
    <row r="5755" spans="1:59">
      <c r="AO5755" s="103" t="n"/>
    </row>
    <row r="5756" spans="1:59">
      <c r="AO5756" s="103" t="n"/>
    </row>
    <row r="5757" spans="1:59">
      <c r="AO5757" s="103" t="n"/>
    </row>
    <row r="5758" spans="1:59">
      <c r="AO5758" s="103" t="n"/>
    </row>
    <row r="5759" spans="1:59">
      <c r="AO5759" s="103" t="n"/>
    </row>
    <row r="5760" spans="1:59">
      <c r="AO5760" s="103" t="n"/>
    </row>
    <row r="5761" spans="1:59">
      <c r="AO5761" s="103" t="n"/>
    </row>
    <row r="5762" spans="1:59">
      <c r="AO5762" s="103" t="n"/>
    </row>
    <row r="5763" spans="1:59">
      <c r="AO5763" s="103" t="n"/>
    </row>
    <row r="5764" spans="1:59">
      <c r="AO5764" s="103" t="n"/>
    </row>
    <row r="5765" spans="1:59">
      <c r="AO5765" s="103" t="n"/>
    </row>
    <row r="5766" spans="1:59">
      <c r="AO5766" s="103" t="n"/>
    </row>
    <row r="5767" spans="1:59">
      <c r="AO5767" s="103" t="n"/>
    </row>
    <row r="5768" spans="1:59">
      <c r="AO5768" s="103" t="n"/>
    </row>
    <row r="5769" spans="1:59">
      <c r="AO5769" s="103" t="n"/>
    </row>
    <row r="5770" spans="1:59">
      <c r="AO5770" s="103" t="n"/>
    </row>
    <row r="5771" spans="1:59">
      <c r="AO5771" s="103" t="n"/>
    </row>
    <row r="5772" spans="1:59">
      <c r="AO5772" s="103" t="n"/>
    </row>
    <row r="5773" spans="1:59">
      <c r="AO5773" s="103" t="n"/>
    </row>
    <row r="5774" spans="1:59">
      <c r="AO5774" s="103" t="n"/>
    </row>
    <row r="5775" spans="1:59">
      <c r="AO5775" s="103" t="n"/>
    </row>
    <row r="5776" spans="1:59">
      <c r="AO5776" s="103" t="n"/>
    </row>
    <row r="5777" spans="1:59">
      <c r="AO5777" s="103" t="n"/>
    </row>
    <row r="5778" spans="1:59">
      <c r="AO5778" s="103" t="n"/>
    </row>
    <row r="5779" spans="1:59">
      <c r="AO5779" s="103" t="n"/>
    </row>
    <row r="5780" spans="1:59">
      <c r="AO5780" s="103" t="n"/>
    </row>
    <row r="5781" spans="1:59">
      <c r="AO5781" s="103" t="n"/>
    </row>
    <row r="5782" spans="1:59">
      <c r="AO5782" s="103" t="n"/>
    </row>
    <row r="5783" spans="1:59">
      <c r="AO5783" s="103" t="n"/>
    </row>
    <row r="5784" spans="1:59">
      <c r="AO5784" s="103" t="n"/>
    </row>
    <row r="5785" spans="1:59">
      <c r="AO5785" s="103" t="n"/>
    </row>
    <row r="5786" spans="1:59">
      <c r="AO5786" s="103" t="n"/>
    </row>
    <row r="5787" spans="1:59">
      <c r="AO5787" s="103" t="n"/>
    </row>
    <row r="5788" spans="1:59">
      <c r="AO5788" s="103" t="n"/>
    </row>
    <row r="5789" spans="1:59">
      <c r="AO5789" s="103" t="n"/>
    </row>
    <row r="5790" spans="1:59">
      <c r="AO5790" s="103" t="n"/>
    </row>
    <row r="5791" spans="1:59">
      <c r="AO5791" s="103" t="n"/>
    </row>
    <row r="5792" spans="1:59">
      <c r="AO5792" s="103" t="n"/>
    </row>
    <row r="5793" spans="1:59">
      <c r="AO5793" s="103" t="n"/>
    </row>
    <row r="5794" spans="1:59">
      <c r="AO5794" s="103" t="n"/>
    </row>
    <row r="5795" spans="1:59">
      <c r="AO5795" s="103" t="n"/>
    </row>
    <row r="5796" spans="1:59">
      <c r="AO5796" s="103" t="n"/>
    </row>
    <row r="5797" spans="1:59">
      <c r="AO5797" s="103" t="n"/>
    </row>
    <row r="5798" spans="1:59">
      <c r="AO5798" s="103" t="n"/>
    </row>
    <row r="5799" spans="1:59">
      <c r="AO5799" s="103" t="n"/>
    </row>
    <row r="5800" spans="1:59">
      <c r="AO5800" s="103" t="n"/>
    </row>
    <row r="5801" spans="1:59">
      <c r="AO5801" s="103" t="n"/>
    </row>
    <row r="5802" spans="1:59">
      <c r="AO5802" s="103" t="n"/>
    </row>
    <row r="5803" spans="1:59">
      <c r="AO5803" s="103" t="n"/>
    </row>
    <row r="5804" spans="1:59">
      <c r="AO5804" s="103" t="n"/>
    </row>
    <row r="5805" spans="1:59">
      <c r="AO5805" s="103" t="n"/>
    </row>
    <row r="5806" spans="1:59">
      <c r="AO5806" s="103" t="n"/>
    </row>
    <row r="5807" spans="1:59">
      <c r="AO5807" s="103" t="n"/>
    </row>
    <row r="5808" spans="1:59">
      <c r="AO5808" s="103" t="n"/>
    </row>
    <row r="5809" spans="1:59">
      <c r="AO5809" s="103" t="n"/>
    </row>
    <row r="5810" spans="1:59">
      <c r="AO5810" s="103" t="n"/>
    </row>
    <row r="5811" spans="1:59">
      <c r="AO5811" s="103" t="n"/>
    </row>
    <row r="5812" spans="1:59">
      <c r="AO5812" s="103" t="n"/>
    </row>
    <row r="5813" spans="1:59">
      <c r="AO5813" s="103" t="n"/>
    </row>
    <row r="5814" spans="1:59">
      <c r="AO5814" s="103" t="n"/>
    </row>
    <row r="5815" spans="1:59">
      <c r="AO5815" s="103" t="n"/>
    </row>
    <row r="5816" spans="1:59">
      <c r="AO5816" s="103" t="n"/>
    </row>
    <row r="5817" spans="1:59">
      <c r="AO5817" s="103" t="n"/>
    </row>
    <row r="5818" spans="1:59">
      <c r="AO5818" s="103" t="n"/>
    </row>
    <row r="5819" spans="1:59">
      <c r="AO5819" s="103" t="n"/>
    </row>
    <row r="5820" spans="1:59">
      <c r="AO5820" s="103" t="n"/>
    </row>
    <row r="5821" spans="1:59">
      <c r="AO5821" s="103" t="n"/>
    </row>
    <row r="5822" spans="1:59">
      <c r="AO5822" s="103" t="n"/>
    </row>
    <row r="5823" spans="1:59">
      <c r="AO5823" s="103" t="n"/>
    </row>
    <row r="5824" spans="1:59">
      <c r="AO5824" s="103" t="n"/>
    </row>
    <row r="5825" spans="1:59">
      <c r="AO5825" s="103" t="n"/>
    </row>
    <row r="5826" spans="1:59">
      <c r="AO5826" s="103" t="n"/>
    </row>
    <row r="5827" spans="1:59">
      <c r="AO5827" s="103" t="n"/>
    </row>
    <row r="5828" spans="1:59">
      <c r="AO5828" s="103" t="n"/>
    </row>
    <row r="5829" spans="1:59">
      <c r="AO5829" s="103" t="n"/>
    </row>
    <row r="5830" spans="1:59">
      <c r="AO5830" s="103" t="n"/>
    </row>
    <row r="5831" spans="1:59">
      <c r="AO5831" s="103" t="n"/>
    </row>
    <row r="5832" spans="1:59">
      <c r="AO5832" s="103" t="n"/>
    </row>
    <row r="5833" spans="1:59">
      <c r="AO5833" s="103" t="n"/>
    </row>
    <row r="5834" spans="1:59">
      <c r="AO5834" s="103" t="n"/>
    </row>
    <row r="5835" spans="1:59">
      <c r="AO5835" s="103" t="n"/>
    </row>
    <row r="5836" spans="1:59">
      <c r="AO5836" s="103" t="n"/>
    </row>
    <row r="5837" spans="1:59">
      <c r="AO5837" s="103" t="n"/>
    </row>
    <row r="5838" spans="1:59">
      <c r="AO5838" s="103" t="n"/>
    </row>
    <row r="5839" spans="1:59">
      <c r="AO5839" s="103" t="n"/>
    </row>
    <row r="5840" spans="1:59">
      <c r="AO5840" s="103" t="n"/>
    </row>
    <row r="5841" spans="1:59">
      <c r="AO5841" s="103" t="n"/>
    </row>
    <row r="5842" spans="1:59">
      <c r="AO5842" s="103" t="n"/>
    </row>
    <row r="5843" spans="1:59">
      <c r="AO5843" s="103" t="n"/>
    </row>
    <row r="5844" spans="1:59">
      <c r="AO5844" s="103" t="n"/>
    </row>
    <row r="5845" spans="1:59">
      <c r="AO5845" s="103" t="n"/>
    </row>
    <row r="5846" spans="1:59">
      <c r="AO5846" s="103" t="n"/>
    </row>
    <row r="5847" spans="1:59">
      <c r="AO5847" s="103" t="n"/>
    </row>
    <row r="5848" spans="1:59">
      <c r="AO5848" s="103" t="n"/>
    </row>
    <row r="5849" spans="1:59">
      <c r="AO5849" s="103" t="n"/>
    </row>
    <row r="5850" spans="1:59">
      <c r="AO5850" s="103" t="n"/>
    </row>
    <row r="5851" spans="1:59">
      <c r="AO5851" s="103" t="n"/>
    </row>
    <row r="5852" spans="1:59">
      <c r="AO5852" s="103" t="n"/>
    </row>
    <row r="5853" spans="1:59">
      <c r="AO5853" s="103" t="n"/>
    </row>
    <row r="5854" spans="1:59">
      <c r="AO5854" s="103" t="n"/>
    </row>
    <row r="5855" spans="1:59">
      <c r="AO5855" s="103" t="n"/>
    </row>
    <row r="5856" spans="1:59">
      <c r="AO5856" s="103" t="n"/>
    </row>
    <row r="5857" spans="1:59">
      <c r="AO5857" s="103" t="n"/>
    </row>
    <row r="5858" spans="1:59">
      <c r="AO5858" s="103" t="n"/>
    </row>
    <row r="5859" spans="1:59">
      <c r="AO5859" s="103" t="n"/>
    </row>
    <row r="5860" spans="1:59">
      <c r="AO5860" s="103" t="n"/>
    </row>
    <row r="5861" spans="1:59">
      <c r="AO5861" s="103" t="n"/>
    </row>
    <row r="5862" spans="1:59">
      <c r="AO5862" s="103" t="n"/>
    </row>
    <row r="5863" spans="1:59">
      <c r="AO5863" s="103" t="n"/>
    </row>
    <row r="5864" spans="1:59">
      <c r="AO5864" s="103" t="n"/>
    </row>
    <row r="5865" spans="1:59">
      <c r="AO5865" s="103" t="n"/>
    </row>
    <row r="5866" spans="1:59">
      <c r="AO5866" s="103" t="n"/>
    </row>
    <row r="5867" spans="1:59">
      <c r="AO5867" s="103" t="n"/>
    </row>
    <row r="5868" spans="1:59">
      <c r="AO5868" s="103" t="n"/>
    </row>
    <row r="5869" spans="1:59">
      <c r="AO5869" s="103" t="n"/>
    </row>
    <row r="5870" spans="1:59">
      <c r="AO5870" s="103" t="n"/>
    </row>
    <row r="5871" spans="1:59">
      <c r="AO5871" s="103" t="n"/>
    </row>
    <row r="5872" spans="1:59">
      <c r="AO5872" s="103" t="n"/>
    </row>
    <row r="5873" spans="1:59">
      <c r="AO5873" s="103" t="n"/>
    </row>
    <row r="5874" spans="1:59">
      <c r="AO5874" s="103" t="n"/>
    </row>
    <row r="5875" spans="1:59">
      <c r="AO5875" s="103" t="n"/>
    </row>
    <row r="5876" spans="1:59">
      <c r="AO5876" s="103" t="n"/>
    </row>
    <row r="5877" spans="1:59">
      <c r="AO5877" s="103" t="n"/>
    </row>
    <row r="5878" spans="1:59">
      <c r="AO5878" s="103" t="n"/>
    </row>
    <row r="5879" spans="1:59">
      <c r="AO5879" s="103" t="n"/>
    </row>
    <row r="5880" spans="1:59">
      <c r="AO5880" s="103" t="n"/>
    </row>
    <row r="5881" spans="1:59">
      <c r="AO5881" s="103" t="n"/>
    </row>
    <row r="5882" spans="1:59">
      <c r="AO5882" s="103" t="n"/>
    </row>
    <row r="5883" spans="1:59">
      <c r="AO5883" s="103" t="n"/>
    </row>
    <row r="5884" spans="1:59">
      <c r="AO5884" s="103" t="n"/>
    </row>
    <row r="5885" spans="1:59">
      <c r="AO5885" s="103" t="n"/>
    </row>
    <row r="5886" spans="1:59">
      <c r="AO5886" s="103" t="n"/>
    </row>
    <row r="5887" spans="1:59">
      <c r="AO5887" s="103" t="n"/>
    </row>
    <row r="5888" spans="1:59">
      <c r="AO5888" s="103" t="n"/>
    </row>
    <row r="5889" spans="1:59">
      <c r="AO5889" s="103" t="n"/>
    </row>
    <row r="5890" spans="1:59">
      <c r="AO5890" s="103" t="n"/>
    </row>
    <row r="5891" spans="1:59">
      <c r="AO5891" s="103" t="n"/>
    </row>
    <row r="5892" spans="1:59">
      <c r="AO5892" s="103" t="n"/>
    </row>
    <row r="5893" spans="1:59">
      <c r="AO5893" s="103" t="n"/>
    </row>
    <row r="5894" spans="1:59">
      <c r="AO5894" s="103" t="n"/>
    </row>
    <row r="5895" spans="1:59">
      <c r="AO5895" s="103" t="n"/>
    </row>
    <row r="5896" spans="1:59">
      <c r="AO5896" s="103" t="n"/>
    </row>
    <row r="5897" spans="1:59">
      <c r="AO5897" s="103" t="n"/>
    </row>
    <row r="5898" spans="1:59">
      <c r="AO5898" s="103" t="n"/>
    </row>
    <row r="5899" spans="1:59">
      <c r="AO5899" s="103" t="n"/>
    </row>
    <row r="5900" spans="1:59">
      <c r="AO5900" s="103" t="n"/>
    </row>
    <row r="5901" spans="1:59">
      <c r="AO5901" s="103" t="n"/>
    </row>
    <row r="5902" spans="1:59">
      <c r="AO5902" s="103" t="n"/>
    </row>
    <row r="5903" spans="1:59">
      <c r="AO5903" s="103" t="n"/>
    </row>
    <row r="5904" spans="1:59">
      <c r="AO5904" s="103" t="n"/>
    </row>
    <row r="5905" spans="1:59">
      <c r="AO5905" s="103" t="n"/>
    </row>
    <row r="5906" spans="1:59">
      <c r="AO5906" s="103" t="n"/>
    </row>
    <row r="5907" spans="1:59">
      <c r="AO5907" s="103" t="n"/>
    </row>
    <row r="5908" spans="1:59">
      <c r="AO5908" s="103" t="n"/>
    </row>
    <row r="5909" spans="1:59">
      <c r="AO5909" s="103" t="n"/>
    </row>
    <row r="5910" spans="1:59">
      <c r="AO5910" s="103" t="n"/>
    </row>
    <row r="5911" spans="1:59">
      <c r="AO5911" s="103" t="n"/>
    </row>
    <row r="5912" spans="1:59">
      <c r="AO5912" s="103" t="n"/>
    </row>
    <row r="5913" spans="1:59">
      <c r="AO5913" s="103" t="n"/>
    </row>
    <row r="5914" spans="1:59">
      <c r="AO5914" s="103" t="n"/>
    </row>
    <row r="5915" spans="1:59">
      <c r="AO5915" s="103" t="n"/>
    </row>
    <row r="5916" spans="1:59">
      <c r="AO5916" s="103" t="n"/>
    </row>
    <row r="5917" spans="1:59">
      <c r="AO5917" s="103" t="n"/>
    </row>
    <row r="5918" spans="1:59">
      <c r="AO5918" s="103" t="n"/>
    </row>
    <row r="5919" spans="1:59">
      <c r="AO5919" s="103" t="n"/>
    </row>
    <row r="5920" spans="1:59">
      <c r="AO5920" s="103" t="n"/>
    </row>
    <row r="5921" spans="1:59">
      <c r="AO5921" s="103" t="n"/>
    </row>
    <row r="5922" spans="1:59">
      <c r="AO5922" s="103" t="n"/>
    </row>
    <row r="5923" spans="1:59">
      <c r="AO5923" s="103" t="n"/>
    </row>
    <row r="5924" spans="1:59">
      <c r="AO5924" s="103" t="n"/>
    </row>
    <row r="5925" spans="1:59">
      <c r="AO5925" s="103" t="n"/>
    </row>
    <row r="5926" spans="1:59">
      <c r="AO5926" s="103" t="n"/>
    </row>
    <row r="5927" spans="1:59">
      <c r="AO5927" s="103" t="n"/>
    </row>
    <row r="5928" spans="1:59">
      <c r="AO5928" s="103" t="n"/>
    </row>
    <row r="5929" spans="1:59">
      <c r="AO5929" s="103" t="n"/>
    </row>
    <row r="5930" spans="1:59">
      <c r="AO5930" s="103" t="n"/>
    </row>
    <row r="5931" spans="1:59">
      <c r="AO5931" s="103" t="n"/>
    </row>
    <row r="5932" spans="1:59">
      <c r="AO5932" s="103" t="n"/>
    </row>
    <row r="5933" spans="1:59">
      <c r="AO5933" s="103" t="n"/>
    </row>
    <row r="5934" spans="1:59">
      <c r="AO5934" s="103" t="n"/>
    </row>
    <row r="5935" spans="1:59">
      <c r="AO5935" s="103" t="n"/>
    </row>
    <row r="5936" spans="1:59">
      <c r="AO5936" s="103" t="n"/>
    </row>
    <row r="5937" spans="1:59">
      <c r="AO5937" s="103" t="n"/>
    </row>
    <row r="5938" spans="1:59">
      <c r="AO5938" s="103" t="n"/>
    </row>
    <row r="5939" spans="1:59">
      <c r="AO5939" s="103" t="n"/>
    </row>
    <row r="5940" spans="1:59">
      <c r="AO5940" s="103" t="n"/>
    </row>
    <row r="5941" spans="1:59">
      <c r="AO5941" s="103" t="n"/>
    </row>
    <row r="5942" spans="1:59">
      <c r="AO5942" s="103" t="n"/>
    </row>
    <row r="5943" spans="1:59">
      <c r="AO5943" s="103" t="n"/>
    </row>
    <row r="5944" spans="1:59">
      <c r="AO5944" s="103" t="n"/>
    </row>
    <row r="5945" spans="1:59">
      <c r="AO5945" s="103" t="n"/>
    </row>
    <row r="5946" spans="1:59">
      <c r="AO5946" s="103" t="n"/>
    </row>
    <row r="5947" spans="1:59">
      <c r="AO5947" s="103" t="n"/>
    </row>
    <row r="5948" spans="1:59">
      <c r="AO5948" s="103" t="n"/>
    </row>
    <row r="5949" spans="1:59">
      <c r="AO5949" s="103" t="n"/>
    </row>
    <row r="5950" spans="1:59">
      <c r="AO5950" s="103" t="n"/>
    </row>
    <row r="5951" spans="1:59">
      <c r="AO5951" s="103" t="n"/>
    </row>
    <row r="5952" spans="1:59">
      <c r="AO5952" s="103" t="n"/>
    </row>
    <row r="5953" spans="1:59">
      <c r="AO5953" s="103" t="n"/>
    </row>
    <row r="5954" spans="1:59">
      <c r="AO5954" s="103" t="n"/>
    </row>
    <row r="5955" spans="1:59">
      <c r="AO5955" s="103" t="n"/>
    </row>
    <row r="5956" spans="1:59">
      <c r="AO5956" s="103" t="n"/>
    </row>
    <row r="5957" spans="1:59">
      <c r="AO5957" s="103" t="n"/>
    </row>
    <row r="5958" spans="1:59">
      <c r="AO5958" s="103" t="n"/>
    </row>
    <row r="5959" spans="1:59">
      <c r="AO5959" s="103" t="n"/>
    </row>
    <row r="5960" spans="1:59">
      <c r="AO5960" s="103" t="n"/>
    </row>
    <row r="5961" spans="1:59">
      <c r="AO5961" s="103" t="n"/>
    </row>
    <row r="5962" spans="1:59">
      <c r="AO5962" s="103" t="n"/>
    </row>
    <row r="5963" spans="1:59">
      <c r="AO5963" s="103" t="n"/>
    </row>
    <row r="5964" spans="1:59">
      <c r="AO5964" s="103" t="n"/>
    </row>
    <row r="5965" spans="1:59">
      <c r="AO5965" s="103" t="n"/>
    </row>
    <row r="5966" spans="1:59">
      <c r="AO5966" s="103" t="n"/>
    </row>
    <row r="5967" spans="1:59">
      <c r="AO5967" s="103" t="n"/>
    </row>
    <row r="5968" spans="1:59">
      <c r="AO5968" s="103" t="n"/>
    </row>
    <row r="5969" spans="1:59">
      <c r="AO5969" s="103" t="n"/>
    </row>
    <row r="5970" spans="1:59">
      <c r="AO5970" s="103" t="n"/>
    </row>
    <row r="5971" spans="1:59">
      <c r="AO5971" s="103" t="n"/>
    </row>
    <row r="5972" spans="1:59">
      <c r="AO5972" s="103" t="n"/>
    </row>
    <row r="5973" spans="1:59">
      <c r="AO5973" s="103" t="n"/>
    </row>
    <row r="5974" spans="1:59">
      <c r="AO5974" s="103" t="n"/>
    </row>
    <row r="5975" spans="1:59">
      <c r="AO5975" s="103" t="n"/>
    </row>
    <row r="5976" spans="1:59">
      <c r="AO5976" s="103" t="n"/>
    </row>
    <row r="5977" spans="1:59">
      <c r="AO5977" s="103" t="n"/>
    </row>
    <row r="5978" spans="1:59">
      <c r="AO5978" s="103" t="n"/>
    </row>
    <row r="5979" spans="1:59">
      <c r="AO5979" s="103" t="n"/>
    </row>
    <row r="5980" spans="1:59">
      <c r="AO5980" s="103" t="n"/>
    </row>
    <row r="5981" spans="1:59">
      <c r="AO5981" s="103" t="n"/>
    </row>
    <row r="5982" spans="1:59">
      <c r="AO5982" s="103" t="n"/>
    </row>
    <row r="5983" spans="1:59">
      <c r="AO5983" s="103" t="n"/>
    </row>
    <row r="5984" spans="1:59">
      <c r="AO5984" s="103" t="n"/>
    </row>
    <row r="5985" spans="1:59">
      <c r="AO5985" s="103" t="n"/>
    </row>
    <row r="5986" spans="1:59">
      <c r="AO5986" s="103" t="n"/>
    </row>
    <row r="5987" spans="1:59">
      <c r="AO5987" s="103" t="n"/>
    </row>
    <row r="5988" spans="1:59">
      <c r="AO5988" s="103" t="n"/>
    </row>
    <row r="5989" spans="1:59">
      <c r="AO5989" s="103" t="n"/>
    </row>
    <row r="5990" spans="1:59">
      <c r="AO5990" s="103" t="n"/>
    </row>
    <row r="5991" spans="1:59">
      <c r="AO5991" s="103" t="n"/>
    </row>
    <row r="5992" spans="1:59">
      <c r="AO5992" s="103" t="n"/>
    </row>
    <row r="5993" spans="1:59">
      <c r="AO5993" s="103" t="n"/>
    </row>
    <row r="5994" spans="1:59">
      <c r="AO5994" s="103" t="n"/>
    </row>
    <row r="5995" spans="1:59">
      <c r="AO5995" s="103" t="n"/>
    </row>
    <row r="5996" spans="1:59">
      <c r="AO5996" s="103" t="n"/>
    </row>
    <row r="5997" spans="1:59">
      <c r="AO5997" s="103" t="n"/>
    </row>
    <row r="5998" spans="1:59">
      <c r="AO5998" s="103" t="n"/>
    </row>
    <row r="5999" spans="1:59">
      <c r="AO5999" s="103" t="n"/>
    </row>
    <row r="6000" spans="1:59">
      <c r="AO6000" s="103" t="n"/>
    </row>
    <row r="6001" spans="1:59">
      <c r="AO6001" s="103" t="n"/>
    </row>
    <row r="6002" spans="1:59">
      <c r="AO6002" s="103" t="n"/>
    </row>
    <row r="6003" spans="1:59">
      <c r="AO6003" s="103" t="n"/>
    </row>
    <row r="6004" spans="1:59">
      <c r="AO6004" s="103" t="n"/>
    </row>
    <row r="6005" spans="1:59">
      <c r="AO6005" s="103" t="n"/>
    </row>
    <row r="6006" spans="1:59">
      <c r="AO6006" s="103" t="n"/>
    </row>
    <row r="6007" spans="1:59">
      <c r="AO6007" s="103" t="n"/>
    </row>
    <row r="6008" spans="1:59">
      <c r="AO6008" s="103" t="n"/>
    </row>
    <row r="6009" spans="1:59">
      <c r="AO6009" s="103" t="n"/>
    </row>
    <row r="6010" spans="1:59">
      <c r="AO6010" s="103" t="n"/>
    </row>
    <row r="6011" spans="1:59">
      <c r="AO6011" s="103" t="n"/>
    </row>
    <row r="6012" spans="1:59">
      <c r="AO6012" s="103" t="n"/>
    </row>
    <row r="6013" spans="1:59">
      <c r="AO6013" s="103" t="n"/>
    </row>
    <row r="6014" spans="1:59">
      <c r="AO6014" s="103" t="n"/>
    </row>
    <row r="6015" spans="1:59">
      <c r="AO6015" s="103" t="n"/>
    </row>
    <row r="6016" spans="1:59">
      <c r="AO6016" s="103" t="n"/>
    </row>
    <row r="6017" spans="1:59">
      <c r="AO6017" s="103" t="n"/>
    </row>
    <row r="6018" spans="1:59">
      <c r="AO6018" s="103" t="n"/>
    </row>
    <row r="6019" spans="1:59">
      <c r="AO6019" s="103" t="n"/>
    </row>
    <row r="6020" spans="1:59">
      <c r="AO6020" s="103" t="n"/>
    </row>
    <row r="6021" spans="1:59">
      <c r="AO6021" s="103" t="n"/>
    </row>
    <row r="6022" spans="1:59">
      <c r="AO6022" s="103" t="n"/>
    </row>
    <row r="6023" spans="1:59">
      <c r="AO6023" s="103" t="n"/>
    </row>
    <row r="6024" spans="1:59">
      <c r="AO6024" s="103" t="n"/>
    </row>
    <row r="6025" spans="1:59">
      <c r="AO6025" s="103" t="n"/>
    </row>
    <row r="6026" spans="1:59">
      <c r="AO6026" s="103" t="n"/>
    </row>
    <row r="6027" spans="1:59">
      <c r="AO6027" s="103" t="n"/>
    </row>
    <row r="6028" spans="1:59">
      <c r="AO6028" s="103" t="n"/>
    </row>
    <row r="6029" spans="1:59">
      <c r="AO6029" s="103" t="n"/>
    </row>
    <row r="6030" spans="1:59">
      <c r="AO6030" s="103" t="n"/>
    </row>
    <row r="6031" spans="1:59">
      <c r="AO6031" s="103" t="n"/>
    </row>
    <row r="6032" spans="1:59">
      <c r="AO6032" s="103" t="n"/>
    </row>
    <row r="6033" spans="1:59">
      <c r="AO6033" s="103" t="n"/>
    </row>
    <row r="6034" spans="1:59">
      <c r="AO6034" s="103" t="n"/>
    </row>
    <row r="6035" spans="1:59">
      <c r="AO6035" s="103" t="n"/>
    </row>
    <row r="6036" spans="1:59">
      <c r="AO6036" s="103" t="n"/>
    </row>
    <row r="6037" spans="1:59">
      <c r="AO6037" s="103" t="n"/>
    </row>
    <row r="6038" spans="1:59">
      <c r="AO6038" s="103" t="n"/>
    </row>
    <row r="6039" spans="1:59">
      <c r="AO6039" s="103" t="n"/>
    </row>
    <row r="6040" spans="1:59">
      <c r="AO6040" s="103" t="n"/>
    </row>
    <row r="6041" spans="1:59">
      <c r="AO6041" s="103" t="n"/>
    </row>
    <row r="6042" spans="1:59">
      <c r="AO6042" s="103" t="n"/>
    </row>
    <row r="6043" spans="1:59">
      <c r="AO6043" s="103" t="n"/>
    </row>
    <row r="6044" spans="1:59">
      <c r="AO6044" s="103" t="n"/>
    </row>
    <row r="6045" spans="1:59">
      <c r="AO6045" s="103" t="n"/>
    </row>
    <row r="6046" spans="1:59">
      <c r="AO6046" s="103" t="n"/>
    </row>
    <row r="6047" spans="1:59">
      <c r="AO6047" s="103" t="n"/>
    </row>
    <row r="6048" spans="1:59">
      <c r="AO6048" s="103" t="n"/>
    </row>
    <row r="6049" spans="1:59">
      <c r="AO6049" s="103" t="n"/>
    </row>
    <row r="6050" spans="1:59">
      <c r="AO6050" s="103" t="n"/>
    </row>
    <row r="6051" spans="1:59">
      <c r="AO6051" s="103" t="n"/>
    </row>
    <row r="6052" spans="1:59">
      <c r="AO6052" s="103" t="n"/>
    </row>
    <row r="6053" spans="1:59">
      <c r="AO6053" s="103" t="n"/>
    </row>
    <row r="6054" spans="1:59">
      <c r="AO6054" s="103" t="n"/>
    </row>
    <row r="6055" spans="1:59">
      <c r="AO6055" s="103" t="n"/>
    </row>
    <row r="6056" spans="1:59">
      <c r="AO6056" s="103" t="n"/>
    </row>
    <row r="6057" spans="1:59">
      <c r="AO6057" s="103" t="n"/>
    </row>
    <row r="6058" spans="1:59">
      <c r="AO6058" s="103" t="n"/>
    </row>
    <row r="6059" spans="1:59">
      <c r="AO6059" s="103" t="n"/>
    </row>
    <row r="6060" spans="1:59">
      <c r="AO6060" s="103" t="n"/>
    </row>
    <row r="6061" spans="1:59">
      <c r="AO6061" s="103" t="n"/>
    </row>
    <row r="6062" spans="1:59">
      <c r="AO6062" s="103" t="n"/>
    </row>
    <row r="6063" spans="1:59">
      <c r="AO6063" s="103" t="n"/>
    </row>
    <row r="6064" spans="1:59">
      <c r="AO6064" s="103" t="n"/>
    </row>
    <row r="6065" spans="1:59">
      <c r="AO6065" s="103" t="n"/>
    </row>
    <row r="6066" spans="1:59">
      <c r="AO6066" s="103" t="n"/>
    </row>
    <row r="6067" spans="1:59">
      <c r="AO6067" s="103" t="n"/>
    </row>
    <row r="6068" spans="1:59">
      <c r="AO6068" s="103" t="n"/>
    </row>
    <row r="6069" spans="1:59">
      <c r="AO6069" s="103" t="n"/>
    </row>
    <row r="6070" spans="1:59">
      <c r="AO6070" s="103" t="n"/>
    </row>
    <row r="6071" spans="1:59">
      <c r="AO6071" s="103" t="n"/>
    </row>
    <row r="6072" spans="1:59">
      <c r="AO6072" s="103" t="n"/>
    </row>
    <row r="6073" spans="1:59">
      <c r="AO6073" s="103" t="n"/>
    </row>
    <row r="6074" spans="1:59">
      <c r="AO6074" s="103" t="n"/>
    </row>
    <row r="6075" spans="1:59">
      <c r="AO6075" s="103" t="n"/>
    </row>
    <row r="6076" spans="1:59">
      <c r="AO6076" s="103" t="n"/>
    </row>
    <row r="6077" spans="1:59">
      <c r="AO6077" s="103" t="n"/>
    </row>
    <row r="6078" spans="1:59">
      <c r="AO6078" s="103" t="n"/>
    </row>
    <row r="6079" spans="1:59">
      <c r="AO6079" s="103" t="n"/>
    </row>
    <row r="6080" spans="1:59">
      <c r="AO6080" s="103" t="n"/>
    </row>
    <row r="6081" spans="1:59">
      <c r="AO6081" s="103" t="n"/>
    </row>
    <row r="6082" spans="1:59">
      <c r="AO6082" s="103" t="n"/>
    </row>
    <row r="6083" spans="1:59">
      <c r="AO6083" s="103" t="n"/>
    </row>
    <row r="6084" spans="1:59">
      <c r="AO6084" s="103" t="n"/>
    </row>
    <row r="6085" spans="1:59">
      <c r="AO6085" s="103" t="n"/>
    </row>
    <row r="6086" spans="1:59">
      <c r="AO6086" s="103" t="n"/>
    </row>
    <row r="6087" spans="1:59">
      <c r="AO6087" s="103" t="n"/>
    </row>
    <row r="6088" spans="1:59">
      <c r="AO6088" s="103" t="n"/>
    </row>
    <row r="6089" spans="1:59">
      <c r="AO6089" s="103" t="n"/>
    </row>
    <row r="6090" spans="1:59">
      <c r="AO6090" s="103" t="n"/>
    </row>
    <row r="6091" spans="1:59">
      <c r="AO6091" s="103" t="n"/>
    </row>
    <row r="6092" spans="1:59">
      <c r="AO6092" s="103" t="n"/>
    </row>
    <row r="6093" spans="1:59">
      <c r="AO6093" s="103" t="n"/>
    </row>
    <row r="6094" spans="1:59">
      <c r="AO6094" s="103" t="n"/>
    </row>
    <row r="6095" spans="1:59">
      <c r="AO6095" s="103" t="n"/>
    </row>
    <row r="6096" spans="1:59">
      <c r="AO6096" s="103" t="n"/>
    </row>
    <row r="6097" spans="1:59">
      <c r="AO6097" s="103" t="n"/>
    </row>
    <row r="6098" spans="1:59">
      <c r="AO6098" s="103" t="n"/>
    </row>
    <row r="6099" spans="1:59">
      <c r="AO6099" s="103" t="n"/>
    </row>
    <row r="6100" spans="1:59">
      <c r="AO6100" s="103" t="n"/>
    </row>
    <row r="6101" spans="1:59">
      <c r="AO6101" s="103" t="n"/>
    </row>
    <row r="6102" spans="1:59">
      <c r="AO6102" s="103" t="n"/>
    </row>
    <row r="6103" spans="1:59">
      <c r="AO6103" s="103" t="n"/>
    </row>
    <row r="6104" spans="1:59">
      <c r="AO6104" s="103" t="n"/>
    </row>
    <row r="6105" spans="1:59">
      <c r="AO6105" s="103" t="n"/>
    </row>
    <row r="6106" spans="1:59">
      <c r="AO6106" s="103" t="n"/>
    </row>
    <row r="6107" spans="1:59">
      <c r="AO6107" s="103" t="n"/>
    </row>
    <row r="6108" spans="1:59">
      <c r="AO6108" s="103" t="n"/>
    </row>
    <row r="6109" spans="1:59">
      <c r="AO6109" s="103" t="n"/>
    </row>
    <row r="6110" spans="1:59">
      <c r="AO6110" s="103" t="n"/>
    </row>
    <row r="6111" spans="1:59">
      <c r="AO6111" s="103" t="n"/>
    </row>
    <row r="6112" spans="1:59">
      <c r="AO6112" s="103" t="n"/>
    </row>
    <row r="6113" spans="1:59">
      <c r="AO6113" s="103" t="n"/>
    </row>
    <row r="6114" spans="1:59">
      <c r="AO6114" s="103" t="n"/>
    </row>
    <row r="6115" spans="1:59">
      <c r="AO6115" s="103" t="n"/>
    </row>
    <row r="6116" spans="1:59">
      <c r="AO6116" s="103" t="n"/>
    </row>
    <row r="6117" spans="1:59">
      <c r="AO6117" s="103" t="n"/>
    </row>
    <row r="6118" spans="1:59">
      <c r="AO6118" s="103" t="n"/>
    </row>
    <row r="6119" spans="1:59">
      <c r="AO6119" s="103" t="n"/>
    </row>
    <row r="6120" spans="1:59">
      <c r="AO6120" s="103" t="n"/>
    </row>
    <row r="6121" spans="1:59">
      <c r="AO6121" s="103" t="n"/>
    </row>
    <row r="6122" spans="1:59">
      <c r="AO6122" s="103" t="n"/>
    </row>
    <row r="6123" spans="1:59">
      <c r="AO6123" s="103" t="n"/>
    </row>
    <row r="6124" spans="1:59">
      <c r="AO6124" s="103" t="n"/>
    </row>
    <row r="6125" spans="1:59">
      <c r="AO6125" s="103" t="n"/>
    </row>
    <row r="6126" spans="1:59">
      <c r="AO6126" s="103" t="n"/>
    </row>
    <row r="6127" spans="1:59">
      <c r="AO6127" s="103" t="n"/>
    </row>
    <row r="6128" spans="1:59">
      <c r="AO6128" s="103" t="n"/>
    </row>
    <row r="6129" spans="1:59">
      <c r="AO6129" s="103" t="n"/>
    </row>
    <row r="6130" spans="1:59">
      <c r="AO6130" s="103" t="n"/>
    </row>
    <row r="6131" spans="1:59">
      <c r="AO6131" s="103" t="n"/>
    </row>
    <row r="6132" spans="1:59">
      <c r="AO6132" s="103" t="n"/>
    </row>
    <row r="6133" spans="1:59">
      <c r="AO6133" s="103" t="n"/>
    </row>
    <row r="6134" spans="1:59">
      <c r="AO6134" s="103" t="n"/>
    </row>
    <row r="6135" spans="1:59">
      <c r="AO6135" s="103" t="n"/>
    </row>
    <row r="6136" spans="1:59">
      <c r="AO6136" s="103" t="n"/>
    </row>
    <row r="6137" spans="1:59">
      <c r="AO6137" s="103" t="n"/>
    </row>
    <row r="6138" spans="1:59">
      <c r="AO6138" s="103" t="n"/>
    </row>
    <row r="6139" spans="1:59">
      <c r="AO6139" s="103" t="n"/>
    </row>
    <row r="6140" spans="1:59">
      <c r="AO6140" s="103" t="n"/>
    </row>
    <row r="6141" spans="1:59">
      <c r="AO6141" s="103" t="n"/>
    </row>
    <row r="6142" spans="1:59">
      <c r="AO6142" s="103" t="n"/>
    </row>
    <row r="6143" spans="1:59">
      <c r="AO6143" s="103" t="n"/>
    </row>
    <row r="6144" spans="1:59">
      <c r="AO6144" s="103" t="n"/>
    </row>
    <row r="6145" spans="1:59">
      <c r="AO6145" s="103" t="n"/>
    </row>
    <row r="6146" spans="1:59">
      <c r="AO6146" s="103" t="n"/>
    </row>
    <row r="6147" spans="1:59">
      <c r="AO6147" s="103" t="n"/>
    </row>
    <row r="6148" spans="1:59">
      <c r="AO6148" s="103" t="n"/>
    </row>
    <row r="6149" spans="1:59">
      <c r="AO6149" s="103" t="n"/>
    </row>
    <row r="6150" spans="1:59">
      <c r="AO6150" s="103" t="n"/>
    </row>
    <row r="6151" spans="1:59">
      <c r="AO6151" s="103" t="n"/>
    </row>
    <row r="6152" spans="1:59">
      <c r="AO6152" s="103" t="n"/>
    </row>
    <row r="6153" spans="1:59">
      <c r="AO6153" s="103" t="n"/>
    </row>
    <row r="6154" spans="1:59">
      <c r="AO6154" s="103" t="n"/>
    </row>
    <row r="6155" spans="1:59">
      <c r="AO6155" s="103" t="n"/>
    </row>
    <row r="6156" spans="1:59">
      <c r="AO6156" s="103" t="n"/>
    </row>
    <row r="6157" spans="1:59">
      <c r="AO6157" s="103" t="n"/>
    </row>
    <row r="6158" spans="1:59">
      <c r="AO6158" s="103" t="n"/>
    </row>
    <row r="6159" spans="1:59">
      <c r="AO6159" s="103" t="n"/>
    </row>
    <row r="6160" spans="1:59">
      <c r="AO6160" s="103" t="n"/>
    </row>
    <row r="6161" spans="1:59">
      <c r="AO6161" s="103" t="n"/>
    </row>
    <row r="6162" spans="1:59">
      <c r="AO6162" s="103" t="n"/>
    </row>
    <row r="6163" spans="1:59">
      <c r="AO6163" s="103" t="n"/>
    </row>
    <row r="6164" spans="1:59">
      <c r="AO6164" s="103" t="n"/>
    </row>
    <row r="6165" spans="1:59">
      <c r="AO6165" s="103" t="n"/>
    </row>
    <row r="6166" spans="1:59">
      <c r="AO6166" s="103" t="n"/>
    </row>
    <row r="6167" spans="1:59">
      <c r="AO6167" s="103" t="n"/>
    </row>
    <row r="6168" spans="1:59">
      <c r="AO6168" s="103" t="n"/>
    </row>
    <row r="6169" spans="1:59">
      <c r="AO6169" s="103" t="n"/>
    </row>
    <row r="6170" spans="1:59">
      <c r="AO6170" s="103" t="n"/>
    </row>
    <row r="6171" spans="1:59">
      <c r="AO6171" s="103" t="n"/>
    </row>
    <row r="6172" spans="1:59">
      <c r="AO6172" s="103" t="n"/>
    </row>
    <row r="6173" spans="1:59">
      <c r="AO6173" s="103" t="n"/>
    </row>
    <row r="6174" spans="1:59">
      <c r="AO6174" s="103" t="n"/>
    </row>
    <row r="6175" spans="1:59">
      <c r="AO6175" s="103" t="n"/>
    </row>
    <row r="6176" spans="1:59">
      <c r="AO6176" s="103" t="n"/>
    </row>
    <row r="6177" spans="1:59">
      <c r="AO6177" s="103" t="n"/>
    </row>
    <row r="6178" spans="1:59">
      <c r="AO6178" s="103" t="n"/>
    </row>
    <row r="6179" spans="1:59">
      <c r="AO6179" s="103" t="n"/>
    </row>
    <row r="6180" spans="1:59">
      <c r="AO6180" s="103" t="n"/>
    </row>
    <row r="6181" spans="1:59">
      <c r="AO6181" s="103" t="n"/>
    </row>
    <row r="6182" spans="1:59">
      <c r="AO6182" s="103" t="n"/>
    </row>
    <row r="6183" spans="1:59">
      <c r="AO6183" s="103" t="n"/>
    </row>
    <row r="6184" spans="1:59">
      <c r="AO6184" s="103" t="n"/>
    </row>
    <row r="6185" spans="1:59">
      <c r="AO6185" s="103" t="n"/>
    </row>
    <row r="6186" spans="1:59">
      <c r="AO6186" s="103" t="n"/>
    </row>
    <row r="6187" spans="1:59">
      <c r="AO6187" s="103" t="n"/>
    </row>
    <row r="6188" spans="1:59">
      <c r="AO6188" s="103" t="n"/>
    </row>
    <row r="6189" spans="1:59">
      <c r="AO6189" s="103" t="n"/>
    </row>
    <row r="6190" spans="1:59">
      <c r="AO6190" s="103" t="n"/>
    </row>
    <row r="6191" spans="1:59">
      <c r="AO6191" s="103" t="n"/>
    </row>
    <row r="6192" spans="1:59">
      <c r="AO6192" s="103" t="n"/>
    </row>
    <row r="6193" spans="1:59">
      <c r="AO6193" s="103" t="n"/>
    </row>
    <row r="6194" spans="1:59">
      <c r="AO6194" s="103" t="n"/>
    </row>
    <row r="6195" spans="1:59">
      <c r="AO6195" s="103" t="n"/>
    </row>
    <row r="6196" spans="1:59">
      <c r="AO6196" s="103" t="n"/>
    </row>
    <row r="6197" spans="1:59">
      <c r="AO6197" s="103" t="n"/>
    </row>
    <row r="6198" spans="1:59">
      <c r="AO6198" s="103" t="n"/>
    </row>
    <row r="6199" spans="1:59">
      <c r="AO6199" s="103" t="n"/>
    </row>
    <row r="6200" spans="1:59">
      <c r="AO6200" s="103" t="n"/>
    </row>
    <row r="6201" spans="1:59">
      <c r="AO6201" s="103" t="n"/>
    </row>
    <row r="6202" spans="1:59">
      <c r="AO6202" s="103" t="n"/>
    </row>
    <row r="6203" spans="1:59">
      <c r="AO6203" s="103" t="n"/>
    </row>
    <row r="6204" spans="1:59">
      <c r="AO6204" s="103" t="n"/>
    </row>
    <row r="6205" spans="1:59">
      <c r="AO6205" s="103" t="n"/>
    </row>
    <row r="6206" spans="1:59">
      <c r="AO6206" s="103" t="n"/>
    </row>
    <row r="6207" spans="1:59">
      <c r="AO6207" s="103" t="n"/>
    </row>
    <row r="6208" spans="1:59">
      <c r="AO6208" s="103" t="n"/>
    </row>
    <row r="6209" spans="1:59">
      <c r="AO6209" s="103" t="n"/>
    </row>
    <row r="6210" spans="1:59">
      <c r="AO6210" s="103" t="n"/>
    </row>
    <row r="6211" spans="1:59">
      <c r="AO6211" s="103" t="n"/>
    </row>
    <row r="6212" spans="1:59">
      <c r="AO6212" s="103" t="n"/>
    </row>
    <row r="6213" spans="1:59">
      <c r="AO6213" s="103" t="n"/>
    </row>
    <row r="6214" spans="1:59">
      <c r="AO6214" s="103" t="n"/>
    </row>
    <row r="6215" spans="1:59">
      <c r="AO6215" s="103" t="n"/>
    </row>
    <row r="6216" spans="1:59">
      <c r="AO6216" s="103" t="n"/>
    </row>
    <row r="6217" spans="1:59">
      <c r="AO6217" s="103" t="n"/>
    </row>
    <row r="6218" spans="1:59">
      <c r="AO6218" s="103" t="n"/>
    </row>
    <row r="6219" spans="1:59">
      <c r="AO6219" s="103" t="n"/>
    </row>
    <row r="6220" spans="1:59">
      <c r="AO6220" s="103" t="n"/>
    </row>
    <row r="6221" spans="1:59">
      <c r="AO6221" s="103" t="n"/>
    </row>
    <row r="6222" spans="1:59">
      <c r="AO6222" s="103" t="n"/>
    </row>
    <row r="6223" spans="1:59">
      <c r="AO6223" s="103" t="n"/>
    </row>
    <row r="6224" spans="1:59">
      <c r="AO6224" s="103" t="n"/>
    </row>
    <row r="6225" spans="1:59">
      <c r="AO6225" s="103" t="n"/>
    </row>
    <row r="6226" spans="1:59">
      <c r="AO6226" s="103" t="n"/>
    </row>
    <row r="6227" spans="1:59">
      <c r="AO6227" s="103" t="n"/>
    </row>
    <row r="6228" spans="1:59">
      <c r="AO6228" s="103" t="n"/>
    </row>
    <row r="6229" spans="1:59">
      <c r="AO6229" s="103" t="n"/>
    </row>
    <row r="6230" spans="1:59">
      <c r="AO6230" s="103" t="n"/>
    </row>
    <row r="6231" spans="1:59">
      <c r="AO6231" s="103" t="n"/>
    </row>
    <row r="6232" spans="1:59">
      <c r="AO6232" s="103" t="n"/>
    </row>
    <row r="6233" spans="1:59">
      <c r="AO6233" s="103" t="n"/>
    </row>
    <row r="6234" spans="1:59">
      <c r="AO6234" s="103" t="n"/>
    </row>
    <row r="6235" spans="1:59">
      <c r="AO6235" s="103" t="n"/>
    </row>
    <row r="6236" spans="1:59">
      <c r="AO6236" s="103" t="n"/>
    </row>
    <row r="6237" spans="1:59">
      <c r="AO6237" s="103" t="n"/>
    </row>
    <row r="6238" spans="1:59">
      <c r="AO6238" s="103" t="n"/>
    </row>
    <row r="6239" spans="1:59">
      <c r="AO6239" s="103" t="n"/>
    </row>
    <row r="6240" spans="1:59">
      <c r="AO6240" s="103" t="n"/>
    </row>
    <row r="6241" spans="1:59">
      <c r="AO6241" s="103" t="n"/>
    </row>
    <row r="6242" spans="1:59">
      <c r="AO6242" s="103" t="n"/>
    </row>
    <row r="6243" spans="1:59">
      <c r="AO6243" s="103" t="n"/>
    </row>
    <row r="6244" spans="1:59">
      <c r="AO6244" s="103" t="n"/>
    </row>
    <row r="6245" spans="1:59">
      <c r="AO6245" s="103" t="n"/>
    </row>
    <row r="6246" spans="1:59">
      <c r="AO6246" s="103" t="n"/>
    </row>
    <row r="6247" spans="1:59">
      <c r="AO6247" s="103" t="n"/>
    </row>
    <row r="6248" spans="1:59">
      <c r="AO6248" s="103" t="n"/>
    </row>
    <row r="6249" spans="1:59">
      <c r="AO6249" s="103" t="n"/>
    </row>
    <row r="6250" spans="1:59">
      <c r="AO6250" s="103" t="n"/>
    </row>
    <row r="6251" spans="1:59">
      <c r="AO6251" s="103" t="n"/>
    </row>
    <row r="6252" spans="1:59">
      <c r="AO6252" s="103" t="n"/>
    </row>
    <row r="6253" spans="1:59">
      <c r="AO6253" s="103" t="n"/>
    </row>
    <row r="6254" spans="1:59">
      <c r="AO6254" s="103" t="n"/>
    </row>
    <row r="6255" spans="1:59">
      <c r="AO6255" s="103" t="n"/>
    </row>
    <row r="6256" spans="1:59">
      <c r="AO6256" s="103" t="n"/>
    </row>
    <row r="6257" spans="1:59">
      <c r="AO6257" s="103" t="n"/>
    </row>
    <row r="6258" spans="1:59">
      <c r="AO6258" s="103" t="n"/>
    </row>
    <row r="6259" spans="1:59">
      <c r="AO6259" s="103" t="n"/>
    </row>
    <row r="6260" spans="1:59">
      <c r="AO6260" s="103" t="n"/>
    </row>
    <row r="6261" spans="1:59">
      <c r="AO6261" s="103" t="n"/>
    </row>
    <row r="6262" spans="1:59">
      <c r="AO6262" s="103" t="n"/>
    </row>
    <row r="6263" spans="1:59">
      <c r="AO6263" s="103" t="n"/>
    </row>
    <row r="6264" spans="1:59">
      <c r="AO6264" s="103" t="n"/>
    </row>
    <row r="6265" spans="1:59">
      <c r="AO6265" s="103" t="n"/>
    </row>
    <row r="6266" spans="1:59">
      <c r="AO6266" s="103" t="n"/>
    </row>
    <row r="6267" spans="1:59">
      <c r="AO6267" s="103" t="n"/>
    </row>
    <row r="6268" spans="1:59">
      <c r="AO6268" s="103" t="n"/>
    </row>
    <row r="6269" spans="1:59">
      <c r="AO6269" s="103" t="n"/>
    </row>
    <row r="6270" spans="1:59">
      <c r="AO6270" s="103" t="n"/>
    </row>
    <row r="6271" spans="1:59">
      <c r="AO6271" s="103" t="n"/>
    </row>
    <row r="6272" spans="1:59">
      <c r="AO6272" s="103" t="n"/>
    </row>
    <row r="6273" spans="1:59">
      <c r="AO6273" s="103" t="n"/>
    </row>
    <row r="6274" spans="1:59">
      <c r="AO6274" s="103" t="n"/>
    </row>
    <row r="6275" spans="1:59">
      <c r="AO6275" s="103" t="n"/>
    </row>
    <row r="6276" spans="1:59">
      <c r="AO6276" s="103" t="n"/>
    </row>
    <row r="6277" spans="1:59">
      <c r="AO6277" s="103" t="n"/>
    </row>
    <row r="6278" spans="1:59">
      <c r="AO6278" s="103" t="n"/>
    </row>
    <row r="6279" spans="1:59">
      <c r="AO6279" s="103" t="n"/>
    </row>
    <row r="6280" spans="1:59">
      <c r="AO6280" s="103" t="n"/>
    </row>
    <row r="6281" spans="1:59">
      <c r="AO6281" s="103" t="n"/>
    </row>
    <row r="6282" spans="1:59">
      <c r="AO6282" s="103" t="n"/>
    </row>
    <row r="6283" spans="1:59">
      <c r="AO6283" s="103" t="n"/>
    </row>
    <row r="6284" spans="1:59">
      <c r="AO6284" s="103" t="n"/>
    </row>
    <row r="6285" spans="1:59">
      <c r="AO6285" s="103" t="n"/>
    </row>
    <row r="6286" spans="1:59">
      <c r="AO6286" s="103" t="n"/>
    </row>
    <row r="6287" spans="1:59">
      <c r="AO6287" s="103" t="n"/>
    </row>
    <row r="6288" spans="1:59">
      <c r="AO6288" s="103" t="n"/>
    </row>
    <row r="6289" spans="1:59">
      <c r="AO6289" s="103" t="n"/>
    </row>
    <row r="6290" spans="1:59">
      <c r="AO6290" s="103" t="n"/>
    </row>
    <row r="6291" spans="1:59">
      <c r="AO6291" s="103" t="n"/>
    </row>
    <row r="6292" spans="1:59">
      <c r="AO6292" s="103" t="n"/>
    </row>
    <row r="6293" spans="1:59">
      <c r="AO6293" s="103" t="n"/>
    </row>
    <row r="6294" spans="1:59">
      <c r="AO6294" s="103" t="n"/>
    </row>
    <row r="6295" spans="1:59">
      <c r="AO6295" s="103" t="n"/>
    </row>
    <row r="6296" spans="1:59">
      <c r="AO6296" s="103" t="n"/>
    </row>
    <row r="6297" spans="1:59">
      <c r="AO6297" s="103" t="n"/>
    </row>
    <row r="6298" spans="1:59">
      <c r="AO6298" s="103" t="n"/>
    </row>
    <row r="6299" spans="1:59">
      <c r="AO6299" s="103" t="n"/>
    </row>
    <row r="6300" spans="1:59">
      <c r="AO6300" s="103" t="n"/>
    </row>
    <row r="6301" spans="1:59">
      <c r="AO6301" s="103" t="n"/>
    </row>
    <row r="6302" spans="1:59">
      <c r="AO6302" s="103" t="n"/>
    </row>
    <row r="6303" spans="1:59">
      <c r="AO6303" s="103" t="n"/>
    </row>
    <row r="6304" spans="1:59">
      <c r="AO6304" s="103" t="n"/>
    </row>
    <row r="6305" spans="1:59">
      <c r="AO6305" s="103" t="n"/>
    </row>
    <row r="6306" spans="1:59">
      <c r="AO6306" s="103" t="n"/>
    </row>
    <row r="6307" spans="1:59">
      <c r="AO6307" s="103" t="n"/>
    </row>
    <row r="6308" spans="1:59">
      <c r="AO6308" s="103" t="n"/>
    </row>
    <row r="6309" spans="1:59">
      <c r="AO6309" s="103" t="n"/>
    </row>
    <row r="6310" spans="1:59">
      <c r="AO6310" s="103" t="n"/>
    </row>
    <row r="6311" spans="1:59">
      <c r="AO6311" s="103" t="n"/>
    </row>
    <row r="6312" spans="1:59">
      <c r="AO6312" s="103" t="n"/>
    </row>
    <row r="6313" spans="1:59">
      <c r="AO6313" s="103" t="n"/>
    </row>
    <row r="6314" spans="1:59">
      <c r="AO6314" s="103" t="n"/>
    </row>
    <row r="6315" spans="1:59">
      <c r="AO6315" s="103" t="n"/>
    </row>
    <row r="6316" spans="1:59">
      <c r="AO6316" s="103" t="n"/>
    </row>
    <row r="6317" spans="1:59">
      <c r="AO6317" s="103" t="n"/>
    </row>
    <row r="6318" spans="1:59">
      <c r="AO6318" s="103" t="n"/>
    </row>
    <row r="6319" spans="1:59">
      <c r="AO6319" s="103" t="n"/>
    </row>
    <row r="6320" spans="1:59">
      <c r="AO6320" s="103" t="n"/>
    </row>
    <row r="6321" spans="1:59">
      <c r="AO6321" s="103" t="n"/>
    </row>
    <row r="6322" spans="1:59">
      <c r="AO6322" s="103" t="n"/>
    </row>
    <row r="6323" spans="1:59">
      <c r="AO6323" s="103" t="n"/>
    </row>
    <row r="6324" spans="1:59">
      <c r="AO6324" s="103" t="n"/>
    </row>
    <row r="6325" spans="1:59">
      <c r="AO6325" s="103" t="n"/>
    </row>
    <row r="6326" spans="1:59">
      <c r="AO6326" s="103" t="n"/>
    </row>
    <row r="6327" spans="1:59">
      <c r="AO6327" s="103" t="n"/>
    </row>
    <row r="6328" spans="1:59">
      <c r="AO6328" s="103" t="n"/>
    </row>
    <row r="6329" spans="1:59">
      <c r="AO6329" s="103" t="n"/>
    </row>
    <row r="6330" spans="1:59">
      <c r="AO6330" s="103" t="n"/>
    </row>
    <row r="6331" spans="1:59">
      <c r="AO6331" s="103" t="n"/>
    </row>
    <row r="6332" spans="1:59">
      <c r="AO6332" s="103" t="n"/>
    </row>
    <row r="6333" spans="1:59">
      <c r="AO6333" s="103" t="n"/>
    </row>
    <row r="6334" spans="1:59">
      <c r="AO6334" s="103" t="n"/>
    </row>
    <row r="6335" spans="1:59">
      <c r="AO6335" s="103" t="n"/>
    </row>
    <row r="6336" spans="1:59">
      <c r="AO6336" s="103" t="n"/>
    </row>
    <row r="6337" spans="1:59">
      <c r="AO6337" s="103" t="n"/>
    </row>
    <row r="6338" spans="1:59">
      <c r="AO6338" s="103" t="n"/>
    </row>
    <row r="6339" spans="1:59">
      <c r="AO6339" s="103" t="n"/>
    </row>
    <row r="6340" spans="1:59">
      <c r="AO6340" s="103" t="n"/>
    </row>
    <row r="6341" spans="1:59">
      <c r="AO6341" s="103" t="n"/>
    </row>
    <row r="6342" spans="1:59">
      <c r="AO6342" s="103" t="n"/>
    </row>
    <row r="6343" spans="1:59">
      <c r="AO6343" s="103" t="n"/>
    </row>
    <row r="6344" spans="1:59">
      <c r="AO6344" s="103" t="n"/>
    </row>
    <row r="6345" spans="1:59">
      <c r="AO6345" s="103" t="n"/>
    </row>
    <row r="6346" spans="1:59">
      <c r="AO6346" s="103" t="n"/>
    </row>
    <row r="6347" spans="1:59">
      <c r="AO6347" s="103" t="n"/>
    </row>
    <row r="6348" spans="1:59">
      <c r="AO6348" s="103" t="n"/>
    </row>
    <row r="6349" spans="1:59">
      <c r="AO6349" s="103" t="n"/>
    </row>
    <row r="6350" spans="1:59">
      <c r="AO6350" s="103" t="n"/>
    </row>
    <row r="6351" spans="1:59">
      <c r="AO6351" s="103" t="n"/>
    </row>
    <row r="6352" spans="1:59">
      <c r="AO6352" s="103" t="n"/>
    </row>
    <row r="6353" spans="1:59">
      <c r="AO6353" s="103" t="n"/>
    </row>
    <row r="6354" spans="1:59">
      <c r="AO6354" s="103" t="n"/>
    </row>
    <row r="6355" spans="1:59">
      <c r="AO6355" s="103" t="n"/>
    </row>
    <row r="6356" spans="1:59">
      <c r="AO6356" s="103" t="n"/>
    </row>
    <row r="6357" spans="1:59">
      <c r="AO6357" s="103" t="n"/>
    </row>
    <row r="6358" spans="1:59">
      <c r="AO6358" s="103" t="n"/>
    </row>
    <row r="6359" spans="1:59">
      <c r="AO6359" s="103" t="n"/>
    </row>
    <row r="6360" spans="1:59">
      <c r="AO6360" s="103" t="n"/>
    </row>
    <row r="6361" spans="1:59">
      <c r="AO6361" s="103" t="n"/>
    </row>
    <row r="6362" spans="1:59">
      <c r="AO6362" s="103" t="n"/>
    </row>
    <row r="6363" spans="1:59">
      <c r="AO6363" s="103" t="n"/>
    </row>
    <row r="6364" spans="1:59">
      <c r="AO6364" s="103" t="n"/>
    </row>
    <row r="6365" spans="1:59">
      <c r="AO6365" s="103" t="n"/>
    </row>
    <row r="6366" spans="1:59">
      <c r="AO6366" s="103" t="n"/>
    </row>
    <row r="6367" spans="1:59">
      <c r="AO6367" s="103" t="n"/>
    </row>
    <row r="6368" spans="1:59">
      <c r="AO6368" s="103" t="n"/>
    </row>
    <row r="6369" spans="1:59">
      <c r="AO6369" s="103" t="n"/>
    </row>
    <row r="6370" spans="1:59">
      <c r="AO6370" s="103" t="n"/>
    </row>
    <row r="6371" spans="1:59">
      <c r="AO6371" s="103" t="n"/>
    </row>
    <row r="6372" spans="1:59">
      <c r="AO6372" s="103" t="n"/>
    </row>
    <row r="6373" spans="1:59">
      <c r="AO6373" s="103" t="n"/>
    </row>
    <row r="6374" spans="1:59">
      <c r="AO6374" s="103" t="n"/>
    </row>
    <row r="6375" spans="1:59">
      <c r="AO6375" s="103" t="n"/>
    </row>
    <row r="6376" spans="1:59">
      <c r="AO6376" s="103" t="n"/>
    </row>
    <row r="6377" spans="1:59">
      <c r="AO6377" s="103" t="n"/>
    </row>
    <row r="6378" spans="1:59">
      <c r="AO6378" s="103" t="n"/>
    </row>
    <row r="6379" spans="1:59">
      <c r="AO6379" s="103" t="n"/>
    </row>
    <row r="6380" spans="1:59">
      <c r="AO6380" s="103" t="n"/>
    </row>
    <row r="6381" spans="1:59">
      <c r="AO6381" s="103" t="n"/>
    </row>
    <row r="6382" spans="1:59">
      <c r="AO6382" s="103" t="n"/>
    </row>
    <row r="6383" spans="1:59">
      <c r="AO6383" s="103" t="n"/>
    </row>
    <row r="6384" spans="1:59">
      <c r="AO6384" s="103" t="n"/>
    </row>
    <row r="6385" spans="1:59">
      <c r="AO6385" s="103" t="n"/>
    </row>
    <row r="6386" spans="1:59">
      <c r="AO6386" s="103" t="n"/>
    </row>
    <row r="6387" spans="1:59">
      <c r="AO6387" s="103" t="n"/>
    </row>
    <row r="6388" spans="1:59">
      <c r="AO6388" s="103" t="n"/>
    </row>
    <row r="6389" spans="1:59">
      <c r="AO6389" s="103" t="n"/>
    </row>
    <row r="6390" spans="1:59">
      <c r="AO6390" s="103" t="n"/>
    </row>
    <row r="6391" spans="1:59">
      <c r="AO6391" s="103" t="n"/>
    </row>
    <row r="6392" spans="1:59">
      <c r="AO6392" s="103" t="n"/>
    </row>
    <row r="6393" spans="1:59">
      <c r="AO6393" s="103" t="n"/>
    </row>
    <row r="6394" spans="1:59">
      <c r="AO6394" s="103" t="n"/>
    </row>
    <row r="6395" spans="1:59">
      <c r="AO6395" s="103" t="n"/>
    </row>
    <row r="6396" spans="1:59">
      <c r="AO6396" s="103" t="n"/>
    </row>
    <row r="6397" spans="1:59">
      <c r="AO6397" s="103" t="n"/>
    </row>
    <row r="6398" spans="1:59">
      <c r="AO6398" s="103" t="n"/>
    </row>
    <row r="6399" spans="1:59">
      <c r="AO6399" s="103" t="n"/>
    </row>
    <row r="6400" spans="1:59">
      <c r="AO6400" s="103" t="n"/>
    </row>
    <row r="6401" spans="1:59">
      <c r="AO6401" s="103" t="n"/>
    </row>
    <row r="6402" spans="1:59">
      <c r="AO6402" s="103" t="n"/>
    </row>
    <row r="6403" spans="1:59">
      <c r="AO6403" s="103" t="n"/>
    </row>
    <row r="6404" spans="1:59">
      <c r="AO6404" s="103" t="n"/>
    </row>
    <row r="6405" spans="1:59">
      <c r="AO6405" s="103" t="n"/>
    </row>
    <row r="6406" spans="1:59">
      <c r="AO6406" s="103" t="n"/>
    </row>
    <row r="6407" spans="1:59">
      <c r="AO6407" s="103" t="n"/>
    </row>
    <row r="6408" spans="1:59">
      <c r="AO6408" s="103" t="n"/>
    </row>
    <row r="6409" spans="1:59">
      <c r="AO6409" s="103" t="n"/>
    </row>
    <row r="6410" spans="1:59">
      <c r="AO6410" s="103" t="n"/>
    </row>
    <row r="6411" spans="1:59">
      <c r="AO6411" s="103" t="n"/>
    </row>
    <row r="6412" spans="1:59">
      <c r="AO6412" s="103" t="n"/>
    </row>
    <row r="6413" spans="1:59">
      <c r="AO6413" s="103" t="n"/>
    </row>
    <row r="6414" spans="1:59">
      <c r="AO6414" s="103" t="n"/>
    </row>
    <row r="6415" spans="1:59">
      <c r="AO6415" s="103" t="n"/>
    </row>
    <row r="6416" spans="1:59">
      <c r="AO6416" s="103" t="n"/>
    </row>
    <row r="6417" spans="1:59">
      <c r="AO6417" s="103" t="n"/>
    </row>
    <row r="6418" spans="1:59">
      <c r="AO6418" s="103" t="n"/>
    </row>
    <row r="6419" spans="1:59">
      <c r="AO6419" s="103" t="n"/>
    </row>
    <row r="6420" spans="1:59">
      <c r="AO6420" s="103" t="n"/>
    </row>
    <row r="6421" spans="1:59">
      <c r="AO6421" s="103" t="n"/>
    </row>
    <row r="6422" spans="1:59">
      <c r="AO6422" s="103" t="n"/>
    </row>
    <row r="6423" spans="1:59">
      <c r="AO6423" s="103" t="n"/>
    </row>
    <row r="6424" spans="1:59">
      <c r="AO6424" s="103" t="n"/>
    </row>
    <row r="6425" spans="1:59">
      <c r="AO6425" s="103" t="n"/>
    </row>
    <row r="6426" spans="1:59">
      <c r="AO6426" s="103" t="n"/>
    </row>
    <row r="6427" spans="1:59">
      <c r="AO6427" s="103" t="n"/>
    </row>
    <row r="6428" spans="1:59">
      <c r="AO6428" s="103" t="n"/>
    </row>
    <row r="6429" spans="1:59">
      <c r="AO6429" s="103" t="n"/>
    </row>
    <row r="6430" spans="1:59">
      <c r="AO6430" s="103" t="n"/>
    </row>
    <row r="6431" spans="1:59">
      <c r="AO6431" s="103" t="n"/>
    </row>
    <row r="6432" spans="1:59">
      <c r="AO6432" s="103" t="n"/>
    </row>
    <row r="6433" spans="1:59">
      <c r="AO6433" s="103" t="n"/>
    </row>
    <row r="6434" spans="1:59">
      <c r="AO6434" s="103" t="n"/>
    </row>
    <row r="6435" spans="1:59">
      <c r="AO6435" s="103" t="n"/>
    </row>
    <row r="6436" spans="1:59">
      <c r="AO6436" s="103" t="n"/>
    </row>
    <row r="6437" spans="1:59">
      <c r="AO6437" s="103" t="n"/>
    </row>
    <row r="6438" spans="1:59">
      <c r="AO6438" s="103" t="n"/>
    </row>
    <row r="6439" spans="1:59">
      <c r="AO6439" s="103" t="n"/>
    </row>
    <row r="6440" spans="1:59">
      <c r="AO6440" s="103" t="n"/>
    </row>
    <row r="6441" spans="1:59">
      <c r="AO6441" s="103" t="n"/>
    </row>
    <row r="6442" spans="1:59">
      <c r="AO6442" s="103" t="n"/>
    </row>
    <row r="6443" spans="1:59">
      <c r="AO6443" s="103" t="n"/>
    </row>
    <row r="6444" spans="1:59">
      <c r="AO6444" s="103" t="n"/>
    </row>
    <row r="6445" spans="1:59">
      <c r="AO6445" s="103" t="n"/>
    </row>
    <row r="6446" spans="1:59">
      <c r="AO6446" s="103" t="n"/>
    </row>
    <row r="6447" spans="1:59">
      <c r="AO6447" s="103" t="n"/>
    </row>
    <row r="6448" spans="1:59">
      <c r="AO6448" s="103" t="n"/>
    </row>
    <row r="6449" spans="1:59">
      <c r="AO6449" s="103" t="n"/>
    </row>
    <row r="6450" spans="1:59">
      <c r="AO6450" s="103" t="n"/>
    </row>
    <row r="6451" spans="1:59">
      <c r="AO6451" s="103" t="n"/>
    </row>
    <row r="6452" spans="1:59">
      <c r="AO6452" s="103" t="n"/>
    </row>
    <row r="6453" spans="1:59">
      <c r="AO6453" s="103" t="n"/>
    </row>
    <row r="6454" spans="1:59">
      <c r="AO6454" s="103" t="n"/>
    </row>
    <row r="6455" spans="1:59">
      <c r="AO6455" s="103" t="n"/>
    </row>
    <row r="6456" spans="1:59">
      <c r="AO6456" s="103" t="n"/>
    </row>
    <row r="6457" spans="1:59">
      <c r="AO6457" s="103" t="n"/>
    </row>
    <row r="6458" spans="1:59">
      <c r="AO6458" s="103" t="n"/>
    </row>
    <row r="6459" spans="1:59">
      <c r="AO6459" s="103" t="n"/>
    </row>
    <row r="6460" spans="1:59">
      <c r="AO6460" s="103" t="n"/>
    </row>
    <row r="6461" spans="1:59">
      <c r="AO6461" s="103" t="n"/>
    </row>
    <row r="6462" spans="1:59">
      <c r="AO6462" s="103" t="n"/>
    </row>
    <row r="6463" spans="1:59">
      <c r="AO6463" s="103" t="n"/>
    </row>
    <row r="6464" spans="1:59">
      <c r="AO6464" s="103" t="n"/>
    </row>
    <row r="6465" spans="1:59">
      <c r="AO6465" s="103" t="n"/>
    </row>
    <row r="6466" spans="1:59">
      <c r="AO6466" s="103" t="n"/>
    </row>
    <row r="6467" spans="1:59">
      <c r="AO6467" s="103" t="n"/>
    </row>
    <row r="6468" spans="1:59">
      <c r="AO6468" s="103" t="n"/>
    </row>
    <row r="6469" spans="1:59">
      <c r="AO6469" s="103" t="n"/>
    </row>
    <row r="6470" spans="1:59">
      <c r="AO6470" s="103" t="n"/>
    </row>
    <row r="6471" spans="1:59">
      <c r="AO6471" s="103" t="n"/>
    </row>
    <row r="6472" spans="1:59">
      <c r="AO6472" s="103" t="n"/>
    </row>
    <row r="6473" spans="1:59">
      <c r="AO6473" s="103" t="n"/>
    </row>
    <row r="6474" spans="1:59">
      <c r="AO6474" s="103" t="n"/>
    </row>
    <row r="6475" spans="1:59">
      <c r="AO6475" s="103" t="n"/>
    </row>
    <row r="6476" spans="1:59">
      <c r="AO6476" s="103" t="n"/>
    </row>
    <row r="6477" spans="1:59">
      <c r="AO6477" s="103" t="n"/>
    </row>
    <row r="6478" spans="1:59">
      <c r="AO6478" s="103" t="n"/>
    </row>
    <row r="6479" spans="1:59">
      <c r="AO6479" s="103" t="n"/>
    </row>
    <row r="6480" spans="1:59">
      <c r="AO6480" s="103" t="n"/>
    </row>
    <row r="6481" spans="1:59">
      <c r="AO6481" s="103" t="n"/>
    </row>
    <row r="6482" spans="1:59">
      <c r="AO6482" s="103" t="n"/>
    </row>
    <row r="6483" spans="1:59">
      <c r="AO6483" s="103" t="n"/>
    </row>
    <row r="6484" spans="1:59">
      <c r="AO6484" s="103" t="n"/>
    </row>
    <row r="6485" spans="1:59">
      <c r="AO6485" s="103" t="n"/>
    </row>
    <row r="6486" spans="1:59">
      <c r="AO6486" s="103" t="n"/>
    </row>
    <row r="6487" spans="1:59">
      <c r="AO6487" s="103" t="n"/>
    </row>
    <row r="6488" spans="1:59">
      <c r="AO6488" s="103" t="n"/>
    </row>
    <row r="6489" spans="1:59">
      <c r="AO6489" s="103" t="n"/>
    </row>
    <row r="6490" spans="1:59">
      <c r="AO6490" s="103" t="n"/>
    </row>
    <row r="6491" spans="1:59">
      <c r="AO6491" s="103" t="n"/>
    </row>
    <row r="6492" spans="1:59">
      <c r="AO6492" s="103" t="n"/>
    </row>
    <row r="6493" spans="1:59">
      <c r="AO6493" s="103" t="n"/>
    </row>
    <row r="6494" spans="1:59">
      <c r="AO6494" s="103" t="n"/>
    </row>
    <row r="6495" spans="1:59">
      <c r="AO6495" s="103" t="n"/>
    </row>
    <row r="6496" spans="1:59">
      <c r="AO6496" s="103" t="n"/>
    </row>
    <row r="6497" spans="1:59">
      <c r="AO6497" s="103" t="n"/>
    </row>
    <row r="6498" spans="1:59">
      <c r="AO6498" s="103" t="n"/>
    </row>
    <row r="6499" spans="1:59">
      <c r="AO6499" s="103" t="n"/>
    </row>
    <row r="6500" spans="1:59">
      <c r="AO6500" s="103" t="n"/>
    </row>
    <row r="6501" spans="1:59">
      <c r="AO6501" s="103" t="n"/>
    </row>
    <row r="6502" spans="1:59">
      <c r="AO6502" s="103" t="n"/>
    </row>
    <row r="6503" spans="1:59">
      <c r="AO6503" s="103" t="n"/>
    </row>
    <row r="6504" spans="1:59">
      <c r="AO6504" s="103" t="n"/>
    </row>
    <row r="6505" spans="1:59">
      <c r="AO6505" s="103" t="n"/>
    </row>
    <row r="6506" spans="1:59">
      <c r="AO6506" s="103" t="n"/>
    </row>
    <row r="6507" spans="1:59">
      <c r="AO6507" s="103" t="n"/>
    </row>
    <row r="6508" spans="1:59">
      <c r="AO6508" s="103" t="n"/>
    </row>
    <row r="6509" spans="1:59">
      <c r="AO6509" s="103" t="n"/>
    </row>
    <row r="6510" spans="1:59">
      <c r="AO6510" s="103" t="n"/>
    </row>
    <row r="6511" spans="1:59">
      <c r="AO6511" s="103" t="n"/>
    </row>
    <row r="6512" spans="1:59">
      <c r="AO6512" s="103" t="n"/>
    </row>
    <row r="6513" spans="1:59">
      <c r="AO6513" s="103" t="n"/>
    </row>
    <row r="6514" spans="1:59">
      <c r="AO6514" s="103" t="n"/>
    </row>
    <row r="6515" spans="1:59">
      <c r="AO6515" s="103" t="n"/>
    </row>
    <row r="6516" spans="1:59">
      <c r="AO6516" s="103" t="n"/>
    </row>
    <row r="6517" spans="1:59">
      <c r="AO6517" s="103" t="n"/>
    </row>
    <row r="6518" spans="1:59">
      <c r="AO6518" s="103" t="n"/>
    </row>
    <row r="6519" spans="1:59">
      <c r="AO6519" s="103" t="n"/>
    </row>
    <row r="6520" spans="1:59">
      <c r="AO6520" s="103" t="n"/>
    </row>
    <row r="6521" spans="1:59">
      <c r="AO6521" s="103" t="n"/>
    </row>
    <row r="6522" spans="1:59">
      <c r="AO6522" s="103" t="n"/>
    </row>
    <row r="6523" spans="1:59">
      <c r="AO6523" s="103" t="n"/>
    </row>
    <row r="6524" spans="1:59">
      <c r="AO6524" s="103" t="n"/>
    </row>
    <row r="6525" spans="1:59">
      <c r="AO6525" s="103" t="n"/>
    </row>
    <row r="6526" spans="1:59">
      <c r="AO6526" s="103" t="n"/>
    </row>
    <row r="6527" spans="1:59">
      <c r="AO6527" s="103" t="n"/>
    </row>
    <row r="6528" spans="1:59">
      <c r="AO6528" s="103" t="n"/>
    </row>
    <row r="6529" spans="1:59">
      <c r="AO6529" s="103" t="n"/>
    </row>
    <row r="6530" spans="1:59">
      <c r="AO6530" s="103" t="n"/>
    </row>
    <row r="6531" spans="1:59">
      <c r="AO6531" s="103" t="n"/>
    </row>
    <row r="6532" spans="1:59">
      <c r="AO6532" s="103" t="n"/>
    </row>
    <row r="6533" spans="1:59">
      <c r="AO6533" s="103" t="n"/>
    </row>
    <row r="6534" spans="1:59">
      <c r="AO6534" s="103" t="n"/>
    </row>
    <row r="6535" spans="1:59">
      <c r="AO6535" s="103" t="n"/>
    </row>
    <row r="6536" spans="1:59">
      <c r="AO6536" s="103" t="n"/>
    </row>
    <row r="6537" spans="1:59">
      <c r="AO6537" s="103" t="n"/>
    </row>
    <row r="6538" spans="1:59">
      <c r="AO6538" s="103" t="n"/>
    </row>
    <row r="6539" spans="1:59">
      <c r="AO6539" s="103" t="n"/>
    </row>
    <row r="6540" spans="1:59">
      <c r="AO6540" s="103" t="n"/>
    </row>
    <row r="6541" spans="1:59">
      <c r="AO6541" s="103" t="n"/>
    </row>
    <row r="6542" spans="1:59">
      <c r="AO6542" s="103" t="n"/>
    </row>
    <row r="6543" spans="1:59">
      <c r="AO6543" s="103" t="n"/>
    </row>
    <row r="6544" spans="1:59">
      <c r="AO6544" s="103" t="n"/>
    </row>
    <row r="6545" spans="1:59">
      <c r="AO6545" s="103" t="n"/>
    </row>
    <row r="6546" spans="1:59">
      <c r="AO6546" s="103" t="n"/>
    </row>
    <row r="6547" spans="1:59">
      <c r="AO6547" s="103" t="n"/>
    </row>
    <row r="6548" spans="1:59">
      <c r="AO6548" s="103" t="n"/>
    </row>
    <row r="6549" spans="1:59">
      <c r="AO6549" s="103" t="n"/>
    </row>
    <row r="6550" spans="1:59">
      <c r="AO6550" s="103" t="n"/>
    </row>
    <row r="6551" spans="1:59">
      <c r="AO6551" s="103" t="n"/>
    </row>
    <row r="6552" spans="1:59">
      <c r="AO6552" s="103" t="n"/>
    </row>
    <row r="6553" spans="1:59">
      <c r="AO6553" s="103" t="n"/>
    </row>
    <row r="6554" spans="1:59">
      <c r="AO6554" s="103" t="n"/>
    </row>
    <row r="6555" spans="1:59">
      <c r="AO6555" s="103" t="n"/>
    </row>
    <row r="6556" spans="1:59">
      <c r="AO6556" s="103" t="n"/>
    </row>
    <row r="6557" spans="1:59">
      <c r="AO6557" s="103" t="n"/>
    </row>
    <row r="6558" spans="1:59">
      <c r="AO6558" s="103" t="n"/>
    </row>
    <row r="6559" spans="1:59">
      <c r="AO6559" s="103" t="n"/>
    </row>
    <row r="6560" spans="1:59">
      <c r="AO6560" s="103" t="n"/>
    </row>
    <row r="6561" spans="1:59">
      <c r="AO6561" s="103" t="n"/>
    </row>
    <row r="6562" spans="1:59">
      <c r="AO6562" s="103" t="n"/>
    </row>
    <row r="6563" spans="1:59">
      <c r="AO6563" s="103" t="n"/>
    </row>
    <row r="6564" spans="1:59">
      <c r="AO6564" s="103" t="n"/>
    </row>
    <row r="6565" spans="1:59">
      <c r="AO6565" s="103" t="n"/>
    </row>
    <row r="6566" spans="1:59">
      <c r="AO6566" s="103" t="n"/>
    </row>
    <row r="6567" spans="1:59">
      <c r="AO6567" s="103" t="n"/>
    </row>
    <row r="6568" spans="1:59">
      <c r="AO6568" s="103" t="n"/>
    </row>
    <row r="6569" spans="1:59">
      <c r="AO6569" s="103" t="n"/>
    </row>
    <row r="6570" spans="1:59">
      <c r="AO6570" s="103" t="n"/>
    </row>
    <row r="6571" spans="1:59">
      <c r="AO6571" s="103" t="n"/>
    </row>
    <row r="6572" spans="1:59">
      <c r="AO6572" s="103" t="n"/>
    </row>
    <row r="6573" spans="1:59">
      <c r="AO6573" s="103" t="n"/>
    </row>
    <row r="6574" spans="1:59">
      <c r="AO6574" s="103" t="n"/>
    </row>
    <row r="6575" spans="1:59">
      <c r="AO6575" s="103" t="n"/>
    </row>
    <row r="6576" spans="1:59">
      <c r="AO6576" s="103" t="n"/>
    </row>
    <row r="6577" spans="1:59">
      <c r="AO6577" s="103" t="n"/>
    </row>
    <row r="6578" spans="1:59">
      <c r="AO6578" s="103" t="n"/>
    </row>
    <row r="6579" spans="1:59">
      <c r="AO6579" s="103" t="n"/>
    </row>
    <row r="6580" spans="1:59">
      <c r="AO6580" s="103" t="n"/>
    </row>
    <row r="6581" spans="1:59">
      <c r="AO6581" s="103" t="n"/>
    </row>
    <row r="6582" spans="1:59">
      <c r="AO6582" s="103" t="n"/>
    </row>
    <row r="6583" spans="1:59">
      <c r="AO6583" s="103" t="n"/>
    </row>
    <row r="6584" spans="1:59">
      <c r="AO6584" s="103" t="n"/>
    </row>
    <row r="6585" spans="1:59">
      <c r="AO6585" s="103" t="n"/>
    </row>
    <row r="6586" spans="1:59">
      <c r="AO6586" s="103" t="n"/>
    </row>
    <row r="6587" spans="1:59">
      <c r="AO6587" s="103" t="n"/>
    </row>
    <row r="6588" spans="1:59">
      <c r="AO6588" s="103" t="n"/>
    </row>
    <row r="6589" spans="1:59">
      <c r="AO6589" s="103" t="n"/>
    </row>
    <row r="6590" spans="1:59">
      <c r="AO6590" s="103" t="n"/>
    </row>
    <row r="6591" spans="1:59">
      <c r="AO6591" s="103" t="n"/>
    </row>
    <row r="6592" spans="1:59">
      <c r="AO6592" s="103" t="n"/>
    </row>
    <row r="6593" spans="1:59">
      <c r="AO6593" s="103" t="n"/>
    </row>
    <row r="6594" spans="1:59">
      <c r="AO6594" s="103" t="n"/>
    </row>
    <row r="6595" spans="1:59">
      <c r="AO6595" s="103" t="n"/>
    </row>
    <row r="6596" spans="1:59">
      <c r="AO6596" s="103" t="n"/>
    </row>
    <row r="6597" spans="1:59">
      <c r="AO6597" s="103" t="n"/>
    </row>
    <row r="6598" spans="1:59">
      <c r="AO6598" s="103" t="n"/>
    </row>
    <row r="6599" spans="1:59">
      <c r="AO6599" s="103" t="n"/>
    </row>
    <row r="6600" spans="1:59">
      <c r="AO6600" s="103" t="n"/>
    </row>
    <row r="6601" spans="1:59">
      <c r="AO6601" s="103" t="n"/>
    </row>
    <row r="6602" spans="1:59">
      <c r="AO6602" s="103" t="n"/>
    </row>
    <row r="6603" spans="1:59">
      <c r="AO6603" s="103" t="n"/>
    </row>
    <row r="6604" spans="1:59">
      <c r="AO6604" s="103" t="n"/>
    </row>
    <row r="6605" spans="1:59">
      <c r="AO6605" s="103" t="n"/>
    </row>
    <row r="6606" spans="1:59">
      <c r="AO6606" s="103" t="n"/>
    </row>
    <row r="6607" spans="1:59">
      <c r="AO6607" s="103" t="n"/>
    </row>
    <row r="6608" spans="1:59">
      <c r="AO6608" s="103" t="n"/>
    </row>
    <row r="6609" spans="1:59">
      <c r="AO6609" s="103" t="n"/>
    </row>
    <row r="6610" spans="1:59">
      <c r="AO6610" s="103" t="n"/>
    </row>
    <row r="6611" spans="1:59">
      <c r="AO6611" s="103" t="n"/>
    </row>
    <row r="6612" spans="1:59">
      <c r="AO6612" s="103" t="n"/>
    </row>
    <row r="6613" spans="1:59">
      <c r="AO6613" s="103" t="n"/>
    </row>
    <row r="6614" spans="1:59">
      <c r="AO6614" s="103" t="n"/>
    </row>
    <row r="6615" spans="1:59">
      <c r="AO6615" s="103" t="n"/>
    </row>
    <row r="6616" spans="1:59">
      <c r="AO6616" s="103" t="n"/>
    </row>
    <row r="6617" spans="1:59">
      <c r="AO6617" s="103" t="n"/>
    </row>
    <row r="6618" spans="1:59">
      <c r="AO6618" s="103" t="n"/>
    </row>
    <row r="6619" spans="1:59">
      <c r="AO6619" s="103" t="n"/>
    </row>
    <row r="6620" spans="1:59">
      <c r="AO6620" s="103" t="n"/>
    </row>
    <row r="6621" spans="1:59">
      <c r="AO6621" s="103" t="n"/>
    </row>
    <row r="6622" spans="1:59">
      <c r="AO6622" s="103" t="n"/>
    </row>
    <row r="6623" spans="1:59">
      <c r="AO6623" s="103" t="n"/>
    </row>
    <row r="6624" spans="1:59">
      <c r="AO6624" s="103" t="n"/>
    </row>
    <row r="6625" spans="1:59">
      <c r="AO6625" s="103" t="n"/>
    </row>
    <row r="6626" spans="1:59">
      <c r="AO6626" s="103" t="n"/>
    </row>
    <row r="6627" spans="1:59">
      <c r="AO6627" s="103" t="n"/>
    </row>
    <row r="6628" spans="1:59">
      <c r="AO6628" s="103" t="n"/>
    </row>
    <row r="6629" spans="1:59">
      <c r="AO6629" s="103" t="n"/>
    </row>
    <row r="6630" spans="1:59">
      <c r="AO6630" s="103" t="n"/>
    </row>
    <row r="6631" spans="1:59">
      <c r="AO6631" s="103" t="n"/>
    </row>
    <row r="6632" spans="1:59">
      <c r="AO6632" s="103" t="n"/>
    </row>
    <row r="6633" spans="1:59">
      <c r="AO6633" s="103" t="n"/>
    </row>
    <row r="6634" spans="1:59">
      <c r="AO6634" s="103" t="n"/>
    </row>
    <row r="6635" spans="1:59">
      <c r="AO6635" s="103" t="n"/>
    </row>
    <row r="6636" spans="1:59">
      <c r="AO6636" s="103" t="n"/>
    </row>
    <row r="6637" spans="1:59">
      <c r="AO6637" s="103" t="n"/>
    </row>
    <row r="6638" spans="1:59">
      <c r="AO6638" s="103" t="n"/>
    </row>
    <row r="6639" spans="1:59">
      <c r="AO6639" s="103" t="n"/>
    </row>
    <row r="6640" spans="1:59">
      <c r="AO6640" s="103" t="n"/>
    </row>
    <row r="6641" spans="1:59">
      <c r="AO6641" s="103" t="n"/>
    </row>
    <row r="6642" spans="1:59">
      <c r="AO6642" s="103" t="n"/>
    </row>
    <row r="6643" spans="1:59">
      <c r="AO6643" s="103" t="n"/>
    </row>
    <row r="6644" spans="1:59">
      <c r="AO6644" s="103" t="n"/>
    </row>
    <row r="6645" spans="1:59">
      <c r="AO6645" s="103" t="n"/>
    </row>
    <row r="6646" spans="1:59">
      <c r="AO6646" s="103" t="n"/>
    </row>
    <row r="6647" spans="1:59">
      <c r="AO6647" s="103" t="n"/>
    </row>
    <row r="6648" spans="1:59">
      <c r="AO6648" s="103" t="n"/>
    </row>
    <row r="6649" spans="1:59">
      <c r="AO6649" s="103" t="n"/>
    </row>
    <row r="6650" spans="1:59">
      <c r="AO6650" s="103" t="n"/>
    </row>
    <row r="6651" spans="1:59">
      <c r="AO6651" s="103" t="n"/>
    </row>
    <row r="6652" spans="1:59">
      <c r="AO6652" s="103" t="n"/>
    </row>
    <row r="6653" spans="1:59">
      <c r="AO6653" s="103" t="n"/>
    </row>
    <row r="6654" spans="1:59">
      <c r="AO6654" s="103" t="n"/>
    </row>
    <row r="6655" spans="1:59">
      <c r="AO6655" s="103" t="n"/>
    </row>
    <row r="6656" spans="1:59">
      <c r="AO6656" s="103" t="n"/>
    </row>
    <row r="6657" spans="1:59">
      <c r="AO6657" s="103" t="n"/>
    </row>
    <row r="6658" spans="1:59">
      <c r="AO6658" s="103" t="n"/>
    </row>
    <row r="6659" spans="1:59">
      <c r="AO6659" s="103" t="n"/>
    </row>
    <row r="6660" spans="1:59">
      <c r="AO6660" s="103" t="n"/>
    </row>
    <row r="6661" spans="1:59">
      <c r="AO6661" s="103" t="n"/>
    </row>
    <row r="6662" spans="1:59">
      <c r="AO6662" s="103" t="n"/>
    </row>
    <row r="6663" spans="1:59">
      <c r="AO6663" s="103" t="n"/>
    </row>
    <row r="6664" spans="1:59">
      <c r="AO6664" s="103" t="n"/>
    </row>
    <row r="6665" spans="1:59">
      <c r="AO6665" s="103" t="n"/>
    </row>
    <row r="6666" spans="1:59">
      <c r="AO6666" s="103" t="n"/>
    </row>
    <row r="6667" spans="1:59">
      <c r="AO6667" s="103" t="n"/>
    </row>
    <row r="6668" spans="1:59">
      <c r="AO6668" s="103" t="n"/>
    </row>
    <row r="6669" spans="1:59">
      <c r="AO6669" s="103" t="n"/>
    </row>
    <row r="6670" spans="1:59">
      <c r="AO6670" s="103" t="n"/>
    </row>
    <row r="6671" spans="1:59">
      <c r="AO6671" s="103" t="n"/>
    </row>
    <row r="6672" spans="1:59">
      <c r="AO6672" s="103" t="n"/>
    </row>
    <row r="6673" spans="1:59">
      <c r="AO6673" s="103" t="n"/>
    </row>
    <row r="6674" spans="1:59">
      <c r="AO6674" s="103" t="n"/>
    </row>
    <row r="6675" spans="1:59">
      <c r="AO6675" s="103" t="n"/>
    </row>
    <row r="6676" spans="1:59">
      <c r="AO6676" s="103" t="n"/>
    </row>
    <row r="6677" spans="1:59">
      <c r="AO6677" s="103" t="n"/>
    </row>
    <row r="6678" spans="1:59">
      <c r="AO6678" s="103" t="n"/>
    </row>
    <row r="6679" spans="1:59">
      <c r="AO6679" s="103" t="n"/>
    </row>
    <row r="6680" spans="1:59">
      <c r="AO6680" s="103" t="n"/>
    </row>
    <row r="6681" spans="1:59">
      <c r="AO6681" s="103" t="n"/>
    </row>
    <row r="6682" spans="1:59">
      <c r="AO6682" s="103" t="n"/>
    </row>
    <row r="6683" spans="1:59">
      <c r="AO6683" s="103" t="n"/>
    </row>
    <row r="6684" spans="1:59">
      <c r="AO6684" s="103" t="n"/>
    </row>
    <row r="6685" spans="1:59">
      <c r="AO6685" s="103" t="n"/>
    </row>
    <row r="6686" spans="1:59">
      <c r="AO6686" s="103" t="n"/>
    </row>
    <row r="6687" spans="1:59">
      <c r="AO6687" s="103" t="n"/>
    </row>
    <row r="6688" spans="1:59">
      <c r="AO6688" s="103" t="n"/>
    </row>
    <row r="6689" spans="1:59">
      <c r="AO6689" s="103" t="n"/>
    </row>
    <row r="6690" spans="1:59">
      <c r="AO6690" s="103" t="n"/>
    </row>
    <row r="6691" spans="1:59">
      <c r="AO6691" s="103" t="n"/>
    </row>
    <row r="6692" spans="1:59">
      <c r="AO6692" s="103" t="n"/>
    </row>
    <row r="6693" spans="1:59">
      <c r="AO6693" s="103" t="n"/>
    </row>
    <row r="6694" spans="1:59">
      <c r="AO6694" s="103" t="n"/>
    </row>
    <row r="6695" spans="1:59">
      <c r="AO6695" s="103" t="n"/>
    </row>
    <row r="6696" spans="1:59">
      <c r="AO6696" s="103" t="n"/>
    </row>
    <row r="6697" spans="1:59">
      <c r="AO6697" s="103" t="n"/>
    </row>
    <row r="6698" spans="1:59">
      <c r="AO6698" s="103" t="n"/>
    </row>
    <row r="6699" spans="1:59">
      <c r="AO6699" s="103" t="n"/>
    </row>
    <row r="6700" spans="1:59">
      <c r="AO6700" s="103" t="n"/>
    </row>
    <row r="6701" spans="1:59">
      <c r="AO6701" s="103" t="n"/>
    </row>
    <row r="6702" spans="1:59">
      <c r="AO6702" s="103" t="n"/>
    </row>
    <row r="6703" spans="1:59">
      <c r="AO6703" s="103" t="n"/>
    </row>
    <row r="6704" spans="1:59">
      <c r="AO6704" s="103" t="n"/>
    </row>
    <row r="6705" spans="1:59">
      <c r="AO6705" s="103" t="n"/>
    </row>
    <row r="6706" spans="1:59">
      <c r="AO6706" s="103" t="n"/>
    </row>
    <row r="6707" spans="1:59">
      <c r="AO6707" s="103" t="n"/>
    </row>
    <row r="6708" spans="1:59">
      <c r="AO6708" s="103" t="n"/>
    </row>
    <row r="6709" spans="1:59">
      <c r="AO6709" s="103" t="n"/>
    </row>
    <row r="6710" spans="1:59">
      <c r="AO6710" s="103" t="n"/>
    </row>
    <row r="6711" spans="1:59">
      <c r="AO6711" s="103" t="n"/>
    </row>
    <row r="6712" spans="1:59">
      <c r="AO6712" s="103" t="n"/>
    </row>
    <row r="6713" spans="1:59">
      <c r="AO6713" s="103" t="n"/>
    </row>
    <row r="6714" spans="1:59">
      <c r="AO6714" s="103" t="n"/>
    </row>
    <row r="6715" spans="1:59">
      <c r="AO6715" s="103" t="n"/>
    </row>
    <row r="6716" spans="1:59">
      <c r="AO6716" s="103" t="n"/>
    </row>
    <row r="6717" spans="1:59">
      <c r="AO6717" s="103" t="n"/>
    </row>
    <row r="6718" spans="1:59">
      <c r="AO6718" s="103" t="n"/>
    </row>
    <row r="6719" spans="1:59">
      <c r="AO6719" s="103" t="n"/>
    </row>
    <row r="6720" spans="1:59">
      <c r="AO6720" s="103" t="n"/>
    </row>
    <row r="6721" spans="1:59">
      <c r="AO6721" s="103" t="n"/>
    </row>
    <row r="6722" spans="1:59">
      <c r="AO6722" s="103" t="n"/>
    </row>
    <row r="6723" spans="1:59">
      <c r="AO6723" s="103" t="n"/>
    </row>
    <row r="6724" spans="1:59">
      <c r="AO6724" s="103" t="n"/>
    </row>
    <row r="6725" spans="1:59">
      <c r="AO6725" s="103" t="n"/>
    </row>
    <row r="6726" spans="1:59">
      <c r="AO6726" s="103" t="n"/>
    </row>
    <row r="6727" spans="1:59">
      <c r="AO6727" s="103" t="n"/>
    </row>
    <row r="6728" spans="1:59">
      <c r="AO6728" s="103" t="n"/>
    </row>
    <row r="6729" spans="1:59">
      <c r="AO6729" s="103" t="n"/>
    </row>
    <row r="6730" spans="1:59">
      <c r="AO6730" s="103" t="n"/>
    </row>
    <row r="6731" spans="1:59">
      <c r="AO6731" s="103" t="n"/>
    </row>
    <row r="6732" spans="1:59">
      <c r="AO6732" s="103" t="n"/>
    </row>
    <row r="6733" spans="1:59">
      <c r="AO6733" s="103" t="n"/>
    </row>
    <row r="6734" spans="1:59">
      <c r="AO6734" s="103" t="n"/>
    </row>
    <row r="6735" spans="1:59">
      <c r="AO6735" s="103" t="n"/>
    </row>
    <row r="6736" spans="1:59">
      <c r="AO6736" s="103" t="n"/>
    </row>
    <row r="6737" spans="1:59">
      <c r="AO6737" s="103" t="n"/>
    </row>
    <row r="6738" spans="1:59">
      <c r="AO6738" s="103" t="n"/>
    </row>
    <row r="6739" spans="1:59">
      <c r="AO6739" s="103" t="n"/>
    </row>
    <row r="6740" spans="1:59">
      <c r="AO6740" s="103" t="n"/>
    </row>
    <row r="6741" spans="1:59">
      <c r="AO6741" s="103" t="n"/>
    </row>
    <row r="6742" spans="1:59">
      <c r="AO6742" s="103" t="n"/>
    </row>
    <row r="6743" spans="1:59">
      <c r="AO6743" s="103" t="n"/>
    </row>
    <row r="6744" spans="1:59">
      <c r="AO6744" s="103" t="n"/>
    </row>
    <row r="6745" spans="1:59">
      <c r="AO6745" s="103" t="n"/>
    </row>
    <row r="6746" spans="1:59">
      <c r="AO6746" s="103" t="n"/>
    </row>
    <row r="6747" spans="1:59">
      <c r="AO6747" s="103" t="n"/>
    </row>
    <row r="6748" spans="1:59">
      <c r="AO6748" s="103" t="n"/>
    </row>
    <row r="6749" spans="1:59">
      <c r="AO6749" s="103" t="n"/>
    </row>
    <row r="6750" spans="1:59">
      <c r="AO6750" s="103" t="n"/>
    </row>
    <row r="6751" spans="1:59">
      <c r="AO6751" s="103" t="n"/>
    </row>
    <row r="6752" spans="1:59">
      <c r="AO6752" s="103" t="n"/>
    </row>
    <row r="6753" spans="1:59">
      <c r="AO6753" s="103" t="n"/>
    </row>
    <row r="6754" spans="1:59">
      <c r="AO6754" s="103" t="n"/>
    </row>
    <row r="6755" spans="1:59">
      <c r="AO6755" s="103" t="n"/>
    </row>
    <row r="6756" spans="1:59">
      <c r="AO6756" s="103" t="n"/>
    </row>
    <row r="6757" spans="1:59">
      <c r="AO6757" s="103" t="n"/>
    </row>
    <row r="6758" spans="1:59">
      <c r="AO6758" s="103" t="n"/>
    </row>
    <row r="6759" spans="1:59">
      <c r="AO6759" s="103" t="n"/>
    </row>
    <row r="6760" spans="1:59">
      <c r="AO6760" s="103" t="n"/>
    </row>
    <row r="6761" spans="1:59">
      <c r="AO6761" s="103" t="n"/>
    </row>
    <row r="6762" spans="1:59">
      <c r="AO6762" s="103" t="n"/>
    </row>
    <row r="6763" spans="1:59">
      <c r="AO6763" s="103" t="n"/>
    </row>
    <row r="6764" spans="1:59">
      <c r="AO6764" s="103" t="n"/>
    </row>
    <row r="6765" spans="1:59">
      <c r="AO6765" s="103" t="n"/>
    </row>
    <row r="6766" spans="1:59">
      <c r="AO6766" s="103" t="n"/>
    </row>
    <row r="6767" spans="1:59">
      <c r="AO6767" s="103" t="n"/>
    </row>
    <row r="6768" spans="1:59">
      <c r="AO6768" s="103" t="n"/>
    </row>
    <row r="6769" spans="1:59">
      <c r="AO6769" s="103" t="n"/>
    </row>
    <row r="6770" spans="1:59">
      <c r="AO6770" s="103" t="n"/>
    </row>
    <row r="6771" spans="1:59">
      <c r="AO6771" s="103" t="n"/>
    </row>
    <row r="6772" spans="1:59">
      <c r="AO6772" s="103" t="n"/>
    </row>
    <row r="6773" spans="1:59">
      <c r="AO6773" s="103" t="n"/>
    </row>
    <row r="6774" spans="1:59">
      <c r="AO6774" s="103" t="n"/>
    </row>
    <row r="6775" spans="1:59">
      <c r="AO6775" s="103" t="n"/>
    </row>
    <row r="6776" spans="1:59">
      <c r="AO6776" s="103" t="n"/>
    </row>
    <row r="6777" spans="1:59">
      <c r="AO6777" s="103" t="n"/>
    </row>
    <row r="6778" spans="1:59">
      <c r="AO6778" s="103" t="n"/>
    </row>
    <row r="6779" spans="1:59">
      <c r="AO6779" s="103" t="n"/>
    </row>
    <row r="6780" spans="1:59">
      <c r="AO6780" s="103" t="n"/>
    </row>
    <row r="6781" spans="1:59">
      <c r="AO6781" s="103" t="n"/>
    </row>
    <row r="6782" spans="1:59">
      <c r="AO6782" s="103" t="n"/>
    </row>
    <row r="6783" spans="1:59">
      <c r="AO6783" s="103" t="n"/>
    </row>
    <row r="6784" spans="1:59">
      <c r="AO6784" s="103" t="n"/>
    </row>
    <row r="6785" spans="1:59">
      <c r="AO6785" s="103" t="n"/>
    </row>
    <row r="6786" spans="1:59">
      <c r="AO6786" s="103" t="n"/>
    </row>
    <row r="6787" spans="1:59">
      <c r="AO6787" s="103" t="n"/>
    </row>
    <row r="6788" spans="1:59">
      <c r="AO6788" s="103" t="n"/>
    </row>
    <row r="6789" spans="1:59">
      <c r="AO6789" s="103" t="n"/>
    </row>
    <row r="6790" spans="1:59">
      <c r="AO6790" s="103" t="n"/>
    </row>
    <row r="6791" spans="1:59">
      <c r="AO6791" s="103" t="n"/>
    </row>
    <row r="6792" spans="1:59">
      <c r="AO6792" s="103" t="n"/>
    </row>
    <row r="6793" spans="1:59">
      <c r="AO6793" s="103" t="n"/>
    </row>
    <row r="6794" spans="1:59">
      <c r="AO6794" s="103" t="n"/>
    </row>
    <row r="6795" spans="1:59">
      <c r="AO6795" s="103" t="n"/>
    </row>
    <row r="6796" spans="1:59">
      <c r="AO6796" s="103" t="n"/>
    </row>
    <row r="6797" spans="1:59">
      <c r="AO6797" s="103" t="n"/>
    </row>
    <row r="6798" spans="1:59">
      <c r="AO6798" s="103" t="n"/>
    </row>
    <row r="6799" spans="1:59">
      <c r="AO6799" s="103" t="n"/>
    </row>
    <row r="6800" spans="1:59">
      <c r="AO6800" s="103" t="n"/>
    </row>
    <row r="6801" spans="1:59">
      <c r="AO6801" s="103" t="n"/>
    </row>
    <row r="6802" spans="1:59">
      <c r="AO6802" s="103" t="n"/>
    </row>
    <row r="6803" spans="1:59">
      <c r="AO6803" s="103" t="n"/>
    </row>
    <row r="6804" spans="1:59">
      <c r="AO6804" s="103" t="n"/>
    </row>
    <row r="6805" spans="1:59">
      <c r="AO6805" s="103" t="n"/>
    </row>
    <row r="6806" spans="1:59">
      <c r="AO6806" s="103" t="n"/>
    </row>
    <row r="6807" spans="1:59">
      <c r="AO6807" s="103" t="n"/>
    </row>
    <row r="6808" spans="1:59">
      <c r="AO6808" s="103" t="n"/>
    </row>
    <row r="6809" spans="1:59">
      <c r="AO6809" s="103" t="n"/>
    </row>
    <row r="6810" spans="1:59">
      <c r="AO6810" s="103" t="n"/>
    </row>
    <row r="6811" spans="1:59">
      <c r="AO6811" s="103" t="n"/>
    </row>
    <row r="6812" spans="1:59">
      <c r="AO6812" s="103" t="n"/>
    </row>
    <row r="6813" spans="1:59">
      <c r="AO6813" s="103" t="n"/>
    </row>
    <row r="6814" spans="1:59">
      <c r="AO6814" s="103" t="n"/>
    </row>
    <row r="6815" spans="1:59">
      <c r="AO6815" s="103" t="n"/>
    </row>
    <row r="6816" spans="1:59">
      <c r="AO6816" s="103" t="n"/>
    </row>
    <row r="6817" spans="1:59">
      <c r="AO6817" s="103" t="n"/>
    </row>
    <row r="6818" spans="1:59">
      <c r="AO6818" s="103" t="n"/>
    </row>
    <row r="6819" spans="1:59">
      <c r="AO6819" s="103" t="n"/>
    </row>
    <row r="6820" spans="1:59">
      <c r="AO6820" s="103" t="n"/>
    </row>
    <row r="6821" spans="1:59">
      <c r="AO6821" s="103" t="n"/>
    </row>
    <row r="6822" spans="1:59">
      <c r="AO6822" s="103" t="n"/>
    </row>
    <row r="6823" spans="1:59">
      <c r="AO6823" s="103" t="n"/>
    </row>
    <row r="6824" spans="1:59">
      <c r="AO6824" s="103" t="n"/>
    </row>
    <row r="6825" spans="1:59">
      <c r="AO6825" s="103" t="n"/>
    </row>
    <row r="6826" spans="1:59">
      <c r="AO6826" s="103" t="n"/>
    </row>
    <row r="6827" spans="1:59">
      <c r="AO6827" s="103" t="n"/>
    </row>
    <row r="6828" spans="1:59">
      <c r="AO6828" s="103" t="n"/>
    </row>
    <row r="6829" spans="1:59">
      <c r="AO6829" s="103" t="n"/>
    </row>
    <row r="6830" spans="1:59">
      <c r="AO6830" s="103" t="n"/>
    </row>
    <row r="6831" spans="1:59">
      <c r="AO6831" s="103" t="n"/>
    </row>
    <row r="6832" spans="1:59">
      <c r="AO6832" s="103" t="n"/>
    </row>
    <row r="6833" spans="1:59">
      <c r="AO6833" s="103" t="n"/>
    </row>
    <row r="6834" spans="1:59">
      <c r="AO6834" s="103" t="n"/>
    </row>
    <row r="6835" spans="1:59">
      <c r="AO6835" s="103" t="n"/>
    </row>
    <row r="6836" spans="1:59">
      <c r="AO6836" s="103" t="n"/>
    </row>
    <row r="6837" spans="1:59">
      <c r="AO6837" s="103" t="n"/>
    </row>
    <row r="6838" spans="1:59">
      <c r="AO6838" s="103" t="n"/>
    </row>
    <row r="6839" spans="1:59">
      <c r="AO6839" s="103" t="n"/>
    </row>
    <row r="6840" spans="1:59">
      <c r="AO6840" s="103" t="n"/>
    </row>
    <row r="6841" spans="1:59">
      <c r="AO6841" s="103" t="n"/>
    </row>
    <row r="6842" spans="1:59">
      <c r="AO6842" s="103" t="n"/>
    </row>
    <row r="6843" spans="1:59">
      <c r="AO6843" s="103" t="n"/>
    </row>
    <row r="6844" spans="1:59">
      <c r="AO6844" s="103" t="n"/>
    </row>
    <row r="6845" spans="1:59">
      <c r="AO6845" s="103" t="n"/>
    </row>
    <row r="6846" spans="1:59">
      <c r="AO6846" s="103" t="n"/>
    </row>
    <row r="6847" spans="1:59">
      <c r="AO6847" s="103" t="n"/>
    </row>
    <row r="6848" spans="1:59">
      <c r="AO6848" s="103" t="n"/>
    </row>
    <row r="6849" spans="1:59">
      <c r="AO6849" s="103" t="n"/>
    </row>
    <row r="6850" spans="1:59">
      <c r="AO6850" s="103" t="n"/>
    </row>
    <row r="6851" spans="1:59">
      <c r="AO6851" s="103" t="n"/>
    </row>
    <row r="6852" spans="1:59">
      <c r="AO6852" s="103" t="n"/>
    </row>
    <row r="6853" spans="1:59">
      <c r="AO6853" s="103" t="n"/>
    </row>
    <row r="6854" spans="1:59">
      <c r="AO6854" s="103" t="n"/>
    </row>
    <row r="6855" spans="1:59">
      <c r="AO6855" s="103" t="n"/>
    </row>
    <row r="6856" spans="1:59">
      <c r="AO6856" s="103" t="n"/>
    </row>
    <row r="6857" spans="1:59">
      <c r="AO6857" s="103" t="n"/>
    </row>
    <row r="6858" spans="1:59">
      <c r="AO6858" s="103" t="n"/>
    </row>
    <row r="6859" spans="1:59">
      <c r="AO6859" s="103" t="n"/>
    </row>
    <row r="6860" spans="1:59">
      <c r="AO6860" s="103" t="n"/>
    </row>
    <row r="6861" spans="1:59">
      <c r="AO6861" s="103" t="n"/>
    </row>
    <row r="6862" spans="1:59">
      <c r="AO6862" s="103" t="n"/>
    </row>
    <row r="6863" spans="1:59">
      <c r="AO6863" s="103" t="n"/>
    </row>
    <row r="6864" spans="1:59">
      <c r="AO6864" s="103" t="n"/>
    </row>
    <row r="6865" spans="1:59">
      <c r="AO6865" s="103" t="n"/>
    </row>
    <row r="6866" spans="1:59">
      <c r="AO6866" s="103" t="n"/>
    </row>
    <row r="6867" spans="1:59">
      <c r="AO6867" s="103" t="n"/>
    </row>
    <row r="6868" spans="1:59">
      <c r="AO6868" s="103" t="n"/>
    </row>
    <row r="6869" spans="1:59">
      <c r="AO6869" s="103" t="n"/>
    </row>
    <row r="6870" spans="1:59">
      <c r="AO6870" s="103" t="n"/>
    </row>
    <row r="6871" spans="1:59">
      <c r="AO6871" s="103" t="n"/>
    </row>
    <row r="6872" spans="1:59">
      <c r="AO6872" s="103" t="n"/>
    </row>
    <row r="6873" spans="1:59">
      <c r="AO6873" s="103" t="n"/>
    </row>
    <row r="6874" spans="1:59">
      <c r="AO6874" s="103" t="n"/>
    </row>
    <row r="6875" spans="1:59">
      <c r="AO6875" s="103" t="n"/>
    </row>
    <row r="6876" spans="1:59">
      <c r="AO6876" s="103" t="n"/>
    </row>
    <row r="6877" spans="1:59">
      <c r="AO6877" s="103" t="n"/>
    </row>
    <row r="6878" spans="1:59">
      <c r="AO6878" s="103" t="n"/>
    </row>
    <row r="6879" spans="1:59">
      <c r="AO6879" s="103" t="n"/>
    </row>
    <row r="6880" spans="1:59">
      <c r="AO6880" s="103" t="n"/>
    </row>
    <row r="6881" spans="1:59">
      <c r="AO6881" s="103" t="n"/>
    </row>
    <row r="6882" spans="1:59">
      <c r="AO6882" s="103" t="n"/>
    </row>
    <row r="6883" spans="1:59">
      <c r="AO6883" s="103" t="n"/>
    </row>
    <row r="6884" spans="1:59">
      <c r="AO6884" s="103" t="n"/>
    </row>
    <row r="6885" spans="1:59">
      <c r="AO6885" s="103" t="n"/>
    </row>
    <row r="6886" spans="1:59">
      <c r="AO6886" s="103" t="n"/>
    </row>
    <row r="6887" spans="1:59">
      <c r="AO6887" s="103" t="n"/>
    </row>
    <row r="6888" spans="1:59">
      <c r="AO6888" s="103" t="n"/>
    </row>
    <row r="6889" spans="1:59">
      <c r="AO6889" s="103" t="n"/>
    </row>
    <row r="6890" spans="1:59">
      <c r="AO6890" s="103" t="n"/>
    </row>
    <row r="6891" spans="1:59">
      <c r="AO6891" s="103" t="n"/>
    </row>
    <row r="6892" spans="1:59">
      <c r="AO6892" s="103" t="n"/>
    </row>
    <row r="6893" spans="1:59">
      <c r="AO6893" s="103" t="n"/>
    </row>
    <row r="6894" spans="1:59">
      <c r="AO6894" s="103" t="n"/>
    </row>
    <row r="6895" spans="1:59">
      <c r="AO6895" s="103" t="n"/>
    </row>
    <row r="6896" spans="1:59">
      <c r="AO6896" s="103" t="n"/>
    </row>
    <row r="6897" spans="1:59">
      <c r="AO6897" s="103" t="n"/>
    </row>
    <row r="6898" spans="1:59">
      <c r="AO6898" s="103" t="n"/>
    </row>
    <row r="6899" spans="1:59">
      <c r="AO6899" s="103" t="n"/>
    </row>
    <row r="6900" spans="1:59">
      <c r="AO6900" s="103" t="n"/>
    </row>
    <row r="6901" spans="1:59">
      <c r="AO6901" s="103" t="n"/>
    </row>
    <row r="6902" spans="1:59">
      <c r="AO6902" s="103" t="n"/>
    </row>
    <row r="6903" spans="1:59">
      <c r="AO6903" s="103" t="n"/>
    </row>
    <row r="6904" spans="1:59">
      <c r="AO6904" s="103" t="n"/>
    </row>
    <row r="6905" spans="1:59">
      <c r="AO6905" s="103" t="n"/>
    </row>
    <row r="6906" spans="1:59">
      <c r="AO6906" s="103" t="n"/>
    </row>
    <row r="6907" spans="1:59">
      <c r="AO6907" s="103" t="n"/>
    </row>
    <row r="6908" spans="1:59">
      <c r="AO6908" s="103" t="n"/>
    </row>
    <row r="6909" spans="1:59">
      <c r="AO6909" s="103" t="n"/>
    </row>
    <row r="6910" spans="1:59">
      <c r="AO6910" s="103" t="n"/>
    </row>
    <row r="6911" spans="1:59">
      <c r="AO6911" s="103" t="n"/>
    </row>
    <row r="6912" spans="1:59">
      <c r="AO6912" s="103" t="n"/>
    </row>
    <row r="6913" spans="1:59">
      <c r="AO6913" s="103" t="n"/>
    </row>
    <row r="6914" spans="1:59">
      <c r="AO6914" s="103" t="n"/>
    </row>
    <row r="6915" spans="1:59">
      <c r="AO6915" s="103" t="n"/>
    </row>
    <row r="6916" spans="1:59">
      <c r="AO6916" s="103" t="n"/>
    </row>
    <row r="6917" spans="1:59">
      <c r="AO6917" s="103" t="n"/>
    </row>
    <row r="6918" spans="1:59">
      <c r="AO6918" s="103" t="n"/>
    </row>
    <row r="6919" spans="1:59">
      <c r="AO6919" s="103" t="n"/>
    </row>
    <row r="6920" spans="1:59">
      <c r="AO6920" s="103" t="n"/>
    </row>
    <row r="6921" spans="1:59">
      <c r="AO6921" s="103" t="n"/>
    </row>
    <row r="6922" spans="1:59">
      <c r="AO6922" s="103" t="n"/>
    </row>
    <row r="6923" spans="1:59">
      <c r="AO6923" s="103" t="n"/>
    </row>
    <row r="6924" spans="1:59">
      <c r="AO6924" s="103" t="n"/>
    </row>
    <row r="6925" spans="1:59">
      <c r="AO6925" s="103" t="n"/>
    </row>
    <row r="6926" spans="1:59">
      <c r="AO6926" s="103" t="n"/>
    </row>
    <row r="6927" spans="1:59">
      <c r="AO6927" s="103" t="n"/>
    </row>
    <row r="6928" spans="1:59">
      <c r="AO6928" s="103" t="n"/>
    </row>
    <row r="6929" spans="1:59">
      <c r="AO6929" s="103" t="n"/>
    </row>
    <row r="6930" spans="1:59">
      <c r="AO6930" s="103" t="n"/>
    </row>
    <row r="6931" spans="1:59">
      <c r="AO6931" s="103" t="n"/>
    </row>
    <row r="6932" spans="1:59">
      <c r="AO6932" s="103" t="n"/>
    </row>
    <row r="6933" spans="1:59">
      <c r="AO6933" s="103" t="n"/>
    </row>
    <row r="6934" spans="1:59">
      <c r="AO6934" s="103" t="n"/>
    </row>
    <row r="6935" spans="1:59">
      <c r="AO6935" s="103" t="n"/>
    </row>
    <row r="6936" spans="1:59">
      <c r="AO6936" s="103" t="n"/>
    </row>
    <row r="6937" spans="1:59">
      <c r="AO6937" s="103" t="n"/>
    </row>
    <row r="6938" spans="1:59">
      <c r="AO6938" s="103" t="n"/>
    </row>
    <row r="6939" spans="1:59">
      <c r="AO6939" s="103" t="n"/>
    </row>
    <row r="6940" spans="1:59">
      <c r="AO6940" s="103" t="n"/>
    </row>
    <row r="6941" spans="1:59">
      <c r="AO6941" s="103" t="n"/>
    </row>
    <row r="6942" spans="1:59">
      <c r="AO6942" s="103" t="n"/>
    </row>
    <row r="6943" spans="1:59">
      <c r="AO6943" s="103" t="n"/>
    </row>
    <row r="6944" spans="1:59">
      <c r="AO6944" s="103" t="n"/>
    </row>
    <row r="6945" spans="1:59">
      <c r="AO6945" s="103" t="n"/>
    </row>
    <row r="6946" spans="1:59">
      <c r="AO6946" s="103" t="n"/>
    </row>
    <row r="6947" spans="1:59">
      <c r="AO6947" s="103" t="n"/>
    </row>
    <row r="6948" spans="1:59">
      <c r="AO6948" s="103" t="n"/>
    </row>
    <row r="6949" spans="1:59">
      <c r="AO6949" s="103" t="n"/>
    </row>
    <row r="6950" spans="1:59">
      <c r="AO6950" s="103" t="n"/>
    </row>
    <row r="6951" spans="1:59">
      <c r="AO6951" s="103" t="n"/>
    </row>
    <row r="6952" spans="1:59">
      <c r="AO6952" s="103" t="n"/>
    </row>
    <row r="6953" spans="1:59">
      <c r="AO6953" s="103" t="n"/>
    </row>
    <row r="6954" spans="1:59">
      <c r="AO6954" s="103" t="n"/>
    </row>
    <row r="6955" spans="1:59">
      <c r="AO6955" s="103" t="n"/>
    </row>
    <row r="6956" spans="1:59">
      <c r="AO6956" s="103" t="n"/>
    </row>
    <row r="6957" spans="1:59">
      <c r="AO6957" s="103" t="n"/>
    </row>
    <row r="6958" spans="1:59">
      <c r="AO6958" s="103" t="n"/>
    </row>
    <row r="6959" spans="1:59">
      <c r="AO6959" s="103" t="n"/>
    </row>
    <row r="6960" spans="1:59">
      <c r="AO6960" s="103" t="n"/>
    </row>
    <row r="6961" spans="1:59">
      <c r="AO6961" s="103" t="n"/>
    </row>
    <row r="6962" spans="1:59">
      <c r="AO6962" s="103" t="n"/>
    </row>
    <row r="6963" spans="1:59">
      <c r="AO6963" s="103" t="n"/>
    </row>
    <row r="6964" spans="1:59">
      <c r="AO6964" s="103" t="n"/>
    </row>
    <row r="6965" spans="1:59">
      <c r="AO6965" s="103" t="n"/>
    </row>
    <row r="6966" spans="1:59">
      <c r="AO6966" s="103" t="n"/>
    </row>
    <row r="6967" spans="1:59">
      <c r="AO6967" s="103" t="n"/>
    </row>
    <row r="6968" spans="1:59">
      <c r="AO6968" s="103" t="n"/>
    </row>
    <row r="6969" spans="1:59">
      <c r="AO6969" s="103" t="n"/>
    </row>
    <row r="6970" spans="1:59">
      <c r="AO6970" s="103" t="n"/>
    </row>
    <row r="6971" spans="1:59">
      <c r="AO6971" s="103" t="n"/>
    </row>
    <row r="6972" spans="1:59">
      <c r="AO6972" s="103" t="n"/>
    </row>
    <row r="6973" spans="1:59">
      <c r="AO6973" s="103" t="n"/>
    </row>
    <row r="6974" spans="1:59">
      <c r="AO6974" s="103" t="n"/>
    </row>
    <row r="6975" spans="1:59">
      <c r="AO6975" s="103" t="n"/>
    </row>
    <row r="6976" spans="1:59">
      <c r="AO6976" s="103" t="n"/>
    </row>
    <row r="6977" spans="1:59">
      <c r="AO6977" s="103" t="n"/>
    </row>
    <row r="6978" spans="1:59">
      <c r="AO6978" s="103" t="n"/>
    </row>
    <row r="6979" spans="1:59">
      <c r="AO6979" s="103" t="n"/>
    </row>
    <row r="6980" spans="1:59">
      <c r="AO6980" s="103" t="n"/>
    </row>
    <row r="6981" spans="1:59">
      <c r="AO6981" s="103" t="n"/>
    </row>
    <row r="6982" spans="1:59">
      <c r="AO6982" s="103" t="n"/>
    </row>
    <row r="6983" spans="1:59">
      <c r="AO6983" s="103" t="n"/>
    </row>
    <row r="6984" spans="1:59">
      <c r="AO6984" s="103" t="n"/>
    </row>
    <row r="6985" spans="1:59">
      <c r="AO6985" s="103" t="n"/>
    </row>
    <row r="6986" spans="1:59">
      <c r="AO6986" s="103" t="n"/>
    </row>
    <row r="6987" spans="1:59">
      <c r="AO6987" s="103" t="n"/>
    </row>
    <row r="6988" spans="1:59">
      <c r="AO6988" s="103" t="n"/>
    </row>
    <row r="6989" spans="1:59">
      <c r="AO6989" s="103" t="n"/>
    </row>
    <row r="6990" spans="1:59">
      <c r="AO6990" s="103" t="n"/>
    </row>
    <row r="6991" spans="1:59">
      <c r="AO6991" s="103" t="n"/>
    </row>
    <row r="6992" spans="1:59">
      <c r="AO6992" s="103" t="n"/>
    </row>
    <row r="6993" spans="1:59">
      <c r="AO6993" s="103" t="n"/>
    </row>
    <row r="6994" spans="1:59">
      <c r="AO6994" s="103" t="n"/>
    </row>
    <row r="6995" spans="1:59">
      <c r="AO6995" s="103" t="n"/>
    </row>
    <row r="6996" spans="1:59">
      <c r="AO6996" s="103" t="n"/>
    </row>
    <row r="6997" spans="1:59">
      <c r="AO6997" s="103" t="n"/>
    </row>
    <row r="6998" spans="1:59">
      <c r="AO6998" s="103" t="n"/>
    </row>
    <row r="6999" spans="1:59">
      <c r="AO6999" s="103" t="n"/>
    </row>
    <row r="7000" spans="1:59">
      <c r="AO7000" s="103" t="n"/>
    </row>
    <row r="7001" spans="1:59">
      <c r="AO7001" s="103" t="n"/>
    </row>
    <row r="7002" spans="1:59">
      <c r="AO7002" s="103" t="n"/>
    </row>
    <row r="7003" spans="1:59">
      <c r="AO7003" s="103" t="n"/>
    </row>
    <row r="7004" spans="1:59">
      <c r="AO7004" s="103" t="n"/>
    </row>
    <row r="7005" spans="1:59">
      <c r="AO7005" s="103" t="n"/>
    </row>
    <row r="7006" spans="1:59">
      <c r="AO7006" s="103" t="n"/>
    </row>
    <row r="7007" spans="1:59">
      <c r="AO7007" s="103" t="n"/>
    </row>
    <row r="7008" spans="1:59">
      <c r="AO7008" s="103" t="n"/>
    </row>
    <row r="7009" spans="1:59">
      <c r="AO7009" s="103" t="n"/>
    </row>
    <row r="7010" spans="1:59">
      <c r="AO7010" s="103" t="n"/>
    </row>
    <row r="7011" spans="1:59">
      <c r="AO7011" s="103" t="n"/>
    </row>
    <row r="7012" spans="1:59">
      <c r="AO7012" s="103" t="n"/>
    </row>
    <row r="7013" spans="1:59">
      <c r="AO7013" s="103" t="n"/>
    </row>
    <row r="7014" spans="1:59">
      <c r="AO7014" s="103" t="n"/>
    </row>
    <row r="7015" spans="1:59">
      <c r="AO7015" s="103" t="n"/>
    </row>
    <row r="7016" spans="1:59">
      <c r="AO7016" s="103" t="n"/>
    </row>
    <row r="7017" spans="1:59">
      <c r="AO7017" s="103" t="n"/>
    </row>
    <row r="7018" spans="1:59">
      <c r="AO7018" s="103" t="n"/>
    </row>
    <row r="7019" spans="1:59">
      <c r="AO7019" s="103" t="n"/>
    </row>
    <row r="7020" spans="1:59">
      <c r="AO7020" s="103" t="n"/>
    </row>
    <row r="7021" spans="1:59">
      <c r="AO7021" s="103" t="n"/>
    </row>
    <row r="7022" spans="1:59">
      <c r="AO7022" s="103" t="n"/>
    </row>
    <row r="7023" spans="1:59">
      <c r="AO7023" s="103" t="n"/>
    </row>
    <row r="7024" spans="1:59">
      <c r="AO7024" s="103" t="n"/>
    </row>
    <row r="7025" spans="1:59">
      <c r="AO7025" s="103" t="n"/>
    </row>
    <row r="7026" spans="1:59">
      <c r="AO7026" s="103" t="n"/>
    </row>
    <row r="7027" spans="1:59">
      <c r="AO7027" s="103" t="n"/>
    </row>
    <row r="7028" spans="1:59">
      <c r="AO7028" s="103" t="n"/>
    </row>
    <row r="7029" spans="1:59">
      <c r="AO7029" s="103" t="n"/>
    </row>
    <row r="7030" spans="1:59">
      <c r="AO7030" s="103" t="n"/>
    </row>
    <row r="7031" spans="1:59">
      <c r="AO7031" s="103" t="n"/>
    </row>
    <row r="7032" spans="1:59">
      <c r="AO7032" s="103" t="n"/>
    </row>
    <row r="7033" spans="1:59">
      <c r="AO7033" s="103" t="n"/>
    </row>
    <row r="7034" spans="1:59">
      <c r="AO7034" s="103" t="n"/>
    </row>
    <row r="7035" spans="1:59">
      <c r="AO7035" s="103" t="n"/>
    </row>
    <row r="7036" spans="1:59">
      <c r="AO7036" s="103" t="n"/>
    </row>
    <row r="7037" spans="1:59">
      <c r="AO7037" s="103" t="n"/>
    </row>
    <row r="7038" spans="1:59">
      <c r="AO7038" s="103" t="n"/>
    </row>
    <row r="7039" spans="1:59">
      <c r="AO7039" s="103" t="n"/>
    </row>
    <row r="7040" spans="1:59">
      <c r="AO7040" s="103" t="n"/>
    </row>
    <row r="7041" spans="1:59">
      <c r="AO7041" s="103" t="n"/>
    </row>
    <row r="7042" spans="1:59">
      <c r="AO7042" s="103" t="n"/>
    </row>
    <row r="7043" spans="1:59">
      <c r="AO7043" s="103" t="n"/>
    </row>
    <row r="7044" spans="1:59">
      <c r="AO7044" s="103" t="n"/>
    </row>
    <row r="7045" spans="1:59">
      <c r="AO7045" s="103" t="n"/>
    </row>
    <row r="7046" spans="1:59">
      <c r="AO7046" s="103" t="n"/>
    </row>
    <row r="7047" spans="1:59">
      <c r="AO7047" s="103" t="n"/>
    </row>
    <row r="7048" spans="1:59">
      <c r="AO7048" s="103" t="n"/>
    </row>
    <row r="7049" spans="1:59">
      <c r="AO7049" s="103" t="n"/>
    </row>
    <row r="7050" spans="1:59">
      <c r="AO7050" s="103" t="n"/>
    </row>
    <row r="7051" spans="1:59">
      <c r="AO7051" s="103" t="n"/>
    </row>
    <row r="7052" spans="1:59">
      <c r="AO7052" s="103" t="n"/>
    </row>
    <row r="7053" spans="1:59">
      <c r="AO7053" s="103" t="n"/>
    </row>
    <row r="7054" spans="1:59">
      <c r="AO7054" s="103" t="n"/>
    </row>
    <row r="7055" spans="1:59">
      <c r="AO7055" s="103" t="n"/>
    </row>
    <row r="7056" spans="1:59">
      <c r="AO7056" s="103" t="n"/>
    </row>
    <row r="7057" spans="1:59">
      <c r="AO7057" s="103" t="n"/>
    </row>
    <row r="7058" spans="1:59">
      <c r="AO7058" s="103" t="n"/>
    </row>
    <row r="7059" spans="1:59">
      <c r="AO7059" s="103" t="n"/>
    </row>
    <row r="7060" spans="1:59">
      <c r="AO7060" s="103" t="n"/>
    </row>
    <row r="7061" spans="1:59">
      <c r="AO7061" s="103" t="n"/>
    </row>
    <row r="7062" spans="1:59">
      <c r="AO7062" s="103" t="n"/>
    </row>
    <row r="7063" spans="1:59">
      <c r="AO7063" s="103" t="n"/>
    </row>
    <row r="7064" spans="1:59">
      <c r="AO7064" s="103" t="n"/>
    </row>
    <row r="7065" spans="1:59">
      <c r="AO7065" s="103" t="n"/>
    </row>
    <row r="7066" spans="1:59">
      <c r="AO7066" s="103" t="n"/>
    </row>
    <row r="7067" spans="1:59">
      <c r="AO7067" s="103" t="n"/>
    </row>
    <row r="7068" spans="1:59">
      <c r="AO7068" s="103" t="n"/>
    </row>
    <row r="7069" spans="1:59">
      <c r="AO7069" s="103" t="n"/>
    </row>
    <row r="7070" spans="1:59">
      <c r="AO7070" s="103" t="n"/>
    </row>
    <row r="7071" spans="1:59">
      <c r="AO7071" s="103" t="n"/>
    </row>
    <row r="7072" spans="1:59">
      <c r="AO7072" s="103" t="n"/>
    </row>
    <row r="7073" spans="1:59">
      <c r="AO7073" s="103" t="n"/>
    </row>
    <row r="7074" spans="1:59">
      <c r="AO7074" s="103" t="n"/>
    </row>
    <row r="7075" spans="1:59">
      <c r="AO7075" s="103" t="n"/>
    </row>
    <row r="7076" spans="1:59">
      <c r="AO7076" s="103" t="n"/>
    </row>
    <row r="7077" spans="1:59">
      <c r="AO7077" s="103" t="n"/>
    </row>
    <row r="7078" spans="1:59">
      <c r="AO7078" s="103" t="n"/>
    </row>
    <row r="7079" spans="1:59">
      <c r="AO7079" s="103" t="n"/>
    </row>
    <row r="7080" spans="1:59">
      <c r="AO7080" s="103" t="n"/>
    </row>
    <row r="7081" spans="1:59">
      <c r="AO7081" s="103" t="n"/>
    </row>
    <row r="7082" spans="1:59">
      <c r="AO7082" s="103" t="n"/>
    </row>
    <row r="7083" spans="1:59">
      <c r="AO7083" s="103" t="n"/>
    </row>
    <row r="7084" spans="1:59">
      <c r="AO7084" s="103" t="n"/>
    </row>
    <row r="7085" spans="1:59">
      <c r="AO7085" s="103" t="n"/>
    </row>
    <row r="7086" spans="1:59">
      <c r="AO7086" s="103" t="n"/>
    </row>
    <row r="7087" spans="1:59">
      <c r="AO7087" s="103" t="n"/>
    </row>
    <row r="7088" spans="1:59">
      <c r="AO7088" s="103" t="n"/>
    </row>
    <row r="7089" spans="1:59">
      <c r="AO7089" s="103" t="n"/>
    </row>
    <row r="7090" spans="1:59">
      <c r="AO7090" s="103" t="n"/>
    </row>
    <row r="7091" spans="1:59">
      <c r="AO7091" s="103" t="n"/>
    </row>
    <row r="7092" spans="1:59">
      <c r="AO7092" s="103" t="n"/>
    </row>
    <row r="7093" spans="1:59">
      <c r="AO7093" s="103" t="n"/>
    </row>
    <row r="7094" spans="1:59">
      <c r="AO7094" s="103" t="n"/>
    </row>
    <row r="7095" spans="1:59">
      <c r="AO7095" s="103" t="n"/>
    </row>
    <row r="7096" spans="1:59">
      <c r="AO7096" s="103" t="n"/>
    </row>
    <row r="7097" spans="1:59">
      <c r="AO7097" s="103" t="n"/>
    </row>
    <row r="7098" spans="1:59">
      <c r="AO7098" s="103" t="n"/>
    </row>
    <row r="7099" spans="1:59">
      <c r="AO7099" s="103" t="n"/>
    </row>
    <row r="7100" spans="1:59">
      <c r="AO7100" s="103" t="n"/>
    </row>
    <row r="7101" spans="1:59">
      <c r="AO7101" s="103" t="n"/>
    </row>
    <row r="7102" spans="1:59">
      <c r="AO7102" s="103" t="n"/>
    </row>
    <row r="7103" spans="1:59">
      <c r="AO7103" s="103" t="n"/>
    </row>
    <row r="7104" spans="1:59">
      <c r="AO7104" s="103" t="n"/>
    </row>
    <row r="7105" spans="1:59">
      <c r="AO7105" s="103" t="n"/>
    </row>
    <row r="7106" spans="1:59">
      <c r="AO7106" s="103" t="n"/>
    </row>
    <row r="7107" spans="1:59">
      <c r="AO7107" s="103" t="n"/>
    </row>
    <row r="7108" spans="1:59">
      <c r="AO7108" s="103" t="n"/>
    </row>
    <row r="7109" spans="1:59">
      <c r="AO7109" s="103" t="n"/>
    </row>
    <row r="7110" spans="1:59">
      <c r="AO7110" s="103" t="n"/>
    </row>
    <row r="7111" spans="1:59">
      <c r="AO7111" s="103" t="n"/>
    </row>
    <row r="7112" spans="1:59">
      <c r="AO7112" s="103" t="n"/>
    </row>
    <row r="7113" spans="1:59">
      <c r="AO7113" s="103" t="n"/>
    </row>
    <row r="7114" spans="1:59">
      <c r="AO7114" s="103" t="n"/>
    </row>
    <row r="7115" spans="1:59">
      <c r="AO7115" s="103" t="n"/>
    </row>
    <row r="7116" spans="1:59">
      <c r="AO7116" s="103" t="n"/>
    </row>
    <row r="7117" spans="1:59">
      <c r="AO7117" s="103" t="n"/>
    </row>
    <row r="7118" spans="1:59">
      <c r="AO7118" s="103" t="n"/>
    </row>
    <row r="7119" spans="1:59">
      <c r="AO7119" s="103" t="n"/>
    </row>
    <row r="7120" spans="1:59">
      <c r="AO7120" s="103" t="n"/>
    </row>
    <row r="7121" spans="1:59">
      <c r="AO7121" s="103" t="n"/>
    </row>
    <row r="7122" spans="1:59">
      <c r="AO7122" s="103" t="n"/>
    </row>
    <row r="7123" spans="1:59">
      <c r="AO7123" s="103" t="n"/>
    </row>
    <row r="7124" spans="1:59">
      <c r="AO7124" s="103" t="n"/>
    </row>
    <row r="7125" spans="1:59">
      <c r="AO7125" s="103" t="n"/>
    </row>
    <row r="7126" spans="1:59">
      <c r="AO7126" s="103" t="n"/>
    </row>
    <row r="7127" spans="1:59">
      <c r="AO7127" s="103" t="n"/>
    </row>
    <row r="7128" spans="1:59">
      <c r="AO7128" s="103" t="n"/>
    </row>
    <row r="7129" spans="1:59">
      <c r="AO7129" s="103" t="n"/>
    </row>
    <row r="7130" spans="1:59">
      <c r="AO7130" s="103" t="n"/>
    </row>
    <row r="7131" spans="1:59">
      <c r="AO7131" s="103" t="n"/>
    </row>
    <row r="7132" spans="1:59">
      <c r="AO7132" s="103" t="n"/>
    </row>
    <row r="7133" spans="1:59">
      <c r="AO7133" s="103" t="n"/>
    </row>
    <row r="7134" spans="1:59">
      <c r="AO7134" s="103" t="n"/>
    </row>
    <row r="7135" spans="1:59">
      <c r="AO7135" s="103" t="n"/>
    </row>
    <row r="7136" spans="1:59">
      <c r="AO7136" s="103" t="n"/>
    </row>
    <row r="7137" spans="1:59">
      <c r="AO7137" s="103" t="n"/>
    </row>
    <row r="7138" spans="1:59">
      <c r="AO7138" s="103" t="n"/>
    </row>
    <row r="7139" spans="1:59">
      <c r="AO7139" s="103" t="n"/>
    </row>
    <row r="7140" spans="1:59">
      <c r="AO7140" s="103" t="n"/>
    </row>
    <row r="7141" spans="1:59">
      <c r="AO7141" s="103" t="n"/>
    </row>
    <row r="7142" spans="1:59">
      <c r="AO7142" s="103" t="n"/>
    </row>
    <row r="7143" spans="1:59">
      <c r="AO7143" s="103" t="n"/>
    </row>
    <row r="7144" spans="1:59">
      <c r="AO7144" s="103" t="n"/>
    </row>
    <row r="7145" spans="1:59">
      <c r="AO7145" s="103" t="n"/>
    </row>
    <row r="7146" spans="1:59">
      <c r="AO7146" s="103" t="n"/>
    </row>
    <row r="7147" spans="1:59">
      <c r="AO7147" s="103" t="n"/>
    </row>
    <row r="7148" spans="1:59">
      <c r="AO7148" s="103" t="n"/>
    </row>
    <row r="7149" spans="1:59">
      <c r="AO7149" s="103" t="n"/>
    </row>
    <row r="7150" spans="1:59">
      <c r="AO7150" s="103" t="n"/>
    </row>
    <row r="7151" spans="1:59">
      <c r="AO7151" s="103" t="n"/>
    </row>
    <row r="7152" spans="1:59">
      <c r="AO7152" s="103" t="n"/>
    </row>
    <row r="7153" spans="1:59">
      <c r="AO7153" s="103" t="n"/>
    </row>
    <row r="7154" spans="1:59">
      <c r="AO7154" s="103" t="n"/>
    </row>
    <row r="7155" spans="1:59">
      <c r="AO7155" s="103" t="n"/>
    </row>
    <row r="7156" spans="1:59">
      <c r="AO7156" s="103" t="n"/>
    </row>
    <row r="7157" spans="1:59">
      <c r="AO7157" s="103" t="n"/>
    </row>
    <row r="7158" spans="1:59">
      <c r="AO7158" s="103" t="n"/>
    </row>
    <row r="7159" spans="1:59">
      <c r="AO7159" s="103" t="n"/>
    </row>
    <row r="7160" spans="1:59">
      <c r="AO7160" s="103" t="n"/>
    </row>
    <row r="7161" spans="1:59">
      <c r="AO7161" s="103" t="n"/>
    </row>
    <row r="7162" spans="1:59">
      <c r="AO7162" s="103" t="n"/>
    </row>
    <row r="7163" spans="1:59">
      <c r="AO7163" s="103" t="n"/>
    </row>
    <row r="7164" spans="1:59">
      <c r="AO7164" s="103" t="n"/>
    </row>
    <row r="7165" spans="1:59">
      <c r="AO7165" s="103" t="n"/>
    </row>
    <row r="7166" spans="1:59">
      <c r="AO7166" s="103" t="n"/>
    </row>
    <row r="7167" spans="1:59">
      <c r="AO7167" s="103" t="n"/>
    </row>
    <row r="7168" spans="1:59">
      <c r="AO7168" s="103" t="n"/>
    </row>
    <row r="7169" spans="1:59">
      <c r="AO7169" s="103" t="n"/>
    </row>
    <row r="7170" spans="1:59">
      <c r="AO7170" s="103" t="n"/>
    </row>
    <row r="7171" spans="1:59">
      <c r="AO7171" s="103" t="n"/>
    </row>
    <row r="7172" spans="1:59">
      <c r="AO7172" s="103" t="n"/>
    </row>
    <row r="7173" spans="1:59">
      <c r="AO7173" s="103" t="n"/>
    </row>
    <row r="7174" spans="1:59">
      <c r="AO7174" s="103" t="n"/>
    </row>
    <row r="7175" spans="1:59">
      <c r="AO7175" s="103" t="n"/>
    </row>
    <row r="7176" spans="1:59">
      <c r="AO7176" s="103" t="n"/>
    </row>
    <row r="7177" spans="1:59">
      <c r="AO7177" s="103" t="n"/>
    </row>
    <row r="7178" spans="1:59">
      <c r="AO7178" s="103" t="n"/>
    </row>
    <row r="7179" spans="1:59">
      <c r="AO7179" s="103" t="n"/>
    </row>
    <row r="7180" spans="1:59">
      <c r="AO7180" s="103" t="n"/>
    </row>
    <row r="7181" spans="1:59">
      <c r="AO7181" s="103" t="n"/>
    </row>
    <row r="7182" spans="1:59">
      <c r="AO7182" s="103" t="n"/>
    </row>
    <row r="7183" spans="1:59">
      <c r="AO7183" s="103" t="n"/>
    </row>
    <row r="7184" spans="1:59">
      <c r="AO7184" s="103" t="n"/>
    </row>
    <row r="7185" spans="1:59">
      <c r="AO7185" s="103" t="n"/>
    </row>
    <row r="7186" spans="1:59">
      <c r="AO7186" s="103" t="n"/>
    </row>
    <row r="7187" spans="1:59">
      <c r="AO7187" s="103" t="n"/>
    </row>
    <row r="7188" spans="1:59">
      <c r="AO7188" s="103" t="n"/>
    </row>
    <row r="7189" spans="1:59">
      <c r="AO7189" s="103" t="n"/>
    </row>
    <row r="7190" spans="1:59">
      <c r="AO7190" s="103" t="n"/>
    </row>
    <row r="7191" spans="1:59">
      <c r="AO7191" s="103" t="n"/>
    </row>
    <row r="7192" spans="1:59">
      <c r="AO7192" s="103" t="n"/>
    </row>
    <row r="7193" spans="1:59">
      <c r="AO7193" s="103" t="n"/>
    </row>
    <row r="7194" spans="1:59">
      <c r="AO7194" s="103" t="n"/>
    </row>
    <row r="7195" spans="1:59">
      <c r="AO7195" s="103" t="n"/>
    </row>
    <row r="7196" spans="1:59">
      <c r="AO7196" s="103" t="n"/>
    </row>
    <row r="7197" spans="1:59">
      <c r="AO7197" s="103" t="n"/>
    </row>
    <row r="7198" spans="1:59">
      <c r="AO7198" s="103" t="n"/>
    </row>
    <row r="7199" spans="1:59">
      <c r="AO7199" s="103" t="n"/>
    </row>
    <row r="7200" spans="1:59">
      <c r="AO7200" s="103" t="n"/>
    </row>
    <row r="7201" spans="1:59">
      <c r="AO7201" s="103" t="n"/>
    </row>
    <row r="7202" spans="1:59">
      <c r="AO7202" s="103" t="n"/>
    </row>
    <row r="7203" spans="1:59">
      <c r="AO7203" s="103" t="n"/>
    </row>
    <row r="7204" spans="1:59">
      <c r="AO7204" s="103" t="n"/>
    </row>
    <row r="7205" spans="1:59">
      <c r="AO7205" s="103" t="n"/>
    </row>
    <row r="7206" spans="1:59">
      <c r="AO7206" s="103" t="n"/>
    </row>
    <row r="7207" spans="1:59">
      <c r="AO7207" s="103" t="n"/>
    </row>
    <row r="7208" spans="1:59">
      <c r="AO7208" s="103" t="n"/>
    </row>
    <row r="7209" spans="1:59">
      <c r="AO7209" s="103" t="n"/>
    </row>
    <row r="7210" spans="1:59">
      <c r="AO7210" s="103" t="n"/>
    </row>
    <row r="7211" spans="1:59">
      <c r="AO7211" s="103" t="n"/>
    </row>
    <row r="7212" spans="1:59">
      <c r="AO7212" s="103" t="n"/>
    </row>
    <row r="7213" spans="1:59">
      <c r="AO7213" s="103" t="n"/>
    </row>
    <row r="7214" spans="1:59">
      <c r="AO7214" s="103" t="n"/>
    </row>
    <row r="7215" spans="1:59">
      <c r="AO7215" s="103" t="n"/>
    </row>
    <row r="7216" spans="1:59">
      <c r="AO7216" s="103" t="n"/>
    </row>
    <row r="7217" spans="1:59">
      <c r="AO7217" s="103" t="n"/>
    </row>
    <row r="7218" spans="1:59">
      <c r="AO7218" s="103" t="n"/>
    </row>
    <row r="7219" spans="1:59">
      <c r="AO7219" s="103" t="n"/>
    </row>
    <row r="7220" spans="1:59">
      <c r="AO7220" s="103" t="n"/>
    </row>
    <row r="7221" spans="1:59">
      <c r="AO7221" s="103" t="n"/>
    </row>
    <row r="7222" spans="1:59">
      <c r="AO7222" s="103" t="n"/>
    </row>
    <row r="7223" spans="1:59">
      <c r="AO7223" s="103" t="n"/>
    </row>
    <row r="7224" spans="1:59">
      <c r="AO7224" s="103" t="n"/>
    </row>
    <row r="7225" spans="1:59">
      <c r="AO7225" s="103" t="n"/>
    </row>
    <row r="7226" spans="1:59">
      <c r="AO7226" s="103" t="n"/>
    </row>
    <row r="7227" spans="1:59">
      <c r="AO7227" s="103" t="n"/>
    </row>
    <row r="7228" spans="1:59">
      <c r="AO7228" s="103" t="n"/>
    </row>
    <row r="7229" spans="1:59">
      <c r="AO7229" s="103" t="n"/>
    </row>
    <row r="7230" spans="1:59">
      <c r="AO7230" s="103" t="n"/>
    </row>
    <row r="7231" spans="1:59">
      <c r="AO7231" s="103" t="n"/>
    </row>
    <row r="7232" spans="1:59">
      <c r="AO7232" s="103" t="n"/>
    </row>
    <row r="7233" spans="1:59">
      <c r="AO7233" s="103" t="n"/>
    </row>
    <row r="7234" spans="1:59">
      <c r="AO7234" s="103" t="n"/>
    </row>
    <row r="7235" spans="1:59">
      <c r="AO7235" s="103" t="n"/>
    </row>
    <row r="7236" spans="1:59">
      <c r="AO7236" s="103" t="n"/>
    </row>
    <row r="7237" spans="1:59">
      <c r="AO7237" s="103" t="n"/>
    </row>
    <row r="7238" spans="1:59">
      <c r="AO7238" s="103" t="n"/>
    </row>
    <row r="7239" spans="1:59">
      <c r="AO7239" s="103" t="n"/>
    </row>
    <row r="7240" spans="1:59">
      <c r="AO7240" s="103" t="n"/>
    </row>
    <row r="7241" spans="1:59">
      <c r="AO7241" s="103" t="n"/>
    </row>
    <row r="7242" spans="1:59">
      <c r="AO7242" s="103" t="n"/>
    </row>
    <row r="7243" spans="1:59">
      <c r="AO7243" s="103" t="n"/>
    </row>
    <row r="7244" spans="1:59">
      <c r="AO7244" s="103" t="n"/>
    </row>
    <row r="7245" spans="1:59">
      <c r="AO7245" s="103" t="n"/>
    </row>
    <row r="7246" spans="1:59">
      <c r="AO7246" s="103" t="n"/>
    </row>
    <row r="7247" spans="1:59">
      <c r="AO7247" s="103" t="n"/>
    </row>
    <row r="7248" spans="1:59">
      <c r="AO7248" s="103" t="n"/>
    </row>
    <row r="7249" spans="1:59">
      <c r="AO7249" s="103" t="n"/>
    </row>
    <row r="7250" spans="1:59">
      <c r="AO7250" s="103" t="n"/>
    </row>
    <row r="7251" spans="1:59">
      <c r="AO7251" s="103" t="n"/>
    </row>
    <row r="7252" spans="1:59">
      <c r="AO7252" s="103" t="n"/>
    </row>
    <row r="7253" spans="1:59">
      <c r="AO7253" s="103" t="n"/>
    </row>
    <row r="7254" spans="1:59">
      <c r="AO7254" s="103" t="n"/>
    </row>
    <row r="7255" spans="1:59">
      <c r="AO7255" s="103" t="n"/>
    </row>
    <row r="7256" spans="1:59">
      <c r="AO7256" s="103" t="n"/>
    </row>
    <row r="7257" spans="1:59">
      <c r="AO7257" s="103" t="n"/>
    </row>
    <row r="7258" spans="1:59">
      <c r="AO7258" s="103" t="n"/>
    </row>
    <row r="7259" spans="1:59">
      <c r="AO7259" s="103" t="n"/>
    </row>
    <row r="7260" spans="1:59">
      <c r="AO7260" s="103" t="n"/>
    </row>
    <row r="7261" spans="1:59">
      <c r="AO7261" s="103" t="n"/>
    </row>
    <row r="7262" spans="1:59">
      <c r="AO7262" s="103" t="n"/>
    </row>
    <row r="7263" spans="1:59">
      <c r="AO7263" s="103" t="n"/>
    </row>
    <row r="7264" spans="1:59">
      <c r="AO7264" s="103" t="n"/>
    </row>
    <row r="7265" spans="1:59">
      <c r="AO7265" s="103" t="n"/>
    </row>
    <row r="7266" spans="1:59">
      <c r="AO7266" s="103" t="n"/>
    </row>
    <row r="7267" spans="1:59">
      <c r="AO7267" s="103" t="n"/>
    </row>
    <row r="7268" spans="1:59">
      <c r="AO7268" s="103" t="n"/>
    </row>
    <row r="7269" spans="1:59">
      <c r="AO7269" s="103" t="n"/>
    </row>
    <row r="7270" spans="1:59">
      <c r="AO7270" s="103" t="n"/>
    </row>
    <row r="7271" spans="1:59">
      <c r="AO7271" s="103" t="n"/>
    </row>
    <row r="7272" spans="1:59">
      <c r="AO7272" s="103" t="n"/>
    </row>
    <row r="7273" spans="1:59">
      <c r="AO7273" s="103" t="n"/>
    </row>
    <row r="7274" spans="1:59">
      <c r="AO7274" s="103" t="n"/>
    </row>
    <row r="7275" spans="1:59">
      <c r="AO7275" s="103" t="n"/>
    </row>
    <row r="7276" spans="1:59">
      <c r="AO7276" s="103" t="n"/>
    </row>
    <row r="7277" spans="1:59">
      <c r="AO7277" s="103" t="n"/>
    </row>
    <row r="7278" spans="1:59">
      <c r="AO7278" s="103" t="n"/>
    </row>
    <row r="7279" spans="1:59">
      <c r="AO7279" s="103" t="n"/>
    </row>
    <row r="7280" spans="1:59">
      <c r="AO7280" s="103" t="n"/>
    </row>
    <row r="7281" spans="1:59">
      <c r="AO7281" s="103" t="n"/>
    </row>
    <row r="7282" spans="1:59">
      <c r="AO7282" s="103" t="n"/>
    </row>
    <row r="7283" spans="1:59">
      <c r="AO7283" s="103" t="n"/>
    </row>
    <row r="7284" spans="1:59">
      <c r="AO7284" s="103" t="n"/>
    </row>
    <row r="7285" spans="1:59">
      <c r="AO7285" s="103" t="n"/>
    </row>
    <row r="7286" spans="1:59">
      <c r="AO7286" s="103" t="n"/>
    </row>
    <row r="7287" spans="1:59">
      <c r="AO7287" s="103" t="n"/>
    </row>
    <row r="7288" spans="1:59">
      <c r="AO7288" s="103" t="n"/>
    </row>
    <row r="7289" spans="1:59">
      <c r="AO7289" s="103" t="n"/>
    </row>
    <row r="7290" spans="1:59">
      <c r="AO7290" s="103" t="n"/>
    </row>
    <row r="7291" spans="1:59">
      <c r="AO7291" s="103" t="n"/>
    </row>
    <row r="7292" spans="1:59">
      <c r="AO7292" s="103" t="n"/>
    </row>
    <row r="7293" spans="1:59">
      <c r="AO7293" s="103" t="n"/>
    </row>
    <row r="7294" spans="1:59">
      <c r="AO7294" s="103" t="n"/>
    </row>
    <row r="7295" spans="1:59">
      <c r="AO7295" s="103" t="n"/>
    </row>
    <row r="7296" spans="1:59">
      <c r="AO7296" s="103" t="n"/>
    </row>
    <row r="7297" spans="1:59">
      <c r="AO7297" s="103" t="n"/>
    </row>
    <row r="7298" spans="1:59">
      <c r="AO7298" s="103" t="n"/>
    </row>
    <row r="7299" spans="1:59">
      <c r="AO7299" s="103" t="n"/>
    </row>
    <row r="7300" spans="1:59">
      <c r="AO7300" s="103" t="n"/>
    </row>
    <row r="7301" spans="1:59">
      <c r="AO7301" s="103" t="n"/>
    </row>
    <row r="7302" spans="1:59">
      <c r="AO7302" s="103" t="n"/>
    </row>
    <row r="7303" spans="1:59">
      <c r="AO7303" s="103" t="n"/>
    </row>
    <row r="7304" spans="1:59">
      <c r="AO7304" s="103" t="n"/>
    </row>
    <row r="7305" spans="1:59">
      <c r="AO7305" s="103" t="n"/>
    </row>
    <row r="7306" spans="1:59">
      <c r="AO7306" s="103" t="n"/>
    </row>
    <row r="7307" spans="1:59">
      <c r="AO7307" s="103" t="n"/>
    </row>
    <row r="7308" spans="1:59">
      <c r="AO7308" s="103" t="n"/>
    </row>
    <row r="7309" spans="1:59">
      <c r="AO7309" s="103" t="n"/>
    </row>
    <row r="7310" spans="1:59">
      <c r="AO7310" s="103" t="n"/>
    </row>
    <row r="7311" spans="1:59">
      <c r="AO7311" s="103" t="n"/>
    </row>
    <row r="7312" spans="1:59">
      <c r="AO7312" s="103" t="n"/>
    </row>
    <row r="7313" spans="1:59">
      <c r="AO7313" s="103" t="n"/>
    </row>
    <row r="7314" spans="1:59">
      <c r="AO7314" s="103" t="n"/>
    </row>
    <row r="7315" spans="1:59">
      <c r="AO7315" s="103" t="n"/>
    </row>
    <row r="7316" spans="1:59">
      <c r="AO7316" s="103" t="n"/>
    </row>
    <row r="7317" spans="1:59">
      <c r="AO7317" s="103" t="n"/>
    </row>
    <row r="7318" spans="1:59">
      <c r="AO7318" s="103" t="n"/>
    </row>
    <row r="7319" spans="1:59">
      <c r="AO7319" s="103" t="n"/>
    </row>
    <row r="7320" spans="1:59">
      <c r="AO7320" s="103" t="n"/>
    </row>
    <row r="7321" spans="1:59">
      <c r="AO7321" s="103" t="n"/>
    </row>
    <row r="7322" spans="1:59">
      <c r="AO7322" s="103" t="n"/>
    </row>
    <row r="7323" spans="1:59">
      <c r="AO7323" s="103" t="n"/>
    </row>
    <row r="7324" spans="1:59">
      <c r="AO7324" s="103" t="n"/>
    </row>
    <row r="7325" spans="1:59">
      <c r="AO7325" s="103" t="n"/>
    </row>
    <row r="7326" spans="1:59">
      <c r="AO7326" s="103" t="n"/>
    </row>
    <row r="7327" spans="1:59">
      <c r="AO7327" s="103" t="n"/>
    </row>
    <row r="7328" spans="1:59">
      <c r="AO7328" s="103" t="n"/>
    </row>
    <row r="7329" spans="1:59">
      <c r="AO7329" s="103" t="n"/>
    </row>
    <row r="7330" spans="1:59">
      <c r="AO7330" s="103" t="n"/>
    </row>
    <row r="7331" spans="1:59">
      <c r="AO7331" s="103" t="n"/>
    </row>
    <row r="7332" spans="1:59">
      <c r="AO7332" s="103" t="n"/>
    </row>
    <row r="7333" spans="1:59">
      <c r="AO7333" s="103" t="n"/>
    </row>
    <row r="7334" spans="1:59">
      <c r="AO7334" s="103" t="n"/>
    </row>
    <row r="7335" spans="1:59">
      <c r="AO7335" s="103" t="n"/>
    </row>
    <row r="7336" spans="1:59">
      <c r="AO7336" s="103" t="n"/>
    </row>
    <row r="7337" spans="1:59">
      <c r="AO7337" s="103" t="n"/>
    </row>
    <row r="7338" spans="1:59">
      <c r="AO7338" s="103" t="n"/>
    </row>
    <row r="7339" spans="1:59">
      <c r="AO7339" s="103" t="n"/>
    </row>
    <row r="7340" spans="1:59">
      <c r="AO7340" s="103" t="n"/>
    </row>
    <row r="7341" spans="1:59">
      <c r="AO7341" s="103" t="n"/>
    </row>
    <row r="7342" spans="1:59">
      <c r="AO7342" s="103" t="n"/>
    </row>
    <row r="7343" spans="1:59">
      <c r="AO7343" s="103" t="n"/>
    </row>
    <row r="7344" spans="1:59">
      <c r="AO7344" s="103" t="n"/>
    </row>
    <row r="7345" spans="1:59">
      <c r="AO7345" s="103" t="n"/>
    </row>
    <row r="7346" spans="1:59">
      <c r="AO7346" s="103" t="n"/>
    </row>
    <row r="7347" spans="1:59">
      <c r="AO7347" s="103" t="n"/>
    </row>
    <row r="7348" spans="1:59">
      <c r="AO7348" s="103" t="n"/>
    </row>
    <row r="7349" spans="1:59">
      <c r="AO7349" s="103" t="n"/>
    </row>
    <row r="7350" spans="1:59">
      <c r="AO7350" s="103" t="n"/>
    </row>
    <row r="7351" spans="1:59">
      <c r="AO7351" s="103" t="n"/>
    </row>
    <row r="7352" spans="1:59">
      <c r="AO7352" s="103" t="n"/>
    </row>
    <row r="7353" spans="1:59">
      <c r="AO7353" s="103" t="n"/>
    </row>
    <row r="7354" spans="1:59">
      <c r="AO7354" s="103" t="n"/>
    </row>
    <row r="7355" spans="1:59">
      <c r="AO7355" s="103" t="n"/>
    </row>
    <row r="7356" spans="1:59">
      <c r="AO7356" s="103" t="n"/>
    </row>
    <row r="7357" spans="1:59">
      <c r="AO7357" s="103" t="n"/>
    </row>
    <row r="7358" spans="1:59">
      <c r="AO7358" s="103" t="n"/>
    </row>
    <row r="7359" spans="1:59">
      <c r="AO7359" s="103" t="n"/>
    </row>
    <row r="7360" spans="1:59">
      <c r="AO7360" s="103" t="n"/>
    </row>
    <row r="7361" spans="1:59">
      <c r="AO7361" s="103" t="n"/>
    </row>
    <row r="7362" spans="1:59">
      <c r="AO7362" s="103" t="n"/>
    </row>
    <row r="7363" spans="1:59">
      <c r="AO7363" s="103" t="n"/>
    </row>
    <row r="7364" spans="1:59">
      <c r="AO7364" s="103" t="n"/>
    </row>
    <row r="7365" spans="1:59">
      <c r="AO7365" s="103" t="n"/>
    </row>
    <row r="7366" spans="1:59">
      <c r="AO7366" s="103" t="n"/>
    </row>
    <row r="7367" spans="1:59">
      <c r="AO7367" s="103" t="n"/>
    </row>
    <row r="7368" spans="1:59">
      <c r="AO7368" s="103" t="n"/>
    </row>
    <row r="7369" spans="1:59">
      <c r="AO7369" s="103" t="n"/>
    </row>
    <row r="7370" spans="1:59">
      <c r="AO7370" s="103" t="n"/>
    </row>
    <row r="7371" spans="1:59">
      <c r="AO7371" s="103" t="n"/>
    </row>
    <row r="7372" spans="1:59">
      <c r="AO7372" s="103" t="n"/>
    </row>
    <row r="7373" spans="1:59">
      <c r="AO7373" s="103" t="n"/>
    </row>
    <row r="7374" spans="1:59">
      <c r="AO7374" s="103" t="n"/>
    </row>
    <row r="7375" spans="1:59">
      <c r="AO7375" s="103" t="n"/>
    </row>
    <row r="7376" spans="1:59">
      <c r="AO7376" s="103" t="n"/>
    </row>
    <row r="7377" spans="1:59">
      <c r="AO7377" s="103" t="n"/>
    </row>
    <row r="7378" spans="1:59">
      <c r="AO7378" s="103" t="n"/>
    </row>
    <row r="7379" spans="1:59">
      <c r="AO7379" s="103" t="n"/>
    </row>
    <row r="7380" spans="1:59">
      <c r="AO7380" s="103" t="n"/>
    </row>
    <row r="7381" spans="1:59">
      <c r="AO7381" s="103" t="n"/>
    </row>
    <row r="7382" spans="1:59">
      <c r="AO7382" s="103" t="n"/>
    </row>
    <row r="7383" spans="1:59">
      <c r="AO7383" s="103" t="n"/>
    </row>
    <row r="7384" spans="1:59">
      <c r="AO7384" s="103" t="n"/>
    </row>
    <row r="7385" spans="1:59">
      <c r="AO7385" s="103" t="n"/>
    </row>
    <row r="7386" spans="1:59">
      <c r="AO7386" s="103" t="n"/>
    </row>
    <row r="7387" spans="1:59">
      <c r="AO7387" s="103" t="n"/>
    </row>
    <row r="7388" spans="1:59">
      <c r="AO7388" s="103" t="n"/>
    </row>
    <row r="7389" spans="1:59">
      <c r="AO7389" s="103" t="n"/>
    </row>
    <row r="7390" spans="1:59">
      <c r="AO7390" s="103" t="n"/>
    </row>
    <row r="7391" spans="1:59">
      <c r="AO7391" s="103" t="n"/>
    </row>
    <row r="7392" spans="1:59">
      <c r="AO7392" s="103" t="n"/>
    </row>
    <row r="7393" spans="1:59">
      <c r="AO7393" s="103" t="n"/>
    </row>
    <row r="7394" spans="1:59">
      <c r="AO7394" s="103" t="n"/>
    </row>
    <row r="7395" spans="1:59">
      <c r="AO7395" s="103" t="n"/>
    </row>
    <row r="7396" spans="1:59">
      <c r="AO7396" s="103" t="n"/>
    </row>
    <row r="7397" spans="1:59">
      <c r="AO7397" s="103" t="n"/>
    </row>
    <row r="7398" spans="1:59">
      <c r="AO7398" s="103" t="n"/>
    </row>
    <row r="7399" spans="1:59">
      <c r="AO7399" s="103" t="n"/>
    </row>
    <row r="7400" spans="1:59">
      <c r="AO7400" s="103" t="n"/>
    </row>
    <row r="7401" spans="1:59">
      <c r="AO7401" s="103" t="n"/>
    </row>
    <row r="7402" spans="1:59">
      <c r="AO7402" s="103" t="n"/>
    </row>
    <row r="7403" spans="1:59">
      <c r="AO7403" s="103" t="n"/>
    </row>
    <row r="7404" spans="1:59">
      <c r="AO7404" s="103" t="n"/>
    </row>
    <row r="7405" spans="1:59">
      <c r="AO7405" s="103" t="n"/>
    </row>
    <row r="7406" spans="1:59">
      <c r="AO7406" s="103" t="n"/>
    </row>
    <row r="7407" spans="1:59">
      <c r="AO7407" s="103" t="n"/>
    </row>
    <row r="7408" spans="1:59">
      <c r="AO7408" s="103" t="n"/>
    </row>
    <row r="7409" spans="1:59">
      <c r="AO7409" s="103" t="n"/>
    </row>
    <row r="7410" spans="1:59">
      <c r="AO7410" s="103" t="n"/>
    </row>
    <row r="7411" spans="1:59">
      <c r="AO7411" s="103" t="n"/>
    </row>
    <row r="7412" spans="1:59">
      <c r="AO7412" s="103" t="n"/>
    </row>
    <row r="7413" spans="1:59">
      <c r="AO7413" s="103" t="n"/>
    </row>
    <row r="7414" spans="1:59">
      <c r="AO7414" s="103" t="n"/>
    </row>
    <row r="7415" spans="1:59">
      <c r="AO7415" s="103" t="n"/>
    </row>
    <row r="7416" spans="1:59">
      <c r="AO7416" s="103" t="n"/>
    </row>
    <row r="7417" spans="1:59">
      <c r="AO7417" s="103" t="n"/>
    </row>
    <row r="7418" spans="1:59">
      <c r="AO7418" s="103" t="n"/>
    </row>
    <row r="7419" spans="1:59">
      <c r="AO7419" s="103" t="n"/>
    </row>
    <row r="7420" spans="1:59">
      <c r="AO7420" s="103" t="n"/>
    </row>
    <row r="7421" spans="1:59">
      <c r="AO7421" s="103" t="n"/>
    </row>
    <row r="7422" spans="1:59">
      <c r="AO7422" s="103" t="n"/>
    </row>
    <row r="7423" spans="1:59">
      <c r="AO7423" s="103" t="n"/>
    </row>
    <row r="7424" spans="1:59">
      <c r="AO7424" s="103" t="n"/>
    </row>
    <row r="7425" spans="1:59">
      <c r="AO7425" s="103" t="n"/>
    </row>
    <row r="7426" spans="1:59">
      <c r="AO7426" s="103" t="n"/>
    </row>
    <row r="7427" spans="1:59">
      <c r="AO7427" s="103" t="n"/>
    </row>
    <row r="7428" spans="1:59">
      <c r="AO7428" s="103" t="n"/>
    </row>
    <row r="7429" spans="1:59">
      <c r="AO7429" s="103" t="n"/>
    </row>
    <row r="7430" spans="1:59">
      <c r="AO7430" s="103" t="n"/>
    </row>
    <row r="7431" spans="1:59">
      <c r="AO7431" s="103" t="n"/>
    </row>
    <row r="7432" spans="1:59">
      <c r="AO7432" s="103" t="n"/>
    </row>
    <row r="7433" spans="1:59">
      <c r="AO7433" s="103" t="n"/>
    </row>
    <row r="7434" spans="1:59">
      <c r="AO7434" s="103" t="n"/>
    </row>
    <row r="7435" spans="1:59">
      <c r="AO7435" s="103" t="n"/>
    </row>
    <row r="7436" spans="1:59">
      <c r="AO7436" s="103" t="n"/>
    </row>
    <row r="7437" spans="1:59">
      <c r="AO7437" s="103" t="n"/>
    </row>
    <row r="7438" spans="1:59">
      <c r="AO7438" s="103" t="n"/>
    </row>
    <row r="7439" spans="1:59">
      <c r="AO7439" s="103" t="n"/>
    </row>
    <row r="7440" spans="1:59">
      <c r="AO7440" s="103" t="n"/>
    </row>
    <row r="7441" spans="1:59">
      <c r="AO7441" s="103" t="n"/>
    </row>
    <row r="7442" spans="1:59">
      <c r="AO7442" s="103" t="n"/>
    </row>
    <row r="7443" spans="1:59">
      <c r="AO7443" s="103" t="n"/>
    </row>
    <row r="7444" spans="1:59">
      <c r="AO7444" s="103" t="n"/>
    </row>
    <row r="7445" spans="1:59">
      <c r="AO7445" s="103" t="n"/>
    </row>
    <row r="7446" spans="1:59">
      <c r="AO7446" s="103" t="n"/>
    </row>
    <row r="7447" spans="1:59">
      <c r="AO7447" s="103" t="n"/>
    </row>
    <row r="7448" spans="1:59">
      <c r="AO7448" s="103" t="n"/>
    </row>
    <row r="7449" spans="1:59">
      <c r="AO7449" s="103" t="n"/>
    </row>
    <row r="7450" spans="1:59">
      <c r="AO7450" s="103" t="n"/>
    </row>
    <row r="7451" spans="1:59">
      <c r="AO7451" s="103" t="n"/>
    </row>
    <row r="7452" spans="1:59">
      <c r="AO7452" s="103" t="n"/>
    </row>
    <row r="7453" spans="1:59">
      <c r="AO7453" s="103" t="n"/>
    </row>
    <row r="7454" spans="1:59">
      <c r="AO7454" s="103" t="n"/>
    </row>
    <row r="7455" spans="1:59">
      <c r="AO7455" s="103" t="n"/>
    </row>
    <row r="7456" spans="1:59">
      <c r="AO7456" s="103" t="n"/>
    </row>
    <row r="7457" spans="1:59">
      <c r="AO7457" s="103" t="n"/>
    </row>
    <row r="7458" spans="1:59">
      <c r="AO7458" s="103" t="n"/>
    </row>
    <row r="7459" spans="1:59">
      <c r="AO7459" s="103" t="n"/>
    </row>
    <row r="7460" spans="1:59">
      <c r="AO7460" s="103" t="n"/>
    </row>
    <row r="7461" spans="1:59">
      <c r="AO7461" s="103" t="n"/>
    </row>
    <row r="7462" spans="1:59">
      <c r="AO7462" s="103" t="n"/>
    </row>
    <row r="7463" spans="1:59">
      <c r="AO7463" s="103" t="n"/>
    </row>
    <row r="7464" spans="1:59">
      <c r="AO7464" s="103" t="n"/>
    </row>
    <row r="7465" spans="1:59">
      <c r="AO7465" s="103" t="n"/>
    </row>
    <row r="7466" spans="1:59">
      <c r="AO7466" s="103" t="n"/>
    </row>
    <row r="7467" spans="1:59">
      <c r="AO7467" s="103" t="n"/>
    </row>
    <row r="7468" spans="1:59">
      <c r="AO7468" s="103" t="n"/>
    </row>
    <row r="7469" spans="1:59">
      <c r="AO7469" s="103" t="n"/>
    </row>
    <row r="7470" spans="1:59">
      <c r="AO7470" s="103" t="n"/>
    </row>
    <row r="7471" spans="1:59">
      <c r="AO7471" s="103" t="n"/>
    </row>
    <row r="7472" spans="1:59">
      <c r="AO7472" s="103" t="n"/>
    </row>
    <row r="7473" spans="1:59">
      <c r="AO7473" s="103" t="n"/>
    </row>
    <row r="7474" spans="1:59">
      <c r="AO7474" s="103" t="n"/>
    </row>
    <row r="7475" spans="1:59">
      <c r="AO7475" s="103" t="n"/>
    </row>
    <row r="7476" spans="1:59">
      <c r="AO7476" s="103" t="n"/>
    </row>
    <row r="7477" spans="1:59">
      <c r="AO7477" s="103" t="n"/>
    </row>
    <row r="7478" spans="1:59">
      <c r="AO7478" s="103" t="n"/>
    </row>
    <row r="7479" spans="1:59">
      <c r="AO7479" s="103" t="n"/>
    </row>
    <row r="7480" spans="1:59">
      <c r="AO7480" s="103" t="n"/>
    </row>
    <row r="7481" spans="1:59">
      <c r="AO7481" s="103" t="n"/>
    </row>
    <row r="7482" spans="1:59">
      <c r="AO7482" s="103" t="n"/>
    </row>
    <row r="7483" spans="1:59">
      <c r="AO7483" s="103" t="n"/>
    </row>
    <row r="7484" spans="1:59">
      <c r="AO7484" s="103" t="n"/>
    </row>
    <row r="7485" spans="1:59">
      <c r="AO7485" s="103" t="n"/>
    </row>
    <row r="7486" spans="1:59">
      <c r="AO7486" s="103" t="n"/>
    </row>
    <row r="7487" spans="1:59">
      <c r="AO7487" s="103" t="n"/>
    </row>
    <row r="7488" spans="1:59">
      <c r="AO7488" s="103" t="n"/>
    </row>
    <row r="7489" spans="1:59">
      <c r="AO7489" s="103" t="n"/>
    </row>
    <row r="7490" spans="1:59">
      <c r="AO7490" s="103" t="n"/>
    </row>
    <row r="7491" spans="1:59">
      <c r="AO7491" s="103" t="n"/>
    </row>
    <row r="7492" spans="1:59">
      <c r="AO7492" s="103" t="n"/>
    </row>
    <row r="7493" spans="1:59">
      <c r="AO7493" s="103" t="n"/>
    </row>
    <row r="7494" spans="1:59">
      <c r="AO7494" s="103" t="n"/>
    </row>
    <row r="7495" spans="1:59">
      <c r="AO7495" s="103" t="n"/>
    </row>
    <row r="7496" spans="1:59">
      <c r="AO7496" s="103" t="n"/>
    </row>
    <row r="7497" spans="1:59">
      <c r="AO7497" s="103" t="n"/>
    </row>
    <row r="7498" spans="1:59">
      <c r="AO7498" s="103" t="n"/>
    </row>
    <row r="7499" spans="1:59">
      <c r="AO7499" s="103" t="n"/>
    </row>
    <row r="7500" spans="1:59">
      <c r="AO7500" s="103" t="n"/>
    </row>
    <row r="7501" spans="1:59">
      <c r="AO7501" s="103" t="n"/>
    </row>
    <row r="7502" spans="1:59">
      <c r="AO7502" s="103" t="n"/>
    </row>
    <row r="7503" spans="1:59">
      <c r="AO7503" s="103" t="n"/>
    </row>
    <row r="7504" spans="1:59">
      <c r="AO7504" s="103" t="n"/>
    </row>
    <row r="7505" spans="1:59">
      <c r="AO7505" s="103" t="n"/>
    </row>
    <row r="7506" spans="1:59">
      <c r="AO7506" s="103" t="n"/>
    </row>
    <row r="7507" spans="1:59">
      <c r="AO7507" s="103" t="n"/>
    </row>
    <row r="7508" spans="1:59">
      <c r="AO7508" s="103" t="n"/>
    </row>
    <row r="7509" spans="1:59">
      <c r="AO7509" s="103" t="n"/>
    </row>
    <row r="7510" spans="1:59">
      <c r="AO7510" s="103" t="n"/>
    </row>
    <row r="7511" spans="1:59">
      <c r="AO7511" s="103" t="n"/>
    </row>
    <row r="7512" spans="1:59">
      <c r="AO7512" s="103" t="n"/>
    </row>
    <row r="7513" spans="1:59">
      <c r="AO7513" s="103" t="n"/>
    </row>
    <row r="7514" spans="1:59">
      <c r="AO7514" s="103" t="n"/>
    </row>
    <row r="7515" spans="1:59">
      <c r="AO7515" s="103" t="n"/>
    </row>
    <row r="7516" spans="1:59">
      <c r="AO7516" s="103" t="n"/>
    </row>
    <row r="7517" spans="1:59">
      <c r="AO7517" s="103" t="n"/>
    </row>
    <row r="7518" spans="1:59">
      <c r="AO7518" s="103" t="n"/>
    </row>
    <row r="7519" spans="1:59">
      <c r="AO7519" s="103" t="n"/>
    </row>
    <row r="7520" spans="1:59">
      <c r="AO7520" s="103" t="n"/>
    </row>
    <row r="7521" spans="1:59">
      <c r="AO7521" s="103" t="n"/>
    </row>
    <row r="7522" spans="1:59">
      <c r="AO7522" s="103" t="n"/>
    </row>
    <row r="7523" spans="1:59">
      <c r="AO7523" s="103" t="n"/>
    </row>
    <row r="7524" spans="1:59">
      <c r="AO7524" s="103" t="n"/>
    </row>
    <row r="7525" spans="1:59">
      <c r="AO7525" s="103" t="n"/>
    </row>
    <row r="7526" spans="1:59">
      <c r="AO7526" s="103" t="n"/>
    </row>
    <row r="7527" spans="1:59">
      <c r="AO7527" s="103" t="n"/>
    </row>
    <row r="7528" spans="1:59">
      <c r="AO7528" s="103" t="n"/>
    </row>
    <row r="7529" spans="1:59">
      <c r="AO7529" s="103" t="n"/>
    </row>
    <row r="7530" spans="1:59">
      <c r="AO7530" s="103" t="n"/>
    </row>
    <row r="7531" spans="1:59">
      <c r="AO7531" s="103" t="n"/>
    </row>
    <row r="7532" spans="1:59">
      <c r="AO7532" s="103" t="n"/>
    </row>
    <row r="7533" spans="1:59">
      <c r="AO7533" s="103" t="n"/>
    </row>
    <row r="7534" spans="1:59">
      <c r="AO7534" s="103" t="n"/>
    </row>
    <row r="7535" spans="1:59">
      <c r="AO7535" s="103" t="n"/>
    </row>
    <row r="7536" spans="1:59">
      <c r="AO7536" s="103" t="n"/>
    </row>
    <row r="7537" spans="1:59">
      <c r="AO7537" s="103" t="n"/>
    </row>
    <row r="7538" spans="1:59">
      <c r="AO7538" s="103" t="n"/>
    </row>
    <row r="7539" spans="1:59">
      <c r="AO7539" s="103" t="n"/>
    </row>
    <row r="7540" spans="1:59">
      <c r="AO7540" s="103" t="n"/>
    </row>
    <row r="7541" spans="1:59">
      <c r="AO7541" s="103" t="n"/>
    </row>
    <row r="7542" spans="1:59">
      <c r="AO7542" s="103" t="n"/>
    </row>
    <row r="7543" spans="1:59">
      <c r="AO7543" s="103" t="n"/>
    </row>
    <row r="7544" spans="1:59">
      <c r="AO7544" s="103" t="n"/>
    </row>
    <row r="7545" spans="1:59">
      <c r="AO7545" s="103" t="n"/>
    </row>
    <row r="7546" spans="1:59">
      <c r="AO7546" s="103" t="n"/>
    </row>
    <row r="7547" spans="1:59">
      <c r="AO7547" s="103" t="n"/>
    </row>
    <row r="7548" spans="1:59">
      <c r="AO7548" s="103" t="n"/>
    </row>
    <row r="7549" spans="1:59">
      <c r="AO7549" s="103" t="n"/>
    </row>
    <row r="7550" spans="1:59">
      <c r="AO7550" s="103" t="n"/>
    </row>
    <row r="7551" spans="1:59">
      <c r="AO7551" s="103" t="n"/>
    </row>
    <row r="7552" spans="1:59">
      <c r="AO7552" s="103" t="n"/>
    </row>
    <row r="7553" spans="1:59">
      <c r="AO7553" s="103" t="n"/>
    </row>
    <row r="7554" spans="1:59">
      <c r="AO7554" s="103" t="n"/>
    </row>
    <row r="7555" spans="1:59">
      <c r="AO7555" s="103" t="n"/>
    </row>
    <row r="7556" spans="1:59">
      <c r="AO7556" s="103" t="n"/>
    </row>
    <row r="7557" spans="1:59">
      <c r="AO7557" s="103" t="n"/>
    </row>
    <row r="7558" spans="1:59">
      <c r="AO7558" s="103" t="n"/>
    </row>
    <row r="7559" spans="1:59">
      <c r="AO7559" s="103" t="n"/>
    </row>
    <row r="7560" spans="1:59">
      <c r="AO7560" s="103" t="n"/>
    </row>
    <row r="7561" spans="1:59">
      <c r="AO7561" s="103" t="n"/>
    </row>
    <row r="7562" spans="1:59">
      <c r="AO7562" s="103" t="n"/>
    </row>
    <row r="7563" spans="1:59">
      <c r="AO7563" s="103" t="n"/>
    </row>
    <row r="7564" spans="1:59">
      <c r="AO7564" s="103" t="n"/>
    </row>
    <row r="7565" spans="1:59">
      <c r="AO7565" s="103" t="n"/>
    </row>
    <row r="7566" spans="1:59">
      <c r="AO7566" s="103" t="n"/>
    </row>
    <row r="7567" spans="1:59">
      <c r="AO7567" s="103" t="n"/>
    </row>
    <row r="7568" spans="1:59">
      <c r="AO7568" s="103" t="n"/>
    </row>
    <row r="7569" spans="1:59">
      <c r="AO7569" s="103" t="n"/>
    </row>
    <row r="7570" spans="1:59">
      <c r="AO7570" s="103" t="n"/>
    </row>
    <row r="7571" spans="1:59">
      <c r="AO7571" s="103" t="n"/>
    </row>
    <row r="7572" spans="1:59">
      <c r="AO7572" s="103" t="n"/>
    </row>
    <row r="7573" spans="1:59">
      <c r="AO7573" s="103" t="n"/>
    </row>
    <row r="7574" spans="1:59">
      <c r="AO7574" s="103" t="n"/>
    </row>
    <row r="7575" spans="1:59">
      <c r="AO7575" s="103" t="n"/>
    </row>
    <row r="7576" spans="1:59">
      <c r="AO7576" s="103" t="n"/>
    </row>
    <row r="7577" spans="1:59">
      <c r="AO7577" s="103" t="n"/>
    </row>
    <row r="7578" spans="1:59">
      <c r="AO7578" s="103" t="n"/>
    </row>
    <row r="7579" spans="1:59">
      <c r="AO7579" s="103" t="n"/>
    </row>
    <row r="7580" spans="1:59">
      <c r="AO7580" s="103" t="n"/>
    </row>
    <row r="7581" spans="1:59">
      <c r="AO7581" s="103" t="n"/>
    </row>
    <row r="7582" spans="1:59">
      <c r="AO7582" s="103" t="n"/>
    </row>
    <row r="7583" spans="1:59">
      <c r="AO7583" s="103" t="n"/>
    </row>
    <row r="7584" spans="1:59">
      <c r="AO7584" s="103" t="n"/>
    </row>
    <row r="7585" spans="1:59">
      <c r="AO7585" s="103" t="n"/>
    </row>
    <row r="7586" spans="1:59">
      <c r="AO7586" s="103" t="n"/>
    </row>
    <row r="7587" spans="1:59">
      <c r="AO7587" s="103" t="n"/>
    </row>
    <row r="7588" spans="1:59">
      <c r="AO7588" s="103" t="n"/>
    </row>
    <row r="7589" spans="1:59">
      <c r="AO7589" s="103" t="n"/>
    </row>
    <row r="7590" spans="1:59">
      <c r="AO7590" s="103" t="n"/>
    </row>
    <row r="7591" spans="1:59">
      <c r="AO7591" s="103" t="n"/>
    </row>
    <row r="7592" spans="1:59">
      <c r="AO7592" s="103" t="n"/>
    </row>
    <row r="7593" spans="1:59">
      <c r="AO7593" s="103" t="n"/>
    </row>
    <row r="7594" spans="1:59">
      <c r="AO7594" s="103" t="n"/>
    </row>
    <row r="7595" spans="1:59">
      <c r="AO7595" s="103" t="n"/>
    </row>
    <row r="7596" spans="1:59">
      <c r="AO7596" s="103" t="n"/>
    </row>
    <row r="7597" spans="1:59">
      <c r="AO7597" s="103" t="n"/>
    </row>
    <row r="7598" spans="1:59">
      <c r="AO7598" s="103" t="n"/>
    </row>
    <row r="7599" spans="1:59">
      <c r="AO7599" s="103" t="n"/>
    </row>
    <row r="7600" spans="1:59">
      <c r="AO7600" s="103" t="n"/>
    </row>
    <row r="7601" spans="1:59">
      <c r="AO7601" s="103" t="n"/>
    </row>
    <row r="7602" spans="1:59">
      <c r="AO7602" s="103" t="n"/>
    </row>
    <row r="7603" spans="1:59">
      <c r="AO7603" s="103" t="n"/>
    </row>
    <row r="7604" spans="1:59">
      <c r="AO7604" s="103" t="n"/>
    </row>
    <row r="7605" spans="1:59">
      <c r="AO7605" s="103" t="n"/>
    </row>
    <row r="7606" spans="1:59">
      <c r="AO7606" s="103" t="n"/>
    </row>
    <row r="7607" spans="1:59">
      <c r="AO7607" s="103" t="n"/>
    </row>
    <row r="7608" spans="1:59">
      <c r="AO7608" s="103" t="n"/>
    </row>
    <row r="7609" spans="1:59">
      <c r="AO7609" s="103" t="n"/>
    </row>
    <row r="7610" spans="1:59">
      <c r="AO7610" s="103" t="n"/>
    </row>
    <row r="7611" spans="1:59">
      <c r="AO7611" s="103" t="n"/>
    </row>
    <row r="7612" spans="1:59">
      <c r="AO7612" s="103" t="n"/>
    </row>
    <row r="7613" spans="1:59">
      <c r="AO7613" s="103" t="n"/>
    </row>
    <row r="7614" spans="1:59">
      <c r="AO7614" s="103" t="n"/>
    </row>
    <row r="7615" spans="1:59">
      <c r="AO7615" s="103" t="n"/>
    </row>
    <row r="7616" spans="1:59">
      <c r="AO7616" s="103" t="n"/>
    </row>
    <row r="7617" spans="1:59">
      <c r="AO7617" s="103" t="n"/>
    </row>
    <row r="7618" spans="1:59">
      <c r="AO7618" s="103" t="n"/>
    </row>
    <row r="7619" spans="1:59">
      <c r="AO7619" s="103" t="n"/>
    </row>
    <row r="7620" spans="1:59">
      <c r="AO7620" s="103" t="n"/>
    </row>
    <row r="7621" spans="1:59">
      <c r="AO7621" s="103" t="n"/>
    </row>
    <row r="7622" spans="1:59">
      <c r="AO7622" s="103" t="n"/>
    </row>
    <row r="7623" spans="1:59">
      <c r="AO7623" s="103" t="n"/>
    </row>
    <row r="7624" spans="1:59">
      <c r="AO7624" s="103" t="n"/>
    </row>
    <row r="7625" spans="1:59">
      <c r="AO7625" s="103" t="n"/>
    </row>
    <row r="7626" spans="1:59">
      <c r="AO7626" s="103" t="n"/>
    </row>
    <row r="7627" spans="1:59">
      <c r="AO7627" s="103" t="n"/>
    </row>
    <row r="7628" spans="1:59">
      <c r="AO7628" s="103" t="n"/>
    </row>
    <row r="7629" spans="1:59">
      <c r="AO7629" s="103" t="n"/>
    </row>
    <row r="7630" spans="1:59">
      <c r="AO7630" s="103" t="n"/>
    </row>
    <row r="7631" spans="1:59">
      <c r="AO7631" s="103" t="n"/>
    </row>
    <row r="7632" spans="1:59">
      <c r="AO7632" s="103" t="n"/>
    </row>
    <row r="7633" spans="1:59">
      <c r="AO7633" s="103" t="n"/>
    </row>
    <row r="7634" spans="1:59">
      <c r="AO7634" s="103" t="n"/>
    </row>
    <row r="7635" spans="1:59">
      <c r="AO7635" s="103" t="n"/>
    </row>
    <row r="7636" spans="1:59">
      <c r="AO7636" s="103" t="n"/>
    </row>
    <row r="7637" spans="1:59">
      <c r="AO7637" s="103" t="n"/>
    </row>
    <row r="7638" spans="1:59">
      <c r="AO7638" s="103" t="n"/>
    </row>
    <row r="7639" spans="1:59">
      <c r="AO7639" s="103" t="n"/>
    </row>
    <row r="7640" spans="1:59">
      <c r="AO7640" s="103" t="n"/>
    </row>
    <row r="7641" spans="1:59">
      <c r="AO7641" s="103" t="n"/>
    </row>
    <row r="7642" spans="1:59">
      <c r="AO7642" s="103" t="n"/>
    </row>
    <row r="7643" spans="1:59">
      <c r="AO7643" s="103" t="n"/>
    </row>
    <row r="7644" spans="1:59">
      <c r="AO7644" s="103" t="n"/>
    </row>
    <row r="7645" spans="1:59">
      <c r="AO7645" s="103" t="n"/>
    </row>
    <row r="7646" spans="1:59">
      <c r="AO7646" s="103" t="n"/>
    </row>
    <row r="7647" spans="1:59">
      <c r="AO7647" s="103" t="n"/>
    </row>
    <row r="7648" spans="1:59">
      <c r="AO7648" s="103" t="n"/>
    </row>
    <row r="7649" spans="1:59">
      <c r="AO7649" s="103" t="n"/>
    </row>
    <row r="7650" spans="1:59">
      <c r="AO7650" s="103" t="n"/>
    </row>
    <row r="7651" spans="1:59">
      <c r="AO7651" s="103" t="n"/>
    </row>
    <row r="7652" spans="1:59">
      <c r="AO7652" s="103" t="n"/>
    </row>
    <row r="7653" spans="1:59">
      <c r="AO7653" s="103" t="n"/>
    </row>
    <row r="7654" spans="1:59">
      <c r="AO7654" s="103" t="n"/>
    </row>
    <row r="7655" spans="1:59">
      <c r="AO7655" s="103" t="n"/>
    </row>
    <row r="7656" spans="1:59">
      <c r="AO7656" s="103" t="n"/>
    </row>
    <row r="7657" spans="1:59">
      <c r="AO7657" s="103" t="n"/>
    </row>
    <row r="7658" spans="1:59">
      <c r="AO7658" s="103" t="n"/>
    </row>
    <row r="7659" spans="1:59">
      <c r="AO7659" s="103" t="n"/>
    </row>
    <row r="7660" spans="1:59">
      <c r="AO7660" s="103" t="n"/>
    </row>
    <row r="7661" spans="1:59">
      <c r="AO7661" s="103" t="n"/>
    </row>
    <row r="7662" spans="1:59">
      <c r="AO7662" s="103" t="n"/>
    </row>
    <row r="7663" spans="1:59">
      <c r="AO7663" s="103" t="n"/>
    </row>
    <row r="7664" spans="1:59">
      <c r="AO7664" s="103" t="n"/>
    </row>
    <row r="7665" spans="1:59">
      <c r="AO7665" s="103" t="n"/>
    </row>
    <row r="7666" spans="1:59">
      <c r="AO7666" s="103" t="n"/>
    </row>
    <row r="7667" spans="1:59">
      <c r="AO7667" s="103" t="n"/>
    </row>
    <row r="7668" spans="1:59">
      <c r="AO7668" s="103" t="n"/>
    </row>
    <row r="7669" spans="1:59">
      <c r="AO7669" s="103" t="n"/>
    </row>
    <row r="7670" spans="1:59">
      <c r="AO7670" s="103" t="n"/>
    </row>
    <row r="7671" spans="1:59">
      <c r="AO7671" s="103" t="n"/>
    </row>
    <row r="7672" spans="1:59">
      <c r="AO7672" s="103" t="n"/>
    </row>
    <row r="7673" spans="1:59">
      <c r="AO7673" s="103" t="n"/>
    </row>
    <row r="7674" spans="1:59">
      <c r="AO7674" s="103" t="n"/>
    </row>
    <row r="7675" spans="1:59">
      <c r="AO7675" s="103" t="n"/>
    </row>
    <row r="7676" spans="1:59">
      <c r="AO7676" s="103" t="n"/>
    </row>
    <row r="7677" spans="1:59">
      <c r="AO7677" s="103" t="n"/>
    </row>
    <row r="7678" spans="1:59">
      <c r="AO7678" s="103" t="n"/>
    </row>
    <row r="7679" spans="1:59">
      <c r="AO7679" s="103" t="n"/>
    </row>
    <row r="7680" spans="1:59">
      <c r="AO7680" s="103" t="n"/>
    </row>
    <row r="7681" spans="1:59">
      <c r="AO7681" s="103" t="n"/>
    </row>
    <row r="7682" spans="1:59">
      <c r="AO7682" s="103" t="n"/>
    </row>
    <row r="7683" spans="1:59">
      <c r="AO7683" s="103" t="n"/>
    </row>
    <row r="7684" spans="1:59">
      <c r="AO7684" s="103" t="n"/>
    </row>
    <row r="7685" spans="1:59">
      <c r="AO7685" s="103" t="n"/>
    </row>
    <row r="7686" spans="1:59">
      <c r="AO7686" s="103" t="n"/>
    </row>
    <row r="7687" spans="1:59">
      <c r="AO7687" s="103" t="n"/>
    </row>
    <row r="7688" spans="1:59">
      <c r="AO7688" s="103" t="n"/>
    </row>
    <row r="7689" spans="1:59">
      <c r="AO7689" s="103" t="n"/>
    </row>
    <row r="7690" spans="1:59">
      <c r="AO7690" s="103" t="n"/>
    </row>
    <row r="7691" spans="1:59">
      <c r="AO7691" s="103" t="n"/>
    </row>
    <row r="7692" spans="1:59">
      <c r="AO7692" s="103" t="n"/>
    </row>
    <row r="7693" spans="1:59">
      <c r="AO7693" s="103" t="n"/>
    </row>
    <row r="7694" spans="1:59">
      <c r="AO7694" s="103" t="n"/>
    </row>
    <row r="7695" spans="1:59">
      <c r="AO7695" s="103" t="n"/>
    </row>
    <row r="7696" spans="1:59">
      <c r="AO7696" s="103" t="n"/>
    </row>
    <row r="7697" spans="1:59">
      <c r="AO7697" s="103" t="n"/>
    </row>
    <row r="7698" spans="1:59">
      <c r="AO7698" s="103" t="n"/>
    </row>
    <row r="7699" spans="1:59">
      <c r="AO7699" s="103" t="n"/>
    </row>
    <row r="7700" spans="1:59">
      <c r="AO7700" s="103" t="n"/>
    </row>
    <row r="7701" spans="1:59">
      <c r="AO7701" s="103" t="n"/>
    </row>
    <row r="7702" spans="1:59">
      <c r="AO7702" s="103" t="n"/>
    </row>
    <row r="7703" spans="1:59">
      <c r="AO7703" s="103" t="n"/>
    </row>
    <row r="7704" spans="1:59">
      <c r="AO7704" s="103" t="n"/>
    </row>
    <row r="7705" spans="1:59">
      <c r="AO7705" s="103" t="n"/>
    </row>
    <row r="7706" spans="1:59">
      <c r="AO7706" s="103" t="n"/>
    </row>
    <row r="7707" spans="1:59">
      <c r="AO7707" s="103" t="n"/>
    </row>
    <row r="7708" spans="1:59">
      <c r="AO7708" s="103" t="n"/>
    </row>
    <row r="7709" spans="1:59">
      <c r="AO7709" s="103" t="n"/>
    </row>
    <row r="7710" spans="1:59">
      <c r="AO7710" s="103" t="n"/>
    </row>
    <row r="7711" spans="1:59">
      <c r="AO7711" s="103" t="n"/>
    </row>
    <row r="7712" spans="1:59">
      <c r="AO7712" s="103" t="n"/>
    </row>
    <row r="7713" spans="1:59">
      <c r="AO7713" s="103" t="n"/>
    </row>
    <row r="7714" spans="1:59">
      <c r="AO7714" s="103" t="n"/>
    </row>
    <row r="7715" spans="1:59">
      <c r="AO7715" s="103" t="n"/>
    </row>
    <row r="7716" spans="1:59">
      <c r="AO7716" s="103" t="n"/>
    </row>
    <row r="7717" spans="1:59">
      <c r="AO7717" s="103" t="n"/>
    </row>
    <row r="7718" spans="1:59">
      <c r="AO7718" s="103" t="n"/>
    </row>
    <row r="7719" spans="1:59">
      <c r="AO7719" s="103" t="n"/>
    </row>
    <row r="7720" spans="1:59">
      <c r="AO7720" s="103" t="n"/>
    </row>
    <row r="7721" spans="1:59">
      <c r="AO7721" s="103" t="n"/>
    </row>
    <row r="7722" spans="1:59">
      <c r="AO7722" s="103" t="n"/>
    </row>
    <row r="7723" spans="1:59">
      <c r="AO7723" s="103" t="n"/>
    </row>
    <row r="7724" spans="1:59">
      <c r="AO7724" s="103" t="n"/>
    </row>
    <row r="7725" spans="1:59">
      <c r="AO7725" s="103" t="n"/>
    </row>
    <row r="7726" spans="1:59">
      <c r="AO7726" s="103" t="n"/>
    </row>
    <row r="7727" spans="1:59">
      <c r="AO7727" s="103" t="n"/>
    </row>
    <row r="7728" spans="1:59">
      <c r="AO7728" s="103" t="n"/>
    </row>
    <row r="7729" spans="1:59">
      <c r="AO7729" s="103" t="n"/>
    </row>
    <row r="7730" spans="1:59">
      <c r="AO7730" s="103" t="n"/>
    </row>
    <row r="7731" spans="1:59">
      <c r="AO7731" s="103" t="n"/>
    </row>
    <row r="7732" spans="1:59">
      <c r="AO7732" s="103" t="n"/>
    </row>
    <row r="7733" spans="1:59">
      <c r="AO7733" s="103" t="n"/>
    </row>
    <row r="7734" spans="1:59">
      <c r="AO7734" s="103" t="n"/>
    </row>
    <row r="7735" spans="1:59">
      <c r="AO7735" s="103" t="n"/>
    </row>
    <row r="7736" spans="1:59">
      <c r="AO7736" s="103" t="n"/>
    </row>
    <row r="7737" spans="1:59">
      <c r="AO7737" s="103" t="n"/>
    </row>
    <row r="7738" spans="1:59">
      <c r="AO7738" s="103" t="n"/>
    </row>
    <row r="7739" spans="1:59">
      <c r="AO7739" s="103" t="n"/>
    </row>
    <row r="7740" spans="1:59">
      <c r="AO7740" s="103" t="n"/>
    </row>
    <row r="7741" spans="1:59">
      <c r="AO7741" s="103" t="n"/>
    </row>
    <row r="7742" spans="1:59">
      <c r="AO7742" s="103" t="n"/>
    </row>
    <row r="7743" spans="1:59">
      <c r="AO7743" s="103" t="n"/>
    </row>
    <row r="7744" spans="1:59">
      <c r="AO7744" s="103" t="n"/>
    </row>
    <row r="7745" spans="1:59">
      <c r="AO7745" s="103" t="n"/>
    </row>
    <row r="7746" spans="1:59">
      <c r="AO7746" s="103" t="n"/>
    </row>
    <row r="7747" spans="1:59">
      <c r="AO7747" s="103" t="n"/>
    </row>
    <row r="7748" spans="1:59">
      <c r="AO7748" s="103" t="n"/>
    </row>
    <row r="7749" spans="1:59">
      <c r="AO7749" s="103" t="n"/>
    </row>
    <row r="7750" spans="1:59">
      <c r="AO7750" s="103" t="n"/>
    </row>
    <row r="7751" spans="1:59">
      <c r="AO7751" s="103" t="n"/>
    </row>
    <row r="7752" spans="1:59">
      <c r="AO7752" s="103" t="n"/>
    </row>
    <row r="7753" spans="1:59">
      <c r="AO7753" s="103" t="n"/>
    </row>
    <row r="7754" spans="1:59">
      <c r="AO7754" s="103" t="n"/>
    </row>
    <row r="7755" spans="1:59">
      <c r="AO7755" s="103" t="n"/>
    </row>
    <row r="7756" spans="1:59">
      <c r="AO7756" s="103" t="n"/>
    </row>
    <row r="7757" spans="1:59">
      <c r="AO7757" s="103" t="n"/>
    </row>
    <row r="7758" spans="1:59">
      <c r="AO7758" s="103" t="n"/>
    </row>
    <row r="7759" spans="1:59">
      <c r="AO7759" s="103" t="n"/>
    </row>
    <row r="7760" spans="1:59">
      <c r="AO7760" s="103" t="n"/>
    </row>
    <row r="7761" spans="1:59">
      <c r="AO7761" s="103" t="n"/>
    </row>
    <row r="7762" spans="1:59">
      <c r="AO7762" s="103" t="n"/>
    </row>
    <row r="7763" spans="1:59">
      <c r="AO7763" s="103" t="n"/>
    </row>
    <row r="7764" spans="1:59">
      <c r="AO7764" s="103" t="n"/>
    </row>
    <row r="7765" spans="1:59">
      <c r="AO7765" s="103" t="n"/>
    </row>
    <row r="7766" spans="1:59">
      <c r="AO7766" s="103" t="n"/>
    </row>
    <row r="7767" spans="1:59">
      <c r="AO7767" s="103" t="n"/>
    </row>
    <row r="7768" spans="1:59">
      <c r="AO7768" s="103" t="n"/>
    </row>
    <row r="7769" spans="1:59">
      <c r="AO7769" s="103" t="n"/>
    </row>
    <row r="7770" spans="1:59">
      <c r="AO7770" s="103" t="n"/>
    </row>
    <row r="7771" spans="1:59">
      <c r="AO7771" s="103" t="n"/>
    </row>
    <row r="7772" spans="1:59">
      <c r="AO7772" s="103" t="n"/>
    </row>
    <row r="7773" spans="1:59">
      <c r="AO7773" s="103" t="n"/>
    </row>
    <row r="7774" spans="1:59">
      <c r="AO7774" s="103" t="n"/>
    </row>
    <row r="7775" spans="1:59">
      <c r="AO7775" s="103" t="n"/>
    </row>
    <row r="7776" spans="1:59">
      <c r="AO7776" s="103" t="n"/>
    </row>
    <row r="7777" spans="1:59">
      <c r="AO7777" s="103" t="n"/>
    </row>
    <row r="7778" spans="1:59">
      <c r="AO7778" s="103" t="n"/>
    </row>
    <row r="7779" spans="1:59">
      <c r="AO7779" s="103" t="n"/>
    </row>
    <row r="7780" spans="1:59">
      <c r="AO7780" s="103" t="n"/>
    </row>
    <row r="7781" spans="1:59">
      <c r="AO7781" s="103" t="n"/>
    </row>
    <row r="7782" spans="1:59">
      <c r="AO7782" s="103" t="n"/>
    </row>
    <row r="7783" spans="1:59">
      <c r="AO7783" s="103" t="n"/>
    </row>
    <row r="7784" spans="1:59">
      <c r="AO7784" s="103" t="n"/>
    </row>
    <row r="7785" spans="1:59">
      <c r="AO7785" s="103" t="n"/>
    </row>
    <row r="7786" spans="1:59">
      <c r="AO7786" s="103" t="n"/>
    </row>
    <row r="7787" spans="1:59">
      <c r="AO7787" s="103" t="n"/>
    </row>
    <row r="7788" spans="1:59">
      <c r="AO7788" s="103" t="n"/>
    </row>
    <row r="7789" spans="1:59">
      <c r="AO7789" s="103" t="n"/>
    </row>
    <row r="7790" spans="1:59">
      <c r="AO7790" s="103" t="n"/>
    </row>
    <row r="7791" spans="1:59">
      <c r="AO7791" s="103" t="n"/>
    </row>
    <row r="7792" spans="1:59">
      <c r="AO7792" s="103" t="n"/>
    </row>
    <row r="7793" spans="1:59">
      <c r="AO7793" s="103" t="n"/>
    </row>
    <row r="7794" spans="1:59">
      <c r="AO7794" s="103" t="n"/>
    </row>
    <row r="7795" spans="1:59">
      <c r="AO7795" s="103" t="n"/>
    </row>
    <row r="7796" spans="1:59">
      <c r="AO7796" s="103" t="n"/>
    </row>
    <row r="7797" spans="1:59">
      <c r="AO7797" s="103" t="n"/>
    </row>
    <row r="7798" spans="1:59">
      <c r="AO7798" s="103" t="n"/>
    </row>
    <row r="7799" spans="1:59">
      <c r="AO7799" s="103" t="n"/>
    </row>
    <row r="7800" spans="1:59">
      <c r="AO7800" s="103" t="n"/>
    </row>
    <row r="7801" spans="1:59">
      <c r="AO7801" s="103" t="n"/>
    </row>
    <row r="7802" spans="1:59">
      <c r="AO7802" s="103" t="n"/>
    </row>
    <row r="7803" spans="1:59">
      <c r="AO7803" s="103" t="n"/>
    </row>
    <row r="7804" spans="1:59">
      <c r="AO7804" s="103" t="n"/>
    </row>
    <row r="7805" spans="1:59">
      <c r="AO7805" s="103" t="n"/>
    </row>
    <row r="7806" spans="1:59">
      <c r="AO7806" s="103" t="n"/>
    </row>
    <row r="7807" spans="1:59">
      <c r="AO7807" s="103" t="n"/>
    </row>
    <row r="7808" spans="1:59">
      <c r="AO7808" s="103" t="n"/>
    </row>
    <row r="7809" spans="1:59">
      <c r="AO7809" s="103" t="n"/>
    </row>
    <row r="7810" spans="1:59">
      <c r="AO7810" s="103" t="n"/>
    </row>
    <row r="7811" spans="1:59">
      <c r="AO7811" s="103" t="n"/>
    </row>
    <row r="7812" spans="1:59">
      <c r="AO7812" s="103" t="n"/>
    </row>
    <row r="7813" spans="1:59">
      <c r="AO7813" s="103" t="n"/>
    </row>
    <row r="7814" spans="1:59">
      <c r="AO7814" s="103" t="n"/>
    </row>
    <row r="7815" spans="1:59">
      <c r="AO7815" s="103" t="n"/>
    </row>
    <row r="7816" spans="1:59">
      <c r="AO7816" s="103" t="n"/>
    </row>
    <row r="7817" spans="1:59">
      <c r="AO7817" s="103" t="n"/>
    </row>
    <row r="7818" spans="1:59">
      <c r="AO7818" s="103" t="n"/>
    </row>
    <row r="7819" spans="1:59">
      <c r="AO7819" s="103" t="n"/>
    </row>
    <row r="7820" spans="1:59">
      <c r="AO7820" s="103" t="n"/>
    </row>
    <row r="7821" spans="1:59">
      <c r="AO7821" s="103" t="n"/>
    </row>
    <row r="7822" spans="1:59">
      <c r="AO7822" s="103" t="n"/>
    </row>
    <row r="7823" spans="1:59">
      <c r="AO7823" s="103" t="n"/>
    </row>
    <row r="7824" spans="1:59">
      <c r="AO7824" s="103" t="n"/>
    </row>
    <row r="7825" spans="1:59">
      <c r="AO7825" s="103" t="n"/>
    </row>
    <row r="7826" spans="1:59">
      <c r="AO7826" s="103" t="n"/>
    </row>
    <row r="7827" spans="1:59">
      <c r="AO7827" s="103" t="n"/>
    </row>
    <row r="7828" spans="1:59">
      <c r="AO7828" s="103" t="n"/>
    </row>
    <row r="7829" spans="1:59">
      <c r="AO7829" s="103" t="n"/>
    </row>
    <row r="7830" spans="1:59">
      <c r="AO7830" s="103" t="n"/>
    </row>
    <row r="7831" spans="1:59">
      <c r="AO7831" s="103" t="n"/>
    </row>
    <row r="7832" spans="1:59">
      <c r="AO7832" s="103" t="n"/>
    </row>
    <row r="7833" spans="1:59">
      <c r="AO7833" s="103" t="n"/>
    </row>
    <row r="7834" spans="1:59">
      <c r="AO7834" s="103" t="n"/>
    </row>
    <row r="7835" spans="1:59">
      <c r="AO7835" s="103" t="n"/>
    </row>
    <row r="7836" spans="1:59">
      <c r="AO7836" s="103" t="n"/>
    </row>
    <row r="7837" spans="1:59">
      <c r="AO7837" s="103" t="n"/>
    </row>
    <row r="7838" spans="1:59">
      <c r="AO7838" s="103" t="n"/>
    </row>
    <row r="7839" spans="1:59">
      <c r="AO7839" s="103" t="n"/>
    </row>
    <row r="7840" spans="1:59">
      <c r="AO7840" s="103" t="n"/>
    </row>
    <row r="7841" spans="1:59">
      <c r="AO7841" s="103" t="n"/>
    </row>
    <row r="7842" spans="1:59">
      <c r="AO7842" s="103" t="n"/>
    </row>
    <row r="7843" spans="1:59">
      <c r="AO7843" s="103" t="n"/>
    </row>
    <row r="7844" spans="1:59">
      <c r="AO7844" s="103" t="n"/>
    </row>
    <row r="7845" spans="1:59">
      <c r="AO7845" s="103" t="n"/>
    </row>
    <row r="7846" spans="1:59">
      <c r="AO7846" s="103" t="n"/>
    </row>
    <row r="7847" spans="1:59">
      <c r="AO7847" s="103" t="n"/>
    </row>
    <row r="7848" spans="1:59">
      <c r="AO7848" s="103" t="n"/>
    </row>
    <row r="7849" spans="1:59">
      <c r="AO7849" s="103" t="n"/>
    </row>
    <row r="7850" spans="1:59">
      <c r="AO7850" s="103" t="n"/>
    </row>
    <row r="7851" spans="1:59">
      <c r="AO7851" s="103" t="n"/>
    </row>
    <row r="7852" spans="1:59">
      <c r="AO7852" s="103" t="n"/>
    </row>
    <row r="7853" spans="1:59">
      <c r="AO7853" s="103" t="n"/>
    </row>
    <row r="7854" spans="1:59">
      <c r="AO7854" s="103" t="n"/>
    </row>
    <row r="7855" spans="1:59">
      <c r="AO7855" s="103" t="n"/>
    </row>
    <row r="7856" spans="1:59">
      <c r="AO7856" s="103" t="n"/>
    </row>
    <row r="7857" spans="1:59">
      <c r="AO7857" s="103" t="n"/>
    </row>
    <row r="7858" spans="1:59">
      <c r="AO7858" s="103" t="n"/>
    </row>
    <row r="7859" spans="1:59">
      <c r="AO7859" s="103" t="n"/>
    </row>
    <row r="7860" spans="1:59">
      <c r="AO7860" s="103" t="n"/>
    </row>
    <row r="7861" spans="1:59">
      <c r="AO7861" s="103" t="n"/>
    </row>
    <row r="7862" spans="1:59">
      <c r="AO7862" s="103" t="n"/>
    </row>
    <row r="7863" spans="1:59">
      <c r="AO7863" s="103" t="n"/>
    </row>
    <row r="7864" spans="1:59">
      <c r="AO7864" s="103" t="n"/>
    </row>
    <row r="7865" spans="1:59">
      <c r="AO7865" s="103" t="n"/>
    </row>
    <row r="7866" spans="1:59">
      <c r="AO7866" s="103" t="n"/>
    </row>
    <row r="7867" spans="1:59">
      <c r="AO7867" s="103" t="n"/>
    </row>
    <row r="7868" spans="1:59">
      <c r="AO7868" s="103" t="n"/>
    </row>
    <row r="7869" spans="1:59">
      <c r="AO7869" s="103" t="n"/>
    </row>
    <row r="7870" spans="1:59">
      <c r="AO7870" s="103" t="n"/>
    </row>
    <row r="7871" spans="1:59">
      <c r="AO7871" s="103" t="n"/>
    </row>
    <row r="7872" spans="1:59">
      <c r="AO7872" s="103" t="n"/>
    </row>
    <row r="7873" spans="1:59">
      <c r="AO7873" s="103" t="n"/>
    </row>
    <row r="7874" spans="1:59">
      <c r="AO7874" s="103" t="n"/>
    </row>
    <row r="7875" spans="1:59">
      <c r="AO7875" s="103" t="n"/>
    </row>
    <row r="7876" spans="1:59">
      <c r="AO7876" s="103" t="n"/>
    </row>
    <row r="7877" spans="1:59">
      <c r="AO7877" s="103" t="n"/>
    </row>
    <row r="7878" spans="1:59">
      <c r="AO7878" s="103" t="n"/>
    </row>
    <row r="7879" spans="1:59">
      <c r="AO7879" s="103" t="n"/>
    </row>
    <row r="7880" spans="1:59">
      <c r="AO7880" s="103" t="n"/>
    </row>
    <row r="7881" spans="1:59">
      <c r="AO7881" s="103" t="n"/>
    </row>
    <row r="7882" spans="1:59">
      <c r="AO7882" s="103" t="n"/>
    </row>
    <row r="7883" spans="1:59">
      <c r="AO7883" s="103" t="n"/>
    </row>
    <row r="7884" spans="1:59">
      <c r="AO7884" s="103" t="n"/>
    </row>
    <row r="7885" spans="1:59">
      <c r="AO7885" s="103" t="n"/>
    </row>
    <row r="7886" spans="1:59">
      <c r="AO7886" s="103" t="n"/>
    </row>
    <row r="7887" spans="1:59">
      <c r="AO7887" s="103" t="n"/>
    </row>
    <row r="7888" spans="1:59">
      <c r="AO7888" s="103" t="n"/>
    </row>
    <row r="7889" spans="1:59">
      <c r="AO7889" s="103" t="n"/>
    </row>
    <row r="7890" spans="1:59">
      <c r="AO7890" s="103" t="n"/>
    </row>
    <row r="7891" spans="1:59">
      <c r="AO7891" s="103" t="n"/>
    </row>
    <row r="7892" spans="1:59">
      <c r="AO7892" s="103" t="n"/>
    </row>
    <row r="7893" spans="1:59">
      <c r="AO7893" s="103" t="n"/>
    </row>
    <row r="7894" spans="1:59">
      <c r="AO7894" s="103" t="n"/>
    </row>
    <row r="7895" spans="1:59">
      <c r="AO7895" s="103" t="n"/>
    </row>
    <row r="7896" spans="1:59">
      <c r="AO7896" s="103" t="n"/>
    </row>
    <row r="7897" spans="1:59">
      <c r="AO7897" s="103" t="n"/>
    </row>
    <row r="7898" spans="1:59">
      <c r="AO7898" s="103" t="n"/>
    </row>
    <row r="7899" spans="1:59">
      <c r="AO7899" s="103" t="n"/>
    </row>
    <row r="7900" spans="1:59">
      <c r="AO7900" s="103" t="n"/>
    </row>
    <row r="7901" spans="1:59">
      <c r="AO7901" s="103" t="n"/>
    </row>
    <row r="7902" spans="1:59">
      <c r="AO7902" s="103" t="n"/>
    </row>
    <row r="7903" spans="1:59">
      <c r="AO7903" s="103" t="n"/>
    </row>
    <row r="7904" spans="1:59">
      <c r="AO7904" s="103" t="n"/>
    </row>
    <row r="7905" spans="1:59">
      <c r="AO7905" s="103" t="n"/>
    </row>
    <row r="7906" spans="1:59">
      <c r="AO7906" s="103" t="n"/>
    </row>
    <row r="7907" spans="1:59">
      <c r="AO7907" s="103" t="n"/>
    </row>
    <row r="7908" spans="1:59">
      <c r="AO7908" s="103" t="n"/>
    </row>
    <row r="7909" spans="1:59">
      <c r="AO7909" s="103" t="n"/>
    </row>
    <row r="7910" spans="1:59">
      <c r="AO7910" s="103" t="n"/>
    </row>
    <row r="7911" spans="1:59">
      <c r="AO7911" s="103" t="n"/>
    </row>
    <row r="7912" spans="1:59">
      <c r="AO7912" s="103" t="n"/>
    </row>
    <row r="7913" spans="1:59">
      <c r="AO7913" s="103" t="n"/>
    </row>
    <row r="7914" spans="1:59">
      <c r="AO7914" s="103" t="n"/>
    </row>
    <row r="7915" spans="1:59">
      <c r="AO7915" s="103" t="n"/>
    </row>
    <row r="7916" spans="1:59">
      <c r="AO7916" s="103" t="n"/>
    </row>
    <row r="7917" spans="1:59">
      <c r="AO7917" s="103" t="n"/>
    </row>
    <row r="7918" spans="1:59">
      <c r="AO7918" s="103" t="n"/>
    </row>
    <row r="7919" spans="1:59">
      <c r="AO7919" s="103" t="n"/>
    </row>
    <row r="7920" spans="1:59">
      <c r="AO7920" s="103" t="n"/>
    </row>
    <row r="7921" spans="1:59">
      <c r="AO7921" s="103" t="n"/>
    </row>
    <row r="7922" spans="1:59">
      <c r="AO7922" s="103" t="n"/>
    </row>
    <row r="7923" spans="1:59">
      <c r="AO7923" s="103" t="n"/>
    </row>
    <row r="7924" spans="1:59">
      <c r="AO7924" s="103" t="n"/>
    </row>
    <row r="7925" spans="1:59">
      <c r="AO7925" s="103" t="n"/>
    </row>
    <row r="7926" spans="1:59">
      <c r="AO7926" s="103" t="n"/>
    </row>
    <row r="7927" spans="1:59">
      <c r="AO7927" s="103" t="n"/>
    </row>
    <row r="7928" spans="1:59">
      <c r="AO7928" s="103" t="n"/>
    </row>
    <row r="7929" spans="1:59">
      <c r="AO7929" s="103" t="n"/>
    </row>
    <row r="7930" spans="1:59">
      <c r="AO7930" s="103" t="n"/>
    </row>
    <row r="7931" spans="1:59">
      <c r="AO7931" s="103" t="n"/>
    </row>
    <row r="7932" spans="1:59">
      <c r="AO7932" s="103" t="n"/>
    </row>
    <row r="7933" spans="1:59">
      <c r="AO7933" s="103" t="n"/>
    </row>
    <row r="7934" spans="1:59">
      <c r="AO7934" s="103" t="n"/>
    </row>
    <row r="7935" spans="1:59">
      <c r="AO7935" s="103" t="n"/>
    </row>
    <row r="7936" spans="1:59">
      <c r="AO7936" s="103" t="n"/>
    </row>
    <row r="7937" spans="1:59">
      <c r="AO7937" s="103" t="n"/>
    </row>
    <row r="7938" spans="1:59">
      <c r="AO7938" s="103" t="n"/>
    </row>
    <row r="7939" spans="1:59">
      <c r="AO7939" s="103" t="n"/>
    </row>
    <row r="7940" spans="1:59">
      <c r="AO7940" s="103" t="n"/>
    </row>
    <row r="7941" spans="1:59">
      <c r="AO7941" s="103" t="n"/>
    </row>
    <row r="7942" spans="1:59">
      <c r="AO7942" s="103" t="n"/>
    </row>
    <row r="7943" spans="1:59">
      <c r="AO7943" s="103" t="n"/>
    </row>
    <row r="7944" spans="1:59">
      <c r="AO7944" s="103" t="n"/>
    </row>
    <row r="7945" spans="1:59">
      <c r="AO7945" s="103" t="n"/>
    </row>
    <row r="7946" spans="1:59">
      <c r="AO7946" s="103" t="n"/>
    </row>
    <row r="7947" spans="1:59">
      <c r="AO7947" s="103" t="n"/>
    </row>
    <row r="7948" spans="1:59">
      <c r="AO7948" s="103" t="n"/>
    </row>
    <row r="7949" spans="1:59">
      <c r="AO7949" s="103" t="n"/>
    </row>
    <row r="7950" spans="1:59">
      <c r="AO7950" s="103" t="n"/>
    </row>
    <row r="7951" spans="1:59">
      <c r="AO7951" s="103" t="n"/>
    </row>
    <row r="7952" spans="1:59">
      <c r="AO7952" s="103" t="n"/>
    </row>
    <row r="7953" spans="1:59">
      <c r="AO7953" s="103" t="n"/>
    </row>
    <row r="7954" spans="1:59">
      <c r="AO7954" s="103" t="n"/>
    </row>
    <row r="7955" spans="1:59">
      <c r="AO7955" s="103" t="n"/>
    </row>
    <row r="7956" spans="1:59">
      <c r="AO7956" s="103" t="n"/>
    </row>
    <row r="7957" spans="1:59">
      <c r="AO7957" s="103" t="n"/>
    </row>
    <row r="7958" spans="1:59">
      <c r="AO7958" s="103" t="n"/>
    </row>
    <row r="7959" spans="1:59">
      <c r="AO7959" s="103" t="n"/>
    </row>
    <row r="7960" spans="1:59">
      <c r="AO7960" s="103" t="n"/>
    </row>
    <row r="7961" spans="1:59">
      <c r="AO7961" s="103" t="n"/>
    </row>
    <row r="7962" spans="1:59">
      <c r="AO7962" s="103" t="n"/>
    </row>
    <row r="7963" spans="1:59">
      <c r="AO7963" s="103" t="n"/>
    </row>
    <row r="7964" spans="1:59">
      <c r="AO7964" s="103" t="n"/>
    </row>
    <row r="7965" spans="1:59">
      <c r="AO7965" s="103" t="n"/>
    </row>
    <row r="7966" spans="1:59">
      <c r="AO7966" s="103" t="n"/>
    </row>
    <row r="7967" spans="1:59">
      <c r="AO7967" s="103" t="n"/>
    </row>
    <row r="7968" spans="1:59">
      <c r="AO7968" s="103" t="n"/>
    </row>
    <row r="7969" spans="1:59">
      <c r="AO7969" s="103" t="n"/>
    </row>
    <row r="7970" spans="1:59">
      <c r="AO7970" s="103" t="n"/>
    </row>
    <row r="7971" spans="1:59">
      <c r="AO7971" s="103" t="n"/>
    </row>
    <row r="7972" spans="1:59">
      <c r="AO7972" s="103" t="n"/>
    </row>
    <row r="7973" spans="1:59">
      <c r="AO7973" s="103" t="n"/>
    </row>
    <row r="7974" spans="1:59">
      <c r="AO7974" s="103" t="n"/>
    </row>
    <row r="7975" spans="1:59">
      <c r="AO7975" s="103" t="n"/>
    </row>
    <row r="7976" spans="1:59">
      <c r="AO7976" s="103" t="n"/>
    </row>
    <row r="7977" spans="1:59">
      <c r="AO7977" s="103" t="n"/>
    </row>
    <row r="7978" spans="1:59">
      <c r="AO7978" s="103" t="n"/>
    </row>
    <row r="7979" spans="1:59">
      <c r="AO7979" s="103" t="n"/>
    </row>
    <row r="7980" spans="1:59">
      <c r="AO7980" s="103" t="n"/>
    </row>
    <row r="7981" spans="1:59">
      <c r="AO7981" s="103" t="n"/>
    </row>
    <row r="7982" spans="1:59">
      <c r="AO7982" s="103" t="n"/>
    </row>
    <row r="7983" spans="1:59">
      <c r="AO7983" s="103" t="n"/>
    </row>
    <row r="7984" spans="1:59">
      <c r="AO7984" s="103" t="n"/>
    </row>
    <row r="7985" spans="1:59">
      <c r="AO7985" s="103" t="n"/>
    </row>
    <row r="7986" spans="1:59">
      <c r="AO7986" s="103" t="n"/>
    </row>
    <row r="7987" spans="1:59">
      <c r="AO7987" s="103" t="n"/>
    </row>
    <row r="7988" spans="1:59">
      <c r="AO7988" s="103" t="n"/>
    </row>
    <row r="7989" spans="1:59">
      <c r="AO7989" s="103" t="n"/>
    </row>
    <row r="7990" spans="1:59">
      <c r="AO7990" s="103" t="n"/>
    </row>
    <row r="7991" spans="1:59">
      <c r="AO7991" s="103" t="n"/>
    </row>
    <row r="7992" spans="1:59">
      <c r="AO7992" s="103" t="n"/>
    </row>
    <row r="7993" spans="1:59">
      <c r="AO7993" s="103" t="n"/>
    </row>
    <row r="7994" spans="1:59">
      <c r="AO7994" s="103" t="n"/>
    </row>
    <row r="7995" spans="1:59">
      <c r="AO7995" s="103" t="n"/>
    </row>
    <row r="7996" spans="1:59">
      <c r="AO7996" s="103" t="n"/>
    </row>
    <row r="7997" spans="1:59">
      <c r="AO7997" s="103" t="n"/>
    </row>
    <row r="7998" spans="1:59">
      <c r="AO7998" s="103" t="n"/>
    </row>
    <row r="7999" spans="1:59">
      <c r="AO7999" s="103" t="n"/>
    </row>
    <row r="8000" spans="1:59">
      <c r="AO8000" s="103" t="n"/>
    </row>
    <row r="8001" spans="1:59">
      <c r="AO8001" s="103" t="n"/>
    </row>
    <row r="8002" spans="1:59">
      <c r="AO8002" s="103" t="n"/>
    </row>
    <row r="8003" spans="1:59">
      <c r="AO8003" s="103" t="n"/>
    </row>
    <row r="8004" spans="1:59">
      <c r="AO8004" s="103" t="n"/>
    </row>
    <row r="8005" spans="1:59">
      <c r="AO8005" s="103" t="n"/>
    </row>
    <row r="8006" spans="1:59">
      <c r="AO8006" s="103" t="n"/>
    </row>
    <row r="8007" spans="1:59">
      <c r="AO8007" s="103" t="n"/>
    </row>
    <row r="8008" spans="1:59">
      <c r="AO8008" s="103" t="n"/>
    </row>
    <row r="8009" spans="1:59">
      <c r="AO8009" s="103" t="n"/>
    </row>
    <row r="8010" spans="1:59">
      <c r="AO8010" s="103" t="n"/>
    </row>
    <row r="8011" spans="1:59">
      <c r="AO8011" s="103" t="n"/>
    </row>
    <row r="8012" spans="1:59">
      <c r="AO8012" s="103" t="n"/>
    </row>
    <row r="8013" spans="1:59">
      <c r="AO8013" s="103" t="n"/>
    </row>
    <row r="8014" spans="1:59">
      <c r="AO8014" s="103" t="n"/>
    </row>
    <row r="8015" spans="1:59">
      <c r="AO8015" s="103" t="n"/>
    </row>
    <row r="8016" spans="1:59">
      <c r="AO8016" s="103" t="n"/>
    </row>
    <row r="8017" spans="1:59">
      <c r="AO8017" s="103" t="n"/>
    </row>
    <row r="8018" spans="1:59">
      <c r="AO8018" s="103" t="n"/>
    </row>
    <row r="8019" spans="1:59">
      <c r="AO8019" s="103" t="n"/>
    </row>
    <row r="8020" spans="1:59">
      <c r="AO8020" s="103" t="n"/>
    </row>
    <row r="8021" spans="1:59">
      <c r="AO8021" s="103" t="n"/>
    </row>
    <row r="8022" spans="1:59">
      <c r="AO8022" s="103" t="n"/>
    </row>
    <row r="8023" spans="1:59">
      <c r="AO8023" s="103" t="n"/>
    </row>
    <row r="8024" spans="1:59">
      <c r="AO8024" s="103" t="n"/>
    </row>
    <row r="8025" spans="1:59">
      <c r="AO8025" s="103" t="n"/>
    </row>
    <row r="8026" spans="1:59">
      <c r="AO8026" s="103" t="n"/>
    </row>
    <row r="8027" spans="1:59">
      <c r="AO8027" s="103" t="n"/>
    </row>
    <row r="8028" spans="1:59">
      <c r="AO8028" s="103" t="n"/>
    </row>
    <row r="8029" spans="1:59">
      <c r="AO8029" s="103" t="n"/>
    </row>
    <row r="8030" spans="1:59">
      <c r="AO8030" s="103" t="n"/>
    </row>
    <row r="8031" spans="1:59">
      <c r="AO8031" s="103" t="n"/>
    </row>
    <row r="8032" spans="1:59">
      <c r="AO8032" s="103" t="n"/>
    </row>
    <row r="8033" spans="1:59">
      <c r="AO8033" s="103" t="n"/>
    </row>
    <row r="8034" spans="1:59">
      <c r="AO8034" s="103" t="n"/>
    </row>
    <row r="8035" spans="1:59">
      <c r="AO8035" s="103" t="n"/>
    </row>
    <row r="8036" spans="1:59">
      <c r="AO8036" s="103" t="n"/>
    </row>
    <row r="8037" spans="1:59">
      <c r="AO8037" s="103" t="n"/>
    </row>
    <row r="8038" spans="1:59">
      <c r="AO8038" s="103" t="n"/>
    </row>
    <row r="8039" spans="1:59">
      <c r="AO8039" s="103" t="n"/>
    </row>
    <row r="8040" spans="1:59">
      <c r="AO8040" s="103" t="n"/>
    </row>
    <row r="8041" spans="1:59">
      <c r="AO8041" s="103" t="n"/>
    </row>
    <row r="8042" spans="1:59">
      <c r="AO8042" s="103" t="n"/>
    </row>
    <row r="8043" spans="1:59">
      <c r="AO8043" s="103" t="n"/>
    </row>
    <row r="8044" spans="1:59">
      <c r="AO8044" s="103" t="n"/>
    </row>
    <row r="8045" spans="1:59">
      <c r="AO8045" s="103" t="n"/>
    </row>
    <row r="8046" spans="1:59">
      <c r="AO8046" s="103" t="n"/>
    </row>
    <row r="8047" spans="1:59">
      <c r="AO8047" s="103" t="n"/>
    </row>
    <row r="8048" spans="1:59">
      <c r="AO8048" s="103" t="n"/>
    </row>
    <row r="8049" spans="1:59">
      <c r="AO8049" s="103" t="n"/>
    </row>
    <row r="8050" spans="1:59">
      <c r="AO8050" s="103" t="n"/>
    </row>
    <row r="8051" spans="1:59">
      <c r="AO8051" s="103" t="n"/>
    </row>
    <row r="8052" spans="1:59">
      <c r="AO8052" s="103" t="n"/>
    </row>
    <row r="8053" spans="1:59">
      <c r="AO8053" s="103" t="n"/>
    </row>
    <row r="8054" spans="1:59">
      <c r="AO8054" s="103" t="n"/>
    </row>
    <row r="8055" spans="1:59">
      <c r="AO8055" s="103" t="n"/>
    </row>
    <row r="8056" spans="1:59">
      <c r="AO8056" s="103" t="n"/>
    </row>
    <row r="8057" spans="1:59">
      <c r="AO8057" s="103" t="n"/>
    </row>
    <row r="8058" spans="1:59">
      <c r="AO8058" s="103" t="n"/>
    </row>
    <row r="8059" spans="1:59">
      <c r="AO8059" s="103" t="n"/>
    </row>
    <row r="8060" spans="1:59">
      <c r="AO8060" s="103" t="n"/>
    </row>
    <row r="8061" spans="1:59">
      <c r="AO8061" s="103" t="n"/>
    </row>
    <row r="8062" spans="1:59">
      <c r="AO8062" s="103" t="n"/>
    </row>
    <row r="8063" spans="1:59">
      <c r="AO8063" s="103" t="n"/>
    </row>
    <row r="8064" spans="1:59">
      <c r="AO8064" s="103" t="n"/>
    </row>
    <row r="8065" spans="1:59">
      <c r="AO8065" s="103" t="n"/>
    </row>
    <row r="8066" spans="1:59">
      <c r="AO8066" s="103" t="n"/>
    </row>
    <row r="8067" spans="1:59">
      <c r="AO8067" s="103" t="n"/>
    </row>
    <row r="8068" spans="1:59">
      <c r="AO8068" s="103" t="n"/>
    </row>
    <row r="8069" spans="1:59">
      <c r="AO8069" s="103" t="n"/>
    </row>
    <row r="8070" spans="1:59">
      <c r="AO8070" s="103" t="n"/>
    </row>
    <row r="8071" spans="1:59">
      <c r="AO8071" s="103" t="n"/>
    </row>
    <row r="8072" spans="1:59">
      <c r="AO8072" s="103" t="n"/>
    </row>
    <row r="8073" spans="1:59">
      <c r="AO8073" s="103" t="n"/>
    </row>
    <row r="8074" spans="1:59">
      <c r="AO8074" s="103" t="n"/>
    </row>
    <row r="8075" spans="1:59">
      <c r="AO8075" s="103" t="n"/>
    </row>
    <row r="8076" spans="1:59">
      <c r="AO8076" s="103" t="n"/>
    </row>
    <row r="8077" spans="1:59">
      <c r="AO8077" s="103" t="n"/>
    </row>
    <row r="8078" spans="1:59">
      <c r="AO8078" s="103" t="n"/>
    </row>
    <row r="8079" spans="1:59">
      <c r="AO8079" s="103" t="n"/>
    </row>
    <row r="8080" spans="1:59">
      <c r="AO8080" s="103" t="n"/>
    </row>
    <row r="8081" spans="1:59">
      <c r="AO8081" s="103" t="n"/>
    </row>
    <row r="8082" spans="1:59">
      <c r="AO8082" s="103" t="n"/>
    </row>
    <row r="8083" spans="1:59">
      <c r="AO8083" s="103" t="n"/>
    </row>
    <row r="8084" spans="1:59">
      <c r="AO8084" s="103" t="n"/>
    </row>
    <row r="8085" spans="1:59">
      <c r="AO8085" s="103" t="n"/>
    </row>
    <row r="8086" spans="1:59">
      <c r="AO8086" s="103" t="n"/>
    </row>
    <row r="8087" spans="1:59">
      <c r="AO8087" s="103" t="n"/>
    </row>
    <row r="8088" spans="1:59">
      <c r="AO8088" s="103" t="n"/>
    </row>
    <row r="8089" spans="1:59">
      <c r="AO8089" s="103" t="n"/>
    </row>
    <row r="8090" spans="1:59">
      <c r="AO8090" s="103" t="n"/>
    </row>
    <row r="8091" spans="1:59">
      <c r="AO8091" s="103" t="n"/>
    </row>
    <row r="8092" spans="1:59">
      <c r="AO8092" s="103" t="n"/>
    </row>
    <row r="8093" spans="1:59">
      <c r="AO8093" s="103" t="n"/>
    </row>
    <row r="8094" spans="1:59">
      <c r="AO8094" s="103" t="n"/>
    </row>
    <row r="8095" spans="1:59">
      <c r="AO8095" s="103" t="n"/>
    </row>
    <row r="8096" spans="1:59">
      <c r="AO8096" s="103" t="n"/>
    </row>
    <row r="8097" spans="1:59">
      <c r="AO8097" s="103" t="n"/>
    </row>
    <row r="8098" spans="1:59">
      <c r="AO8098" s="103" t="n"/>
    </row>
    <row r="8099" spans="1:59">
      <c r="AO8099" s="103" t="n"/>
    </row>
    <row r="8100" spans="1:59">
      <c r="AO8100" s="103" t="n"/>
    </row>
    <row r="8101" spans="1:59">
      <c r="AO8101" s="103" t="n"/>
    </row>
    <row r="8102" spans="1:59">
      <c r="AO8102" s="103" t="n"/>
    </row>
    <row r="8103" spans="1:59">
      <c r="AO8103" s="103" t="n"/>
    </row>
    <row r="8104" spans="1:59">
      <c r="AO8104" s="103" t="n"/>
    </row>
    <row r="8105" spans="1:59">
      <c r="AO8105" s="103" t="n"/>
    </row>
    <row r="8106" spans="1:59">
      <c r="AO8106" s="103" t="n"/>
    </row>
    <row r="8107" spans="1:59">
      <c r="AO8107" s="103" t="n"/>
    </row>
    <row r="8108" spans="1:59">
      <c r="AO8108" s="103" t="n"/>
    </row>
    <row r="8109" spans="1:59">
      <c r="AO8109" s="103" t="n"/>
    </row>
    <row r="8110" spans="1:59">
      <c r="AO8110" s="103" t="n"/>
    </row>
    <row r="8111" spans="1:59">
      <c r="AO8111" s="103" t="n"/>
    </row>
    <row r="8112" spans="1:59">
      <c r="AO8112" s="103" t="n"/>
    </row>
    <row r="8113" spans="1:59">
      <c r="AO8113" s="103" t="n"/>
    </row>
    <row r="8114" spans="1:59">
      <c r="AO8114" s="103" t="n"/>
    </row>
    <row r="8115" spans="1:59">
      <c r="AO8115" s="103" t="n"/>
    </row>
    <row r="8116" spans="1:59">
      <c r="AO8116" s="103" t="n"/>
    </row>
    <row r="8117" spans="1:59">
      <c r="AO8117" s="103" t="n"/>
    </row>
    <row r="8118" spans="1:59">
      <c r="AO8118" s="103" t="n"/>
    </row>
    <row r="8119" spans="1:59">
      <c r="AO8119" s="103" t="n"/>
    </row>
    <row r="8120" spans="1:59">
      <c r="AO8120" s="103" t="n"/>
    </row>
    <row r="8121" spans="1:59">
      <c r="AO8121" s="103" t="n"/>
    </row>
    <row r="8122" spans="1:59">
      <c r="AO8122" s="103" t="n"/>
    </row>
    <row r="8123" spans="1:59">
      <c r="AO8123" s="103" t="n"/>
    </row>
    <row r="8124" spans="1:59">
      <c r="AO8124" s="103" t="n"/>
    </row>
    <row r="8125" spans="1:59">
      <c r="AO8125" s="103" t="n"/>
    </row>
    <row r="8126" spans="1:59">
      <c r="AO8126" s="103" t="n"/>
    </row>
    <row r="8127" spans="1:59">
      <c r="AO8127" s="103" t="n"/>
    </row>
    <row r="8128" spans="1:59">
      <c r="AO8128" s="103" t="n"/>
    </row>
    <row r="8129" spans="1:59">
      <c r="AO8129" s="103" t="n"/>
    </row>
    <row r="8130" spans="1:59">
      <c r="AO8130" s="103" t="n"/>
    </row>
    <row r="8131" spans="1:59">
      <c r="AO8131" s="103" t="n"/>
    </row>
    <row r="8132" spans="1:59">
      <c r="AO8132" s="103" t="n"/>
    </row>
    <row r="8133" spans="1:59">
      <c r="AO8133" s="103" t="n"/>
    </row>
    <row r="8134" spans="1:59">
      <c r="AO8134" s="103" t="n"/>
    </row>
    <row r="8135" spans="1:59">
      <c r="AO8135" s="103" t="n"/>
    </row>
    <row r="8136" spans="1:59">
      <c r="AO8136" s="103" t="n"/>
    </row>
    <row r="8137" spans="1:59">
      <c r="AO8137" s="103" t="n"/>
    </row>
    <row r="8138" spans="1:59">
      <c r="AO8138" s="103" t="n"/>
    </row>
    <row r="8139" spans="1:59">
      <c r="AO8139" s="103" t="n"/>
    </row>
    <row r="8140" spans="1:59">
      <c r="AO8140" s="103" t="n"/>
    </row>
    <row r="8141" spans="1:59">
      <c r="AO8141" s="103" t="n"/>
    </row>
    <row r="8142" spans="1:59">
      <c r="AO8142" s="103" t="n"/>
    </row>
    <row r="8143" spans="1:59">
      <c r="AO8143" s="103" t="n"/>
    </row>
    <row r="8144" spans="1:59">
      <c r="AO8144" s="103" t="n"/>
    </row>
    <row r="8145" spans="1:59">
      <c r="AO8145" s="103" t="n"/>
    </row>
    <row r="8146" spans="1:59">
      <c r="AO8146" s="103" t="n"/>
    </row>
    <row r="8147" spans="1:59">
      <c r="AO8147" s="103" t="n"/>
    </row>
    <row r="8148" spans="1:59">
      <c r="AO8148" s="103" t="n"/>
    </row>
    <row r="8149" spans="1:59">
      <c r="AO8149" s="103" t="n"/>
    </row>
    <row r="8150" spans="1:59">
      <c r="AO8150" s="103" t="n"/>
    </row>
    <row r="8151" spans="1:59">
      <c r="AO8151" s="103" t="n"/>
    </row>
    <row r="8152" spans="1:59">
      <c r="AO8152" s="103" t="n"/>
    </row>
    <row r="8153" spans="1:59">
      <c r="AO8153" s="103" t="n"/>
    </row>
    <row r="8154" spans="1:59">
      <c r="AO8154" s="103" t="n"/>
    </row>
    <row r="8155" spans="1:59">
      <c r="AO8155" s="103" t="n"/>
    </row>
    <row r="8156" spans="1:59">
      <c r="AO8156" s="103" t="n"/>
    </row>
    <row r="8157" spans="1:59">
      <c r="AO8157" s="103" t="n"/>
    </row>
    <row r="8158" spans="1:59">
      <c r="AO8158" s="103" t="n"/>
    </row>
    <row r="8159" spans="1:59">
      <c r="AO8159" s="103" t="n"/>
    </row>
    <row r="8160" spans="1:59">
      <c r="AO8160" s="103" t="n"/>
    </row>
    <row r="8161" spans="1:59">
      <c r="AO8161" s="103" t="n"/>
    </row>
    <row r="8162" spans="1:59">
      <c r="AO8162" s="103" t="n"/>
    </row>
    <row r="8163" spans="1:59">
      <c r="AO8163" s="103" t="n"/>
    </row>
    <row r="8164" spans="1:59">
      <c r="AO8164" s="103" t="n"/>
    </row>
    <row r="8165" spans="1:59">
      <c r="AO8165" s="103" t="n"/>
    </row>
    <row r="8166" spans="1:59">
      <c r="AO8166" s="103" t="n"/>
    </row>
    <row r="8167" spans="1:59">
      <c r="AO8167" s="103" t="n"/>
    </row>
    <row r="8168" spans="1:59">
      <c r="AO8168" s="103" t="n"/>
    </row>
    <row r="8169" spans="1:59">
      <c r="AO8169" s="103" t="n"/>
    </row>
    <row r="8170" spans="1:59">
      <c r="AO8170" s="103" t="n"/>
    </row>
    <row r="8171" spans="1:59">
      <c r="AO8171" s="103" t="n"/>
    </row>
    <row r="8172" spans="1:59">
      <c r="AO8172" s="103" t="n"/>
    </row>
    <row r="8173" spans="1:59">
      <c r="AO8173" s="103" t="n"/>
    </row>
    <row r="8174" spans="1:59">
      <c r="AO8174" s="103" t="n"/>
    </row>
    <row r="8175" spans="1:59">
      <c r="AO8175" s="103" t="n"/>
    </row>
    <row r="8176" spans="1:59">
      <c r="AO8176" s="103" t="n"/>
    </row>
    <row r="8177" spans="1:59">
      <c r="AO8177" s="103" t="n"/>
    </row>
    <row r="8178" spans="1:59">
      <c r="AO8178" s="103" t="n"/>
    </row>
    <row r="8179" spans="1:59">
      <c r="AO8179" s="103" t="n"/>
    </row>
    <row r="8180" spans="1:59">
      <c r="AO8180" s="103" t="n"/>
    </row>
    <row r="8181" spans="1:59">
      <c r="AO8181" s="103" t="n"/>
    </row>
    <row r="8182" spans="1:59">
      <c r="AO8182" s="103" t="n"/>
    </row>
    <row r="8183" spans="1:59">
      <c r="AO8183" s="103" t="n"/>
    </row>
    <row r="8184" spans="1:59">
      <c r="AO8184" s="103" t="n"/>
    </row>
    <row r="8185" spans="1:59">
      <c r="AO8185" s="103" t="n"/>
    </row>
    <row r="8186" spans="1:59">
      <c r="AO8186" s="103" t="n"/>
    </row>
    <row r="8187" spans="1:59">
      <c r="AO8187" s="103" t="n"/>
    </row>
    <row r="8188" spans="1:59">
      <c r="AO8188" s="103" t="n"/>
    </row>
    <row r="8189" spans="1:59">
      <c r="AO8189" s="103" t="n"/>
    </row>
    <row r="8190" spans="1:59">
      <c r="AO8190" s="103" t="n"/>
    </row>
    <row r="8191" spans="1:59">
      <c r="AO8191" s="103" t="n"/>
    </row>
    <row r="8192" spans="1:59">
      <c r="AO8192" s="103" t="n"/>
    </row>
    <row r="8193" spans="1:59">
      <c r="AO8193" s="103" t="n"/>
    </row>
    <row r="8194" spans="1:59">
      <c r="AO8194" s="103" t="n"/>
    </row>
    <row r="8195" spans="1:59">
      <c r="AO8195" s="103" t="n"/>
    </row>
    <row r="8196" spans="1:59">
      <c r="AO8196" s="103" t="n"/>
    </row>
    <row r="8197" spans="1:59">
      <c r="AO8197" s="103" t="n"/>
    </row>
    <row r="8198" spans="1:59">
      <c r="AO8198" s="103" t="n"/>
    </row>
    <row r="8199" spans="1:59">
      <c r="AO8199" s="103" t="n"/>
    </row>
    <row r="8200" spans="1:59">
      <c r="AO8200" s="103" t="n"/>
    </row>
    <row r="8201" spans="1:59">
      <c r="AO8201" s="103" t="n"/>
    </row>
    <row r="8202" spans="1:59">
      <c r="AO8202" s="103" t="n"/>
    </row>
    <row r="8203" spans="1:59">
      <c r="AO8203" s="103" t="n"/>
    </row>
    <row r="8204" spans="1:59">
      <c r="AO8204" s="103" t="n"/>
    </row>
    <row r="8205" spans="1:59">
      <c r="AO8205" s="103" t="n"/>
    </row>
    <row r="8206" spans="1:59">
      <c r="AO8206" s="103" t="n"/>
    </row>
    <row r="8207" spans="1:59">
      <c r="AO8207" s="103" t="n"/>
    </row>
    <row r="8208" spans="1:59">
      <c r="AO8208" s="103" t="n"/>
    </row>
    <row r="8209" spans="1:59">
      <c r="AO8209" s="103" t="n"/>
    </row>
    <row r="8210" spans="1:59">
      <c r="AO8210" s="103" t="n"/>
    </row>
    <row r="8211" spans="1:59">
      <c r="AO8211" s="103" t="n"/>
    </row>
    <row r="8212" spans="1:59">
      <c r="AO8212" s="103" t="n"/>
    </row>
    <row r="8213" spans="1:59">
      <c r="AO8213" s="103" t="n"/>
    </row>
    <row r="8214" spans="1:59">
      <c r="AO8214" s="103" t="n"/>
    </row>
    <row r="8215" spans="1:59">
      <c r="AO8215" s="103" t="n"/>
    </row>
    <row r="8216" spans="1:59">
      <c r="AO8216" s="103" t="n"/>
    </row>
    <row r="8217" spans="1:59">
      <c r="AO8217" s="103" t="n"/>
    </row>
    <row r="8218" spans="1:59">
      <c r="AO8218" s="103" t="n"/>
    </row>
    <row r="8219" spans="1:59">
      <c r="AO8219" s="103" t="n"/>
    </row>
    <row r="8220" spans="1:59">
      <c r="AO8220" s="103" t="n"/>
    </row>
    <row r="8221" spans="1:59">
      <c r="AO8221" s="103" t="n"/>
    </row>
    <row r="8222" spans="1:59">
      <c r="AO8222" s="103" t="n"/>
    </row>
    <row r="8223" spans="1:59">
      <c r="AO8223" s="103" t="n"/>
    </row>
    <row r="8224" spans="1:59">
      <c r="AO8224" s="103" t="n"/>
    </row>
    <row r="8225" spans="1:59">
      <c r="AO8225" s="103" t="n"/>
    </row>
    <row r="8226" spans="1:59">
      <c r="AO8226" s="103" t="n"/>
    </row>
    <row r="8227" spans="1:59">
      <c r="AO8227" s="103" t="n"/>
    </row>
    <row r="8228" spans="1:59">
      <c r="AO8228" s="103" t="n"/>
    </row>
    <row r="8229" spans="1:59">
      <c r="AO8229" s="103" t="n"/>
    </row>
    <row r="8230" spans="1:59">
      <c r="AO8230" s="103" t="n"/>
    </row>
    <row r="8231" spans="1:59">
      <c r="AO8231" s="103" t="n"/>
    </row>
    <row r="8232" spans="1:59">
      <c r="AO8232" s="103" t="n"/>
    </row>
    <row r="8233" spans="1:59">
      <c r="AO8233" s="103" t="n"/>
    </row>
    <row r="8234" spans="1:59">
      <c r="AO8234" s="103" t="n"/>
    </row>
    <row r="8235" spans="1:59">
      <c r="AO8235" s="103" t="n"/>
    </row>
    <row r="8236" spans="1:59">
      <c r="AO8236" s="103" t="n"/>
    </row>
    <row r="8237" spans="1:59">
      <c r="AO8237" s="103" t="n"/>
    </row>
    <row r="8238" spans="1:59">
      <c r="AO8238" s="103" t="n"/>
    </row>
    <row r="8239" spans="1:59">
      <c r="AO8239" s="103" t="n"/>
    </row>
    <row r="8240" spans="1:59">
      <c r="AO8240" s="103" t="n"/>
    </row>
    <row r="8241" spans="1:59">
      <c r="AO8241" s="103" t="n"/>
    </row>
    <row r="8242" spans="1:59">
      <c r="AO8242" s="103" t="n"/>
    </row>
    <row r="8243" spans="1:59">
      <c r="AO8243" s="103" t="n"/>
    </row>
    <row r="8244" spans="1:59">
      <c r="AO8244" s="103" t="n"/>
    </row>
    <row r="8245" spans="1:59">
      <c r="AO8245" s="103" t="n"/>
    </row>
    <row r="8246" spans="1:59">
      <c r="AO8246" s="103" t="n"/>
    </row>
    <row r="8247" spans="1:59">
      <c r="AO8247" s="103" t="n"/>
    </row>
    <row r="8248" spans="1:59">
      <c r="AO8248" s="103" t="n"/>
    </row>
    <row r="8249" spans="1:59">
      <c r="AO8249" s="103" t="n"/>
    </row>
    <row r="8250" spans="1:59">
      <c r="AO8250" s="103" t="n"/>
    </row>
    <row r="8251" spans="1:59">
      <c r="AO8251" s="103" t="n"/>
    </row>
    <row r="8252" spans="1:59">
      <c r="AO8252" s="103" t="n"/>
    </row>
    <row r="8253" spans="1:59">
      <c r="AO8253" s="103" t="n"/>
    </row>
    <row r="8254" spans="1:59">
      <c r="AO8254" s="103" t="n"/>
    </row>
    <row r="8255" spans="1:59">
      <c r="AO8255" s="103" t="n"/>
    </row>
    <row r="8256" spans="1:59">
      <c r="AO8256" s="103" t="n"/>
    </row>
    <row r="8257" spans="1:59">
      <c r="AO8257" s="103" t="n"/>
    </row>
    <row r="8258" spans="1:59">
      <c r="AO8258" s="103" t="n"/>
    </row>
    <row r="8259" spans="1:59">
      <c r="AO8259" s="103" t="n"/>
    </row>
    <row r="8260" spans="1:59">
      <c r="AO8260" s="103" t="n"/>
    </row>
    <row r="8261" spans="1:59">
      <c r="AO8261" s="103" t="n"/>
    </row>
    <row r="8262" spans="1:59">
      <c r="AO8262" s="103" t="n"/>
    </row>
    <row r="8263" spans="1:59">
      <c r="AO8263" s="103" t="n"/>
    </row>
    <row r="8264" spans="1:59">
      <c r="AO8264" s="103" t="n"/>
    </row>
    <row r="8265" spans="1:59">
      <c r="AO8265" s="103" t="n"/>
    </row>
    <row r="8266" spans="1:59">
      <c r="AO8266" s="103" t="n"/>
    </row>
    <row r="8267" spans="1:59">
      <c r="AO8267" s="103" t="n"/>
    </row>
    <row r="8268" spans="1:59">
      <c r="AO8268" s="103" t="n"/>
    </row>
    <row r="8269" spans="1:59">
      <c r="AO8269" s="103" t="n"/>
    </row>
    <row r="8270" spans="1:59">
      <c r="AO8270" s="103" t="n"/>
    </row>
    <row r="8271" spans="1:59">
      <c r="AO8271" s="103" t="n"/>
    </row>
    <row r="8272" spans="1:59">
      <c r="AO8272" s="103" t="n"/>
    </row>
    <row r="8273" spans="1:59">
      <c r="AO8273" s="103" t="n"/>
    </row>
    <row r="8274" spans="1:59">
      <c r="AO8274" s="103" t="n"/>
    </row>
    <row r="8275" spans="1:59">
      <c r="AO8275" s="103" t="n"/>
    </row>
    <row r="8276" spans="1:59">
      <c r="AO8276" s="103" t="n"/>
    </row>
    <row r="8277" spans="1:59">
      <c r="AO8277" s="103" t="n"/>
    </row>
    <row r="8278" spans="1:59">
      <c r="AO8278" s="103" t="n"/>
    </row>
    <row r="8279" spans="1:59">
      <c r="AO8279" s="103" t="n"/>
    </row>
    <row r="8280" spans="1:59">
      <c r="AO8280" s="103" t="n"/>
    </row>
    <row r="8281" spans="1:59">
      <c r="AO8281" s="103" t="n"/>
    </row>
    <row r="8282" spans="1:59">
      <c r="AO8282" s="103" t="n"/>
    </row>
    <row r="8283" spans="1:59">
      <c r="AO8283" s="103" t="n"/>
    </row>
    <row r="8284" spans="1:59">
      <c r="AO8284" s="103" t="n"/>
    </row>
    <row r="8285" spans="1:59">
      <c r="AO8285" s="103" t="n"/>
    </row>
    <row r="8286" spans="1:59">
      <c r="AO8286" s="103" t="n"/>
    </row>
    <row r="8287" spans="1:59">
      <c r="AO8287" s="103" t="n"/>
    </row>
    <row r="8288" spans="1:59">
      <c r="AO8288" s="103" t="n"/>
    </row>
    <row r="8289" spans="1:59">
      <c r="AO8289" s="103" t="n"/>
    </row>
    <row r="8290" spans="1:59">
      <c r="AO8290" s="103" t="n"/>
    </row>
    <row r="8291" spans="1:59">
      <c r="AO8291" s="103" t="n"/>
    </row>
    <row r="8292" spans="1:59">
      <c r="AO8292" s="103" t="n"/>
    </row>
    <row r="8293" spans="1:59">
      <c r="AO8293" s="103" t="n"/>
    </row>
    <row r="8294" spans="1:59">
      <c r="AO8294" s="103" t="n"/>
    </row>
    <row r="8295" spans="1:59">
      <c r="AO8295" s="103" t="n"/>
    </row>
    <row r="8296" spans="1:59">
      <c r="AO8296" s="103" t="n"/>
    </row>
    <row r="8297" spans="1:59">
      <c r="AO8297" s="103" t="n"/>
    </row>
    <row r="8298" spans="1:59">
      <c r="AO8298" s="103" t="n"/>
    </row>
    <row r="8299" spans="1:59">
      <c r="AO8299" s="103" t="n"/>
    </row>
    <row r="8300" spans="1:59">
      <c r="AO8300" s="103" t="n"/>
    </row>
    <row r="8301" spans="1:59">
      <c r="AO8301" s="103" t="n"/>
    </row>
    <row r="8302" spans="1:59">
      <c r="AO8302" s="103" t="n"/>
    </row>
    <row r="8303" spans="1:59">
      <c r="AO8303" s="103" t="n"/>
    </row>
    <row r="8304" spans="1:59">
      <c r="AO8304" s="103" t="n"/>
    </row>
    <row r="8305" spans="1:59">
      <c r="AO8305" s="103" t="n"/>
    </row>
    <row r="8306" spans="1:59">
      <c r="AO8306" s="103" t="n"/>
    </row>
    <row r="8307" spans="1:59">
      <c r="AO8307" s="103" t="n"/>
    </row>
    <row r="8308" spans="1:59">
      <c r="AO8308" s="103" t="n"/>
    </row>
    <row r="8309" spans="1:59">
      <c r="AO8309" s="103" t="n"/>
    </row>
    <row r="8310" spans="1:59">
      <c r="AO8310" s="103" t="n"/>
    </row>
    <row r="8311" spans="1:59">
      <c r="AO8311" s="103" t="n"/>
    </row>
    <row r="8312" spans="1:59">
      <c r="AO8312" s="103" t="n"/>
    </row>
    <row r="8313" spans="1:59">
      <c r="AO8313" s="103" t="n"/>
    </row>
    <row r="8314" spans="1:59">
      <c r="AO8314" s="103" t="n"/>
    </row>
    <row r="8315" spans="1:59">
      <c r="AO8315" s="103" t="n"/>
    </row>
    <row r="8316" spans="1:59">
      <c r="AO8316" s="103" t="n"/>
    </row>
    <row r="8317" spans="1:59">
      <c r="AO8317" s="103" t="n"/>
    </row>
    <row r="8318" spans="1:59">
      <c r="AO8318" s="103" t="n"/>
    </row>
    <row r="8319" spans="1:59">
      <c r="AO8319" s="103" t="n"/>
    </row>
    <row r="8320" spans="1:59">
      <c r="AO8320" s="103" t="n"/>
    </row>
    <row r="8321" spans="1:59">
      <c r="AO8321" s="103" t="n"/>
    </row>
    <row r="8322" spans="1:59">
      <c r="AO8322" s="103" t="n"/>
    </row>
    <row r="8323" spans="1:59">
      <c r="AO8323" s="103" t="n"/>
    </row>
    <row r="8324" spans="1:59">
      <c r="AO8324" s="103" t="n"/>
    </row>
    <row r="8325" spans="1:59">
      <c r="AO8325" s="103" t="n"/>
    </row>
    <row r="8326" spans="1:59">
      <c r="AO8326" s="103" t="n"/>
    </row>
    <row r="8327" spans="1:59">
      <c r="AO8327" s="103" t="n"/>
    </row>
    <row r="8328" spans="1:59">
      <c r="AO8328" s="103" t="n"/>
    </row>
    <row r="8329" spans="1:59">
      <c r="AO8329" s="103" t="n"/>
    </row>
    <row r="8330" spans="1:59">
      <c r="AO8330" s="103" t="n"/>
    </row>
    <row r="8331" spans="1:59">
      <c r="AO8331" s="103" t="n"/>
    </row>
    <row r="8332" spans="1:59">
      <c r="AO8332" s="103" t="n"/>
    </row>
    <row r="8333" spans="1:59">
      <c r="AO8333" s="103" t="n"/>
    </row>
    <row r="8334" spans="1:59">
      <c r="AO8334" s="103" t="n"/>
    </row>
    <row r="8335" spans="1:59">
      <c r="AO8335" s="103" t="n"/>
    </row>
    <row r="8336" spans="1:59">
      <c r="AO8336" s="103" t="n"/>
    </row>
    <row r="8337" spans="1:59">
      <c r="AO8337" s="103" t="n"/>
    </row>
    <row r="8338" spans="1:59">
      <c r="AO8338" s="103" t="n"/>
    </row>
    <row r="8339" spans="1:59">
      <c r="AO8339" s="103" t="n"/>
    </row>
    <row r="8340" spans="1:59">
      <c r="AO8340" s="103" t="n"/>
    </row>
    <row r="8341" spans="1:59">
      <c r="AO8341" s="103" t="n"/>
    </row>
    <row r="8342" spans="1:59">
      <c r="AO8342" s="103" t="n"/>
    </row>
    <row r="8343" spans="1:59">
      <c r="AO8343" s="103" t="n"/>
    </row>
    <row r="8344" spans="1:59">
      <c r="AO8344" s="103" t="n"/>
    </row>
    <row r="8345" spans="1:59">
      <c r="AO8345" s="103" t="n"/>
    </row>
    <row r="8346" spans="1:59">
      <c r="AO8346" s="103" t="n"/>
    </row>
    <row r="8347" spans="1:59">
      <c r="AO8347" s="103" t="n"/>
    </row>
    <row r="8348" spans="1:59">
      <c r="AO8348" s="103" t="n"/>
    </row>
    <row r="8349" spans="1:59">
      <c r="AO8349" s="103" t="n"/>
    </row>
    <row r="8350" spans="1:59">
      <c r="AO8350" s="103" t="n"/>
    </row>
    <row r="8351" spans="1:59">
      <c r="AO8351" s="103" t="n"/>
    </row>
    <row r="8352" spans="1:59">
      <c r="AO8352" s="103" t="n"/>
    </row>
    <row r="8353" spans="1:59">
      <c r="AO8353" s="103" t="n"/>
    </row>
    <row r="8354" spans="1:59">
      <c r="AO8354" s="103" t="n"/>
    </row>
    <row r="8355" spans="1:59">
      <c r="AO8355" s="103" t="n"/>
    </row>
    <row r="8356" spans="1:59">
      <c r="AO8356" s="103" t="n"/>
    </row>
    <row r="8357" spans="1:59">
      <c r="AO8357" s="103" t="n"/>
    </row>
    <row r="8358" spans="1:59">
      <c r="AO8358" s="103" t="n"/>
    </row>
    <row r="8359" spans="1:59">
      <c r="AO8359" s="103" t="n"/>
    </row>
    <row r="8360" spans="1:59">
      <c r="AO8360" s="103" t="n"/>
    </row>
    <row r="8361" spans="1:59">
      <c r="AO8361" s="103" t="n"/>
    </row>
    <row r="8362" spans="1:59">
      <c r="AO8362" s="103" t="n"/>
    </row>
    <row r="8363" spans="1:59">
      <c r="AO8363" s="103" t="n"/>
    </row>
    <row r="8364" spans="1:59">
      <c r="AO8364" s="103" t="n"/>
    </row>
    <row r="8365" spans="1:59">
      <c r="AO8365" s="103" t="n"/>
    </row>
    <row r="8366" spans="1:59">
      <c r="AO8366" s="103" t="n"/>
    </row>
    <row r="8367" spans="1:59">
      <c r="AO8367" s="103" t="n"/>
    </row>
    <row r="8368" spans="1:59">
      <c r="AO8368" s="103" t="n"/>
    </row>
    <row r="8369" spans="1:59">
      <c r="AO8369" s="103" t="n"/>
    </row>
    <row r="8370" spans="1:59">
      <c r="AO8370" s="103" t="n"/>
    </row>
    <row r="8371" spans="1:59">
      <c r="AO8371" s="103" t="n"/>
    </row>
    <row r="8372" spans="1:59">
      <c r="AO8372" s="103" t="n"/>
    </row>
    <row r="8373" spans="1:59">
      <c r="AO8373" s="103" t="n"/>
    </row>
    <row r="8374" spans="1:59">
      <c r="AO8374" s="103" t="n"/>
    </row>
    <row r="8375" spans="1:59">
      <c r="AO8375" s="103" t="n"/>
    </row>
    <row r="8376" spans="1:59">
      <c r="AO8376" s="103" t="n"/>
    </row>
    <row r="8377" spans="1:59">
      <c r="AO8377" s="103" t="n"/>
    </row>
    <row r="8378" spans="1:59">
      <c r="AO8378" s="103" t="n"/>
    </row>
    <row r="8379" spans="1:59">
      <c r="AO8379" s="103" t="n"/>
    </row>
    <row r="8380" spans="1:59">
      <c r="AO8380" s="103" t="n"/>
    </row>
    <row r="8381" spans="1:59">
      <c r="AO8381" s="103" t="n"/>
    </row>
    <row r="8382" spans="1:59">
      <c r="AO8382" s="103" t="n"/>
    </row>
    <row r="8383" spans="1:59">
      <c r="AO8383" s="103" t="n"/>
    </row>
    <row r="8384" spans="1:59">
      <c r="AO8384" s="103" t="n"/>
    </row>
    <row r="8385" spans="1:59">
      <c r="AO8385" s="103" t="n"/>
    </row>
    <row r="8386" spans="1:59">
      <c r="AO8386" s="103" t="n"/>
    </row>
    <row r="8387" spans="1:59">
      <c r="AO8387" s="103" t="n"/>
    </row>
    <row r="8388" spans="1:59">
      <c r="AO8388" s="103" t="n"/>
    </row>
    <row r="8389" spans="1:59">
      <c r="AO8389" s="103" t="n"/>
    </row>
    <row r="8390" spans="1:59">
      <c r="AO8390" s="103" t="n"/>
    </row>
    <row r="8391" spans="1:59">
      <c r="AO8391" s="103" t="n"/>
    </row>
    <row r="8392" spans="1:59">
      <c r="AO8392" s="103" t="n"/>
    </row>
    <row r="8393" spans="1:59">
      <c r="AO8393" s="103" t="n"/>
    </row>
    <row r="8394" spans="1:59">
      <c r="AO8394" s="103" t="n"/>
    </row>
    <row r="8395" spans="1:59">
      <c r="AO8395" s="103" t="n"/>
    </row>
    <row r="8396" spans="1:59">
      <c r="AO8396" s="103" t="n"/>
    </row>
    <row r="8397" spans="1:59">
      <c r="AO8397" s="103" t="n"/>
    </row>
    <row r="8398" spans="1:59">
      <c r="AO8398" s="103" t="n"/>
    </row>
    <row r="8399" spans="1:59">
      <c r="AO8399" s="103" t="n"/>
    </row>
    <row r="8400" spans="1:59">
      <c r="AO8400" s="103" t="n"/>
    </row>
    <row r="8401" spans="1:59">
      <c r="AO8401" s="103" t="n"/>
    </row>
    <row r="8402" spans="1:59">
      <c r="AO8402" s="103" t="n"/>
    </row>
    <row r="8403" spans="1:59">
      <c r="AO8403" s="103" t="n"/>
    </row>
    <row r="8404" spans="1:59">
      <c r="AO8404" s="103" t="n"/>
    </row>
    <row r="8405" spans="1:59">
      <c r="AO8405" s="103" t="n"/>
    </row>
    <row r="8406" spans="1:59">
      <c r="AO8406" s="103" t="n"/>
    </row>
    <row r="8407" spans="1:59">
      <c r="AO8407" s="103" t="n"/>
    </row>
    <row r="8408" spans="1:59">
      <c r="AO8408" s="103" t="n"/>
    </row>
    <row r="8409" spans="1:59">
      <c r="AO8409" s="103" t="n"/>
    </row>
    <row r="8410" spans="1:59">
      <c r="AO8410" s="103" t="n"/>
    </row>
    <row r="8411" spans="1:59">
      <c r="AO8411" s="103" t="n"/>
    </row>
    <row r="8412" spans="1:59">
      <c r="AO8412" s="103" t="n"/>
    </row>
    <row r="8413" spans="1:59">
      <c r="AO8413" s="103" t="n"/>
    </row>
    <row r="8414" spans="1:59">
      <c r="AO8414" s="103" t="n"/>
    </row>
    <row r="8415" spans="1:59">
      <c r="AO8415" s="103" t="n"/>
    </row>
    <row r="8416" spans="1:59">
      <c r="AO8416" s="103" t="n"/>
    </row>
    <row r="8417" spans="1:59">
      <c r="AO8417" s="103" t="n"/>
    </row>
    <row r="8418" spans="1:59">
      <c r="AO8418" s="103" t="n"/>
    </row>
    <row r="8419" spans="1:59">
      <c r="AO8419" s="103" t="n"/>
    </row>
    <row r="8420" spans="1:59">
      <c r="AO8420" s="103" t="n"/>
    </row>
    <row r="8421" spans="1:59">
      <c r="AO8421" s="103" t="n"/>
    </row>
    <row r="8422" spans="1:59">
      <c r="AO8422" s="103" t="n"/>
    </row>
    <row r="8423" spans="1:59">
      <c r="AO8423" s="103" t="n"/>
    </row>
    <row r="8424" spans="1:59">
      <c r="AO8424" s="103" t="n"/>
    </row>
    <row r="8425" spans="1:59">
      <c r="AO8425" s="103" t="n"/>
    </row>
    <row r="8426" spans="1:59">
      <c r="AO8426" s="103" t="n"/>
    </row>
    <row r="8427" spans="1:59">
      <c r="AO8427" s="103" t="n"/>
    </row>
    <row r="8428" spans="1:59">
      <c r="AO8428" s="103" t="n"/>
    </row>
    <row r="8429" spans="1:59">
      <c r="AO8429" s="103" t="n"/>
    </row>
    <row r="8430" spans="1:59">
      <c r="AO8430" s="103" t="n"/>
    </row>
    <row r="8431" spans="1:59">
      <c r="AO8431" s="103" t="n"/>
    </row>
    <row r="8432" spans="1:59">
      <c r="AO8432" s="103" t="n"/>
    </row>
    <row r="8433" spans="1:59">
      <c r="AO8433" s="103" t="n"/>
    </row>
    <row r="8434" spans="1:59">
      <c r="AO8434" s="103" t="n"/>
    </row>
    <row r="8435" spans="1:59">
      <c r="AO8435" s="103" t="n"/>
    </row>
    <row r="8436" spans="1:59">
      <c r="AO8436" s="103" t="n"/>
    </row>
    <row r="8437" spans="1:59">
      <c r="AO8437" s="103" t="n"/>
    </row>
    <row r="8438" spans="1:59">
      <c r="AO8438" s="103" t="n"/>
    </row>
    <row r="8439" spans="1:59">
      <c r="AO8439" s="103" t="n"/>
    </row>
    <row r="8440" spans="1:59">
      <c r="AO8440" s="103" t="n"/>
    </row>
    <row r="8441" spans="1:59">
      <c r="AO8441" s="103" t="n"/>
    </row>
    <row r="8442" spans="1:59">
      <c r="AO8442" s="103" t="n"/>
    </row>
    <row r="8443" spans="1:59">
      <c r="AO8443" s="103" t="n"/>
    </row>
    <row r="8444" spans="1:59">
      <c r="AO8444" s="103" t="n"/>
    </row>
    <row r="8445" spans="1:59">
      <c r="AO8445" s="103" t="n"/>
    </row>
    <row r="8446" spans="1:59">
      <c r="AO8446" s="103" t="n"/>
    </row>
    <row r="8447" spans="1:59">
      <c r="AO8447" s="103" t="n"/>
    </row>
    <row r="8448" spans="1:59">
      <c r="AO8448" s="103" t="n"/>
    </row>
    <row r="8449" spans="1:59">
      <c r="AO8449" s="103" t="n"/>
    </row>
    <row r="8450" spans="1:59">
      <c r="AO8450" s="103" t="n"/>
    </row>
    <row r="8451" spans="1:59">
      <c r="AO8451" s="103" t="n"/>
    </row>
    <row r="8452" spans="1:59">
      <c r="AO8452" s="103" t="n"/>
    </row>
    <row r="8453" spans="1:59">
      <c r="AO8453" s="103" t="n"/>
    </row>
    <row r="8454" spans="1:59">
      <c r="AO8454" s="103" t="n"/>
    </row>
    <row r="8455" spans="1:59">
      <c r="AO8455" s="103" t="n"/>
    </row>
    <row r="8456" spans="1:59">
      <c r="AO8456" s="103" t="n"/>
    </row>
    <row r="8457" spans="1:59">
      <c r="AO8457" s="103" t="n"/>
    </row>
    <row r="8458" spans="1:59">
      <c r="AO8458" s="103" t="n"/>
    </row>
    <row r="8459" spans="1:59">
      <c r="AO8459" s="103" t="n"/>
    </row>
    <row r="8460" spans="1:59">
      <c r="AO8460" s="103" t="n"/>
    </row>
    <row r="8461" spans="1:59">
      <c r="AO8461" s="103" t="n"/>
    </row>
    <row r="8462" spans="1:59">
      <c r="AO8462" s="103" t="n"/>
    </row>
    <row r="8463" spans="1:59">
      <c r="AO8463" s="103" t="n"/>
    </row>
    <row r="8464" spans="1:59">
      <c r="AO8464" s="103" t="n"/>
    </row>
    <row r="8465" spans="1:59">
      <c r="AO8465" s="103" t="n"/>
    </row>
    <row r="8466" spans="1:59">
      <c r="AO8466" s="103" t="n"/>
    </row>
    <row r="8467" spans="1:59">
      <c r="AO8467" s="103" t="n"/>
    </row>
    <row r="8468" spans="1:59">
      <c r="AO8468" s="103" t="n"/>
    </row>
    <row r="8469" spans="1:59">
      <c r="AO8469" s="103" t="n"/>
    </row>
    <row r="8470" spans="1:59">
      <c r="AO8470" s="103" t="n"/>
    </row>
    <row r="8471" spans="1:59">
      <c r="AO8471" s="103" t="n"/>
    </row>
    <row r="8472" spans="1:59">
      <c r="AO8472" s="103" t="n"/>
    </row>
    <row r="8473" spans="1:59">
      <c r="AO8473" s="103" t="n"/>
    </row>
    <row r="8474" spans="1:59">
      <c r="AO8474" s="103" t="n"/>
    </row>
    <row r="8475" spans="1:59">
      <c r="AO8475" s="103" t="n"/>
    </row>
    <row r="8476" spans="1:59">
      <c r="AO8476" s="103" t="n"/>
    </row>
    <row r="8477" spans="1:59">
      <c r="AO8477" s="103" t="n"/>
    </row>
    <row r="8478" spans="1:59">
      <c r="AO8478" s="103" t="n"/>
    </row>
    <row r="8479" spans="1:59">
      <c r="AO8479" s="103" t="n"/>
    </row>
    <row r="8480" spans="1:59">
      <c r="AO8480" s="103" t="n"/>
    </row>
    <row r="8481" spans="1:59">
      <c r="AO8481" s="103" t="n"/>
    </row>
    <row r="8482" spans="1:59">
      <c r="AO8482" s="103" t="n"/>
    </row>
    <row r="8483" spans="1:59">
      <c r="AO8483" s="103" t="n"/>
    </row>
    <row r="8484" spans="1:59">
      <c r="AO8484" s="103" t="n"/>
    </row>
    <row r="8485" spans="1:59">
      <c r="AO8485" s="103" t="n"/>
    </row>
    <row r="8486" spans="1:59">
      <c r="AO8486" s="103" t="n"/>
    </row>
    <row r="8487" spans="1:59">
      <c r="AO8487" s="103" t="n"/>
    </row>
    <row r="8488" spans="1:59">
      <c r="AO8488" s="103" t="n"/>
    </row>
    <row r="8489" spans="1:59">
      <c r="AO8489" s="103" t="n"/>
    </row>
    <row r="8490" spans="1:59">
      <c r="AO8490" s="103" t="n"/>
    </row>
    <row r="8491" spans="1:59">
      <c r="AO8491" s="103" t="n"/>
    </row>
    <row r="8492" spans="1:59">
      <c r="AO8492" s="103" t="n"/>
    </row>
    <row r="8493" spans="1:59">
      <c r="AO8493" s="103" t="n"/>
    </row>
    <row r="8494" spans="1:59">
      <c r="AO8494" s="103" t="n"/>
    </row>
    <row r="8495" spans="1:59">
      <c r="AO8495" s="103" t="n"/>
    </row>
    <row r="8496" spans="1:59">
      <c r="AO8496" s="103" t="n"/>
    </row>
    <row r="8497" spans="1:59">
      <c r="AO8497" s="103" t="n"/>
    </row>
    <row r="8498" spans="1:59">
      <c r="AO8498" s="103" t="n"/>
    </row>
    <row r="8499" spans="1:59">
      <c r="AO8499" s="103" t="n"/>
    </row>
    <row r="8500" spans="1:59">
      <c r="AO8500" s="103" t="n"/>
    </row>
    <row r="8501" spans="1:59">
      <c r="AO8501" s="103" t="n"/>
    </row>
    <row r="8502" spans="1:59">
      <c r="AO8502" s="103" t="n"/>
    </row>
    <row r="8503" spans="1:59">
      <c r="AO8503" s="103" t="n"/>
    </row>
    <row r="8504" spans="1:59">
      <c r="AO8504" s="103" t="n"/>
    </row>
    <row r="8505" spans="1:59">
      <c r="AO8505" s="103" t="n"/>
    </row>
    <row r="8506" spans="1:59">
      <c r="AO8506" s="103" t="n"/>
    </row>
    <row r="8507" spans="1:59">
      <c r="AO8507" s="103" t="n"/>
    </row>
    <row r="8508" spans="1:59">
      <c r="AO8508" s="103" t="n"/>
    </row>
    <row r="8509" spans="1:59">
      <c r="AO8509" s="103" t="n"/>
    </row>
    <row r="8510" spans="1:59">
      <c r="AO8510" s="103" t="n"/>
    </row>
    <row r="8511" spans="1:59">
      <c r="AO8511" s="103" t="n"/>
    </row>
    <row r="8512" spans="1:59">
      <c r="AO8512" s="103" t="n"/>
    </row>
    <row r="8513" spans="1:59">
      <c r="AO8513" s="103" t="n"/>
    </row>
    <row r="8514" spans="1:59">
      <c r="AO8514" s="103" t="n"/>
    </row>
    <row r="8515" spans="1:59">
      <c r="AO8515" s="103" t="n"/>
    </row>
    <row r="8516" spans="1:59">
      <c r="AO8516" s="103" t="n"/>
    </row>
    <row r="8517" spans="1:59">
      <c r="AO8517" s="103" t="n"/>
    </row>
    <row r="8518" spans="1:59">
      <c r="AO8518" s="103" t="n"/>
    </row>
    <row r="8519" spans="1:59">
      <c r="AO8519" s="103" t="n"/>
    </row>
    <row r="8520" spans="1:59">
      <c r="AO8520" s="103" t="n"/>
    </row>
    <row r="8521" spans="1:59">
      <c r="AO8521" s="103" t="n"/>
    </row>
    <row r="8522" spans="1:59">
      <c r="AO8522" s="103" t="n"/>
    </row>
    <row r="8523" spans="1:59">
      <c r="AO8523" s="103" t="n"/>
    </row>
    <row r="8524" spans="1:59">
      <c r="AO8524" s="103" t="n"/>
    </row>
    <row r="8525" spans="1:59">
      <c r="AO8525" s="103" t="n"/>
    </row>
    <row r="8526" spans="1:59">
      <c r="AO8526" s="103" t="n"/>
    </row>
    <row r="8527" spans="1:59">
      <c r="AO8527" s="103" t="n"/>
    </row>
    <row r="8528" spans="1:59">
      <c r="AO8528" s="103" t="n"/>
    </row>
    <row r="8529" spans="1:59">
      <c r="AO8529" s="103" t="n"/>
    </row>
    <row r="8530" spans="1:59">
      <c r="AO8530" s="103" t="n"/>
    </row>
    <row r="8531" spans="1:59">
      <c r="AO8531" s="103" t="n"/>
    </row>
    <row r="8532" spans="1:59">
      <c r="AO8532" s="103" t="n"/>
    </row>
    <row r="8533" spans="1:59">
      <c r="AO8533" s="103" t="n"/>
    </row>
    <row r="8534" spans="1:59">
      <c r="AO8534" s="103" t="n"/>
    </row>
    <row r="8535" spans="1:59">
      <c r="AO8535" s="103" t="n"/>
    </row>
    <row r="8536" spans="1:59">
      <c r="AO8536" s="103" t="n"/>
    </row>
    <row r="8537" spans="1:59">
      <c r="AO8537" s="103" t="n"/>
    </row>
    <row r="8538" spans="1:59">
      <c r="AO8538" s="103" t="n"/>
    </row>
    <row r="8539" spans="1:59">
      <c r="AO8539" s="103" t="n"/>
    </row>
    <row r="8540" spans="1:59">
      <c r="AO8540" s="103" t="n"/>
    </row>
    <row r="8541" spans="1:59">
      <c r="AO8541" s="103" t="n"/>
    </row>
    <row r="8542" spans="1:59">
      <c r="AO8542" s="103" t="n"/>
    </row>
    <row r="8543" spans="1:59">
      <c r="AO8543" s="103" t="n"/>
    </row>
    <row r="8544" spans="1:59">
      <c r="AO8544" s="103" t="n"/>
    </row>
    <row r="8545" spans="1:59">
      <c r="AO8545" s="103" t="n"/>
    </row>
    <row r="8546" spans="1:59">
      <c r="AO8546" s="103" t="n"/>
    </row>
    <row r="8547" spans="1:59">
      <c r="AO8547" s="103" t="n"/>
    </row>
    <row r="8548" spans="1:59">
      <c r="AO8548" s="103" t="n"/>
    </row>
    <row r="8549" spans="1:59">
      <c r="AO8549" s="103" t="n"/>
    </row>
    <row r="8550" spans="1:59">
      <c r="AO8550" s="103" t="n"/>
    </row>
    <row r="8551" spans="1:59">
      <c r="AO8551" s="103" t="n"/>
    </row>
    <row r="8552" spans="1:59">
      <c r="AO8552" s="103" t="n"/>
    </row>
    <row r="8553" spans="1:59">
      <c r="AO8553" s="103" t="n"/>
    </row>
    <row r="8554" spans="1:59">
      <c r="AO8554" s="103" t="n"/>
    </row>
    <row r="8555" spans="1:59">
      <c r="AO8555" s="103" t="n"/>
    </row>
    <row r="8556" spans="1:59">
      <c r="AO8556" s="103" t="n"/>
    </row>
    <row r="8557" spans="1:59">
      <c r="AO8557" s="103" t="n"/>
    </row>
    <row r="8558" spans="1:59">
      <c r="AO8558" s="103" t="n"/>
    </row>
    <row r="8559" spans="1:59">
      <c r="AO8559" s="103" t="n"/>
    </row>
    <row r="8560" spans="1:59">
      <c r="AO8560" s="103" t="n"/>
    </row>
    <row r="8561" spans="1:59">
      <c r="AO8561" s="103" t="n"/>
    </row>
    <row r="8562" spans="1:59">
      <c r="AO8562" s="103" t="n"/>
    </row>
    <row r="8563" spans="1:59">
      <c r="AO8563" s="103" t="n"/>
    </row>
    <row r="8564" spans="1:59">
      <c r="AO8564" s="103" t="n"/>
    </row>
    <row r="8565" spans="1:59">
      <c r="AO8565" s="103" t="n"/>
    </row>
    <row r="8566" spans="1:59">
      <c r="AO8566" s="103" t="n"/>
    </row>
    <row r="8567" spans="1:59">
      <c r="AO8567" s="103" t="n"/>
    </row>
    <row r="8568" spans="1:59">
      <c r="AO8568" s="103" t="n"/>
    </row>
    <row r="8569" spans="1:59">
      <c r="AO8569" s="103" t="n"/>
    </row>
    <row r="8570" spans="1:59">
      <c r="AO8570" s="103" t="n"/>
    </row>
    <row r="8571" spans="1:59">
      <c r="AO8571" s="103" t="n"/>
    </row>
    <row r="8572" spans="1:59">
      <c r="AO8572" s="103" t="n"/>
    </row>
    <row r="8573" spans="1:59">
      <c r="AO8573" s="103" t="n"/>
    </row>
    <row r="8574" spans="1:59">
      <c r="AO8574" s="103" t="n"/>
    </row>
    <row r="8575" spans="1:59">
      <c r="AO8575" s="103" t="n"/>
    </row>
    <row r="8576" spans="1:59">
      <c r="AO8576" s="103" t="n"/>
    </row>
    <row r="8577" spans="1:59">
      <c r="AO8577" s="103" t="n"/>
    </row>
    <row r="8578" spans="1:59">
      <c r="AO8578" s="103" t="n"/>
    </row>
    <row r="8579" spans="1:59">
      <c r="AO8579" s="103" t="n"/>
    </row>
    <row r="8580" spans="1:59">
      <c r="AO8580" s="103" t="n"/>
    </row>
    <row r="8581" spans="1:59">
      <c r="AO8581" s="103" t="n"/>
    </row>
    <row r="8582" spans="1:59">
      <c r="AO8582" s="103" t="n"/>
    </row>
    <row r="8583" spans="1:59">
      <c r="AO8583" s="103" t="n"/>
    </row>
    <row r="8584" spans="1:59">
      <c r="AO8584" s="103" t="n"/>
    </row>
    <row r="8585" spans="1:59">
      <c r="AO8585" s="103" t="n"/>
    </row>
    <row r="8586" spans="1:59">
      <c r="AO8586" s="103" t="n"/>
    </row>
    <row r="8587" spans="1:59">
      <c r="AO8587" s="103" t="n"/>
    </row>
    <row r="8588" spans="1:59">
      <c r="AO8588" s="103" t="n"/>
    </row>
    <row r="8589" spans="1:59">
      <c r="AO8589" s="103" t="n"/>
    </row>
    <row r="8590" spans="1:59">
      <c r="AO8590" s="103" t="n"/>
    </row>
    <row r="8591" spans="1:59">
      <c r="AO8591" s="103" t="n"/>
    </row>
    <row r="8592" spans="1:59">
      <c r="AO8592" s="103" t="n"/>
    </row>
    <row r="8593" spans="1:59">
      <c r="AO8593" s="103" t="n"/>
    </row>
    <row r="8594" spans="1:59">
      <c r="AO8594" s="103" t="n"/>
    </row>
    <row r="8595" spans="1:59">
      <c r="AO8595" s="103" t="n"/>
    </row>
    <row r="8596" spans="1:59">
      <c r="AO8596" s="103" t="n"/>
    </row>
    <row r="8597" spans="1:59">
      <c r="AO8597" s="103" t="n"/>
    </row>
    <row r="8598" spans="1:59">
      <c r="AO8598" s="103" t="n"/>
    </row>
    <row r="8599" spans="1:59">
      <c r="AO8599" s="103" t="n"/>
    </row>
    <row r="8600" spans="1:59">
      <c r="AO8600" s="103" t="n"/>
    </row>
    <row r="8601" spans="1:59">
      <c r="AO8601" s="103" t="n"/>
    </row>
    <row r="8602" spans="1:59">
      <c r="AO8602" s="103" t="n"/>
    </row>
    <row r="8603" spans="1:59">
      <c r="AO8603" s="103" t="n"/>
    </row>
    <row r="8604" spans="1:59">
      <c r="AO8604" s="103" t="n"/>
    </row>
    <row r="8605" spans="1:59">
      <c r="AO8605" s="103" t="n"/>
    </row>
    <row r="8606" spans="1:59">
      <c r="AO8606" s="103" t="n"/>
    </row>
    <row r="8607" spans="1:59">
      <c r="AO8607" s="103" t="n"/>
    </row>
    <row r="8608" spans="1:59">
      <c r="AO8608" s="103" t="n"/>
    </row>
    <row r="8609" spans="1:59">
      <c r="AO8609" s="103" t="n"/>
    </row>
    <row r="8610" spans="1:59">
      <c r="AO8610" s="103" t="n"/>
    </row>
    <row r="8611" spans="1:59">
      <c r="AO8611" s="103" t="n"/>
    </row>
    <row r="8612" spans="1:59">
      <c r="AO8612" s="103" t="n"/>
    </row>
    <row r="8613" spans="1:59">
      <c r="AO8613" s="103" t="n"/>
    </row>
    <row r="8614" spans="1:59">
      <c r="AO8614" s="103" t="n"/>
    </row>
    <row r="8615" spans="1:59">
      <c r="AO8615" s="103" t="n"/>
    </row>
    <row r="8616" spans="1:59">
      <c r="AO8616" s="103" t="n"/>
    </row>
    <row r="8617" spans="1:59">
      <c r="AO8617" s="103" t="n"/>
    </row>
    <row r="8618" spans="1:59">
      <c r="AO8618" s="103" t="n"/>
    </row>
    <row r="8619" spans="1:59">
      <c r="AO8619" s="103" t="n"/>
    </row>
    <row r="8620" spans="1:59">
      <c r="AO8620" s="103" t="n"/>
    </row>
    <row r="8621" spans="1:59">
      <c r="AO8621" s="103" t="n"/>
    </row>
    <row r="8622" spans="1:59">
      <c r="AO8622" s="103" t="n"/>
    </row>
    <row r="8623" spans="1:59">
      <c r="AO8623" s="103" t="n"/>
    </row>
    <row r="8624" spans="1:59">
      <c r="AO8624" s="103" t="n"/>
    </row>
    <row r="8625" spans="1:59">
      <c r="AO8625" s="103" t="n"/>
    </row>
    <row r="8626" spans="1:59">
      <c r="AO8626" s="103" t="n"/>
    </row>
    <row r="8627" spans="1:59">
      <c r="AO8627" s="103" t="n"/>
    </row>
    <row r="8628" spans="1:59">
      <c r="AO8628" s="103" t="n"/>
    </row>
    <row r="8629" spans="1:59">
      <c r="AO8629" s="103" t="n"/>
    </row>
    <row r="8630" spans="1:59">
      <c r="AO8630" s="103" t="n"/>
    </row>
    <row r="8631" spans="1:59">
      <c r="AO8631" s="103" t="n"/>
    </row>
    <row r="8632" spans="1:59">
      <c r="AO8632" s="103" t="n"/>
    </row>
    <row r="8633" spans="1:59">
      <c r="AO8633" s="103" t="n"/>
    </row>
    <row r="8634" spans="1:59">
      <c r="AO8634" s="103" t="n"/>
    </row>
    <row r="8635" spans="1:59">
      <c r="AO8635" s="103" t="n"/>
    </row>
    <row r="8636" spans="1:59">
      <c r="AO8636" s="103" t="n"/>
    </row>
    <row r="8637" spans="1:59">
      <c r="AO8637" s="103" t="n"/>
    </row>
    <row r="8638" spans="1:59">
      <c r="AO8638" s="103" t="n"/>
    </row>
    <row r="8639" spans="1:59">
      <c r="AO8639" s="103" t="n"/>
    </row>
    <row r="8640" spans="1:59">
      <c r="AO8640" s="103" t="n"/>
    </row>
    <row r="8641" spans="1:59">
      <c r="AO8641" s="103" t="n"/>
    </row>
    <row r="8642" spans="1:59">
      <c r="AO8642" s="103" t="n"/>
    </row>
    <row r="8643" spans="1:59">
      <c r="AO8643" s="103" t="n"/>
    </row>
    <row r="8644" spans="1:59">
      <c r="AO8644" s="103" t="n"/>
    </row>
    <row r="8645" spans="1:59">
      <c r="AO8645" s="103" t="n"/>
    </row>
    <row r="8646" spans="1:59">
      <c r="AO8646" s="103" t="n"/>
    </row>
    <row r="8647" spans="1:59">
      <c r="AO8647" s="103" t="n"/>
    </row>
    <row r="8648" spans="1:59">
      <c r="AO8648" s="103" t="n"/>
    </row>
    <row r="8649" spans="1:59">
      <c r="AO8649" s="103" t="n"/>
    </row>
    <row r="8650" spans="1:59">
      <c r="AO8650" s="103" t="n"/>
    </row>
    <row r="8651" spans="1:59">
      <c r="AO8651" s="103" t="n"/>
    </row>
    <row r="8652" spans="1:59">
      <c r="AO8652" s="103" t="n"/>
    </row>
    <row r="8653" spans="1:59">
      <c r="AO8653" s="103" t="n"/>
    </row>
    <row r="8654" spans="1:59">
      <c r="AO8654" s="103" t="n"/>
    </row>
    <row r="8655" spans="1:59">
      <c r="AO8655" s="103" t="n"/>
    </row>
    <row r="8656" spans="1:59">
      <c r="AO8656" s="103" t="n"/>
    </row>
    <row r="8657" spans="1:59">
      <c r="AO8657" s="103" t="n"/>
    </row>
    <row r="8658" spans="1:59">
      <c r="AO8658" s="103" t="n"/>
    </row>
    <row r="8659" spans="1:59">
      <c r="AO8659" s="103" t="n"/>
    </row>
    <row r="8660" spans="1:59">
      <c r="AO8660" s="103" t="n"/>
    </row>
    <row r="8661" spans="1:59">
      <c r="AO8661" s="103" t="n"/>
    </row>
    <row r="8662" spans="1:59">
      <c r="AO8662" s="103" t="n"/>
    </row>
    <row r="8663" spans="1:59">
      <c r="AO8663" s="103" t="n"/>
    </row>
    <row r="8664" spans="1:59">
      <c r="AO8664" s="103" t="n"/>
    </row>
    <row r="8665" spans="1:59">
      <c r="AO8665" s="103" t="n"/>
    </row>
    <row r="8666" spans="1:59">
      <c r="AO8666" s="103" t="n"/>
    </row>
    <row r="8667" spans="1:59">
      <c r="AO8667" s="103" t="n"/>
    </row>
    <row r="8668" spans="1:59">
      <c r="AO8668" s="103" t="n"/>
    </row>
    <row r="8669" spans="1:59">
      <c r="AO8669" s="103" t="n"/>
    </row>
    <row r="8670" spans="1:59">
      <c r="AO8670" s="103" t="n"/>
    </row>
    <row r="8671" spans="1:59">
      <c r="AO8671" s="103" t="n"/>
    </row>
    <row r="8672" spans="1:59">
      <c r="AO8672" s="103" t="n"/>
    </row>
    <row r="8673" spans="1:59">
      <c r="AO8673" s="103" t="n"/>
    </row>
    <row r="8674" spans="1:59">
      <c r="AO8674" s="103" t="n"/>
    </row>
    <row r="8675" spans="1:59">
      <c r="AO8675" s="103" t="n"/>
    </row>
    <row r="8676" spans="1:59">
      <c r="AO8676" s="103" t="n"/>
    </row>
    <row r="8677" spans="1:59">
      <c r="AO8677" s="103" t="n"/>
    </row>
    <row r="8678" spans="1:59">
      <c r="AO8678" s="103" t="n"/>
    </row>
    <row r="8679" spans="1:59">
      <c r="AO8679" s="103" t="n"/>
    </row>
    <row r="8680" spans="1:59">
      <c r="AO8680" s="103" t="n"/>
    </row>
    <row r="8681" spans="1:59">
      <c r="AO8681" s="103" t="n"/>
    </row>
    <row r="8682" spans="1:59">
      <c r="AO8682" s="103" t="n"/>
    </row>
    <row r="8683" spans="1:59">
      <c r="AO8683" s="103" t="n"/>
    </row>
    <row r="8684" spans="1:59">
      <c r="AO8684" s="103" t="n"/>
    </row>
    <row r="8685" spans="1:59">
      <c r="AO8685" s="103" t="n"/>
    </row>
    <row r="8686" spans="1:59">
      <c r="AO8686" s="103" t="n"/>
    </row>
    <row r="8687" spans="1:59">
      <c r="AO8687" s="103" t="n"/>
    </row>
    <row r="8688" spans="1:59">
      <c r="AO8688" s="103" t="n"/>
    </row>
    <row r="8689" spans="1:59">
      <c r="AO8689" s="103" t="n"/>
    </row>
    <row r="8690" spans="1:59">
      <c r="AO8690" s="103" t="n"/>
    </row>
    <row r="8691" spans="1:59">
      <c r="AO8691" s="103" t="n"/>
    </row>
    <row r="8692" spans="1:59">
      <c r="AO8692" s="103" t="n"/>
    </row>
    <row r="8693" spans="1:59">
      <c r="AO8693" s="103" t="n"/>
    </row>
    <row r="8694" spans="1:59">
      <c r="AO8694" s="103" t="n"/>
    </row>
    <row r="8695" spans="1:59">
      <c r="AO8695" s="103" t="n"/>
    </row>
    <row r="8696" spans="1:59">
      <c r="AO8696" s="103" t="n"/>
    </row>
    <row r="8697" spans="1:59">
      <c r="AO8697" s="103" t="n"/>
    </row>
    <row r="8698" spans="1:59">
      <c r="AO8698" s="103" t="n"/>
    </row>
    <row r="8699" spans="1:59">
      <c r="AO8699" s="103" t="n"/>
    </row>
    <row r="8700" spans="1:59">
      <c r="AO8700" s="103" t="n"/>
    </row>
    <row r="8701" spans="1:59">
      <c r="AO8701" s="103" t="n"/>
    </row>
    <row r="8702" spans="1:59">
      <c r="AO8702" s="103" t="n"/>
    </row>
    <row r="8703" spans="1:59">
      <c r="AO8703" s="103" t="n"/>
    </row>
    <row r="8704" spans="1:59">
      <c r="AO8704" s="103" t="n"/>
    </row>
    <row r="8705" spans="1:59">
      <c r="AO8705" s="103" t="n"/>
    </row>
    <row r="8706" spans="1:59">
      <c r="AO8706" s="103" t="n"/>
    </row>
    <row r="8707" spans="1:59">
      <c r="AO8707" s="103" t="n"/>
    </row>
    <row r="8708" spans="1:59">
      <c r="AO8708" s="103" t="n"/>
    </row>
    <row r="8709" spans="1:59">
      <c r="AO8709" s="103" t="n"/>
    </row>
    <row r="8710" spans="1:59">
      <c r="AO8710" s="103" t="n"/>
    </row>
    <row r="8711" spans="1:59">
      <c r="AO8711" s="103" t="n"/>
    </row>
    <row r="8712" spans="1:59">
      <c r="AO8712" s="103" t="n"/>
    </row>
    <row r="8713" spans="1:59">
      <c r="AO8713" s="103" t="n"/>
    </row>
    <row r="8714" spans="1:59">
      <c r="AO8714" s="103" t="n"/>
    </row>
    <row r="8715" spans="1:59">
      <c r="AO8715" s="103" t="n"/>
    </row>
    <row r="8716" spans="1:59">
      <c r="AO8716" s="103" t="n"/>
    </row>
    <row r="8717" spans="1:59">
      <c r="AO8717" s="103" t="n"/>
    </row>
    <row r="8718" spans="1:59">
      <c r="AO8718" s="103" t="n"/>
    </row>
    <row r="8719" spans="1:59">
      <c r="AO8719" s="103" t="n"/>
    </row>
    <row r="8720" spans="1:59">
      <c r="AO8720" s="103" t="n"/>
    </row>
    <row r="8721" spans="1:59">
      <c r="AO8721" s="103" t="n"/>
    </row>
    <row r="8722" spans="1:59">
      <c r="AO8722" s="103" t="n"/>
    </row>
    <row r="8723" spans="1:59">
      <c r="AO8723" s="103" t="n"/>
    </row>
    <row r="8724" spans="1:59">
      <c r="AO8724" s="103" t="n"/>
    </row>
    <row r="8725" spans="1:59">
      <c r="AO8725" s="103" t="n"/>
    </row>
    <row r="8726" spans="1:59">
      <c r="AO8726" s="103" t="n"/>
    </row>
    <row r="8727" spans="1:59">
      <c r="AO8727" s="103" t="n"/>
    </row>
    <row r="8728" spans="1:59">
      <c r="AO8728" s="103" t="n"/>
    </row>
    <row r="8729" spans="1:59">
      <c r="AO8729" s="103" t="n"/>
    </row>
    <row r="8730" spans="1:59">
      <c r="AO8730" s="103" t="n"/>
    </row>
    <row r="8731" spans="1:59">
      <c r="AO8731" s="103" t="n"/>
    </row>
    <row r="8732" spans="1:59">
      <c r="AO8732" s="103" t="n"/>
    </row>
    <row r="8733" spans="1:59">
      <c r="AO8733" s="103" t="n"/>
    </row>
    <row r="8734" spans="1:59">
      <c r="AO8734" s="103" t="n"/>
    </row>
    <row r="8735" spans="1:59">
      <c r="AO8735" s="103" t="n"/>
    </row>
    <row r="8736" spans="1:59">
      <c r="AO8736" s="103" t="n"/>
    </row>
    <row r="8737" spans="1:59">
      <c r="AO8737" s="103" t="n"/>
    </row>
    <row r="8738" spans="1:59">
      <c r="AO8738" s="103" t="n"/>
    </row>
    <row r="8739" spans="1:59">
      <c r="AO8739" s="103" t="n"/>
    </row>
    <row r="8740" spans="1:59">
      <c r="AO8740" s="103" t="n"/>
    </row>
    <row r="8741" spans="1:59">
      <c r="AO8741" s="103" t="n"/>
    </row>
    <row r="8742" spans="1:59">
      <c r="AO8742" s="103" t="n"/>
    </row>
    <row r="8743" spans="1:59">
      <c r="AO8743" s="103" t="n"/>
    </row>
    <row r="8744" spans="1:59">
      <c r="AO8744" s="103" t="n"/>
    </row>
    <row r="8745" spans="1:59">
      <c r="AO8745" s="103" t="n"/>
    </row>
    <row r="8746" spans="1:59">
      <c r="AO8746" s="103" t="n"/>
    </row>
    <row r="8747" spans="1:59">
      <c r="AO8747" s="103" t="n"/>
    </row>
    <row r="8748" spans="1:59">
      <c r="AO8748" s="103" t="n"/>
    </row>
    <row r="8749" spans="1:59">
      <c r="AO8749" s="103" t="n"/>
    </row>
    <row r="8750" spans="1:59">
      <c r="AO8750" s="103" t="n"/>
    </row>
    <row r="8751" spans="1:59">
      <c r="AO8751" s="103" t="n"/>
    </row>
    <row r="8752" spans="1:59">
      <c r="AO8752" s="103" t="n"/>
    </row>
    <row r="8753" spans="1:59">
      <c r="AO8753" s="103" t="n"/>
    </row>
    <row r="8754" spans="1:59">
      <c r="AO8754" s="103" t="n"/>
    </row>
    <row r="8755" spans="1:59">
      <c r="AO8755" s="103" t="n"/>
    </row>
    <row r="8756" spans="1:59">
      <c r="AO8756" s="103" t="n"/>
    </row>
    <row r="8757" spans="1:59">
      <c r="AO8757" s="103" t="n"/>
    </row>
    <row r="8758" spans="1:59">
      <c r="AO8758" s="103" t="n"/>
    </row>
    <row r="8759" spans="1:59">
      <c r="AO8759" s="103" t="n"/>
    </row>
    <row r="8760" spans="1:59">
      <c r="AO8760" s="103" t="n"/>
    </row>
    <row r="8761" spans="1:59">
      <c r="AO8761" s="103" t="n"/>
    </row>
    <row r="8762" spans="1:59">
      <c r="AO8762" s="103" t="n"/>
    </row>
    <row r="8763" spans="1:59">
      <c r="AO8763" s="103" t="n"/>
    </row>
    <row r="8764" spans="1:59">
      <c r="AO8764" s="103" t="n"/>
    </row>
    <row r="8765" spans="1:59">
      <c r="AO8765" s="103" t="n"/>
    </row>
    <row r="8766" spans="1:59">
      <c r="AO8766" s="103" t="n"/>
    </row>
    <row r="8767" spans="1:59">
      <c r="AO8767" s="103" t="n"/>
    </row>
    <row r="8768" spans="1:59">
      <c r="AO8768" s="103" t="n"/>
    </row>
    <row r="8769" spans="1:59">
      <c r="AO8769" s="103" t="n"/>
    </row>
    <row r="8770" spans="1:59">
      <c r="AO8770" s="103" t="n"/>
    </row>
    <row r="8771" spans="1:59">
      <c r="AO8771" s="103" t="n"/>
    </row>
    <row r="8772" spans="1:59">
      <c r="AO8772" s="103" t="n"/>
    </row>
    <row r="8773" spans="1:59">
      <c r="AO8773" s="103" t="n"/>
    </row>
    <row r="8774" spans="1:59">
      <c r="AO8774" s="103" t="n"/>
    </row>
    <row r="8775" spans="1:59">
      <c r="AO8775" s="103" t="n"/>
    </row>
    <row r="8776" spans="1:59">
      <c r="AO8776" s="103" t="n"/>
    </row>
    <row r="8777" spans="1:59">
      <c r="AO8777" s="103" t="n"/>
    </row>
    <row r="8778" spans="1:59">
      <c r="AO8778" s="103" t="n"/>
    </row>
    <row r="8779" spans="1:59">
      <c r="AO8779" s="103" t="n"/>
    </row>
    <row r="8780" spans="1:59">
      <c r="AO8780" s="103" t="n"/>
    </row>
    <row r="8781" spans="1:59">
      <c r="AO8781" s="103" t="n"/>
    </row>
    <row r="8782" spans="1:59">
      <c r="AO8782" s="103" t="n"/>
    </row>
    <row r="8783" spans="1:59">
      <c r="AO8783" s="103" t="n"/>
    </row>
    <row r="8784" spans="1:59">
      <c r="AO8784" s="103" t="n"/>
    </row>
    <row r="8785" spans="1:59">
      <c r="AO8785" s="103" t="n"/>
    </row>
    <row r="8786" spans="1:59">
      <c r="AO8786" s="103" t="n"/>
    </row>
    <row r="8787" spans="1:59">
      <c r="AO8787" s="103" t="n"/>
    </row>
    <row r="8788" spans="1:59">
      <c r="AO8788" s="103" t="n"/>
    </row>
    <row r="8789" spans="1:59">
      <c r="AO8789" s="103" t="n"/>
    </row>
    <row r="8790" spans="1:59">
      <c r="AO8790" s="103" t="n"/>
    </row>
    <row r="8791" spans="1:59">
      <c r="AO8791" s="103" t="n"/>
    </row>
    <row r="8792" spans="1:59">
      <c r="AO8792" s="103" t="n"/>
    </row>
    <row r="8793" spans="1:59">
      <c r="AO8793" s="103" t="n"/>
    </row>
    <row r="8794" spans="1:59">
      <c r="AO8794" s="103" t="n"/>
    </row>
    <row r="8795" spans="1:59">
      <c r="AO8795" s="103" t="n"/>
    </row>
    <row r="8796" spans="1:59">
      <c r="AO8796" s="103" t="n"/>
    </row>
    <row r="8797" spans="1:59">
      <c r="AO8797" s="103" t="n"/>
    </row>
    <row r="8798" spans="1:59">
      <c r="AO8798" s="103" t="n"/>
    </row>
    <row r="8799" spans="1:59">
      <c r="AO8799" s="103" t="n"/>
    </row>
    <row r="8800" spans="1:59">
      <c r="AO8800" s="103" t="n"/>
    </row>
    <row r="8801" spans="1:59">
      <c r="AO8801" s="103" t="n"/>
    </row>
    <row r="8802" spans="1:59">
      <c r="AO8802" s="103" t="n"/>
    </row>
    <row r="8803" spans="1:59">
      <c r="AO8803" s="103" t="n"/>
    </row>
    <row r="8804" spans="1:59">
      <c r="AO8804" s="103" t="n"/>
    </row>
    <row r="8805" spans="1:59">
      <c r="AO8805" s="103" t="n"/>
    </row>
    <row r="8806" spans="1:59">
      <c r="AO8806" s="103" t="n"/>
    </row>
    <row r="8807" spans="1:59">
      <c r="AO8807" s="103" t="n"/>
    </row>
    <row r="8808" spans="1:59">
      <c r="AO8808" s="103" t="n"/>
    </row>
    <row r="8809" spans="1:59">
      <c r="AO8809" s="103" t="n"/>
    </row>
    <row r="8810" spans="1:59">
      <c r="AO8810" s="103" t="n"/>
    </row>
    <row r="8811" spans="1:59">
      <c r="AO8811" s="103" t="n"/>
    </row>
    <row r="8812" spans="1:59">
      <c r="AO8812" s="103" t="n"/>
    </row>
    <row r="8813" spans="1:59">
      <c r="AO8813" s="103" t="n"/>
    </row>
    <row r="8814" spans="1:59">
      <c r="AO8814" s="103" t="n"/>
    </row>
    <row r="8815" spans="1:59">
      <c r="AO8815" s="103" t="n"/>
    </row>
    <row r="8816" spans="1:59">
      <c r="AO8816" s="103" t="n"/>
    </row>
    <row r="8817" spans="1:59">
      <c r="AO8817" s="103" t="n"/>
    </row>
    <row r="8818" spans="1:59">
      <c r="AO8818" s="103" t="n"/>
    </row>
    <row r="8819" spans="1:59">
      <c r="AO8819" s="103" t="n"/>
    </row>
    <row r="8820" spans="1:59">
      <c r="AO8820" s="103" t="n"/>
    </row>
    <row r="8821" spans="1:59">
      <c r="AO8821" s="103" t="n"/>
    </row>
    <row r="8822" spans="1:59">
      <c r="AO8822" s="103" t="n"/>
    </row>
    <row r="8823" spans="1:59">
      <c r="AO8823" s="103" t="n"/>
    </row>
    <row r="8824" spans="1:59">
      <c r="AO8824" s="103" t="n"/>
    </row>
    <row r="8825" spans="1:59">
      <c r="AO8825" s="103" t="n"/>
    </row>
    <row r="8826" spans="1:59">
      <c r="AO8826" s="103" t="n"/>
    </row>
    <row r="8827" spans="1:59">
      <c r="AO8827" s="103" t="n"/>
    </row>
    <row r="8828" spans="1:59">
      <c r="AO8828" s="103" t="n"/>
    </row>
    <row r="8829" spans="1:59">
      <c r="AO8829" s="103" t="n"/>
    </row>
    <row r="8830" spans="1:59">
      <c r="AO8830" s="103" t="n"/>
    </row>
    <row r="8831" spans="1:59">
      <c r="AO8831" s="103" t="n"/>
    </row>
    <row r="8832" spans="1:59">
      <c r="AO8832" s="103" t="n"/>
    </row>
    <row r="8833" spans="1:59">
      <c r="AO8833" s="103" t="n"/>
    </row>
    <row r="8834" spans="1:59">
      <c r="AO8834" s="103" t="n"/>
    </row>
    <row r="8835" spans="1:59">
      <c r="AO8835" s="103" t="n"/>
    </row>
    <row r="8836" spans="1:59">
      <c r="AO8836" s="103" t="n"/>
    </row>
    <row r="8837" spans="1:59">
      <c r="AO8837" s="103" t="n"/>
    </row>
    <row r="8838" spans="1:59">
      <c r="AO8838" s="103" t="n"/>
    </row>
    <row r="8839" spans="1:59">
      <c r="AO8839" s="103" t="n"/>
    </row>
    <row r="8840" spans="1:59">
      <c r="AO8840" s="103" t="n"/>
    </row>
    <row r="8841" spans="1:59">
      <c r="AO8841" s="103" t="n"/>
    </row>
    <row r="8842" spans="1:59">
      <c r="AO8842" s="103" t="n"/>
    </row>
    <row r="8843" spans="1:59">
      <c r="AO8843" s="103" t="n"/>
    </row>
    <row r="8844" spans="1:59">
      <c r="AO8844" s="103" t="n"/>
    </row>
    <row r="8845" spans="1:59">
      <c r="AO8845" s="103" t="n"/>
    </row>
    <row r="8846" spans="1:59">
      <c r="AO8846" s="103" t="n"/>
    </row>
    <row r="8847" spans="1:59">
      <c r="AO8847" s="103" t="n"/>
    </row>
    <row r="8848" spans="1:59">
      <c r="AO8848" s="103" t="n"/>
    </row>
    <row r="8849" spans="1:59">
      <c r="AO8849" s="103" t="n"/>
    </row>
    <row r="8850" spans="1:59">
      <c r="AO8850" s="103" t="n"/>
    </row>
    <row r="8851" spans="1:59">
      <c r="AO8851" s="103" t="n"/>
    </row>
    <row r="8852" spans="1:59">
      <c r="AO8852" s="103" t="n"/>
    </row>
    <row r="8853" spans="1:59">
      <c r="AO8853" s="103" t="n"/>
    </row>
    <row r="8854" spans="1:59">
      <c r="AO8854" s="103" t="n"/>
    </row>
    <row r="8855" spans="1:59">
      <c r="AO8855" s="103" t="n"/>
    </row>
    <row r="8856" spans="1:59">
      <c r="AO8856" s="103" t="n"/>
    </row>
    <row r="8857" spans="1:59">
      <c r="AO8857" s="103" t="n"/>
    </row>
    <row r="8858" spans="1:59">
      <c r="AO8858" s="103" t="n"/>
    </row>
    <row r="8859" spans="1:59">
      <c r="AO8859" s="103" t="n"/>
    </row>
    <row r="8860" spans="1:59">
      <c r="AO8860" s="103" t="n"/>
    </row>
    <row r="8861" spans="1:59">
      <c r="AO8861" s="103" t="n"/>
    </row>
    <row r="8862" spans="1:59">
      <c r="AO8862" s="103" t="n"/>
    </row>
    <row r="8863" spans="1:59">
      <c r="AO8863" s="103" t="n"/>
    </row>
    <row r="8864" spans="1:59">
      <c r="AO8864" s="103" t="n"/>
    </row>
    <row r="8865" spans="1:59">
      <c r="AO8865" s="103" t="n"/>
    </row>
    <row r="8866" spans="1:59">
      <c r="AO8866" s="103" t="n"/>
    </row>
    <row r="8867" spans="1:59">
      <c r="AO8867" s="103" t="n"/>
    </row>
    <row r="8868" spans="1:59">
      <c r="AO8868" s="103" t="n"/>
    </row>
    <row r="8869" spans="1:59">
      <c r="AO8869" s="103" t="n"/>
    </row>
    <row r="8870" spans="1:59">
      <c r="AO8870" s="103" t="n"/>
    </row>
    <row r="8871" spans="1:59">
      <c r="AO8871" s="103" t="n"/>
    </row>
    <row r="8872" spans="1:59">
      <c r="AO8872" s="103" t="n"/>
    </row>
    <row r="8873" spans="1:59">
      <c r="AO8873" s="103" t="n"/>
    </row>
    <row r="8874" spans="1:59">
      <c r="AO8874" s="103" t="n"/>
    </row>
    <row r="8875" spans="1:59">
      <c r="AO8875" s="103" t="n"/>
    </row>
    <row r="8876" spans="1:59">
      <c r="AO8876" s="103" t="n"/>
    </row>
    <row r="8877" spans="1:59">
      <c r="AO8877" s="103" t="n"/>
    </row>
    <row r="8878" spans="1:59">
      <c r="AO8878" s="103" t="n"/>
    </row>
    <row r="8879" spans="1:59">
      <c r="AO8879" s="103" t="n"/>
    </row>
    <row r="8880" spans="1:59">
      <c r="AO8880" s="103" t="n"/>
    </row>
    <row r="8881" spans="1:59">
      <c r="AO8881" s="103" t="n"/>
    </row>
    <row r="8882" spans="1:59">
      <c r="AO8882" s="103" t="n"/>
    </row>
    <row r="8883" spans="1:59">
      <c r="AO8883" s="103" t="n"/>
    </row>
    <row r="8884" spans="1:59">
      <c r="AO8884" s="103" t="n"/>
    </row>
    <row r="8885" spans="1:59">
      <c r="AO8885" s="103" t="n"/>
    </row>
    <row r="8886" spans="1:59">
      <c r="AO8886" s="103" t="n"/>
    </row>
    <row r="8887" spans="1:59">
      <c r="AO8887" s="103" t="n"/>
    </row>
    <row r="8888" spans="1:59">
      <c r="AO8888" s="103" t="n"/>
    </row>
    <row r="8889" spans="1:59">
      <c r="AO8889" s="103" t="n"/>
    </row>
    <row r="8890" spans="1:59">
      <c r="AO8890" s="103" t="n"/>
    </row>
    <row r="8891" spans="1:59">
      <c r="AO8891" s="103" t="n"/>
    </row>
    <row r="8892" spans="1:59">
      <c r="AO8892" s="103" t="n"/>
    </row>
    <row r="8893" spans="1:59">
      <c r="AO8893" s="103" t="n"/>
    </row>
    <row r="8894" spans="1:59">
      <c r="AO8894" s="103" t="n"/>
    </row>
    <row r="8895" spans="1:59">
      <c r="AO8895" s="103" t="n"/>
    </row>
    <row r="8896" spans="1:59">
      <c r="AO8896" s="103" t="n"/>
    </row>
    <row r="8897" spans="1:59">
      <c r="AO8897" s="103" t="n"/>
    </row>
    <row r="8898" spans="1:59">
      <c r="AO8898" s="103" t="n"/>
    </row>
    <row r="8899" spans="1:59">
      <c r="AO8899" s="103" t="n"/>
    </row>
    <row r="8900" spans="1:59">
      <c r="AO8900" s="103" t="n"/>
    </row>
    <row r="8901" spans="1:59">
      <c r="AO8901" s="103" t="n"/>
    </row>
    <row r="8902" spans="1:59">
      <c r="AO8902" s="103" t="n"/>
    </row>
    <row r="8903" spans="1:59">
      <c r="AO8903" s="103" t="n"/>
    </row>
    <row r="8904" spans="1:59">
      <c r="AO8904" s="103" t="n"/>
    </row>
    <row r="8905" spans="1:59">
      <c r="AO8905" s="103" t="n"/>
    </row>
    <row r="8906" spans="1:59">
      <c r="AO8906" s="103" t="n"/>
    </row>
    <row r="8907" spans="1:59">
      <c r="AO8907" s="103" t="n"/>
    </row>
    <row r="8908" spans="1:59">
      <c r="AO8908" s="103" t="n"/>
    </row>
    <row r="8909" spans="1:59">
      <c r="AO8909" s="103" t="n"/>
    </row>
    <row r="8910" spans="1:59">
      <c r="AO8910" s="103" t="n"/>
    </row>
    <row r="8911" spans="1:59">
      <c r="AO8911" s="103" t="n"/>
    </row>
    <row r="8912" spans="1:59">
      <c r="AO8912" s="103" t="n"/>
    </row>
    <row r="8913" spans="1:59">
      <c r="AO8913" s="103" t="n"/>
    </row>
    <row r="8914" spans="1:59">
      <c r="AO8914" s="103" t="n"/>
    </row>
    <row r="8915" spans="1:59">
      <c r="AO8915" s="103" t="n"/>
    </row>
    <row r="8916" spans="1:59">
      <c r="AO8916" s="103" t="n"/>
    </row>
    <row r="8917" spans="1:59">
      <c r="AO8917" s="103" t="n"/>
    </row>
    <row r="8918" spans="1:59">
      <c r="AO8918" s="103" t="n"/>
    </row>
    <row r="8919" spans="1:59">
      <c r="AO8919" s="103" t="n"/>
    </row>
    <row r="8920" spans="1:59">
      <c r="AO8920" s="103" t="n"/>
    </row>
    <row r="8921" spans="1:59">
      <c r="AO8921" s="103" t="n"/>
    </row>
    <row r="8922" spans="1:59">
      <c r="AO8922" s="103" t="n"/>
    </row>
    <row r="8923" spans="1:59">
      <c r="AO8923" s="103" t="n"/>
    </row>
    <row r="8924" spans="1:59">
      <c r="AO8924" s="103" t="n"/>
    </row>
    <row r="8925" spans="1:59">
      <c r="AO8925" s="103" t="n"/>
    </row>
    <row r="8926" spans="1:59">
      <c r="AO8926" s="103" t="n"/>
    </row>
    <row r="8927" spans="1:59">
      <c r="AO8927" s="103" t="n"/>
    </row>
    <row r="8928" spans="1:59">
      <c r="AO8928" s="103" t="n"/>
    </row>
    <row r="8929" spans="1:59">
      <c r="AO8929" s="103" t="n"/>
    </row>
    <row r="8930" spans="1:59">
      <c r="AO8930" s="103" t="n"/>
    </row>
    <row r="8931" spans="1:59">
      <c r="AO8931" s="103" t="n"/>
    </row>
    <row r="8932" spans="1:59">
      <c r="AO8932" s="103" t="n"/>
    </row>
    <row r="8933" spans="1:59">
      <c r="AO8933" s="103" t="n"/>
    </row>
    <row r="8934" spans="1:59">
      <c r="AO8934" s="103" t="n"/>
    </row>
    <row r="8935" spans="1:59">
      <c r="AO8935" s="103" t="n"/>
    </row>
    <row r="8936" spans="1:59">
      <c r="AO8936" s="103" t="n"/>
    </row>
    <row r="8937" spans="1:59">
      <c r="AO8937" s="103" t="n"/>
    </row>
    <row r="8938" spans="1:59">
      <c r="AO8938" s="103" t="n"/>
    </row>
    <row r="8939" spans="1:59">
      <c r="AO8939" s="103" t="n"/>
    </row>
    <row r="8940" spans="1:59">
      <c r="AO8940" s="103" t="n"/>
    </row>
    <row r="8941" spans="1:59">
      <c r="AO8941" s="103" t="n"/>
    </row>
    <row r="8942" spans="1:59">
      <c r="AO8942" s="103" t="n"/>
    </row>
    <row r="8943" spans="1:59">
      <c r="AO8943" s="103" t="n"/>
    </row>
    <row r="8944" spans="1:59">
      <c r="AO8944" s="103" t="n"/>
    </row>
    <row r="8945" spans="1:59">
      <c r="AO8945" s="103" t="n"/>
    </row>
    <row r="8946" spans="1:59">
      <c r="AO8946" s="103" t="n"/>
    </row>
    <row r="8947" spans="1:59">
      <c r="AO8947" s="103" t="n"/>
    </row>
    <row r="8948" spans="1:59">
      <c r="AO8948" s="103" t="n"/>
    </row>
    <row r="8949" spans="1:59">
      <c r="AO8949" s="103" t="n"/>
    </row>
    <row r="8950" spans="1:59">
      <c r="AO8950" s="103" t="n"/>
    </row>
    <row r="8951" spans="1:59">
      <c r="AO8951" s="103" t="n"/>
    </row>
    <row r="8952" spans="1:59">
      <c r="AO8952" s="103" t="n"/>
    </row>
    <row r="8953" spans="1:59">
      <c r="AO8953" s="103" t="n"/>
    </row>
    <row r="8954" spans="1:59">
      <c r="AO8954" s="103" t="n"/>
    </row>
    <row r="8955" spans="1:59">
      <c r="AO8955" s="103" t="n"/>
    </row>
    <row r="8956" spans="1:59">
      <c r="AO8956" s="103" t="n"/>
    </row>
    <row r="8957" spans="1:59">
      <c r="AO8957" s="103" t="n"/>
    </row>
    <row r="8958" spans="1:59">
      <c r="AO8958" s="103" t="n"/>
    </row>
    <row r="8959" spans="1:59">
      <c r="AO8959" s="103" t="n"/>
    </row>
    <row r="8960" spans="1:59">
      <c r="AO8960" s="103" t="n"/>
    </row>
    <row r="8961" spans="1:59">
      <c r="AO8961" s="103" t="n"/>
    </row>
    <row r="8962" spans="1:59">
      <c r="AO8962" s="103" t="n"/>
    </row>
    <row r="8963" spans="1:59">
      <c r="AO8963" s="103" t="n"/>
    </row>
    <row r="8964" spans="1:59">
      <c r="AO8964" s="103" t="n"/>
    </row>
    <row r="8965" spans="1:59">
      <c r="AO8965" s="103" t="n"/>
    </row>
    <row r="8966" spans="1:59">
      <c r="AO8966" s="103" t="n"/>
    </row>
    <row r="8967" spans="1:59">
      <c r="AO8967" s="103" t="n"/>
    </row>
    <row r="8968" spans="1:59">
      <c r="AO8968" s="103" t="n"/>
    </row>
    <row r="8969" spans="1:59">
      <c r="AO8969" s="103" t="n"/>
    </row>
    <row r="8970" spans="1:59">
      <c r="AO8970" s="103" t="n"/>
    </row>
    <row r="8971" spans="1:59">
      <c r="AO8971" s="103" t="n"/>
    </row>
    <row r="8972" spans="1:59">
      <c r="AO8972" s="103" t="n"/>
    </row>
    <row r="8973" spans="1:59">
      <c r="AO8973" s="103" t="n"/>
    </row>
    <row r="8974" spans="1:59">
      <c r="AO8974" s="103" t="n"/>
    </row>
    <row r="8975" spans="1:59">
      <c r="AO8975" s="103" t="n"/>
    </row>
    <row r="8976" spans="1:59">
      <c r="AO8976" s="103" t="n"/>
    </row>
    <row r="8977" spans="1:59">
      <c r="AO8977" s="103" t="n"/>
    </row>
    <row r="8978" spans="1:59">
      <c r="AO8978" s="103" t="n"/>
    </row>
    <row r="8979" spans="1:59">
      <c r="AO8979" s="103" t="n"/>
    </row>
    <row r="8980" spans="1:59">
      <c r="AO8980" s="103" t="n"/>
    </row>
    <row r="8981" spans="1:59">
      <c r="AO8981" s="103" t="n"/>
    </row>
    <row r="8982" spans="1:59">
      <c r="AO8982" s="103" t="n"/>
    </row>
    <row r="8983" spans="1:59">
      <c r="AO8983" s="103" t="n"/>
    </row>
    <row r="8984" spans="1:59">
      <c r="AO8984" s="103" t="n"/>
    </row>
    <row r="8985" spans="1:59">
      <c r="AO8985" s="103" t="n"/>
    </row>
    <row r="8986" spans="1:59">
      <c r="AO8986" s="103" t="n"/>
    </row>
    <row r="8987" spans="1:59">
      <c r="AO8987" s="103" t="n"/>
    </row>
    <row r="8988" spans="1:59">
      <c r="AO8988" s="103" t="n"/>
    </row>
    <row r="8989" spans="1:59">
      <c r="AO8989" s="103" t="n"/>
    </row>
    <row r="8990" spans="1:59">
      <c r="AO8990" s="103" t="n"/>
    </row>
    <row r="8991" spans="1:59">
      <c r="AO8991" s="103" t="n"/>
    </row>
    <row r="8992" spans="1:59">
      <c r="AO8992" s="103" t="n"/>
    </row>
    <row r="8993" spans="1:59">
      <c r="AO8993" s="103" t="n"/>
    </row>
    <row r="8994" spans="1:59">
      <c r="AO8994" s="103" t="n"/>
    </row>
    <row r="8995" spans="1:59">
      <c r="AO8995" s="103" t="n"/>
    </row>
    <row r="8996" spans="1:59">
      <c r="AO8996" s="103" t="n"/>
    </row>
    <row r="8997" spans="1:59">
      <c r="AO8997" s="103" t="n"/>
    </row>
    <row r="8998" spans="1:59">
      <c r="AO8998" s="103" t="n"/>
    </row>
    <row r="8999" spans="1:59">
      <c r="AO8999" s="103" t="n"/>
    </row>
    <row r="9000" spans="1:59">
      <c r="AO9000" s="103" t="n"/>
    </row>
    <row r="9001" spans="1:59">
      <c r="AO9001" s="103" t="n"/>
    </row>
    <row r="9002" spans="1:59">
      <c r="AO9002" s="103" t="n"/>
    </row>
    <row r="9003" spans="1:59">
      <c r="AO9003" s="103" t="n"/>
    </row>
    <row r="9004" spans="1:59">
      <c r="AO9004" s="103" t="n"/>
    </row>
    <row r="9005" spans="1:59">
      <c r="AO9005" s="103" t="n"/>
    </row>
    <row r="9006" spans="1:59">
      <c r="AO9006" s="103" t="n"/>
    </row>
    <row r="9007" spans="1:59">
      <c r="AO9007" s="103" t="n"/>
    </row>
    <row r="9008" spans="1:59">
      <c r="AO9008" s="103" t="n"/>
    </row>
    <row r="9009" spans="1:59">
      <c r="AO9009" s="103" t="n"/>
    </row>
    <row r="9010" spans="1:59">
      <c r="AO9010" s="103" t="n"/>
    </row>
    <row r="9011" spans="1:59">
      <c r="AO9011" s="103" t="n"/>
    </row>
    <row r="9012" spans="1:59">
      <c r="AO9012" s="103" t="n"/>
    </row>
    <row r="9013" spans="1:59">
      <c r="AO9013" s="103" t="n"/>
    </row>
    <row r="9014" spans="1:59">
      <c r="AO9014" s="103" t="n"/>
    </row>
    <row r="9015" spans="1:59">
      <c r="AO9015" s="103" t="n"/>
    </row>
    <row r="9016" spans="1:59">
      <c r="AO9016" s="103" t="n"/>
    </row>
    <row r="9017" spans="1:59">
      <c r="AO9017" s="103" t="n"/>
    </row>
    <row r="9018" spans="1:59">
      <c r="AO9018" s="103" t="n"/>
    </row>
    <row r="9019" spans="1:59">
      <c r="AO9019" s="103" t="n"/>
    </row>
    <row r="9020" spans="1:59">
      <c r="AO9020" s="103" t="n"/>
    </row>
    <row r="9021" spans="1:59">
      <c r="AO9021" s="103" t="n"/>
    </row>
    <row r="9022" spans="1:59">
      <c r="AO9022" s="103" t="n"/>
    </row>
    <row r="9023" spans="1:59">
      <c r="AO9023" s="103" t="n"/>
    </row>
    <row r="9024" spans="1:59">
      <c r="AO9024" s="103" t="n"/>
    </row>
    <row r="9025" spans="1:59">
      <c r="AO9025" s="103" t="n"/>
    </row>
    <row r="9026" spans="1:59">
      <c r="AO9026" s="103" t="n"/>
    </row>
    <row r="9027" spans="1:59">
      <c r="AO9027" s="103" t="n"/>
    </row>
    <row r="9028" spans="1:59">
      <c r="AO9028" s="103" t="n"/>
    </row>
    <row r="9029" spans="1:59">
      <c r="AO9029" s="103" t="n"/>
    </row>
    <row r="9030" spans="1:59">
      <c r="AO9030" s="103" t="n"/>
    </row>
    <row r="9031" spans="1:59">
      <c r="AO9031" s="103" t="n"/>
    </row>
    <row r="9032" spans="1:59">
      <c r="AO9032" s="103" t="n"/>
    </row>
    <row r="9033" spans="1:59">
      <c r="AO9033" s="103" t="n"/>
    </row>
    <row r="9034" spans="1:59">
      <c r="AO9034" s="103" t="n"/>
    </row>
    <row r="9035" spans="1:59">
      <c r="AO9035" s="103" t="n"/>
    </row>
    <row r="9036" spans="1:59">
      <c r="AO9036" s="103" t="n"/>
    </row>
    <row r="9037" spans="1:59">
      <c r="AO9037" s="103" t="n"/>
    </row>
    <row r="9038" spans="1:59">
      <c r="AO9038" s="103" t="n"/>
    </row>
    <row r="9039" spans="1:59">
      <c r="AO9039" s="103" t="n"/>
    </row>
    <row r="9040" spans="1:59">
      <c r="AO9040" s="103" t="n"/>
    </row>
    <row r="9041" spans="1:59">
      <c r="AO9041" s="103" t="n"/>
    </row>
    <row r="9042" spans="1:59">
      <c r="AO9042" s="103" t="n"/>
    </row>
    <row r="9043" spans="1:59">
      <c r="AO9043" s="103" t="n"/>
    </row>
    <row r="9044" spans="1:59">
      <c r="AO9044" s="103" t="n"/>
    </row>
    <row r="9045" spans="1:59">
      <c r="AO9045" s="103" t="n"/>
    </row>
    <row r="9046" spans="1:59">
      <c r="AO9046" s="103" t="n"/>
    </row>
    <row r="9047" spans="1:59">
      <c r="AO9047" s="103" t="n"/>
    </row>
    <row r="9048" spans="1:59">
      <c r="AO9048" s="103" t="n"/>
    </row>
    <row r="9049" spans="1:59">
      <c r="AO9049" s="103" t="n"/>
    </row>
    <row r="9050" spans="1:59">
      <c r="AO9050" s="103" t="n"/>
    </row>
    <row r="9051" spans="1:59">
      <c r="AO9051" s="103" t="n"/>
    </row>
    <row r="9052" spans="1:59">
      <c r="AO9052" s="103" t="n"/>
    </row>
    <row r="9053" spans="1:59">
      <c r="AO9053" s="103" t="n"/>
    </row>
    <row r="9054" spans="1:59">
      <c r="AO9054" s="103" t="n"/>
    </row>
    <row r="9055" spans="1:59">
      <c r="AO9055" s="103" t="n"/>
    </row>
    <row r="9056" spans="1:59">
      <c r="AO9056" s="103" t="n"/>
    </row>
    <row r="9057" spans="1:59">
      <c r="AO9057" s="103" t="n"/>
    </row>
    <row r="9058" spans="1:59">
      <c r="AO9058" s="103" t="n"/>
    </row>
    <row r="9059" spans="1:59">
      <c r="AO9059" s="103" t="n"/>
    </row>
    <row r="9060" spans="1:59">
      <c r="AO9060" s="103" t="n"/>
    </row>
    <row r="9061" spans="1:59">
      <c r="AO9061" s="103" t="n"/>
    </row>
    <row r="9062" spans="1:59">
      <c r="AO9062" s="103" t="n"/>
    </row>
    <row r="9063" spans="1:59">
      <c r="AO9063" s="103" t="n"/>
    </row>
    <row r="9064" spans="1:59">
      <c r="AO9064" s="103" t="n"/>
    </row>
    <row r="9065" spans="1:59">
      <c r="AO9065" s="103" t="n"/>
    </row>
    <row r="9066" spans="1:59">
      <c r="AO9066" s="103" t="n"/>
    </row>
    <row r="9067" spans="1:59">
      <c r="AO9067" s="103" t="n"/>
    </row>
    <row r="9068" spans="1:59">
      <c r="AO9068" s="103" t="n"/>
    </row>
    <row r="9069" spans="1:59">
      <c r="AO9069" s="103" t="n"/>
    </row>
    <row r="9070" spans="1:59">
      <c r="AO9070" s="103" t="n"/>
    </row>
    <row r="9071" spans="1:59">
      <c r="AO9071" s="103" t="n"/>
    </row>
    <row r="9072" spans="1:59">
      <c r="AO9072" s="103" t="n"/>
    </row>
    <row r="9073" spans="1:59">
      <c r="AO9073" s="103" t="n"/>
    </row>
    <row r="9074" spans="1:59">
      <c r="AO9074" s="103" t="n"/>
    </row>
    <row r="9075" spans="1:59">
      <c r="AO9075" s="103" t="n"/>
    </row>
    <row r="9076" spans="1:59">
      <c r="AO9076" s="103" t="n"/>
    </row>
    <row r="9077" spans="1:59">
      <c r="AO9077" s="103" t="n"/>
    </row>
    <row r="9078" spans="1:59">
      <c r="AO9078" s="103" t="n"/>
    </row>
    <row r="9079" spans="1:59">
      <c r="AO9079" s="103" t="n"/>
    </row>
    <row r="9080" spans="1:59">
      <c r="AO9080" s="103" t="n"/>
    </row>
    <row r="9081" spans="1:59">
      <c r="AO9081" s="103" t="n"/>
    </row>
    <row r="9082" spans="1:59">
      <c r="AO9082" s="103" t="n"/>
    </row>
    <row r="9083" spans="1:59">
      <c r="AO9083" s="103" t="n"/>
    </row>
    <row r="9084" spans="1:59">
      <c r="AO9084" s="103" t="n"/>
    </row>
    <row r="9085" spans="1:59">
      <c r="AO9085" s="103" t="n"/>
    </row>
    <row r="9086" spans="1:59">
      <c r="AO9086" s="103" t="n"/>
    </row>
    <row r="9087" spans="1:59">
      <c r="AO9087" s="103" t="n"/>
    </row>
    <row r="9088" spans="1:59">
      <c r="AO9088" s="103" t="n"/>
    </row>
    <row r="9089" spans="1:59">
      <c r="AO9089" s="103" t="n"/>
    </row>
    <row r="9090" spans="1:59">
      <c r="AO9090" s="103" t="n"/>
    </row>
    <row r="9091" spans="1:59">
      <c r="AO9091" s="103" t="n"/>
    </row>
    <row r="9092" spans="1:59">
      <c r="AO9092" s="103" t="n"/>
    </row>
    <row r="9093" spans="1:59">
      <c r="AO9093" s="103" t="n"/>
    </row>
    <row r="9094" spans="1:59">
      <c r="AO9094" s="103" t="n"/>
    </row>
    <row r="9095" spans="1:59">
      <c r="AO9095" s="103" t="n"/>
    </row>
    <row r="9096" spans="1:59">
      <c r="AO9096" s="103" t="n"/>
    </row>
    <row r="9097" spans="1:59">
      <c r="AO9097" s="103" t="n"/>
    </row>
    <row r="9098" spans="1:59">
      <c r="AO9098" s="103" t="n"/>
    </row>
    <row r="9099" spans="1:59">
      <c r="AO9099" s="103" t="n"/>
    </row>
    <row r="9100" spans="1:59">
      <c r="AO9100" s="103" t="n"/>
    </row>
    <row r="9101" spans="1:59">
      <c r="AO9101" s="103" t="n"/>
    </row>
    <row r="9102" spans="1:59">
      <c r="AO9102" s="103" t="n"/>
    </row>
    <row r="9103" spans="1:59">
      <c r="AO9103" s="103" t="n"/>
    </row>
    <row r="9104" spans="1:59">
      <c r="AO9104" s="103" t="n"/>
    </row>
    <row r="9105" spans="1:59">
      <c r="AO9105" s="103" t="n"/>
    </row>
    <row r="9106" spans="1:59">
      <c r="AO9106" s="103" t="n"/>
    </row>
    <row r="9107" spans="1:59">
      <c r="AO9107" s="103" t="n"/>
    </row>
    <row r="9108" spans="1:59">
      <c r="AO9108" s="103" t="n"/>
    </row>
    <row r="9109" spans="1:59">
      <c r="AO9109" s="103" t="n"/>
    </row>
    <row r="9110" spans="1:59">
      <c r="AO9110" s="103" t="n"/>
    </row>
    <row r="9111" spans="1:59">
      <c r="AO9111" s="103" t="n"/>
    </row>
    <row r="9112" spans="1:59">
      <c r="AO9112" s="103" t="n"/>
    </row>
    <row r="9113" spans="1:59">
      <c r="AO9113" s="103" t="n"/>
    </row>
    <row r="9114" spans="1:59">
      <c r="AO9114" s="103" t="n"/>
    </row>
    <row r="9115" spans="1:59">
      <c r="AO9115" s="103" t="n"/>
    </row>
    <row r="9116" spans="1:59">
      <c r="AO9116" s="103" t="n"/>
    </row>
    <row r="9117" spans="1:59">
      <c r="AO9117" s="103" t="n"/>
    </row>
    <row r="9118" spans="1:59">
      <c r="AO9118" s="103" t="n"/>
    </row>
    <row r="9119" spans="1:59">
      <c r="AO9119" s="103" t="n"/>
    </row>
    <row r="9120" spans="1:59">
      <c r="AO9120" s="103" t="n"/>
    </row>
    <row r="9121" spans="1:59">
      <c r="AO9121" s="103" t="n"/>
    </row>
    <row r="9122" spans="1:59">
      <c r="AO9122" s="103" t="n"/>
    </row>
    <row r="9123" spans="1:59">
      <c r="AO9123" s="103" t="n"/>
    </row>
    <row r="9124" spans="1:59">
      <c r="AO9124" s="103" t="n"/>
    </row>
    <row r="9125" spans="1:59">
      <c r="AO9125" s="103" t="n"/>
    </row>
    <row r="9126" spans="1:59">
      <c r="AO9126" s="103" t="n"/>
    </row>
    <row r="9127" spans="1:59">
      <c r="AO9127" s="103" t="n"/>
    </row>
    <row r="9128" spans="1:59">
      <c r="AO9128" s="103" t="n"/>
    </row>
    <row r="9129" spans="1:59">
      <c r="AO9129" s="103" t="n"/>
    </row>
    <row r="9130" spans="1:59">
      <c r="AO9130" s="103" t="n"/>
    </row>
    <row r="9131" spans="1:59">
      <c r="AO9131" s="103" t="n"/>
    </row>
    <row r="9132" spans="1:59">
      <c r="AO9132" s="103" t="n"/>
    </row>
    <row r="9133" spans="1:59">
      <c r="AO9133" s="103" t="n"/>
    </row>
    <row r="9134" spans="1:59">
      <c r="AO9134" s="103" t="n"/>
    </row>
    <row r="9135" spans="1:59">
      <c r="AO9135" s="103" t="n"/>
    </row>
    <row r="9136" spans="1:59">
      <c r="AO9136" s="103" t="n"/>
    </row>
    <row r="9137" spans="1:59">
      <c r="AO9137" s="103" t="n"/>
    </row>
    <row r="9138" spans="1:59">
      <c r="AO9138" s="103" t="n"/>
    </row>
    <row r="9139" spans="1:59">
      <c r="AO9139" s="103" t="n"/>
    </row>
    <row r="9140" spans="1:59">
      <c r="AO9140" s="103" t="n"/>
    </row>
    <row r="9141" spans="1:59">
      <c r="AO9141" s="103" t="n"/>
    </row>
    <row r="9142" spans="1:59">
      <c r="AO9142" s="103" t="n"/>
    </row>
    <row r="9143" spans="1:59">
      <c r="AO9143" s="103" t="n"/>
    </row>
    <row r="9144" spans="1:59">
      <c r="AO9144" s="103" t="n"/>
    </row>
    <row r="9145" spans="1:59">
      <c r="AO9145" s="103" t="n"/>
    </row>
    <row r="9146" spans="1:59">
      <c r="AO9146" s="103" t="n"/>
    </row>
    <row r="9147" spans="1:59">
      <c r="AO9147" s="103" t="n"/>
    </row>
    <row r="9148" spans="1:59">
      <c r="AO9148" s="103" t="n"/>
    </row>
    <row r="9149" spans="1:59">
      <c r="AO9149" s="103" t="n"/>
    </row>
    <row r="9150" spans="1:59">
      <c r="AO9150" s="103" t="n"/>
    </row>
    <row r="9151" spans="1:59">
      <c r="AO9151" s="103" t="n"/>
    </row>
    <row r="9152" spans="1:59">
      <c r="AO9152" s="103" t="n"/>
    </row>
    <row r="9153" spans="1:59">
      <c r="AO9153" s="103" t="n"/>
    </row>
    <row r="9154" spans="1:59">
      <c r="AO9154" s="103" t="n"/>
    </row>
    <row r="9155" spans="1:59">
      <c r="AO9155" s="103" t="n"/>
    </row>
    <row r="9156" spans="1:59">
      <c r="AO9156" s="103" t="n"/>
    </row>
    <row r="9157" spans="1:59">
      <c r="AO9157" s="103" t="n"/>
    </row>
    <row r="9158" spans="1:59">
      <c r="AO9158" s="103" t="n"/>
    </row>
    <row r="9159" spans="1:59">
      <c r="AO9159" s="103" t="n"/>
    </row>
    <row r="9160" spans="1:59">
      <c r="AO9160" s="103" t="n"/>
    </row>
    <row r="9161" spans="1:59">
      <c r="AO9161" s="103" t="n"/>
    </row>
    <row r="9162" spans="1:59">
      <c r="AO9162" s="103" t="n"/>
    </row>
    <row r="9163" spans="1:59">
      <c r="AO9163" s="103" t="n"/>
    </row>
    <row r="9164" spans="1:59">
      <c r="AO9164" s="103" t="n"/>
    </row>
    <row r="9165" spans="1:59">
      <c r="AO9165" s="103" t="n"/>
    </row>
    <row r="9166" spans="1:59">
      <c r="AO9166" s="103" t="n"/>
    </row>
    <row r="9167" spans="1:59">
      <c r="AO9167" s="103" t="n"/>
    </row>
    <row r="9168" spans="1:59">
      <c r="AO9168" s="103" t="n"/>
    </row>
    <row r="9169" spans="1:59">
      <c r="AO9169" s="103" t="n"/>
    </row>
    <row r="9170" spans="1:59">
      <c r="AO9170" s="103" t="n"/>
    </row>
    <row r="9171" spans="1:59">
      <c r="AO9171" s="103" t="n"/>
    </row>
    <row r="9172" spans="1:59">
      <c r="AO9172" s="103" t="n"/>
    </row>
    <row r="9173" spans="1:59">
      <c r="AO9173" s="103" t="n"/>
    </row>
    <row r="9174" spans="1:59">
      <c r="AO9174" s="103" t="n"/>
    </row>
    <row r="9175" spans="1:59">
      <c r="AO9175" s="103" t="n"/>
    </row>
    <row r="9176" spans="1:59">
      <c r="AO9176" s="103" t="n"/>
    </row>
    <row r="9177" spans="1:59">
      <c r="AO9177" s="103" t="n"/>
    </row>
    <row r="9178" spans="1:59">
      <c r="AO9178" s="103" t="n"/>
    </row>
    <row r="9179" spans="1:59">
      <c r="AO9179" s="103" t="n"/>
    </row>
    <row r="9180" spans="1:59">
      <c r="AO9180" s="103" t="n"/>
    </row>
    <row r="9181" spans="1:59">
      <c r="AO9181" s="103" t="n"/>
    </row>
    <row r="9182" spans="1:59">
      <c r="AO9182" s="103" t="n"/>
    </row>
    <row r="9183" spans="1:59">
      <c r="AO9183" s="103" t="n"/>
    </row>
    <row r="9184" spans="1:59">
      <c r="AO9184" s="103" t="n"/>
    </row>
    <row r="9185" spans="1:59">
      <c r="AO9185" s="103" t="n"/>
    </row>
    <row r="9186" spans="1:59">
      <c r="AO9186" s="103" t="n"/>
    </row>
    <row r="9187" spans="1:59">
      <c r="AO9187" s="103" t="n"/>
    </row>
    <row r="9188" spans="1:59">
      <c r="AO9188" s="103" t="n"/>
    </row>
    <row r="9189" spans="1:59">
      <c r="AO9189" s="103" t="n"/>
    </row>
    <row r="9190" spans="1:59">
      <c r="AO9190" s="103" t="n"/>
    </row>
    <row r="9191" spans="1:59">
      <c r="AO9191" s="103" t="n"/>
    </row>
    <row r="9192" spans="1:59">
      <c r="AO9192" s="103" t="n"/>
    </row>
    <row r="9193" spans="1:59">
      <c r="AO9193" s="103" t="n"/>
    </row>
    <row r="9194" spans="1:59">
      <c r="AO9194" s="103" t="n"/>
    </row>
    <row r="9195" spans="1:59">
      <c r="AO9195" s="103" t="n"/>
    </row>
    <row r="9196" spans="1:59">
      <c r="AO9196" s="103" t="n"/>
    </row>
    <row r="9197" spans="1:59">
      <c r="AO9197" s="103" t="n"/>
    </row>
    <row r="9198" spans="1:59">
      <c r="AO9198" s="103" t="n"/>
    </row>
    <row r="9199" spans="1:59">
      <c r="AO9199" s="103" t="n"/>
    </row>
    <row r="9200" spans="1:59">
      <c r="AO9200" s="103" t="n"/>
    </row>
    <row r="9201" spans="1:59">
      <c r="AO9201" s="103" t="n"/>
    </row>
    <row r="9202" spans="1:59">
      <c r="AO9202" s="103" t="n"/>
    </row>
    <row r="9203" spans="1:59">
      <c r="AO9203" s="103" t="n"/>
    </row>
    <row r="9204" spans="1:59">
      <c r="AO9204" s="103" t="n"/>
    </row>
    <row r="9205" spans="1:59">
      <c r="AO9205" s="103" t="n"/>
    </row>
    <row r="9206" spans="1:59">
      <c r="AO9206" s="103" t="n"/>
    </row>
    <row r="9207" spans="1:59">
      <c r="AO9207" s="103" t="n"/>
    </row>
    <row r="9208" spans="1:59">
      <c r="AO9208" s="103" t="n"/>
    </row>
    <row r="9209" spans="1:59">
      <c r="AO9209" s="103" t="n"/>
    </row>
    <row r="9210" spans="1:59">
      <c r="AO9210" s="103" t="n"/>
    </row>
    <row r="9211" spans="1:59">
      <c r="AO9211" s="103" t="n"/>
    </row>
    <row r="9212" spans="1:59">
      <c r="AO9212" s="103" t="n"/>
    </row>
    <row r="9213" spans="1:59">
      <c r="AO9213" s="103" t="n"/>
    </row>
    <row r="9214" spans="1:59">
      <c r="AO9214" s="103" t="n"/>
    </row>
    <row r="9215" spans="1:59">
      <c r="AO9215" s="103" t="n"/>
    </row>
    <row r="9216" spans="1:59">
      <c r="AO9216" s="103" t="n"/>
    </row>
    <row r="9217" spans="1:59">
      <c r="AO9217" s="103" t="n"/>
    </row>
    <row r="9218" spans="1:59">
      <c r="AO9218" s="103" t="n"/>
    </row>
    <row r="9219" spans="1:59">
      <c r="AO9219" s="103" t="n"/>
    </row>
    <row r="9220" spans="1:59">
      <c r="AO9220" s="103" t="n"/>
    </row>
    <row r="9221" spans="1:59">
      <c r="AO9221" s="103" t="n"/>
    </row>
    <row r="9222" spans="1:59">
      <c r="AO9222" s="103" t="n"/>
    </row>
    <row r="9223" spans="1:59">
      <c r="AO9223" s="103" t="n"/>
    </row>
    <row r="9224" spans="1:59">
      <c r="AO9224" s="103" t="n"/>
    </row>
    <row r="9225" spans="1:59">
      <c r="AO9225" s="103" t="n"/>
    </row>
    <row r="9226" spans="1:59">
      <c r="AO9226" s="103" t="n"/>
    </row>
    <row r="9227" spans="1:59">
      <c r="AO9227" s="103" t="n"/>
    </row>
    <row r="9228" spans="1:59">
      <c r="AO9228" s="103" t="n"/>
    </row>
    <row r="9229" spans="1:59">
      <c r="AO9229" s="103" t="n"/>
    </row>
    <row r="9230" spans="1:59">
      <c r="AO9230" s="103" t="n"/>
    </row>
    <row r="9231" spans="1:59">
      <c r="AO9231" s="103" t="n"/>
    </row>
    <row r="9232" spans="1:59">
      <c r="AO9232" s="103" t="n"/>
    </row>
    <row r="9233" spans="1:59">
      <c r="AO9233" s="103" t="n"/>
    </row>
    <row r="9234" spans="1:59">
      <c r="AO9234" s="103" t="n"/>
    </row>
    <row r="9235" spans="1:59">
      <c r="AO9235" s="103" t="n"/>
    </row>
    <row r="9236" spans="1:59">
      <c r="AO9236" s="103" t="n"/>
    </row>
    <row r="9237" spans="1:59">
      <c r="AO9237" s="103" t="n"/>
    </row>
    <row r="9238" spans="1:59">
      <c r="AO9238" s="103" t="n"/>
    </row>
    <row r="9239" spans="1:59">
      <c r="AO9239" s="103" t="n"/>
    </row>
    <row r="9240" spans="1:59">
      <c r="AO9240" s="103" t="n"/>
    </row>
    <row r="9241" spans="1:59">
      <c r="AO9241" s="103" t="n"/>
    </row>
    <row r="9242" spans="1:59">
      <c r="AO9242" s="103" t="n"/>
    </row>
    <row r="9243" spans="1:59">
      <c r="AO9243" s="103" t="n"/>
    </row>
    <row r="9244" spans="1:59">
      <c r="AO9244" s="103" t="n"/>
    </row>
    <row r="9245" spans="1:59">
      <c r="AO9245" s="103" t="n"/>
    </row>
    <row r="9246" spans="1:59">
      <c r="AO9246" s="103" t="n"/>
    </row>
    <row r="9247" spans="1:59">
      <c r="AO9247" s="103" t="n"/>
    </row>
    <row r="9248" spans="1:59">
      <c r="AO9248" s="103" t="n"/>
    </row>
    <row r="9249" spans="1:59">
      <c r="AO9249" s="103" t="n"/>
    </row>
    <row r="9250" spans="1:59">
      <c r="AO9250" s="103" t="n"/>
    </row>
    <row r="9251" spans="1:59">
      <c r="AO9251" s="103" t="n"/>
    </row>
    <row r="9252" spans="1:59">
      <c r="AO9252" s="103" t="n"/>
    </row>
    <row r="9253" spans="1:59">
      <c r="AO9253" s="103" t="n"/>
    </row>
    <row r="9254" spans="1:59">
      <c r="AO9254" s="103" t="n"/>
    </row>
    <row r="9255" spans="1:59">
      <c r="AO9255" s="103" t="n"/>
    </row>
    <row r="9256" spans="1:59">
      <c r="AO9256" s="103" t="n"/>
    </row>
    <row r="9257" spans="1:59">
      <c r="AO9257" s="103" t="n"/>
    </row>
    <row r="9258" spans="1:59">
      <c r="AO9258" s="103" t="n"/>
    </row>
    <row r="9259" spans="1:59">
      <c r="AO9259" s="103" t="n"/>
    </row>
    <row r="9260" spans="1:59">
      <c r="AO9260" s="103" t="n"/>
    </row>
    <row r="9261" spans="1:59">
      <c r="AO9261" s="103" t="n"/>
    </row>
    <row r="9262" spans="1:59">
      <c r="AO9262" s="103" t="n"/>
    </row>
    <row r="9263" spans="1:59">
      <c r="AO9263" s="103" t="n"/>
    </row>
    <row r="9264" spans="1:59">
      <c r="AO9264" s="103" t="n"/>
    </row>
    <row r="9265" spans="1:59">
      <c r="AO9265" s="103" t="n"/>
    </row>
    <row r="9266" spans="1:59">
      <c r="AO9266" s="103" t="n"/>
    </row>
    <row r="9267" spans="1:59">
      <c r="AO9267" s="103" t="n"/>
    </row>
    <row r="9268" spans="1:59">
      <c r="AO9268" s="103" t="n"/>
    </row>
    <row r="9269" spans="1:59">
      <c r="AO9269" s="103" t="n"/>
    </row>
    <row r="9270" spans="1:59">
      <c r="AO9270" s="103" t="n"/>
    </row>
    <row r="9271" spans="1:59">
      <c r="AO9271" s="103" t="n"/>
    </row>
    <row r="9272" spans="1:59">
      <c r="AO9272" s="103" t="n"/>
    </row>
    <row r="9273" spans="1:59">
      <c r="AO9273" s="103" t="n"/>
    </row>
    <row r="9274" spans="1:59">
      <c r="AO9274" s="103" t="n"/>
    </row>
    <row r="9275" spans="1:59">
      <c r="AO9275" s="103" t="n"/>
    </row>
    <row r="9276" spans="1:59">
      <c r="AO9276" s="103" t="n"/>
    </row>
    <row r="9277" spans="1:59">
      <c r="AO9277" s="103" t="n"/>
    </row>
    <row r="9278" spans="1:59">
      <c r="AO9278" s="103" t="n"/>
    </row>
    <row r="9279" spans="1:59">
      <c r="AO9279" s="103" t="n"/>
    </row>
    <row r="9280" spans="1:59">
      <c r="AO9280" s="103" t="n"/>
    </row>
    <row r="9281" spans="1:59">
      <c r="AO9281" s="103" t="n"/>
    </row>
    <row r="9282" spans="1:59">
      <c r="AO9282" s="103" t="n"/>
    </row>
    <row r="9283" spans="1:59">
      <c r="AO9283" s="103" t="n"/>
    </row>
    <row r="9284" spans="1:59">
      <c r="AO9284" s="103" t="n"/>
    </row>
    <row r="9285" spans="1:59">
      <c r="AO9285" s="103" t="n"/>
    </row>
    <row r="9286" spans="1:59">
      <c r="AO9286" s="103" t="n"/>
    </row>
    <row r="9287" spans="1:59">
      <c r="AO9287" s="103" t="n"/>
    </row>
    <row r="9288" spans="1:59">
      <c r="AO9288" s="103" t="n"/>
    </row>
    <row r="9289" spans="1:59">
      <c r="AO9289" s="103" t="n"/>
    </row>
    <row r="9290" spans="1:59">
      <c r="AO9290" s="103" t="n"/>
    </row>
    <row r="9291" spans="1:59">
      <c r="AO9291" s="103" t="n"/>
    </row>
    <row r="9292" spans="1:59">
      <c r="AO9292" s="103" t="n"/>
    </row>
    <row r="9293" spans="1:59">
      <c r="AO9293" s="103" t="n"/>
    </row>
    <row r="9294" spans="1:59">
      <c r="AO9294" s="103" t="n"/>
    </row>
    <row r="9295" spans="1:59">
      <c r="AO9295" s="103" t="n"/>
    </row>
    <row r="9296" spans="1:59">
      <c r="AO9296" s="103" t="n"/>
    </row>
    <row r="9297" spans="1:59">
      <c r="AO9297" s="103" t="n"/>
    </row>
    <row r="9298" spans="1:59">
      <c r="AO9298" s="103" t="n"/>
    </row>
    <row r="9299" spans="1:59">
      <c r="AO9299" s="103" t="n"/>
    </row>
    <row r="9300" spans="1:59">
      <c r="AO9300" s="103" t="n"/>
    </row>
    <row r="9301" spans="1:59">
      <c r="AO9301" s="103" t="n"/>
    </row>
    <row r="9302" spans="1:59">
      <c r="AO9302" s="103" t="n"/>
    </row>
    <row r="9303" spans="1:59">
      <c r="AO9303" s="103" t="n"/>
    </row>
    <row r="9304" spans="1:59">
      <c r="AO9304" s="103" t="n"/>
    </row>
    <row r="9305" spans="1:59">
      <c r="AO9305" s="103" t="n"/>
    </row>
    <row r="9306" spans="1:59">
      <c r="AO9306" s="103" t="n"/>
    </row>
    <row r="9307" spans="1:59">
      <c r="AO9307" s="103" t="n"/>
    </row>
    <row r="9308" spans="1:59">
      <c r="AO9308" s="103" t="n"/>
    </row>
    <row r="9309" spans="1:59">
      <c r="AO9309" s="103" t="n"/>
    </row>
    <row r="9310" spans="1:59">
      <c r="AO9310" s="103" t="n"/>
    </row>
    <row r="9311" spans="1:59">
      <c r="AO9311" s="103" t="n"/>
    </row>
    <row r="9312" spans="1:59">
      <c r="AO9312" s="103" t="n"/>
    </row>
    <row r="9313" spans="1:59">
      <c r="AO9313" s="103" t="n"/>
    </row>
    <row r="9314" spans="1:59">
      <c r="AO9314" s="103" t="n"/>
    </row>
    <row r="9315" spans="1:59">
      <c r="AO9315" s="103" t="n"/>
    </row>
    <row r="9316" spans="1:59">
      <c r="AO9316" s="103" t="n"/>
    </row>
    <row r="9317" spans="1:59">
      <c r="AO9317" s="103" t="n"/>
    </row>
    <row r="9318" spans="1:59">
      <c r="AO9318" s="103" t="n"/>
    </row>
    <row r="9319" spans="1:59">
      <c r="AO9319" s="103" t="n"/>
    </row>
    <row r="9320" spans="1:59">
      <c r="AO9320" s="103" t="n"/>
    </row>
    <row r="9321" spans="1:59">
      <c r="AO9321" s="103" t="n"/>
    </row>
    <row r="9322" spans="1:59">
      <c r="AO9322" s="103" t="n"/>
    </row>
    <row r="9323" spans="1:59">
      <c r="AO9323" s="103" t="n"/>
    </row>
    <row r="9324" spans="1:59">
      <c r="AO9324" s="103" t="n"/>
    </row>
    <row r="9325" spans="1:59">
      <c r="AO9325" s="103" t="n"/>
    </row>
    <row r="9326" spans="1:59">
      <c r="AO9326" s="103" t="n"/>
    </row>
    <row r="9327" spans="1:59">
      <c r="AO9327" s="103" t="n"/>
    </row>
    <row r="9328" spans="1:59">
      <c r="AO9328" s="103" t="n"/>
    </row>
    <row r="9329" spans="1:59">
      <c r="AO9329" s="103" t="n"/>
    </row>
    <row r="9330" spans="1:59">
      <c r="AO9330" s="103" t="n"/>
    </row>
    <row r="9331" spans="1:59">
      <c r="AO9331" s="103" t="n"/>
    </row>
    <row r="9332" spans="1:59">
      <c r="AO9332" s="103" t="n"/>
    </row>
    <row r="9333" spans="1:59">
      <c r="AO9333" s="103" t="n"/>
    </row>
    <row r="9334" spans="1:59">
      <c r="AO9334" s="103" t="n"/>
    </row>
    <row r="9335" spans="1:59">
      <c r="AO9335" s="103" t="n"/>
    </row>
    <row r="9336" spans="1:59">
      <c r="AO9336" s="103" t="n"/>
    </row>
    <row r="9337" spans="1:59">
      <c r="AO9337" s="103" t="n"/>
    </row>
    <row r="9338" spans="1:59">
      <c r="AO9338" s="103" t="n"/>
    </row>
    <row r="9339" spans="1:59">
      <c r="AO9339" s="103" t="n"/>
    </row>
    <row r="9340" spans="1:59">
      <c r="AO9340" s="103" t="n"/>
    </row>
    <row r="9341" spans="1:59">
      <c r="AO9341" s="103" t="n"/>
    </row>
    <row r="9342" spans="1:59">
      <c r="AO9342" s="103" t="n"/>
    </row>
    <row r="9343" spans="1:59">
      <c r="AO9343" s="103" t="n"/>
    </row>
    <row r="9344" spans="1:59">
      <c r="AO9344" s="103" t="n"/>
    </row>
    <row r="9345" spans="1:59">
      <c r="AO9345" s="103" t="n"/>
    </row>
    <row r="9346" spans="1:59">
      <c r="AO9346" s="103" t="n"/>
    </row>
    <row r="9347" spans="1:59">
      <c r="AO9347" s="103" t="n"/>
    </row>
    <row r="9348" spans="1:59">
      <c r="AO9348" s="103" t="n"/>
    </row>
    <row r="9349" spans="1:59">
      <c r="AO9349" s="103" t="n"/>
    </row>
    <row r="9350" spans="1:59">
      <c r="AO9350" s="103" t="n"/>
    </row>
    <row r="9351" spans="1:59">
      <c r="AO9351" s="103" t="n"/>
    </row>
    <row r="9352" spans="1:59">
      <c r="AO9352" s="103" t="n"/>
    </row>
    <row r="9353" spans="1:59">
      <c r="AO9353" s="103" t="n"/>
    </row>
    <row r="9354" spans="1:59">
      <c r="AO9354" s="103" t="n"/>
    </row>
    <row r="9355" spans="1:59">
      <c r="AO9355" s="103" t="n"/>
    </row>
    <row r="9356" spans="1:59">
      <c r="AO9356" s="103" t="n"/>
    </row>
    <row r="9357" spans="1:59">
      <c r="AO9357" s="103" t="n"/>
    </row>
    <row r="9358" spans="1:59">
      <c r="AO9358" s="103" t="n"/>
    </row>
    <row r="9359" spans="1:59">
      <c r="AO9359" s="103" t="n"/>
    </row>
    <row r="9360" spans="1:59">
      <c r="AO9360" s="103" t="n"/>
    </row>
    <row r="9361" spans="1:59">
      <c r="AO9361" s="103" t="n"/>
    </row>
    <row r="9362" spans="1:59">
      <c r="AO9362" s="103" t="n"/>
    </row>
    <row r="9363" spans="1:59">
      <c r="AO9363" s="103" t="n"/>
    </row>
    <row r="9364" spans="1:59">
      <c r="AO9364" s="103" t="n"/>
    </row>
    <row r="9365" spans="1:59">
      <c r="AO9365" s="103" t="n"/>
    </row>
    <row r="9366" spans="1:59">
      <c r="AO9366" s="103" t="n"/>
    </row>
    <row r="9367" spans="1:59">
      <c r="AO9367" s="103" t="n"/>
    </row>
    <row r="9368" spans="1:59">
      <c r="AO9368" s="103" t="n"/>
    </row>
    <row r="9369" spans="1:59">
      <c r="AO9369" s="103" t="n"/>
    </row>
    <row r="9370" spans="1:59">
      <c r="AO9370" s="103" t="n"/>
    </row>
    <row r="9371" spans="1:59">
      <c r="AO9371" s="103" t="n"/>
    </row>
    <row r="9372" spans="1:59">
      <c r="AO9372" s="103" t="n"/>
    </row>
    <row r="9373" spans="1:59">
      <c r="AO9373" s="103" t="n"/>
    </row>
    <row r="9374" spans="1:59">
      <c r="AO9374" s="103" t="n"/>
    </row>
    <row r="9375" spans="1:59">
      <c r="AO9375" s="103" t="n"/>
    </row>
    <row r="9376" spans="1:59">
      <c r="AO9376" s="103" t="n"/>
    </row>
    <row r="9377" spans="1:59">
      <c r="AO9377" s="103" t="n"/>
    </row>
    <row r="9378" spans="1:59">
      <c r="AO9378" s="103" t="n"/>
    </row>
    <row r="9379" spans="1:59">
      <c r="AO9379" s="103" t="n"/>
    </row>
    <row r="9380" spans="1:59">
      <c r="AO9380" s="103" t="n"/>
    </row>
    <row r="9381" spans="1:59">
      <c r="AO9381" s="103" t="n"/>
    </row>
    <row r="9382" spans="1:59">
      <c r="AO9382" s="103" t="n"/>
    </row>
    <row r="9383" spans="1:59">
      <c r="AO9383" s="103" t="n"/>
    </row>
    <row r="9384" spans="1:59">
      <c r="AO9384" s="103" t="n"/>
    </row>
    <row r="9385" spans="1:59">
      <c r="AO9385" s="103" t="n"/>
    </row>
    <row r="9386" spans="1:59">
      <c r="AO9386" s="103" t="n"/>
    </row>
    <row r="9387" spans="1:59">
      <c r="AO9387" s="103" t="n"/>
    </row>
    <row r="9388" spans="1:59">
      <c r="AO9388" s="103" t="n"/>
    </row>
    <row r="9389" spans="1:59">
      <c r="AO9389" s="103" t="n"/>
    </row>
    <row r="9390" spans="1:59">
      <c r="AO9390" s="103" t="n"/>
    </row>
    <row r="9391" spans="1:59">
      <c r="AO9391" s="103" t="n"/>
    </row>
    <row r="9392" spans="1:59">
      <c r="AO9392" s="103" t="n"/>
    </row>
    <row r="9393" spans="1:59">
      <c r="AO9393" s="103" t="n"/>
    </row>
    <row r="9394" spans="1:59">
      <c r="AO9394" s="103" t="n"/>
    </row>
    <row r="9395" spans="1:59">
      <c r="AO9395" s="103" t="n"/>
    </row>
    <row r="9396" spans="1:59">
      <c r="AO9396" s="103" t="n"/>
    </row>
    <row r="9397" spans="1:59">
      <c r="AO9397" s="103" t="n"/>
    </row>
    <row r="9398" spans="1:59">
      <c r="AO9398" s="103" t="n"/>
    </row>
    <row r="9399" spans="1:59">
      <c r="AO9399" s="103" t="n"/>
    </row>
    <row r="9400" spans="1:59">
      <c r="AO9400" s="103" t="n"/>
    </row>
    <row r="9401" spans="1:59">
      <c r="AO9401" s="103" t="n"/>
    </row>
    <row r="9402" spans="1:59">
      <c r="AO9402" s="103" t="n"/>
    </row>
    <row r="9403" spans="1:59">
      <c r="AO9403" s="103" t="n"/>
    </row>
    <row r="9404" spans="1:59">
      <c r="AO9404" s="103" t="n"/>
    </row>
    <row r="9405" spans="1:59">
      <c r="AO9405" s="103" t="n"/>
    </row>
    <row r="9406" spans="1:59">
      <c r="AO9406" s="103" t="n"/>
    </row>
    <row r="9407" spans="1:59">
      <c r="AO9407" s="103" t="n"/>
    </row>
    <row r="9408" spans="1:59">
      <c r="AO9408" s="103" t="n"/>
    </row>
    <row r="9409" spans="1:59">
      <c r="AO9409" s="103" t="n"/>
    </row>
    <row r="9410" spans="1:59">
      <c r="AO9410" s="103" t="n"/>
    </row>
    <row r="9411" spans="1:59">
      <c r="AO9411" s="103" t="n"/>
    </row>
    <row r="9412" spans="1:59">
      <c r="AO9412" s="103" t="n"/>
    </row>
    <row r="9413" spans="1:59">
      <c r="AO9413" s="103" t="n"/>
    </row>
    <row r="9414" spans="1:59">
      <c r="AO9414" s="103" t="n"/>
    </row>
    <row r="9415" spans="1:59">
      <c r="AO9415" s="103" t="n"/>
    </row>
    <row r="9416" spans="1:59">
      <c r="AO9416" s="103" t="n"/>
    </row>
    <row r="9417" spans="1:59">
      <c r="AO9417" s="103" t="n"/>
    </row>
    <row r="9418" spans="1:59">
      <c r="AO9418" s="103" t="n"/>
    </row>
    <row r="9419" spans="1:59">
      <c r="AO9419" s="103" t="n"/>
    </row>
    <row r="9420" spans="1:59">
      <c r="AO9420" s="103" t="n"/>
    </row>
    <row r="9421" spans="1:59">
      <c r="AO9421" s="103" t="n"/>
    </row>
    <row r="9422" spans="1:59">
      <c r="AO9422" s="103" t="n"/>
    </row>
    <row r="9423" spans="1:59">
      <c r="AO9423" s="103" t="n"/>
    </row>
    <row r="9424" spans="1:59">
      <c r="AO9424" s="103" t="n"/>
    </row>
    <row r="9425" spans="1:59">
      <c r="AO9425" s="103" t="n"/>
    </row>
    <row r="9426" spans="1:59">
      <c r="AO9426" s="103" t="n"/>
    </row>
    <row r="9427" spans="1:59">
      <c r="AO9427" s="103" t="n"/>
    </row>
    <row r="9428" spans="1:59">
      <c r="AO9428" s="103" t="n"/>
    </row>
    <row r="9429" spans="1:59">
      <c r="AO9429" s="103" t="n"/>
    </row>
    <row r="9430" spans="1:59">
      <c r="AO9430" s="103" t="n"/>
    </row>
    <row r="9431" spans="1:59">
      <c r="AO9431" s="103" t="n"/>
    </row>
    <row r="9432" spans="1:59">
      <c r="AO9432" s="103" t="n"/>
    </row>
    <row r="9433" spans="1:59">
      <c r="AO9433" s="103" t="n"/>
    </row>
    <row r="9434" spans="1:59">
      <c r="AO9434" s="103" t="n"/>
    </row>
    <row r="9435" spans="1:59">
      <c r="AO9435" s="103" t="n"/>
    </row>
    <row r="9436" spans="1:59">
      <c r="AO9436" s="103" t="n"/>
    </row>
    <row r="9437" spans="1:59">
      <c r="AO9437" s="103" t="n"/>
    </row>
    <row r="9438" spans="1:59">
      <c r="AO9438" s="103" t="n"/>
    </row>
    <row r="9439" spans="1:59">
      <c r="AO9439" s="103" t="n"/>
    </row>
    <row r="9440" spans="1:59">
      <c r="AO9440" s="103" t="n"/>
    </row>
    <row r="9441" spans="1:59">
      <c r="AO9441" s="103" t="n"/>
    </row>
    <row r="9442" spans="1:59">
      <c r="AO9442" s="103" t="n"/>
    </row>
    <row r="9443" spans="1:59">
      <c r="AO9443" s="103" t="n"/>
    </row>
    <row r="9444" spans="1:59">
      <c r="AO9444" s="103" t="n"/>
    </row>
    <row r="9445" spans="1:59">
      <c r="AO9445" s="103" t="n"/>
    </row>
    <row r="9446" spans="1:59">
      <c r="AO9446" s="103" t="n"/>
    </row>
    <row r="9447" spans="1:59">
      <c r="AO9447" s="103" t="n"/>
    </row>
    <row r="9448" spans="1:59">
      <c r="AO9448" s="103" t="n"/>
    </row>
    <row r="9449" spans="1:59">
      <c r="AO9449" s="103" t="n"/>
    </row>
    <row r="9450" spans="1:59">
      <c r="AO9450" s="103" t="n"/>
    </row>
    <row r="9451" spans="1:59">
      <c r="AO9451" s="103" t="n"/>
    </row>
    <row r="9452" spans="1:59">
      <c r="AO9452" s="103" t="n"/>
    </row>
    <row r="9453" spans="1:59">
      <c r="AO9453" s="103" t="n"/>
    </row>
    <row r="9454" spans="1:59">
      <c r="AO9454" s="103" t="n"/>
    </row>
    <row r="9455" spans="1:59">
      <c r="AO9455" s="103" t="n"/>
    </row>
    <row r="9456" spans="1:59">
      <c r="AO9456" s="103" t="n"/>
    </row>
    <row r="9457" spans="1:59">
      <c r="AO9457" s="103" t="n"/>
    </row>
    <row r="9458" spans="1:59">
      <c r="AO9458" s="103" t="n"/>
    </row>
    <row r="9459" spans="1:59">
      <c r="AO9459" s="103" t="n"/>
    </row>
    <row r="9460" spans="1:59">
      <c r="AO9460" s="103" t="n"/>
    </row>
    <row r="9461" spans="1:59">
      <c r="AO9461" s="103" t="n"/>
    </row>
    <row r="9462" spans="1:59">
      <c r="AO9462" s="103" t="n"/>
    </row>
    <row r="9463" spans="1:59">
      <c r="AO9463" s="103" t="n"/>
    </row>
    <row r="9464" spans="1:59">
      <c r="AO9464" s="103" t="n"/>
    </row>
    <row r="9465" spans="1:59">
      <c r="AO9465" s="103" t="n"/>
    </row>
    <row r="9466" spans="1:59">
      <c r="AO9466" s="103" t="n"/>
    </row>
    <row r="9467" spans="1:59">
      <c r="AO9467" s="103" t="n"/>
    </row>
    <row r="9468" spans="1:59">
      <c r="AO9468" s="103" t="n"/>
    </row>
    <row r="9469" spans="1:59">
      <c r="AO9469" s="103" t="n"/>
    </row>
    <row r="9470" spans="1:59">
      <c r="AO9470" s="103" t="n"/>
    </row>
    <row r="9471" spans="1:59">
      <c r="AO9471" s="103" t="n"/>
    </row>
    <row r="9472" spans="1:59">
      <c r="AO9472" s="103" t="n"/>
    </row>
    <row r="9473" spans="1:59">
      <c r="AO9473" s="103" t="n"/>
    </row>
    <row r="9474" spans="1:59">
      <c r="AO9474" s="103" t="n"/>
    </row>
    <row r="9475" spans="1:59">
      <c r="AO9475" s="103" t="n"/>
    </row>
    <row r="9476" spans="1:59">
      <c r="AO9476" s="103" t="n"/>
    </row>
    <row r="9477" spans="1:59">
      <c r="AO9477" s="103" t="n"/>
    </row>
    <row r="9478" spans="1:59">
      <c r="AO9478" s="103" t="n"/>
    </row>
    <row r="9479" spans="1:59">
      <c r="AO9479" s="103" t="n"/>
    </row>
    <row r="9480" spans="1:59">
      <c r="AO9480" s="103" t="n"/>
    </row>
    <row r="9481" spans="1:59">
      <c r="AO9481" s="103" t="n"/>
    </row>
    <row r="9482" spans="1:59">
      <c r="AO9482" s="103" t="n"/>
    </row>
    <row r="9483" spans="1:59">
      <c r="AO9483" s="103" t="n"/>
    </row>
    <row r="9484" spans="1:59">
      <c r="AO9484" s="103" t="n"/>
    </row>
    <row r="9485" spans="1:59">
      <c r="AO9485" s="103" t="n"/>
    </row>
    <row r="9486" spans="1:59">
      <c r="AO9486" s="103" t="n"/>
    </row>
    <row r="9487" spans="1:59">
      <c r="AO9487" s="103" t="n"/>
    </row>
    <row r="9488" spans="1:59">
      <c r="AO9488" s="103" t="n"/>
    </row>
    <row r="9489" spans="1:59">
      <c r="AO9489" s="103" t="n"/>
    </row>
    <row r="9490" spans="1:59">
      <c r="AO9490" s="103" t="n"/>
    </row>
    <row r="9491" spans="1:59">
      <c r="AO9491" s="103" t="n"/>
    </row>
    <row r="9492" spans="1:59">
      <c r="AO9492" s="103" t="n"/>
    </row>
    <row r="9493" spans="1:59">
      <c r="AO9493" s="103" t="n"/>
    </row>
    <row r="9494" spans="1:59">
      <c r="AO9494" s="103" t="n"/>
    </row>
    <row r="9495" spans="1:59">
      <c r="AO9495" s="103" t="n"/>
    </row>
    <row r="9496" spans="1:59">
      <c r="AO9496" s="103" t="n"/>
    </row>
    <row r="9497" spans="1:59">
      <c r="AO9497" s="103" t="n"/>
    </row>
    <row r="9498" spans="1:59">
      <c r="AO9498" s="103" t="n"/>
    </row>
    <row r="9499" spans="1:59">
      <c r="AO9499" s="103" t="n"/>
    </row>
    <row r="9500" spans="1:59">
      <c r="AO9500" s="103" t="n"/>
    </row>
    <row r="9501" spans="1:59">
      <c r="AO9501" s="103" t="n"/>
    </row>
    <row r="9502" spans="1:59">
      <c r="AO9502" s="103" t="n"/>
    </row>
    <row r="9503" spans="1:59">
      <c r="AO9503" s="103" t="n"/>
    </row>
    <row r="9504" spans="1:59">
      <c r="AO9504" s="103" t="n"/>
    </row>
    <row r="9505" spans="1:59">
      <c r="AO9505" s="103" t="n"/>
    </row>
    <row r="9506" spans="1:59">
      <c r="AO9506" s="103" t="n"/>
    </row>
    <row r="9507" spans="1:59">
      <c r="AO9507" s="103" t="n"/>
    </row>
    <row r="9508" spans="1:59">
      <c r="AO9508" s="103" t="n"/>
    </row>
    <row r="9509" spans="1:59">
      <c r="AO9509" s="103" t="n"/>
    </row>
    <row r="9510" spans="1:59">
      <c r="AO9510" s="103" t="n"/>
    </row>
    <row r="9511" spans="1:59">
      <c r="AO9511" s="103" t="n"/>
    </row>
    <row r="9512" spans="1:59">
      <c r="AO9512" s="103" t="n"/>
    </row>
    <row r="9513" spans="1:59">
      <c r="AO9513" s="103" t="n"/>
    </row>
    <row r="9514" spans="1:59">
      <c r="AO9514" s="103" t="n"/>
    </row>
    <row r="9515" spans="1:59">
      <c r="AO9515" s="103" t="n"/>
    </row>
    <row r="9516" spans="1:59">
      <c r="AO9516" s="103" t="n"/>
    </row>
    <row r="9517" spans="1:59">
      <c r="AO9517" s="103" t="n"/>
    </row>
    <row r="9518" spans="1:59">
      <c r="AO9518" s="103" t="n"/>
    </row>
    <row r="9519" spans="1:59">
      <c r="AO9519" s="103" t="n"/>
    </row>
    <row r="9520" spans="1:59">
      <c r="AO9520" s="103" t="n"/>
    </row>
    <row r="9521" spans="1:59">
      <c r="AO9521" s="103" t="n"/>
    </row>
    <row r="9522" spans="1:59">
      <c r="AO9522" s="103" t="n"/>
    </row>
    <row r="9523" spans="1:59">
      <c r="AO9523" s="103" t="n"/>
    </row>
    <row r="9524" spans="1:59">
      <c r="AO9524" s="103" t="n"/>
    </row>
    <row r="9525" spans="1:59">
      <c r="AO9525" s="103" t="n"/>
    </row>
    <row r="9526" spans="1:59">
      <c r="AO9526" s="103" t="n"/>
    </row>
    <row r="9527" spans="1:59">
      <c r="AO9527" s="103" t="n"/>
    </row>
    <row r="9528" spans="1:59">
      <c r="AO9528" s="103" t="n"/>
    </row>
    <row r="9529" spans="1:59">
      <c r="AO9529" s="103" t="n"/>
    </row>
    <row r="9530" spans="1:59">
      <c r="AO9530" s="103" t="n"/>
    </row>
    <row r="9531" spans="1:59">
      <c r="AO9531" s="103" t="n"/>
    </row>
    <row r="9532" spans="1:59">
      <c r="AO9532" s="103" t="n"/>
    </row>
    <row r="9533" spans="1:59">
      <c r="AO9533" s="103" t="n"/>
    </row>
    <row r="9534" spans="1:59">
      <c r="AO9534" s="103" t="n"/>
    </row>
    <row r="9535" spans="1:59">
      <c r="AO9535" s="103" t="n"/>
    </row>
    <row r="9536" spans="1:59">
      <c r="AO9536" s="103" t="n"/>
    </row>
    <row r="9537" spans="1:59">
      <c r="AO9537" s="103" t="n"/>
    </row>
    <row r="9538" spans="1:59">
      <c r="AO9538" s="103" t="n"/>
    </row>
    <row r="9539" spans="1:59">
      <c r="AO9539" s="103" t="n"/>
    </row>
    <row r="9540" spans="1:59">
      <c r="AO9540" s="103" t="n"/>
    </row>
    <row r="9541" spans="1:59">
      <c r="AO9541" s="103" t="n"/>
    </row>
    <row r="9542" spans="1:59">
      <c r="AO9542" s="103" t="n"/>
    </row>
    <row r="9543" spans="1:59">
      <c r="AO9543" s="103" t="n"/>
    </row>
    <row r="9544" spans="1:59">
      <c r="AO9544" s="103" t="n"/>
    </row>
    <row r="9545" spans="1:59">
      <c r="AO9545" s="103" t="n"/>
    </row>
    <row r="9546" spans="1:59">
      <c r="AO9546" s="103" t="n"/>
    </row>
    <row r="9547" spans="1:59">
      <c r="AO9547" s="103" t="n"/>
    </row>
    <row r="9548" spans="1:59">
      <c r="AO9548" s="103" t="n"/>
    </row>
    <row r="9549" spans="1:59">
      <c r="AO9549" s="103" t="n"/>
    </row>
    <row r="9550" spans="1:59">
      <c r="AO9550" s="103" t="n"/>
    </row>
    <row r="9551" spans="1:59">
      <c r="AO9551" s="103" t="n"/>
    </row>
    <row r="9552" spans="1:59">
      <c r="AO9552" s="103" t="n"/>
    </row>
    <row r="9553" spans="1:59">
      <c r="AO9553" s="103" t="n"/>
    </row>
    <row r="9554" spans="1:59">
      <c r="AO9554" s="103" t="n"/>
    </row>
    <row r="9555" spans="1:59">
      <c r="AO9555" s="103" t="n"/>
    </row>
    <row r="9556" spans="1:59">
      <c r="AO9556" s="103" t="n"/>
    </row>
    <row r="9557" spans="1:59">
      <c r="AO9557" s="103" t="n"/>
    </row>
    <row r="9558" spans="1:59">
      <c r="AO9558" s="103" t="n"/>
    </row>
    <row r="9559" spans="1:59">
      <c r="AO9559" s="103" t="n"/>
    </row>
    <row r="9560" spans="1:59">
      <c r="AO9560" s="103" t="n"/>
    </row>
    <row r="9561" spans="1:59">
      <c r="AO9561" s="103" t="n"/>
    </row>
    <row r="9562" spans="1:59">
      <c r="AO9562" s="103" t="n"/>
    </row>
    <row r="9563" spans="1:59">
      <c r="AO9563" s="103" t="n"/>
    </row>
    <row r="9564" spans="1:59">
      <c r="AO9564" s="103" t="n"/>
    </row>
    <row r="9565" spans="1:59">
      <c r="AO9565" s="103" t="n"/>
    </row>
    <row r="9566" spans="1:59">
      <c r="AO9566" s="103" t="n"/>
    </row>
    <row r="9567" spans="1:59">
      <c r="AO9567" s="103" t="n"/>
    </row>
    <row r="9568" spans="1:59">
      <c r="AO9568" s="103" t="n"/>
    </row>
    <row r="9569" spans="1:59">
      <c r="AO9569" s="103" t="n"/>
    </row>
    <row r="9570" spans="1:59">
      <c r="AO9570" s="103" t="n"/>
    </row>
    <row r="9571" spans="1:59">
      <c r="AO9571" s="103" t="n"/>
    </row>
    <row r="9572" spans="1:59">
      <c r="AO9572" s="103" t="n"/>
    </row>
    <row r="9573" spans="1:59">
      <c r="AO9573" s="103" t="n"/>
    </row>
    <row r="9574" spans="1:59">
      <c r="AO9574" s="103" t="n"/>
    </row>
    <row r="9575" spans="1:59">
      <c r="AO9575" s="103" t="n"/>
    </row>
    <row r="9576" spans="1:59">
      <c r="AO9576" s="103" t="n"/>
    </row>
    <row r="9577" spans="1:59">
      <c r="AO9577" s="103" t="n"/>
    </row>
    <row r="9578" spans="1:59">
      <c r="AO9578" s="103" t="n"/>
    </row>
    <row r="9579" spans="1:59">
      <c r="AO9579" s="103" t="n"/>
    </row>
    <row r="9580" spans="1:59">
      <c r="AO9580" s="103" t="n"/>
    </row>
    <row r="9581" spans="1:59">
      <c r="AO9581" s="103" t="n"/>
    </row>
    <row r="9582" spans="1:59">
      <c r="AO9582" s="103" t="n"/>
    </row>
    <row r="9583" spans="1:59">
      <c r="AO9583" s="103" t="n"/>
    </row>
    <row r="9584" spans="1:59">
      <c r="AO9584" s="103" t="n"/>
    </row>
    <row r="9585" spans="1:59">
      <c r="AO9585" s="103" t="n"/>
    </row>
    <row r="9586" spans="1:59">
      <c r="AO9586" s="103" t="n"/>
    </row>
    <row r="9587" spans="1:59">
      <c r="AO9587" s="103" t="n"/>
    </row>
    <row r="9588" spans="1:59">
      <c r="AO9588" s="103" t="n"/>
    </row>
    <row r="9589" spans="1:59">
      <c r="AO9589" s="103" t="n"/>
    </row>
    <row r="9590" spans="1:59">
      <c r="AO9590" s="103" t="n"/>
    </row>
    <row r="9591" spans="1:59">
      <c r="AO9591" s="103" t="n"/>
    </row>
    <row r="9592" spans="1:59">
      <c r="AO9592" s="103" t="n"/>
    </row>
    <row r="9593" spans="1:59">
      <c r="AO9593" s="103" t="n"/>
    </row>
    <row r="9594" spans="1:59">
      <c r="AO9594" s="103" t="n"/>
    </row>
    <row r="9595" spans="1:59">
      <c r="AO9595" s="103" t="n"/>
    </row>
    <row r="9596" spans="1:59">
      <c r="AO9596" s="103" t="n"/>
    </row>
    <row r="9597" spans="1:59">
      <c r="AO9597" s="103" t="n"/>
    </row>
    <row r="9598" spans="1:59">
      <c r="AO9598" s="103" t="n"/>
    </row>
    <row r="9599" spans="1:59">
      <c r="AO9599" s="103" t="n"/>
    </row>
    <row r="9600" spans="1:59">
      <c r="AO9600" s="103" t="n"/>
    </row>
    <row r="9601" spans="1:59">
      <c r="AO9601" s="103" t="n"/>
    </row>
    <row r="9602" spans="1:59">
      <c r="AO9602" s="103" t="n"/>
    </row>
    <row r="9603" spans="1:59">
      <c r="AO9603" s="103" t="n"/>
    </row>
    <row r="9604" spans="1:59">
      <c r="AO9604" s="103" t="n"/>
    </row>
    <row r="9605" spans="1:59">
      <c r="AO9605" s="103" t="n"/>
    </row>
    <row r="9606" spans="1:59">
      <c r="AO9606" s="103" t="n"/>
    </row>
    <row r="9607" spans="1:59">
      <c r="AO9607" s="103" t="n"/>
    </row>
    <row r="9608" spans="1:59">
      <c r="AO9608" s="103" t="n"/>
    </row>
    <row r="9609" spans="1:59">
      <c r="AO9609" s="103" t="n"/>
    </row>
    <row r="9610" spans="1:59">
      <c r="AO9610" s="103" t="n"/>
    </row>
    <row r="9611" spans="1:59">
      <c r="AO9611" s="103" t="n"/>
    </row>
    <row r="9612" spans="1:59">
      <c r="AO9612" s="103" t="n"/>
    </row>
    <row r="9613" spans="1:59">
      <c r="AO9613" s="103" t="n"/>
    </row>
    <row r="9614" spans="1:59">
      <c r="AO9614" s="103" t="n"/>
    </row>
    <row r="9615" spans="1:59">
      <c r="AO9615" s="103" t="n"/>
    </row>
    <row r="9616" spans="1:59">
      <c r="AO9616" s="103" t="n"/>
    </row>
    <row r="9617" spans="1:59">
      <c r="AO9617" s="103" t="n"/>
    </row>
    <row r="9618" spans="1:59">
      <c r="AO9618" s="103" t="n"/>
    </row>
    <row r="9619" spans="1:59">
      <c r="AO9619" s="103" t="n"/>
    </row>
    <row r="9620" spans="1:59">
      <c r="AO9620" s="103" t="n"/>
    </row>
    <row r="9621" spans="1:59">
      <c r="AO9621" s="103" t="n"/>
    </row>
    <row r="9622" spans="1:59">
      <c r="AO9622" s="103" t="n"/>
    </row>
    <row r="9623" spans="1:59">
      <c r="AO9623" s="103" t="n"/>
    </row>
    <row r="9624" spans="1:59">
      <c r="AO9624" s="103" t="n"/>
    </row>
    <row r="9625" spans="1:59">
      <c r="AO9625" s="103" t="n"/>
    </row>
    <row r="9626" spans="1:59">
      <c r="AO9626" s="103" t="n"/>
    </row>
    <row r="9627" spans="1:59">
      <c r="AO9627" s="103" t="n"/>
    </row>
    <row r="9628" spans="1:59">
      <c r="AO9628" s="103" t="n"/>
    </row>
    <row r="9629" spans="1:59">
      <c r="AO9629" s="103" t="n"/>
    </row>
    <row r="9630" spans="1:59">
      <c r="AO9630" s="103" t="n"/>
    </row>
    <row r="9631" spans="1:59">
      <c r="AO9631" s="103" t="n"/>
    </row>
    <row r="9632" spans="1:59">
      <c r="AO9632" s="103" t="n"/>
    </row>
    <row r="9633" spans="1:59">
      <c r="AO9633" s="103" t="n"/>
    </row>
    <row r="9634" spans="1:59">
      <c r="AO9634" s="103" t="n"/>
    </row>
    <row r="9635" spans="1:59">
      <c r="AO9635" s="103" t="n"/>
    </row>
    <row r="9636" spans="1:59">
      <c r="AO9636" s="103" t="n"/>
    </row>
    <row r="9637" spans="1:59">
      <c r="AO9637" s="103" t="n"/>
    </row>
    <row r="9638" spans="1:59">
      <c r="AO9638" s="103" t="n"/>
    </row>
    <row r="9639" spans="1:59">
      <c r="AO9639" s="103" t="n"/>
    </row>
    <row r="9640" spans="1:59">
      <c r="AO9640" s="103" t="n"/>
    </row>
    <row r="9641" spans="1:59">
      <c r="AO9641" s="103" t="n"/>
    </row>
    <row r="9642" spans="1:59">
      <c r="AO9642" s="103" t="n"/>
    </row>
    <row r="9643" spans="1:59">
      <c r="AO9643" s="103" t="n"/>
    </row>
    <row r="9644" spans="1:59">
      <c r="AO9644" s="103" t="n"/>
    </row>
    <row r="9645" spans="1:59">
      <c r="AO9645" s="103" t="n"/>
    </row>
    <row r="9646" spans="1:59">
      <c r="AO9646" s="103" t="n"/>
    </row>
    <row r="9647" spans="1:59">
      <c r="AO9647" s="103" t="n"/>
    </row>
    <row r="9648" spans="1:59">
      <c r="AO9648" s="103" t="n"/>
    </row>
    <row r="9649" spans="1:59">
      <c r="AO9649" s="103" t="n"/>
    </row>
    <row r="9650" spans="1:59">
      <c r="AO9650" s="103" t="n"/>
    </row>
    <row r="9651" spans="1:59">
      <c r="AO9651" s="103" t="n"/>
    </row>
    <row r="9652" spans="1:59">
      <c r="AO9652" s="103" t="n"/>
    </row>
    <row r="9653" spans="1:59">
      <c r="AO9653" s="103" t="n"/>
    </row>
    <row r="9654" spans="1:59">
      <c r="AO9654" s="103" t="n"/>
    </row>
    <row r="9655" spans="1:59">
      <c r="AO9655" s="103" t="n"/>
    </row>
    <row r="9656" spans="1:59">
      <c r="AO9656" s="103" t="n"/>
    </row>
    <row r="9657" spans="1:59">
      <c r="AO9657" s="103" t="n"/>
    </row>
    <row r="9658" spans="1:59">
      <c r="AO9658" s="103" t="n"/>
    </row>
    <row r="9659" spans="1:59">
      <c r="AO9659" s="103" t="n"/>
    </row>
    <row r="9660" spans="1:59">
      <c r="AO9660" s="103" t="n"/>
    </row>
    <row r="9661" spans="1:59">
      <c r="AO9661" s="103" t="n"/>
    </row>
    <row r="9662" spans="1:59">
      <c r="AO9662" s="103" t="n"/>
    </row>
    <row r="9663" spans="1:59">
      <c r="AO9663" s="103" t="n"/>
    </row>
    <row r="9664" spans="1:59">
      <c r="AO9664" s="103" t="n"/>
    </row>
    <row r="9665" spans="1:59">
      <c r="AO9665" s="103" t="n"/>
    </row>
    <row r="9666" spans="1:59">
      <c r="AO9666" s="103" t="n"/>
    </row>
    <row r="9667" spans="1:59">
      <c r="AO9667" s="103" t="n"/>
    </row>
    <row r="9668" spans="1:59">
      <c r="AO9668" s="103" t="n"/>
    </row>
    <row r="9669" spans="1:59">
      <c r="AO9669" s="103" t="n"/>
    </row>
    <row r="9670" spans="1:59">
      <c r="AO9670" s="103" t="n"/>
    </row>
    <row r="9671" spans="1:59">
      <c r="AO9671" s="103" t="n"/>
    </row>
    <row r="9672" spans="1:59">
      <c r="AO9672" s="103" t="n"/>
    </row>
    <row r="9673" spans="1:59">
      <c r="AO9673" s="103" t="n"/>
    </row>
    <row r="9674" spans="1:59">
      <c r="AO9674" s="103" t="n"/>
    </row>
    <row r="9675" spans="1:59">
      <c r="AO9675" s="103" t="n"/>
    </row>
    <row r="9676" spans="1:59">
      <c r="AO9676" s="103" t="n"/>
    </row>
    <row r="9677" spans="1:59">
      <c r="AO9677" s="103" t="n"/>
    </row>
    <row r="9678" spans="1:59">
      <c r="AO9678" s="103" t="n"/>
    </row>
    <row r="9679" spans="1:59">
      <c r="AO9679" s="103" t="n"/>
    </row>
    <row r="9680" spans="1:59">
      <c r="AO9680" s="103" t="n"/>
    </row>
    <row r="9681" spans="1:59">
      <c r="AO9681" s="103" t="n"/>
    </row>
    <row r="9682" spans="1:59">
      <c r="AO9682" s="103" t="n"/>
    </row>
    <row r="9683" spans="1:59">
      <c r="AO9683" s="103" t="n"/>
    </row>
    <row r="9684" spans="1:59">
      <c r="AO9684" s="103" t="n"/>
    </row>
    <row r="9685" spans="1:59">
      <c r="AO9685" s="103" t="n"/>
    </row>
    <row r="9686" spans="1:59">
      <c r="AO9686" s="103" t="n"/>
    </row>
    <row r="9687" spans="1:59">
      <c r="AO9687" s="103" t="n"/>
    </row>
    <row r="9688" spans="1:59">
      <c r="AO9688" s="103" t="n"/>
    </row>
    <row r="9689" spans="1:59">
      <c r="AO9689" s="103" t="n"/>
    </row>
    <row r="9690" spans="1:59">
      <c r="AO9690" s="103" t="n"/>
    </row>
    <row r="9691" spans="1:59">
      <c r="AO9691" s="103" t="n"/>
    </row>
    <row r="9692" spans="1:59">
      <c r="AO9692" s="103" t="n"/>
    </row>
    <row r="9693" spans="1:59">
      <c r="AO9693" s="103" t="n"/>
    </row>
    <row r="9694" spans="1:59">
      <c r="AO9694" s="103" t="n"/>
    </row>
    <row r="9695" spans="1:59">
      <c r="AO9695" s="103" t="n"/>
    </row>
    <row r="9696" spans="1:59">
      <c r="AO9696" s="103" t="n"/>
    </row>
    <row r="9697" spans="1:59">
      <c r="AO9697" s="103" t="n"/>
    </row>
    <row r="9698" spans="1:59">
      <c r="AO9698" s="103" t="n"/>
    </row>
    <row r="9699" spans="1:59">
      <c r="AO9699" s="103" t="n"/>
    </row>
    <row r="9700" spans="1:59">
      <c r="AO9700" s="103" t="n"/>
    </row>
    <row r="9701" spans="1:59">
      <c r="AO9701" s="103" t="n"/>
    </row>
    <row r="9702" spans="1:59">
      <c r="AO9702" s="103" t="n"/>
    </row>
    <row r="9703" spans="1:59">
      <c r="AO9703" s="103" t="n"/>
    </row>
    <row r="9704" spans="1:59">
      <c r="AO9704" s="103" t="n"/>
    </row>
    <row r="9705" spans="1:59">
      <c r="AO9705" s="103" t="n"/>
    </row>
    <row r="9706" spans="1:59">
      <c r="AO9706" s="103" t="n"/>
    </row>
    <row r="9707" spans="1:59">
      <c r="AO9707" s="103" t="n"/>
    </row>
    <row r="9708" spans="1:59">
      <c r="AO9708" s="103" t="n"/>
    </row>
    <row r="9709" spans="1:59">
      <c r="AO9709" s="103" t="n"/>
    </row>
    <row r="9710" spans="1:59">
      <c r="AO9710" s="103" t="n"/>
    </row>
    <row r="9711" spans="1:59">
      <c r="AO9711" s="103" t="n"/>
    </row>
    <row r="9712" spans="1:59">
      <c r="AO9712" s="103" t="n"/>
    </row>
    <row r="9713" spans="1:59">
      <c r="AO9713" s="103" t="n"/>
    </row>
    <row r="9714" spans="1:59">
      <c r="AO9714" s="103" t="n"/>
    </row>
    <row r="9715" spans="1:59">
      <c r="AO9715" s="103" t="n"/>
    </row>
    <row r="9716" spans="1:59">
      <c r="AO9716" s="103" t="n"/>
    </row>
    <row r="9717" spans="1:59">
      <c r="AO9717" s="103" t="n"/>
    </row>
    <row r="9718" spans="1:59">
      <c r="AO9718" s="103" t="n"/>
    </row>
    <row r="9719" spans="1:59">
      <c r="AO9719" s="103" t="n"/>
    </row>
    <row r="9720" spans="1:59">
      <c r="AO9720" s="103" t="n"/>
    </row>
    <row r="9721" spans="1:59">
      <c r="AO9721" s="103" t="n"/>
    </row>
    <row r="9722" spans="1:59">
      <c r="AO9722" s="103" t="n"/>
    </row>
    <row r="9723" spans="1:59">
      <c r="AO9723" s="103" t="n"/>
    </row>
    <row r="9724" spans="1:59">
      <c r="AO9724" s="103" t="n"/>
    </row>
    <row r="9725" spans="1:59">
      <c r="AO9725" s="103" t="n"/>
    </row>
    <row r="9726" spans="1:59">
      <c r="AO9726" s="103" t="n"/>
    </row>
    <row r="9727" spans="1:59">
      <c r="AO9727" s="103" t="n"/>
    </row>
    <row r="9728" spans="1:59">
      <c r="AO9728" s="103" t="n"/>
    </row>
    <row r="9729" spans="1:59">
      <c r="AO9729" s="103" t="n"/>
    </row>
    <row r="9730" spans="1:59">
      <c r="AO9730" s="103" t="n"/>
    </row>
    <row r="9731" spans="1:59">
      <c r="AO9731" s="103" t="n"/>
    </row>
    <row r="9732" spans="1:59">
      <c r="AO9732" s="103" t="n"/>
    </row>
    <row r="9733" spans="1:59">
      <c r="AO9733" s="103" t="n"/>
    </row>
    <row r="9734" spans="1:59">
      <c r="AO9734" s="103" t="n"/>
    </row>
    <row r="9735" spans="1:59">
      <c r="AO9735" s="103" t="n"/>
    </row>
    <row r="9736" spans="1:59">
      <c r="AO9736" s="103" t="n"/>
    </row>
    <row r="9737" spans="1:59">
      <c r="AO9737" s="103" t="n"/>
    </row>
    <row r="9738" spans="1:59">
      <c r="AO9738" s="103" t="n"/>
    </row>
    <row r="9739" spans="1:59">
      <c r="AO9739" s="103" t="n"/>
    </row>
    <row r="9740" spans="1:59">
      <c r="AO9740" s="103" t="n"/>
    </row>
    <row r="9741" spans="1:59">
      <c r="AO9741" s="103" t="n"/>
    </row>
    <row r="9742" spans="1:59">
      <c r="AO9742" s="103" t="n"/>
    </row>
    <row r="9743" spans="1:59">
      <c r="AO9743" s="103" t="n"/>
    </row>
    <row r="9744" spans="1:59">
      <c r="AO9744" s="103" t="n"/>
    </row>
    <row r="9745" spans="1:59">
      <c r="AO9745" s="103" t="n"/>
    </row>
    <row r="9746" spans="1:59">
      <c r="AO9746" s="103" t="n"/>
    </row>
    <row r="9747" spans="1:59">
      <c r="AO9747" s="103" t="n"/>
    </row>
    <row r="9748" spans="1:59">
      <c r="AO9748" s="103" t="n"/>
    </row>
    <row r="9749" spans="1:59">
      <c r="AO9749" s="103" t="n"/>
    </row>
    <row r="9750" spans="1:59">
      <c r="AO9750" s="103" t="n"/>
    </row>
    <row r="9751" spans="1:59">
      <c r="AO9751" s="103" t="n"/>
    </row>
    <row r="9752" spans="1:59">
      <c r="AO9752" s="103" t="n"/>
    </row>
    <row r="9753" spans="1:59">
      <c r="AO9753" s="103" t="n"/>
    </row>
    <row r="9754" spans="1:59">
      <c r="AO9754" s="103" t="n"/>
    </row>
    <row r="9755" spans="1:59">
      <c r="AO9755" s="103" t="n"/>
    </row>
    <row r="9756" spans="1:59">
      <c r="AO9756" s="103" t="n"/>
    </row>
    <row r="9757" spans="1:59">
      <c r="AO9757" s="103" t="n"/>
    </row>
    <row r="9758" spans="1:59">
      <c r="AO9758" s="103" t="n"/>
    </row>
    <row r="9759" spans="1:59">
      <c r="AO9759" s="103" t="n"/>
    </row>
    <row r="9760" spans="1:59">
      <c r="AO9760" s="103" t="n"/>
    </row>
    <row r="9761" spans="1:59">
      <c r="AO9761" s="103" t="n"/>
    </row>
    <row r="9762" spans="1:59">
      <c r="AO9762" s="103" t="n"/>
    </row>
    <row r="9763" spans="1:59">
      <c r="AO9763" s="103" t="n"/>
    </row>
    <row r="9764" spans="1:59">
      <c r="AO9764" s="103" t="n"/>
    </row>
    <row r="9765" spans="1:59">
      <c r="AO9765" s="103" t="n"/>
    </row>
    <row r="9766" spans="1:59">
      <c r="AO9766" s="103" t="n"/>
    </row>
    <row r="9767" spans="1:59">
      <c r="AO9767" s="103" t="n"/>
    </row>
    <row r="9768" spans="1:59">
      <c r="AO9768" s="103" t="n"/>
    </row>
    <row r="9769" spans="1:59">
      <c r="AO9769" s="103" t="n"/>
    </row>
    <row r="9770" spans="1:59">
      <c r="AO9770" s="103" t="n"/>
    </row>
    <row r="9771" spans="1:59">
      <c r="AO9771" s="103" t="n"/>
    </row>
    <row r="9772" spans="1:59">
      <c r="AO9772" s="103" t="n"/>
    </row>
    <row r="9773" spans="1:59">
      <c r="AO9773" s="103" t="n"/>
    </row>
    <row r="9774" spans="1:59">
      <c r="AO9774" s="103" t="n"/>
    </row>
    <row r="9775" spans="1:59">
      <c r="AO9775" s="103" t="n"/>
    </row>
    <row r="9776" spans="1:59">
      <c r="AO9776" s="103" t="n"/>
    </row>
    <row r="9777" spans="1:59">
      <c r="AO9777" s="103" t="n"/>
    </row>
    <row r="9778" spans="1:59">
      <c r="AO9778" s="103" t="n"/>
    </row>
    <row r="9779" spans="1:59">
      <c r="AO9779" s="103" t="n"/>
    </row>
    <row r="9780" spans="1:59">
      <c r="AO9780" s="103" t="n"/>
    </row>
    <row r="9781" spans="1:59">
      <c r="AO9781" s="103" t="n"/>
    </row>
    <row r="9782" spans="1:59">
      <c r="AO9782" s="103" t="n"/>
    </row>
    <row r="9783" spans="1:59">
      <c r="AO9783" s="103" t="n"/>
    </row>
    <row r="9784" spans="1:59">
      <c r="AO9784" s="103" t="n"/>
    </row>
    <row r="9785" spans="1:59">
      <c r="AO9785" s="103" t="n"/>
    </row>
    <row r="9786" spans="1:59">
      <c r="AO9786" s="103" t="n"/>
    </row>
    <row r="9787" spans="1:59">
      <c r="AO9787" s="103" t="n"/>
    </row>
    <row r="9788" spans="1:59">
      <c r="AO9788" s="103" t="n"/>
    </row>
    <row r="9789" spans="1:59">
      <c r="AO9789" s="103" t="n"/>
    </row>
    <row r="9790" spans="1:59">
      <c r="AO9790" s="103" t="n"/>
    </row>
    <row r="9791" spans="1:59">
      <c r="AO9791" s="103" t="n"/>
    </row>
    <row r="9792" spans="1:59">
      <c r="AO9792" s="103" t="n"/>
    </row>
    <row r="9793" spans="1:59">
      <c r="AO9793" s="103" t="n"/>
    </row>
    <row r="9794" spans="1:59">
      <c r="AO9794" s="103" t="n"/>
    </row>
    <row r="9795" spans="1:59">
      <c r="AO9795" s="103" t="n"/>
    </row>
    <row r="9796" spans="1:59">
      <c r="AO9796" s="103" t="n"/>
    </row>
    <row r="9797" spans="1:59">
      <c r="AO9797" s="103" t="n"/>
    </row>
    <row r="9798" spans="1:59">
      <c r="AO9798" s="103" t="n"/>
    </row>
    <row r="9799" spans="1:59">
      <c r="AO9799" s="103" t="n"/>
    </row>
    <row r="9800" spans="1:59">
      <c r="AO9800" s="103" t="n"/>
    </row>
    <row r="9801" spans="1:59">
      <c r="AO9801" s="103" t="n"/>
    </row>
    <row r="9802" spans="1:59">
      <c r="AO9802" s="103" t="n"/>
    </row>
    <row r="9803" spans="1:59">
      <c r="AO9803" s="103" t="n"/>
    </row>
    <row r="9804" spans="1:59">
      <c r="AO9804" s="103" t="n"/>
    </row>
    <row r="9805" spans="1:59">
      <c r="AO9805" s="103" t="n"/>
    </row>
    <row r="9806" spans="1:59">
      <c r="AO9806" s="103" t="n"/>
    </row>
    <row r="9807" spans="1:59">
      <c r="AO9807" s="103" t="n"/>
    </row>
    <row r="9808" spans="1:59">
      <c r="AO9808" s="103" t="n"/>
    </row>
    <row r="9809" spans="1:59">
      <c r="AO9809" s="103" t="n"/>
    </row>
    <row r="9810" spans="1:59">
      <c r="AO9810" s="103" t="n"/>
    </row>
    <row r="9811" spans="1:59">
      <c r="AO9811" s="103" t="n"/>
    </row>
    <row r="9812" spans="1:59">
      <c r="AO9812" s="103" t="n"/>
    </row>
    <row r="9813" spans="1:59">
      <c r="AO9813" s="103" t="n"/>
    </row>
    <row r="9814" spans="1:59">
      <c r="AO9814" s="103" t="n"/>
    </row>
    <row r="9815" spans="1:59">
      <c r="AO9815" s="103" t="n"/>
    </row>
    <row r="9816" spans="1:59">
      <c r="AO9816" s="103" t="n"/>
    </row>
    <row r="9817" spans="1:59">
      <c r="AO9817" s="103" t="n"/>
    </row>
    <row r="9818" spans="1:59">
      <c r="AO9818" s="103" t="n"/>
    </row>
    <row r="9819" spans="1:59">
      <c r="AO9819" s="103" t="n"/>
    </row>
    <row r="9820" spans="1:59">
      <c r="AO9820" s="103" t="n"/>
    </row>
    <row r="9821" spans="1:59">
      <c r="AO9821" s="103" t="n"/>
    </row>
    <row r="9822" spans="1:59">
      <c r="AO9822" s="103" t="n"/>
    </row>
    <row r="9823" spans="1:59">
      <c r="AO9823" s="103" t="n"/>
    </row>
    <row r="9824" spans="1:59">
      <c r="AO9824" s="103" t="n"/>
    </row>
    <row r="9825" spans="1:59">
      <c r="AO9825" s="103" t="n"/>
    </row>
    <row r="9826" spans="1:59">
      <c r="AO9826" s="103" t="n"/>
    </row>
    <row r="9827" spans="1:59">
      <c r="AO9827" s="103" t="n"/>
    </row>
    <row r="9828" spans="1:59">
      <c r="AO9828" s="103" t="n"/>
    </row>
    <row r="9829" spans="1:59">
      <c r="AO9829" s="103" t="n"/>
    </row>
    <row r="9830" spans="1:59">
      <c r="AO9830" s="103" t="n"/>
    </row>
    <row r="9831" spans="1:59">
      <c r="AO9831" s="103" t="n"/>
    </row>
    <row r="9832" spans="1:59">
      <c r="AO9832" s="103" t="n"/>
    </row>
    <row r="9833" spans="1:59">
      <c r="AO9833" s="103" t="n"/>
    </row>
    <row r="9834" spans="1:59">
      <c r="AO9834" s="103" t="n"/>
    </row>
    <row r="9835" spans="1:59">
      <c r="AO9835" s="103" t="n"/>
    </row>
    <row r="9836" spans="1:59">
      <c r="AO9836" s="103" t="n"/>
    </row>
    <row r="9837" spans="1:59">
      <c r="AO9837" s="103" t="n"/>
    </row>
    <row r="9838" spans="1:59">
      <c r="AO9838" s="103" t="n"/>
    </row>
    <row r="9839" spans="1:59">
      <c r="AO9839" s="103" t="n"/>
    </row>
    <row r="9840" spans="1:59">
      <c r="AO9840" s="103" t="n"/>
    </row>
    <row r="9841" spans="1:59">
      <c r="AO9841" s="103" t="n"/>
    </row>
    <row r="9842" spans="1:59">
      <c r="AO9842" s="103" t="n"/>
    </row>
    <row r="9843" spans="1:59">
      <c r="AO9843" s="103" t="n"/>
    </row>
    <row r="9844" spans="1:59">
      <c r="AO9844" s="103" t="n"/>
    </row>
    <row r="9845" spans="1:59">
      <c r="AO9845" s="103" t="n"/>
    </row>
    <row r="9846" spans="1:59">
      <c r="AO9846" s="103" t="n"/>
    </row>
    <row r="9847" spans="1:59">
      <c r="AO9847" s="103" t="n"/>
    </row>
    <row r="9848" spans="1:59">
      <c r="AO9848" s="103" t="n"/>
    </row>
    <row r="9849" spans="1:59">
      <c r="AO9849" s="103" t="n"/>
    </row>
    <row r="9850" spans="1:59">
      <c r="AO9850" s="103" t="n"/>
    </row>
    <row r="9851" spans="1:59">
      <c r="AO9851" s="103" t="n"/>
    </row>
    <row r="9852" spans="1:59">
      <c r="AO9852" s="103" t="n"/>
    </row>
    <row r="9853" spans="1:59">
      <c r="AO9853" s="103" t="n"/>
    </row>
    <row r="9854" spans="1:59">
      <c r="AO9854" s="103" t="n"/>
    </row>
    <row r="9855" spans="1:59">
      <c r="AO9855" s="103" t="n"/>
    </row>
    <row r="9856" spans="1:59">
      <c r="AO9856" s="103" t="n"/>
    </row>
    <row r="9857" spans="1:59">
      <c r="AO9857" s="103" t="n"/>
    </row>
    <row r="9858" spans="1:59">
      <c r="AO9858" s="103" t="n"/>
    </row>
    <row r="9859" spans="1:59">
      <c r="AO9859" s="103" t="n"/>
    </row>
    <row r="9860" spans="1:59">
      <c r="AO9860" s="103" t="n"/>
    </row>
    <row r="9861" spans="1:59">
      <c r="AO9861" s="103" t="n"/>
    </row>
    <row r="9862" spans="1:59">
      <c r="AO9862" s="103" t="n"/>
    </row>
    <row r="9863" spans="1:59">
      <c r="AO9863" s="103" t="n"/>
    </row>
    <row r="9864" spans="1:59">
      <c r="AO9864" s="103" t="n"/>
    </row>
    <row r="9865" spans="1:59">
      <c r="AO9865" s="103" t="n"/>
    </row>
    <row r="9866" spans="1:59">
      <c r="AO9866" s="103" t="n"/>
    </row>
    <row r="9867" spans="1:59">
      <c r="AO9867" s="103" t="n"/>
    </row>
    <row r="9868" spans="1:59">
      <c r="AO9868" s="103" t="n"/>
    </row>
    <row r="9869" spans="1:59">
      <c r="AO9869" s="103" t="n"/>
    </row>
    <row r="9870" spans="1:59">
      <c r="AO9870" s="103" t="n"/>
    </row>
    <row r="9871" spans="1:59">
      <c r="AO9871" s="103" t="n"/>
    </row>
    <row r="9872" spans="1:59">
      <c r="AO9872" s="103" t="n"/>
    </row>
    <row r="9873" spans="1:59">
      <c r="AO9873" s="103" t="n"/>
    </row>
    <row r="9874" spans="1:59">
      <c r="AO9874" s="103" t="n"/>
    </row>
    <row r="9875" spans="1:59">
      <c r="AO9875" s="103" t="n"/>
    </row>
    <row r="9876" spans="1:59">
      <c r="AO9876" s="103" t="n"/>
    </row>
    <row r="9877" spans="1:59">
      <c r="AO9877" s="103" t="n"/>
    </row>
    <row r="9878" spans="1:59">
      <c r="AO9878" s="103" t="n"/>
    </row>
    <row r="9879" spans="1:59">
      <c r="AO9879" s="103" t="n"/>
    </row>
    <row r="9880" spans="1:59">
      <c r="AO9880" s="103" t="n"/>
    </row>
    <row r="9881" spans="1:59">
      <c r="AO9881" s="103" t="n"/>
    </row>
    <row r="9882" spans="1:59">
      <c r="AO9882" s="103" t="n"/>
    </row>
    <row r="9883" spans="1:59">
      <c r="AO9883" s="103" t="n"/>
    </row>
    <row r="9884" spans="1:59">
      <c r="AO9884" s="103" t="n"/>
    </row>
    <row r="9885" spans="1:59">
      <c r="AO9885" s="103" t="n"/>
    </row>
    <row r="9886" spans="1:59">
      <c r="AO9886" s="103" t="n"/>
    </row>
    <row r="9887" spans="1:59">
      <c r="AO9887" s="103" t="n"/>
    </row>
    <row r="9888" spans="1:59">
      <c r="AO9888" s="103" t="n"/>
    </row>
    <row r="9889" spans="1:59">
      <c r="AO9889" s="103" t="n"/>
    </row>
    <row r="9890" spans="1:59">
      <c r="AO9890" s="103" t="n"/>
    </row>
    <row r="9891" spans="1:59">
      <c r="AO9891" s="103" t="n"/>
    </row>
    <row r="9892" spans="1:59">
      <c r="AO9892" s="103" t="n"/>
    </row>
    <row r="9893" spans="1:59">
      <c r="AO9893" s="103" t="n"/>
    </row>
    <row r="9894" spans="1:59">
      <c r="AO9894" s="103" t="n"/>
    </row>
    <row r="9895" spans="1:59">
      <c r="AO9895" s="103" t="n"/>
    </row>
    <row r="9896" spans="1:59">
      <c r="AO9896" s="103" t="n"/>
    </row>
    <row r="9897" spans="1:59">
      <c r="AO9897" s="103" t="n"/>
    </row>
    <row r="9898" spans="1:59">
      <c r="AO9898" s="103" t="n"/>
    </row>
    <row r="9899" spans="1:59">
      <c r="AO9899" s="103" t="n"/>
    </row>
    <row r="9900" spans="1:59">
      <c r="AO9900" s="103" t="n"/>
    </row>
    <row r="9901" spans="1:59">
      <c r="AO9901" s="103" t="n"/>
    </row>
    <row r="9902" spans="1:59">
      <c r="AO9902" s="103" t="n"/>
    </row>
    <row r="9903" spans="1:59">
      <c r="AO9903" s="103" t="n"/>
    </row>
    <row r="9904" spans="1:59">
      <c r="AO9904" s="103" t="n"/>
    </row>
    <row r="9905" spans="1:59">
      <c r="AO9905" s="103" t="n"/>
    </row>
    <row r="9906" spans="1:59">
      <c r="AO9906" s="103" t="n"/>
    </row>
    <row r="9907" spans="1:59">
      <c r="AO9907" s="103" t="n"/>
    </row>
    <row r="9908" spans="1:59">
      <c r="AO9908" s="103" t="n"/>
    </row>
    <row r="9909" spans="1:59">
      <c r="AO9909" s="103" t="n"/>
    </row>
    <row r="9910" spans="1:59">
      <c r="AO9910" s="103" t="n"/>
    </row>
    <row r="9911" spans="1:59">
      <c r="AO9911" s="103" t="n"/>
    </row>
    <row r="9912" spans="1:59">
      <c r="AO9912" s="103" t="n"/>
    </row>
    <row r="9913" spans="1:59">
      <c r="AO9913" s="103" t="n"/>
    </row>
    <row r="9914" spans="1:59">
      <c r="AO9914" s="103" t="n"/>
    </row>
    <row r="9915" spans="1:59">
      <c r="AO9915" s="103" t="n"/>
    </row>
    <row r="9916" spans="1:59">
      <c r="AO9916" s="103" t="n"/>
    </row>
    <row r="9917" spans="1:59">
      <c r="AO9917" s="103" t="n"/>
    </row>
    <row r="9918" spans="1:59">
      <c r="AO9918" s="103" t="n"/>
    </row>
    <row r="9919" spans="1:59">
      <c r="AO9919" s="103" t="n"/>
    </row>
    <row r="9920" spans="1:59">
      <c r="AO9920" s="103" t="n"/>
    </row>
    <row r="9921" spans="1:59">
      <c r="AO9921" s="103" t="n"/>
    </row>
    <row r="9922" spans="1:59">
      <c r="AO9922" s="103" t="n"/>
    </row>
    <row r="9923" spans="1:59">
      <c r="AO9923" s="103" t="n"/>
    </row>
    <row r="9924" spans="1:59">
      <c r="AO9924" s="103" t="n"/>
    </row>
    <row r="9925" spans="1:59">
      <c r="AO9925" s="103" t="n"/>
    </row>
    <row r="9926" spans="1:59">
      <c r="AO9926" s="103" t="n"/>
    </row>
    <row r="9927" spans="1:59">
      <c r="AO9927" s="103" t="n"/>
    </row>
    <row r="9928" spans="1:59">
      <c r="AO9928" s="103" t="n"/>
    </row>
    <row r="9929" spans="1:59">
      <c r="AO9929" s="103" t="n"/>
    </row>
    <row r="9930" spans="1:59">
      <c r="AO9930" s="103" t="n"/>
    </row>
    <row r="9931" spans="1:59">
      <c r="AO9931" s="103" t="n"/>
    </row>
    <row r="9932" spans="1:59">
      <c r="AO9932" s="103" t="n"/>
    </row>
    <row r="9933" spans="1:59">
      <c r="AO9933" s="103" t="n"/>
    </row>
    <row r="9934" spans="1:59">
      <c r="AO9934" s="103" t="n"/>
    </row>
    <row r="9935" spans="1:59">
      <c r="AO9935" s="103" t="n"/>
    </row>
    <row r="9936" spans="1:59">
      <c r="AO9936" s="103" t="n"/>
    </row>
    <row r="9937" spans="1:59">
      <c r="AO9937" s="103" t="n"/>
    </row>
    <row r="9938" spans="1:59">
      <c r="AO9938" s="103" t="n"/>
    </row>
    <row r="9939" spans="1:59">
      <c r="AO9939" s="103" t="n"/>
    </row>
    <row r="9940" spans="1:59">
      <c r="AO9940" s="103" t="n"/>
    </row>
    <row r="9941" spans="1:59">
      <c r="AO9941" s="103" t="n"/>
    </row>
    <row r="9942" spans="1:59">
      <c r="AO9942" s="103" t="n"/>
    </row>
    <row r="9943" spans="1:59">
      <c r="AO9943" s="103" t="n"/>
    </row>
    <row r="9944" spans="1:59">
      <c r="AO9944" s="103" t="n"/>
    </row>
    <row r="9945" spans="1:59">
      <c r="AO9945" s="103" t="n"/>
    </row>
    <row r="9946" spans="1:59">
      <c r="AO9946" s="103" t="n"/>
    </row>
    <row r="9947" spans="1:59">
      <c r="AO9947" s="103" t="n"/>
    </row>
    <row r="9948" spans="1:59">
      <c r="AO9948" s="103" t="n"/>
    </row>
    <row r="9949" spans="1:59">
      <c r="AO9949" s="103" t="n"/>
    </row>
    <row r="9950" spans="1:59">
      <c r="AO9950" s="103" t="n"/>
    </row>
    <row r="9951" spans="1:59">
      <c r="AO9951" s="103" t="n"/>
    </row>
    <row r="9952" spans="1:59">
      <c r="AO9952" s="103" t="n"/>
    </row>
    <row r="9953" spans="1:59">
      <c r="AO9953" s="103" t="n"/>
    </row>
    <row r="9954" spans="1:59">
      <c r="AO9954" s="103" t="n"/>
    </row>
    <row r="9955" spans="1:59">
      <c r="AO9955" s="103" t="n"/>
    </row>
    <row r="9956" spans="1:59">
      <c r="AO9956" s="103" t="n"/>
    </row>
    <row r="9957" spans="1:59">
      <c r="AO9957" s="103" t="n"/>
    </row>
    <row r="9958" spans="1:59">
      <c r="AO9958" s="103" t="n"/>
    </row>
    <row r="9959" spans="1:59">
      <c r="AO9959" s="103" t="n"/>
    </row>
    <row r="9960" spans="1:59">
      <c r="AO9960" s="103" t="n"/>
    </row>
    <row r="9961" spans="1:59">
      <c r="AO9961" s="103" t="n"/>
    </row>
    <row r="9962" spans="1:59">
      <c r="AO9962" s="103" t="n"/>
    </row>
    <row r="9963" spans="1:59">
      <c r="AO9963" s="103" t="n"/>
    </row>
    <row r="9964" spans="1:59">
      <c r="AO9964" s="103" t="n"/>
    </row>
    <row r="9965" spans="1:59">
      <c r="AO9965" s="103" t="n"/>
    </row>
    <row r="9966" spans="1:59">
      <c r="AO9966" s="103" t="n"/>
    </row>
    <row r="9967" spans="1:59">
      <c r="AO9967" s="103" t="n"/>
    </row>
    <row r="9968" spans="1:59">
      <c r="AO9968" s="103" t="n"/>
    </row>
    <row r="9969" spans="1:59">
      <c r="AO9969" s="103" t="n"/>
    </row>
    <row r="9970" spans="1:59">
      <c r="AO9970" s="103" t="n"/>
    </row>
    <row r="9971" spans="1:59">
      <c r="AO9971" s="103" t="n"/>
    </row>
    <row r="9972" spans="1:59">
      <c r="AO9972" s="103" t="n"/>
    </row>
    <row r="9973" spans="1:59">
      <c r="AO9973" s="103" t="n"/>
    </row>
    <row r="9974" spans="1:59">
      <c r="AO9974" s="103" t="n"/>
    </row>
    <row r="9975" spans="1:59">
      <c r="AO9975" s="103" t="n"/>
    </row>
    <row r="9976" spans="1:59">
      <c r="AO9976" s="103" t="n"/>
    </row>
    <row r="9977" spans="1:59">
      <c r="AO9977" s="103" t="n"/>
    </row>
    <row r="9978" spans="1:59">
      <c r="AO9978" s="103" t="n"/>
    </row>
    <row r="9979" spans="1:59">
      <c r="AO9979" s="103" t="n"/>
    </row>
    <row r="9980" spans="1:59">
      <c r="AO9980" s="103" t="n"/>
    </row>
    <row r="9981" spans="1:59">
      <c r="AO9981" s="103" t="n"/>
    </row>
    <row r="9982" spans="1:59">
      <c r="AO9982" s="103" t="n"/>
    </row>
    <row r="9983" spans="1:59">
      <c r="AO9983" s="103" t="n"/>
    </row>
    <row r="9984" spans="1:59">
      <c r="AO9984" s="103" t="n"/>
    </row>
    <row r="9985" spans="1:59">
      <c r="AO9985" s="103" t="n"/>
    </row>
    <row r="9986" spans="1:59">
      <c r="AO9986" s="103" t="n"/>
    </row>
    <row r="9987" spans="1:59">
      <c r="AO9987" s="103" t="n"/>
    </row>
    <row r="9988" spans="1:59">
      <c r="AO9988" s="103" t="n"/>
    </row>
    <row r="9989" spans="1:59">
      <c r="AO9989" s="103" t="n"/>
    </row>
    <row r="9990" spans="1:59">
      <c r="AO9990" s="103" t="n"/>
    </row>
    <row r="9991" spans="1:59">
      <c r="AO9991" s="103" t="n"/>
    </row>
    <row r="9992" spans="1:59">
      <c r="AO9992" s="103" t="n"/>
    </row>
    <row r="9993" spans="1:59">
      <c r="AO9993" s="103" t="n"/>
    </row>
    <row r="9994" spans="1:59">
      <c r="AO9994" s="103" t="n"/>
    </row>
    <row r="9995" spans="1:59">
      <c r="AO9995" s="103" t="n"/>
    </row>
    <row r="9996" spans="1:59">
      <c r="AO9996" s="103" t="n"/>
    </row>
    <row r="9997" spans="1:59">
      <c r="AO9997" s="103" t="n"/>
    </row>
    <row r="9998" spans="1:59">
      <c r="AO9998" s="103" t="n"/>
    </row>
    <row r="9999" spans="1:59">
      <c r="AO9999" s="103" t="n"/>
    </row>
    <row r="10000" spans="1:59">
      <c r="AO10000" s="103" t="n"/>
    </row>
    <row r="10001" spans="1:59">
      <c r="AO10001" s="103" t="n"/>
    </row>
    <row r="10002" spans="1:59">
      <c r="AO10002" s="103" t="n"/>
    </row>
    <row r="10003" spans="1:59">
      <c r="AO10003" s="103" t="n"/>
    </row>
    <row r="10004" spans="1:59">
      <c r="AO10004" s="103" t="n"/>
    </row>
    <row r="10005" spans="1:59">
      <c r="AO10005" s="103" t="n"/>
    </row>
    <row r="10006" spans="1:59">
      <c r="AO10006" s="103" t="n"/>
    </row>
    <row r="10007" spans="1:59">
      <c r="AO10007" s="103" t="n"/>
    </row>
    <row r="10008" spans="1:59">
      <c r="AO10008" s="103" t="n"/>
    </row>
    <row r="10009" spans="1:59">
      <c r="AO10009" s="103" t="n"/>
    </row>
    <row r="10010" spans="1:59">
      <c r="AO10010" s="103" t="n"/>
    </row>
    <row r="10011" spans="1:59">
      <c r="AO10011" s="103" t="n"/>
    </row>
    <row r="10012" spans="1:59">
      <c r="AO10012" s="103" t="n"/>
    </row>
    <row r="10013" spans="1:59">
      <c r="AO10013" s="103" t="n"/>
    </row>
    <row r="10014" spans="1:59">
      <c r="AO10014" s="103" t="n"/>
    </row>
    <row r="10015" spans="1:59">
      <c r="AO10015" s="103" t="n"/>
    </row>
    <row r="10016" spans="1:59">
      <c r="AO10016" s="103" t="n"/>
    </row>
    <row r="10017" spans="1:59">
      <c r="AO10017" s="103" t="n"/>
    </row>
    <row r="10018" spans="1:59">
      <c r="AO10018" s="103" t="n"/>
    </row>
    <row r="10019" spans="1:59">
      <c r="AO10019" s="103" t="n"/>
    </row>
    <row r="10020" spans="1:59">
      <c r="AO10020" s="103" t="n"/>
    </row>
    <row r="10021" spans="1:59">
      <c r="AO10021" s="103" t="n"/>
    </row>
    <row r="10022" spans="1:59">
      <c r="AO10022" s="103" t="n"/>
    </row>
    <row r="10023" spans="1:59">
      <c r="AO10023" s="103" t="n"/>
    </row>
    <row r="10024" spans="1:59">
      <c r="AO10024" s="103" t="n"/>
    </row>
    <row r="10025" spans="1:59">
      <c r="AO10025" s="103" t="n"/>
    </row>
    <row r="10026" spans="1:59">
      <c r="AO10026" s="103" t="n"/>
    </row>
    <row r="10027" spans="1:59">
      <c r="AO10027" s="103" t="n"/>
    </row>
    <row r="10028" spans="1:59">
      <c r="AO10028" s="103" t="n"/>
    </row>
    <row r="10029" spans="1:59">
      <c r="AO10029" s="103" t="n"/>
    </row>
    <row r="10030" spans="1:59">
      <c r="AO10030" s="103" t="n"/>
    </row>
    <row r="10031" spans="1:59">
      <c r="AO10031" s="103" t="n"/>
    </row>
    <row r="10032" spans="1:59">
      <c r="AO10032" s="103" t="n"/>
    </row>
    <row r="10033" spans="1:59">
      <c r="AO10033" s="103" t="n"/>
    </row>
    <row r="10034" spans="1:59">
      <c r="AO10034" s="103" t="n"/>
    </row>
    <row r="10035" spans="1:59">
      <c r="AO10035" s="103" t="n"/>
    </row>
    <row r="10036" spans="1:59">
      <c r="AO10036" s="103" t="n"/>
    </row>
    <row r="10037" spans="1:59">
      <c r="AO10037" s="103" t="n"/>
    </row>
    <row r="10038" spans="1:59">
      <c r="AO10038" s="103" t="n"/>
    </row>
    <row r="10039" spans="1:59">
      <c r="AO10039" s="103" t="n"/>
    </row>
    <row r="10040" spans="1:59">
      <c r="AO10040" s="103" t="n"/>
    </row>
    <row r="10041" spans="1:59">
      <c r="AO10041" s="103" t="n"/>
    </row>
    <row r="10042" spans="1:59">
      <c r="AO10042" s="103" t="n"/>
    </row>
    <row r="10043" spans="1:59">
      <c r="AO10043" s="103" t="n"/>
    </row>
    <row r="10044" spans="1:59">
      <c r="AO10044" s="103" t="n"/>
    </row>
    <row r="10045" spans="1:59">
      <c r="AO10045" s="103" t="n"/>
    </row>
    <row r="10046" spans="1:59">
      <c r="AO10046" s="103" t="n"/>
    </row>
    <row r="10047" spans="1:59">
      <c r="AO10047" s="103" t="n"/>
    </row>
    <row r="10048" spans="1:59">
      <c r="AO10048" s="103" t="n"/>
    </row>
    <row r="10049" spans="1:59">
      <c r="AO10049" s="103" t="n"/>
    </row>
    <row r="10050" spans="1:59">
      <c r="AO10050" s="103" t="n"/>
    </row>
    <row r="10051" spans="1:59">
      <c r="AO10051" s="103" t="n"/>
    </row>
    <row r="10052" spans="1:59">
      <c r="AO10052" s="103" t="n"/>
    </row>
    <row r="10053" spans="1:59">
      <c r="AO10053" s="103" t="n"/>
    </row>
    <row r="10054" spans="1:59">
      <c r="AO10054" s="103" t="n"/>
    </row>
    <row r="10055" spans="1:59">
      <c r="AO10055" s="103" t="n"/>
    </row>
    <row r="10056" spans="1:59">
      <c r="AO10056" s="103" t="n"/>
    </row>
    <row r="10057" spans="1:59">
      <c r="AO10057" s="103" t="n"/>
    </row>
    <row r="10058" spans="1:59">
      <c r="AO10058" s="103" t="n"/>
    </row>
    <row r="10059" spans="1:59">
      <c r="AO10059" s="103" t="n"/>
    </row>
    <row r="10060" spans="1:59">
      <c r="AO10060" s="103" t="n"/>
    </row>
    <row r="10061" spans="1:59">
      <c r="AO10061" s="103" t="n"/>
    </row>
    <row r="10062" spans="1:59">
      <c r="AO10062" s="103" t="n"/>
    </row>
    <row r="10063" spans="1:59">
      <c r="AO10063" s="103" t="n"/>
    </row>
    <row r="10064" spans="1:59">
      <c r="AO10064" s="103" t="n"/>
    </row>
    <row r="10065" spans="1:59">
      <c r="AO10065" s="103" t="n"/>
    </row>
    <row r="10066" spans="1:59">
      <c r="AO10066" s="103" t="n"/>
    </row>
    <row r="10067" spans="1:59">
      <c r="AO10067" s="103" t="n"/>
    </row>
    <row r="10068" spans="1:59">
      <c r="AO10068" s="103" t="n"/>
    </row>
    <row r="10069" spans="1:59">
      <c r="AO10069" s="103" t="n"/>
    </row>
    <row r="10070" spans="1:59">
      <c r="AO10070" s="103" t="n"/>
    </row>
    <row r="10071" spans="1:59">
      <c r="AO10071" s="103" t="n"/>
    </row>
    <row r="10072" spans="1:59">
      <c r="AO10072" s="103" t="n"/>
    </row>
    <row r="10073" spans="1:59">
      <c r="AO10073" s="103" t="n"/>
    </row>
    <row r="10074" spans="1:59">
      <c r="AO10074" s="103" t="n"/>
    </row>
    <row r="10075" spans="1:59">
      <c r="AO10075" s="103" t="n"/>
    </row>
    <row r="10076" spans="1:59">
      <c r="AO10076" s="103" t="n"/>
    </row>
    <row r="10077" spans="1:59">
      <c r="AO10077" s="103" t="n"/>
    </row>
    <row r="10078" spans="1:59">
      <c r="AO10078" s="103" t="n"/>
    </row>
    <row r="10079" spans="1:59">
      <c r="AO10079" s="103" t="n"/>
    </row>
    <row r="10080" spans="1:59">
      <c r="AO10080" s="103" t="n"/>
    </row>
    <row r="10081" spans="1:59">
      <c r="AO10081" s="103" t="n"/>
    </row>
    <row r="10082" spans="1:59">
      <c r="AO10082" s="103" t="n"/>
    </row>
    <row r="10083" spans="1:59">
      <c r="AO10083" s="103" t="n"/>
    </row>
    <row r="10084" spans="1:59">
      <c r="AO10084" s="103" t="n"/>
    </row>
    <row r="10085" spans="1:59">
      <c r="AO10085" s="103" t="n"/>
    </row>
    <row r="10086" spans="1:59">
      <c r="AO10086" s="103" t="n"/>
    </row>
    <row r="10087" spans="1:59">
      <c r="AO10087" s="103" t="n"/>
    </row>
    <row r="10088" spans="1:59">
      <c r="AO10088" s="103" t="n"/>
    </row>
    <row r="10089" spans="1:59">
      <c r="AO10089" s="103" t="n"/>
    </row>
    <row r="10090" spans="1:59">
      <c r="AO10090" s="103" t="n"/>
    </row>
    <row r="10091" spans="1:59">
      <c r="AO10091" s="103" t="n"/>
    </row>
    <row r="10092" spans="1:59">
      <c r="AO10092" s="103" t="n"/>
    </row>
    <row r="10093" spans="1:59">
      <c r="AO10093" s="103" t="n"/>
    </row>
    <row r="10094" spans="1:59">
      <c r="AO10094" s="103" t="n"/>
    </row>
    <row r="10095" spans="1:59">
      <c r="AO10095" s="103" t="n"/>
    </row>
    <row r="10096" spans="1:59">
      <c r="AO10096" s="103" t="n"/>
    </row>
    <row r="10097" spans="1:59">
      <c r="AO10097" s="103" t="n"/>
    </row>
    <row r="10098" spans="1:59">
      <c r="AO10098" s="103" t="n"/>
    </row>
    <row r="10099" spans="1:59">
      <c r="AO10099" s="103" t="n"/>
    </row>
    <row r="10100" spans="1:59">
      <c r="AO10100" s="103" t="n"/>
    </row>
    <row r="10101" spans="1:59">
      <c r="AO10101" s="103" t="n"/>
    </row>
    <row r="10102" spans="1:59">
      <c r="AO10102" s="103" t="n"/>
    </row>
    <row r="10103" spans="1:59">
      <c r="AO10103" s="103" t="n"/>
    </row>
    <row r="10104" spans="1:59">
      <c r="AO10104" s="103" t="n"/>
    </row>
    <row r="10105" spans="1:59">
      <c r="AO10105" s="103" t="n"/>
    </row>
    <row r="10106" spans="1:59">
      <c r="AO10106" s="103" t="n"/>
    </row>
    <row r="10107" spans="1:59">
      <c r="AO10107" s="103" t="n"/>
    </row>
    <row r="10108" spans="1:59">
      <c r="AO10108" s="103" t="n"/>
    </row>
    <row r="10109" spans="1:59">
      <c r="AO10109" s="103" t="n"/>
    </row>
    <row r="10110" spans="1:59">
      <c r="AO10110" s="103" t="n"/>
    </row>
    <row r="10111" spans="1:59">
      <c r="AO10111" s="103" t="n"/>
    </row>
    <row r="10112" spans="1:59">
      <c r="AO10112" s="103" t="n"/>
    </row>
    <row r="10113" spans="1:59">
      <c r="AO10113" s="103" t="n"/>
    </row>
    <row r="10114" spans="1:59">
      <c r="AO10114" s="103" t="n"/>
    </row>
    <row r="10115" spans="1:59">
      <c r="AO10115" s="103" t="n"/>
    </row>
    <row r="10116" spans="1:59">
      <c r="AO10116" s="103" t="n"/>
    </row>
    <row r="10117" spans="1:59">
      <c r="AO10117" s="103" t="n"/>
    </row>
    <row r="10118" spans="1:59">
      <c r="AO10118" s="103" t="n"/>
    </row>
    <row r="10119" spans="1:59">
      <c r="AO10119" s="103" t="n"/>
    </row>
    <row r="10120" spans="1:59">
      <c r="AO10120" s="103" t="n"/>
    </row>
    <row r="10121" spans="1:59">
      <c r="AO10121" s="103" t="n"/>
    </row>
    <row r="10122" spans="1:59">
      <c r="AO10122" s="103" t="n"/>
    </row>
    <row r="10123" spans="1:59">
      <c r="AO10123" s="103" t="n"/>
    </row>
    <row r="10124" spans="1:59">
      <c r="AO10124" s="103" t="n"/>
    </row>
    <row r="10125" spans="1:59">
      <c r="AO10125" s="103" t="n"/>
    </row>
    <row r="10126" spans="1:59">
      <c r="AO10126" s="103" t="n"/>
    </row>
    <row r="10127" spans="1:59">
      <c r="AO10127" s="103" t="n"/>
    </row>
    <row r="10128" spans="1:59">
      <c r="AO10128" s="103" t="n"/>
    </row>
    <row r="10129" spans="1:59">
      <c r="AO10129" s="103" t="n"/>
    </row>
    <row r="10130" spans="1:59">
      <c r="AO10130" s="103" t="n"/>
    </row>
    <row r="10131" spans="1:59">
      <c r="AO10131" s="103" t="n"/>
    </row>
    <row r="10132" spans="1:59">
      <c r="AO10132" s="103" t="n"/>
    </row>
    <row r="10133" spans="1:59">
      <c r="AO10133" s="103" t="n"/>
    </row>
    <row r="10134" spans="1:59">
      <c r="AO10134" s="103" t="n"/>
    </row>
    <row r="10135" spans="1:59">
      <c r="AO10135" s="103" t="n"/>
    </row>
    <row r="10136" spans="1:59">
      <c r="AO10136" s="103" t="n"/>
    </row>
    <row r="10137" spans="1:59">
      <c r="AO10137" s="103" t="n"/>
    </row>
    <row r="10138" spans="1:59">
      <c r="AO10138" s="103" t="n"/>
    </row>
    <row r="10139" spans="1:59">
      <c r="AO10139" s="103" t="n"/>
    </row>
    <row r="10140" spans="1:59">
      <c r="AO10140" s="103" t="n"/>
    </row>
    <row r="10141" spans="1:59">
      <c r="AO10141" s="103" t="n"/>
    </row>
    <row r="10142" spans="1:59">
      <c r="AO10142" s="103" t="n"/>
    </row>
    <row r="10143" spans="1:59">
      <c r="AO10143" s="103" t="n"/>
    </row>
    <row r="10144" spans="1:59">
      <c r="AO10144" s="103" t="n"/>
    </row>
    <row r="10145" spans="1:59">
      <c r="AO10145" s="103" t="n"/>
    </row>
    <row r="10146" spans="1:59">
      <c r="AO10146" s="103" t="n"/>
    </row>
    <row r="10147" spans="1:59">
      <c r="AO10147" s="103" t="n"/>
    </row>
    <row r="10148" spans="1:59">
      <c r="AO10148" s="103" t="n"/>
    </row>
    <row r="10149" spans="1:59">
      <c r="AO10149" s="103" t="n"/>
    </row>
    <row r="10150" spans="1:59">
      <c r="AO10150" s="103" t="n"/>
    </row>
    <row r="10151" spans="1:59">
      <c r="AO10151" s="103" t="n"/>
    </row>
    <row r="10152" spans="1:59">
      <c r="AO10152" s="103" t="n"/>
    </row>
    <row r="10153" spans="1:59">
      <c r="AO10153" s="103" t="n"/>
    </row>
    <row r="10154" spans="1:59">
      <c r="AO10154" s="103" t="n"/>
    </row>
    <row r="10155" spans="1:59">
      <c r="AO10155" s="103" t="n"/>
    </row>
    <row r="10156" spans="1:59">
      <c r="AO10156" s="103" t="n"/>
    </row>
    <row r="10157" spans="1:59">
      <c r="AO10157" s="103" t="n"/>
    </row>
    <row r="10158" spans="1:59">
      <c r="AO10158" s="103" t="n"/>
    </row>
    <row r="10159" spans="1:59">
      <c r="AO10159" s="103" t="n"/>
    </row>
    <row r="10160" spans="1:59">
      <c r="AO10160" s="103" t="n"/>
    </row>
    <row r="10161" spans="1:59">
      <c r="AO10161" s="103" t="n"/>
    </row>
    <row r="10162" spans="1:59">
      <c r="AO10162" s="103" t="n"/>
    </row>
    <row r="10163" spans="1:59">
      <c r="AO10163" s="103" t="n"/>
    </row>
    <row r="10164" spans="1:59">
      <c r="AO10164" s="103" t="n"/>
    </row>
    <row r="10165" spans="1:59">
      <c r="AO10165" s="103" t="n"/>
    </row>
    <row r="10166" spans="1:59">
      <c r="AO10166" s="103" t="n"/>
    </row>
    <row r="10167" spans="1:59">
      <c r="AO10167" s="103" t="n"/>
    </row>
    <row r="10168" spans="1:59">
      <c r="AO10168" s="103" t="n"/>
    </row>
    <row r="10169" spans="1:59">
      <c r="AO10169" s="103" t="n"/>
    </row>
    <row r="10170" spans="1:59">
      <c r="AO10170" s="103" t="n"/>
    </row>
    <row r="10171" spans="1:59">
      <c r="AO10171" s="103" t="n"/>
    </row>
    <row r="10172" spans="1:59">
      <c r="AO10172" s="103" t="n"/>
    </row>
    <row r="10173" spans="1:59">
      <c r="AO10173" s="103" t="n"/>
    </row>
    <row r="10174" spans="1:59">
      <c r="AO10174" s="103" t="n"/>
    </row>
    <row r="10175" spans="1:59">
      <c r="AO10175" s="103" t="n"/>
    </row>
    <row r="10176" spans="1:59">
      <c r="AO10176" s="103" t="n"/>
    </row>
    <row r="10177" spans="1:59">
      <c r="AO10177" s="103" t="n"/>
    </row>
    <row r="10178" spans="1:59">
      <c r="AO10178" s="103" t="n"/>
    </row>
    <row r="10179" spans="1:59">
      <c r="AO10179" s="103" t="n"/>
    </row>
    <row r="10180" spans="1:59">
      <c r="AO10180" s="103" t="n"/>
    </row>
    <row r="10181" spans="1:59">
      <c r="AO10181" s="103" t="n"/>
    </row>
    <row r="10182" spans="1:59">
      <c r="AO10182" s="103" t="n"/>
    </row>
    <row r="10183" spans="1:59">
      <c r="AO10183" s="103" t="n"/>
    </row>
    <row r="10184" spans="1:59">
      <c r="AO10184" s="103" t="n"/>
    </row>
    <row r="10185" spans="1:59">
      <c r="AO10185" s="103" t="n"/>
    </row>
    <row r="10186" spans="1:59">
      <c r="AO10186" s="103" t="n"/>
    </row>
    <row r="10187" spans="1:59">
      <c r="AO10187" s="103" t="n"/>
    </row>
    <row r="10188" spans="1:59">
      <c r="AO10188" s="103" t="n"/>
    </row>
    <row r="10189" spans="1:59">
      <c r="AO10189" s="103" t="n"/>
    </row>
    <row r="10190" spans="1:59">
      <c r="AO10190" s="103" t="n"/>
    </row>
    <row r="10191" spans="1:59">
      <c r="AO10191" s="103" t="n"/>
    </row>
    <row r="10192" spans="1:59">
      <c r="AO10192" s="103" t="n"/>
    </row>
    <row r="10193" spans="1:59">
      <c r="AO10193" s="103" t="n"/>
    </row>
    <row r="10194" spans="1:59">
      <c r="AO10194" s="103" t="n"/>
    </row>
    <row r="10195" spans="1:59">
      <c r="AO10195" s="103" t="n"/>
    </row>
    <row r="10196" spans="1:59">
      <c r="AO10196" s="103" t="n"/>
    </row>
    <row r="10197" spans="1:59">
      <c r="AO10197" s="103" t="n"/>
    </row>
    <row r="10198" spans="1:59">
      <c r="AO10198" s="103" t="n"/>
    </row>
    <row r="10199" spans="1:59">
      <c r="AO10199" s="103" t="n"/>
    </row>
    <row r="10200" spans="1:59">
      <c r="AO10200" s="103" t="n"/>
    </row>
    <row r="10201" spans="1:59">
      <c r="AO10201" s="103" t="n"/>
    </row>
    <row r="10202" spans="1:59">
      <c r="AO10202" s="103" t="n"/>
    </row>
    <row r="10203" spans="1:59">
      <c r="AO10203" s="103" t="n"/>
    </row>
    <row r="10204" spans="1:59">
      <c r="AO10204" s="103" t="n"/>
    </row>
    <row r="10205" spans="1:59">
      <c r="AO10205" s="103" t="n"/>
    </row>
    <row r="10206" spans="1:59">
      <c r="AO10206" s="103" t="n"/>
    </row>
    <row r="10207" spans="1:59">
      <c r="AO10207" s="103" t="n"/>
    </row>
    <row r="10208" spans="1:59">
      <c r="AO10208" s="103" t="n"/>
    </row>
    <row r="10209" spans="1:59">
      <c r="AO10209" s="103" t="n"/>
    </row>
    <row r="10210" spans="1:59">
      <c r="AO10210" s="103" t="n"/>
    </row>
    <row r="10211" spans="1:59">
      <c r="AO10211" s="103" t="n"/>
    </row>
    <row r="10212" spans="1:59">
      <c r="AO10212" s="103" t="n"/>
    </row>
    <row r="10213" spans="1:59">
      <c r="AO10213" s="103" t="n"/>
    </row>
    <row r="10214" spans="1:59">
      <c r="AO10214" s="103" t="n"/>
    </row>
    <row r="10215" spans="1:59">
      <c r="AO10215" s="103" t="n"/>
    </row>
    <row r="10216" spans="1:59">
      <c r="AO10216" s="103" t="n"/>
    </row>
    <row r="10217" spans="1:59">
      <c r="AO10217" s="103" t="n"/>
    </row>
    <row r="10218" spans="1:59">
      <c r="AO10218" s="103" t="n"/>
    </row>
    <row r="10219" spans="1:59">
      <c r="AO10219" s="103" t="n"/>
    </row>
    <row r="10220" spans="1:59">
      <c r="AO10220" s="103" t="n"/>
    </row>
    <row r="10221" spans="1:59">
      <c r="AO10221" s="103" t="n"/>
    </row>
    <row r="10222" spans="1:59">
      <c r="AO10222" s="103" t="n"/>
    </row>
    <row r="10223" spans="1:59">
      <c r="AO10223" s="103" t="n"/>
    </row>
    <row r="10224" spans="1:59">
      <c r="AO10224" s="103" t="n"/>
    </row>
    <row r="10225" spans="1:59">
      <c r="AO10225" s="103" t="n"/>
    </row>
    <row r="10226" spans="1:59">
      <c r="AO10226" s="103" t="n"/>
    </row>
    <row r="10227" spans="1:59">
      <c r="AO10227" s="103" t="n"/>
    </row>
    <row r="10228" spans="1:59">
      <c r="AO10228" s="103" t="n"/>
    </row>
    <row r="10229" spans="1:59">
      <c r="AO10229" s="103" t="n"/>
    </row>
    <row r="10230" spans="1:59">
      <c r="AO10230" s="103" t="n"/>
    </row>
    <row r="10231" spans="1:59">
      <c r="AO10231" s="103" t="n"/>
    </row>
    <row r="10232" spans="1:59">
      <c r="AO10232" s="103" t="n"/>
    </row>
    <row r="10233" spans="1:59">
      <c r="AO10233" s="103" t="n"/>
    </row>
    <row r="10234" spans="1:59">
      <c r="AO10234" s="103" t="n"/>
    </row>
    <row r="10235" spans="1:59">
      <c r="AO10235" s="103" t="n"/>
    </row>
    <row r="10236" spans="1:59">
      <c r="AO10236" s="103" t="n"/>
    </row>
    <row r="10237" spans="1:59">
      <c r="AO10237" s="103" t="n"/>
    </row>
    <row r="10238" spans="1:59">
      <c r="AO10238" s="103" t="n"/>
    </row>
    <row r="10239" spans="1:59">
      <c r="AO10239" s="103" t="n"/>
    </row>
    <row r="10240" spans="1:59">
      <c r="AO10240" s="103" t="n"/>
    </row>
    <row r="10241" spans="1:59">
      <c r="AO10241" s="103" t="n"/>
    </row>
    <row r="10242" spans="1:59">
      <c r="AO10242" s="103" t="n"/>
    </row>
    <row r="10243" spans="1:59">
      <c r="AO10243" s="103" t="n"/>
    </row>
    <row r="10244" spans="1:59">
      <c r="AO10244" s="103" t="n"/>
    </row>
    <row r="10245" spans="1:59">
      <c r="AO10245" s="103" t="n"/>
    </row>
    <row r="10246" spans="1:59">
      <c r="AO10246" s="103" t="n"/>
    </row>
    <row r="10247" spans="1:59">
      <c r="AO10247" s="103" t="n"/>
    </row>
    <row r="10248" spans="1:59">
      <c r="AO10248" s="103" t="n"/>
    </row>
    <row r="10249" spans="1:59">
      <c r="AO10249" s="103" t="n"/>
    </row>
    <row r="10250" spans="1:59">
      <c r="AO10250" s="103" t="n"/>
    </row>
    <row r="10251" spans="1:59">
      <c r="AO10251" s="103" t="n"/>
    </row>
    <row r="10252" spans="1:59">
      <c r="AO10252" s="103" t="n"/>
    </row>
    <row r="10253" spans="1:59">
      <c r="AO10253" s="103" t="n"/>
    </row>
    <row r="10254" spans="1:59">
      <c r="AO10254" s="103" t="n"/>
    </row>
    <row r="10255" spans="1:59">
      <c r="AO10255" s="103" t="n"/>
    </row>
    <row r="10256" spans="1:59">
      <c r="AO10256" s="103" t="n"/>
    </row>
    <row r="10257" spans="1:59">
      <c r="AO10257" s="103" t="n"/>
    </row>
    <row r="10258" spans="1:59">
      <c r="AO10258" s="103" t="n"/>
    </row>
    <row r="10259" spans="1:59">
      <c r="AO10259" s="103" t="n"/>
    </row>
    <row r="10260" spans="1:59">
      <c r="AO10260" s="103" t="n"/>
    </row>
    <row r="10261" spans="1:59">
      <c r="AO10261" s="103" t="n"/>
    </row>
    <row r="10262" spans="1:59">
      <c r="AO10262" s="103" t="n"/>
    </row>
    <row r="10263" spans="1:59">
      <c r="AO10263" s="103" t="n"/>
    </row>
    <row r="10264" spans="1:59">
      <c r="AO10264" s="103" t="n"/>
    </row>
    <row r="10265" spans="1:59">
      <c r="AO10265" s="103" t="n"/>
    </row>
    <row r="10266" spans="1:59">
      <c r="AO10266" s="103" t="n"/>
    </row>
    <row r="10267" spans="1:59">
      <c r="AO10267" s="103" t="n"/>
    </row>
    <row r="10268" spans="1:59">
      <c r="AO10268" s="103" t="n"/>
    </row>
    <row r="10269" spans="1:59">
      <c r="AO10269" s="103" t="n"/>
    </row>
    <row r="10270" spans="1:59">
      <c r="AO10270" s="103" t="n"/>
    </row>
    <row r="10271" spans="1:59">
      <c r="AO10271" s="103" t="n"/>
    </row>
    <row r="10272" spans="1:59">
      <c r="AO10272" s="103" t="n"/>
    </row>
    <row r="10273" spans="1:59">
      <c r="AO10273" s="103" t="n"/>
    </row>
    <row r="10274" spans="1:59">
      <c r="AO10274" s="103" t="n"/>
    </row>
    <row r="10275" spans="1:59">
      <c r="AO10275" s="103" t="n"/>
    </row>
    <row r="10276" spans="1:59">
      <c r="AO10276" s="103" t="n"/>
    </row>
    <row r="10277" spans="1:59">
      <c r="AO10277" s="103" t="n"/>
    </row>
    <row r="10278" spans="1:59">
      <c r="AO10278" s="103" t="n"/>
    </row>
    <row r="10279" spans="1:59">
      <c r="AO10279" s="103" t="n"/>
    </row>
    <row r="10280" spans="1:59">
      <c r="AO10280" s="103" t="n"/>
    </row>
    <row r="10281" spans="1:59">
      <c r="AO10281" s="103" t="n"/>
    </row>
    <row r="10282" spans="1:59">
      <c r="AO10282" s="103" t="n"/>
    </row>
    <row r="10283" spans="1:59">
      <c r="AO10283" s="103" t="n"/>
    </row>
    <row r="10284" spans="1:59">
      <c r="AO10284" s="103" t="n"/>
    </row>
    <row r="10285" spans="1:59">
      <c r="AO10285" s="103" t="n"/>
    </row>
    <row r="10286" spans="1:59">
      <c r="AO10286" s="103" t="n"/>
    </row>
    <row r="10287" spans="1:59">
      <c r="AO10287" s="103" t="n"/>
    </row>
    <row r="10288" spans="1:59">
      <c r="AO10288" s="103" t="n"/>
    </row>
    <row r="10289" spans="1:59">
      <c r="AO10289" s="103" t="n"/>
    </row>
    <row r="10290" spans="1:59">
      <c r="AO10290" s="103" t="n"/>
    </row>
    <row r="10291" spans="1:59">
      <c r="AO10291" s="103" t="n"/>
    </row>
    <row r="10292" spans="1:59">
      <c r="AO10292" s="103" t="n"/>
    </row>
    <row r="10293" spans="1:59">
      <c r="AO10293" s="103" t="n"/>
    </row>
    <row r="10294" spans="1:59">
      <c r="AO10294" s="103" t="n"/>
    </row>
    <row r="10295" spans="1:59">
      <c r="AO10295" s="103" t="n"/>
    </row>
    <row r="10296" spans="1:59">
      <c r="AO10296" s="103" t="n"/>
    </row>
    <row r="10297" spans="1:59">
      <c r="AO10297" s="103" t="n"/>
    </row>
    <row r="10298" spans="1:59">
      <c r="AO10298" s="103" t="n"/>
    </row>
    <row r="10299" spans="1:59">
      <c r="AO10299" s="103" t="n"/>
    </row>
    <row r="10300" spans="1:59">
      <c r="AO10300" s="103" t="n"/>
    </row>
    <row r="10301" spans="1:59">
      <c r="AO10301" s="103" t="n"/>
    </row>
    <row r="10302" spans="1:59">
      <c r="AO10302" s="103" t="n"/>
    </row>
    <row r="10303" spans="1:59">
      <c r="AO10303" s="103" t="n"/>
    </row>
    <row r="10304" spans="1:59">
      <c r="AO10304" s="103" t="n"/>
    </row>
    <row r="10305" spans="1:59">
      <c r="AO10305" s="103" t="n"/>
    </row>
    <row r="10306" spans="1:59">
      <c r="AO10306" s="103" t="n"/>
    </row>
    <row r="10307" spans="1:59">
      <c r="AO10307" s="103" t="n"/>
    </row>
    <row r="10308" spans="1:59">
      <c r="AO10308" s="103" t="n"/>
    </row>
    <row r="10309" spans="1:59">
      <c r="AO10309" s="103" t="n"/>
    </row>
    <row r="10310" spans="1:59">
      <c r="AO10310" s="103" t="n"/>
    </row>
    <row r="10311" spans="1:59">
      <c r="AO10311" s="103" t="n"/>
    </row>
    <row r="10312" spans="1:59">
      <c r="AO10312" s="103" t="n"/>
    </row>
    <row r="10313" spans="1:59">
      <c r="AO10313" s="103" t="n"/>
    </row>
    <row r="10314" spans="1:59">
      <c r="AO10314" s="103" t="n"/>
    </row>
    <row r="10315" spans="1:59">
      <c r="AO10315" s="103" t="n"/>
    </row>
    <row r="10316" spans="1:59">
      <c r="AO10316" s="103" t="n"/>
    </row>
    <row r="10317" spans="1:59">
      <c r="AO10317" s="103" t="n"/>
    </row>
    <row r="10318" spans="1:59">
      <c r="AO10318" s="103" t="n"/>
    </row>
    <row r="10319" spans="1:59">
      <c r="AO10319" s="103" t="n"/>
    </row>
    <row r="10320" spans="1:59">
      <c r="AO10320" s="103" t="n"/>
    </row>
    <row r="10321" spans="1:59">
      <c r="AO10321" s="103" t="n"/>
    </row>
    <row r="10322" spans="1:59">
      <c r="AO10322" s="103" t="n"/>
    </row>
    <row r="10323" spans="1:59">
      <c r="AO10323" s="103" t="n"/>
    </row>
    <row r="10324" spans="1:59">
      <c r="AO10324" s="103" t="n"/>
    </row>
    <row r="10325" spans="1:59">
      <c r="AO10325" s="103" t="n"/>
    </row>
    <row r="10326" spans="1:59">
      <c r="AO10326" s="103" t="n"/>
    </row>
    <row r="10327" spans="1:59">
      <c r="AO10327" s="103" t="n"/>
    </row>
    <row r="10328" spans="1:59">
      <c r="AO10328" s="103" t="n"/>
    </row>
    <row r="10329" spans="1:59">
      <c r="AO10329" s="103" t="n"/>
    </row>
    <row r="10330" spans="1:59">
      <c r="AO10330" s="103" t="n"/>
    </row>
    <row r="10331" spans="1:59">
      <c r="AO10331" s="103" t="n"/>
    </row>
    <row r="10332" spans="1:59">
      <c r="AO10332" s="103" t="n"/>
    </row>
    <row r="10333" spans="1:59">
      <c r="AO10333" s="103" t="n"/>
    </row>
    <row r="10334" spans="1:59">
      <c r="AO10334" s="103" t="n"/>
    </row>
    <row r="10335" spans="1:59">
      <c r="AO10335" s="103" t="n"/>
    </row>
    <row r="10336" spans="1:59">
      <c r="AO10336" s="103" t="n"/>
    </row>
    <row r="10337" spans="1:59">
      <c r="AO10337" s="103" t="n"/>
    </row>
    <row r="10338" spans="1:59">
      <c r="AO10338" s="103" t="n"/>
    </row>
    <row r="10339" spans="1:59">
      <c r="AO10339" s="103" t="n"/>
    </row>
    <row r="10340" spans="1:59">
      <c r="AO10340" s="103" t="n"/>
    </row>
    <row r="10341" spans="1:59">
      <c r="AO10341" s="103" t="n"/>
    </row>
    <row r="10342" spans="1:59">
      <c r="AO10342" s="103" t="n"/>
    </row>
    <row r="10343" spans="1:59">
      <c r="AO10343" s="103" t="n"/>
    </row>
    <row r="10344" spans="1:59">
      <c r="AO10344" s="103" t="n"/>
    </row>
    <row r="10345" spans="1:59">
      <c r="AO10345" s="103" t="n"/>
    </row>
    <row r="10346" spans="1:59">
      <c r="AO10346" s="103" t="n"/>
    </row>
    <row r="10347" spans="1:59">
      <c r="AO10347" s="103" t="n"/>
    </row>
    <row r="10348" spans="1:59">
      <c r="AO10348" s="103" t="n"/>
    </row>
    <row r="10349" spans="1:59">
      <c r="AO10349" s="103" t="n"/>
    </row>
    <row r="10350" spans="1:59">
      <c r="AO10350" s="103" t="n"/>
    </row>
    <row r="10351" spans="1:59">
      <c r="AO10351" s="103" t="n"/>
    </row>
    <row r="10352" spans="1:59">
      <c r="AO10352" s="103" t="n"/>
    </row>
    <row r="10353" spans="1:59">
      <c r="AO10353" s="103" t="n"/>
    </row>
    <row r="10354" spans="1:59">
      <c r="AO10354" s="103" t="n"/>
    </row>
    <row r="10355" spans="1:59">
      <c r="AO10355" s="103" t="n"/>
    </row>
    <row r="10356" spans="1:59">
      <c r="AO10356" s="103" t="n"/>
    </row>
    <row r="10357" spans="1:59">
      <c r="AO10357" s="103" t="n"/>
    </row>
    <row r="10358" spans="1:59">
      <c r="AO10358" s="103" t="n"/>
    </row>
    <row r="10359" spans="1:59">
      <c r="AO10359" s="103" t="n"/>
    </row>
    <row r="10360" spans="1:59">
      <c r="AO10360" s="103" t="n"/>
    </row>
    <row r="10361" spans="1:59">
      <c r="AO10361" s="103" t="n"/>
    </row>
    <row r="10362" spans="1:59">
      <c r="AO10362" s="103" t="n"/>
    </row>
    <row r="10363" spans="1:59">
      <c r="AO10363" s="103" t="n"/>
    </row>
    <row r="10364" spans="1:59">
      <c r="AO10364" s="103" t="n"/>
    </row>
    <row r="10365" spans="1:59">
      <c r="AO10365" s="103" t="n"/>
    </row>
    <row r="10366" spans="1:59">
      <c r="AO10366" s="103" t="n"/>
    </row>
    <row r="10367" spans="1:59">
      <c r="AO10367" s="103" t="n"/>
    </row>
    <row r="10368" spans="1:59">
      <c r="AO10368" s="103" t="n"/>
    </row>
    <row r="10369" spans="1:59">
      <c r="AO10369" s="103" t="n"/>
    </row>
    <row r="10370" spans="1:59">
      <c r="AO10370" s="103" t="n"/>
    </row>
    <row r="10371" spans="1:59">
      <c r="AO10371" s="103" t="n"/>
    </row>
    <row r="10372" spans="1:59">
      <c r="AO10372" s="103" t="n"/>
    </row>
    <row r="10373" spans="1:59">
      <c r="AO10373" s="103" t="n"/>
    </row>
    <row r="10374" spans="1:59">
      <c r="AO10374" s="103" t="n"/>
    </row>
    <row r="10375" spans="1:59">
      <c r="AO10375" s="103" t="n"/>
    </row>
    <row r="10376" spans="1:59">
      <c r="AO10376" s="103" t="n"/>
    </row>
    <row r="10377" spans="1:59">
      <c r="AO10377" s="103" t="n"/>
    </row>
    <row r="10378" spans="1:59">
      <c r="AO10378" s="103" t="n"/>
    </row>
    <row r="10379" spans="1:59">
      <c r="AO10379" s="103" t="n"/>
    </row>
    <row r="10380" spans="1:59">
      <c r="AO10380" s="103" t="n"/>
    </row>
    <row r="10381" spans="1:59">
      <c r="AO10381" s="103" t="n"/>
    </row>
    <row r="10382" spans="1:59">
      <c r="AO10382" s="103" t="n"/>
    </row>
    <row r="10383" spans="1:59">
      <c r="AO10383" s="103" t="n"/>
    </row>
    <row r="10384" spans="1:59">
      <c r="AO10384" s="103" t="n"/>
    </row>
    <row r="10385" spans="1:59">
      <c r="AO10385" s="103" t="n"/>
    </row>
    <row r="10386" spans="1:59">
      <c r="AO10386" s="103" t="n"/>
    </row>
    <row r="10387" spans="1:59">
      <c r="AO10387" s="103" t="n"/>
    </row>
    <row r="10388" spans="1:59">
      <c r="AO10388" s="103" t="n"/>
    </row>
    <row r="10389" spans="1:59">
      <c r="AO10389" s="103" t="n"/>
    </row>
    <row r="10390" spans="1:59">
      <c r="AO10390" s="103" t="n"/>
    </row>
    <row r="10391" spans="1:59">
      <c r="AO10391" s="103" t="n"/>
    </row>
    <row r="10392" spans="1:59">
      <c r="AO10392" s="103" t="n"/>
    </row>
    <row r="10393" spans="1:59">
      <c r="AO10393" s="103" t="n"/>
    </row>
    <row r="10394" spans="1:59">
      <c r="AO10394" s="103" t="n"/>
    </row>
    <row r="10395" spans="1:59">
      <c r="AO10395" s="103" t="n"/>
    </row>
    <row r="10396" spans="1:59">
      <c r="AO10396" s="103" t="n"/>
    </row>
    <row r="10397" spans="1:59">
      <c r="AO10397" s="103" t="n"/>
    </row>
    <row r="10398" spans="1:59">
      <c r="AO10398" s="103" t="n"/>
    </row>
    <row r="10399" spans="1:59">
      <c r="AO10399" s="103" t="n"/>
    </row>
    <row r="10400" spans="1:59">
      <c r="AO10400" s="103" t="n"/>
    </row>
    <row r="10401" spans="1:59">
      <c r="AO10401" s="103" t="n"/>
    </row>
    <row r="10402" spans="1:59">
      <c r="AO10402" s="103" t="n"/>
    </row>
    <row r="10403" spans="1:59">
      <c r="AO10403" s="103" t="n"/>
    </row>
    <row r="10404" spans="1:59">
      <c r="AO10404" s="103" t="n"/>
    </row>
    <row r="10405" spans="1:59">
      <c r="AO10405" s="103" t="n"/>
    </row>
    <row r="10406" spans="1:59">
      <c r="AO10406" s="103" t="n"/>
    </row>
    <row r="10407" spans="1:59">
      <c r="AO10407" s="103" t="n"/>
    </row>
    <row r="10408" spans="1:59">
      <c r="AO10408" s="103" t="n"/>
    </row>
    <row r="10409" spans="1:59">
      <c r="AO10409" s="103" t="n"/>
    </row>
    <row r="10410" spans="1:59">
      <c r="AO10410" s="103" t="n"/>
    </row>
    <row r="10411" spans="1:59">
      <c r="AO10411" s="103" t="n"/>
    </row>
    <row r="10412" spans="1:59">
      <c r="AO10412" s="103" t="n"/>
    </row>
    <row r="10413" spans="1:59">
      <c r="AO10413" s="103" t="n"/>
    </row>
    <row r="10414" spans="1:59">
      <c r="AO10414" s="103" t="n"/>
    </row>
    <row r="10415" spans="1:59">
      <c r="AO10415" s="103" t="n"/>
    </row>
    <row r="10416" spans="1:59">
      <c r="AO10416" s="103" t="n"/>
    </row>
    <row r="10417" spans="1:59">
      <c r="AO10417" s="103" t="n"/>
    </row>
    <row r="10418" spans="1:59">
      <c r="AO10418" s="103" t="n"/>
    </row>
    <row r="10419" spans="1:59">
      <c r="AO10419" s="103" t="n"/>
    </row>
    <row r="10420" spans="1:59">
      <c r="AO10420" s="103" t="n"/>
    </row>
    <row r="10421" spans="1:59">
      <c r="AO10421" s="103" t="n"/>
    </row>
    <row r="10422" spans="1:59">
      <c r="AO10422" s="103" t="n"/>
    </row>
    <row r="10423" spans="1:59">
      <c r="AO10423" s="103" t="n"/>
    </row>
    <row r="10424" spans="1:59">
      <c r="AO10424" s="103" t="n"/>
    </row>
    <row r="10425" spans="1:59">
      <c r="AO10425" s="103" t="n"/>
    </row>
    <row r="10426" spans="1:59">
      <c r="AO10426" s="103" t="n"/>
    </row>
    <row r="10427" spans="1:59">
      <c r="AO10427" s="103" t="n"/>
    </row>
    <row r="10428" spans="1:59">
      <c r="AO10428" s="103" t="n"/>
    </row>
    <row r="10429" spans="1:59">
      <c r="AO10429" s="103" t="n"/>
    </row>
    <row r="10430" spans="1:59">
      <c r="AO10430" s="103" t="n"/>
    </row>
    <row r="10431" spans="1:59">
      <c r="AO10431" s="103" t="n"/>
    </row>
    <row r="10432" spans="1:59">
      <c r="AO10432" s="103" t="n"/>
    </row>
    <row r="10433" spans="1:59">
      <c r="AO10433" s="103" t="n"/>
    </row>
    <row r="10434" spans="1:59">
      <c r="AO10434" s="103" t="n"/>
    </row>
    <row r="10435" spans="1:59">
      <c r="AO10435" s="103" t="n"/>
    </row>
    <row r="10436" spans="1:59">
      <c r="AO10436" s="103" t="n"/>
    </row>
    <row r="10437" spans="1:59">
      <c r="AO10437" s="103" t="n"/>
    </row>
    <row r="10438" spans="1:59">
      <c r="AO10438" s="103" t="n"/>
    </row>
    <row r="10439" spans="1:59">
      <c r="AO10439" s="103" t="n"/>
    </row>
    <row r="10440" spans="1:59">
      <c r="AO10440" s="103" t="n"/>
    </row>
    <row r="10441" spans="1:59">
      <c r="AO10441" s="103" t="n"/>
    </row>
    <row r="10442" spans="1:59">
      <c r="AO10442" s="103" t="n"/>
    </row>
    <row r="10443" spans="1:59">
      <c r="AO10443" s="103" t="n"/>
    </row>
    <row r="10444" spans="1:59">
      <c r="AO10444" s="103" t="n"/>
    </row>
    <row r="10445" spans="1:59">
      <c r="AO10445" s="103" t="n"/>
    </row>
    <row r="10446" spans="1:59">
      <c r="AO10446" s="103" t="n"/>
    </row>
    <row r="10447" spans="1:59">
      <c r="AO10447" s="103" t="n"/>
    </row>
    <row r="10448" spans="1:59">
      <c r="AO10448" s="103" t="n"/>
    </row>
    <row r="10449" spans="1:59">
      <c r="AO10449" s="103" t="n"/>
    </row>
    <row r="10450" spans="1:59">
      <c r="AO10450" s="103" t="n"/>
    </row>
    <row r="10451" spans="1:59">
      <c r="AO10451" s="103" t="n"/>
    </row>
    <row r="10452" spans="1:59">
      <c r="AO10452" s="103" t="n"/>
    </row>
    <row r="10453" spans="1:59">
      <c r="AO10453" s="103" t="n"/>
    </row>
    <row r="10454" spans="1:59">
      <c r="AO10454" s="103" t="n"/>
    </row>
    <row r="10455" spans="1:59">
      <c r="AO10455" s="103" t="n"/>
    </row>
    <row r="10456" spans="1:59">
      <c r="AO10456" s="103" t="n"/>
    </row>
    <row r="10457" spans="1:59">
      <c r="AO10457" s="103" t="n"/>
    </row>
    <row r="10458" spans="1:59">
      <c r="AO10458" s="103" t="n"/>
    </row>
    <row r="10459" spans="1:59">
      <c r="AO10459" s="103" t="n"/>
    </row>
    <row r="10460" spans="1:59">
      <c r="AO10460" s="103" t="n"/>
    </row>
    <row r="10461" spans="1:59">
      <c r="AO10461" s="103" t="n"/>
    </row>
    <row r="10462" spans="1:59">
      <c r="AO10462" s="103" t="n"/>
    </row>
    <row r="10463" spans="1:59">
      <c r="AO10463" s="103" t="n"/>
    </row>
    <row r="10464" spans="1:59">
      <c r="AO10464" s="103" t="n"/>
    </row>
    <row r="10465" spans="1:59">
      <c r="AO10465" s="103" t="n"/>
    </row>
    <row r="10466" spans="1:59">
      <c r="AO10466" s="103" t="n"/>
    </row>
    <row r="10467" spans="1:59">
      <c r="AO10467" s="103" t="n"/>
    </row>
    <row r="10468" spans="1:59">
      <c r="AO10468" s="103" t="n"/>
    </row>
    <row r="10469" spans="1:59">
      <c r="AO10469" s="103" t="n"/>
    </row>
    <row r="10470" spans="1:59">
      <c r="AO10470" s="103" t="n"/>
    </row>
    <row r="10471" spans="1:59">
      <c r="AO10471" s="103" t="n"/>
    </row>
    <row r="10472" spans="1:59">
      <c r="AO10472" s="103" t="n"/>
    </row>
    <row r="10473" spans="1:59">
      <c r="AO10473" s="103" t="n"/>
    </row>
    <row r="10474" spans="1:59">
      <c r="AO10474" s="103" t="n"/>
    </row>
    <row r="10475" spans="1:59">
      <c r="AO10475" s="103" t="n"/>
    </row>
    <row r="10476" spans="1:59">
      <c r="AO10476" s="103" t="n"/>
    </row>
    <row r="10477" spans="1:59">
      <c r="AO10477" s="103" t="n"/>
    </row>
    <row r="10478" spans="1:59">
      <c r="AO10478" s="103" t="n"/>
    </row>
    <row r="10479" spans="1:59">
      <c r="AO10479" s="103" t="n"/>
    </row>
    <row r="10480" spans="1:59">
      <c r="AO10480" s="103" t="n"/>
    </row>
    <row r="10481" spans="1:59">
      <c r="AO10481" s="103" t="n"/>
    </row>
    <row r="10482" spans="1:59">
      <c r="AO10482" s="103" t="n"/>
    </row>
    <row r="10483" spans="1:59">
      <c r="AO10483" s="103" t="n"/>
    </row>
    <row r="10484" spans="1:59">
      <c r="AO10484" s="103" t="n"/>
    </row>
    <row r="10485" spans="1:59">
      <c r="AO10485" s="103" t="n"/>
    </row>
    <row r="10486" spans="1:59">
      <c r="AO10486" s="103" t="n"/>
    </row>
    <row r="10487" spans="1:59">
      <c r="AO10487" s="103" t="n"/>
    </row>
    <row r="10488" spans="1:59">
      <c r="AO10488" s="103" t="n"/>
    </row>
    <row r="10489" spans="1:59">
      <c r="AO10489" s="103" t="n"/>
    </row>
    <row r="10490" spans="1:59">
      <c r="AO10490" s="103" t="n"/>
    </row>
    <row r="10491" spans="1:59">
      <c r="AO10491" s="103" t="n"/>
    </row>
    <row r="10492" spans="1:59">
      <c r="AO10492" s="103" t="n"/>
    </row>
    <row r="10493" spans="1:59">
      <c r="AO10493" s="103" t="n"/>
    </row>
    <row r="10494" spans="1:59">
      <c r="AO10494" s="103" t="n"/>
    </row>
    <row r="10495" spans="1:59">
      <c r="AO10495" s="103" t="n"/>
    </row>
    <row r="10496" spans="1:59">
      <c r="AO10496" s="103" t="n"/>
    </row>
    <row r="10497" spans="1:59">
      <c r="AO10497" s="103" t="n"/>
    </row>
    <row r="10498" spans="1:59">
      <c r="AO10498" s="103" t="n"/>
    </row>
    <row r="10499" spans="1:59">
      <c r="AO10499" s="103" t="n"/>
    </row>
    <row r="10500" spans="1:59">
      <c r="AO10500" s="103" t="n"/>
    </row>
    <row r="10501" spans="1:59">
      <c r="AO10501" s="103" t="n"/>
    </row>
    <row r="10502" spans="1:59">
      <c r="AO10502" s="103" t="n"/>
    </row>
    <row r="10503" spans="1:59">
      <c r="AO10503" s="103" t="n"/>
    </row>
    <row r="10504" spans="1:59">
      <c r="AO10504" s="103" t="n"/>
    </row>
    <row r="10505" spans="1:59">
      <c r="AO10505" s="103" t="n"/>
    </row>
    <row r="10506" spans="1:59">
      <c r="AO10506" s="103" t="n"/>
    </row>
    <row r="10507" spans="1:59">
      <c r="AO10507" s="103" t="n"/>
    </row>
    <row r="10508" spans="1:59">
      <c r="AO10508" s="103" t="n"/>
    </row>
    <row r="10509" spans="1:59">
      <c r="AO10509" s="103" t="n"/>
    </row>
    <row r="10510" spans="1:59">
      <c r="AO10510" s="103" t="n"/>
    </row>
    <row r="10511" spans="1:59">
      <c r="AO10511" s="103" t="n"/>
    </row>
    <row r="10512" spans="1:59">
      <c r="AO10512" s="103" t="n"/>
    </row>
    <row r="10513" spans="1:59">
      <c r="AO10513" s="103" t="n"/>
    </row>
    <row r="10514" spans="1:59">
      <c r="AO10514" s="103" t="n"/>
    </row>
    <row r="10515" spans="1:59">
      <c r="AO10515" s="103" t="n"/>
    </row>
    <row r="10516" spans="1:59">
      <c r="AO10516" s="103" t="n"/>
    </row>
    <row r="10517" spans="1:59">
      <c r="AO10517" s="103" t="n"/>
    </row>
    <row r="10518" spans="1:59">
      <c r="AO10518" s="103" t="n"/>
    </row>
    <row r="10519" spans="1:59">
      <c r="AO10519" s="103" t="n"/>
    </row>
    <row r="10520" spans="1:59">
      <c r="AO10520" s="103" t="n"/>
    </row>
    <row r="10521" spans="1:59">
      <c r="AO10521" s="103" t="n"/>
    </row>
    <row r="10522" spans="1:59">
      <c r="AO10522" s="103" t="n"/>
    </row>
    <row r="10523" spans="1:59">
      <c r="AO10523" s="103" t="n"/>
    </row>
    <row r="10524" spans="1:59">
      <c r="AO10524" s="103" t="n"/>
    </row>
    <row r="10525" spans="1:59">
      <c r="AO10525" s="103" t="n"/>
    </row>
    <row r="10526" spans="1:59">
      <c r="AO10526" s="103" t="n"/>
    </row>
    <row r="10527" spans="1:59">
      <c r="AO10527" s="103" t="n"/>
    </row>
    <row r="10528" spans="1:59">
      <c r="AO10528" s="103" t="n"/>
    </row>
    <row r="10529" spans="1:59">
      <c r="AO10529" s="103" t="n"/>
    </row>
    <row r="10530" spans="1:59">
      <c r="AO10530" s="103" t="n"/>
    </row>
    <row r="10531" spans="1:59">
      <c r="AO10531" s="103" t="n"/>
    </row>
    <row r="10532" spans="1:59">
      <c r="AO10532" s="103" t="n"/>
    </row>
    <row r="10533" spans="1:59">
      <c r="AO10533" s="103" t="n"/>
    </row>
    <row r="10534" spans="1:59">
      <c r="AO10534" s="103" t="n"/>
    </row>
    <row r="10535" spans="1:59">
      <c r="AO10535" s="103" t="n"/>
    </row>
    <row r="10536" spans="1:59">
      <c r="AO10536" s="103" t="n"/>
    </row>
    <row r="10537" spans="1:59">
      <c r="AO10537" s="103" t="n"/>
    </row>
    <row r="10538" spans="1:59">
      <c r="AO10538" s="103" t="n"/>
    </row>
    <row r="10539" spans="1:59">
      <c r="AO10539" s="103" t="n"/>
    </row>
    <row r="10540" spans="1:59">
      <c r="AO10540" s="103" t="n"/>
    </row>
    <row r="10541" spans="1:59">
      <c r="AO10541" s="103" t="n"/>
    </row>
    <row r="10542" spans="1:59">
      <c r="AO10542" s="103" t="n"/>
    </row>
    <row r="10543" spans="1:59">
      <c r="AO10543" s="103" t="n"/>
    </row>
    <row r="10544" spans="1:59">
      <c r="AO10544" s="103" t="n"/>
    </row>
    <row r="10545" spans="1:59">
      <c r="AO10545" s="103" t="n"/>
    </row>
    <row r="10546" spans="1:59">
      <c r="AO10546" s="103" t="n"/>
    </row>
    <row r="10547" spans="1:59">
      <c r="AO10547" s="103" t="n"/>
    </row>
    <row r="10548" spans="1:59">
      <c r="AO10548" s="103" t="n"/>
    </row>
    <row r="10549" spans="1:59">
      <c r="AO10549" s="103" t="n"/>
    </row>
    <row r="10550" spans="1:59">
      <c r="AO10550" s="103" t="n"/>
    </row>
    <row r="10551" spans="1:59">
      <c r="AO10551" s="103" t="n"/>
    </row>
    <row r="10552" spans="1:59">
      <c r="AO10552" s="103" t="n"/>
    </row>
    <row r="10553" spans="1:59">
      <c r="AO10553" s="103" t="n"/>
    </row>
    <row r="10554" spans="1:59">
      <c r="AO10554" s="103" t="n"/>
    </row>
    <row r="10555" spans="1:59">
      <c r="AO10555" s="103" t="n"/>
    </row>
    <row r="10556" spans="1:59">
      <c r="AO10556" s="103" t="n"/>
    </row>
    <row r="10557" spans="1:59">
      <c r="AO10557" s="103" t="n"/>
    </row>
    <row r="10558" spans="1:59">
      <c r="AO10558" s="103" t="n"/>
    </row>
    <row r="10559" spans="1:59">
      <c r="AO10559" s="103" t="n"/>
    </row>
    <row r="10560" spans="1:59">
      <c r="AO10560" s="103" t="n"/>
    </row>
    <row r="10561" spans="1:59">
      <c r="AO10561" s="103" t="n"/>
    </row>
    <row r="10562" spans="1:59">
      <c r="AO10562" s="103" t="n"/>
    </row>
    <row r="10563" spans="1:59">
      <c r="AO10563" s="103" t="n"/>
    </row>
    <row r="10564" spans="1:59">
      <c r="AO10564" s="103" t="n"/>
    </row>
    <row r="10565" spans="1:59">
      <c r="AO10565" s="103" t="n"/>
    </row>
    <row r="10566" spans="1:59">
      <c r="AO10566" s="103" t="n"/>
    </row>
    <row r="10567" spans="1:59">
      <c r="AO10567" s="103" t="n"/>
    </row>
    <row r="10568" spans="1:59">
      <c r="AO10568" s="103" t="n"/>
    </row>
    <row r="10569" spans="1:59">
      <c r="AO10569" s="103" t="n"/>
    </row>
    <row r="10570" spans="1:59">
      <c r="AO10570" s="103" t="n"/>
    </row>
    <row r="10571" spans="1:59">
      <c r="AO10571" s="103" t="n"/>
    </row>
    <row r="10572" spans="1:59">
      <c r="AO10572" s="103" t="n"/>
    </row>
    <row r="10573" spans="1:59">
      <c r="AO10573" s="103" t="n"/>
    </row>
    <row r="10574" spans="1:59">
      <c r="AO10574" s="103" t="n"/>
    </row>
    <row r="10575" spans="1:59">
      <c r="AO10575" s="103" t="n"/>
    </row>
    <row r="10576" spans="1:59">
      <c r="AO10576" s="103" t="n"/>
    </row>
    <row r="10577" spans="1:59">
      <c r="AO10577" s="103" t="n"/>
    </row>
    <row r="10578" spans="1:59">
      <c r="AO10578" s="103" t="n"/>
    </row>
    <row r="10579" spans="1:59">
      <c r="AO10579" s="103" t="n"/>
    </row>
    <row r="10580" spans="1:59">
      <c r="AO10580" s="103" t="n"/>
    </row>
    <row r="10581" spans="1:59">
      <c r="AO10581" s="103" t="n"/>
    </row>
    <row r="10582" spans="1:59">
      <c r="AO10582" s="103" t="n"/>
    </row>
    <row r="10583" spans="1:59">
      <c r="AO10583" s="103" t="n"/>
    </row>
    <row r="10584" spans="1:59">
      <c r="AO10584" s="103" t="n"/>
    </row>
    <row r="10585" spans="1:59">
      <c r="AO10585" s="103" t="n"/>
    </row>
    <row r="10586" spans="1:59">
      <c r="AO10586" s="103" t="n"/>
    </row>
    <row r="10587" spans="1:59">
      <c r="AO10587" s="103" t="n"/>
    </row>
    <row r="10588" spans="1:59">
      <c r="AO10588" s="103" t="n"/>
    </row>
    <row r="10589" spans="1:59">
      <c r="AO10589" s="103" t="n"/>
    </row>
    <row r="10590" spans="1:59">
      <c r="AO10590" s="103" t="n"/>
    </row>
    <row r="10591" spans="1:59">
      <c r="AO10591" s="103" t="n"/>
    </row>
    <row r="10592" spans="1:59">
      <c r="AO10592" s="103" t="n"/>
    </row>
    <row r="10593" spans="1:59">
      <c r="AO10593" s="103" t="n"/>
    </row>
    <row r="10594" spans="1:59">
      <c r="AO10594" s="103" t="n"/>
    </row>
    <row r="10595" spans="1:59">
      <c r="AO10595" s="103" t="n"/>
    </row>
    <row r="10596" spans="1:59">
      <c r="AO10596" s="103" t="n"/>
    </row>
    <row r="10597" spans="1:59">
      <c r="AO10597" s="103" t="n"/>
    </row>
    <row r="10598" spans="1:59">
      <c r="AO10598" s="103" t="n"/>
    </row>
    <row r="10599" spans="1:59">
      <c r="AO10599" s="103" t="n"/>
    </row>
    <row r="10600" spans="1:59">
      <c r="AO10600" s="103" t="n"/>
    </row>
    <row r="10601" spans="1:59">
      <c r="AO10601" s="103" t="n"/>
    </row>
    <row r="10602" spans="1:59">
      <c r="AO10602" s="103" t="n"/>
    </row>
    <row r="10603" spans="1:59">
      <c r="AO10603" s="103" t="n"/>
    </row>
    <row r="10604" spans="1:59">
      <c r="AO10604" s="103" t="n"/>
    </row>
    <row r="10605" spans="1:59">
      <c r="AO10605" s="103" t="n"/>
    </row>
    <row r="10606" spans="1:59">
      <c r="AO10606" s="103" t="n"/>
    </row>
    <row r="10607" spans="1:59">
      <c r="AO10607" s="103" t="n"/>
    </row>
    <row r="10608" spans="1:59">
      <c r="AO10608" s="103" t="n"/>
    </row>
    <row r="10609" spans="1:59">
      <c r="AO10609" s="103" t="n"/>
    </row>
    <row r="10610" spans="1:59">
      <c r="AO10610" s="103" t="n"/>
    </row>
    <row r="10611" spans="1:59">
      <c r="AO10611" s="103" t="n"/>
    </row>
    <row r="10612" spans="1:59">
      <c r="AO10612" s="103" t="n"/>
    </row>
    <row r="10613" spans="1:59">
      <c r="AO10613" s="103" t="n"/>
    </row>
    <row r="10614" spans="1:59">
      <c r="AO10614" s="103" t="n"/>
    </row>
    <row r="10615" spans="1:59">
      <c r="AO10615" s="103" t="n"/>
    </row>
    <row r="10616" spans="1:59">
      <c r="AO10616" s="103" t="n"/>
    </row>
    <row r="10617" spans="1:59">
      <c r="AO10617" s="103" t="n"/>
    </row>
    <row r="10618" spans="1:59">
      <c r="AO10618" s="103" t="n"/>
    </row>
    <row r="10619" spans="1:59">
      <c r="AO10619" s="103" t="n"/>
    </row>
    <row r="10620" spans="1:59">
      <c r="AO10620" s="103" t="n"/>
    </row>
    <row r="10621" spans="1:59">
      <c r="AO10621" s="103" t="n"/>
    </row>
    <row r="10622" spans="1:59">
      <c r="AO10622" s="103" t="n"/>
    </row>
    <row r="10623" spans="1:59">
      <c r="AO10623" s="103" t="n"/>
    </row>
    <row r="10624" spans="1:59">
      <c r="AO10624" s="103" t="n"/>
    </row>
    <row r="10625" spans="1:59">
      <c r="AO10625" s="103" t="n"/>
    </row>
    <row r="10626" spans="1:59">
      <c r="AO10626" s="103" t="n"/>
    </row>
    <row r="10627" spans="1:59">
      <c r="AO10627" s="103" t="n"/>
    </row>
    <row r="10628" spans="1:59">
      <c r="AO10628" s="103" t="n"/>
    </row>
    <row r="10629" spans="1:59">
      <c r="AO10629" s="103" t="n"/>
    </row>
    <row r="10630" spans="1:59">
      <c r="AO10630" s="103" t="n"/>
    </row>
    <row r="10631" spans="1:59">
      <c r="AO10631" s="103" t="n"/>
    </row>
    <row r="10632" spans="1:59">
      <c r="AO10632" s="103" t="n"/>
    </row>
    <row r="10633" spans="1:59">
      <c r="AO10633" s="103" t="n"/>
    </row>
    <row r="10634" spans="1:59">
      <c r="AO10634" s="103" t="n"/>
    </row>
    <row r="10635" spans="1:59">
      <c r="AO10635" s="103" t="n"/>
    </row>
    <row r="10636" spans="1:59">
      <c r="AO10636" s="103" t="n"/>
    </row>
    <row r="10637" spans="1:59">
      <c r="AO10637" s="103" t="n"/>
    </row>
    <row r="10638" spans="1:59">
      <c r="AO10638" s="103" t="n"/>
    </row>
    <row r="10639" spans="1:59">
      <c r="AO10639" s="103" t="n"/>
    </row>
    <row r="10640" spans="1:59">
      <c r="AO10640" s="103" t="n"/>
    </row>
    <row r="10641" spans="1:59">
      <c r="AO10641" s="103" t="n"/>
    </row>
    <row r="10642" spans="1:59">
      <c r="AO10642" s="103" t="n"/>
    </row>
    <row r="10643" spans="1:59">
      <c r="AO10643" s="103" t="n"/>
    </row>
    <row r="10644" spans="1:59">
      <c r="AO10644" s="103" t="n"/>
    </row>
    <row r="10645" spans="1:59">
      <c r="AO10645" s="103" t="n"/>
    </row>
    <row r="10646" spans="1:59">
      <c r="AO10646" s="103" t="n"/>
    </row>
    <row r="10647" spans="1:59">
      <c r="AO10647" s="103" t="n"/>
    </row>
    <row r="10648" spans="1:59">
      <c r="AO10648" s="103" t="n"/>
    </row>
    <row r="10649" spans="1:59">
      <c r="AO10649" s="103" t="n"/>
    </row>
    <row r="10650" spans="1:59">
      <c r="AO10650" s="103" t="n"/>
    </row>
    <row r="10651" spans="1:59">
      <c r="AO10651" s="103" t="n"/>
    </row>
    <row r="10652" spans="1:59">
      <c r="AO10652" s="103" t="n"/>
    </row>
    <row r="10653" spans="1:59">
      <c r="AO10653" s="103" t="n"/>
    </row>
    <row r="10654" spans="1:59">
      <c r="AO10654" s="103" t="n"/>
    </row>
    <row r="10655" spans="1:59">
      <c r="AO10655" s="103" t="n"/>
    </row>
    <row r="10656" spans="1:59">
      <c r="AO10656" s="103" t="n"/>
    </row>
    <row r="10657" spans="1:59">
      <c r="AO10657" s="103" t="n"/>
    </row>
    <row r="10658" spans="1:59">
      <c r="AO10658" s="103" t="n"/>
    </row>
    <row r="10659" spans="1:59">
      <c r="AO10659" s="103" t="n"/>
    </row>
    <row r="10660" spans="1:59">
      <c r="AO10660" s="103" t="n"/>
    </row>
    <row r="10661" spans="1:59">
      <c r="AO10661" s="103" t="n"/>
    </row>
    <row r="10662" spans="1:59">
      <c r="AO10662" s="103" t="n"/>
    </row>
    <row r="10663" spans="1:59">
      <c r="AO10663" s="103" t="n"/>
    </row>
    <row r="10664" spans="1:59">
      <c r="AO10664" s="103" t="n"/>
    </row>
    <row r="10665" spans="1:59">
      <c r="AO10665" s="103" t="n"/>
    </row>
    <row r="10666" spans="1:59">
      <c r="AO10666" s="103" t="n"/>
    </row>
    <row r="10667" spans="1:59">
      <c r="AO10667" s="103" t="n"/>
    </row>
    <row r="10668" spans="1:59">
      <c r="AO10668" s="103" t="n"/>
    </row>
    <row r="10669" spans="1:59">
      <c r="AO10669" s="103" t="n"/>
    </row>
    <row r="10670" spans="1:59">
      <c r="AO10670" s="103" t="n"/>
    </row>
    <row r="10671" spans="1:59">
      <c r="AO10671" s="103" t="n"/>
    </row>
    <row r="10672" spans="1:59">
      <c r="AO10672" s="103" t="n"/>
    </row>
    <row r="10673" spans="1:59">
      <c r="AO10673" s="103" t="n"/>
    </row>
    <row r="10674" spans="1:59">
      <c r="AO10674" s="103" t="n"/>
    </row>
    <row r="10675" spans="1:59">
      <c r="AO10675" s="103" t="n"/>
    </row>
    <row r="10676" spans="1:59">
      <c r="AO10676" s="103" t="n"/>
    </row>
    <row r="10677" spans="1:59">
      <c r="AO10677" s="103" t="n"/>
    </row>
    <row r="10678" spans="1:59">
      <c r="AO10678" s="103" t="n"/>
    </row>
    <row r="10679" spans="1:59">
      <c r="AO10679" s="103" t="n"/>
    </row>
    <row r="10680" spans="1:59">
      <c r="AO10680" s="103" t="n"/>
    </row>
    <row r="10681" spans="1:59">
      <c r="AO10681" s="103" t="n"/>
    </row>
    <row r="10682" spans="1:59">
      <c r="AO10682" s="103" t="n"/>
    </row>
    <row r="10683" spans="1:59">
      <c r="AO10683" s="103" t="n"/>
    </row>
    <row r="10684" spans="1:59">
      <c r="AO10684" s="103" t="n"/>
    </row>
    <row r="10685" spans="1:59">
      <c r="AO10685" s="103" t="n"/>
    </row>
    <row r="10686" spans="1:59">
      <c r="AO10686" s="103" t="n"/>
    </row>
    <row r="10687" spans="1:59">
      <c r="AO10687" s="103" t="n"/>
    </row>
    <row r="10688" spans="1:59">
      <c r="AO10688" s="103" t="n"/>
    </row>
    <row r="10689" spans="1:59">
      <c r="AO10689" s="103" t="n"/>
    </row>
    <row r="10690" spans="1:59">
      <c r="AO10690" s="103" t="n"/>
    </row>
    <row r="10691" spans="1:59">
      <c r="AO10691" s="103" t="n"/>
    </row>
    <row r="10692" spans="1:59">
      <c r="AO10692" s="103" t="n"/>
    </row>
    <row r="10693" spans="1:59">
      <c r="AO10693" s="103" t="n"/>
    </row>
    <row r="10694" spans="1:59">
      <c r="AO10694" s="103" t="n"/>
    </row>
    <row r="10695" spans="1:59">
      <c r="AO10695" s="103" t="n"/>
    </row>
    <row r="10696" spans="1:59">
      <c r="AO10696" s="103" t="n"/>
    </row>
    <row r="10697" spans="1:59">
      <c r="AO10697" s="103" t="n"/>
    </row>
    <row r="10698" spans="1:59">
      <c r="AO10698" s="103" t="n"/>
    </row>
    <row r="10699" spans="1:59">
      <c r="AO10699" s="103" t="n"/>
    </row>
    <row r="10700" spans="1:59">
      <c r="AO10700" s="103" t="n"/>
    </row>
    <row r="10701" spans="1:59">
      <c r="AO10701" s="103" t="n"/>
    </row>
    <row r="10702" spans="1:59">
      <c r="AO10702" s="103" t="n"/>
    </row>
    <row r="10703" spans="1:59">
      <c r="AO10703" s="103" t="n"/>
    </row>
    <row r="10704" spans="1:59">
      <c r="AO10704" s="103" t="n"/>
    </row>
    <row r="10705" spans="1:59">
      <c r="AO10705" s="103" t="n"/>
    </row>
    <row r="10706" spans="1:59">
      <c r="AO10706" s="103" t="n"/>
    </row>
    <row r="10707" spans="1:59">
      <c r="AO10707" s="103" t="n"/>
    </row>
    <row r="10708" spans="1:59">
      <c r="AO10708" s="103" t="n"/>
    </row>
    <row r="10709" spans="1:59">
      <c r="AO10709" s="103" t="n"/>
    </row>
    <row r="10710" spans="1:59">
      <c r="AO10710" s="103" t="n"/>
    </row>
    <row r="10711" spans="1:59">
      <c r="AO10711" s="103" t="n"/>
    </row>
    <row r="10712" spans="1:59">
      <c r="AO10712" s="103" t="n"/>
    </row>
    <row r="10713" spans="1:59">
      <c r="AO10713" s="103" t="n"/>
    </row>
    <row r="10714" spans="1:59">
      <c r="AO10714" s="103" t="n"/>
    </row>
    <row r="10715" spans="1:59">
      <c r="AO10715" s="103" t="n"/>
    </row>
    <row r="10716" spans="1:59">
      <c r="AO10716" s="103" t="n"/>
    </row>
    <row r="10717" spans="1:59">
      <c r="AO10717" s="103" t="n"/>
    </row>
    <row r="10718" spans="1:59">
      <c r="AO10718" s="103" t="n"/>
    </row>
    <row r="10719" spans="1:59">
      <c r="AO10719" s="103" t="n"/>
    </row>
    <row r="10720" spans="1:59">
      <c r="AO10720" s="103" t="n"/>
    </row>
    <row r="10721" spans="1:59">
      <c r="AO10721" s="103" t="n"/>
    </row>
    <row r="10722" spans="1:59">
      <c r="AO10722" s="103" t="n"/>
    </row>
    <row r="10723" spans="1:59">
      <c r="AO10723" s="103" t="n"/>
    </row>
    <row r="10724" spans="1:59">
      <c r="AO10724" s="103" t="n"/>
    </row>
    <row r="10725" spans="1:59">
      <c r="AO10725" s="103" t="n"/>
    </row>
    <row r="10726" spans="1:59">
      <c r="AO10726" s="103" t="n"/>
    </row>
    <row r="10727" spans="1:59">
      <c r="AO10727" s="103" t="n"/>
    </row>
    <row r="10728" spans="1:59">
      <c r="AO10728" s="103" t="n"/>
    </row>
    <row r="10729" spans="1:59">
      <c r="AO10729" s="103" t="n"/>
    </row>
    <row r="10730" spans="1:59">
      <c r="AO10730" s="103" t="n"/>
    </row>
    <row r="10731" spans="1:59">
      <c r="AO10731" s="103" t="n"/>
    </row>
    <row r="10732" spans="1:59">
      <c r="AO10732" s="103" t="n"/>
    </row>
    <row r="10733" spans="1:59">
      <c r="AO10733" s="103" t="n"/>
    </row>
    <row r="10734" spans="1:59">
      <c r="AO10734" s="103" t="n"/>
    </row>
    <row r="10735" spans="1:59">
      <c r="AO10735" s="103" t="n"/>
    </row>
    <row r="10736" spans="1:59">
      <c r="AO10736" s="103" t="n"/>
    </row>
    <row r="10737" spans="1:59">
      <c r="AO10737" s="103" t="n"/>
    </row>
    <row r="10738" spans="1:59">
      <c r="AO10738" s="103" t="n"/>
    </row>
    <row r="10739" spans="1:59">
      <c r="AO10739" s="103" t="n"/>
    </row>
    <row r="10740" spans="1:59">
      <c r="AO10740" s="103" t="n"/>
    </row>
    <row r="10741" spans="1:59">
      <c r="AO10741" s="103" t="n"/>
    </row>
    <row r="10742" spans="1:59">
      <c r="AO10742" s="103" t="n"/>
    </row>
    <row r="10743" spans="1:59">
      <c r="AO10743" s="103" t="n"/>
    </row>
    <row r="10744" spans="1:59">
      <c r="AO10744" s="103" t="n"/>
    </row>
    <row r="10745" spans="1:59">
      <c r="AO10745" s="103" t="n"/>
    </row>
    <row r="10746" spans="1:59">
      <c r="AO10746" s="103" t="n"/>
    </row>
    <row r="10747" spans="1:59">
      <c r="AO10747" s="103" t="n"/>
    </row>
    <row r="10748" spans="1:59">
      <c r="AO10748" s="103" t="n"/>
    </row>
    <row r="10749" spans="1:59">
      <c r="AO10749" s="103" t="n"/>
    </row>
    <row r="10750" spans="1:59">
      <c r="AO10750" s="103" t="n"/>
    </row>
    <row r="10751" spans="1:59">
      <c r="AO10751" s="103" t="n"/>
    </row>
    <row r="10752" spans="1:59">
      <c r="AO10752" s="103" t="n"/>
    </row>
    <row r="10753" spans="1:59">
      <c r="AO10753" s="103" t="n"/>
    </row>
    <row r="10754" spans="1:59">
      <c r="AO10754" s="103" t="n"/>
    </row>
    <row r="10755" spans="1:59">
      <c r="AO10755" s="103" t="n"/>
    </row>
    <row r="10756" spans="1:59">
      <c r="AO10756" s="103" t="n"/>
    </row>
    <row r="10757" spans="1:59">
      <c r="AO10757" s="103" t="n"/>
    </row>
    <row r="10758" spans="1:59">
      <c r="AO10758" s="103" t="n"/>
    </row>
    <row r="10759" spans="1:59">
      <c r="AO10759" s="103" t="n"/>
    </row>
    <row r="10760" spans="1:59">
      <c r="AO10760" s="103" t="n"/>
    </row>
    <row r="10761" spans="1:59">
      <c r="AO10761" s="103" t="n"/>
    </row>
    <row r="10762" spans="1:59">
      <c r="AO10762" s="103" t="n"/>
    </row>
    <row r="10763" spans="1:59">
      <c r="AO10763" s="103" t="n"/>
    </row>
    <row r="10764" spans="1:59">
      <c r="AO10764" s="103" t="n"/>
    </row>
    <row r="10765" spans="1:59">
      <c r="AO10765" s="103" t="n"/>
    </row>
    <row r="10766" spans="1:59">
      <c r="AO10766" s="103" t="n"/>
    </row>
    <row r="10767" spans="1:59">
      <c r="AO10767" s="103" t="n"/>
    </row>
    <row r="10768" spans="1:59">
      <c r="AO10768" s="103" t="n"/>
    </row>
    <row r="10769" spans="1:59">
      <c r="AO10769" s="103" t="n"/>
    </row>
    <row r="10770" spans="1:59">
      <c r="AO10770" s="103" t="n"/>
    </row>
    <row r="10771" spans="1:59">
      <c r="AO10771" s="103" t="n"/>
    </row>
    <row r="10772" spans="1:59">
      <c r="AO10772" s="103" t="n"/>
    </row>
    <row r="10773" spans="1:59">
      <c r="AO10773" s="103" t="n"/>
    </row>
    <row r="10774" spans="1:59">
      <c r="AO10774" s="103" t="n"/>
    </row>
    <row r="10775" spans="1:59">
      <c r="AO10775" s="103" t="n"/>
    </row>
    <row r="10776" spans="1:59">
      <c r="AO10776" s="103" t="n"/>
    </row>
    <row r="10777" spans="1:59">
      <c r="AO10777" s="103" t="n"/>
    </row>
    <row r="10778" spans="1:59">
      <c r="AO10778" s="103" t="n"/>
    </row>
    <row r="10779" spans="1:59">
      <c r="AO10779" s="103" t="n"/>
    </row>
    <row r="10780" spans="1:59">
      <c r="AO10780" s="103" t="n"/>
    </row>
    <row r="10781" spans="1:59">
      <c r="AO10781" s="103" t="n"/>
    </row>
    <row r="10782" spans="1:59">
      <c r="AO10782" s="103" t="n"/>
    </row>
    <row r="10783" spans="1:59">
      <c r="AO10783" s="103" t="n"/>
    </row>
    <row r="10784" spans="1:59">
      <c r="AO10784" s="103" t="n"/>
    </row>
    <row r="10785" spans="1:59">
      <c r="AO10785" s="103" t="n"/>
    </row>
    <row r="10786" spans="1:59">
      <c r="AO10786" s="103" t="n"/>
    </row>
    <row r="10787" spans="1:59">
      <c r="AO10787" s="103" t="n"/>
    </row>
    <row r="10788" spans="1:59">
      <c r="AO10788" s="103" t="n"/>
    </row>
    <row r="10789" spans="1:59">
      <c r="AO10789" s="103" t="n"/>
    </row>
    <row r="10790" spans="1:59">
      <c r="AO10790" s="103" t="n"/>
    </row>
    <row r="10791" spans="1:59">
      <c r="AO10791" s="103" t="n"/>
    </row>
    <row r="10792" spans="1:59">
      <c r="AO10792" s="103" t="n"/>
    </row>
    <row r="10793" spans="1:59">
      <c r="AO10793" s="103" t="n"/>
    </row>
    <row r="10794" spans="1:59">
      <c r="AO10794" s="103" t="n"/>
    </row>
    <row r="10795" spans="1:59">
      <c r="AO10795" s="103" t="n"/>
    </row>
    <row r="10796" spans="1:59">
      <c r="AO10796" s="103" t="n"/>
    </row>
    <row r="10797" spans="1:59">
      <c r="AO10797" s="103" t="n"/>
    </row>
    <row r="10798" spans="1:59">
      <c r="AO10798" s="103" t="n"/>
    </row>
    <row r="10799" spans="1:59">
      <c r="AO10799" s="103" t="n"/>
    </row>
    <row r="10800" spans="1:59">
      <c r="AO10800" s="103" t="n"/>
    </row>
    <row r="10801" spans="1:59">
      <c r="AO10801" s="103" t="n"/>
    </row>
    <row r="10802" spans="1:59">
      <c r="AO10802" s="103" t="n"/>
    </row>
    <row r="10803" spans="1:59">
      <c r="AO10803" s="103" t="n"/>
    </row>
    <row r="10804" spans="1:59">
      <c r="AO10804" s="103" t="n"/>
    </row>
    <row r="10805" spans="1:59">
      <c r="AO10805" s="103" t="n"/>
    </row>
    <row r="10806" spans="1:59">
      <c r="AO10806" s="103" t="n"/>
    </row>
    <row r="10807" spans="1:59">
      <c r="AO10807" s="103" t="n"/>
    </row>
    <row r="10808" spans="1:59">
      <c r="AO10808" s="103" t="n"/>
    </row>
    <row r="10809" spans="1:59">
      <c r="AO10809" s="103" t="n"/>
    </row>
    <row r="10810" spans="1:59">
      <c r="AO10810" s="103" t="n"/>
    </row>
    <row r="10811" spans="1:59">
      <c r="AO10811" s="103" t="n"/>
    </row>
    <row r="10812" spans="1:59">
      <c r="AO10812" s="103" t="n"/>
    </row>
    <row r="10813" spans="1:59">
      <c r="AO10813" s="103" t="n"/>
    </row>
    <row r="10814" spans="1:59">
      <c r="AO10814" s="103" t="n"/>
    </row>
    <row r="10815" spans="1:59">
      <c r="AO10815" s="103" t="n"/>
    </row>
    <row r="10816" spans="1:59">
      <c r="AO10816" s="103" t="n"/>
    </row>
    <row r="10817" spans="1:59">
      <c r="AO10817" s="103" t="n"/>
    </row>
    <row r="10818" spans="1:59">
      <c r="AO10818" s="103" t="n"/>
    </row>
    <row r="10819" spans="1:59">
      <c r="AO10819" s="103" t="n"/>
    </row>
    <row r="10820" spans="1:59">
      <c r="AO10820" s="103" t="n"/>
    </row>
    <row r="10821" spans="1:59">
      <c r="AO10821" s="103" t="n"/>
    </row>
    <row r="10822" spans="1:59">
      <c r="AO10822" s="103" t="n"/>
    </row>
    <row r="10823" spans="1:59">
      <c r="AO10823" s="103" t="n"/>
    </row>
    <row r="10824" spans="1:59">
      <c r="AO10824" s="103" t="n"/>
    </row>
    <row r="10825" spans="1:59">
      <c r="AO10825" s="103" t="n"/>
    </row>
    <row r="10826" spans="1:59">
      <c r="AO10826" s="103" t="n"/>
    </row>
    <row r="10827" spans="1:59">
      <c r="AO10827" s="103" t="n"/>
    </row>
    <row r="10828" spans="1:59">
      <c r="AO10828" s="103" t="n"/>
    </row>
    <row r="10829" spans="1:59">
      <c r="AO10829" s="103" t="n"/>
    </row>
    <row r="10830" spans="1:59">
      <c r="AO10830" s="103" t="n"/>
    </row>
    <row r="10831" spans="1:59">
      <c r="AO10831" s="103" t="n"/>
    </row>
    <row r="10832" spans="1:59">
      <c r="AO10832" s="103" t="n"/>
    </row>
    <row r="10833" spans="1:59">
      <c r="AO10833" s="103" t="n"/>
    </row>
    <row r="10834" spans="1:59">
      <c r="AO10834" s="103" t="n"/>
    </row>
    <row r="10835" spans="1:59">
      <c r="AO10835" s="103" t="n"/>
    </row>
    <row r="10836" spans="1:59">
      <c r="AO10836" s="103" t="n"/>
    </row>
    <row r="10837" spans="1:59">
      <c r="AO10837" s="103" t="n"/>
    </row>
    <row r="10838" spans="1:59">
      <c r="AO10838" s="103" t="n"/>
    </row>
    <row r="10839" spans="1:59">
      <c r="AO10839" s="103" t="n"/>
    </row>
    <row r="10840" spans="1:59">
      <c r="AO10840" s="103" t="n"/>
    </row>
    <row r="10841" spans="1:59">
      <c r="AO10841" s="103" t="n"/>
    </row>
    <row r="10842" spans="1:59">
      <c r="AO10842" s="103" t="n"/>
    </row>
    <row r="10843" spans="1:59">
      <c r="AO10843" s="103" t="n"/>
    </row>
    <row r="10844" spans="1:59">
      <c r="AO10844" s="103" t="n"/>
    </row>
    <row r="10845" spans="1:59">
      <c r="AO10845" s="103" t="n"/>
    </row>
    <row r="10846" spans="1:59">
      <c r="AO10846" s="103" t="n"/>
    </row>
    <row r="10847" spans="1:59">
      <c r="AO10847" s="103" t="n"/>
    </row>
    <row r="10848" spans="1:59">
      <c r="AO10848" s="103" t="n"/>
    </row>
    <row r="10849" spans="1:59">
      <c r="AO10849" s="103" t="n"/>
    </row>
    <row r="10850" spans="1:59">
      <c r="AO10850" s="103" t="n"/>
    </row>
    <row r="10851" spans="1:59">
      <c r="AO10851" s="103" t="n"/>
    </row>
    <row r="10852" spans="1:59">
      <c r="AO10852" s="103" t="n"/>
    </row>
    <row r="10853" spans="1:59">
      <c r="AO10853" s="103" t="n"/>
    </row>
    <row r="10854" spans="1:59">
      <c r="AO10854" s="103" t="n"/>
    </row>
    <row r="10855" spans="1:59">
      <c r="AO10855" s="103" t="n"/>
    </row>
    <row r="10856" spans="1:59">
      <c r="AO10856" s="103" t="n"/>
    </row>
    <row r="10857" spans="1:59">
      <c r="AO10857" s="103" t="n"/>
    </row>
    <row r="10858" spans="1:59">
      <c r="AO10858" s="103" t="n"/>
    </row>
    <row r="10859" spans="1:59">
      <c r="AO10859" s="103" t="n"/>
    </row>
    <row r="10860" spans="1:59">
      <c r="AO10860" s="103" t="n"/>
    </row>
    <row r="10861" spans="1:59">
      <c r="AO10861" s="103" t="n"/>
    </row>
    <row r="10862" spans="1:59">
      <c r="AO10862" s="103" t="n"/>
    </row>
    <row r="10863" spans="1:59">
      <c r="AO10863" s="103" t="n"/>
    </row>
    <row r="10864" spans="1:59">
      <c r="AO10864" s="103" t="n"/>
    </row>
    <row r="10865" spans="1:59">
      <c r="AO10865" s="103" t="n"/>
    </row>
    <row r="10866" spans="1:59">
      <c r="AO10866" s="103" t="n"/>
    </row>
    <row r="10867" spans="1:59">
      <c r="AO10867" s="103" t="n"/>
    </row>
    <row r="10868" spans="1:59">
      <c r="AO10868" s="103" t="n"/>
    </row>
    <row r="10869" spans="1:59">
      <c r="AO10869" s="103" t="n"/>
    </row>
    <row r="10870" spans="1:59">
      <c r="AO10870" s="103" t="n"/>
    </row>
    <row r="10871" spans="1:59">
      <c r="AO10871" s="103" t="n"/>
    </row>
    <row r="10872" spans="1:59">
      <c r="AO10872" s="103" t="n"/>
    </row>
    <row r="10873" spans="1:59">
      <c r="AO10873" s="103" t="n"/>
    </row>
    <row r="10874" spans="1:59">
      <c r="AO10874" s="103" t="n"/>
    </row>
    <row r="10875" spans="1:59">
      <c r="AO10875" s="103" t="n"/>
    </row>
    <row r="10876" spans="1:59">
      <c r="AO10876" s="103" t="n"/>
    </row>
    <row r="10877" spans="1:59">
      <c r="AO10877" s="103" t="n"/>
    </row>
    <row r="10878" spans="1:59">
      <c r="AO10878" s="103" t="n"/>
    </row>
    <row r="10879" spans="1:59">
      <c r="AO10879" s="103" t="n"/>
    </row>
    <row r="10880" spans="1:59">
      <c r="AO10880" s="103" t="n"/>
    </row>
    <row r="10881" spans="1:59">
      <c r="AO10881" s="103" t="n"/>
    </row>
    <row r="10882" spans="1:59">
      <c r="AO10882" s="103" t="n"/>
    </row>
    <row r="10883" spans="1:59">
      <c r="AO10883" s="103" t="n"/>
    </row>
    <row r="10884" spans="1:59">
      <c r="AO10884" s="103" t="n"/>
    </row>
    <row r="10885" spans="1:59">
      <c r="AO10885" s="103" t="n"/>
    </row>
    <row r="10886" spans="1:59">
      <c r="AO10886" s="103" t="n"/>
    </row>
    <row r="10887" spans="1:59">
      <c r="AO10887" s="103" t="n"/>
    </row>
    <row r="10888" spans="1:59">
      <c r="AO10888" s="103" t="n"/>
    </row>
    <row r="10889" spans="1:59">
      <c r="AO10889" s="103" t="n"/>
    </row>
    <row r="10890" spans="1:59">
      <c r="AO10890" s="103" t="n"/>
    </row>
    <row r="10891" spans="1:59">
      <c r="AO10891" s="103" t="n"/>
    </row>
    <row r="10892" spans="1:59">
      <c r="AO10892" s="103" t="n"/>
    </row>
    <row r="10893" spans="1:59">
      <c r="AO10893" s="103" t="n"/>
    </row>
    <row r="10894" spans="1:59">
      <c r="AO10894" s="103" t="n"/>
    </row>
    <row r="10895" spans="1:59">
      <c r="AO10895" s="103" t="n"/>
    </row>
    <row r="10896" spans="1:59">
      <c r="AO10896" s="103" t="n"/>
    </row>
    <row r="10897" spans="1:59">
      <c r="AO10897" s="103" t="n"/>
    </row>
    <row r="10898" spans="1:59">
      <c r="AO10898" s="103" t="n"/>
    </row>
    <row r="10899" spans="1:59">
      <c r="AO10899" s="103" t="n"/>
    </row>
    <row r="10900" spans="1:59">
      <c r="AO10900" s="103" t="n"/>
    </row>
    <row r="10901" spans="1:59">
      <c r="AO10901" s="103" t="n"/>
    </row>
    <row r="10902" spans="1:59">
      <c r="AO10902" s="103" t="n"/>
    </row>
    <row r="10903" spans="1:59">
      <c r="AO10903" s="103" t="n"/>
    </row>
    <row r="10904" spans="1:59">
      <c r="AO10904" s="103" t="n"/>
    </row>
    <row r="10905" spans="1:59">
      <c r="AO10905" s="103" t="n"/>
    </row>
    <row r="10906" spans="1:59">
      <c r="AO10906" s="103" t="n"/>
    </row>
    <row r="10907" spans="1:59">
      <c r="AO10907" s="103" t="n"/>
    </row>
    <row r="10908" spans="1:59">
      <c r="AO10908" s="103" t="n"/>
    </row>
    <row r="10909" spans="1:59">
      <c r="AO10909" s="103" t="n"/>
    </row>
    <row r="10910" spans="1:59">
      <c r="AO10910" s="103" t="n"/>
    </row>
    <row r="10911" spans="1:59">
      <c r="AO10911" s="103" t="n"/>
    </row>
    <row r="10912" spans="1:59">
      <c r="AO10912" s="103" t="n"/>
    </row>
    <row r="10913" spans="1:59">
      <c r="AO10913" s="103" t="n"/>
    </row>
    <row r="10914" spans="1:59">
      <c r="AO10914" s="103" t="n"/>
    </row>
    <row r="10915" spans="1:59">
      <c r="AO10915" s="103" t="n"/>
    </row>
    <row r="10916" spans="1:59">
      <c r="AO10916" s="103" t="n"/>
    </row>
    <row r="10917" spans="1:59">
      <c r="AO10917" s="103" t="n"/>
    </row>
    <row r="10918" spans="1:59">
      <c r="AO10918" s="103" t="n"/>
    </row>
    <row r="10919" spans="1:59">
      <c r="AO10919" s="103" t="n"/>
    </row>
    <row r="10920" spans="1:59">
      <c r="AO10920" s="103" t="n"/>
    </row>
    <row r="10921" spans="1:59">
      <c r="AO10921" s="103" t="n"/>
    </row>
    <row r="10922" spans="1:59">
      <c r="AO10922" s="103" t="n"/>
    </row>
    <row r="10923" spans="1:59">
      <c r="AO10923" s="103" t="n"/>
    </row>
    <row r="10924" spans="1:59">
      <c r="AO10924" s="103" t="n"/>
    </row>
    <row r="10925" spans="1:59">
      <c r="AO10925" s="103" t="n"/>
    </row>
    <row r="10926" spans="1:59">
      <c r="AO10926" s="103" t="n"/>
    </row>
    <row r="10927" spans="1:59">
      <c r="AO10927" s="103" t="n"/>
    </row>
    <row r="10928" spans="1:59">
      <c r="AO10928" s="103" t="n"/>
    </row>
    <row r="10929" spans="1:59">
      <c r="AO10929" s="103" t="n"/>
    </row>
    <row r="10930" spans="1:59">
      <c r="AO10930" s="103" t="n"/>
    </row>
    <row r="10931" spans="1:59">
      <c r="AO10931" s="103" t="n"/>
    </row>
    <row r="10932" spans="1:59">
      <c r="AO10932" s="103" t="n"/>
    </row>
    <row r="10933" spans="1:59">
      <c r="AO10933" s="103" t="n"/>
    </row>
    <row r="10934" spans="1:59">
      <c r="AO10934" s="103" t="n"/>
    </row>
    <row r="10935" spans="1:59">
      <c r="AO10935" s="103" t="n"/>
    </row>
    <row r="10936" spans="1:59">
      <c r="AO10936" s="103" t="n"/>
    </row>
    <row r="10937" spans="1:59">
      <c r="AO10937" s="103" t="n"/>
    </row>
    <row r="10938" spans="1:59">
      <c r="AO10938" s="103" t="n"/>
    </row>
    <row r="10939" spans="1:59">
      <c r="AO10939" s="103" t="n"/>
    </row>
    <row r="10940" spans="1:59">
      <c r="AO10940" s="103" t="n"/>
    </row>
    <row r="10941" spans="1:59">
      <c r="AO10941" s="103" t="n"/>
    </row>
    <row r="10942" spans="1:59">
      <c r="AO10942" s="103" t="n"/>
    </row>
    <row r="10943" spans="1:59">
      <c r="AO10943" s="103" t="n"/>
    </row>
    <row r="10944" spans="1:59">
      <c r="AO10944" s="103" t="n"/>
    </row>
    <row r="10945" spans="1:59">
      <c r="AO10945" s="103" t="n"/>
    </row>
    <row r="10946" spans="1:59">
      <c r="AO10946" s="103" t="n"/>
    </row>
    <row r="10947" spans="1:59">
      <c r="AO10947" s="103" t="n"/>
    </row>
    <row r="10948" spans="1:59">
      <c r="AO10948" s="103" t="n"/>
    </row>
    <row r="10949" spans="1:59">
      <c r="AO10949" s="103" t="n"/>
    </row>
    <row r="10950" spans="1:59">
      <c r="AO10950" s="103" t="n"/>
    </row>
    <row r="10951" spans="1:59">
      <c r="AO10951" s="103" t="n"/>
    </row>
    <row r="10952" spans="1:59">
      <c r="AO10952" s="103" t="n"/>
    </row>
    <row r="10953" spans="1:59">
      <c r="AO10953" s="103" t="n"/>
    </row>
    <row r="10954" spans="1:59">
      <c r="AO10954" s="103" t="n"/>
    </row>
    <row r="10955" spans="1:59">
      <c r="AO10955" s="103" t="n"/>
    </row>
    <row r="10956" spans="1:59">
      <c r="AO10956" s="103" t="n"/>
    </row>
    <row r="10957" spans="1:59">
      <c r="AO10957" s="103" t="n"/>
    </row>
    <row r="10958" spans="1:59">
      <c r="AO10958" s="103" t="n"/>
    </row>
    <row r="10959" spans="1:59">
      <c r="AO10959" s="103" t="n"/>
    </row>
    <row r="10960" spans="1:59">
      <c r="AO10960" s="103" t="n"/>
    </row>
    <row r="10961" spans="1:59">
      <c r="AO10961" s="103" t="n"/>
    </row>
    <row r="10962" spans="1:59">
      <c r="AO10962" s="103" t="n"/>
    </row>
    <row r="10963" spans="1:59">
      <c r="AO10963" s="103" t="n"/>
    </row>
    <row r="10964" spans="1:59">
      <c r="AO10964" s="103" t="n"/>
    </row>
    <row r="10965" spans="1:59">
      <c r="AO10965" s="103" t="n"/>
    </row>
    <row r="10966" spans="1:59">
      <c r="AO10966" s="103" t="n"/>
    </row>
    <row r="10967" spans="1:59">
      <c r="AO10967" s="103" t="n"/>
    </row>
    <row r="10968" spans="1:59">
      <c r="AO10968" s="103" t="n"/>
    </row>
    <row r="10969" spans="1:59">
      <c r="AO10969" s="103" t="n"/>
    </row>
    <row r="10970" spans="1:59">
      <c r="AO10970" s="103" t="n"/>
    </row>
    <row r="10971" spans="1:59">
      <c r="AO10971" s="103" t="n"/>
    </row>
    <row r="10972" spans="1:59">
      <c r="AO10972" s="103" t="n"/>
    </row>
    <row r="10973" spans="1:59">
      <c r="AO10973" s="103" t="n"/>
    </row>
    <row r="10974" spans="1:59">
      <c r="AO10974" s="103" t="n"/>
    </row>
    <row r="10975" spans="1:59">
      <c r="AO10975" s="103" t="n"/>
    </row>
    <row r="10976" spans="1:59">
      <c r="AO10976" s="103" t="n"/>
    </row>
    <row r="10977" spans="1:59">
      <c r="AO10977" s="103" t="n"/>
    </row>
    <row r="10978" spans="1:59">
      <c r="AO10978" s="103" t="n"/>
    </row>
    <row r="10979" spans="1:59">
      <c r="AO10979" s="103" t="n"/>
    </row>
    <row r="10980" spans="1:59">
      <c r="AO10980" s="103" t="n"/>
    </row>
    <row r="10981" spans="1:59">
      <c r="AO10981" s="103" t="n"/>
    </row>
    <row r="10982" spans="1:59">
      <c r="AO10982" s="103" t="n"/>
    </row>
    <row r="10983" spans="1:59">
      <c r="AO10983" s="103" t="n"/>
    </row>
    <row r="10984" spans="1:59">
      <c r="AO10984" s="103" t="n"/>
    </row>
    <row r="10985" spans="1:59">
      <c r="AO10985" s="103" t="n"/>
    </row>
    <row r="10986" spans="1:59">
      <c r="AO10986" s="103" t="n"/>
    </row>
    <row r="10987" spans="1:59">
      <c r="AO10987" s="103" t="n"/>
    </row>
    <row r="10988" spans="1:59">
      <c r="AO10988" s="103" t="n"/>
    </row>
    <row r="10989" spans="1:59">
      <c r="AO10989" s="103" t="n"/>
    </row>
    <row r="10990" spans="1:59">
      <c r="AO10990" s="103" t="n"/>
    </row>
    <row r="10991" spans="1:59">
      <c r="AO10991" s="103" t="n"/>
    </row>
    <row r="10992" spans="1:59">
      <c r="AO10992" s="103" t="n"/>
    </row>
    <row r="10993" spans="1:59">
      <c r="AO10993" s="103" t="n"/>
    </row>
    <row r="10994" spans="1:59">
      <c r="AO10994" s="103" t="n"/>
    </row>
    <row r="10995" spans="1:59">
      <c r="AO10995" s="103" t="n"/>
    </row>
    <row r="10996" spans="1:59">
      <c r="AO10996" s="103" t="n"/>
    </row>
    <row r="10997" spans="1:59">
      <c r="AO10997" s="103" t="n"/>
    </row>
    <row r="10998" spans="1:59">
      <c r="AO10998" s="103" t="n"/>
    </row>
    <row r="10999" spans="1:59">
      <c r="AO10999" s="103" t="n"/>
    </row>
    <row r="11000" spans="1:59">
      <c r="AO11000" s="103" t="n"/>
    </row>
    <row r="11001" spans="1:59">
      <c r="AO11001" s="103" t="n"/>
    </row>
    <row r="11002" spans="1:59">
      <c r="AO11002" s="103" t="n"/>
    </row>
    <row r="11003" spans="1:59">
      <c r="AO11003" s="103" t="n"/>
    </row>
    <row r="11004" spans="1:59">
      <c r="AO11004" s="103" t="n"/>
    </row>
    <row r="11005" spans="1:59">
      <c r="AO11005" s="103" t="n"/>
    </row>
    <row r="11006" spans="1:59">
      <c r="AO11006" s="103" t="n"/>
    </row>
    <row r="11007" spans="1:59">
      <c r="AO11007" s="103" t="n"/>
    </row>
    <row r="11008" spans="1:59">
      <c r="AO11008" s="103" t="n"/>
    </row>
    <row r="11009" spans="1:59">
      <c r="AO11009" s="103" t="n"/>
    </row>
    <row r="11010" spans="1:59">
      <c r="AO11010" s="103" t="n"/>
    </row>
    <row r="11011" spans="1:59">
      <c r="AO11011" s="103" t="n"/>
    </row>
    <row r="11012" spans="1:59">
      <c r="AO11012" s="103" t="n"/>
    </row>
    <row r="11013" spans="1:59">
      <c r="AO11013" s="103" t="n"/>
    </row>
    <row r="11014" spans="1:59">
      <c r="AO11014" s="103" t="n"/>
    </row>
    <row r="11015" spans="1:59">
      <c r="AO11015" s="103" t="n"/>
    </row>
    <row r="11016" spans="1:59">
      <c r="AO11016" s="103" t="n"/>
    </row>
    <row r="11017" spans="1:59">
      <c r="AO11017" s="103" t="n"/>
    </row>
    <row r="11018" spans="1:59">
      <c r="AO11018" s="103" t="n"/>
    </row>
    <row r="11019" spans="1:59">
      <c r="AO11019" s="103" t="n"/>
    </row>
    <row r="11020" spans="1:59">
      <c r="AO11020" s="103" t="n"/>
    </row>
    <row r="11021" spans="1:59">
      <c r="AO11021" s="103" t="n"/>
    </row>
    <row r="11022" spans="1:59">
      <c r="AO11022" s="103" t="n"/>
    </row>
    <row r="11023" spans="1:59">
      <c r="AO11023" s="103" t="n"/>
    </row>
    <row r="11024" spans="1:59">
      <c r="AO11024" s="103" t="n"/>
    </row>
    <row r="11025" spans="1:59">
      <c r="AO11025" s="103" t="n"/>
    </row>
    <row r="11026" spans="1:59">
      <c r="AO11026" s="103" t="n"/>
    </row>
    <row r="11027" spans="1:59">
      <c r="AO11027" s="103" t="n"/>
    </row>
    <row r="11028" spans="1:59">
      <c r="AO11028" s="103" t="n"/>
    </row>
    <row r="11029" spans="1:59">
      <c r="AO11029" s="103" t="n"/>
    </row>
    <row r="11030" spans="1:59">
      <c r="AO11030" s="103" t="n"/>
    </row>
    <row r="11031" spans="1:59">
      <c r="AO11031" s="103" t="n"/>
    </row>
    <row r="11032" spans="1:59">
      <c r="AO11032" s="103" t="n"/>
    </row>
    <row r="11033" spans="1:59">
      <c r="AO11033" s="103" t="n"/>
    </row>
    <row r="11034" spans="1:59">
      <c r="AO11034" s="103" t="n"/>
    </row>
    <row r="11035" spans="1:59">
      <c r="AO11035" s="103" t="n"/>
    </row>
    <row r="11036" spans="1:59">
      <c r="AO11036" s="103" t="n"/>
    </row>
    <row r="11037" spans="1:59">
      <c r="AO11037" s="103" t="n"/>
    </row>
    <row r="11038" spans="1:59">
      <c r="AO11038" s="103" t="n"/>
    </row>
    <row r="11039" spans="1:59">
      <c r="AO11039" s="103" t="n"/>
    </row>
    <row r="11040" spans="1:59">
      <c r="AO11040" s="103" t="n"/>
    </row>
    <row r="11041" spans="1:59">
      <c r="AO11041" s="103" t="n"/>
    </row>
    <row r="11042" spans="1:59">
      <c r="AO11042" s="103" t="n"/>
    </row>
    <row r="11043" spans="1:59">
      <c r="AO11043" s="103" t="n"/>
    </row>
    <row r="11044" spans="1:59">
      <c r="AO11044" s="103" t="n"/>
    </row>
    <row r="11045" spans="1:59">
      <c r="AO11045" s="103" t="n"/>
    </row>
    <row r="11046" spans="1:59">
      <c r="AO11046" s="103" t="n"/>
    </row>
    <row r="11047" spans="1:59">
      <c r="AO11047" s="103" t="n"/>
    </row>
    <row r="11048" spans="1:59">
      <c r="AO11048" s="103" t="n"/>
    </row>
    <row r="11049" spans="1:59">
      <c r="AO11049" s="103" t="n"/>
    </row>
    <row r="11050" spans="1:59">
      <c r="AO11050" s="103" t="n"/>
    </row>
    <row r="11051" spans="1:59">
      <c r="AO11051" s="103" t="n"/>
    </row>
    <row r="11052" spans="1:59">
      <c r="AO11052" s="103" t="n"/>
    </row>
    <row r="11053" spans="1:59">
      <c r="AO11053" s="103" t="n"/>
    </row>
    <row r="11054" spans="1:59">
      <c r="AO11054" s="103" t="n"/>
    </row>
    <row r="11055" spans="1:59">
      <c r="AO11055" s="103" t="n"/>
    </row>
    <row r="11056" spans="1:59">
      <c r="AO11056" s="103" t="n"/>
    </row>
    <row r="11057" spans="1:59">
      <c r="AO11057" s="103" t="n"/>
    </row>
    <row r="11058" spans="1:59">
      <c r="AO11058" s="103" t="n"/>
    </row>
    <row r="11059" spans="1:59">
      <c r="AO11059" s="103" t="n"/>
    </row>
    <row r="11060" spans="1:59">
      <c r="AO11060" s="103" t="n"/>
    </row>
    <row r="11061" spans="1:59">
      <c r="AO11061" s="103" t="n"/>
    </row>
    <row r="11062" spans="1:59">
      <c r="AO11062" s="103" t="n"/>
    </row>
    <row r="11063" spans="1:59">
      <c r="AO11063" s="103" t="n"/>
    </row>
    <row r="11064" spans="1:59">
      <c r="AO11064" s="103" t="n"/>
    </row>
    <row r="11065" spans="1:59">
      <c r="AO11065" s="103" t="n"/>
    </row>
    <row r="11066" spans="1:59">
      <c r="AO11066" s="103" t="n"/>
    </row>
    <row r="11067" spans="1:59">
      <c r="AO11067" s="103" t="n"/>
    </row>
    <row r="11068" spans="1:59">
      <c r="AO11068" s="103" t="n"/>
    </row>
    <row r="11069" spans="1:59">
      <c r="AO11069" s="103" t="n"/>
    </row>
    <row r="11070" spans="1:59">
      <c r="AO11070" s="103" t="n"/>
    </row>
    <row r="11071" spans="1:59">
      <c r="AO11071" s="103" t="n"/>
    </row>
    <row r="11072" spans="1:59">
      <c r="AO11072" s="103" t="n"/>
    </row>
    <row r="11073" spans="1:59">
      <c r="AO11073" s="103" t="n"/>
    </row>
    <row r="11074" spans="1:59">
      <c r="AO11074" s="103" t="n"/>
    </row>
    <row r="11075" spans="1:59">
      <c r="AO11075" s="103" t="n"/>
    </row>
    <row r="11076" spans="1:59">
      <c r="AO11076" s="103" t="n"/>
    </row>
    <row r="11077" spans="1:59">
      <c r="AO11077" s="103" t="n"/>
    </row>
    <row r="11078" spans="1:59">
      <c r="AO11078" s="103" t="n"/>
    </row>
    <row r="11079" spans="1:59">
      <c r="AO11079" s="103" t="n"/>
    </row>
    <row r="11080" spans="1:59">
      <c r="AO11080" s="103" t="n"/>
    </row>
    <row r="11081" spans="1:59">
      <c r="AO11081" s="103" t="n"/>
    </row>
    <row r="11082" spans="1:59">
      <c r="AO11082" s="103" t="n"/>
    </row>
    <row r="11083" spans="1:59">
      <c r="AO11083" s="103" t="n"/>
    </row>
    <row r="11084" spans="1:59">
      <c r="AO11084" s="103" t="n"/>
    </row>
    <row r="11085" spans="1:59">
      <c r="AO11085" s="103" t="n"/>
    </row>
    <row r="11086" spans="1:59">
      <c r="AO11086" s="103" t="n"/>
    </row>
    <row r="11087" spans="1:59">
      <c r="AO11087" s="103" t="n"/>
    </row>
    <row r="11088" spans="1:59">
      <c r="AO11088" s="103" t="n"/>
    </row>
    <row r="11089" spans="1:59">
      <c r="AO11089" s="103" t="n"/>
    </row>
    <row r="11090" spans="1:59">
      <c r="AO11090" s="103" t="n"/>
    </row>
    <row r="11091" spans="1:59">
      <c r="AO11091" s="103" t="n"/>
    </row>
    <row r="11092" spans="1:59">
      <c r="AO11092" s="103" t="n"/>
    </row>
    <row r="11093" spans="1:59">
      <c r="AO11093" s="103" t="n"/>
    </row>
    <row r="11094" spans="1:59">
      <c r="AO11094" s="103" t="n"/>
    </row>
    <row r="11095" spans="1:59">
      <c r="AO11095" s="103" t="n"/>
    </row>
    <row r="11096" spans="1:59">
      <c r="AO11096" s="103" t="n"/>
    </row>
    <row r="11097" spans="1:59">
      <c r="AO11097" s="103" t="n"/>
    </row>
    <row r="11098" spans="1:59">
      <c r="AO11098" s="103" t="n"/>
    </row>
    <row r="11099" spans="1:59">
      <c r="AO11099" s="103" t="n"/>
    </row>
    <row r="11100" spans="1:59">
      <c r="AO11100" s="103" t="n"/>
    </row>
    <row r="11101" spans="1:59">
      <c r="AO11101" s="103" t="n"/>
    </row>
    <row r="11102" spans="1:59">
      <c r="AO11102" s="103" t="n"/>
    </row>
    <row r="11103" spans="1:59">
      <c r="AO11103" s="103" t="n"/>
    </row>
    <row r="11104" spans="1:59">
      <c r="AO11104" s="103" t="n"/>
    </row>
    <row r="11105" spans="1:59">
      <c r="AO11105" s="103" t="n"/>
    </row>
    <row r="11106" spans="1:59">
      <c r="AO11106" s="103" t="n"/>
    </row>
    <row r="11107" spans="1:59">
      <c r="AO11107" s="103" t="n"/>
    </row>
    <row r="11108" spans="1:59">
      <c r="AO11108" s="103" t="n"/>
    </row>
    <row r="11109" spans="1:59">
      <c r="AO11109" s="103" t="n"/>
    </row>
    <row r="11110" spans="1:59">
      <c r="AO11110" s="103" t="n"/>
    </row>
    <row r="11111" spans="1:59">
      <c r="AO11111" s="103" t="n"/>
    </row>
    <row r="11112" spans="1:59">
      <c r="AO11112" s="103" t="n"/>
    </row>
    <row r="11113" spans="1:59">
      <c r="AO11113" s="103" t="n"/>
    </row>
    <row r="11114" spans="1:59">
      <c r="AO11114" s="103" t="n"/>
    </row>
    <row r="11115" spans="1:59">
      <c r="AO11115" s="103" t="n"/>
    </row>
    <row r="11116" spans="1:59">
      <c r="AO11116" s="103" t="n"/>
    </row>
    <row r="11117" spans="1:59">
      <c r="AO11117" s="103" t="n"/>
    </row>
    <row r="11118" spans="1:59">
      <c r="AO11118" s="103" t="n"/>
    </row>
    <row r="11119" spans="1:59">
      <c r="AO11119" s="103" t="n"/>
    </row>
    <row r="11120" spans="1:59">
      <c r="AO11120" s="103" t="n"/>
    </row>
    <row r="11121" spans="1:59">
      <c r="AO11121" s="103" t="n"/>
    </row>
    <row r="11122" spans="1:59">
      <c r="AO11122" s="103" t="n"/>
    </row>
    <row r="11123" spans="1:59">
      <c r="AO11123" s="103" t="n"/>
    </row>
    <row r="11124" spans="1:59">
      <c r="AO11124" s="103" t="n"/>
    </row>
    <row r="11125" spans="1:59">
      <c r="AO11125" s="103" t="n"/>
    </row>
    <row r="11126" spans="1:59">
      <c r="AO11126" s="103" t="n"/>
    </row>
    <row r="11127" spans="1:59">
      <c r="AO11127" s="103" t="n"/>
    </row>
    <row r="11128" spans="1:59">
      <c r="AO11128" s="103" t="n"/>
    </row>
    <row r="11129" spans="1:59">
      <c r="AO11129" s="103" t="n"/>
    </row>
    <row r="11130" spans="1:59">
      <c r="AO11130" s="103" t="n"/>
    </row>
    <row r="11131" spans="1:59">
      <c r="AO11131" s="103" t="n"/>
    </row>
    <row r="11132" spans="1:59">
      <c r="AO11132" s="103" t="n"/>
    </row>
    <row r="11133" spans="1:59">
      <c r="AO11133" s="103" t="n"/>
    </row>
    <row r="11134" spans="1:59">
      <c r="AO11134" s="103" t="n"/>
    </row>
    <row r="11135" spans="1:59">
      <c r="AO11135" s="103" t="n"/>
    </row>
    <row r="11136" spans="1:59">
      <c r="AO11136" s="103" t="n"/>
    </row>
    <row r="11137" spans="1:59">
      <c r="AO11137" s="103" t="n"/>
    </row>
    <row r="11138" spans="1:59">
      <c r="AO11138" s="103" t="n"/>
    </row>
    <row r="11139" spans="1:59">
      <c r="AO11139" s="103" t="n"/>
    </row>
    <row r="11140" spans="1:59">
      <c r="AO11140" s="103" t="n"/>
    </row>
    <row r="11141" spans="1:59">
      <c r="AO11141" s="103" t="n"/>
    </row>
    <row r="11142" spans="1:59">
      <c r="AO11142" s="103" t="n"/>
    </row>
    <row r="11143" spans="1:59">
      <c r="AO11143" s="103" t="n"/>
    </row>
    <row r="11144" spans="1:59">
      <c r="AO11144" s="103" t="n"/>
    </row>
    <row r="11145" spans="1:59">
      <c r="AO11145" s="103" t="n"/>
    </row>
    <row r="11146" spans="1:59">
      <c r="AO11146" s="103" t="n"/>
    </row>
    <row r="11147" spans="1:59">
      <c r="AO11147" s="103" t="n"/>
    </row>
    <row r="11148" spans="1:59">
      <c r="AO11148" s="103" t="n"/>
    </row>
    <row r="11149" spans="1:59">
      <c r="AO11149" s="103" t="n"/>
    </row>
    <row r="11150" spans="1:59">
      <c r="AO11150" s="103" t="n"/>
    </row>
    <row r="11151" spans="1:59">
      <c r="AO11151" s="103" t="n"/>
    </row>
    <row r="11152" spans="1:59">
      <c r="AO11152" s="103" t="n"/>
    </row>
    <row r="11153" spans="1:59">
      <c r="AO11153" s="103" t="n"/>
    </row>
    <row r="11154" spans="1:59">
      <c r="AO11154" s="103" t="n"/>
    </row>
    <row r="11155" spans="1:59">
      <c r="AO11155" s="103" t="n"/>
    </row>
    <row r="11156" spans="1:59">
      <c r="AO11156" s="103" t="n"/>
    </row>
    <row r="11157" spans="1:59">
      <c r="AO11157" s="103" t="n"/>
    </row>
    <row r="11158" spans="1:59">
      <c r="AO11158" s="103" t="n"/>
    </row>
    <row r="11159" spans="1:59">
      <c r="AO11159" s="103" t="n"/>
    </row>
    <row r="11160" spans="1:59">
      <c r="AO11160" s="103" t="n"/>
    </row>
    <row r="11161" spans="1:59">
      <c r="AO11161" s="103" t="n"/>
    </row>
    <row r="11162" spans="1:59">
      <c r="AO11162" s="103" t="n"/>
    </row>
    <row r="11163" spans="1:59">
      <c r="AO11163" s="103" t="n"/>
    </row>
    <row r="11164" spans="1:59">
      <c r="AO11164" s="103" t="n"/>
    </row>
    <row r="11165" spans="1:59">
      <c r="AO11165" s="103" t="n"/>
    </row>
    <row r="11166" spans="1:59">
      <c r="AO11166" s="103" t="n"/>
    </row>
    <row r="11167" spans="1:59">
      <c r="AO11167" s="103" t="n"/>
    </row>
    <row r="11168" spans="1:59">
      <c r="AO11168" s="103" t="n"/>
    </row>
    <row r="11169" spans="1:59">
      <c r="AO11169" s="103" t="n"/>
    </row>
    <row r="11170" spans="1:59">
      <c r="AO11170" s="103" t="n"/>
    </row>
    <row r="11171" spans="1:59">
      <c r="AO11171" s="103" t="n"/>
    </row>
    <row r="11172" spans="1:59">
      <c r="AO11172" s="103" t="n"/>
    </row>
    <row r="11173" spans="1:59">
      <c r="AO11173" s="103" t="n"/>
    </row>
    <row r="11174" spans="1:59">
      <c r="AO11174" s="103" t="n"/>
    </row>
    <row r="11175" spans="1:59">
      <c r="AO11175" s="103" t="n"/>
    </row>
    <row r="11176" spans="1:59">
      <c r="AO11176" s="103" t="n"/>
    </row>
    <row r="11177" spans="1:59">
      <c r="AO11177" s="103" t="n"/>
    </row>
    <row r="11178" spans="1:59">
      <c r="AO11178" s="103" t="n"/>
    </row>
    <row r="11179" spans="1:59">
      <c r="AO11179" s="103" t="n"/>
    </row>
    <row r="11180" spans="1:59">
      <c r="AO11180" s="103" t="n"/>
    </row>
    <row r="11181" spans="1:59">
      <c r="AO11181" s="103" t="n"/>
    </row>
    <row r="11182" spans="1:59">
      <c r="AO11182" s="103" t="n"/>
    </row>
    <row r="11183" spans="1:59">
      <c r="AO11183" s="103" t="n"/>
    </row>
    <row r="11184" spans="1:59">
      <c r="AO11184" s="103" t="n"/>
    </row>
    <row r="11185" spans="1:59">
      <c r="AO11185" s="103" t="n"/>
    </row>
    <row r="11186" spans="1:59">
      <c r="AO11186" s="103" t="n"/>
    </row>
    <row r="11187" spans="1:59">
      <c r="AO11187" s="103" t="n"/>
    </row>
    <row r="11188" spans="1:59">
      <c r="AO11188" s="103" t="n"/>
    </row>
    <row r="11189" spans="1:59">
      <c r="AO11189" s="103" t="n"/>
    </row>
    <row r="11190" spans="1:59">
      <c r="AO11190" s="103" t="n"/>
    </row>
    <row r="11191" spans="1:59">
      <c r="AO11191" s="103" t="n"/>
    </row>
    <row r="11192" spans="1:59">
      <c r="AO11192" s="103" t="n"/>
    </row>
    <row r="11193" spans="1:59">
      <c r="AO11193" s="103" t="n"/>
    </row>
    <row r="11194" spans="1:59">
      <c r="AO11194" s="103" t="n"/>
    </row>
    <row r="11195" spans="1:59">
      <c r="AO11195" s="103" t="n"/>
    </row>
    <row r="11196" spans="1:59">
      <c r="AO11196" s="103" t="n"/>
    </row>
    <row r="11197" spans="1:59">
      <c r="AO11197" s="103" t="n"/>
    </row>
    <row r="11198" spans="1:59">
      <c r="AO11198" s="103" t="n"/>
    </row>
    <row r="11199" spans="1:59">
      <c r="AO11199" s="103" t="n"/>
    </row>
    <row r="11200" spans="1:59">
      <c r="AO11200" s="103" t="n"/>
    </row>
    <row r="11201" spans="1:59">
      <c r="AO11201" s="103" t="n"/>
    </row>
    <row r="11202" spans="1:59">
      <c r="AO11202" s="103" t="n"/>
    </row>
    <row r="11203" spans="1:59">
      <c r="AO11203" s="103" t="n"/>
    </row>
    <row r="11204" spans="1:59">
      <c r="AO11204" s="103" t="n"/>
    </row>
    <row r="11205" spans="1:59">
      <c r="AO11205" s="103" t="n"/>
    </row>
    <row r="11206" spans="1:59">
      <c r="AO11206" s="103" t="n"/>
    </row>
    <row r="11207" spans="1:59">
      <c r="AO11207" s="103" t="n"/>
    </row>
    <row r="11208" spans="1:59">
      <c r="AO11208" s="103" t="n"/>
    </row>
    <row r="11209" spans="1:59">
      <c r="AO11209" s="103" t="n"/>
    </row>
    <row r="11210" spans="1:59">
      <c r="AO11210" s="103" t="n"/>
    </row>
    <row r="11211" spans="1:59">
      <c r="AO11211" s="103" t="n"/>
    </row>
    <row r="11212" spans="1:59">
      <c r="AO11212" s="103" t="n"/>
    </row>
    <row r="11213" spans="1:59">
      <c r="AO11213" s="103" t="n"/>
    </row>
    <row r="11214" spans="1:59">
      <c r="AO11214" s="103" t="n"/>
    </row>
    <row r="11215" spans="1:59">
      <c r="AO11215" s="103" t="n"/>
    </row>
    <row r="11216" spans="1:59">
      <c r="AO11216" s="103" t="n"/>
    </row>
    <row r="11217" spans="1:59">
      <c r="AO11217" s="103" t="n"/>
    </row>
    <row r="11218" spans="1:59">
      <c r="AO11218" s="103" t="n"/>
    </row>
    <row r="11219" spans="1:59">
      <c r="AO11219" s="103" t="n"/>
    </row>
    <row r="11220" spans="1:59">
      <c r="AO11220" s="103" t="n"/>
    </row>
    <row r="11221" spans="1:59">
      <c r="AO11221" s="103" t="n"/>
    </row>
    <row r="11222" spans="1:59">
      <c r="AO11222" s="103" t="n"/>
    </row>
    <row r="11223" spans="1:59">
      <c r="AO11223" s="103" t="n"/>
    </row>
    <row r="11224" spans="1:59">
      <c r="AO11224" s="103" t="n"/>
    </row>
    <row r="11225" spans="1:59">
      <c r="AO11225" s="103" t="n"/>
    </row>
    <row r="11226" spans="1:59">
      <c r="AO11226" s="103" t="n"/>
    </row>
    <row r="11227" spans="1:59">
      <c r="AO11227" s="103" t="n"/>
    </row>
    <row r="11228" spans="1:59">
      <c r="AO11228" s="103" t="n"/>
    </row>
    <row r="11229" spans="1:59">
      <c r="AO11229" s="103" t="n"/>
    </row>
    <row r="11230" spans="1:59">
      <c r="AO11230" s="103" t="n"/>
    </row>
    <row r="11231" spans="1:59">
      <c r="AO11231" s="103" t="n"/>
    </row>
    <row r="11232" spans="1:59">
      <c r="AO11232" s="103" t="n"/>
    </row>
    <row r="11233" spans="1:59">
      <c r="AO11233" s="103" t="n"/>
    </row>
    <row r="11234" spans="1:59">
      <c r="AO11234" s="103" t="n"/>
    </row>
    <row r="11235" spans="1:59">
      <c r="AO11235" s="103" t="n"/>
    </row>
    <row r="11236" spans="1:59">
      <c r="AO11236" s="103" t="n"/>
    </row>
    <row r="11237" spans="1:59">
      <c r="AO11237" s="103" t="n"/>
    </row>
    <row r="11238" spans="1:59">
      <c r="AO11238" s="103" t="n"/>
    </row>
    <row r="11239" spans="1:59">
      <c r="AO11239" s="103" t="n"/>
    </row>
    <row r="11240" spans="1:59">
      <c r="AO11240" s="103" t="n"/>
    </row>
    <row r="11241" spans="1:59">
      <c r="AO11241" s="103" t="n"/>
    </row>
    <row r="11242" spans="1:59">
      <c r="AO11242" s="103" t="n"/>
    </row>
    <row r="11243" spans="1:59">
      <c r="AO11243" s="103" t="n"/>
    </row>
    <row r="11244" spans="1:59">
      <c r="AO11244" s="103" t="n"/>
    </row>
    <row r="11245" spans="1:59">
      <c r="AO11245" s="103" t="n"/>
    </row>
    <row r="11246" spans="1:59">
      <c r="AO11246" s="103" t="n"/>
    </row>
    <row r="11247" spans="1:59">
      <c r="AO11247" s="103" t="n"/>
    </row>
    <row r="11248" spans="1:59">
      <c r="AO11248" s="103" t="n"/>
    </row>
    <row r="11249" spans="1:59">
      <c r="AO11249" s="103" t="n"/>
    </row>
    <row r="11250" spans="1:59">
      <c r="AO11250" s="103" t="n"/>
    </row>
    <row r="11251" spans="1:59">
      <c r="AO11251" s="103" t="n"/>
    </row>
    <row r="11252" spans="1:59">
      <c r="AO11252" s="103" t="n"/>
    </row>
    <row r="11253" spans="1:59">
      <c r="AO11253" s="103" t="n"/>
    </row>
    <row r="11254" spans="1:59">
      <c r="AO11254" s="103" t="n"/>
    </row>
    <row r="11255" spans="1:59">
      <c r="AO11255" s="103" t="n"/>
    </row>
    <row r="11256" spans="1:59">
      <c r="AO11256" s="103" t="n"/>
    </row>
    <row r="11257" spans="1:59">
      <c r="AO11257" s="103" t="n"/>
    </row>
    <row r="11258" spans="1:59">
      <c r="AO11258" s="103" t="n"/>
    </row>
    <row r="11259" spans="1:59">
      <c r="AO11259" s="103" t="n"/>
    </row>
    <row r="11260" spans="1:59">
      <c r="AO11260" s="103" t="n"/>
    </row>
    <row r="11261" spans="1:59">
      <c r="AO11261" s="103" t="n"/>
    </row>
    <row r="11262" spans="1:59">
      <c r="AO11262" s="103" t="n"/>
    </row>
    <row r="11263" spans="1:59">
      <c r="AO11263" s="103" t="n"/>
    </row>
    <row r="11264" spans="1:59">
      <c r="AO11264" s="103" t="n"/>
    </row>
    <row r="11265" spans="1:59">
      <c r="AO11265" s="103" t="n"/>
    </row>
    <row r="11266" spans="1:59">
      <c r="AO11266" s="103" t="n"/>
    </row>
    <row r="11267" spans="1:59">
      <c r="AO11267" s="103" t="n"/>
    </row>
    <row r="11268" spans="1:59">
      <c r="AO11268" s="103" t="n"/>
    </row>
    <row r="11269" spans="1:59">
      <c r="AO11269" s="103" t="n"/>
    </row>
    <row r="11270" spans="1:59">
      <c r="AO11270" s="103" t="n"/>
    </row>
    <row r="11271" spans="1:59">
      <c r="AO11271" s="103" t="n"/>
    </row>
    <row r="11272" spans="1:59">
      <c r="AO11272" s="103" t="n"/>
    </row>
    <row r="11273" spans="1:59">
      <c r="AO11273" s="103" t="n"/>
    </row>
    <row r="11274" spans="1:59">
      <c r="AO11274" s="103" t="n"/>
    </row>
    <row r="11275" spans="1:59">
      <c r="AO11275" s="103" t="n"/>
    </row>
    <row r="11276" spans="1:59">
      <c r="AO11276" s="103" t="n"/>
    </row>
    <row r="11277" spans="1:59">
      <c r="AO11277" s="103" t="n"/>
    </row>
    <row r="11278" spans="1:59">
      <c r="AO11278" s="103" t="n"/>
    </row>
    <row r="11279" spans="1:59">
      <c r="AO11279" s="103" t="n"/>
    </row>
    <row r="11280" spans="1:59">
      <c r="AO11280" s="103" t="n"/>
    </row>
    <row r="11281" spans="1:59">
      <c r="AO11281" s="103" t="n"/>
    </row>
    <row r="11282" spans="1:59">
      <c r="AO11282" s="103" t="n"/>
    </row>
    <row r="11283" spans="1:59">
      <c r="AO11283" s="103" t="n"/>
    </row>
    <row r="11284" spans="1:59">
      <c r="AO11284" s="103" t="n"/>
    </row>
    <row r="11285" spans="1:59">
      <c r="AO11285" s="103" t="n"/>
    </row>
    <row r="11286" spans="1:59">
      <c r="AO11286" s="103" t="n"/>
    </row>
    <row r="11287" spans="1:59">
      <c r="AO11287" s="103" t="n"/>
    </row>
    <row r="11288" spans="1:59">
      <c r="AO11288" s="103" t="n"/>
    </row>
    <row r="11289" spans="1:59">
      <c r="AO11289" s="103" t="n"/>
    </row>
    <row r="11290" spans="1:59">
      <c r="AO11290" s="103" t="n"/>
    </row>
    <row r="11291" spans="1:59">
      <c r="AO11291" s="103" t="n"/>
    </row>
    <row r="11292" spans="1:59">
      <c r="AO11292" s="103" t="n"/>
    </row>
    <row r="11293" spans="1:59">
      <c r="AO11293" s="103" t="n"/>
    </row>
    <row r="11294" spans="1:59">
      <c r="AO11294" s="103" t="n"/>
    </row>
    <row r="11295" spans="1:59">
      <c r="AO11295" s="103" t="n"/>
    </row>
    <row r="11296" spans="1:59">
      <c r="AO11296" s="103" t="n"/>
    </row>
    <row r="11297" spans="1:59">
      <c r="AO11297" s="103" t="n"/>
    </row>
    <row r="11298" spans="1:59">
      <c r="AO11298" s="103" t="n"/>
    </row>
    <row r="11299" spans="1:59">
      <c r="AO11299" s="103" t="n"/>
    </row>
    <row r="11300" spans="1:59">
      <c r="AO11300" s="103" t="n"/>
    </row>
    <row r="11301" spans="1:59">
      <c r="AO11301" s="103" t="n"/>
    </row>
    <row r="11302" spans="1:59">
      <c r="AO11302" s="103" t="n"/>
    </row>
    <row r="11303" spans="1:59">
      <c r="AO11303" s="103" t="n"/>
    </row>
    <row r="11304" spans="1:59">
      <c r="AO11304" s="103" t="n"/>
    </row>
    <row r="11305" spans="1:59">
      <c r="AO11305" s="103" t="n"/>
    </row>
    <row r="11306" spans="1:59">
      <c r="AO11306" s="103" t="n"/>
    </row>
    <row r="11307" spans="1:59">
      <c r="AO11307" s="103" t="n"/>
    </row>
    <row r="11308" spans="1:59">
      <c r="AO11308" s="103" t="n"/>
    </row>
    <row r="11309" spans="1:59">
      <c r="AO11309" s="103" t="n"/>
    </row>
    <row r="11310" spans="1:59">
      <c r="AO11310" s="103" t="n"/>
    </row>
    <row r="11311" spans="1:59">
      <c r="AO11311" s="103" t="n"/>
    </row>
    <row r="11312" spans="1:59">
      <c r="AO11312" s="103" t="n"/>
    </row>
    <row r="11313" spans="1:59">
      <c r="AO11313" s="103" t="n"/>
    </row>
    <row r="11314" spans="1:59">
      <c r="AO11314" s="103" t="n"/>
    </row>
    <row r="11315" spans="1:59">
      <c r="AO11315" s="103" t="n"/>
    </row>
    <row r="11316" spans="1:59">
      <c r="AO11316" s="103" t="n"/>
    </row>
    <row r="11317" spans="1:59">
      <c r="AO11317" s="103" t="n"/>
    </row>
    <row r="11318" spans="1:59">
      <c r="AO11318" s="103" t="n"/>
    </row>
    <row r="11319" spans="1:59">
      <c r="AO11319" s="103" t="n"/>
    </row>
    <row r="11320" spans="1:59">
      <c r="AO11320" s="103" t="n"/>
    </row>
    <row r="11321" spans="1:59">
      <c r="AO11321" s="103" t="n"/>
    </row>
    <row r="11322" spans="1:59">
      <c r="AO11322" s="103" t="n"/>
    </row>
    <row r="11323" spans="1:59">
      <c r="AO11323" s="103" t="n"/>
    </row>
    <row r="11324" spans="1:59">
      <c r="AO11324" s="103" t="n"/>
    </row>
    <row r="11325" spans="1:59">
      <c r="AO11325" s="103" t="n"/>
    </row>
    <row r="11326" spans="1:59">
      <c r="AO11326" s="103" t="n"/>
    </row>
    <row r="11327" spans="1:59">
      <c r="AO11327" s="103" t="n"/>
    </row>
    <row r="11328" spans="1:59">
      <c r="AO11328" s="103" t="n"/>
    </row>
    <row r="11329" spans="1:59">
      <c r="AO11329" s="103" t="n"/>
    </row>
    <row r="11330" spans="1:59">
      <c r="AO11330" s="103" t="n"/>
    </row>
    <row r="11331" spans="1:59">
      <c r="AO11331" s="103" t="n"/>
    </row>
    <row r="11332" spans="1:59">
      <c r="AO11332" s="103" t="n"/>
    </row>
    <row r="11333" spans="1:59">
      <c r="AO11333" s="103" t="n"/>
    </row>
    <row r="11334" spans="1:59">
      <c r="AO11334" s="103" t="n"/>
    </row>
    <row r="11335" spans="1:59">
      <c r="AO11335" s="103" t="n"/>
    </row>
    <row r="11336" spans="1:59">
      <c r="AO11336" s="103" t="n"/>
    </row>
    <row r="11337" spans="1:59">
      <c r="AO11337" s="103" t="n"/>
    </row>
    <row r="11338" spans="1:59">
      <c r="AO11338" s="103" t="n"/>
    </row>
    <row r="11339" spans="1:59">
      <c r="AO11339" s="103" t="n"/>
    </row>
    <row r="11340" spans="1:59">
      <c r="AO11340" s="103" t="n"/>
    </row>
    <row r="11341" spans="1:59">
      <c r="AO11341" s="103" t="n"/>
    </row>
    <row r="11342" spans="1:59">
      <c r="AO11342" s="103" t="n"/>
    </row>
    <row r="11343" spans="1:59">
      <c r="AO11343" s="103" t="n"/>
    </row>
    <row r="11344" spans="1:59">
      <c r="AO11344" s="103" t="n"/>
    </row>
    <row r="11345" spans="1:59">
      <c r="AO11345" s="103" t="n"/>
    </row>
    <row r="11346" spans="1:59">
      <c r="AO11346" s="103" t="n"/>
    </row>
    <row r="11347" spans="1:59">
      <c r="AO11347" s="103" t="n"/>
    </row>
    <row r="11348" spans="1:59">
      <c r="AO11348" s="103" t="n"/>
    </row>
    <row r="11349" spans="1:59">
      <c r="AO11349" s="103" t="n"/>
    </row>
    <row r="11350" spans="1:59">
      <c r="AO11350" s="103" t="n"/>
    </row>
    <row r="11351" spans="1:59">
      <c r="AO11351" s="103" t="n"/>
    </row>
    <row r="11352" spans="1:59">
      <c r="AO11352" s="103" t="n"/>
    </row>
    <row r="11353" spans="1:59">
      <c r="AO11353" s="103" t="n"/>
    </row>
    <row r="11354" spans="1:59">
      <c r="AO11354" s="103" t="n"/>
    </row>
    <row r="11355" spans="1:59">
      <c r="AO11355" s="103" t="n"/>
    </row>
    <row r="11356" spans="1:59">
      <c r="AO11356" s="103" t="n"/>
    </row>
    <row r="11357" spans="1:59">
      <c r="AO11357" s="103" t="n"/>
    </row>
    <row r="11358" spans="1:59">
      <c r="AO11358" s="103" t="n"/>
    </row>
    <row r="11359" spans="1:59">
      <c r="AO11359" s="103" t="n"/>
    </row>
    <row r="11360" spans="1:59">
      <c r="AO11360" s="103" t="n"/>
    </row>
    <row r="11361" spans="1:59">
      <c r="AO11361" s="103" t="n"/>
    </row>
    <row r="11362" spans="1:59">
      <c r="AO11362" s="103" t="n"/>
    </row>
    <row r="11363" spans="1:59">
      <c r="AO11363" s="103" t="n"/>
    </row>
    <row r="11364" spans="1:59">
      <c r="AO11364" s="103" t="n"/>
    </row>
    <row r="11365" spans="1:59">
      <c r="AO11365" s="103" t="n"/>
    </row>
    <row r="11366" spans="1:59">
      <c r="AO11366" s="103" t="n"/>
    </row>
    <row r="11367" spans="1:59">
      <c r="AO11367" s="103" t="n"/>
    </row>
    <row r="11368" spans="1:59">
      <c r="AO11368" s="103" t="n"/>
    </row>
    <row r="11369" spans="1:59">
      <c r="AO11369" s="103" t="n"/>
    </row>
    <row r="11370" spans="1:59">
      <c r="AO11370" s="103" t="n"/>
    </row>
    <row r="11371" spans="1:59">
      <c r="AO11371" s="103" t="n"/>
    </row>
    <row r="11372" spans="1:59">
      <c r="AO11372" s="103" t="n"/>
    </row>
    <row r="11373" spans="1:59">
      <c r="AO11373" s="103" t="n"/>
    </row>
    <row r="11374" spans="1:59">
      <c r="AO11374" s="103" t="n"/>
    </row>
    <row r="11375" spans="1:59">
      <c r="AO11375" s="103" t="n"/>
    </row>
    <row r="11376" spans="1:59">
      <c r="AO11376" s="103" t="n"/>
    </row>
    <row r="11377" spans="1:59">
      <c r="AO11377" s="103" t="n"/>
    </row>
    <row r="11378" spans="1:59">
      <c r="AO11378" s="103" t="n"/>
    </row>
    <row r="11379" spans="1:59">
      <c r="AO11379" s="103" t="n"/>
    </row>
    <row r="11380" spans="1:59">
      <c r="AO11380" s="103" t="n"/>
    </row>
    <row r="11381" spans="1:59">
      <c r="AO11381" s="103" t="n"/>
    </row>
    <row r="11382" spans="1:59">
      <c r="AO11382" s="103" t="n"/>
    </row>
    <row r="11383" spans="1:59">
      <c r="AO11383" s="103" t="n"/>
    </row>
    <row r="11384" spans="1:59">
      <c r="AO11384" s="103" t="n"/>
    </row>
    <row r="11385" spans="1:59">
      <c r="AO11385" s="103" t="n"/>
    </row>
    <row r="11386" spans="1:59">
      <c r="AO11386" s="103" t="n"/>
    </row>
    <row r="11387" spans="1:59">
      <c r="AO11387" s="103" t="n"/>
    </row>
    <row r="11388" spans="1:59">
      <c r="AO11388" s="103" t="n"/>
    </row>
    <row r="11389" spans="1:59">
      <c r="AO11389" s="103" t="n"/>
    </row>
    <row r="11390" spans="1:59">
      <c r="AO11390" s="103" t="n"/>
    </row>
    <row r="11391" spans="1:59">
      <c r="AO11391" s="103" t="n"/>
    </row>
    <row r="11392" spans="1:59">
      <c r="AO11392" s="103" t="n"/>
    </row>
    <row r="11393" spans="1:59">
      <c r="AO11393" s="103" t="n"/>
    </row>
    <row r="11394" spans="1:59">
      <c r="AO11394" s="103" t="n"/>
    </row>
    <row r="11395" spans="1:59">
      <c r="AO11395" s="103" t="n"/>
    </row>
    <row r="11396" spans="1:59">
      <c r="AO11396" s="103" t="n"/>
    </row>
    <row r="11397" spans="1:59">
      <c r="AO11397" s="103" t="n"/>
    </row>
    <row r="11398" spans="1:59">
      <c r="AO11398" s="103" t="n"/>
    </row>
    <row r="11399" spans="1:59">
      <c r="AO11399" s="103" t="n"/>
    </row>
    <row r="11400" spans="1:59">
      <c r="AO11400" s="103" t="n"/>
    </row>
    <row r="11401" spans="1:59">
      <c r="AO11401" s="103" t="n"/>
    </row>
    <row r="11402" spans="1:59">
      <c r="AO11402" s="103" t="n"/>
    </row>
    <row r="11403" spans="1:59">
      <c r="AO11403" s="103" t="n"/>
    </row>
    <row r="11404" spans="1:59">
      <c r="AO11404" s="103" t="n"/>
    </row>
    <row r="11405" spans="1:59">
      <c r="AO11405" s="103" t="n"/>
    </row>
    <row r="11406" spans="1:59">
      <c r="AO11406" s="103" t="n"/>
    </row>
    <row r="11407" spans="1:59">
      <c r="AO11407" s="103" t="n"/>
    </row>
    <row r="11408" spans="1:59">
      <c r="AO11408" s="103" t="n"/>
    </row>
    <row r="11409" spans="1:59">
      <c r="AO11409" s="103" t="n"/>
    </row>
    <row r="11410" spans="1:59">
      <c r="AO11410" s="103" t="n"/>
    </row>
    <row r="11411" spans="1:59">
      <c r="AO11411" s="103" t="n"/>
    </row>
    <row r="11412" spans="1:59">
      <c r="AO11412" s="103" t="n"/>
    </row>
    <row r="11413" spans="1:59">
      <c r="AO11413" s="103" t="n"/>
    </row>
    <row r="11414" spans="1:59">
      <c r="AO11414" s="103" t="n"/>
    </row>
    <row r="11415" spans="1:59">
      <c r="AO11415" s="103" t="n"/>
    </row>
    <row r="11416" spans="1:59">
      <c r="AO11416" s="103" t="n"/>
    </row>
    <row r="11417" spans="1:59">
      <c r="AO11417" s="103" t="n"/>
    </row>
    <row r="11418" spans="1:59">
      <c r="AO11418" s="103" t="n"/>
    </row>
    <row r="11419" spans="1:59">
      <c r="AO11419" s="103" t="n"/>
    </row>
    <row r="11420" spans="1:59">
      <c r="AO11420" s="103" t="n"/>
    </row>
    <row r="11421" spans="1:59">
      <c r="AO11421" s="103" t="n"/>
    </row>
    <row r="11422" spans="1:59">
      <c r="AO11422" s="103" t="n"/>
    </row>
    <row r="11423" spans="1:59">
      <c r="AO11423" s="103" t="n"/>
    </row>
    <row r="11424" spans="1:59">
      <c r="AO11424" s="103" t="n"/>
    </row>
    <row r="11425" spans="1:59">
      <c r="AO11425" s="103" t="n"/>
    </row>
    <row r="11426" spans="1:59">
      <c r="AO11426" s="103" t="n"/>
    </row>
    <row r="11427" spans="1:59">
      <c r="AO11427" s="103" t="n"/>
    </row>
    <row r="11428" spans="1:59">
      <c r="AO11428" s="103" t="n"/>
    </row>
    <row r="11429" spans="1:59">
      <c r="AO11429" s="103" t="n"/>
    </row>
    <row r="11430" spans="1:59">
      <c r="AO11430" s="103" t="n"/>
    </row>
    <row r="11431" spans="1:59">
      <c r="AO11431" s="103" t="n"/>
    </row>
    <row r="11432" spans="1:59">
      <c r="AO11432" s="103" t="n"/>
    </row>
    <row r="11433" spans="1:59">
      <c r="AO11433" s="103" t="n"/>
    </row>
    <row r="11434" spans="1:59">
      <c r="AO11434" s="103" t="n"/>
    </row>
    <row r="11435" spans="1:59">
      <c r="AO11435" s="103" t="n"/>
    </row>
    <row r="11436" spans="1:59">
      <c r="AO11436" s="103" t="n"/>
    </row>
    <row r="11437" spans="1:59">
      <c r="AO11437" s="103" t="n"/>
    </row>
    <row r="11438" spans="1:59">
      <c r="AO11438" s="103" t="n"/>
    </row>
    <row r="11439" spans="1:59">
      <c r="AO11439" s="103" t="n"/>
    </row>
    <row r="11440" spans="1:59">
      <c r="AO11440" s="103" t="n"/>
    </row>
    <row r="11441" spans="1:59">
      <c r="AO11441" s="103" t="n"/>
    </row>
    <row r="11442" spans="1:59">
      <c r="AO11442" s="103" t="n"/>
    </row>
    <row r="11443" spans="1:59">
      <c r="AO11443" s="103" t="n"/>
    </row>
    <row r="11444" spans="1:59">
      <c r="AO11444" s="103" t="n"/>
    </row>
    <row r="11445" spans="1:59">
      <c r="AO11445" s="103" t="n"/>
    </row>
    <row r="11446" spans="1:59">
      <c r="AO11446" s="103" t="n"/>
    </row>
    <row r="11447" spans="1:59">
      <c r="AO11447" s="103" t="n"/>
    </row>
    <row r="11448" spans="1:59">
      <c r="AO11448" s="103" t="n"/>
    </row>
    <row r="11449" spans="1:59">
      <c r="AO11449" s="103" t="n"/>
    </row>
    <row r="11450" spans="1:59">
      <c r="AO11450" s="103" t="n"/>
    </row>
    <row r="11451" spans="1:59">
      <c r="AO11451" s="103" t="n"/>
    </row>
    <row r="11452" spans="1:59">
      <c r="AO11452" s="103" t="n"/>
    </row>
    <row r="11453" spans="1:59">
      <c r="AO11453" s="103" t="n"/>
    </row>
    <row r="11454" spans="1:59">
      <c r="AO11454" s="103" t="n"/>
    </row>
    <row r="11455" spans="1:59">
      <c r="AO11455" s="103" t="n"/>
    </row>
    <row r="11456" spans="1:59">
      <c r="AO11456" s="103" t="n"/>
    </row>
    <row r="11457" spans="1:59">
      <c r="AO11457" s="103" t="n"/>
    </row>
    <row r="11458" spans="1:59">
      <c r="AO11458" s="103" t="n"/>
    </row>
    <row r="11459" spans="1:59">
      <c r="AO11459" s="103" t="n"/>
    </row>
    <row r="11460" spans="1:59">
      <c r="AO11460" s="103" t="n"/>
    </row>
    <row r="11461" spans="1:59">
      <c r="AO11461" s="103" t="n"/>
    </row>
    <row r="11462" spans="1:59">
      <c r="AO11462" s="103" t="n"/>
    </row>
    <row r="11463" spans="1:59">
      <c r="AO11463" s="103" t="n"/>
    </row>
    <row r="11464" spans="1:59">
      <c r="AO11464" s="103" t="n"/>
    </row>
    <row r="11465" spans="1:59">
      <c r="AO11465" s="103" t="n"/>
    </row>
    <row r="11466" spans="1:59">
      <c r="AO11466" s="103" t="n"/>
    </row>
    <row r="11467" spans="1:59">
      <c r="AO11467" s="103" t="n"/>
    </row>
    <row r="11468" spans="1:59">
      <c r="AO11468" s="103" t="n"/>
    </row>
    <row r="11469" spans="1:59">
      <c r="AO11469" s="103" t="n"/>
    </row>
    <row r="11470" spans="1:59">
      <c r="AO11470" s="103" t="n"/>
    </row>
    <row r="11471" spans="1:59">
      <c r="AO11471" s="103" t="n"/>
    </row>
    <row r="11472" spans="1:59">
      <c r="AO11472" s="103" t="n"/>
    </row>
    <row r="11473" spans="1:59">
      <c r="AO11473" s="103" t="n"/>
    </row>
    <row r="11474" spans="1:59">
      <c r="AO11474" s="103" t="n"/>
    </row>
    <row r="11475" spans="1:59">
      <c r="AO11475" s="103" t="n"/>
    </row>
    <row r="11476" spans="1:59">
      <c r="AO11476" s="103" t="n"/>
    </row>
    <row r="11477" spans="1:59">
      <c r="AO11477" s="103" t="n"/>
    </row>
    <row r="11478" spans="1:59">
      <c r="AO11478" s="103" t="n"/>
    </row>
    <row r="11479" spans="1:59">
      <c r="AO11479" s="103" t="n"/>
    </row>
    <row r="11480" spans="1:59">
      <c r="AO11480" s="103" t="n"/>
    </row>
    <row r="11481" spans="1:59">
      <c r="AO11481" s="103" t="n"/>
    </row>
    <row r="11482" spans="1:59">
      <c r="AO11482" s="103" t="n"/>
    </row>
    <row r="11483" spans="1:59">
      <c r="AO11483" s="103" t="n"/>
    </row>
    <row r="11484" spans="1:59">
      <c r="AO11484" s="103" t="n"/>
    </row>
    <row r="11485" spans="1:59">
      <c r="AO11485" s="103" t="n"/>
    </row>
    <row r="11486" spans="1:59">
      <c r="AO11486" s="103" t="n"/>
    </row>
    <row r="11487" spans="1:59">
      <c r="AO11487" s="103" t="n"/>
    </row>
    <row r="11488" spans="1:59">
      <c r="AO11488" s="103" t="n"/>
    </row>
    <row r="11489" spans="1:59">
      <c r="AO11489" s="103" t="n"/>
    </row>
    <row r="11490" spans="1:59">
      <c r="AO11490" s="103" t="n"/>
    </row>
    <row r="11491" spans="1:59">
      <c r="AO11491" s="103" t="n"/>
    </row>
    <row r="11492" spans="1:59">
      <c r="AO11492" s="103" t="n"/>
    </row>
    <row r="11493" spans="1:59">
      <c r="AO11493" s="103" t="n"/>
    </row>
    <row r="11494" spans="1:59">
      <c r="AO11494" s="103" t="n"/>
    </row>
    <row r="11495" spans="1:59">
      <c r="AO11495" s="103" t="n"/>
    </row>
    <row r="11496" spans="1:59">
      <c r="AO11496" s="103" t="n"/>
    </row>
    <row r="11497" spans="1:59">
      <c r="AO11497" s="103" t="n"/>
    </row>
    <row r="11498" spans="1:59">
      <c r="AO11498" s="103" t="n"/>
    </row>
    <row r="11499" spans="1:59">
      <c r="AO11499" s="103" t="n"/>
    </row>
    <row r="11500" spans="1:59">
      <c r="AO11500" s="103" t="n"/>
    </row>
    <row r="11501" spans="1:59">
      <c r="AO11501" s="103" t="n"/>
    </row>
    <row r="11502" spans="1:59">
      <c r="AO11502" s="103" t="n"/>
    </row>
    <row r="11503" spans="1:59">
      <c r="AO11503" s="103" t="n"/>
    </row>
    <row r="11504" spans="1:59">
      <c r="AO11504" s="103" t="n"/>
    </row>
    <row r="11505" spans="1:59">
      <c r="AO11505" s="103" t="n"/>
    </row>
    <row r="11506" spans="1:59">
      <c r="AO11506" s="103" t="n"/>
    </row>
    <row r="11507" spans="1:59">
      <c r="AO11507" s="103" t="n"/>
    </row>
    <row r="11508" spans="1:59">
      <c r="AO11508" s="103" t="n"/>
    </row>
    <row r="11509" spans="1:59">
      <c r="AO11509" s="103" t="n"/>
    </row>
    <row r="11510" spans="1:59">
      <c r="AO11510" s="103" t="n"/>
    </row>
    <row r="11511" spans="1:59">
      <c r="AO11511" s="103" t="n"/>
    </row>
    <row r="11512" spans="1:59">
      <c r="AO11512" s="103" t="n"/>
    </row>
    <row r="11513" spans="1:59">
      <c r="AO11513" s="103" t="n"/>
    </row>
    <row r="11514" spans="1:59">
      <c r="AO11514" s="103" t="n"/>
    </row>
    <row r="11515" spans="1:59">
      <c r="AO11515" s="103" t="n"/>
    </row>
    <row r="11516" spans="1:59">
      <c r="AO11516" s="103" t="n"/>
    </row>
    <row r="11517" spans="1:59">
      <c r="AO11517" s="103" t="n"/>
    </row>
    <row r="11518" spans="1:59">
      <c r="AO11518" s="103" t="n"/>
    </row>
    <row r="11519" spans="1:59">
      <c r="AO11519" s="103" t="n"/>
    </row>
    <row r="11520" spans="1:59">
      <c r="AO11520" s="103" t="n"/>
    </row>
    <row r="11521" spans="1:59">
      <c r="AO11521" s="103" t="n"/>
    </row>
    <row r="11522" spans="1:59">
      <c r="AO11522" s="103" t="n"/>
    </row>
    <row r="11523" spans="1:59">
      <c r="AO11523" s="103" t="n"/>
    </row>
    <row r="11524" spans="1:59">
      <c r="AO11524" s="103" t="n"/>
    </row>
    <row r="11525" spans="1:59">
      <c r="AO11525" s="103" t="n"/>
    </row>
    <row r="11526" spans="1:59">
      <c r="AO11526" s="103" t="n"/>
    </row>
    <row r="11527" spans="1:59">
      <c r="AO11527" s="103" t="n"/>
    </row>
    <row r="11528" spans="1:59">
      <c r="AO11528" s="103" t="n"/>
    </row>
    <row r="11529" spans="1:59">
      <c r="AO11529" s="103" t="n"/>
    </row>
    <row r="11530" spans="1:59">
      <c r="AO11530" s="103" t="n"/>
    </row>
    <row r="11531" spans="1:59">
      <c r="AO11531" s="103" t="n"/>
    </row>
    <row r="11532" spans="1:59">
      <c r="AO11532" s="103" t="n"/>
    </row>
    <row r="11533" spans="1:59">
      <c r="AO11533" s="103" t="n"/>
    </row>
    <row r="11534" spans="1:59">
      <c r="AO11534" s="103" t="n"/>
    </row>
    <row r="11535" spans="1:59">
      <c r="AO11535" s="103" t="n"/>
    </row>
    <row r="11536" spans="1:59">
      <c r="AO11536" s="103" t="n"/>
    </row>
    <row r="11537" spans="1:59">
      <c r="AO11537" s="103" t="n"/>
    </row>
    <row r="11538" spans="1:59">
      <c r="AO11538" s="103" t="n"/>
    </row>
    <row r="11539" spans="1:59">
      <c r="AO11539" s="103" t="n"/>
    </row>
    <row r="11540" spans="1:59">
      <c r="AO11540" s="103" t="n"/>
    </row>
    <row r="11541" spans="1:59">
      <c r="AO11541" s="103" t="n"/>
    </row>
    <row r="11542" spans="1:59">
      <c r="AO11542" s="103" t="n"/>
    </row>
    <row r="11543" spans="1:59">
      <c r="AO11543" s="103" t="n"/>
    </row>
    <row r="11544" spans="1:59">
      <c r="AO11544" s="103" t="n"/>
    </row>
    <row r="11545" spans="1:59">
      <c r="AO11545" s="103" t="n"/>
    </row>
    <row r="11546" spans="1:59">
      <c r="AO11546" s="103" t="n"/>
    </row>
    <row r="11547" spans="1:59">
      <c r="AO11547" s="103" t="n"/>
    </row>
    <row r="11548" spans="1:59">
      <c r="AO11548" s="103" t="n"/>
    </row>
    <row r="11549" spans="1:59">
      <c r="AO11549" s="103" t="n"/>
    </row>
    <row r="11550" spans="1:59">
      <c r="AO11550" s="103" t="n"/>
    </row>
    <row r="11551" spans="1:59">
      <c r="AO11551" s="103" t="n"/>
    </row>
    <row r="11552" spans="1:59">
      <c r="AO11552" s="103" t="n"/>
    </row>
    <row r="11553" spans="1:59">
      <c r="AO11553" s="103" t="n"/>
    </row>
    <row r="11554" spans="1:59">
      <c r="AO11554" s="103" t="n"/>
    </row>
    <row r="11555" spans="1:59">
      <c r="AO11555" s="103" t="n"/>
    </row>
    <row r="11556" spans="1:59">
      <c r="AO11556" s="103" t="n"/>
    </row>
    <row r="11557" spans="1:59">
      <c r="AO11557" s="103" t="n"/>
    </row>
    <row r="11558" spans="1:59">
      <c r="AO11558" s="103" t="n"/>
    </row>
    <row r="11559" spans="1:59">
      <c r="AO11559" s="103" t="n"/>
    </row>
    <row r="11560" spans="1:59">
      <c r="AO11560" s="103" t="n"/>
    </row>
    <row r="11561" spans="1:59">
      <c r="AO11561" s="103" t="n"/>
    </row>
    <row r="11562" spans="1:59">
      <c r="AO11562" s="103" t="n"/>
    </row>
    <row r="11563" spans="1:59">
      <c r="AO11563" s="103" t="n"/>
    </row>
    <row r="11564" spans="1:59">
      <c r="AO11564" s="103" t="n"/>
    </row>
    <row r="11565" spans="1:59">
      <c r="AO11565" s="103" t="n"/>
    </row>
    <row r="11566" spans="1:59">
      <c r="AO11566" s="103" t="n"/>
    </row>
    <row r="11567" spans="1:59">
      <c r="AO11567" s="103" t="n"/>
    </row>
    <row r="11568" spans="1:59">
      <c r="AO11568" s="103" t="n"/>
    </row>
    <row r="11569" spans="1:59">
      <c r="AO11569" s="103" t="n"/>
    </row>
    <row r="11570" spans="1:59">
      <c r="AO11570" s="103" t="n"/>
    </row>
    <row r="11571" spans="1:59">
      <c r="AO11571" s="103" t="n"/>
    </row>
    <row r="11572" spans="1:59">
      <c r="AO11572" s="103" t="n"/>
    </row>
    <row r="11573" spans="1:59">
      <c r="AO11573" s="103" t="n"/>
    </row>
    <row r="11574" spans="1:59">
      <c r="AO11574" s="103" t="n"/>
    </row>
    <row r="11575" spans="1:59">
      <c r="AO11575" s="103" t="n"/>
    </row>
    <row r="11576" spans="1:59">
      <c r="AO11576" s="103" t="n"/>
    </row>
    <row r="11577" spans="1:59">
      <c r="AO11577" s="103" t="n"/>
    </row>
    <row r="11578" spans="1:59">
      <c r="AO11578" s="103" t="n"/>
    </row>
    <row r="11579" spans="1:59">
      <c r="AO11579" s="103" t="n"/>
    </row>
    <row r="11580" spans="1:59">
      <c r="AO11580" s="103" t="n"/>
    </row>
    <row r="11581" spans="1:59">
      <c r="AO11581" s="103" t="n"/>
    </row>
    <row r="11582" spans="1:59">
      <c r="AO11582" s="103" t="n"/>
    </row>
    <row r="11583" spans="1:59">
      <c r="AO11583" s="103" t="n"/>
    </row>
    <row r="11584" spans="1:59">
      <c r="AO11584" s="103" t="n"/>
    </row>
    <row r="11585" spans="1:59">
      <c r="AO11585" s="103" t="n"/>
    </row>
    <row r="11586" spans="1:59">
      <c r="AO11586" s="103" t="n"/>
    </row>
    <row r="11587" spans="1:59">
      <c r="AO11587" s="103" t="n"/>
    </row>
    <row r="11588" spans="1:59">
      <c r="AO11588" s="103" t="n"/>
    </row>
    <row r="11589" spans="1:59">
      <c r="AO11589" s="103" t="n"/>
    </row>
    <row r="11590" spans="1:59">
      <c r="AO11590" s="103" t="n"/>
    </row>
    <row r="11591" spans="1:59">
      <c r="AO11591" s="103" t="n"/>
    </row>
    <row r="11592" spans="1:59">
      <c r="AO11592" s="103" t="n"/>
    </row>
    <row r="11593" spans="1:59">
      <c r="AO11593" s="103" t="n"/>
    </row>
    <row r="11594" spans="1:59">
      <c r="AO11594" s="103" t="n"/>
    </row>
    <row r="11595" spans="1:59">
      <c r="AO11595" s="103" t="n"/>
    </row>
    <row r="11596" spans="1:59">
      <c r="AO11596" s="103" t="n"/>
    </row>
    <row r="11597" spans="1:59">
      <c r="AO11597" s="103" t="n"/>
    </row>
    <row r="11598" spans="1:59">
      <c r="AO11598" s="103" t="n"/>
    </row>
    <row r="11599" spans="1:59">
      <c r="AO11599" s="103" t="n"/>
    </row>
    <row r="11600" spans="1:59">
      <c r="AO11600" s="103" t="n"/>
    </row>
    <row r="11601" spans="1:59">
      <c r="AO11601" s="103" t="n"/>
    </row>
    <row r="11602" spans="1:59">
      <c r="AO11602" s="103" t="n"/>
    </row>
    <row r="11603" spans="1:59">
      <c r="AO11603" s="103" t="n"/>
    </row>
    <row r="11604" spans="1:59">
      <c r="AO11604" s="103" t="n"/>
    </row>
    <row r="11605" spans="1:59">
      <c r="AO11605" s="103" t="n"/>
    </row>
    <row r="11606" spans="1:59">
      <c r="AO11606" s="103" t="n"/>
    </row>
    <row r="11607" spans="1:59">
      <c r="AO11607" s="103" t="n"/>
    </row>
    <row r="11608" spans="1:59">
      <c r="AO11608" s="103" t="n"/>
    </row>
    <row r="11609" spans="1:59">
      <c r="AO11609" s="103" t="n"/>
    </row>
    <row r="11610" spans="1:59">
      <c r="AO11610" s="103" t="n"/>
    </row>
    <row r="11611" spans="1:59">
      <c r="AO11611" s="103" t="n"/>
    </row>
    <row r="11612" spans="1:59">
      <c r="AO11612" s="103" t="n"/>
    </row>
    <row r="11613" spans="1:59">
      <c r="AO11613" s="103" t="n"/>
    </row>
    <row r="11614" spans="1:59">
      <c r="AO11614" s="103" t="n"/>
    </row>
    <row r="11615" spans="1:59">
      <c r="AO11615" s="103" t="n"/>
    </row>
    <row r="11616" spans="1:59">
      <c r="AO11616" s="103" t="n"/>
    </row>
    <row r="11617" spans="1:59">
      <c r="AO11617" s="103" t="n"/>
    </row>
    <row r="11618" spans="1:59">
      <c r="AO11618" s="103" t="n"/>
    </row>
    <row r="11619" spans="1:59">
      <c r="AO11619" s="103" t="n"/>
    </row>
    <row r="11620" spans="1:59">
      <c r="AO11620" s="103" t="n"/>
    </row>
    <row r="11621" spans="1:59">
      <c r="AO11621" s="103" t="n"/>
    </row>
    <row r="11622" spans="1:59">
      <c r="AO11622" s="103" t="n"/>
    </row>
    <row r="11623" spans="1:59">
      <c r="AO11623" s="103" t="n"/>
    </row>
    <row r="11624" spans="1:59">
      <c r="AO11624" s="103" t="n"/>
    </row>
    <row r="11625" spans="1:59">
      <c r="AO11625" s="103" t="n"/>
    </row>
    <row r="11626" spans="1:59">
      <c r="AO11626" s="103" t="n"/>
    </row>
    <row r="11627" spans="1:59">
      <c r="AO11627" s="103" t="n"/>
    </row>
    <row r="11628" spans="1:59">
      <c r="AO11628" s="103" t="n"/>
    </row>
    <row r="11629" spans="1:59">
      <c r="AO11629" s="103" t="n"/>
    </row>
    <row r="11630" spans="1:59">
      <c r="AO11630" s="103" t="n"/>
    </row>
    <row r="11631" spans="1:59">
      <c r="AO11631" s="103" t="n"/>
    </row>
    <row r="11632" spans="1:59">
      <c r="AO11632" s="103" t="n"/>
    </row>
    <row r="11633" spans="1:59">
      <c r="AO11633" s="103" t="n"/>
    </row>
    <row r="11634" spans="1:59">
      <c r="AO11634" s="103" t="n"/>
    </row>
    <row r="11635" spans="1:59">
      <c r="AO11635" s="103" t="n"/>
    </row>
    <row r="11636" spans="1:59">
      <c r="AO11636" s="103" t="n"/>
    </row>
    <row r="11637" spans="1:59">
      <c r="AO11637" s="103" t="n"/>
    </row>
    <row r="11638" spans="1:59">
      <c r="AO11638" s="103" t="n"/>
    </row>
    <row r="11639" spans="1:59">
      <c r="AO11639" s="103" t="n"/>
    </row>
    <row r="11640" spans="1:59">
      <c r="AO11640" s="103" t="n"/>
    </row>
    <row r="11641" spans="1:59">
      <c r="AO11641" s="103" t="n"/>
    </row>
    <row r="11642" spans="1:59">
      <c r="AO11642" s="103" t="n"/>
    </row>
    <row r="11643" spans="1:59">
      <c r="AO11643" s="103" t="n"/>
    </row>
    <row r="11644" spans="1:59">
      <c r="AO11644" s="103" t="n"/>
    </row>
    <row r="11645" spans="1:59">
      <c r="AO11645" s="103" t="n"/>
    </row>
    <row r="11646" spans="1:59">
      <c r="AO11646" s="103" t="n"/>
    </row>
    <row r="11647" spans="1:59">
      <c r="AO11647" s="103" t="n"/>
    </row>
    <row r="11648" spans="1:59">
      <c r="AO11648" s="103" t="n"/>
    </row>
    <row r="11649" spans="1:59">
      <c r="AO11649" s="103" t="n"/>
    </row>
    <row r="11650" spans="1:59">
      <c r="AO11650" s="103" t="n"/>
    </row>
    <row r="11651" spans="1:59">
      <c r="AO11651" s="103" t="n"/>
    </row>
    <row r="11652" spans="1:59">
      <c r="AO11652" s="103" t="n"/>
    </row>
    <row r="11653" spans="1:59">
      <c r="AO11653" s="103" t="n"/>
    </row>
    <row r="11654" spans="1:59">
      <c r="AO11654" s="103" t="n"/>
    </row>
    <row r="11655" spans="1:59">
      <c r="AO11655" s="103" t="n"/>
    </row>
    <row r="11656" spans="1:59">
      <c r="AO11656" s="103" t="n"/>
    </row>
    <row r="11657" spans="1:59">
      <c r="AO11657" s="103" t="n"/>
    </row>
    <row r="11658" spans="1:59">
      <c r="AO11658" s="103" t="n"/>
    </row>
    <row r="11659" spans="1:59">
      <c r="AO11659" s="103" t="n"/>
    </row>
    <row r="11660" spans="1:59">
      <c r="AO11660" s="103" t="n"/>
    </row>
    <row r="11661" spans="1:59">
      <c r="AO11661" s="103" t="n"/>
    </row>
    <row r="11662" spans="1:59">
      <c r="AO11662" s="103" t="n"/>
    </row>
    <row r="11663" spans="1:59">
      <c r="AO11663" s="103" t="n"/>
    </row>
    <row r="11664" spans="1:59">
      <c r="AO11664" s="103" t="n"/>
    </row>
    <row r="11665" spans="1:59">
      <c r="AO11665" s="103" t="n"/>
    </row>
    <row r="11666" spans="1:59">
      <c r="AO11666" s="103" t="n"/>
    </row>
    <row r="11667" spans="1:59">
      <c r="AO11667" s="103" t="n"/>
    </row>
    <row r="11668" spans="1:59">
      <c r="AO11668" s="103" t="n"/>
    </row>
    <row r="11669" spans="1:59">
      <c r="AO11669" s="103" t="n"/>
    </row>
    <row r="11670" spans="1:59">
      <c r="AO11670" s="103" t="n"/>
    </row>
    <row r="11671" spans="1:59">
      <c r="AO11671" s="103" t="n"/>
    </row>
    <row r="11672" spans="1:59">
      <c r="AO11672" s="103" t="n"/>
    </row>
    <row r="11673" spans="1:59">
      <c r="AO11673" s="103" t="n"/>
    </row>
    <row r="11674" spans="1:59">
      <c r="AO11674" s="103" t="n"/>
    </row>
    <row r="11675" spans="1:59">
      <c r="AO11675" s="103" t="n"/>
    </row>
    <row r="11676" spans="1:59">
      <c r="AO11676" s="103" t="n"/>
    </row>
    <row r="11677" spans="1:59">
      <c r="AO11677" s="103" t="n"/>
    </row>
    <row r="11678" spans="1:59">
      <c r="AO11678" s="103" t="n"/>
    </row>
    <row r="11679" spans="1:59">
      <c r="AO11679" s="103" t="n"/>
    </row>
    <row r="11680" spans="1:59">
      <c r="AO11680" s="103" t="n"/>
    </row>
    <row r="11681" spans="1:59">
      <c r="AO11681" s="103" t="n"/>
    </row>
    <row r="11682" spans="1:59">
      <c r="AO11682" s="103" t="n"/>
    </row>
    <row r="11683" spans="1:59">
      <c r="AO11683" s="103" t="n"/>
    </row>
    <row r="11684" spans="1:59">
      <c r="AO11684" s="103" t="n"/>
    </row>
    <row r="11685" spans="1:59">
      <c r="AO11685" s="103" t="n"/>
    </row>
    <row r="11686" spans="1:59">
      <c r="AO11686" s="103" t="n"/>
    </row>
    <row r="11687" spans="1:59">
      <c r="AO11687" s="103" t="n"/>
    </row>
    <row r="11688" spans="1:59">
      <c r="AO11688" s="103" t="n"/>
    </row>
    <row r="11689" spans="1:59">
      <c r="AO11689" s="103" t="n"/>
    </row>
    <row r="11690" spans="1:59">
      <c r="AO11690" s="103" t="n"/>
    </row>
    <row r="11691" spans="1:59">
      <c r="AO11691" s="103" t="n"/>
    </row>
    <row r="11692" spans="1:59">
      <c r="AO11692" s="103" t="n"/>
    </row>
    <row r="11693" spans="1:59">
      <c r="AO11693" s="103" t="n"/>
    </row>
    <row r="11694" spans="1:59">
      <c r="AO11694" s="103" t="n"/>
    </row>
    <row r="11695" spans="1:59">
      <c r="AO11695" s="103" t="n"/>
    </row>
    <row r="11696" spans="1:59">
      <c r="AO11696" s="103" t="n"/>
    </row>
    <row r="11697" spans="1:59">
      <c r="AO11697" s="103" t="n"/>
    </row>
    <row r="11698" spans="1:59">
      <c r="AO11698" s="103" t="n"/>
    </row>
    <row r="11699" spans="1:59">
      <c r="AO11699" s="103" t="n"/>
    </row>
    <row r="11700" spans="1:59">
      <c r="AO11700" s="103" t="n"/>
    </row>
    <row r="11701" spans="1:59">
      <c r="AO11701" s="103" t="n"/>
    </row>
    <row r="11702" spans="1:59">
      <c r="AO11702" s="103" t="n"/>
    </row>
    <row r="11703" spans="1:59">
      <c r="AO11703" s="103" t="n"/>
    </row>
    <row r="11704" spans="1:59">
      <c r="AO11704" s="103" t="n"/>
    </row>
    <row r="11705" spans="1:59">
      <c r="AO11705" s="103" t="n"/>
    </row>
    <row r="11706" spans="1:59">
      <c r="AO11706" s="103" t="n"/>
    </row>
    <row r="11707" spans="1:59">
      <c r="AO11707" s="103" t="n"/>
    </row>
    <row r="11708" spans="1:59">
      <c r="AO11708" s="103" t="n"/>
    </row>
    <row r="11709" spans="1:59">
      <c r="AO11709" s="103" t="n"/>
    </row>
    <row r="11710" spans="1:59">
      <c r="AO11710" s="103" t="n"/>
    </row>
    <row r="11711" spans="1:59">
      <c r="AO11711" s="103" t="n"/>
    </row>
    <row r="11712" spans="1:59">
      <c r="AO11712" s="103" t="n"/>
    </row>
    <row r="11713" spans="1:59">
      <c r="AO11713" s="103" t="n"/>
    </row>
    <row r="11714" spans="1:59">
      <c r="AO11714" s="103" t="n"/>
    </row>
    <row r="11715" spans="1:59">
      <c r="AO11715" s="103" t="n"/>
    </row>
    <row r="11716" spans="1:59">
      <c r="AO11716" s="103" t="n"/>
    </row>
    <row r="11717" spans="1:59">
      <c r="AO11717" s="103" t="n"/>
    </row>
    <row r="11718" spans="1:59">
      <c r="AO11718" s="103" t="n"/>
    </row>
    <row r="11719" spans="1:59">
      <c r="AO11719" s="103" t="n"/>
    </row>
    <row r="11720" spans="1:59">
      <c r="AO11720" s="103" t="n"/>
    </row>
    <row r="11721" spans="1:59">
      <c r="AO11721" s="103" t="n"/>
    </row>
    <row r="11722" spans="1:59">
      <c r="AO11722" s="103" t="n"/>
    </row>
    <row r="11723" spans="1:59">
      <c r="AO11723" s="103" t="n"/>
    </row>
    <row r="11724" spans="1:59">
      <c r="AO11724" s="103" t="n"/>
    </row>
    <row r="11725" spans="1:59">
      <c r="AO11725" s="103" t="n"/>
    </row>
    <row r="11726" spans="1:59">
      <c r="AO11726" s="103" t="n"/>
    </row>
    <row r="11727" spans="1:59">
      <c r="AO11727" s="103" t="n"/>
    </row>
    <row r="11728" spans="1:59">
      <c r="AO11728" s="103" t="n"/>
    </row>
    <row r="11729" spans="1:59">
      <c r="AO11729" s="103" t="n"/>
    </row>
    <row r="11730" spans="1:59">
      <c r="AO11730" s="103" t="n"/>
    </row>
    <row r="11731" spans="1:59">
      <c r="AO11731" s="103" t="n"/>
    </row>
    <row r="11732" spans="1:59">
      <c r="AO11732" s="103" t="n"/>
    </row>
    <row r="11733" spans="1:59">
      <c r="AO11733" s="103" t="n"/>
    </row>
    <row r="11734" spans="1:59">
      <c r="AO11734" s="103" t="n"/>
    </row>
    <row r="11735" spans="1:59">
      <c r="AO11735" s="103" t="n"/>
    </row>
    <row r="11736" spans="1:59">
      <c r="AO11736" s="103" t="n"/>
    </row>
    <row r="11737" spans="1:59">
      <c r="AO11737" s="103" t="n"/>
    </row>
    <row r="11738" spans="1:59">
      <c r="AO11738" s="103" t="n"/>
    </row>
    <row r="11739" spans="1:59">
      <c r="AO11739" s="103" t="n"/>
    </row>
    <row r="11740" spans="1:59">
      <c r="AO11740" s="103" t="n"/>
    </row>
    <row r="11741" spans="1:59">
      <c r="AO11741" s="103" t="n"/>
    </row>
    <row r="11742" spans="1:59">
      <c r="AO11742" s="103" t="n"/>
    </row>
    <row r="11743" spans="1:59">
      <c r="AO11743" s="103" t="n"/>
    </row>
    <row r="11744" spans="1:59">
      <c r="AO11744" s="103" t="n"/>
    </row>
    <row r="11745" spans="1:59">
      <c r="AO11745" s="103" t="n"/>
    </row>
    <row r="11746" spans="1:59">
      <c r="AO11746" s="103" t="n"/>
    </row>
    <row r="11747" spans="1:59">
      <c r="AO11747" s="103" t="n"/>
    </row>
    <row r="11748" spans="1:59">
      <c r="AO11748" s="103" t="n"/>
    </row>
    <row r="11749" spans="1:59">
      <c r="AO11749" s="103" t="n"/>
    </row>
    <row r="11750" spans="1:59">
      <c r="AO11750" s="103" t="n"/>
    </row>
    <row r="11751" spans="1:59">
      <c r="AO11751" s="103" t="n"/>
    </row>
    <row r="11752" spans="1:59">
      <c r="AO11752" s="103" t="n"/>
    </row>
    <row r="11753" spans="1:59">
      <c r="AO11753" s="103" t="n"/>
    </row>
    <row r="11754" spans="1:59">
      <c r="AO11754" s="103" t="n"/>
    </row>
    <row r="11755" spans="1:59">
      <c r="AO11755" s="103" t="n"/>
    </row>
    <row r="11756" spans="1:59">
      <c r="AO11756" s="103" t="n"/>
    </row>
    <row r="11757" spans="1:59">
      <c r="AO11757" s="103" t="n"/>
    </row>
    <row r="11758" spans="1:59">
      <c r="AO11758" s="103" t="n"/>
    </row>
    <row r="11759" spans="1:59">
      <c r="AO11759" s="103" t="n"/>
    </row>
    <row r="11760" spans="1:59">
      <c r="AO11760" s="103" t="n"/>
    </row>
    <row r="11761" spans="1:59">
      <c r="AO11761" s="103" t="n"/>
    </row>
    <row r="11762" spans="1:59">
      <c r="AO11762" s="103" t="n"/>
    </row>
    <row r="11763" spans="1:59">
      <c r="AO11763" s="103" t="n"/>
    </row>
    <row r="11764" spans="1:59">
      <c r="AO11764" s="103" t="n"/>
    </row>
    <row r="11765" spans="1:59">
      <c r="AO11765" s="103" t="n"/>
    </row>
    <row r="11766" spans="1:59">
      <c r="AO11766" s="103" t="n"/>
    </row>
    <row r="11767" spans="1:59">
      <c r="AO11767" s="103" t="n"/>
    </row>
    <row r="11768" spans="1:59">
      <c r="AO11768" s="103" t="n"/>
    </row>
    <row r="11769" spans="1:59">
      <c r="AO11769" s="103" t="n"/>
    </row>
    <row r="11770" spans="1:59">
      <c r="AO11770" s="103" t="n"/>
    </row>
    <row r="11771" spans="1:59">
      <c r="AO11771" s="103" t="n"/>
    </row>
    <row r="11772" spans="1:59">
      <c r="AO11772" s="103" t="n"/>
    </row>
    <row r="11773" spans="1:59">
      <c r="AO11773" s="103" t="n"/>
    </row>
    <row r="11774" spans="1:59">
      <c r="AO11774" s="103" t="n"/>
    </row>
    <row r="11775" spans="1:59">
      <c r="AO11775" s="103" t="n"/>
    </row>
    <row r="11776" spans="1:59">
      <c r="AO11776" s="103" t="n"/>
    </row>
    <row r="11777" spans="1:59">
      <c r="AO11777" s="103" t="n"/>
    </row>
    <row r="11778" spans="1:59">
      <c r="AO11778" s="103" t="n"/>
    </row>
    <row r="11779" spans="1:59">
      <c r="AO11779" s="103" t="n"/>
    </row>
    <row r="11780" spans="1:59">
      <c r="AO11780" s="103" t="n"/>
    </row>
    <row r="11781" spans="1:59">
      <c r="AO11781" s="103" t="n"/>
    </row>
    <row r="11782" spans="1:59">
      <c r="AO11782" s="103" t="n"/>
    </row>
    <row r="11783" spans="1:59">
      <c r="AO11783" s="103" t="n"/>
    </row>
    <row r="11784" spans="1:59">
      <c r="AO11784" s="103" t="n"/>
    </row>
    <row r="11785" spans="1:59">
      <c r="AO11785" s="103" t="n"/>
    </row>
    <row r="11786" spans="1:59">
      <c r="AO11786" s="103" t="n"/>
    </row>
    <row r="11787" spans="1:59">
      <c r="AO11787" s="103" t="n"/>
    </row>
    <row r="11788" spans="1:59">
      <c r="AO11788" s="103" t="n"/>
    </row>
    <row r="11789" spans="1:59">
      <c r="AO11789" s="103" t="n"/>
    </row>
    <row r="11790" spans="1:59">
      <c r="AO11790" s="103" t="n"/>
    </row>
    <row r="11791" spans="1:59">
      <c r="AO11791" s="103" t="n"/>
    </row>
    <row r="11792" spans="1:59">
      <c r="AO11792" s="103" t="n"/>
    </row>
    <row r="11793" spans="1:59">
      <c r="AO11793" s="103" t="n"/>
    </row>
    <row r="11794" spans="1:59">
      <c r="AO11794" s="103" t="n"/>
    </row>
    <row r="11795" spans="1:59">
      <c r="AO11795" s="103" t="n"/>
    </row>
    <row r="11796" spans="1:59">
      <c r="AO11796" s="103" t="n"/>
    </row>
    <row r="11797" spans="1:59">
      <c r="AO11797" s="103" t="n"/>
    </row>
    <row r="11798" spans="1:59">
      <c r="AO11798" s="103" t="n"/>
    </row>
    <row r="11799" spans="1:59">
      <c r="AO11799" s="103" t="n"/>
    </row>
    <row r="11800" spans="1:59">
      <c r="AO11800" s="103" t="n"/>
    </row>
    <row r="11801" spans="1:59">
      <c r="AO11801" s="103" t="n"/>
    </row>
    <row r="11802" spans="1:59">
      <c r="AO11802" s="103" t="n"/>
    </row>
    <row r="11803" spans="1:59">
      <c r="AO11803" s="103" t="n"/>
    </row>
    <row r="11804" spans="1:59">
      <c r="AO11804" s="103" t="n"/>
    </row>
    <row r="11805" spans="1:59">
      <c r="AO11805" s="103" t="n"/>
    </row>
    <row r="11806" spans="1:59">
      <c r="AO11806" s="103" t="n"/>
    </row>
    <row r="11807" spans="1:59">
      <c r="AO11807" s="103" t="n"/>
    </row>
    <row r="11808" spans="1:59">
      <c r="AO11808" s="103" t="n"/>
    </row>
    <row r="11809" spans="1:59">
      <c r="AO11809" s="103" t="n"/>
    </row>
    <row r="11810" spans="1:59">
      <c r="AO11810" s="103" t="n"/>
    </row>
    <row r="11811" spans="1:59">
      <c r="AO11811" s="103" t="n"/>
    </row>
    <row r="11812" spans="1:59">
      <c r="AO11812" s="103" t="n"/>
    </row>
    <row r="11813" spans="1:59">
      <c r="AO11813" s="103" t="n"/>
    </row>
    <row r="11814" spans="1:59">
      <c r="AO11814" s="103" t="n"/>
    </row>
    <row r="11815" spans="1:59">
      <c r="AO11815" s="103" t="n"/>
    </row>
    <row r="11816" spans="1:59">
      <c r="AO11816" s="103" t="n"/>
    </row>
    <row r="11817" spans="1:59">
      <c r="AO11817" s="103" t="n"/>
    </row>
    <row r="11818" spans="1:59">
      <c r="AO11818" s="103" t="n"/>
    </row>
    <row r="11819" spans="1:59">
      <c r="AO11819" s="103" t="n"/>
    </row>
    <row r="11820" spans="1:59">
      <c r="AO11820" s="103" t="n"/>
    </row>
    <row r="11821" spans="1:59">
      <c r="AO11821" s="103" t="n"/>
    </row>
    <row r="11822" spans="1:59">
      <c r="AO11822" s="103" t="n"/>
    </row>
    <row r="11823" spans="1:59">
      <c r="AO11823" s="103" t="n"/>
    </row>
    <row r="11824" spans="1:59">
      <c r="AO11824" s="103" t="n"/>
    </row>
    <row r="11825" spans="1:59">
      <c r="AO11825" s="103" t="n"/>
    </row>
    <row r="11826" spans="1:59">
      <c r="AO11826" s="103" t="n"/>
    </row>
    <row r="11827" spans="1:59">
      <c r="AO11827" s="103" t="n"/>
    </row>
    <row r="11828" spans="1:59">
      <c r="AO11828" s="103" t="n"/>
    </row>
    <row r="11829" spans="1:59">
      <c r="AO11829" s="103" t="n"/>
    </row>
    <row r="11830" spans="1:59">
      <c r="AO11830" s="103" t="n"/>
    </row>
    <row r="11831" spans="1:59">
      <c r="AO11831" s="103" t="n"/>
    </row>
    <row r="11832" spans="1:59">
      <c r="AO11832" s="103" t="n"/>
    </row>
    <row r="11833" spans="1:59">
      <c r="AO11833" s="103" t="n"/>
    </row>
    <row r="11834" spans="1:59">
      <c r="AO11834" s="103" t="n"/>
    </row>
    <row r="11835" spans="1:59">
      <c r="AO11835" s="103" t="n"/>
    </row>
    <row r="11836" spans="1:59">
      <c r="AO11836" s="103" t="n"/>
    </row>
    <row r="11837" spans="1:59">
      <c r="AO11837" s="103" t="n"/>
    </row>
    <row r="11838" spans="1:59">
      <c r="AO11838" s="103" t="n"/>
    </row>
    <row r="11839" spans="1:59">
      <c r="AO11839" s="103" t="n"/>
    </row>
    <row r="11840" spans="1:59">
      <c r="AO11840" s="103" t="n"/>
    </row>
    <row r="11841" spans="1:59">
      <c r="AO11841" s="103" t="n"/>
    </row>
    <row r="11842" spans="1:59">
      <c r="AO11842" s="103" t="n"/>
    </row>
    <row r="11843" spans="1:59">
      <c r="AO11843" s="103" t="n"/>
    </row>
    <row r="11844" spans="1:59">
      <c r="AO11844" s="103" t="n"/>
    </row>
    <row r="11845" spans="1:59">
      <c r="AO11845" s="103" t="n"/>
    </row>
    <row r="11846" spans="1:59">
      <c r="AO11846" s="103" t="n"/>
    </row>
    <row r="11847" spans="1:59">
      <c r="AO11847" s="103" t="n"/>
    </row>
    <row r="11848" spans="1:59">
      <c r="AO11848" s="103" t="n"/>
    </row>
    <row r="11849" spans="1:59">
      <c r="AO11849" s="103" t="n"/>
    </row>
    <row r="11850" spans="1:59">
      <c r="AO11850" s="103" t="n"/>
    </row>
    <row r="11851" spans="1:59">
      <c r="AO11851" s="103" t="n"/>
    </row>
    <row r="11852" spans="1:59">
      <c r="AO11852" s="103" t="n"/>
    </row>
    <row r="11853" spans="1:59">
      <c r="AO11853" s="103" t="n"/>
    </row>
    <row r="11854" spans="1:59">
      <c r="AO11854" s="103" t="n"/>
    </row>
    <row r="11855" spans="1:59">
      <c r="AO11855" s="103" t="n"/>
    </row>
    <row r="11856" spans="1:59">
      <c r="AO11856" s="103" t="n"/>
    </row>
    <row r="11857" spans="1:59">
      <c r="AO11857" s="103" t="n"/>
    </row>
    <row r="11858" spans="1:59">
      <c r="AO11858" s="103" t="n"/>
    </row>
    <row r="11859" spans="1:59">
      <c r="AO11859" s="103" t="n"/>
    </row>
    <row r="11860" spans="1:59">
      <c r="AO11860" s="103" t="n"/>
    </row>
    <row r="11861" spans="1:59">
      <c r="AO11861" s="103" t="n"/>
    </row>
    <row r="11862" spans="1:59">
      <c r="AO11862" s="103" t="n"/>
    </row>
    <row r="11863" spans="1:59">
      <c r="AO11863" s="103" t="n"/>
    </row>
    <row r="11864" spans="1:59">
      <c r="AO11864" s="103" t="n"/>
    </row>
    <row r="11865" spans="1:59">
      <c r="AO11865" s="103" t="n"/>
    </row>
    <row r="11866" spans="1:59">
      <c r="AO11866" s="103" t="n"/>
    </row>
    <row r="11867" spans="1:59">
      <c r="AO11867" s="103" t="n"/>
    </row>
    <row r="11868" spans="1:59">
      <c r="AO11868" s="103" t="n"/>
    </row>
    <row r="11869" spans="1:59">
      <c r="AO11869" s="103" t="n"/>
    </row>
    <row r="11870" spans="1:59">
      <c r="AO11870" s="103" t="n"/>
    </row>
    <row r="11871" spans="1:59">
      <c r="AO11871" s="103" t="n"/>
    </row>
    <row r="11872" spans="1:59">
      <c r="AO11872" s="103" t="n"/>
    </row>
    <row r="11873" spans="1:59">
      <c r="AO11873" s="103" t="n"/>
    </row>
    <row r="11874" spans="1:59">
      <c r="AO11874" s="103" t="n"/>
    </row>
    <row r="11875" spans="1:59">
      <c r="AO11875" s="103" t="n"/>
    </row>
    <row r="11876" spans="1:59">
      <c r="AO11876" s="103" t="n"/>
    </row>
    <row r="11877" spans="1:59">
      <c r="AO11877" s="103" t="n"/>
    </row>
    <row r="11878" spans="1:59">
      <c r="AO11878" s="103" t="n"/>
    </row>
    <row r="11879" spans="1:59">
      <c r="AO11879" s="103" t="n"/>
    </row>
    <row r="11880" spans="1:59">
      <c r="AO11880" s="103" t="n"/>
    </row>
    <row r="11881" spans="1:59">
      <c r="AO11881" s="103" t="n"/>
    </row>
    <row r="11882" spans="1:59">
      <c r="AO11882" s="103" t="n"/>
    </row>
    <row r="11883" spans="1:59">
      <c r="AO11883" s="103" t="n"/>
    </row>
    <row r="11884" spans="1:59">
      <c r="AO11884" s="103" t="n"/>
    </row>
    <row r="11885" spans="1:59">
      <c r="AO11885" s="103" t="n"/>
    </row>
    <row r="11886" spans="1:59">
      <c r="AO11886" s="103" t="n"/>
    </row>
    <row r="11887" spans="1:59">
      <c r="AO11887" s="103" t="n"/>
    </row>
    <row r="11888" spans="1:59">
      <c r="AO11888" s="103" t="n"/>
    </row>
    <row r="11889" spans="1:59">
      <c r="AO11889" s="103" t="n"/>
    </row>
    <row r="11890" spans="1:59">
      <c r="AO11890" s="103" t="n"/>
    </row>
    <row r="11891" spans="1:59">
      <c r="AO11891" s="103" t="n"/>
    </row>
    <row r="11892" spans="1:59">
      <c r="AO11892" s="103" t="n"/>
    </row>
    <row r="11893" spans="1:59">
      <c r="AO11893" s="103" t="n"/>
    </row>
    <row r="11894" spans="1:59">
      <c r="AO11894" s="103" t="n"/>
    </row>
    <row r="11895" spans="1:59">
      <c r="AO11895" s="103" t="n"/>
    </row>
    <row r="11896" spans="1:59">
      <c r="AO11896" s="103" t="n"/>
    </row>
    <row r="11897" spans="1:59">
      <c r="AO11897" s="103" t="n"/>
    </row>
    <row r="11898" spans="1:59">
      <c r="AO11898" s="103" t="n"/>
    </row>
    <row r="11899" spans="1:59">
      <c r="AO11899" s="103" t="n"/>
    </row>
    <row r="11900" spans="1:59">
      <c r="AO11900" s="103" t="n"/>
    </row>
    <row r="11901" spans="1:59">
      <c r="AO11901" s="103" t="n"/>
    </row>
    <row r="11902" spans="1:59">
      <c r="AO11902" s="103" t="n"/>
    </row>
    <row r="11903" spans="1:59">
      <c r="AO11903" s="103" t="n"/>
    </row>
    <row r="11904" spans="1:59">
      <c r="AO11904" s="103" t="n"/>
    </row>
    <row r="11905" spans="1:59">
      <c r="AO11905" s="103" t="n"/>
    </row>
    <row r="11906" spans="1:59">
      <c r="AO11906" s="103" t="n"/>
    </row>
    <row r="11907" spans="1:59">
      <c r="AO11907" s="103" t="n"/>
    </row>
    <row r="11908" spans="1:59">
      <c r="AO11908" s="103" t="n"/>
    </row>
    <row r="11909" spans="1:59">
      <c r="AO11909" s="103" t="n"/>
    </row>
    <row r="11910" spans="1:59">
      <c r="AO11910" s="103" t="n"/>
    </row>
    <row r="11911" spans="1:59">
      <c r="AO11911" s="103" t="n"/>
    </row>
    <row r="11912" spans="1:59">
      <c r="AO11912" s="103" t="n"/>
    </row>
    <row r="11913" spans="1:59">
      <c r="AO11913" s="103" t="n"/>
    </row>
    <row r="11914" spans="1:59">
      <c r="AO11914" s="103" t="n"/>
    </row>
    <row r="11915" spans="1:59">
      <c r="AO11915" s="103" t="n"/>
    </row>
    <row r="11916" spans="1:59">
      <c r="AO11916" s="103" t="n"/>
    </row>
    <row r="11917" spans="1:59">
      <c r="AO11917" s="103" t="n"/>
    </row>
    <row r="11918" spans="1:59">
      <c r="AO11918" s="103" t="n"/>
    </row>
    <row r="11919" spans="1:59">
      <c r="AO11919" s="103" t="n"/>
    </row>
    <row r="11920" spans="1:59">
      <c r="AO11920" s="103" t="n"/>
    </row>
    <row r="11921" spans="1:59">
      <c r="AO11921" s="103" t="n"/>
    </row>
    <row r="11922" spans="1:59">
      <c r="AO11922" s="103" t="n"/>
    </row>
    <row r="11923" spans="1:59">
      <c r="AO11923" s="103" t="n"/>
    </row>
    <row r="11924" spans="1:59">
      <c r="AO11924" s="103" t="n"/>
    </row>
    <row r="11925" spans="1:59">
      <c r="AO11925" s="103" t="n"/>
    </row>
    <row r="11926" spans="1:59">
      <c r="AO11926" s="103" t="n"/>
    </row>
    <row r="11927" spans="1:59">
      <c r="AO11927" s="103" t="n"/>
    </row>
    <row r="11928" spans="1:59">
      <c r="AO11928" s="103" t="n"/>
    </row>
    <row r="11929" spans="1:59">
      <c r="AO11929" s="103" t="n"/>
    </row>
    <row r="11930" spans="1:59">
      <c r="AO11930" s="103" t="n"/>
    </row>
    <row r="11931" spans="1:59">
      <c r="AO11931" s="103" t="n"/>
    </row>
    <row r="11932" spans="1:59">
      <c r="AO11932" s="103" t="n"/>
    </row>
    <row r="11933" spans="1:59">
      <c r="AO11933" s="103" t="n"/>
    </row>
    <row r="11934" spans="1:59">
      <c r="AO11934" s="103" t="n"/>
    </row>
    <row r="11935" spans="1:59">
      <c r="AO11935" s="103" t="n"/>
    </row>
    <row r="11936" spans="1:59">
      <c r="AO11936" s="103" t="n"/>
    </row>
    <row r="11937" spans="1:59">
      <c r="AO11937" s="103" t="n"/>
    </row>
    <row r="11938" spans="1:59">
      <c r="AO11938" s="103" t="n"/>
    </row>
    <row r="11939" spans="1:59">
      <c r="AO11939" s="103" t="n"/>
    </row>
    <row r="11940" spans="1:59">
      <c r="AO11940" s="103" t="n"/>
    </row>
    <row r="11941" spans="1:59">
      <c r="AO11941" s="103" t="n"/>
    </row>
    <row r="11942" spans="1:59">
      <c r="AO11942" s="103" t="n"/>
    </row>
    <row r="11943" spans="1:59">
      <c r="AO11943" s="103" t="n"/>
    </row>
    <row r="11944" spans="1:59">
      <c r="AO11944" s="103" t="n"/>
    </row>
    <row r="11945" spans="1:59">
      <c r="AO11945" s="103" t="n"/>
    </row>
    <row r="11946" spans="1:59">
      <c r="AO11946" s="103" t="n"/>
    </row>
    <row r="11947" spans="1:59">
      <c r="AO11947" s="103" t="n"/>
    </row>
    <row r="11948" spans="1:59">
      <c r="AO11948" s="103" t="n"/>
    </row>
    <row r="11949" spans="1:59">
      <c r="AO11949" s="103" t="n"/>
    </row>
    <row r="11950" spans="1:59">
      <c r="AO11950" s="103" t="n"/>
    </row>
    <row r="11951" spans="1:59">
      <c r="AO11951" s="103" t="n"/>
    </row>
    <row r="11952" spans="1:59">
      <c r="AO11952" s="103" t="n"/>
    </row>
    <row r="11953" spans="1:59">
      <c r="AO11953" s="103" t="n"/>
    </row>
    <row r="11954" spans="1:59">
      <c r="AO11954" s="103" t="n"/>
    </row>
    <row r="11955" spans="1:59">
      <c r="AO11955" s="103" t="n"/>
    </row>
    <row r="11956" spans="1:59">
      <c r="AO11956" s="103" t="n"/>
    </row>
    <row r="11957" spans="1:59">
      <c r="AO11957" s="103" t="n"/>
    </row>
    <row r="11958" spans="1:59">
      <c r="AO11958" s="103" t="n"/>
    </row>
    <row r="11959" spans="1:59">
      <c r="AO11959" s="103" t="n"/>
    </row>
    <row r="11960" spans="1:59">
      <c r="AO11960" s="103" t="n"/>
    </row>
    <row r="11961" spans="1:59">
      <c r="AO11961" s="103" t="n"/>
    </row>
    <row r="11962" spans="1:59">
      <c r="AO11962" s="103" t="n"/>
    </row>
    <row r="11963" spans="1:59">
      <c r="AO11963" s="103" t="n"/>
    </row>
    <row r="11964" spans="1:59">
      <c r="AO11964" s="103" t="n"/>
    </row>
    <row r="11965" spans="1:59">
      <c r="AO11965" s="103" t="n"/>
    </row>
    <row r="11966" spans="1:59">
      <c r="AO11966" s="103" t="n"/>
    </row>
    <row r="11967" spans="1:59">
      <c r="AO11967" s="103" t="n"/>
    </row>
    <row r="11968" spans="1:59">
      <c r="AO11968" s="103" t="n"/>
    </row>
    <row r="11969" spans="1:59">
      <c r="AO11969" s="103" t="n"/>
    </row>
    <row r="11970" spans="1:59">
      <c r="AO11970" s="103" t="n"/>
    </row>
    <row r="11971" spans="1:59">
      <c r="AO11971" s="103" t="n"/>
    </row>
    <row r="11972" spans="1:59">
      <c r="AO11972" s="103" t="n"/>
    </row>
    <row r="11973" spans="1:59">
      <c r="AO11973" s="103" t="n"/>
    </row>
    <row r="11974" spans="1:59">
      <c r="AO11974" s="103" t="n"/>
    </row>
    <row r="11975" spans="1:59">
      <c r="AO11975" s="103" t="n"/>
    </row>
    <row r="11976" spans="1:59">
      <c r="AO11976" s="103" t="n"/>
    </row>
    <row r="11977" spans="1:59">
      <c r="AO11977" s="103" t="n"/>
    </row>
    <row r="11978" spans="1:59">
      <c r="AO11978" s="103" t="n"/>
    </row>
    <row r="11979" spans="1:59">
      <c r="AO11979" s="103" t="n"/>
    </row>
    <row r="11980" spans="1:59">
      <c r="AO11980" s="103" t="n"/>
    </row>
    <row r="11981" spans="1:59">
      <c r="AO11981" s="103" t="n"/>
    </row>
    <row r="11982" spans="1:59">
      <c r="AO11982" s="103" t="n"/>
    </row>
    <row r="11983" spans="1:59">
      <c r="AO11983" s="103" t="n"/>
    </row>
    <row r="11984" spans="1:59">
      <c r="AO11984" s="103" t="n"/>
    </row>
    <row r="11985" spans="1:59">
      <c r="AO11985" s="103" t="n"/>
    </row>
    <row r="11986" spans="1:59">
      <c r="AO11986" s="103" t="n"/>
    </row>
    <row r="11987" spans="1:59">
      <c r="AO11987" s="103" t="n"/>
    </row>
    <row r="11988" spans="1:59">
      <c r="AO11988" s="103" t="n"/>
    </row>
    <row r="11989" spans="1:59">
      <c r="AO11989" s="103" t="n"/>
    </row>
    <row r="11990" spans="1:59">
      <c r="AO11990" s="103" t="n"/>
    </row>
    <row r="11991" spans="1:59">
      <c r="AO11991" s="103" t="n"/>
    </row>
    <row r="11992" spans="1:59">
      <c r="AO11992" s="103" t="n"/>
    </row>
    <row r="11993" spans="1:59">
      <c r="AO11993" s="103" t="n"/>
    </row>
    <row r="11994" spans="1:59">
      <c r="AO11994" s="103" t="n"/>
    </row>
    <row r="11995" spans="1:59">
      <c r="AO11995" s="103" t="n"/>
    </row>
    <row r="11996" spans="1:59">
      <c r="AO11996" s="103" t="n"/>
    </row>
    <row r="11997" spans="1:59">
      <c r="AO11997" s="103" t="n"/>
    </row>
    <row r="11998" spans="1:59">
      <c r="AO11998" s="103" t="n"/>
    </row>
    <row r="11999" spans="1:59">
      <c r="AO11999" s="103" t="n"/>
    </row>
    <row r="12000" spans="1:59">
      <c r="AO12000" s="103" t="n"/>
    </row>
    <row r="12001" spans="1:59">
      <c r="AO12001" s="103" t="n"/>
    </row>
    <row r="12002" spans="1:59">
      <c r="AO12002" s="103" t="n"/>
    </row>
    <row r="12003" spans="1:59">
      <c r="AO12003" s="103" t="n"/>
    </row>
    <row r="12004" spans="1:59">
      <c r="AO12004" s="103" t="n"/>
    </row>
    <row r="12005" spans="1:59">
      <c r="AO12005" s="103" t="n"/>
    </row>
    <row r="12006" spans="1:59">
      <c r="AO12006" s="103" t="n"/>
    </row>
    <row r="12007" spans="1:59">
      <c r="AO12007" s="103" t="n"/>
    </row>
    <row r="12008" spans="1:59">
      <c r="AO12008" s="103" t="n"/>
    </row>
    <row r="12009" spans="1:59">
      <c r="AO12009" s="103" t="n"/>
    </row>
    <row r="12010" spans="1:59">
      <c r="AO12010" s="103" t="n"/>
    </row>
    <row r="12011" spans="1:59">
      <c r="AO12011" s="103" t="n"/>
    </row>
    <row r="12012" spans="1:59">
      <c r="AO12012" s="103" t="n"/>
    </row>
    <row r="12013" spans="1:59">
      <c r="AO12013" s="103" t="n"/>
    </row>
    <row r="12014" spans="1:59">
      <c r="AO12014" s="103" t="n"/>
    </row>
    <row r="12015" spans="1:59">
      <c r="AO12015" s="103" t="n"/>
    </row>
    <row r="12016" spans="1:59">
      <c r="AO12016" s="103" t="n"/>
    </row>
    <row r="12017" spans="1:59">
      <c r="AO12017" s="103" t="n"/>
    </row>
    <row r="12018" spans="1:59">
      <c r="AO12018" s="103" t="n"/>
    </row>
    <row r="12019" spans="1:59">
      <c r="AO12019" s="103" t="n"/>
    </row>
    <row r="12020" spans="1:59">
      <c r="AO12020" s="103" t="n"/>
    </row>
    <row r="12021" spans="1:59">
      <c r="AO12021" s="103" t="n"/>
    </row>
    <row r="12022" spans="1:59">
      <c r="AO12022" s="103" t="n"/>
    </row>
    <row r="12023" spans="1:59">
      <c r="AO12023" s="103" t="n"/>
    </row>
    <row r="12024" spans="1:59">
      <c r="AO12024" s="103" t="n"/>
    </row>
    <row r="12025" spans="1:59">
      <c r="AO12025" s="103" t="n"/>
    </row>
    <row r="12026" spans="1:59">
      <c r="AO12026" s="103" t="n"/>
    </row>
    <row r="12027" spans="1:59">
      <c r="AO12027" s="103" t="n"/>
    </row>
    <row r="12028" spans="1:59">
      <c r="AO12028" s="103" t="n"/>
    </row>
    <row r="12029" spans="1:59">
      <c r="AO12029" s="103" t="n"/>
    </row>
    <row r="12030" spans="1:59">
      <c r="AO12030" s="103" t="n"/>
    </row>
    <row r="12031" spans="1:59">
      <c r="AO12031" s="103" t="n"/>
    </row>
    <row r="12032" spans="1:59">
      <c r="AO12032" s="103" t="n"/>
    </row>
    <row r="12033" spans="1:59">
      <c r="AO12033" s="103" t="n"/>
    </row>
    <row r="12034" spans="1:59">
      <c r="AO12034" s="103" t="n"/>
    </row>
    <row r="12035" spans="1:59">
      <c r="AO12035" s="103" t="n"/>
    </row>
    <row r="12036" spans="1:59">
      <c r="AO12036" s="103" t="n"/>
    </row>
    <row r="12037" spans="1:59">
      <c r="AO12037" s="103" t="n"/>
    </row>
    <row r="12038" spans="1:59">
      <c r="AO12038" s="103" t="n"/>
    </row>
    <row r="12039" spans="1:59">
      <c r="AO12039" s="103" t="n"/>
    </row>
    <row r="12040" spans="1:59">
      <c r="AO12040" s="103" t="n"/>
    </row>
    <row r="12041" spans="1:59">
      <c r="AO12041" s="103" t="n"/>
    </row>
    <row r="12042" spans="1:59">
      <c r="AO12042" s="103" t="n"/>
    </row>
    <row r="12043" spans="1:59">
      <c r="AO12043" s="103" t="n"/>
    </row>
    <row r="12044" spans="1:59">
      <c r="AO12044" s="103" t="n"/>
    </row>
    <row r="12045" spans="1:59">
      <c r="AO12045" s="103" t="n"/>
    </row>
    <row r="12046" spans="1:59">
      <c r="AO12046" s="103" t="n"/>
    </row>
    <row r="12047" spans="1:59">
      <c r="AO12047" s="103" t="n"/>
    </row>
    <row r="12048" spans="1:59">
      <c r="AO12048" s="103" t="n"/>
    </row>
    <row r="12049" spans="1:59">
      <c r="AO12049" s="103" t="n"/>
    </row>
    <row r="12050" spans="1:59">
      <c r="AO12050" s="103" t="n"/>
    </row>
    <row r="12051" spans="1:59">
      <c r="AO12051" s="103" t="n"/>
    </row>
    <row r="12052" spans="1:59">
      <c r="AO12052" s="103" t="n"/>
    </row>
    <row r="12053" spans="1:59">
      <c r="AO12053" s="103" t="n"/>
    </row>
    <row r="12054" spans="1:59">
      <c r="AO12054" s="103" t="n"/>
    </row>
    <row r="12055" spans="1:59">
      <c r="AO12055" s="103" t="n"/>
    </row>
    <row r="12056" spans="1:59">
      <c r="AO12056" s="103" t="n"/>
    </row>
    <row r="12057" spans="1:59">
      <c r="AO12057" s="103" t="n"/>
    </row>
    <row r="12058" spans="1:59">
      <c r="AO12058" s="103" t="n"/>
    </row>
    <row r="12059" spans="1:59">
      <c r="AO12059" s="103" t="n"/>
    </row>
    <row r="12060" spans="1:59">
      <c r="AO12060" s="103" t="n"/>
    </row>
    <row r="12061" spans="1:59">
      <c r="AO12061" s="103" t="n"/>
    </row>
    <row r="12062" spans="1:59">
      <c r="AO12062" s="103" t="n"/>
    </row>
    <row r="12063" spans="1:59">
      <c r="AO12063" s="103" t="n"/>
    </row>
    <row r="12064" spans="1:59">
      <c r="AO12064" s="103" t="n"/>
    </row>
    <row r="12065" spans="1:59">
      <c r="AO12065" s="103" t="n"/>
    </row>
    <row r="12066" spans="1:59">
      <c r="AO12066" s="103" t="n"/>
    </row>
    <row r="12067" spans="1:59">
      <c r="AO12067" s="103" t="n"/>
    </row>
    <row r="12068" spans="1:59">
      <c r="AO12068" s="103" t="n"/>
    </row>
    <row r="12069" spans="1:59">
      <c r="AO12069" s="103" t="n"/>
    </row>
    <row r="12070" spans="1:59">
      <c r="AO12070" s="103" t="n"/>
    </row>
    <row r="12071" spans="1:59">
      <c r="AO12071" s="103" t="n"/>
    </row>
    <row r="12072" spans="1:59">
      <c r="AO12072" s="103" t="n"/>
    </row>
    <row r="12073" spans="1:59">
      <c r="AO12073" s="103" t="n"/>
    </row>
    <row r="12074" spans="1:59">
      <c r="AO12074" s="103" t="n"/>
    </row>
    <row r="12075" spans="1:59">
      <c r="AO12075" s="103" t="n"/>
    </row>
    <row r="12076" spans="1:59">
      <c r="AO12076" s="103" t="n"/>
    </row>
    <row r="12077" spans="1:59">
      <c r="AO12077" s="103" t="n"/>
    </row>
    <row r="12078" spans="1:59">
      <c r="AO12078" s="103" t="n"/>
    </row>
    <row r="12079" spans="1:59">
      <c r="AO12079" s="103" t="n"/>
    </row>
    <row r="12080" spans="1:59">
      <c r="AO12080" s="103" t="n"/>
    </row>
    <row r="12081" spans="1:59">
      <c r="AO12081" s="103" t="n"/>
    </row>
    <row r="12082" spans="1:59">
      <c r="AO12082" s="103" t="n"/>
    </row>
    <row r="12083" spans="1:59">
      <c r="AO12083" s="103" t="n"/>
    </row>
    <row r="12084" spans="1:59">
      <c r="AO12084" s="103" t="n"/>
    </row>
    <row r="12085" spans="1:59">
      <c r="AO12085" s="103" t="n"/>
    </row>
    <row r="12086" spans="1:59">
      <c r="AO12086" s="103" t="n"/>
    </row>
    <row r="12087" spans="1:59">
      <c r="AO12087" s="103" t="n"/>
    </row>
    <row r="12088" spans="1:59">
      <c r="AO12088" s="103" t="n"/>
    </row>
    <row r="12089" spans="1:59">
      <c r="AO12089" s="103" t="n"/>
    </row>
    <row r="12090" spans="1:59">
      <c r="AO12090" s="103" t="n"/>
    </row>
    <row r="12091" spans="1:59">
      <c r="AO12091" s="103" t="n"/>
    </row>
    <row r="12092" spans="1:59">
      <c r="AO12092" s="103" t="n"/>
    </row>
    <row r="12093" spans="1:59">
      <c r="AO12093" s="103" t="n"/>
    </row>
    <row r="12094" spans="1:59">
      <c r="AO12094" s="103" t="n"/>
    </row>
    <row r="12095" spans="1:59">
      <c r="AO12095" s="103" t="n"/>
    </row>
    <row r="12096" spans="1:59">
      <c r="AO12096" s="103" t="n"/>
    </row>
    <row r="12097" spans="1:59">
      <c r="AO12097" s="103" t="n"/>
    </row>
    <row r="12098" spans="1:59">
      <c r="AO12098" s="103" t="n"/>
    </row>
    <row r="12099" spans="1:59">
      <c r="AO12099" s="103" t="n"/>
    </row>
    <row r="12100" spans="1:59">
      <c r="AO12100" s="103" t="n"/>
    </row>
    <row r="12101" spans="1:59">
      <c r="AO12101" s="103" t="n"/>
    </row>
    <row r="12102" spans="1:59">
      <c r="AO12102" s="103" t="n"/>
    </row>
    <row r="12103" spans="1:59">
      <c r="AO12103" s="103" t="n"/>
    </row>
    <row r="12104" spans="1:59">
      <c r="AO12104" s="103" t="n"/>
    </row>
    <row r="12105" spans="1:59">
      <c r="AO12105" s="103" t="n"/>
    </row>
    <row r="12106" spans="1:59">
      <c r="AO12106" s="103" t="n"/>
    </row>
    <row r="12107" spans="1:59">
      <c r="AO12107" s="103" t="n"/>
    </row>
    <row r="12108" spans="1:59">
      <c r="AO12108" s="103" t="n"/>
    </row>
    <row r="12109" spans="1:59">
      <c r="AO12109" s="103" t="n"/>
    </row>
    <row r="12110" spans="1:59">
      <c r="AO12110" s="103" t="n"/>
    </row>
    <row r="12111" spans="1:59">
      <c r="AO12111" s="103" t="n"/>
    </row>
    <row r="12112" spans="1:59">
      <c r="AO12112" s="103" t="n"/>
    </row>
    <row r="12113" spans="1:59">
      <c r="AO12113" s="103" t="n"/>
    </row>
    <row r="12114" spans="1:59">
      <c r="AO12114" s="103" t="n"/>
    </row>
    <row r="12115" spans="1:59">
      <c r="AO12115" s="103" t="n"/>
    </row>
    <row r="12116" spans="1:59">
      <c r="AO12116" s="103" t="n"/>
    </row>
    <row r="12117" spans="1:59">
      <c r="AO12117" s="103" t="n"/>
    </row>
    <row r="12118" spans="1:59">
      <c r="AO12118" s="103" t="n"/>
    </row>
    <row r="12119" spans="1:59">
      <c r="AO12119" s="103" t="n"/>
    </row>
    <row r="12120" spans="1:59">
      <c r="AO12120" s="103" t="n"/>
    </row>
    <row r="12121" spans="1:59">
      <c r="AO12121" s="103" t="n"/>
    </row>
    <row r="12122" spans="1:59">
      <c r="AO12122" s="103" t="n"/>
    </row>
    <row r="12123" spans="1:59">
      <c r="AO12123" s="103" t="n"/>
    </row>
    <row r="12124" spans="1:59">
      <c r="AO12124" s="103" t="n"/>
    </row>
    <row r="12125" spans="1:59">
      <c r="AO12125" s="103" t="n"/>
    </row>
    <row r="12126" spans="1:59">
      <c r="AO12126" s="103" t="n"/>
    </row>
    <row r="12127" spans="1:59">
      <c r="AO12127" s="103" t="n"/>
    </row>
    <row r="12128" spans="1:59">
      <c r="AO12128" s="103" t="n"/>
    </row>
    <row r="12129" spans="1:59">
      <c r="AO12129" s="103" t="n"/>
    </row>
    <row r="12130" spans="1:59">
      <c r="AO12130" s="103" t="n"/>
    </row>
    <row r="12131" spans="1:59">
      <c r="AO12131" s="103" t="n"/>
    </row>
    <row r="12132" spans="1:59">
      <c r="AO12132" s="103" t="n"/>
    </row>
    <row r="12133" spans="1:59">
      <c r="AO12133" s="103" t="n"/>
    </row>
    <row r="12134" spans="1:59">
      <c r="AO12134" s="103" t="n"/>
    </row>
    <row r="12135" spans="1:59">
      <c r="AO12135" s="103" t="n"/>
    </row>
    <row r="12136" spans="1:59">
      <c r="AO12136" s="103" t="n"/>
    </row>
    <row r="12137" spans="1:59">
      <c r="AO12137" s="103" t="n"/>
    </row>
    <row r="12138" spans="1:59">
      <c r="AO12138" s="103" t="n"/>
    </row>
    <row r="12139" spans="1:59">
      <c r="AO12139" s="103" t="n"/>
    </row>
    <row r="12140" spans="1:59">
      <c r="AO12140" s="103" t="n"/>
    </row>
    <row r="12141" spans="1:59">
      <c r="AO12141" s="103" t="n"/>
    </row>
    <row r="12142" spans="1:59">
      <c r="AO12142" s="103" t="n"/>
    </row>
    <row r="12143" spans="1:59">
      <c r="AO12143" s="103" t="n"/>
    </row>
    <row r="12144" spans="1:59">
      <c r="AO12144" s="103" t="n"/>
    </row>
    <row r="12145" spans="1:59">
      <c r="AO12145" s="103" t="n"/>
    </row>
    <row r="12146" spans="1:59">
      <c r="AO12146" s="103" t="n"/>
    </row>
    <row r="12147" spans="1:59">
      <c r="AO12147" s="103" t="n"/>
    </row>
    <row r="12148" spans="1:59">
      <c r="AO12148" s="103" t="n"/>
    </row>
    <row r="12149" spans="1:59">
      <c r="AO12149" s="103" t="n"/>
    </row>
    <row r="12150" spans="1:59">
      <c r="AO12150" s="103" t="n"/>
    </row>
    <row r="12151" spans="1:59">
      <c r="AO12151" s="103" t="n"/>
    </row>
    <row r="12152" spans="1:59">
      <c r="AO12152" s="103" t="n"/>
    </row>
    <row r="12153" spans="1:59">
      <c r="AO12153" s="103" t="n"/>
    </row>
    <row r="12154" spans="1:59">
      <c r="AO12154" s="103" t="n"/>
    </row>
    <row r="12155" spans="1:59">
      <c r="AO12155" s="103" t="n"/>
    </row>
    <row r="12156" spans="1:59">
      <c r="AO12156" s="103" t="n"/>
    </row>
    <row r="12157" spans="1:59">
      <c r="AO12157" s="103" t="n"/>
    </row>
    <row r="12158" spans="1:59">
      <c r="AO12158" s="103" t="n"/>
    </row>
    <row r="12159" spans="1:59">
      <c r="AO12159" s="103" t="n"/>
    </row>
    <row r="12160" spans="1:59">
      <c r="AO12160" s="103" t="n"/>
    </row>
    <row r="12161" spans="1:59">
      <c r="AO12161" s="103" t="n"/>
    </row>
    <row r="12162" spans="1:59">
      <c r="AO12162" s="103" t="n"/>
    </row>
    <row r="12163" spans="1:59">
      <c r="AO12163" s="103" t="n"/>
    </row>
    <row r="12164" spans="1:59">
      <c r="AO12164" s="103" t="n"/>
    </row>
    <row r="12165" spans="1:59">
      <c r="AO12165" s="103" t="n"/>
    </row>
    <row r="12166" spans="1:59">
      <c r="AO12166" s="103" t="n"/>
    </row>
    <row r="12167" spans="1:59">
      <c r="AO12167" s="103" t="n"/>
    </row>
    <row r="12168" spans="1:59">
      <c r="AO12168" s="103" t="n"/>
    </row>
    <row r="12169" spans="1:59">
      <c r="AO12169" s="103" t="n"/>
    </row>
    <row r="12170" spans="1:59">
      <c r="AO12170" s="103" t="n"/>
    </row>
    <row r="12171" spans="1:59">
      <c r="AO12171" s="103" t="n"/>
    </row>
    <row r="12172" spans="1:59">
      <c r="AO12172" s="103" t="n"/>
    </row>
    <row r="12173" spans="1:59">
      <c r="AO12173" s="103" t="n"/>
    </row>
    <row r="12174" spans="1:59">
      <c r="AO12174" s="103" t="n"/>
    </row>
    <row r="12175" spans="1:59">
      <c r="AO12175" s="103" t="n"/>
    </row>
    <row r="12176" spans="1:59">
      <c r="AO12176" s="103" t="n"/>
    </row>
    <row r="12177" spans="1:59">
      <c r="AO12177" s="103" t="n"/>
    </row>
    <row r="12178" spans="1:59">
      <c r="AO12178" s="103" t="n"/>
    </row>
    <row r="12179" spans="1:59">
      <c r="AO12179" s="103" t="n"/>
    </row>
    <row r="12180" spans="1:59">
      <c r="AO12180" s="103" t="n"/>
    </row>
    <row r="12181" spans="1:59">
      <c r="AO12181" s="103" t="n"/>
    </row>
    <row r="12182" spans="1:59">
      <c r="AO12182" s="103" t="n"/>
    </row>
    <row r="12183" spans="1:59">
      <c r="AO12183" s="103" t="n"/>
    </row>
    <row r="12184" spans="1:59">
      <c r="AO12184" s="103" t="n"/>
    </row>
    <row r="12185" spans="1:59">
      <c r="AO12185" s="103" t="n"/>
    </row>
    <row r="12186" spans="1:59">
      <c r="AO12186" s="103" t="n"/>
    </row>
    <row r="12187" spans="1:59">
      <c r="AO12187" s="103" t="n"/>
    </row>
    <row r="12188" spans="1:59">
      <c r="AO12188" s="103" t="n"/>
    </row>
    <row r="12189" spans="1:59">
      <c r="AO12189" s="103" t="n"/>
    </row>
    <row r="12190" spans="1:59">
      <c r="AO12190" s="103" t="n"/>
    </row>
    <row r="12191" spans="1:59">
      <c r="AO12191" s="103" t="n"/>
    </row>
    <row r="12192" spans="1:59">
      <c r="AO12192" s="103" t="n"/>
    </row>
    <row r="12193" spans="1:59">
      <c r="AO12193" s="103" t="n"/>
    </row>
    <row r="12194" spans="1:59">
      <c r="AO12194" s="103" t="n"/>
    </row>
    <row r="12195" spans="1:59">
      <c r="AO12195" s="103" t="n"/>
    </row>
    <row r="12196" spans="1:59">
      <c r="AO12196" s="103" t="n"/>
    </row>
    <row r="12197" spans="1:59">
      <c r="AO12197" s="103" t="n"/>
    </row>
    <row r="12198" spans="1:59">
      <c r="AO12198" s="103" t="n"/>
    </row>
    <row r="12199" spans="1:59">
      <c r="AO12199" s="103" t="n"/>
    </row>
    <row r="12200" spans="1:59">
      <c r="AO12200" s="103" t="n"/>
    </row>
    <row r="12201" spans="1:59">
      <c r="AO12201" s="103" t="n"/>
    </row>
    <row r="12202" spans="1:59">
      <c r="AO12202" s="103" t="n"/>
    </row>
    <row r="12203" spans="1:59">
      <c r="AO12203" s="103" t="n"/>
    </row>
    <row r="12204" spans="1:59">
      <c r="AO12204" s="103" t="n"/>
    </row>
    <row r="12205" spans="1:59">
      <c r="AO12205" s="103" t="n"/>
    </row>
    <row r="12206" spans="1:59">
      <c r="AO12206" s="103" t="n"/>
    </row>
    <row r="12207" spans="1:59">
      <c r="AO12207" s="103" t="n"/>
    </row>
    <row r="12208" spans="1:59">
      <c r="AO12208" s="103" t="n"/>
    </row>
    <row r="12209" spans="1:59">
      <c r="AO12209" s="103" t="n"/>
    </row>
    <row r="12210" spans="1:59">
      <c r="AO12210" s="103" t="n"/>
    </row>
    <row r="12211" spans="1:59">
      <c r="AO12211" s="103" t="n"/>
    </row>
    <row r="12212" spans="1:59">
      <c r="AO12212" s="103" t="n"/>
    </row>
    <row r="12213" spans="1:59">
      <c r="AO12213" s="103" t="n"/>
    </row>
    <row r="12214" spans="1:59">
      <c r="AO12214" s="103" t="n"/>
    </row>
    <row r="12215" spans="1:59">
      <c r="AO12215" s="103" t="n"/>
    </row>
    <row r="12216" spans="1:59">
      <c r="AO12216" s="103" t="n"/>
    </row>
    <row r="12217" spans="1:59">
      <c r="AO12217" s="103" t="n"/>
    </row>
    <row r="12218" spans="1:59">
      <c r="AO12218" s="103" t="n"/>
    </row>
    <row r="12219" spans="1:59">
      <c r="AO12219" s="103" t="n"/>
    </row>
    <row r="12220" spans="1:59">
      <c r="AO12220" s="103" t="n"/>
    </row>
    <row r="12221" spans="1:59">
      <c r="AO12221" s="103" t="n"/>
    </row>
    <row r="12222" spans="1:59">
      <c r="AO12222" s="103" t="n"/>
    </row>
    <row r="12223" spans="1:59">
      <c r="AO12223" s="103" t="n"/>
    </row>
    <row r="12224" spans="1:59">
      <c r="AO12224" s="103" t="n"/>
    </row>
    <row r="12225" spans="1:59">
      <c r="AO12225" s="103" t="n"/>
    </row>
    <row r="12226" spans="1:59">
      <c r="AO12226" s="103" t="n"/>
    </row>
    <row r="12227" spans="1:59">
      <c r="AO12227" s="103" t="n"/>
    </row>
    <row r="12228" spans="1:59">
      <c r="AO12228" s="103" t="n"/>
    </row>
    <row r="12229" spans="1:59">
      <c r="AO12229" s="103" t="n"/>
    </row>
    <row r="12230" spans="1:59">
      <c r="AO12230" s="103" t="n"/>
    </row>
    <row r="12231" spans="1:59">
      <c r="AO12231" s="103" t="n"/>
    </row>
    <row r="12232" spans="1:59">
      <c r="AO12232" s="103" t="n"/>
    </row>
    <row r="12233" spans="1:59">
      <c r="AO12233" s="103" t="n"/>
    </row>
    <row r="12234" spans="1:59">
      <c r="AO12234" s="103" t="n"/>
    </row>
    <row r="12235" spans="1:59">
      <c r="AO12235" s="103" t="n"/>
    </row>
    <row r="12236" spans="1:59">
      <c r="AO12236" s="103" t="n"/>
    </row>
    <row r="12237" spans="1:59">
      <c r="AO12237" s="103" t="n"/>
    </row>
    <row r="12238" spans="1:59">
      <c r="AO12238" s="103" t="n"/>
    </row>
    <row r="12239" spans="1:59">
      <c r="AO12239" s="103" t="n"/>
    </row>
    <row r="12240" spans="1:59">
      <c r="AO12240" s="103" t="n"/>
    </row>
    <row r="12241" spans="1:59">
      <c r="AO12241" s="103" t="n"/>
    </row>
    <row r="12242" spans="1:59">
      <c r="AO12242" s="103" t="n"/>
    </row>
    <row r="12243" spans="1:59">
      <c r="AO12243" s="103" t="n"/>
    </row>
    <row r="12244" spans="1:59">
      <c r="AO12244" s="103" t="n"/>
    </row>
    <row r="12245" spans="1:59">
      <c r="AO12245" s="103" t="n"/>
    </row>
    <row r="12246" spans="1:59">
      <c r="AO12246" s="103" t="n"/>
    </row>
    <row r="12247" spans="1:59">
      <c r="AO12247" s="103" t="n"/>
    </row>
    <row r="12248" spans="1:59">
      <c r="AO12248" s="103" t="n"/>
    </row>
    <row r="12249" spans="1:59">
      <c r="AO12249" s="103" t="n"/>
    </row>
    <row r="12250" spans="1:59">
      <c r="AO12250" s="103" t="n"/>
    </row>
    <row r="12251" spans="1:59">
      <c r="AO12251" s="103" t="n"/>
    </row>
    <row r="12252" spans="1:59">
      <c r="AO12252" s="103" t="n"/>
    </row>
    <row r="12253" spans="1:59">
      <c r="AO12253" s="103" t="n"/>
    </row>
    <row r="12254" spans="1:59">
      <c r="AO12254" s="103" t="n"/>
    </row>
    <row r="12255" spans="1:59">
      <c r="AO12255" s="103" t="n"/>
    </row>
    <row r="12256" spans="1:59">
      <c r="AO12256" s="103" t="n"/>
    </row>
    <row r="12257" spans="1:59">
      <c r="AO12257" s="103" t="n"/>
    </row>
    <row r="12258" spans="1:59">
      <c r="AO12258" s="103" t="n"/>
    </row>
    <row r="12259" spans="1:59">
      <c r="AO12259" s="103" t="n"/>
    </row>
    <row r="12260" spans="1:59">
      <c r="AO12260" s="103" t="n"/>
    </row>
    <row r="12261" spans="1:59">
      <c r="AO12261" s="103" t="n"/>
    </row>
    <row r="12262" spans="1:59">
      <c r="AO12262" s="103" t="n"/>
    </row>
    <row r="12263" spans="1:59">
      <c r="AO12263" s="103" t="n"/>
    </row>
    <row r="12264" spans="1:59">
      <c r="AO12264" s="103" t="n"/>
    </row>
    <row r="12265" spans="1:59">
      <c r="AO12265" s="103" t="n"/>
    </row>
    <row r="12266" spans="1:59">
      <c r="AO12266" s="103" t="n"/>
    </row>
    <row r="12267" spans="1:59">
      <c r="AO12267" s="103" t="n"/>
    </row>
    <row r="12268" spans="1:59">
      <c r="AO12268" s="103" t="n"/>
    </row>
    <row r="12269" spans="1:59">
      <c r="AO12269" s="103" t="n"/>
    </row>
    <row r="12270" spans="1:59">
      <c r="AO12270" s="103" t="n"/>
    </row>
    <row r="12271" spans="1:59">
      <c r="AO12271" s="103" t="n"/>
    </row>
    <row r="12272" spans="1:59">
      <c r="AO12272" s="103" t="n"/>
    </row>
    <row r="12273" spans="1:59">
      <c r="AO12273" s="103" t="n"/>
    </row>
    <row r="12274" spans="1:59">
      <c r="AO12274" s="103" t="n"/>
    </row>
    <row r="12275" spans="1:59">
      <c r="AO12275" s="103" t="n"/>
    </row>
    <row r="12276" spans="1:59">
      <c r="AO12276" s="103" t="n"/>
    </row>
    <row r="12277" spans="1:59">
      <c r="AO12277" s="103" t="n"/>
    </row>
    <row r="12278" spans="1:59">
      <c r="AO12278" s="103" t="n"/>
    </row>
    <row r="12279" spans="1:59">
      <c r="AO12279" s="103" t="n"/>
    </row>
    <row r="12280" spans="1:59">
      <c r="AO12280" s="103" t="n"/>
    </row>
    <row r="12281" spans="1:59">
      <c r="AO12281" s="103" t="n"/>
    </row>
    <row r="12282" spans="1:59">
      <c r="AO12282" s="103" t="n"/>
    </row>
    <row r="12283" spans="1:59">
      <c r="AO12283" s="103" t="n"/>
    </row>
    <row r="12284" spans="1:59">
      <c r="AO12284" s="103" t="n"/>
    </row>
    <row r="12285" spans="1:59">
      <c r="AO12285" s="103" t="n"/>
    </row>
    <row r="12286" spans="1:59">
      <c r="AO12286" s="103" t="n"/>
    </row>
    <row r="12287" spans="1:59">
      <c r="AO12287" s="103" t="n"/>
    </row>
    <row r="12288" spans="1:59">
      <c r="AO12288" s="103" t="n"/>
    </row>
    <row r="12289" spans="1:59">
      <c r="AO12289" s="103" t="n"/>
    </row>
    <row r="12290" spans="1:59">
      <c r="AO12290" s="103" t="n"/>
    </row>
    <row r="12291" spans="1:59">
      <c r="AO12291" s="103" t="n"/>
    </row>
    <row r="12292" spans="1:59">
      <c r="AO12292" s="103" t="n"/>
    </row>
    <row r="12293" spans="1:59">
      <c r="AO12293" s="103" t="n"/>
    </row>
    <row r="12294" spans="1:59">
      <c r="AO12294" s="103" t="n"/>
    </row>
    <row r="12295" spans="1:59">
      <c r="AO12295" s="103" t="n"/>
    </row>
    <row r="12296" spans="1:59">
      <c r="AO12296" s="103" t="n"/>
    </row>
    <row r="12297" spans="1:59">
      <c r="AO12297" s="103" t="n"/>
    </row>
    <row r="12298" spans="1:59">
      <c r="AO12298" s="103" t="n"/>
    </row>
    <row r="12299" spans="1:59">
      <c r="AO12299" s="103" t="n"/>
    </row>
    <row r="12300" spans="1:59">
      <c r="AO12300" s="103" t="n"/>
    </row>
    <row r="12301" spans="1:59">
      <c r="AO12301" s="103" t="n"/>
    </row>
    <row r="12302" spans="1:59">
      <c r="AO12302" s="103" t="n"/>
    </row>
    <row r="12303" spans="1:59">
      <c r="AO12303" s="103" t="n"/>
    </row>
    <row r="12304" spans="1:59">
      <c r="AO12304" s="103" t="n"/>
    </row>
    <row r="12305" spans="1:59">
      <c r="AO12305" s="103" t="n"/>
    </row>
    <row r="12306" spans="1:59">
      <c r="AO12306" s="103" t="n"/>
    </row>
    <row r="12307" spans="1:59">
      <c r="AO12307" s="103" t="n"/>
    </row>
    <row r="12308" spans="1:59">
      <c r="AO12308" s="103" t="n"/>
    </row>
    <row r="12309" spans="1:59">
      <c r="AO12309" s="103" t="n"/>
    </row>
    <row r="12310" spans="1:59">
      <c r="AO12310" s="103" t="n"/>
    </row>
    <row r="12311" spans="1:59">
      <c r="AO12311" s="103" t="n"/>
    </row>
    <row r="12312" spans="1:59">
      <c r="AO12312" s="103" t="n"/>
    </row>
    <row r="12313" spans="1:59">
      <c r="AO12313" s="103" t="n"/>
    </row>
    <row r="12314" spans="1:59">
      <c r="AO12314" s="103" t="n"/>
    </row>
    <row r="12315" spans="1:59">
      <c r="AO12315" s="103" t="n"/>
    </row>
    <row r="12316" spans="1:59">
      <c r="AO12316" s="103" t="n"/>
    </row>
    <row r="12317" spans="1:59">
      <c r="AO12317" s="103" t="n"/>
    </row>
    <row r="12318" spans="1:59">
      <c r="AO12318" s="103" t="n"/>
    </row>
    <row r="12319" spans="1:59">
      <c r="AO12319" s="103" t="n"/>
    </row>
    <row r="12320" spans="1:59">
      <c r="AO12320" s="103" t="n"/>
    </row>
    <row r="12321" spans="1:59">
      <c r="AO12321" s="103" t="n"/>
    </row>
    <row r="12322" spans="1:59">
      <c r="AO12322" s="103" t="n"/>
    </row>
    <row r="12323" spans="1:59">
      <c r="AO12323" s="103" t="n"/>
    </row>
    <row r="12324" spans="1:59">
      <c r="AO12324" s="103" t="n"/>
    </row>
    <row r="12325" spans="1:59">
      <c r="AO12325" s="103" t="n"/>
    </row>
    <row r="12326" spans="1:59">
      <c r="AO12326" s="103" t="n"/>
    </row>
    <row r="12327" spans="1:59">
      <c r="AO12327" s="103" t="n"/>
    </row>
    <row r="12328" spans="1:59">
      <c r="AO12328" s="103" t="n"/>
    </row>
    <row r="12329" spans="1:59">
      <c r="AO12329" s="103" t="n"/>
    </row>
    <row r="12330" spans="1:59">
      <c r="AO12330" s="103" t="n"/>
    </row>
    <row r="12331" spans="1:59">
      <c r="AO12331" s="103" t="n"/>
    </row>
    <row r="12332" spans="1:59">
      <c r="AO12332" s="103" t="n"/>
    </row>
    <row r="12333" spans="1:59">
      <c r="AO12333" s="103" t="n"/>
    </row>
    <row r="12334" spans="1:59">
      <c r="AO12334" s="103" t="n"/>
    </row>
    <row r="12335" spans="1:59">
      <c r="AO12335" s="103" t="n"/>
    </row>
    <row r="12336" spans="1:59">
      <c r="AO12336" s="103" t="n"/>
    </row>
    <row r="12337" spans="1:59">
      <c r="AO12337" s="103" t="n"/>
    </row>
    <row r="12338" spans="1:59">
      <c r="AO12338" s="103" t="n"/>
    </row>
    <row r="12339" spans="1:59">
      <c r="AO12339" s="103" t="n"/>
    </row>
    <row r="12340" spans="1:59">
      <c r="AO12340" s="103" t="n"/>
    </row>
    <row r="12341" spans="1:59">
      <c r="AO12341" s="103" t="n"/>
    </row>
    <row r="12342" spans="1:59">
      <c r="AO12342" s="103" t="n"/>
    </row>
    <row r="12343" spans="1:59">
      <c r="AO12343" s="103" t="n"/>
    </row>
    <row r="12344" spans="1:59">
      <c r="AO12344" s="103" t="n"/>
    </row>
    <row r="12345" spans="1:59">
      <c r="AO12345" s="103" t="n"/>
    </row>
    <row r="12346" spans="1:59">
      <c r="AO12346" s="103" t="n"/>
    </row>
    <row r="12347" spans="1:59">
      <c r="AO12347" s="103" t="n"/>
    </row>
    <row r="12348" spans="1:59">
      <c r="AO12348" s="103" t="n"/>
    </row>
    <row r="12349" spans="1:59">
      <c r="AO12349" s="103" t="n"/>
    </row>
    <row r="12350" spans="1:59">
      <c r="AO12350" s="103" t="n"/>
    </row>
    <row r="12351" spans="1:59">
      <c r="AO12351" s="103" t="n"/>
    </row>
    <row r="12352" spans="1:59">
      <c r="AO12352" s="103" t="n"/>
    </row>
    <row r="12353" spans="1:59">
      <c r="AO12353" s="103" t="n"/>
    </row>
    <row r="12354" spans="1:59">
      <c r="AO12354" s="103" t="n"/>
    </row>
    <row r="12355" spans="1:59">
      <c r="AO12355" s="103" t="n"/>
    </row>
    <row r="12356" spans="1:59">
      <c r="AO12356" s="103" t="n"/>
    </row>
    <row r="12357" spans="1:59">
      <c r="AO12357" s="103" t="n"/>
    </row>
    <row r="12358" spans="1:59">
      <c r="AO12358" s="103" t="n"/>
    </row>
    <row r="12359" spans="1:59">
      <c r="AO12359" s="103" t="n"/>
    </row>
    <row r="12360" spans="1:59">
      <c r="AO12360" s="103" t="n"/>
    </row>
    <row r="12361" spans="1:59">
      <c r="AO12361" s="103" t="n"/>
    </row>
    <row r="12362" spans="1:59">
      <c r="AO12362" s="103" t="n"/>
    </row>
    <row r="12363" spans="1:59">
      <c r="AO12363" s="103" t="n"/>
    </row>
    <row r="12364" spans="1:59">
      <c r="AO12364" s="103" t="n"/>
    </row>
    <row r="12365" spans="1:59">
      <c r="AO12365" s="103" t="n"/>
    </row>
    <row r="12366" spans="1:59">
      <c r="AO12366" s="103" t="n"/>
    </row>
    <row r="12367" spans="1:59">
      <c r="AO12367" s="103" t="n"/>
    </row>
    <row r="12368" spans="1:59">
      <c r="AO12368" s="103" t="n"/>
    </row>
    <row r="12369" spans="1:59">
      <c r="AO12369" s="103" t="n"/>
    </row>
    <row r="12370" spans="1:59">
      <c r="AO12370" s="103" t="n"/>
    </row>
    <row r="12371" spans="1:59">
      <c r="AO12371" s="103" t="n"/>
    </row>
    <row r="12372" spans="1:59">
      <c r="AO12372" s="103" t="n"/>
    </row>
    <row r="12373" spans="1:59">
      <c r="AO12373" s="103" t="n"/>
    </row>
    <row r="12374" spans="1:59">
      <c r="AO12374" s="103" t="n"/>
    </row>
    <row r="12375" spans="1:59">
      <c r="AO12375" s="103" t="n"/>
    </row>
    <row r="12376" spans="1:59">
      <c r="AO12376" s="103" t="n"/>
    </row>
    <row r="12377" spans="1:59">
      <c r="AO12377" s="103" t="n"/>
    </row>
    <row r="12378" spans="1:59">
      <c r="AO12378" s="103" t="n"/>
    </row>
    <row r="12379" spans="1:59">
      <c r="AO12379" s="103" t="n"/>
    </row>
    <row r="12380" spans="1:59">
      <c r="AO12380" s="103" t="n"/>
    </row>
    <row r="12381" spans="1:59">
      <c r="AO12381" s="103" t="n"/>
    </row>
    <row r="12382" spans="1:59">
      <c r="AO12382" s="103" t="n"/>
    </row>
    <row r="12383" spans="1:59">
      <c r="AO12383" s="103" t="n"/>
    </row>
    <row r="12384" spans="1:59">
      <c r="AO12384" s="103" t="n"/>
    </row>
    <row r="12385" spans="1:59">
      <c r="AO12385" s="103" t="n"/>
    </row>
    <row r="12386" spans="1:59">
      <c r="AO12386" s="103" t="n"/>
    </row>
    <row r="12387" spans="1:59">
      <c r="AO12387" s="103" t="n"/>
    </row>
    <row r="12388" spans="1:59">
      <c r="AO12388" s="103" t="n"/>
    </row>
    <row r="12389" spans="1:59">
      <c r="AO12389" s="103" t="n"/>
    </row>
    <row r="12390" spans="1:59">
      <c r="AO12390" s="103" t="n"/>
    </row>
    <row r="12391" spans="1:59">
      <c r="AO12391" s="103" t="n"/>
    </row>
    <row r="12392" spans="1:59">
      <c r="AO12392" s="103" t="n"/>
    </row>
    <row r="12393" spans="1:59">
      <c r="AO12393" s="103" t="n"/>
    </row>
    <row r="12394" spans="1:59">
      <c r="AO12394" s="103" t="n"/>
    </row>
    <row r="12395" spans="1:59">
      <c r="AO12395" s="103" t="n"/>
    </row>
    <row r="12396" spans="1:59">
      <c r="AO12396" s="103" t="n"/>
    </row>
    <row r="12397" spans="1:59">
      <c r="AO12397" s="103" t="n"/>
    </row>
    <row r="12398" spans="1:59">
      <c r="AO12398" s="103" t="n"/>
    </row>
    <row r="12399" spans="1:59">
      <c r="AO12399" s="103" t="n"/>
    </row>
    <row r="12400" spans="1:59">
      <c r="AO12400" s="103" t="n"/>
    </row>
    <row r="12401" spans="1:59">
      <c r="AO12401" s="103" t="n"/>
    </row>
    <row r="12402" spans="1:59">
      <c r="AO12402" s="103" t="n"/>
    </row>
    <row r="12403" spans="1:59">
      <c r="AO12403" s="103" t="n"/>
    </row>
    <row r="12404" spans="1:59">
      <c r="AO12404" s="103" t="n"/>
    </row>
    <row r="12405" spans="1:59">
      <c r="AO12405" s="103" t="n"/>
    </row>
    <row r="12406" spans="1:59">
      <c r="AO12406" s="103" t="n"/>
    </row>
    <row r="12407" spans="1:59">
      <c r="AO12407" s="103" t="n"/>
    </row>
    <row r="12408" spans="1:59">
      <c r="AO12408" s="103" t="n"/>
    </row>
    <row r="12409" spans="1:59">
      <c r="AO12409" s="103" t="n"/>
    </row>
    <row r="12410" spans="1:59">
      <c r="AO12410" s="103" t="n"/>
    </row>
    <row r="12411" spans="1:59">
      <c r="AO12411" s="103" t="n"/>
    </row>
    <row r="12412" spans="1:59">
      <c r="AO12412" s="103" t="n"/>
    </row>
    <row r="12413" spans="1:59">
      <c r="AO12413" s="103" t="n"/>
    </row>
    <row r="12414" spans="1:59">
      <c r="AO12414" s="103" t="n"/>
    </row>
    <row r="12415" spans="1:59">
      <c r="AO12415" s="103" t="n"/>
    </row>
    <row r="12416" spans="1:59">
      <c r="AO12416" s="103" t="n"/>
    </row>
    <row r="12417" spans="1:59">
      <c r="AO12417" s="103" t="n"/>
    </row>
    <row r="12418" spans="1:59">
      <c r="AO12418" s="103" t="n"/>
    </row>
    <row r="12419" spans="1:59">
      <c r="AO12419" s="103" t="n"/>
    </row>
    <row r="12420" spans="1:59">
      <c r="AO12420" s="103" t="n"/>
    </row>
    <row r="12421" spans="1:59">
      <c r="AO12421" s="103" t="n"/>
    </row>
    <row r="12422" spans="1:59">
      <c r="AO12422" s="103" t="n"/>
    </row>
    <row r="12423" spans="1:59">
      <c r="AO12423" s="103" t="n"/>
    </row>
    <row r="12424" spans="1:59">
      <c r="AO12424" s="103" t="n"/>
    </row>
    <row r="12425" spans="1:59">
      <c r="AO12425" s="103" t="n"/>
    </row>
    <row r="12426" spans="1:59">
      <c r="AO12426" s="103" t="n"/>
    </row>
    <row r="12427" spans="1:59">
      <c r="AO12427" s="103" t="n"/>
    </row>
    <row r="12428" spans="1:59">
      <c r="AO12428" s="103" t="n"/>
    </row>
    <row r="12429" spans="1:59">
      <c r="AO12429" s="103" t="n"/>
    </row>
    <row r="12430" spans="1:59">
      <c r="AO12430" s="103" t="n"/>
    </row>
    <row r="12431" spans="1:59">
      <c r="AO12431" s="103" t="n"/>
    </row>
    <row r="12432" spans="1:59">
      <c r="AO12432" s="103" t="n"/>
    </row>
    <row r="12433" spans="1:59">
      <c r="AO12433" s="103" t="n"/>
    </row>
    <row r="12434" spans="1:59">
      <c r="AO12434" s="103" t="n"/>
    </row>
    <row r="12435" spans="1:59">
      <c r="AO12435" s="103" t="n"/>
    </row>
    <row r="12436" spans="1:59">
      <c r="AO12436" s="103" t="n"/>
    </row>
    <row r="12437" spans="1:59">
      <c r="AO12437" s="103" t="n"/>
    </row>
    <row r="12438" spans="1:59">
      <c r="AO12438" s="103" t="n"/>
    </row>
    <row r="12439" spans="1:59">
      <c r="AO12439" s="103" t="n"/>
    </row>
    <row r="12440" spans="1:59">
      <c r="AO12440" s="103" t="n"/>
    </row>
    <row r="12441" spans="1:59">
      <c r="AO12441" s="103" t="n"/>
    </row>
    <row r="12442" spans="1:59">
      <c r="AO12442" s="103" t="n"/>
    </row>
    <row r="12443" spans="1:59">
      <c r="AO12443" s="103" t="n"/>
    </row>
    <row r="12444" spans="1:59">
      <c r="AO12444" s="103" t="n"/>
    </row>
    <row r="12445" spans="1:59">
      <c r="AO12445" s="103" t="n"/>
    </row>
    <row r="12446" spans="1:59">
      <c r="AO12446" s="103" t="n"/>
    </row>
    <row r="12447" spans="1:59">
      <c r="AO12447" s="103" t="n"/>
    </row>
    <row r="12448" spans="1:59">
      <c r="AO12448" s="103" t="n"/>
    </row>
    <row r="12449" spans="1:59">
      <c r="AO12449" s="103" t="n"/>
    </row>
    <row r="12450" spans="1:59">
      <c r="AO12450" s="103" t="n"/>
    </row>
    <row r="12451" spans="1:59">
      <c r="AO12451" s="103" t="n"/>
    </row>
    <row r="12452" spans="1:59">
      <c r="AO12452" s="103" t="n"/>
    </row>
    <row r="12453" spans="1:59">
      <c r="AO12453" s="103" t="n"/>
    </row>
    <row r="12454" spans="1:59">
      <c r="AO12454" s="103" t="n"/>
    </row>
    <row r="12455" spans="1:59">
      <c r="AO12455" s="103" t="n"/>
    </row>
    <row r="12456" spans="1:59">
      <c r="AO12456" s="103" t="n"/>
    </row>
    <row r="12457" spans="1:59">
      <c r="AO12457" s="103" t="n"/>
    </row>
    <row r="12458" spans="1:59">
      <c r="AO12458" s="103" t="n"/>
    </row>
    <row r="12459" spans="1:59">
      <c r="AO12459" s="103" t="n"/>
    </row>
    <row r="12460" spans="1:59">
      <c r="AO12460" s="103" t="n"/>
    </row>
    <row r="12461" spans="1:59">
      <c r="AO12461" s="103" t="n"/>
    </row>
    <row r="12462" spans="1:59">
      <c r="AO12462" s="103" t="n"/>
    </row>
    <row r="12463" spans="1:59">
      <c r="AO12463" s="103" t="n"/>
    </row>
    <row r="12464" spans="1:59">
      <c r="AO12464" s="103" t="n"/>
    </row>
    <row r="12465" spans="1:59">
      <c r="AO12465" s="103" t="n"/>
    </row>
    <row r="12466" spans="1:59">
      <c r="AO12466" s="103" t="n"/>
    </row>
    <row r="12467" spans="1:59">
      <c r="AO12467" s="103" t="n"/>
    </row>
    <row r="12468" spans="1:59">
      <c r="AO12468" s="103" t="n"/>
    </row>
    <row r="12469" spans="1:59">
      <c r="AO12469" s="103" t="n"/>
    </row>
    <row r="12470" spans="1:59">
      <c r="AO12470" s="103" t="n"/>
    </row>
    <row r="12471" spans="1:59">
      <c r="AO12471" s="103" t="n"/>
    </row>
    <row r="12472" spans="1:59">
      <c r="AO12472" s="103" t="n"/>
    </row>
    <row r="12473" spans="1:59">
      <c r="AO12473" s="103" t="n"/>
    </row>
    <row r="12474" spans="1:59">
      <c r="AO12474" s="103" t="n"/>
    </row>
    <row r="12475" spans="1:59">
      <c r="AO12475" s="103" t="n"/>
    </row>
    <row r="12476" spans="1:59">
      <c r="AO12476" s="103" t="n"/>
    </row>
    <row r="12477" spans="1:59">
      <c r="AO12477" s="103" t="n"/>
    </row>
    <row r="12478" spans="1:59">
      <c r="AO12478" s="103" t="n"/>
    </row>
    <row r="12479" spans="1:59">
      <c r="AO12479" s="103" t="n"/>
    </row>
    <row r="12480" spans="1:59">
      <c r="AO12480" s="103" t="n"/>
    </row>
    <row r="12481" spans="1:59">
      <c r="AO12481" s="103" t="n"/>
    </row>
    <row r="12482" spans="1:59">
      <c r="AO12482" s="103" t="n"/>
    </row>
    <row r="12483" spans="1:59">
      <c r="AO12483" s="103" t="n"/>
    </row>
    <row r="12484" spans="1:59">
      <c r="AO12484" s="103" t="n"/>
    </row>
    <row r="12485" spans="1:59">
      <c r="AO12485" s="103" t="n"/>
    </row>
    <row r="12486" spans="1:59">
      <c r="AO12486" s="103" t="n"/>
    </row>
    <row r="12487" spans="1:59">
      <c r="AO12487" s="103" t="n"/>
    </row>
    <row r="12488" spans="1:59">
      <c r="AO12488" s="103" t="n"/>
    </row>
    <row r="12489" spans="1:59">
      <c r="AO12489" s="103" t="n"/>
    </row>
    <row r="12490" spans="1:59">
      <c r="AO12490" s="103" t="n"/>
    </row>
    <row r="12491" spans="1:59">
      <c r="AO12491" s="103" t="n"/>
    </row>
    <row r="12492" spans="1:59">
      <c r="AO12492" s="103" t="n"/>
    </row>
    <row r="12493" spans="1:59">
      <c r="AO12493" s="103" t="n"/>
    </row>
    <row r="12494" spans="1:59">
      <c r="AO12494" s="103" t="n"/>
    </row>
    <row r="12495" spans="1:59">
      <c r="AO12495" s="103" t="n"/>
    </row>
    <row r="12496" spans="1:59">
      <c r="AO12496" s="103" t="n"/>
    </row>
    <row r="12497" spans="1:59">
      <c r="AO12497" s="103" t="n"/>
    </row>
    <row r="12498" spans="1:59">
      <c r="AO12498" s="103" t="n"/>
    </row>
    <row r="12499" spans="1:59">
      <c r="AO12499" s="103" t="n"/>
    </row>
    <row r="12500" spans="1:59">
      <c r="AO12500" s="103" t="n"/>
    </row>
    <row r="12501" spans="1:59">
      <c r="AO12501" s="103" t="n"/>
    </row>
    <row r="12502" spans="1:59">
      <c r="AO12502" s="103" t="n"/>
    </row>
    <row r="12503" spans="1:59">
      <c r="AO12503" s="103" t="n"/>
    </row>
    <row r="12504" spans="1:59">
      <c r="AO12504" s="103" t="n"/>
    </row>
    <row r="12505" spans="1:59">
      <c r="AO12505" s="103" t="n"/>
    </row>
    <row r="12506" spans="1:59">
      <c r="AO12506" s="103" t="n"/>
    </row>
    <row r="12507" spans="1:59">
      <c r="AO12507" s="103" t="n"/>
    </row>
    <row r="12508" spans="1:59">
      <c r="AO12508" s="103" t="n"/>
    </row>
    <row r="12509" spans="1:59">
      <c r="AO12509" s="103" t="n"/>
    </row>
    <row r="12510" spans="1:59">
      <c r="AO12510" s="103" t="n"/>
    </row>
    <row r="12511" spans="1:59">
      <c r="AO12511" s="103" t="n"/>
    </row>
    <row r="12512" spans="1:59">
      <c r="AO12512" s="103" t="n"/>
    </row>
    <row r="12513" spans="1:59">
      <c r="AO12513" s="103" t="n"/>
    </row>
    <row r="12514" spans="1:59">
      <c r="AO12514" s="103" t="n"/>
    </row>
    <row r="12515" spans="1:59">
      <c r="AO12515" s="103" t="n"/>
    </row>
    <row r="12516" spans="1:59">
      <c r="AO12516" s="103" t="n"/>
    </row>
    <row r="12517" spans="1:59">
      <c r="AO12517" s="103" t="n"/>
    </row>
    <row r="12518" spans="1:59">
      <c r="AO12518" s="103" t="n"/>
    </row>
    <row r="12519" spans="1:59">
      <c r="AO12519" s="103" t="n"/>
    </row>
    <row r="12520" spans="1:59">
      <c r="AO12520" s="103" t="n"/>
    </row>
    <row r="12521" spans="1:59">
      <c r="AO12521" s="103" t="n"/>
    </row>
    <row r="12522" spans="1:59">
      <c r="AO12522" s="103" t="n"/>
    </row>
    <row r="12523" spans="1:59">
      <c r="AO12523" s="103" t="n"/>
    </row>
    <row r="12524" spans="1:59">
      <c r="AO12524" s="103" t="n"/>
    </row>
    <row r="12525" spans="1:59">
      <c r="AO12525" s="103" t="n"/>
    </row>
    <row r="12526" spans="1:59">
      <c r="AO12526" s="103" t="n"/>
    </row>
    <row r="12527" spans="1:59">
      <c r="AO12527" s="103" t="n"/>
    </row>
    <row r="12528" spans="1:59">
      <c r="AO12528" s="103" t="n"/>
    </row>
    <row r="12529" spans="1:59">
      <c r="AO12529" s="103" t="n"/>
    </row>
    <row r="12530" spans="1:59">
      <c r="AO12530" s="103" t="n"/>
    </row>
    <row r="12531" spans="1:59">
      <c r="AO12531" s="103" t="n"/>
    </row>
    <row r="12532" spans="1:59">
      <c r="AO12532" s="103" t="n"/>
    </row>
    <row r="12533" spans="1:59">
      <c r="AO12533" s="103" t="n"/>
    </row>
    <row r="12534" spans="1:59">
      <c r="AO12534" s="103" t="n"/>
    </row>
    <row r="12535" spans="1:59">
      <c r="AO12535" s="103" t="n"/>
    </row>
    <row r="12536" spans="1:59">
      <c r="AO12536" s="103" t="n"/>
    </row>
    <row r="12537" spans="1:59">
      <c r="AO12537" s="103" t="n"/>
    </row>
    <row r="12538" spans="1:59">
      <c r="AO12538" s="103" t="n"/>
    </row>
    <row r="12539" spans="1:59">
      <c r="AO12539" s="103" t="n"/>
    </row>
    <row r="12540" spans="1:59">
      <c r="AO12540" s="103" t="n"/>
    </row>
    <row r="12541" spans="1:59">
      <c r="AO12541" s="103" t="n"/>
    </row>
    <row r="12542" spans="1:59">
      <c r="AO12542" s="103" t="n"/>
    </row>
    <row r="12543" spans="1:59">
      <c r="AO12543" s="103" t="n"/>
    </row>
    <row r="12544" spans="1:59">
      <c r="AO12544" s="103" t="n"/>
    </row>
    <row r="12545" spans="1:59">
      <c r="AO12545" s="103" t="n"/>
    </row>
    <row r="12546" spans="1:59">
      <c r="AO12546" s="103" t="n"/>
    </row>
    <row r="12547" spans="1:59">
      <c r="AO12547" s="103" t="n"/>
    </row>
    <row r="12548" spans="1:59">
      <c r="AO12548" s="103" t="n"/>
    </row>
    <row r="12549" spans="1:59">
      <c r="AO12549" s="103" t="n"/>
    </row>
    <row r="12550" spans="1:59">
      <c r="AO12550" s="103" t="n"/>
    </row>
    <row r="12551" spans="1:59">
      <c r="AO12551" s="103" t="n"/>
    </row>
    <row r="12552" spans="1:59">
      <c r="AO12552" s="103" t="n"/>
    </row>
    <row r="12553" spans="1:59">
      <c r="AO12553" s="103" t="n"/>
    </row>
    <row r="12554" spans="1:59">
      <c r="AO12554" s="103" t="n"/>
    </row>
    <row r="12555" spans="1:59">
      <c r="AO12555" s="103" t="n"/>
    </row>
    <row r="12556" spans="1:59">
      <c r="AO12556" s="103" t="n"/>
    </row>
    <row r="12557" spans="1:59">
      <c r="AO12557" s="103" t="n"/>
    </row>
    <row r="12558" spans="1:59">
      <c r="AO12558" s="103" t="n"/>
    </row>
    <row r="12559" spans="1:59">
      <c r="AO12559" s="103" t="n"/>
    </row>
    <row r="12560" spans="1:59">
      <c r="AO12560" s="103" t="n"/>
    </row>
    <row r="12561" spans="1:59">
      <c r="AO12561" s="103" t="n"/>
    </row>
    <row r="12562" spans="1:59">
      <c r="AO12562" s="103" t="n"/>
    </row>
    <row r="12563" spans="1:59">
      <c r="AO12563" s="103" t="n"/>
    </row>
    <row r="12564" spans="1:59">
      <c r="AO12564" s="103" t="n"/>
    </row>
    <row r="12565" spans="1:59">
      <c r="AO12565" s="103" t="n"/>
    </row>
    <row r="12566" spans="1:59">
      <c r="AO12566" s="103" t="n"/>
    </row>
    <row r="12567" spans="1:59">
      <c r="AO12567" s="103" t="n"/>
    </row>
    <row r="12568" spans="1:59">
      <c r="AO12568" s="103" t="n"/>
    </row>
    <row r="12569" spans="1:59">
      <c r="AO12569" s="103" t="n"/>
    </row>
    <row r="12570" spans="1:59">
      <c r="AO12570" s="103" t="n"/>
    </row>
    <row r="12571" spans="1:59">
      <c r="AO12571" s="103" t="n"/>
    </row>
    <row r="12572" spans="1:59">
      <c r="AO12572" s="103" t="n"/>
    </row>
    <row r="12573" spans="1:59">
      <c r="AO12573" s="103" t="n"/>
    </row>
    <row r="12574" spans="1:59">
      <c r="AO12574" s="103" t="n"/>
    </row>
    <row r="12575" spans="1:59">
      <c r="AO12575" s="103" t="n"/>
    </row>
    <row r="12576" spans="1:59">
      <c r="AO12576" s="103" t="n"/>
    </row>
    <row r="12577" spans="1:59">
      <c r="AO12577" s="103" t="n"/>
    </row>
    <row r="12578" spans="1:59">
      <c r="AO12578" s="103" t="n"/>
    </row>
    <row r="12579" spans="1:59">
      <c r="AO12579" s="103" t="n"/>
    </row>
    <row r="12580" spans="1:59">
      <c r="AO12580" s="103" t="n"/>
    </row>
    <row r="12581" spans="1:59">
      <c r="AO12581" s="103" t="n"/>
    </row>
    <row r="12582" spans="1:59">
      <c r="AO12582" s="103" t="n"/>
    </row>
    <row r="12583" spans="1:59">
      <c r="AO12583" s="103" t="n"/>
    </row>
    <row r="12584" spans="1:59">
      <c r="AO12584" s="103" t="n"/>
    </row>
    <row r="12585" spans="1:59">
      <c r="AO12585" s="103" t="n"/>
    </row>
    <row r="12586" spans="1:59">
      <c r="AO12586" s="103" t="n"/>
    </row>
    <row r="12587" spans="1:59">
      <c r="AO12587" s="103" t="n"/>
    </row>
    <row r="12588" spans="1:59">
      <c r="AO12588" s="103" t="n"/>
    </row>
    <row r="12589" spans="1:59">
      <c r="AO12589" s="103" t="n"/>
    </row>
    <row r="12590" spans="1:59">
      <c r="AO12590" s="103" t="n"/>
    </row>
    <row r="12591" spans="1:59">
      <c r="AO12591" s="103" t="n"/>
    </row>
    <row r="12592" spans="1:59">
      <c r="AO12592" s="103" t="n"/>
    </row>
    <row r="12593" spans="1:59">
      <c r="AO12593" s="103" t="n"/>
    </row>
    <row r="12594" spans="1:59">
      <c r="AO12594" s="103" t="n"/>
    </row>
    <row r="12595" spans="1:59">
      <c r="AO12595" s="103" t="n"/>
    </row>
    <row r="12596" spans="1:59">
      <c r="AO12596" s="103" t="n"/>
    </row>
    <row r="12597" spans="1:59">
      <c r="AO12597" s="103" t="n"/>
    </row>
    <row r="12598" spans="1:59">
      <c r="AO12598" s="103" t="n"/>
    </row>
    <row r="12599" spans="1:59">
      <c r="AO12599" s="103" t="n"/>
    </row>
    <row r="12600" spans="1:59">
      <c r="AO12600" s="103" t="n"/>
    </row>
    <row r="12601" spans="1:59">
      <c r="AO12601" s="103" t="n"/>
    </row>
    <row r="12602" spans="1:59">
      <c r="AO12602" s="103" t="n"/>
    </row>
    <row r="12603" spans="1:59">
      <c r="AO12603" s="103" t="n"/>
    </row>
    <row r="12604" spans="1:59">
      <c r="AO12604" s="103" t="n"/>
    </row>
    <row r="12605" spans="1:59">
      <c r="AO12605" s="103" t="n"/>
    </row>
    <row r="12606" spans="1:59">
      <c r="AO12606" s="103" t="n"/>
    </row>
    <row r="12607" spans="1:59">
      <c r="AO12607" s="103" t="n"/>
    </row>
    <row r="12608" spans="1:59">
      <c r="AO12608" s="103" t="n"/>
    </row>
    <row r="12609" spans="1:59">
      <c r="AO12609" s="103" t="n"/>
    </row>
    <row r="12610" spans="1:59">
      <c r="AO12610" s="103" t="n"/>
    </row>
    <row r="12611" spans="1:59">
      <c r="AO12611" s="103" t="n"/>
    </row>
    <row r="12612" spans="1:59">
      <c r="AO12612" s="103" t="n"/>
    </row>
    <row r="12613" spans="1:59">
      <c r="AO12613" s="103" t="n"/>
    </row>
    <row r="12614" spans="1:59">
      <c r="AO12614" s="103" t="n"/>
    </row>
    <row r="12615" spans="1:59">
      <c r="AO12615" s="103" t="n"/>
    </row>
    <row r="12616" spans="1:59">
      <c r="AO12616" s="103" t="n"/>
    </row>
    <row r="12617" spans="1:59">
      <c r="AO12617" s="103" t="n"/>
    </row>
    <row r="12618" spans="1:59">
      <c r="AO12618" s="103" t="n"/>
    </row>
    <row r="12619" spans="1:59">
      <c r="AO12619" s="103" t="n"/>
    </row>
    <row r="12620" spans="1:59">
      <c r="AO12620" s="103" t="n"/>
    </row>
    <row r="12621" spans="1:59">
      <c r="AO12621" s="103" t="n"/>
    </row>
    <row r="12622" spans="1:59">
      <c r="AO12622" s="103" t="n"/>
    </row>
    <row r="12623" spans="1:59">
      <c r="AO12623" s="103" t="n"/>
    </row>
    <row r="12624" spans="1:59">
      <c r="AO12624" s="103" t="n"/>
    </row>
    <row r="12625" spans="1:59">
      <c r="AO12625" s="103" t="n"/>
    </row>
    <row r="12626" spans="1:59">
      <c r="AO12626" s="103" t="n"/>
    </row>
    <row r="12627" spans="1:59">
      <c r="AO12627" s="103" t="n"/>
    </row>
    <row r="12628" spans="1:59">
      <c r="AO12628" s="103" t="n"/>
    </row>
    <row r="12629" spans="1:59">
      <c r="AO12629" s="103" t="n"/>
    </row>
    <row r="12630" spans="1:59">
      <c r="AO12630" s="103" t="n"/>
    </row>
    <row r="12631" spans="1:59">
      <c r="AO12631" s="103" t="n"/>
    </row>
    <row r="12632" spans="1:59">
      <c r="AO12632" s="103" t="n"/>
    </row>
    <row r="12633" spans="1:59">
      <c r="AO12633" s="103" t="n"/>
    </row>
    <row r="12634" spans="1:59">
      <c r="AO12634" s="103" t="n"/>
    </row>
    <row r="12635" spans="1:59">
      <c r="AO12635" s="103" t="n"/>
    </row>
    <row r="12636" spans="1:59">
      <c r="AO12636" s="103" t="n"/>
    </row>
    <row r="12637" spans="1:59">
      <c r="AO12637" s="103" t="n"/>
    </row>
    <row r="12638" spans="1:59">
      <c r="AO12638" s="103" t="n"/>
    </row>
    <row r="12639" spans="1:59">
      <c r="AO12639" s="103" t="n"/>
    </row>
    <row r="12640" spans="1:59">
      <c r="AO12640" s="103" t="n"/>
    </row>
    <row r="12641" spans="1:59">
      <c r="AO12641" s="103" t="n"/>
    </row>
    <row r="12642" spans="1:59">
      <c r="AO12642" s="103" t="n"/>
    </row>
    <row r="12643" spans="1:59">
      <c r="AO12643" s="103" t="n"/>
    </row>
    <row r="12644" spans="1:59">
      <c r="AO12644" s="103" t="n"/>
    </row>
    <row r="12645" spans="1:59">
      <c r="AO12645" s="103" t="n"/>
    </row>
    <row r="12646" spans="1:59">
      <c r="AO12646" s="103" t="n"/>
    </row>
    <row r="12647" spans="1:59">
      <c r="AO12647" s="103" t="n"/>
    </row>
    <row r="12648" spans="1:59">
      <c r="AO12648" s="103" t="n"/>
    </row>
    <row r="12649" spans="1:59">
      <c r="AO12649" s="103" t="n"/>
    </row>
    <row r="12650" spans="1:59">
      <c r="AO12650" s="103" t="n"/>
    </row>
    <row r="12651" spans="1:59">
      <c r="AO12651" s="103" t="n"/>
    </row>
    <row r="12652" spans="1:59">
      <c r="AO12652" s="103" t="n"/>
    </row>
    <row r="12653" spans="1:59">
      <c r="AO12653" s="103" t="n"/>
    </row>
    <row r="12654" spans="1:59">
      <c r="AO12654" s="103" t="n"/>
    </row>
    <row r="12655" spans="1:59">
      <c r="AO12655" s="103" t="n"/>
    </row>
    <row r="12656" spans="1:59">
      <c r="AO12656" s="103" t="n"/>
    </row>
    <row r="12657" spans="1:59">
      <c r="AO12657" s="103" t="n"/>
    </row>
    <row r="12658" spans="1:59">
      <c r="AO12658" s="103" t="n"/>
    </row>
    <row r="12659" spans="1:59">
      <c r="AO12659" s="103" t="n"/>
    </row>
    <row r="12660" spans="1:59">
      <c r="AO12660" s="103" t="n"/>
    </row>
    <row r="12661" spans="1:59">
      <c r="AO12661" s="103" t="n"/>
    </row>
    <row r="12662" spans="1:59">
      <c r="AO12662" s="103" t="n"/>
    </row>
    <row r="12663" spans="1:59">
      <c r="AO12663" s="103" t="n"/>
    </row>
    <row r="12664" spans="1:59">
      <c r="AO12664" s="103" t="n"/>
    </row>
    <row r="12665" spans="1:59">
      <c r="AO12665" s="103" t="n"/>
    </row>
    <row r="12666" spans="1:59">
      <c r="AO12666" s="103" t="n"/>
    </row>
    <row r="12667" spans="1:59">
      <c r="AO12667" s="103" t="n"/>
    </row>
    <row r="12668" spans="1:59">
      <c r="AO12668" s="103" t="n"/>
    </row>
    <row r="12669" spans="1:59">
      <c r="AO12669" s="103" t="n"/>
    </row>
    <row r="12670" spans="1:59">
      <c r="AO12670" s="103" t="n"/>
    </row>
    <row r="12671" spans="1:59">
      <c r="AO12671" s="103" t="n"/>
    </row>
    <row r="12672" spans="1:59">
      <c r="AO12672" s="103" t="n"/>
    </row>
    <row r="12673" spans="1:59">
      <c r="AO12673" s="103" t="n"/>
    </row>
    <row r="12674" spans="1:59">
      <c r="AO12674" s="103" t="n"/>
    </row>
    <row r="12675" spans="1:59">
      <c r="AO12675" s="103" t="n"/>
    </row>
    <row r="12676" spans="1:59">
      <c r="AO12676" s="103" t="n"/>
    </row>
    <row r="12677" spans="1:59">
      <c r="AO12677" s="103" t="n"/>
    </row>
    <row r="12678" spans="1:59">
      <c r="AO12678" s="103" t="n"/>
    </row>
    <row r="12679" spans="1:59">
      <c r="AO12679" s="103" t="n"/>
    </row>
    <row r="12680" spans="1:59">
      <c r="AO12680" s="103" t="n"/>
    </row>
    <row r="12681" spans="1:59">
      <c r="AO12681" s="103" t="n"/>
    </row>
    <row r="12682" spans="1:59">
      <c r="AO12682" s="103" t="n"/>
    </row>
    <row r="12683" spans="1:59">
      <c r="AO12683" s="103" t="n"/>
    </row>
    <row r="12684" spans="1:59">
      <c r="AO12684" s="103" t="n"/>
    </row>
    <row r="12685" spans="1:59">
      <c r="AO12685" s="103" t="n"/>
    </row>
    <row r="12686" spans="1:59">
      <c r="AO12686" s="103" t="n"/>
    </row>
    <row r="12687" spans="1:59">
      <c r="AO12687" s="103" t="n"/>
    </row>
    <row r="12688" spans="1:59">
      <c r="AO12688" s="103" t="n"/>
    </row>
    <row r="12689" spans="1:59">
      <c r="AO12689" s="103" t="n"/>
    </row>
    <row r="12690" spans="1:59">
      <c r="AO12690" s="103" t="n"/>
    </row>
    <row r="12691" spans="1:59">
      <c r="AO12691" s="103" t="n"/>
    </row>
    <row r="12692" spans="1:59">
      <c r="AO12692" s="103" t="n"/>
    </row>
    <row r="12693" spans="1:59">
      <c r="AO12693" s="103" t="n"/>
    </row>
    <row r="12694" spans="1:59">
      <c r="AO12694" s="103" t="n"/>
    </row>
    <row r="12695" spans="1:59">
      <c r="AO12695" s="103" t="n"/>
    </row>
    <row r="12696" spans="1:59">
      <c r="AO12696" s="103" t="n"/>
    </row>
    <row r="12697" spans="1:59">
      <c r="AO12697" s="103" t="n"/>
    </row>
    <row r="12698" spans="1:59">
      <c r="AO12698" s="103" t="n"/>
    </row>
    <row r="12699" spans="1:59">
      <c r="AO12699" s="103" t="n"/>
    </row>
    <row r="12700" spans="1:59">
      <c r="AO12700" s="103" t="n"/>
    </row>
    <row r="12701" spans="1:59">
      <c r="AO12701" s="103" t="n"/>
    </row>
    <row r="12702" spans="1:59">
      <c r="AO12702" s="103" t="n"/>
    </row>
    <row r="12703" spans="1:59">
      <c r="AO12703" s="103" t="n"/>
    </row>
    <row r="12704" spans="1:59">
      <c r="AO12704" s="103" t="n"/>
    </row>
    <row r="12705" spans="1:59">
      <c r="AO12705" s="103" t="n"/>
    </row>
    <row r="12706" spans="1:59">
      <c r="AO12706" s="103" t="n"/>
    </row>
    <row r="12707" spans="1:59">
      <c r="AO12707" s="103" t="n"/>
    </row>
    <row r="12708" spans="1:59">
      <c r="AO12708" s="103" t="n"/>
    </row>
    <row r="12709" spans="1:59">
      <c r="AO12709" s="103" t="n"/>
    </row>
    <row r="12710" spans="1:59">
      <c r="AO12710" s="103" t="n"/>
    </row>
    <row r="12711" spans="1:59">
      <c r="AO12711" s="103" t="n"/>
    </row>
    <row r="12712" spans="1:59">
      <c r="AO12712" s="103" t="n"/>
    </row>
    <row r="12713" spans="1:59">
      <c r="AO12713" s="103" t="n"/>
    </row>
    <row r="12714" spans="1:59">
      <c r="AO12714" s="103" t="n"/>
    </row>
    <row r="12715" spans="1:59">
      <c r="AO12715" s="103" t="n"/>
    </row>
    <row r="12716" spans="1:59">
      <c r="AO12716" s="103" t="n"/>
    </row>
    <row r="12717" spans="1:59">
      <c r="AO12717" s="103" t="n"/>
    </row>
    <row r="12718" spans="1:59">
      <c r="AO12718" s="103" t="n"/>
    </row>
    <row r="12719" spans="1:59">
      <c r="AO12719" s="103" t="n"/>
    </row>
    <row r="12720" spans="1:59">
      <c r="AO12720" s="103" t="n"/>
    </row>
    <row r="12721" spans="1:59">
      <c r="AO12721" s="103" t="n"/>
    </row>
    <row r="12722" spans="1:59">
      <c r="AO12722" s="103" t="n"/>
    </row>
    <row r="12723" spans="1:59">
      <c r="AO12723" s="103" t="n"/>
    </row>
    <row r="12724" spans="1:59">
      <c r="AO12724" s="103" t="n"/>
    </row>
    <row r="12725" spans="1:59">
      <c r="AO12725" s="103" t="n"/>
    </row>
    <row r="12726" spans="1:59">
      <c r="AO12726" s="103" t="n"/>
    </row>
    <row r="12727" spans="1:59">
      <c r="AO12727" s="103" t="n"/>
    </row>
    <row r="12728" spans="1:59">
      <c r="AO12728" s="103" t="n"/>
    </row>
    <row r="12729" spans="1:59">
      <c r="AO12729" s="103" t="n"/>
    </row>
    <row r="12730" spans="1:59">
      <c r="AO12730" s="103" t="n"/>
    </row>
    <row r="12731" spans="1:59">
      <c r="AO12731" s="103" t="n"/>
    </row>
    <row r="12732" spans="1:59">
      <c r="AO12732" s="103" t="n"/>
    </row>
    <row r="12733" spans="1:59">
      <c r="AO12733" s="103" t="n"/>
    </row>
    <row r="12734" spans="1:59">
      <c r="AO12734" s="103" t="n"/>
    </row>
    <row r="12735" spans="1:59">
      <c r="AO12735" s="103" t="n"/>
    </row>
    <row r="12736" spans="1:59">
      <c r="AO12736" s="103" t="n"/>
    </row>
    <row r="12737" spans="1:59">
      <c r="AO12737" s="103" t="n"/>
    </row>
    <row r="12738" spans="1:59">
      <c r="AO12738" s="103" t="n"/>
    </row>
    <row r="12739" spans="1:59">
      <c r="AO12739" s="103" t="n"/>
    </row>
    <row r="12740" spans="1:59">
      <c r="AO12740" s="103" t="n"/>
    </row>
    <row r="12741" spans="1:59">
      <c r="AO12741" s="103" t="n"/>
    </row>
    <row r="12742" spans="1:59">
      <c r="AO12742" s="103" t="n"/>
    </row>
    <row r="12743" spans="1:59">
      <c r="AO12743" s="103" t="n"/>
    </row>
    <row r="12744" spans="1:59">
      <c r="AO12744" s="103" t="n"/>
    </row>
    <row r="12745" spans="1:59">
      <c r="AO12745" s="103" t="n"/>
    </row>
    <row r="12746" spans="1:59">
      <c r="AO12746" s="103" t="n"/>
    </row>
    <row r="12747" spans="1:59">
      <c r="AO12747" s="103" t="n"/>
    </row>
    <row r="12748" spans="1:59">
      <c r="AO12748" s="103" t="n"/>
    </row>
    <row r="12749" spans="1:59">
      <c r="AO12749" s="103" t="n"/>
    </row>
    <row r="12750" spans="1:59">
      <c r="AO12750" s="103" t="n"/>
    </row>
    <row r="12751" spans="1:59">
      <c r="AO12751" s="103" t="n"/>
    </row>
    <row r="12752" spans="1:59">
      <c r="AO12752" s="103" t="n"/>
    </row>
    <row r="12753" spans="1:59">
      <c r="AO12753" s="103" t="n"/>
    </row>
    <row r="12754" spans="1:59">
      <c r="AO12754" s="103" t="n"/>
    </row>
    <row r="12755" spans="1:59">
      <c r="AO12755" s="103" t="n"/>
    </row>
    <row r="12756" spans="1:59">
      <c r="AO12756" s="103" t="n"/>
    </row>
    <row r="12757" spans="1:59">
      <c r="AO12757" s="103" t="n"/>
    </row>
    <row r="12758" spans="1:59">
      <c r="AO12758" s="103" t="n"/>
    </row>
    <row r="12759" spans="1:59">
      <c r="AO12759" s="103" t="n"/>
    </row>
    <row r="12760" spans="1:59">
      <c r="AO12760" s="103" t="n"/>
    </row>
    <row r="12761" spans="1:59">
      <c r="AO12761" s="103" t="n"/>
    </row>
    <row r="12762" spans="1:59">
      <c r="AO12762" s="103" t="n"/>
    </row>
    <row r="12763" spans="1:59">
      <c r="AO12763" s="103" t="n"/>
    </row>
    <row r="12764" spans="1:59">
      <c r="AO12764" s="103" t="n"/>
    </row>
    <row r="12765" spans="1:59">
      <c r="AO12765" s="103" t="n"/>
    </row>
    <row r="12766" spans="1:59">
      <c r="AO12766" s="103" t="n"/>
    </row>
    <row r="12767" spans="1:59">
      <c r="AO12767" s="103" t="n"/>
    </row>
    <row r="12768" spans="1:59">
      <c r="AO12768" s="103" t="n"/>
    </row>
    <row r="12769" spans="1:59">
      <c r="AO12769" s="103" t="n"/>
    </row>
    <row r="12770" spans="1:59">
      <c r="AO12770" s="103" t="n"/>
    </row>
    <row r="12771" spans="1:59">
      <c r="AO12771" s="103" t="n"/>
    </row>
    <row r="12772" spans="1:59">
      <c r="AO12772" s="103" t="n"/>
    </row>
    <row r="12773" spans="1:59">
      <c r="AO12773" s="103" t="n"/>
    </row>
    <row r="12774" spans="1:59">
      <c r="AO12774" s="103" t="n"/>
    </row>
    <row r="12775" spans="1:59">
      <c r="AO12775" s="103" t="n"/>
    </row>
    <row r="12776" spans="1:59">
      <c r="AO12776" s="103" t="n"/>
    </row>
    <row r="12777" spans="1:59">
      <c r="AO12777" s="103" t="n"/>
    </row>
    <row r="12778" spans="1:59">
      <c r="AO12778" s="103" t="n"/>
    </row>
    <row r="12779" spans="1:59">
      <c r="AO12779" s="103" t="n"/>
    </row>
    <row r="12780" spans="1:59">
      <c r="AO12780" s="103" t="n"/>
    </row>
    <row r="12781" spans="1:59">
      <c r="AO12781" s="103" t="n"/>
    </row>
    <row r="12782" spans="1:59">
      <c r="AO12782" s="103" t="n"/>
    </row>
    <row r="12783" spans="1:59">
      <c r="AO12783" s="103" t="n"/>
    </row>
    <row r="12784" spans="1:59">
      <c r="AO12784" s="103" t="n"/>
    </row>
    <row r="12785" spans="1:59">
      <c r="AO12785" s="103" t="n"/>
    </row>
    <row r="12786" spans="1:59">
      <c r="AO12786" s="103" t="n"/>
    </row>
    <row r="12787" spans="1:59">
      <c r="AO12787" s="103" t="n"/>
    </row>
    <row r="12788" spans="1:59">
      <c r="AO12788" s="103" t="n"/>
    </row>
    <row r="12789" spans="1:59">
      <c r="AO12789" s="103" t="n"/>
    </row>
    <row r="12790" spans="1:59">
      <c r="AO12790" s="103" t="n"/>
    </row>
    <row r="12791" spans="1:59">
      <c r="AO12791" s="103" t="n"/>
    </row>
    <row r="12792" spans="1:59">
      <c r="AO12792" s="103" t="n"/>
    </row>
    <row r="12793" spans="1:59">
      <c r="AO12793" s="103" t="n"/>
    </row>
    <row r="12794" spans="1:59">
      <c r="AO12794" s="103" t="n"/>
    </row>
    <row r="12795" spans="1:59">
      <c r="AO12795" s="103" t="n"/>
    </row>
    <row r="12796" spans="1:59">
      <c r="AO12796" s="103" t="n"/>
    </row>
    <row r="12797" spans="1:59">
      <c r="AO12797" s="103" t="n"/>
    </row>
    <row r="12798" spans="1:59">
      <c r="AO12798" s="103" t="n"/>
    </row>
    <row r="12799" spans="1:59">
      <c r="AO12799" s="103" t="n"/>
    </row>
    <row r="12800" spans="1:59">
      <c r="AO12800" s="103" t="n"/>
    </row>
    <row r="12801" spans="1:59">
      <c r="AO12801" s="103" t="n"/>
    </row>
    <row r="12802" spans="1:59">
      <c r="AO12802" s="103" t="n"/>
    </row>
    <row r="12803" spans="1:59">
      <c r="AO12803" s="103" t="n"/>
    </row>
    <row r="12804" spans="1:59">
      <c r="AO12804" s="103" t="n"/>
    </row>
    <row r="12805" spans="1:59">
      <c r="AO12805" s="103" t="n"/>
    </row>
    <row r="12806" spans="1:59">
      <c r="AO12806" s="103" t="n"/>
    </row>
    <row r="12807" spans="1:59">
      <c r="AO12807" s="103" t="n"/>
    </row>
    <row r="12808" spans="1:59">
      <c r="AO12808" s="103" t="n"/>
    </row>
    <row r="12809" spans="1:59">
      <c r="AO12809" s="103" t="n"/>
    </row>
    <row r="12810" spans="1:59">
      <c r="AO12810" s="103" t="n"/>
    </row>
    <row r="12811" spans="1:59">
      <c r="AO12811" s="103" t="n"/>
    </row>
    <row r="12812" spans="1:59">
      <c r="AO12812" s="103" t="n"/>
    </row>
    <row r="12813" spans="1:59">
      <c r="AO12813" s="103" t="n"/>
    </row>
    <row r="12814" spans="1:59">
      <c r="AO12814" s="103" t="n"/>
    </row>
    <row r="12815" spans="1:59">
      <c r="AO12815" s="103" t="n"/>
    </row>
    <row r="12816" spans="1:59">
      <c r="AO12816" s="103" t="n"/>
    </row>
    <row r="12817" spans="1:59">
      <c r="AO12817" s="103" t="n"/>
    </row>
    <row r="12818" spans="1:59">
      <c r="AO12818" s="103" t="n"/>
    </row>
    <row r="12819" spans="1:59">
      <c r="AO12819" s="103" t="n"/>
    </row>
    <row r="12820" spans="1:59">
      <c r="AO12820" s="103" t="n"/>
    </row>
    <row r="12821" spans="1:59">
      <c r="AO12821" s="103" t="n"/>
    </row>
    <row r="12822" spans="1:59">
      <c r="AO12822" s="103" t="n"/>
    </row>
    <row r="12823" spans="1:59">
      <c r="AO12823" s="103" t="n"/>
    </row>
    <row r="12824" spans="1:59">
      <c r="AO12824" s="103" t="n"/>
    </row>
    <row r="12825" spans="1:59">
      <c r="AO12825" s="103" t="n"/>
    </row>
    <row r="12826" spans="1:59">
      <c r="AO12826" s="103" t="n"/>
    </row>
    <row r="12827" spans="1:59">
      <c r="AO12827" s="103" t="n"/>
    </row>
    <row r="12828" spans="1:59">
      <c r="AO12828" s="103" t="n"/>
    </row>
    <row r="12829" spans="1:59">
      <c r="AO12829" s="103" t="n"/>
    </row>
    <row r="12830" spans="1:59">
      <c r="AO12830" s="103" t="n"/>
    </row>
    <row r="12831" spans="1:59">
      <c r="AO12831" s="103" t="n"/>
    </row>
    <row r="12832" spans="1:59">
      <c r="AO12832" s="103" t="n"/>
    </row>
    <row r="12833" spans="1:59">
      <c r="AO12833" s="103" t="n"/>
    </row>
    <row r="12834" spans="1:59">
      <c r="AO12834" s="103" t="n"/>
    </row>
    <row r="12835" spans="1:59">
      <c r="AO12835" s="103" t="n"/>
    </row>
    <row r="12836" spans="1:59">
      <c r="AO12836" s="103" t="n"/>
    </row>
    <row r="12837" spans="1:59">
      <c r="AO12837" s="103" t="n"/>
    </row>
    <row r="12838" spans="1:59">
      <c r="AO12838" s="103" t="n"/>
    </row>
    <row r="12839" spans="1:59">
      <c r="AO12839" s="103" t="n"/>
    </row>
    <row r="12840" spans="1:59">
      <c r="AO12840" s="103" t="n"/>
    </row>
    <row r="12841" spans="1:59">
      <c r="AO12841" s="103" t="n"/>
    </row>
    <row r="12842" spans="1:59">
      <c r="AO12842" s="103" t="n"/>
    </row>
    <row r="12843" spans="1:59">
      <c r="AO12843" s="103" t="n"/>
    </row>
    <row r="12844" spans="1:59">
      <c r="AO12844" s="103" t="n"/>
    </row>
    <row r="12845" spans="1:59">
      <c r="AO12845" s="103" t="n"/>
    </row>
    <row r="12846" spans="1:59">
      <c r="AO12846" s="103" t="n"/>
    </row>
    <row r="12847" spans="1:59">
      <c r="AO12847" s="103" t="n"/>
    </row>
    <row r="12848" spans="1:59">
      <c r="AO12848" s="103" t="n"/>
    </row>
    <row r="12849" spans="1:59">
      <c r="AO12849" s="103" t="n"/>
    </row>
    <row r="12850" spans="1:59">
      <c r="AO12850" s="103" t="n"/>
    </row>
    <row r="12851" spans="1:59">
      <c r="AO12851" s="103" t="n"/>
    </row>
    <row r="12852" spans="1:59">
      <c r="AO12852" s="103" t="n"/>
    </row>
    <row r="12853" spans="1:59">
      <c r="AO12853" s="103" t="n"/>
    </row>
    <row r="12854" spans="1:59">
      <c r="AO12854" s="103" t="n"/>
    </row>
    <row r="12855" spans="1:59">
      <c r="AO12855" s="103" t="n"/>
    </row>
    <row r="12856" spans="1:59">
      <c r="AO12856" s="103" t="n"/>
    </row>
    <row r="12857" spans="1:59">
      <c r="AO12857" s="103" t="n"/>
    </row>
    <row r="12858" spans="1:59">
      <c r="AO12858" s="103" t="n"/>
    </row>
    <row r="12859" spans="1:59">
      <c r="AO12859" s="103" t="n"/>
    </row>
    <row r="12860" spans="1:59">
      <c r="AO12860" s="103" t="n"/>
    </row>
    <row r="12861" spans="1:59">
      <c r="AO12861" s="103" t="n"/>
    </row>
    <row r="12862" spans="1:59">
      <c r="AO12862" s="103" t="n"/>
    </row>
    <row r="12863" spans="1:59">
      <c r="AO12863" s="103" t="n"/>
    </row>
    <row r="12864" spans="1:59">
      <c r="AO12864" s="103" t="n"/>
    </row>
    <row r="12865" spans="1:59">
      <c r="AO12865" s="103" t="n"/>
    </row>
    <row r="12866" spans="1:59">
      <c r="AO12866" s="103" t="n"/>
    </row>
    <row r="12867" spans="1:59">
      <c r="AO12867" s="103" t="n"/>
    </row>
    <row r="12868" spans="1:59">
      <c r="AO12868" s="103" t="n"/>
    </row>
    <row r="12869" spans="1:59">
      <c r="AO12869" s="103" t="n"/>
    </row>
    <row r="12870" spans="1:59">
      <c r="AO12870" s="103" t="n"/>
    </row>
    <row r="12871" spans="1:59">
      <c r="AO12871" s="103" t="n"/>
    </row>
    <row r="12872" spans="1:59">
      <c r="AO12872" s="103" t="n"/>
    </row>
    <row r="12873" spans="1:59">
      <c r="AO12873" s="103" t="n"/>
    </row>
    <row r="12874" spans="1:59">
      <c r="AO12874" s="103" t="n"/>
    </row>
    <row r="12875" spans="1:59">
      <c r="AO12875" s="103" t="n"/>
    </row>
    <row r="12876" spans="1:59">
      <c r="AO12876" s="103" t="n"/>
    </row>
    <row r="12877" spans="1:59">
      <c r="AO12877" s="103" t="n"/>
    </row>
    <row r="12878" spans="1:59">
      <c r="AO12878" s="103" t="n"/>
    </row>
    <row r="12879" spans="1:59">
      <c r="AO12879" s="103" t="n"/>
    </row>
    <row r="12880" spans="1:59">
      <c r="AO12880" s="103" t="n"/>
    </row>
    <row r="12881" spans="1:59">
      <c r="AO12881" s="103" t="n"/>
    </row>
    <row r="12882" spans="1:59">
      <c r="AO12882" s="103" t="n"/>
    </row>
    <row r="12883" spans="1:59">
      <c r="AO12883" s="103" t="n"/>
    </row>
    <row r="12884" spans="1:59">
      <c r="AO12884" s="103" t="n"/>
    </row>
    <row r="12885" spans="1:59">
      <c r="AO12885" s="103" t="n"/>
    </row>
    <row r="12886" spans="1:59">
      <c r="AO12886" s="103" t="n"/>
    </row>
    <row r="12887" spans="1:59">
      <c r="AO12887" s="103" t="n"/>
    </row>
    <row r="12888" spans="1:59">
      <c r="AO12888" s="103" t="n"/>
    </row>
    <row r="12889" spans="1:59">
      <c r="AO12889" s="103" t="n"/>
    </row>
    <row r="12890" spans="1:59">
      <c r="AO12890" s="103" t="n"/>
    </row>
    <row r="12891" spans="1:59">
      <c r="AO12891" s="103" t="n"/>
    </row>
    <row r="12892" spans="1:59">
      <c r="AO12892" s="103" t="n"/>
    </row>
    <row r="12893" spans="1:59">
      <c r="AO12893" s="103" t="n"/>
    </row>
    <row r="12894" spans="1:59">
      <c r="AO12894" s="103" t="n"/>
    </row>
    <row r="12895" spans="1:59">
      <c r="AO12895" s="103" t="n"/>
    </row>
    <row r="12896" spans="1:59">
      <c r="AO12896" s="103" t="n"/>
    </row>
    <row r="12897" spans="1:59">
      <c r="AO12897" s="103" t="n"/>
    </row>
    <row r="12898" spans="1:59">
      <c r="AO12898" s="103" t="n"/>
    </row>
    <row r="12899" spans="1:59">
      <c r="AO12899" s="103" t="n"/>
    </row>
    <row r="12900" spans="1:59">
      <c r="AO12900" s="103" t="n"/>
    </row>
    <row r="12901" spans="1:59">
      <c r="AO12901" s="103" t="n"/>
    </row>
    <row r="12902" spans="1:59">
      <c r="AO12902" s="103" t="n"/>
    </row>
    <row r="12903" spans="1:59">
      <c r="AO12903" s="103" t="n"/>
    </row>
    <row r="12904" spans="1:59">
      <c r="AO12904" s="103" t="n"/>
    </row>
    <row r="12905" spans="1:59">
      <c r="AO12905" s="103" t="n"/>
    </row>
    <row r="12906" spans="1:59">
      <c r="AO12906" s="103" t="n"/>
    </row>
    <row r="12907" spans="1:59">
      <c r="AO12907" s="103" t="n"/>
    </row>
    <row r="12908" spans="1:59">
      <c r="AO12908" s="103" t="n"/>
    </row>
    <row r="12909" spans="1:59">
      <c r="AO12909" s="103" t="n"/>
    </row>
    <row r="12910" spans="1:59">
      <c r="AO12910" s="103" t="n"/>
    </row>
    <row r="12911" spans="1:59">
      <c r="AO12911" s="103" t="n"/>
    </row>
    <row r="12912" spans="1:59">
      <c r="AO12912" s="103" t="n"/>
    </row>
    <row r="12913" spans="1:59">
      <c r="AO12913" s="103" t="n"/>
    </row>
    <row r="12914" spans="1:59">
      <c r="AO12914" s="103" t="n"/>
    </row>
    <row r="12915" spans="1:59">
      <c r="AO12915" s="103" t="n"/>
    </row>
    <row r="12916" spans="1:59">
      <c r="AO12916" s="103" t="n"/>
    </row>
    <row r="12917" spans="1:59">
      <c r="AO12917" s="103" t="n"/>
    </row>
    <row r="12918" spans="1:59">
      <c r="AO12918" s="103" t="n"/>
    </row>
    <row r="12919" spans="1:59">
      <c r="AO12919" s="103" t="n"/>
    </row>
    <row r="12920" spans="1:59">
      <c r="AO12920" s="103" t="n"/>
    </row>
    <row r="12921" spans="1:59">
      <c r="AO12921" s="103" t="n"/>
    </row>
    <row r="12922" spans="1:59">
      <c r="AO12922" s="103" t="n"/>
    </row>
    <row r="12923" spans="1:59">
      <c r="AO12923" s="103" t="n"/>
    </row>
    <row r="12924" spans="1:59">
      <c r="AO12924" s="103" t="n"/>
    </row>
    <row r="12925" spans="1:59">
      <c r="AO12925" s="103" t="n"/>
    </row>
    <row r="12926" spans="1:59">
      <c r="AO12926" s="103" t="n"/>
    </row>
    <row r="12927" spans="1:59">
      <c r="AO12927" s="103" t="n"/>
    </row>
    <row r="12928" spans="1:59">
      <c r="AO12928" s="103" t="n"/>
    </row>
    <row r="12929" spans="1:59">
      <c r="AO12929" s="103" t="n"/>
    </row>
    <row r="12930" spans="1:59">
      <c r="AO12930" s="103" t="n"/>
    </row>
    <row r="12931" spans="1:59">
      <c r="AO12931" s="103" t="n"/>
    </row>
    <row r="12932" spans="1:59">
      <c r="AO12932" s="103" t="n"/>
    </row>
    <row r="12933" spans="1:59">
      <c r="AO12933" s="103" t="n"/>
    </row>
    <row r="12934" spans="1:59">
      <c r="AO12934" s="103" t="n"/>
    </row>
    <row r="12935" spans="1:59">
      <c r="AO12935" s="103" t="n"/>
    </row>
    <row r="12936" spans="1:59">
      <c r="AO12936" s="103" t="n"/>
    </row>
    <row r="12937" spans="1:59">
      <c r="AO12937" s="103" t="n"/>
    </row>
    <row r="12938" spans="1:59">
      <c r="AO12938" s="103" t="n"/>
    </row>
    <row r="12939" spans="1:59">
      <c r="AO12939" s="103" t="n"/>
    </row>
    <row r="12940" spans="1:59">
      <c r="AO12940" s="103" t="n"/>
    </row>
    <row r="12941" spans="1:59">
      <c r="AO12941" s="103" t="n"/>
    </row>
    <row r="12942" spans="1:59">
      <c r="AO12942" s="103" t="n"/>
    </row>
    <row r="12943" spans="1:59">
      <c r="AO12943" s="103" t="n"/>
    </row>
    <row r="12944" spans="1:59">
      <c r="AO12944" s="103" t="n"/>
    </row>
    <row r="12945" spans="1:59">
      <c r="AO12945" s="103" t="n"/>
    </row>
    <row r="12946" spans="1:59">
      <c r="AO12946" s="103" t="n"/>
    </row>
    <row r="12947" spans="1:59">
      <c r="AO12947" s="103" t="n"/>
    </row>
    <row r="12948" spans="1:59">
      <c r="AO12948" s="103" t="n"/>
    </row>
    <row r="12949" spans="1:59">
      <c r="AO12949" s="103" t="n"/>
    </row>
    <row r="12950" spans="1:59">
      <c r="AO12950" s="103" t="n"/>
    </row>
    <row r="12951" spans="1:59">
      <c r="AO12951" s="103" t="n"/>
    </row>
    <row r="12952" spans="1:59">
      <c r="AO12952" s="103" t="n"/>
    </row>
    <row r="12953" spans="1:59">
      <c r="AO12953" s="103" t="n"/>
    </row>
    <row r="12954" spans="1:59">
      <c r="AO12954" s="103" t="n"/>
    </row>
    <row r="12955" spans="1:59">
      <c r="AO12955" s="103" t="n"/>
    </row>
    <row r="12956" spans="1:59">
      <c r="AO12956" s="103" t="n"/>
    </row>
    <row r="12957" spans="1:59">
      <c r="AO12957" s="103" t="n"/>
    </row>
    <row r="12958" spans="1:59">
      <c r="AO12958" s="103" t="n"/>
    </row>
    <row r="12959" spans="1:59">
      <c r="AO12959" s="103" t="n"/>
    </row>
    <row r="12960" spans="1:59">
      <c r="AO12960" s="103" t="n"/>
    </row>
    <row r="12961" spans="1:59">
      <c r="AO12961" s="103" t="n"/>
    </row>
    <row r="12962" spans="1:59">
      <c r="AO12962" s="103" t="n"/>
    </row>
    <row r="12963" spans="1:59">
      <c r="AO12963" s="103" t="n"/>
    </row>
    <row r="12964" spans="1:59">
      <c r="AO12964" s="103" t="n"/>
    </row>
    <row r="12965" spans="1:59">
      <c r="AO12965" s="103" t="n"/>
    </row>
    <row r="12966" spans="1:59">
      <c r="AO12966" s="103" t="n"/>
    </row>
    <row r="12967" spans="1:59">
      <c r="AO12967" s="103" t="n"/>
    </row>
    <row r="12968" spans="1:59">
      <c r="AO12968" s="103" t="n"/>
    </row>
    <row r="12969" spans="1:59">
      <c r="AO12969" s="103" t="n"/>
    </row>
    <row r="12970" spans="1:59">
      <c r="AO12970" s="103" t="n"/>
    </row>
    <row r="12971" spans="1:59">
      <c r="AO12971" s="103" t="n"/>
    </row>
    <row r="12972" spans="1:59">
      <c r="AO12972" s="103" t="n"/>
    </row>
    <row r="12973" spans="1:59">
      <c r="AO12973" s="103" t="n"/>
    </row>
    <row r="12974" spans="1:59">
      <c r="AO12974" s="103" t="n"/>
    </row>
    <row r="12975" spans="1:59">
      <c r="AO12975" s="103" t="n"/>
    </row>
    <row r="12976" spans="1:59">
      <c r="AO12976" s="103" t="n"/>
    </row>
    <row r="12977" spans="1:59">
      <c r="AO12977" s="103" t="n"/>
    </row>
    <row r="12978" spans="1:59">
      <c r="AO12978" s="103" t="n"/>
    </row>
    <row r="12979" spans="1:59">
      <c r="AO12979" s="103" t="n"/>
    </row>
    <row r="12980" spans="1:59">
      <c r="AO12980" s="103" t="n"/>
    </row>
    <row r="12981" spans="1:59">
      <c r="AO12981" s="103" t="n"/>
    </row>
    <row r="12982" spans="1:59">
      <c r="AO12982" s="103" t="n"/>
    </row>
    <row r="12983" spans="1:59">
      <c r="AO12983" s="103" t="n"/>
    </row>
    <row r="12984" spans="1:59">
      <c r="AO12984" s="103" t="n"/>
    </row>
    <row r="12985" spans="1:59">
      <c r="AO12985" s="103" t="n"/>
    </row>
    <row r="12986" spans="1:59">
      <c r="AO12986" s="103" t="n"/>
    </row>
    <row r="12987" spans="1:59">
      <c r="AO12987" s="103" t="n"/>
    </row>
    <row r="12988" spans="1:59">
      <c r="AO12988" s="103" t="n"/>
    </row>
    <row r="12989" spans="1:59">
      <c r="AO12989" s="103" t="n"/>
    </row>
    <row r="12990" spans="1:59">
      <c r="AO12990" s="103" t="n"/>
    </row>
    <row r="12991" spans="1:59">
      <c r="AO12991" s="103" t="n"/>
    </row>
    <row r="12992" spans="1:59">
      <c r="AO12992" s="103" t="n"/>
    </row>
    <row r="12993" spans="1:59">
      <c r="AO12993" s="103" t="n"/>
    </row>
    <row r="12994" spans="1:59">
      <c r="AO12994" s="103" t="n"/>
    </row>
    <row r="12995" spans="1:59">
      <c r="AO12995" s="103" t="n"/>
    </row>
    <row r="12996" spans="1:59">
      <c r="AO12996" s="103" t="n"/>
    </row>
    <row r="12997" spans="1:59">
      <c r="AO12997" s="103" t="n"/>
    </row>
    <row r="12998" spans="1:59">
      <c r="AO12998" s="103" t="n"/>
    </row>
    <row r="12999" spans="1:59">
      <c r="AO12999" s="103" t="n"/>
    </row>
    <row r="13000" spans="1:59">
      <c r="AO13000" s="103" t="n"/>
    </row>
    <row r="13001" spans="1:59">
      <c r="AO13001" s="103" t="n"/>
    </row>
    <row r="13002" spans="1:59">
      <c r="AO13002" s="103" t="n"/>
    </row>
    <row r="13003" spans="1:59">
      <c r="AO13003" s="103" t="n"/>
    </row>
    <row r="13004" spans="1:59">
      <c r="AO13004" s="103" t="n"/>
    </row>
    <row r="13005" spans="1:59">
      <c r="AO13005" s="103" t="n"/>
    </row>
    <row r="13006" spans="1:59">
      <c r="AO13006" s="103" t="n"/>
    </row>
    <row r="13007" spans="1:59">
      <c r="AO13007" s="103" t="n"/>
    </row>
    <row r="13008" spans="1:59">
      <c r="AO13008" s="103" t="n"/>
    </row>
    <row r="13009" spans="1:59">
      <c r="AO13009" s="103" t="n"/>
    </row>
    <row r="13010" spans="1:59">
      <c r="AO13010" s="103" t="n"/>
    </row>
    <row r="13011" spans="1:59">
      <c r="AO13011" s="103" t="n"/>
    </row>
    <row r="13012" spans="1:59">
      <c r="AO13012" s="103" t="n"/>
    </row>
    <row r="13013" spans="1:59">
      <c r="AO13013" s="103" t="n"/>
    </row>
    <row r="13014" spans="1:59">
      <c r="AO13014" s="103" t="n"/>
    </row>
    <row r="13015" spans="1:59">
      <c r="AO13015" s="103" t="n"/>
    </row>
    <row r="13016" spans="1:59">
      <c r="AO13016" s="103" t="n"/>
    </row>
    <row r="13017" spans="1:59">
      <c r="AO13017" s="103" t="n"/>
    </row>
    <row r="13018" spans="1:59">
      <c r="AO13018" s="103" t="n"/>
    </row>
    <row r="13019" spans="1:59">
      <c r="AO13019" s="103" t="n"/>
    </row>
    <row r="13020" spans="1:59">
      <c r="AO13020" s="103" t="n"/>
    </row>
    <row r="13021" spans="1:59">
      <c r="AO13021" s="103" t="n"/>
    </row>
    <row r="13022" spans="1:59">
      <c r="AO13022" s="103" t="n"/>
    </row>
    <row r="13023" spans="1:59">
      <c r="AO13023" s="103" t="n"/>
    </row>
    <row r="13024" spans="1:59">
      <c r="AO13024" s="103" t="n"/>
    </row>
    <row r="13025" spans="1:59">
      <c r="AO13025" s="103" t="n"/>
    </row>
    <row r="13026" spans="1:59">
      <c r="AO13026" s="103" t="n"/>
    </row>
    <row r="13027" spans="1:59">
      <c r="AO13027" s="103" t="n"/>
    </row>
    <row r="13028" spans="1:59">
      <c r="AO13028" s="103" t="n"/>
    </row>
    <row r="13029" spans="1:59">
      <c r="AO13029" s="103" t="n"/>
    </row>
    <row r="13030" spans="1:59">
      <c r="AO13030" s="103" t="n"/>
    </row>
    <row r="13031" spans="1:59">
      <c r="AO13031" s="103" t="n"/>
    </row>
    <row r="13032" spans="1:59">
      <c r="AO13032" s="103" t="n"/>
    </row>
    <row r="13033" spans="1:59">
      <c r="AO13033" s="103" t="n"/>
    </row>
    <row r="13034" spans="1:59">
      <c r="AO13034" s="103" t="n"/>
    </row>
    <row r="13035" spans="1:59">
      <c r="AO13035" s="103" t="n"/>
    </row>
    <row r="13036" spans="1:59">
      <c r="AO13036" s="103" t="n"/>
    </row>
    <row r="13037" spans="1:59">
      <c r="AO13037" s="103" t="n"/>
    </row>
    <row r="13038" spans="1:59">
      <c r="AO13038" s="103" t="n"/>
    </row>
    <row r="13039" spans="1:59">
      <c r="AO13039" s="103" t="n"/>
    </row>
    <row r="13040" spans="1:59">
      <c r="AO13040" s="103" t="n"/>
    </row>
    <row r="13041" spans="1:59">
      <c r="AO13041" s="103" t="n"/>
    </row>
    <row r="13042" spans="1:59">
      <c r="AO13042" s="103" t="n"/>
    </row>
    <row r="13043" spans="1:59">
      <c r="AO13043" s="103" t="n"/>
    </row>
    <row r="13044" spans="1:59">
      <c r="AO13044" s="103" t="n"/>
    </row>
    <row r="13045" spans="1:59">
      <c r="AO13045" s="103" t="n"/>
    </row>
    <row r="13046" spans="1:59">
      <c r="AO13046" s="103" t="n"/>
    </row>
    <row r="13047" spans="1:59">
      <c r="AO13047" s="103" t="n"/>
    </row>
    <row r="13048" spans="1:59">
      <c r="AO13048" s="103" t="n"/>
    </row>
    <row r="13049" spans="1:59">
      <c r="AO13049" s="103" t="n"/>
    </row>
    <row r="13050" spans="1:59">
      <c r="AO13050" s="103" t="n"/>
    </row>
    <row r="13051" spans="1:59">
      <c r="AO13051" s="103" t="n"/>
    </row>
    <row r="13052" spans="1:59">
      <c r="AO13052" s="103" t="n"/>
    </row>
    <row r="13053" spans="1:59">
      <c r="AO13053" s="103" t="n"/>
    </row>
    <row r="13054" spans="1:59">
      <c r="AO13054" s="103" t="n"/>
    </row>
    <row r="13055" spans="1:59">
      <c r="AO13055" s="103" t="n"/>
    </row>
    <row r="13056" spans="1:59">
      <c r="AO13056" s="103" t="n"/>
    </row>
    <row r="13057" spans="1:59">
      <c r="AO13057" s="103" t="n"/>
    </row>
    <row r="13058" spans="1:59">
      <c r="AO13058" s="103" t="n"/>
    </row>
    <row r="13059" spans="1:59">
      <c r="AO13059" s="103" t="n"/>
    </row>
    <row r="13060" spans="1:59">
      <c r="AO13060" s="103" t="n"/>
    </row>
    <row r="13061" spans="1:59">
      <c r="AO13061" s="103" t="n"/>
    </row>
    <row r="13062" spans="1:59">
      <c r="AO13062" s="103" t="n"/>
    </row>
    <row r="13063" spans="1:59">
      <c r="AO13063" s="103" t="n"/>
    </row>
    <row r="13064" spans="1:59">
      <c r="AO13064" s="103" t="n"/>
    </row>
    <row r="13065" spans="1:59">
      <c r="AO13065" s="103" t="n"/>
    </row>
    <row r="13066" spans="1:59">
      <c r="AO13066" s="103" t="n"/>
    </row>
    <row r="13067" spans="1:59">
      <c r="AO13067" s="103" t="n"/>
    </row>
    <row r="13068" spans="1:59">
      <c r="AO13068" s="103" t="n"/>
    </row>
    <row r="13069" spans="1:59">
      <c r="AO13069" s="103" t="n"/>
    </row>
    <row r="13070" spans="1:59">
      <c r="AO13070" s="103" t="n"/>
    </row>
    <row r="13071" spans="1:59">
      <c r="AO13071" s="103" t="n"/>
    </row>
    <row r="13072" spans="1:59">
      <c r="AO13072" s="103" t="n"/>
    </row>
    <row r="13073" spans="1:59">
      <c r="AO13073" s="103" t="n"/>
    </row>
    <row r="13074" spans="1:59">
      <c r="AO13074" s="103" t="n"/>
    </row>
    <row r="13075" spans="1:59">
      <c r="AO13075" s="103" t="n"/>
    </row>
    <row r="13076" spans="1:59">
      <c r="AO13076" s="103" t="n"/>
    </row>
    <row r="13077" spans="1:59">
      <c r="AO13077" s="103" t="n"/>
    </row>
    <row r="13078" spans="1:59">
      <c r="AO13078" s="103" t="n"/>
    </row>
    <row r="13079" spans="1:59">
      <c r="AO13079" s="103" t="n"/>
    </row>
    <row r="13080" spans="1:59">
      <c r="AO13080" s="103" t="n"/>
    </row>
    <row r="13081" spans="1:59">
      <c r="AO13081" s="103" t="n"/>
    </row>
    <row r="13082" spans="1:59">
      <c r="AO13082" s="103" t="n"/>
    </row>
    <row r="13083" spans="1:59">
      <c r="AO13083" s="103" t="n"/>
    </row>
    <row r="13084" spans="1:59">
      <c r="AO13084" s="103" t="n"/>
    </row>
    <row r="13085" spans="1:59">
      <c r="AO13085" s="103" t="n"/>
    </row>
    <row r="13086" spans="1:59">
      <c r="AO13086" s="103" t="n"/>
    </row>
    <row r="13087" spans="1:59">
      <c r="AO13087" s="103" t="n"/>
    </row>
    <row r="13088" spans="1:59">
      <c r="AO13088" s="103" t="n"/>
    </row>
    <row r="13089" spans="1:59">
      <c r="AO13089" s="103" t="n"/>
    </row>
    <row r="13090" spans="1:59">
      <c r="AO13090" s="103" t="n"/>
    </row>
    <row r="13091" spans="1:59">
      <c r="AO13091" s="103" t="n"/>
    </row>
    <row r="13092" spans="1:59">
      <c r="AO13092" s="103" t="n"/>
    </row>
    <row r="13093" spans="1:59">
      <c r="AO13093" s="103" t="n"/>
    </row>
    <row r="13094" spans="1:59">
      <c r="AO13094" s="103" t="n"/>
    </row>
    <row r="13095" spans="1:59">
      <c r="AO13095" s="103" t="n"/>
    </row>
    <row r="13096" spans="1:59">
      <c r="AO13096" s="103" t="n"/>
    </row>
    <row r="13097" spans="1:59">
      <c r="AO13097" s="103" t="n"/>
    </row>
    <row r="13098" spans="1:59">
      <c r="AO13098" s="103" t="n"/>
    </row>
    <row r="13099" spans="1:59">
      <c r="AO13099" s="103" t="n"/>
    </row>
    <row r="13100" spans="1:59">
      <c r="AO13100" s="103" t="n"/>
    </row>
    <row r="13101" spans="1:59">
      <c r="AO13101" s="103" t="n"/>
    </row>
    <row r="13102" spans="1:59">
      <c r="AO13102" s="103" t="n"/>
    </row>
    <row r="13103" spans="1:59">
      <c r="AO13103" s="103" t="n"/>
    </row>
    <row r="13104" spans="1:59">
      <c r="AO13104" s="103" t="n"/>
    </row>
    <row r="13105" spans="1:59">
      <c r="AO13105" s="103" t="n"/>
    </row>
    <row r="13106" spans="1:59">
      <c r="AO13106" s="103" t="n"/>
    </row>
    <row r="13107" spans="1:59">
      <c r="AO13107" s="103" t="n"/>
    </row>
    <row r="13108" spans="1:59">
      <c r="AO13108" s="103" t="n"/>
    </row>
    <row r="13109" spans="1:59">
      <c r="AO13109" s="103" t="n"/>
    </row>
    <row r="13110" spans="1:59">
      <c r="AO13110" s="103" t="n"/>
    </row>
    <row r="13111" spans="1:59">
      <c r="AO13111" s="103" t="n"/>
    </row>
    <row r="13112" spans="1:59">
      <c r="AO13112" s="103" t="n"/>
    </row>
    <row r="13113" spans="1:59">
      <c r="AO13113" s="103" t="n"/>
    </row>
    <row r="13114" spans="1:59">
      <c r="AO13114" s="103" t="n"/>
    </row>
    <row r="13115" spans="1:59">
      <c r="AO13115" s="103" t="n"/>
    </row>
    <row r="13116" spans="1:59">
      <c r="AO13116" s="103" t="n"/>
    </row>
    <row r="13117" spans="1:59">
      <c r="AO13117" s="103" t="n"/>
    </row>
    <row r="13118" spans="1:59">
      <c r="AO13118" s="103" t="n"/>
    </row>
    <row r="13119" spans="1:59">
      <c r="AO13119" s="103" t="n"/>
    </row>
    <row r="13120" spans="1:59">
      <c r="AO13120" s="103" t="n"/>
    </row>
    <row r="13121" spans="1:59">
      <c r="AO13121" s="103" t="n"/>
    </row>
    <row r="13122" spans="1:59">
      <c r="AO13122" s="103" t="n"/>
    </row>
    <row r="13123" spans="1:59">
      <c r="AO13123" s="103" t="n"/>
    </row>
    <row r="13124" spans="1:59">
      <c r="AO13124" s="103" t="n"/>
    </row>
    <row r="13125" spans="1:59">
      <c r="AO13125" s="103" t="n"/>
    </row>
    <row r="13126" spans="1:59">
      <c r="AO13126" s="103" t="n"/>
    </row>
    <row r="13127" spans="1:59">
      <c r="AO13127" s="103" t="n"/>
    </row>
    <row r="13128" spans="1:59">
      <c r="AO13128" s="103" t="n"/>
    </row>
    <row r="13129" spans="1:59">
      <c r="AO13129" s="103" t="n"/>
    </row>
    <row r="13130" spans="1:59">
      <c r="AO13130" s="103" t="n"/>
    </row>
    <row r="13131" spans="1:59">
      <c r="AO13131" s="103" t="n"/>
    </row>
    <row r="13132" spans="1:59">
      <c r="AO13132" s="103" t="n"/>
    </row>
    <row r="13133" spans="1:59">
      <c r="AO13133" s="103" t="n"/>
    </row>
    <row r="13134" spans="1:59">
      <c r="AO13134" s="103" t="n"/>
    </row>
    <row r="13135" spans="1:59">
      <c r="AO13135" s="103" t="n"/>
    </row>
    <row r="13136" spans="1:59">
      <c r="AO13136" s="103" t="n"/>
    </row>
    <row r="13137" spans="1:59">
      <c r="AO13137" s="103" t="n"/>
    </row>
    <row r="13138" spans="1:59">
      <c r="AO13138" s="103" t="n"/>
    </row>
    <row r="13139" spans="1:59">
      <c r="AO13139" s="103" t="n"/>
    </row>
    <row r="13140" spans="1:59">
      <c r="AO13140" s="103" t="n"/>
    </row>
    <row r="13141" spans="1:59">
      <c r="AO13141" s="103" t="n"/>
    </row>
    <row r="13142" spans="1:59">
      <c r="AO13142" s="103" t="n"/>
    </row>
    <row r="13143" spans="1:59">
      <c r="AO13143" s="103" t="n"/>
    </row>
    <row r="13144" spans="1:59">
      <c r="AO13144" s="103" t="n"/>
    </row>
    <row r="13145" spans="1:59">
      <c r="AO13145" s="103" t="n"/>
    </row>
    <row r="13146" spans="1:59">
      <c r="AO13146" s="103" t="n"/>
    </row>
    <row r="13147" spans="1:59">
      <c r="AO13147" s="103" t="n"/>
    </row>
    <row r="13148" spans="1:59">
      <c r="AO13148" s="103" t="n"/>
    </row>
    <row r="13149" spans="1:59">
      <c r="AO13149" s="103" t="n"/>
    </row>
    <row r="13150" spans="1:59">
      <c r="AO13150" s="103" t="n"/>
    </row>
    <row r="13151" spans="1:59">
      <c r="AO13151" s="103" t="n"/>
    </row>
    <row r="13152" spans="1:59">
      <c r="AO13152" s="103" t="n"/>
    </row>
    <row r="13153" spans="1:59">
      <c r="AO13153" s="103" t="n"/>
    </row>
    <row r="13154" spans="1:59">
      <c r="AO13154" s="103" t="n"/>
    </row>
    <row r="13155" spans="1:59">
      <c r="AO13155" s="103" t="n"/>
    </row>
    <row r="13156" spans="1:59">
      <c r="AO13156" s="103" t="n"/>
    </row>
    <row r="13157" spans="1:59">
      <c r="AO13157" s="103" t="n"/>
    </row>
    <row r="13158" spans="1:59">
      <c r="AO13158" s="103" t="n"/>
    </row>
    <row r="13159" spans="1:59">
      <c r="AO13159" s="103" t="n"/>
    </row>
    <row r="13160" spans="1:59">
      <c r="AO13160" s="103" t="n"/>
    </row>
    <row r="13161" spans="1:59">
      <c r="AO13161" s="103" t="n"/>
    </row>
    <row r="13162" spans="1:59">
      <c r="AO13162" s="103" t="n"/>
    </row>
    <row r="13163" spans="1:59">
      <c r="AO13163" s="103" t="n"/>
    </row>
    <row r="13164" spans="1:59">
      <c r="AO13164" s="103" t="n"/>
    </row>
    <row r="13165" spans="1:59">
      <c r="AO13165" s="103" t="n"/>
    </row>
    <row r="13166" spans="1:59">
      <c r="AO13166" s="103" t="n"/>
    </row>
    <row r="13167" spans="1:59">
      <c r="AO13167" s="103" t="n"/>
    </row>
    <row r="13168" spans="1:59">
      <c r="AO13168" s="103" t="n"/>
    </row>
    <row r="13169" spans="1:59">
      <c r="AO13169" s="103" t="n"/>
    </row>
    <row r="13170" spans="1:59">
      <c r="AO13170" s="103" t="n"/>
    </row>
    <row r="13171" spans="1:59">
      <c r="AO13171" s="103" t="n"/>
    </row>
    <row r="13172" spans="1:59">
      <c r="AO13172" s="103" t="n"/>
    </row>
    <row r="13173" spans="1:59">
      <c r="AO13173" s="103" t="n"/>
    </row>
    <row r="13174" spans="1:59">
      <c r="AO13174" s="103" t="n"/>
    </row>
    <row r="13175" spans="1:59">
      <c r="AO13175" s="103" t="n"/>
    </row>
    <row r="13176" spans="1:59">
      <c r="AO13176" s="103" t="n"/>
    </row>
    <row r="13177" spans="1:59">
      <c r="AO13177" s="103" t="n"/>
    </row>
    <row r="13178" spans="1:59">
      <c r="AO13178" s="103" t="n"/>
    </row>
    <row r="13179" spans="1:59">
      <c r="AO13179" s="103" t="n"/>
    </row>
    <row r="13180" spans="1:59">
      <c r="AO13180" s="103" t="n"/>
    </row>
    <row r="13181" spans="1:59">
      <c r="AO13181" s="103" t="n"/>
    </row>
    <row r="13182" spans="1:59">
      <c r="AO13182" s="103" t="n"/>
    </row>
    <row r="13183" spans="1:59">
      <c r="AO13183" s="103" t="n"/>
    </row>
    <row r="13184" spans="1:59">
      <c r="AO13184" s="103" t="n"/>
    </row>
    <row r="13185" spans="1:59">
      <c r="AO13185" s="103" t="n"/>
    </row>
    <row r="13186" spans="1:59">
      <c r="AO13186" s="103" t="n"/>
    </row>
    <row r="13187" spans="1:59">
      <c r="AO13187" s="103" t="n"/>
    </row>
    <row r="13188" spans="1:59">
      <c r="AO13188" s="103" t="n"/>
    </row>
    <row r="13189" spans="1:59">
      <c r="AO13189" s="103" t="n"/>
    </row>
    <row r="13190" spans="1:59">
      <c r="AO13190" s="103" t="n"/>
    </row>
    <row r="13191" spans="1:59">
      <c r="AO13191" s="103" t="n"/>
    </row>
    <row r="13192" spans="1:59">
      <c r="AO13192" s="103" t="n"/>
    </row>
    <row r="13193" spans="1:59">
      <c r="AO13193" s="103" t="n"/>
    </row>
    <row r="13194" spans="1:59">
      <c r="AO13194" s="103" t="n"/>
    </row>
    <row r="13195" spans="1:59">
      <c r="AO13195" s="103" t="n"/>
    </row>
    <row r="13196" spans="1:59">
      <c r="AO13196" s="103" t="n"/>
    </row>
    <row r="13197" spans="1:59">
      <c r="AO13197" s="103" t="n"/>
    </row>
    <row r="13198" spans="1:59">
      <c r="AO13198" s="103" t="n"/>
    </row>
    <row r="13199" spans="1:59">
      <c r="AO13199" s="103" t="n"/>
    </row>
    <row r="13200" spans="1:59">
      <c r="AO13200" s="103" t="n"/>
    </row>
    <row r="13201" spans="1:59">
      <c r="AO13201" s="103" t="n"/>
    </row>
    <row r="13202" spans="1:59">
      <c r="AO13202" s="103" t="n"/>
    </row>
    <row r="13203" spans="1:59">
      <c r="AO13203" s="103" t="n"/>
    </row>
    <row r="13204" spans="1:59">
      <c r="AO13204" s="103" t="n"/>
    </row>
    <row r="13205" spans="1:59">
      <c r="AO13205" s="103" t="n"/>
    </row>
    <row r="13206" spans="1:59">
      <c r="AO13206" s="103" t="n"/>
    </row>
    <row r="13207" spans="1:59">
      <c r="AO13207" s="103" t="n"/>
    </row>
    <row r="13208" spans="1:59">
      <c r="AO13208" s="103" t="n"/>
    </row>
    <row r="13209" spans="1:59">
      <c r="AO13209" s="103" t="n"/>
    </row>
    <row r="13210" spans="1:59">
      <c r="AO13210" s="103" t="n"/>
    </row>
    <row r="13211" spans="1:59">
      <c r="AO13211" s="103" t="n"/>
    </row>
    <row r="13212" spans="1:59">
      <c r="AO13212" s="103" t="n"/>
    </row>
    <row r="13213" spans="1:59">
      <c r="AO13213" s="103" t="n"/>
    </row>
    <row r="13214" spans="1:59">
      <c r="AO13214" s="103" t="n"/>
    </row>
    <row r="13215" spans="1:59">
      <c r="AO13215" s="103" t="n"/>
    </row>
    <row r="13216" spans="1:59">
      <c r="AO13216" s="103" t="n"/>
    </row>
    <row r="13217" spans="1:59">
      <c r="AO13217" s="103" t="n"/>
    </row>
    <row r="13218" spans="1:59">
      <c r="AO13218" s="103" t="n"/>
    </row>
    <row r="13219" spans="1:59">
      <c r="AO13219" s="103" t="n"/>
    </row>
    <row r="13220" spans="1:59">
      <c r="AO13220" s="103" t="n"/>
    </row>
    <row r="13221" spans="1:59">
      <c r="AO13221" s="103" t="n"/>
    </row>
    <row r="13222" spans="1:59">
      <c r="AO13222" s="103" t="n"/>
    </row>
    <row r="13223" spans="1:59">
      <c r="AO13223" s="103" t="n"/>
    </row>
    <row r="13224" spans="1:59">
      <c r="AO13224" s="103" t="n"/>
    </row>
    <row r="13225" spans="1:59">
      <c r="AO13225" s="103" t="n"/>
    </row>
    <row r="13226" spans="1:59">
      <c r="AO13226" s="103" t="n"/>
    </row>
    <row r="13227" spans="1:59">
      <c r="AO13227" s="103" t="n"/>
    </row>
    <row r="13228" spans="1:59">
      <c r="AO13228" s="103" t="n"/>
    </row>
    <row r="13229" spans="1:59">
      <c r="AO13229" s="103" t="n"/>
    </row>
    <row r="13230" spans="1:59">
      <c r="AO13230" s="103" t="n"/>
    </row>
    <row r="13231" spans="1:59">
      <c r="AO13231" s="103" t="n"/>
    </row>
    <row r="13232" spans="1:59">
      <c r="AO13232" s="103" t="n"/>
    </row>
    <row r="13233" spans="1:59">
      <c r="AO13233" s="103" t="n"/>
    </row>
    <row r="13234" spans="1:59">
      <c r="AO13234" s="103" t="n"/>
    </row>
    <row r="13235" spans="1:59">
      <c r="AO13235" s="103" t="n"/>
    </row>
    <row r="13236" spans="1:59">
      <c r="AO13236" s="103" t="n"/>
    </row>
    <row r="13237" spans="1:59">
      <c r="AO13237" s="103" t="n"/>
    </row>
    <row r="13238" spans="1:59">
      <c r="AO13238" s="103" t="n"/>
    </row>
    <row r="13239" spans="1:59">
      <c r="AO13239" s="103" t="n"/>
    </row>
    <row r="13240" spans="1:59">
      <c r="AO13240" s="103" t="n"/>
    </row>
    <row r="13241" spans="1:59">
      <c r="AO13241" s="103" t="n"/>
    </row>
    <row r="13242" spans="1:59">
      <c r="AO13242" s="103" t="n"/>
    </row>
    <row r="13243" spans="1:59">
      <c r="AO13243" s="103" t="n"/>
    </row>
    <row r="13244" spans="1:59">
      <c r="AO13244" s="103" t="n"/>
    </row>
    <row r="13245" spans="1:59">
      <c r="AO13245" s="103" t="n"/>
    </row>
    <row r="13246" spans="1:59">
      <c r="AO13246" s="103" t="n"/>
    </row>
    <row r="13247" spans="1:59">
      <c r="AO13247" s="103" t="n"/>
    </row>
    <row r="13248" spans="1:59">
      <c r="AO13248" s="103" t="n"/>
    </row>
    <row r="13249" spans="1:59">
      <c r="AO13249" s="103" t="n"/>
    </row>
    <row r="13250" spans="1:59">
      <c r="AO13250" s="103" t="n"/>
    </row>
    <row r="13251" spans="1:59">
      <c r="AO13251" s="103" t="n"/>
    </row>
    <row r="13252" spans="1:59">
      <c r="AO13252" s="103" t="n"/>
    </row>
    <row r="13253" spans="1:59">
      <c r="AO13253" s="103" t="n"/>
    </row>
    <row r="13254" spans="1:59">
      <c r="AO13254" s="103" t="n"/>
    </row>
    <row r="13255" spans="1:59">
      <c r="AO13255" s="103" t="n"/>
    </row>
    <row r="13256" spans="1:59">
      <c r="AO13256" s="103" t="n"/>
    </row>
    <row r="13257" spans="1:59">
      <c r="AO13257" s="103" t="n"/>
    </row>
    <row r="13258" spans="1:59">
      <c r="AO13258" s="103" t="n"/>
    </row>
    <row r="13259" spans="1:59">
      <c r="AO13259" s="103" t="n"/>
    </row>
    <row r="13260" spans="1:59">
      <c r="AO13260" s="103" t="n"/>
    </row>
    <row r="13261" spans="1:59">
      <c r="AO13261" s="103" t="n"/>
    </row>
    <row r="13262" spans="1:59">
      <c r="AO13262" s="103" t="n"/>
    </row>
    <row r="13263" spans="1:59">
      <c r="AO13263" s="103" t="n"/>
    </row>
    <row r="13264" spans="1:59">
      <c r="AO13264" s="103" t="n"/>
    </row>
    <row r="13265" spans="1:59">
      <c r="AO13265" s="103" t="n"/>
    </row>
    <row r="13266" spans="1:59">
      <c r="AO13266" s="103" t="n"/>
    </row>
    <row r="13267" spans="1:59">
      <c r="AO13267" s="103" t="n"/>
    </row>
    <row r="13268" spans="1:59">
      <c r="AO13268" s="103" t="n"/>
    </row>
    <row r="13269" spans="1:59">
      <c r="AO13269" s="103" t="n"/>
    </row>
    <row r="13270" spans="1:59">
      <c r="AO13270" s="103" t="n"/>
    </row>
    <row r="13271" spans="1:59">
      <c r="AO13271" s="103" t="n"/>
    </row>
    <row r="13272" spans="1:59">
      <c r="AO13272" s="103" t="n"/>
    </row>
    <row r="13273" spans="1:59">
      <c r="AO13273" s="103" t="n"/>
    </row>
    <row r="13274" spans="1:59">
      <c r="AO13274" s="103" t="n"/>
    </row>
    <row r="13275" spans="1:59">
      <c r="AO13275" s="103" t="n"/>
    </row>
    <row r="13276" spans="1:59">
      <c r="AO13276" s="103" t="n"/>
    </row>
    <row r="13277" spans="1:59">
      <c r="AO13277" s="103" t="n"/>
    </row>
    <row r="13278" spans="1:59">
      <c r="AO13278" s="103" t="n"/>
    </row>
    <row r="13279" spans="1:59">
      <c r="AO13279" s="103" t="n"/>
    </row>
    <row r="13280" spans="1:59">
      <c r="AO13280" s="103" t="n"/>
    </row>
    <row r="13281" spans="1:59">
      <c r="AO13281" s="103" t="n"/>
    </row>
    <row r="13282" spans="1:59">
      <c r="AO13282" s="103" t="n"/>
    </row>
    <row r="13283" spans="1:59">
      <c r="AO13283" s="103" t="n"/>
    </row>
    <row r="13284" spans="1:59">
      <c r="AO13284" s="103" t="n"/>
    </row>
    <row r="13285" spans="1:59">
      <c r="AO13285" s="103" t="n"/>
    </row>
    <row r="13286" spans="1:59">
      <c r="AO13286" s="103" t="n"/>
    </row>
    <row r="13287" spans="1:59">
      <c r="AO13287" s="103" t="n"/>
    </row>
    <row r="13288" spans="1:59">
      <c r="AO13288" s="103" t="n"/>
    </row>
    <row r="13289" spans="1:59">
      <c r="AO13289" s="103" t="n"/>
    </row>
    <row r="13290" spans="1:59">
      <c r="AO13290" s="103" t="n"/>
    </row>
    <row r="13291" spans="1:59">
      <c r="AO13291" s="103" t="n"/>
    </row>
    <row r="13292" spans="1:59">
      <c r="AO13292" s="103" t="n"/>
    </row>
    <row r="13293" spans="1:59">
      <c r="AO13293" s="103" t="n"/>
    </row>
    <row r="13294" spans="1:59">
      <c r="AO13294" s="103" t="n"/>
    </row>
    <row r="13295" spans="1:59">
      <c r="AO13295" s="103" t="n"/>
    </row>
    <row r="13296" spans="1:59">
      <c r="AO13296" s="103" t="n"/>
    </row>
    <row r="13297" spans="1:59">
      <c r="AO13297" s="103" t="n"/>
    </row>
    <row r="13298" spans="1:59">
      <c r="AO13298" s="103" t="n"/>
    </row>
    <row r="13299" spans="1:59">
      <c r="AO13299" s="103" t="n"/>
    </row>
    <row r="13300" spans="1:59">
      <c r="AO13300" s="103" t="n"/>
    </row>
    <row r="13301" spans="1:59">
      <c r="AO13301" s="103" t="n"/>
    </row>
    <row r="13302" spans="1:59">
      <c r="AO13302" s="103" t="n"/>
    </row>
    <row r="13303" spans="1:59">
      <c r="AO13303" s="103" t="n"/>
    </row>
    <row r="13304" spans="1:59">
      <c r="AO13304" s="103" t="n"/>
    </row>
    <row r="13305" spans="1:59">
      <c r="AO13305" s="103" t="n"/>
    </row>
    <row r="13306" spans="1:59">
      <c r="AO13306" s="103" t="n"/>
    </row>
    <row r="13307" spans="1:59">
      <c r="AO13307" s="103" t="n"/>
    </row>
    <row r="13308" spans="1:59">
      <c r="AO13308" s="103" t="n"/>
    </row>
    <row r="13309" spans="1:59">
      <c r="AO13309" s="103" t="n"/>
    </row>
    <row r="13310" spans="1:59">
      <c r="AO13310" s="103" t="n"/>
    </row>
    <row r="13311" spans="1:59">
      <c r="AO13311" s="103" t="n"/>
    </row>
    <row r="13312" spans="1:59">
      <c r="AO13312" s="103" t="n"/>
    </row>
    <row r="13313" spans="1:59">
      <c r="AO13313" s="103" t="n"/>
    </row>
    <row r="13314" spans="1:59">
      <c r="AO13314" s="103" t="n"/>
    </row>
    <row r="13315" spans="1:59">
      <c r="AO13315" s="103" t="n"/>
    </row>
    <row r="13316" spans="1:59">
      <c r="AO13316" s="103" t="n"/>
    </row>
    <row r="13317" spans="1:59">
      <c r="AO13317" s="103" t="n"/>
    </row>
    <row r="13318" spans="1:59">
      <c r="AO13318" s="103" t="n"/>
    </row>
    <row r="13319" spans="1:59">
      <c r="AO13319" s="103" t="n"/>
    </row>
    <row r="13320" spans="1:59">
      <c r="AO13320" s="103" t="n"/>
    </row>
    <row r="13321" spans="1:59">
      <c r="AO13321" s="103" t="n"/>
    </row>
    <row r="13322" spans="1:59">
      <c r="AO13322" s="103" t="n"/>
    </row>
    <row r="13323" spans="1:59">
      <c r="AO13323" s="103" t="n"/>
    </row>
    <row r="13324" spans="1:59">
      <c r="AO13324" s="103" t="n"/>
    </row>
    <row r="13325" spans="1:59">
      <c r="AO13325" s="103" t="n"/>
    </row>
    <row r="13326" spans="1:59">
      <c r="AO13326" s="103" t="n"/>
    </row>
    <row r="13327" spans="1:59">
      <c r="AO13327" s="103" t="n"/>
    </row>
    <row r="13328" spans="1:59">
      <c r="AO13328" s="103" t="n"/>
    </row>
    <row r="13329" spans="1:59">
      <c r="AO13329" s="103" t="n"/>
    </row>
    <row r="13330" spans="1:59">
      <c r="AO13330" s="103" t="n"/>
    </row>
    <row r="13331" spans="1:59">
      <c r="AO13331" s="103" t="n"/>
    </row>
    <row r="13332" spans="1:59">
      <c r="AO13332" s="103" t="n"/>
    </row>
    <row r="13333" spans="1:59">
      <c r="AO13333" s="103" t="n"/>
    </row>
    <row r="13334" spans="1:59">
      <c r="AO13334" s="103" t="n"/>
    </row>
    <row r="13335" spans="1:59">
      <c r="AO13335" s="103" t="n"/>
    </row>
    <row r="13336" spans="1:59">
      <c r="AO13336" s="103" t="n"/>
    </row>
    <row r="13337" spans="1:59">
      <c r="AO13337" s="103" t="n"/>
    </row>
    <row r="13338" spans="1:59">
      <c r="AO13338" s="103" t="n"/>
    </row>
    <row r="13339" spans="1:59">
      <c r="AO13339" s="103" t="n"/>
    </row>
    <row r="13340" spans="1:59">
      <c r="AO13340" s="103" t="n"/>
    </row>
    <row r="13341" spans="1:59">
      <c r="AO13341" s="103" t="n"/>
    </row>
    <row r="13342" spans="1:59">
      <c r="AO13342" s="103" t="n"/>
    </row>
    <row r="13343" spans="1:59">
      <c r="AO13343" s="103" t="n"/>
    </row>
    <row r="13344" spans="1:59">
      <c r="AO13344" s="103" t="n"/>
    </row>
    <row r="13345" spans="1:59">
      <c r="AO13345" s="103" t="n"/>
    </row>
    <row r="13346" spans="1:59">
      <c r="AO13346" s="103" t="n"/>
    </row>
    <row r="13347" spans="1:59">
      <c r="AO13347" s="103" t="n"/>
    </row>
    <row r="13348" spans="1:59">
      <c r="AO13348" s="103" t="n"/>
    </row>
    <row r="13349" spans="1:59">
      <c r="AO13349" s="103" t="n"/>
    </row>
    <row r="13350" spans="1:59">
      <c r="AO13350" s="103" t="n"/>
    </row>
    <row r="13351" spans="1:59">
      <c r="AO13351" s="103" t="n"/>
    </row>
    <row r="13352" spans="1:59">
      <c r="AO13352" s="103" t="n"/>
    </row>
    <row r="13353" spans="1:59">
      <c r="AO13353" s="103" t="n"/>
    </row>
    <row r="13354" spans="1:59">
      <c r="AO13354" s="103" t="n"/>
    </row>
    <row r="13355" spans="1:59">
      <c r="AO13355" s="103" t="n"/>
    </row>
    <row r="13356" spans="1:59">
      <c r="AO13356" s="103" t="n"/>
    </row>
    <row r="13357" spans="1:59">
      <c r="AO13357" s="103" t="n"/>
    </row>
    <row r="13358" spans="1:59">
      <c r="AO13358" s="103" t="n"/>
    </row>
    <row r="13359" spans="1:59">
      <c r="AO13359" s="103" t="n"/>
    </row>
    <row r="13360" spans="1:59">
      <c r="AO13360" s="103" t="n"/>
    </row>
    <row r="13361" spans="1:59">
      <c r="AO13361" s="103" t="n"/>
    </row>
    <row r="13362" spans="1:59">
      <c r="AO13362" s="103" t="n"/>
    </row>
    <row r="13363" spans="1:59">
      <c r="AO13363" s="103" t="n"/>
    </row>
    <row r="13364" spans="1:59">
      <c r="AO13364" s="103" t="n"/>
    </row>
    <row r="13365" spans="1:59">
      <c r="AO13365" s="103" t="n"/>
    </row>
    <row r="13366" spans="1:59">
      <c r="AO13366" s="103" t="n"/>
    </row>
    <row r="13367" spans="1:59">
      <c r="AO13367" s="103" t="n"/>
    </row>
    <row r="13368" spans="1:59">
      <c r="AO13368" s="103" t="n"/>
    </row>
    <row r="13369" spans="1:59">
      <c r="AO13369" s="103" t="n"/>
    </row>
    <row r="13370" spans="1:59">
      <c r="AO13370" s="103" t="n"/>
    </row>
    <row r="13371" spans="1:59">
      <c r="AO13371" s="103" t="n"/>
    </row>
    <row r="13372" spans="1:59">
      <c r="AO13372" s="103" t="n"/>
    </row>
    <row r="13373" spans="1:59">
      <c r="AO13373" s="103" t="n"/>
    </row>
    <row r="13374" spans="1:59">
      <c r="AO13374" s="103" t="n"/>
    </row>
    <row r="13375" spans="1:59">
      <c r="AO13375" s="103" t="n"/>
    </row>
    <row r="13376" spans="1:59">
      <c r="AO13376" s="103" t="n"/>
    </row>
    <row r="13377" spans="1:59">
      <c r="AO13377" s="103" t="n"/>
    </row>
    <row r="13378" spans="1:59">
      <c r="AO13378" s="103" t="n"/>
    </row>
    <row r="13379" spans="1:59">
      <c r="AO13379" s="103" t="n"/>
    </row>
    <row r="13380" spans="1:59">
      <c r="AO13380" s="103" t="n"/>
    </row>
    <row r="13381" spans="1:59">
      <c r="AO13381" s="103" t="n"/>
    </row>
    <row r="13382" spans="1:59">
      <c r="AO13382" s="103" t="n"/>
    </row>
    <row r="13383" spans="1:59">
      <c r="AO13383" s="103" t="n"/>
    </row>
    <row r="13384" spans="1:59">
      <c r="AO13384" s="103" t="n"/>
    </row>
    <row r="13385" spans="1:59">
      <c r="AO13385" s="103" t="n"/>
    </row>
    <row r="13386" spans="1:59">
      <c r="AO13386" s="103" t="n"/>
    </row>
    <row r="13387" spans="1:59">
      <c r="AO13387" s="103" t="n"/>
    </row>
    <row r="13388" spans="1:59">
      <c r="AO13388" s="103" t="n"/>
    </row>
    <row r="13389" spans="1:59">
      <c r="AO13389" s="103" t="n"/>
    </row>
    <row r="13390" spans="1:59">
      <c r="AO13390" s="103" t="n"/>
    </row>
    <row r="13391" spans="1:59">
      <c r="AO13391" s="103" t="n"/>
    </row>
    <row r="13392" spans="1:59">
      <c r="AO13392" s="103" t="n"/>
    </row>
    <row r="13393" spans="1:59">
      <c r="AO13393" s="103" t="n"/>
    </row>
    <row r="13394" spans="1:59">
      <c r="AO13394" s="103" t="n"/>
    </row>
    <row r="13395" spans="1:59">
      <c r="AO13395" s="103" t="n"/>
    </row>
    <row r="13396" spans="1:59">
      <c r="AO13396" s="103" t="n"/>
    </row>
    <row r="13397" spans="1:59">
      <c r="AO13397" s="103" t="n"/>
    </row>
    <row r="13398" spans="1:59">
      <c r="AO13398" s="103" t="n"/>
    </row>
    <row r="13399" spans="1:59">
      <c r="AO13399" s="103" t="n"/>
    </row>
    <row r="13400" spans="1:59">
      <c r="AO13400" s="103" t="n"/>
    </row>
    <row r="13401" spans="1:59">
      <c r="AO13401" s="103" t="n"/>
    </row>
    <row r="13402" spans="1:59">
      <c r="AO13402" s="103" t="n"/>
    </row>
    <row r="13403" spans="1:59">
      <c r="AO13403" s="103" t="n"/>
    </row>
    <row r="13404" spans="1:59">
      <c r="AO13404" s="103" t="n"/>
    </row>
    <row r="13405" spans="1:59">
      <c r="AO13405" s="103" t="n"/>
    </row>
    <row r="13406" spans="1:59">
      <c r="AO13406" s="103" t="n"/>
    </row>
    <row r="13407" spans="1:59">
      <c r="AO13407" s="103" t="n"/>
    </row>
    <row r="13408" spans="1:59">
      <c r="AO13408" s="103" t="n"/>
    </row>
    <row r="13409" spans="1:59">
      <c r="AO13409" s="103" t="n"/>
    </row>
    <row r="13410" spans="1:59">
      <c r="AO13410" s="103" t="n"/>
    </row>
    <row r="13411" spans="1:59">
      <c r="AO13411" s="103" t="n"/>
    </row>
    <row r="13412" spans="1:59">
      <c r="AO13412" s="103" t="n"/>
    </row>
    <row r="13413" spans="1:59">
      <c r="AO13413" s="103" t="n"/>
    </row>
    <row r="13414" spans="1:59">
      <c r="AO13414" s="103" t="n"/>
    </row>
    <row r="13415" spans="1:59">
      <c r="AO13415" s="103" t="n"/>
    </row>
    <row r="13416" spans="1:59">
      <c r="AO13416" s="103" t="n"/>
    </row>
    <row r="13417" spans="1:59">
      <c r="AO13417" s="103" t="n"/>
    </row>
    <row r="13418" spans="1:59">
      <c r="AO13418" s="103" t="n"/>
    </row>
    <row r="13419" spans="1:59">
      <c r="AO13419" s="103" t="n"/>
    </row>
    <row r="13420" spans="1:59">
      <c r="AO13420" s="103" t="n"/>
    </row>
    <row r="13421" spans="1:59">
      <c r="AO13421" s="103" t="n"/>
    </row>
    <row r="13422" spans="1:59">
      <c r="AO13422" s="103" t="n"/>
    </row>
    <row r="13423" spans="1:59">
      <c r="AO13423" s="103" t="n"/>
    </row>
    <row r="13424" spans="1:59">
      <c r="AO13424" s="103" t="n"/>
    </row>
    <row r="13425" spans="1:59">
      <c r="AO13425" s="103" t="n"/>
    </row>
    <row r="13426" spans="1:59">
      <c r="AO13426" s="103" t="n"/>
    </row>
    <row r="13427" spans="1:59">
      <c r="AO13427" s="103" t="n"/>
    </row>
    <row r="13428" spans="1:59">
      <c r="AO13428" s="103" t="n"/>
    </row>
    <row r="13429" spans="1:59">
      <c r="AO13429" s="103" t="n"/>
    </row>
    <row r="13430" spans="1:59">
      <c r="AO13430" s="103" t="n"/>
    </row>
    <row r="13431" spans="1:59">
      <c r="AO13431" s="103" t="n"/>
    </row>
    <row r="13432" spans="1:59">
      <c r="AO13432" s="103" t="n"/>
    </row>
    <row r="13433" spans="1:59">
      <c r="AO13433" s="103" t="n"/>
    </row>
    <row r="13434" spans="1:59">
      <c r="AO13434" s="103" t="n"/>
    </row>
    <row r="13435" spans="1:59">
      <c r="AO13435" s="103" t="n"/>
    </row>
    <row r="13436" spans="1:59">
      <c r="AO13436" s="103" t="n"/>
    </row>
    <row r="13437" spans="1:59">
      <c r="AO13437" s="103" t="n"/>
    </row>
    <row r="13438" spans="1:59">
      <c r="AO13438" s="103" t="n"/>
    </row>
    <row r="13439" spans="1:59">
      <c r="AO13439" s="103" t="n"/>
    </row>
    <row r="13440" spans="1:59">
      <c r="AO13440" s="103" t="n"/>
    </row>
    <row r="13441" spans="1:59">
      <c r="AO13441" s="103" t="n"/>
    </row>
    <row r="13442" spans="1:59">
      <c r="AO13442" s="103" t="n"/>
    </row>
    <row r="13443" spans="1:59">
      <c r="AO13443" s="103" t="n"/>
    </row>
    <row r="13444" spans="1:59">
      <c r="AO13444" s="103" t="n"/>
    </row>
    <row r="13445" spans="1:59">
      <c r="AO13445" s="103" t="n"/>
    </row>
    <row r="13446" spans="1:59">
      <c r="AO13446" s="103" t="n"/>
    </row>
    <row r="13447" spans="1:59">
      <c r="AO13447" s="103" t="n"/>
    </row>
    <row r="13448" spans="1:59">
      <c r="AO13448" s="103" t="n"/>
    </row>
    <row r="13449" spans="1:59">
      <c r="AO13449" s="103" t="n"/>
    </row>
    <row r="13450" spans="1:59">
      <c r="AO13450" s="103" t="n"/>
    </row>
    <row r="13451" spans="1:59">
      <c r="AO13451" s="103" t="n"/>
    </row>
    <row r="13452" spans="1:59">
      <c r="AO13452" s="103" t="n"/>
    </row>
    <row r="13453" spans="1:59">
      <c r="AO13453" s="103" t="n"/>
    </row>
    <row r="13454" spans="1:59">
      <c r="AO13454" s="103" t="n"/>
    </row>
    <row r="13455" spans="1:59">
      <c r="AO13455" s="103" t="n"/>
    </row>
    <row r="13456" spans="1:59">
      <c r="AO13456" s="103" t="n"/>
    </row>
    <row r="13457" spans="1:59">
      <c r="AO13457" s="103" t="n"/>
    </row>
    <row r="13458" spans="1:59">
      <c r="AO13458" s="103" t="n"/>
    </row>
    <row r="13459" spans="1:59">
      <c r="AO13459" s="103" t="n"/>
    </row>
    <row r="13460" spans="1:59">
      <c r="AO13460" s="103" t="n"/>
    </row>
    <row r="13461" spans="1:59">
      <c r="AO13461" s="103" t="n"/>
    </row>
    <row r="13462" spans="1:59">
      <c r="AO13462" s="103" t="n"/>
    </row>
    <row r="13463" spans="1:59">
      <c r="AO13463" s="103" t="n"/>
    </row>
    <row r="13464" spans="1:59">
      <c r="AO13464" s="103" t="n"/>
    </row>
    <row r="13465" spans="1:59">
      <c r="AO13465" s="103" t="n"/>
    </row>
    <row r="13466" spans="1:59">
      <c r="AO13466" s="103" t="n"/>
    </row>
    <row r="13467" spans="1:59">
      <c r="AO13467" s="103" t="n"/>
    </row>
    <row r="13468" spans="1:59">
      <c r="AO13468" s="103" t="n"/>
    </row>
    <row r="13469" spans="1:59">
      <c r="AO13469" s="103" t="n"/>
    </row>
    <row r="13470" spans="1:59">
      <c r="AO13470" s="103" t="n"/>
    </row>
    <row r="13471" spans="1:59">
      <c r="AO13471" s="103" t="n"/>
    </row>
    <row r="13472" spans="1:59">
      <c r="AO13472" s="103" t="n"/>
    </row>
    <row r="13473" spans="1:59">
      <c r="AO13473" s="103" t="n"/>
    </row>
    <row r="13474" spans="1:59">
      <c r="AO13474" s="103" t="n"/>
    </row>
    <row r="13475" spans="1:59">
      <c r="AO13475" s="103" t="n"/>
    </row>
    <row r="13476" spans="1:59">
      <c r="AO13476" s="103" t="n"/>
    </row>
    <row r="13477" spans="1:59">
      <c r="AO13477" s="103" t="n"/>
    </row>
    <row r="13478" spans="1:59">
      <c r="AO13478" s="103" t="n"/>
    </row>
    <row r="13479" spans="1:59">
      <c r="AO13479" s="103" t="n"/>
    </row>
    <row r="13480" spans="1:59">
      <c r="AO13480" s="103" t="n"/>
    </row>
    <row r="13481" spans="1:59">
      <c r="AO13481" s="103" t="n"/>
    </row>
    <row r="13482" spans="1:59">
      <c r="AO13482" s="103" t="n"/>
    </row>
    <row r="13483" spans="1:59">
      <c r="AO13483" s="103" t="n"/>
    </row>
    <row r="13484" spans="1:59">
      <c r="AO13484" s="103" t="n"/>
    </row>
    <row r="13485" spans="1:59">
      <c r="AO13485" s="103" t="n"/>
    </row>
    <row r="13486" spans="1:59">
      <c r="AO13486" s="103" t="n"/>
    </row>
    <row r="13487" spans="1:59">
      <c r="AO13487" s="103" t="n"/>
    </row>
    <row r="13488" spans="1:59">
      <c r="AO13488" s="103" t="n"/>
    </row>
    <row r="13489" spans="1:59">
      <c r="AO13489" s="103" t="n"/>
    </row>
    <row r="13490" spans="1:59">
      <c r="AO13490" s="103" t="n"/>
    </row>
    <row r="13491" spans="1:59">
      <c r="AO13491" s="103" t="n"/>
    </row>
    <row r="13492" spans="1:59">
      <c r="AO13492" s="103" t="n"/>
    </row>
    <row r="13493" spans="1:59">
      <c r="AO13493" s="103" t="n"/>
    </row>
    <row r="13494" spans="1:59">
      <c r="AO13494" s="103" t="n"/>
    </row>
    <row r="13495" spans="1:59">
      <c r="AO13495" s="103" t="n"/>
    </row>
    <row r="13496" spans="1:59">
      <c r="AO13496" s="103" t="n"/>
    </row>
    <row r="13497" spans="1:59">
      <c r="AO13497" s="103" t="n"/>
    </row>
    <row r="13498" spans="1:59">
      <c r="AO13498" s="103" t="n"/>
    </row>
    <row r="13499" spans="1:59">
      <c r="AO13499" s="103" t="n"/>
    </row>
    <row r="13500" spans="1:59">
      <c r="AO13500" s="103" t="n"/>
    </row>
    <row r="13501" spans="1:59">
      <c r="AO13501" s="103" t="n"/>
    </row>
    <row r="13502" spans="1:59">
      <c r="AO13502" s="103" t="n"/>
    </row>
    <row r="13503" spans="1:59">
      <c r="AO13503" s="103" t="n"/>
    </row>
    <row r="13504" spans="1:59">
      <c r="AO13504" s="103" t="n"/>
    </row>
    <row r="13505" spans="1:59">
      <c r="AO13505" s="103" t="n"/>
    </row>
    <row r="13506" spans="1:59">
      <c r="AO13506" s="103" t="n"/>
    </row>
    <row r="13507" spans="1:59">
      <c r="AO13507" s="103" t="n"/>
    </row>
    <row r="13508" spans="1:59">
      <c r="AO13508" s="103" t="n"/>
    </row>
    <row r="13509" spans="1:59">
      <c r="AO13509" s="103" t="n"/>
    </row>
    <row r="13510" spans="1:59">
      <c r="AO13510" s="103" t="n"/>
    </row>
    <row r="13511" spans="1:59">
      <c r="AO13511" s="103" t="n"/>
    </row>
    <row r="13512" spans="1:59">
      <c r="AO13512" s="103" t="n"/>
    </row>
    <row r="13513" spans="1:59">
      <c r="AO13513" s="103" t="n"/>
    </row>
    <row r="13514" spans="1:59">
      <c r="AO13514" s="103" t="n"/>
    </row>
    <row r="13515" spans="1:59">
      <c r="AO13515" s="103" t="n"/>
    </row>
    <row r="13516" spans="1:59">
      <c r="AO13516" s="103" t="n"/>
    </row>
    <row r="13517" spans="1:59">
      <c r="AO13517" s="103" t="n"/>
    </row>
    <row r="13518" spans="1:59">
      <c r="AO13518" s="103" t="n"/>
    </row>
    <row r="13519" spans="1:59">
      <c r="AO13519" s="103" t="n"/>
    </row>
    <row r="13520" spans="1:59">
      <c r="AO13520" s="103" t="n"/>
    </row>
    <row r="13521" spans="1:59">
      <c r="AO13521" s="103" t="n"/>
    </row>
    <row r="13522" spans="1:59">
      <c r="AO13522" s="103" t="n"/>
    </row>
    <row r="13523" spans="1:59">
      <c r="AO13523" s="103" t="n"/>
    </row>
    <row r="13524" spans="1:59">
      <c r="AO13524" s="103" t="n"/>
    </row>
    <row r="13525" spans="1:59">
      <c r="AO13525" s="103" t="n"/>
    </row>
    <row r="13526" spans="1:59">
      <c r="AO13526" s="103" t="n"/>
    </row>
    <row r="13527" spans="1:59">
      <c r="AO13527" s="103" t="n"/>
    </row>
    <row r="13528" spans="1:59">
      <c r="AO13528" s="103" t="n"/>
    </row>
    <row r="13529" spans="1:59">
      <c r="AO13529" s="103" t="n"/>
    </row>
    <row r="13530" spans="1:59">
      <c r="AO13530" s="103" t="n"/>
    </row>
    <row r="13531" spans="1:59">
      <c r="AO13531" s="103" t="n"/>
    </row>
    <row r="13532" spans="1:59">
      <c r="AO13532" s="103" t="n"/>
    </row>
    <row r="13533" spans="1:59">
      <c r="AO13533" s="103" t="n"/>
    </row>
    <row r="13534" spans="1:59">
      <c r="AO13534" s="103" t="n"/>
    </row>
    <row r="13535" spans="1:59">
      <c r="AO13535" s="103" t="n"/>
    </row>
    <row r="13536" spans="1:59">
      <c r="AO13536" s="103" t="n"/>
    </row>
    <row r="13537" spans="1:59">
      <c r="AO13537" s="103" t="n"/>
    </row>
    <row r="13538" spans="1:59">
      <c r="AO13538" s="103" t="n"/>
    </row>
    <row r="13539" spans="1:59">
      <c r="AO13539" s="103" t="n"/>
    </row>
    <row r="13540" spans="1:59">
      <c r="AO13540" s="103" t="n"/>
    </row>
    <row r="13541" spans="1:59">
      <c r="AO13541" s="103" t="n"/>
    </row>
    <row r="13542" spans="1:59">
      <c r="AO13542" s="103" t="n"/>
    </row>
    <row r="13543" spans="1:59">
      <c r="AO13543" s="103" t="n"/>
    </row>
    <row r="13544" spans="1:59">
      <c r="AO13544" s="103" t="n"/>
    </row>
    <row r="13545" spans="1:59">
      <c r="AO13545" s="103" t="n"/>
    </row>
    <row r="13546" spans="1:59">
      <c r="AO13546" s="103" t="n"/>
    </row>
    <row r="13547" spans="1:59">
      <c r="AO13547" s="103" t="n"/>
    </row>
    <row r="13548" spans="1:59">
      <c r="AO13548" s="103" t="n"/>
    </row>
    <row r="13549" spans="1:59">
      <c r="AO13549" s="103" t="n"/>
    </row>
    <row r="13550" spans="1:59">
      <c r="AO13550" s="103" t="n"/>
    </row>
    <row r="13551" spans="1:59">
      <c r="AO13551" s="103" t="n"/>
    </row>
    <row r="13552" spans="1:59">
      <c r="AO13552" s="103" t="n"/>
    </row>
    <row r="13553" spans="1:59">
      <c r="AO13553" s="103" t="n"/>
    </row>
    <row r="13554" spans="1:59">
      <c r="AO13554" s="103" t="n"/>
    </row>
    <row r="13555" spans="1:59">
      <c r="AO13555" s="103" t="n"/>
    </row>
    <row r="13556" spans="1:59">
      <c r="AO13556" s="103" t="n"/>
    </row>
    <row r="13557" spans="1:59">
      <c r="AO13557" s="103" t="n"/>
    </row>
    <row r="13558" spans="1:59">
      <c r="AO13558" s="103" t="n"/>
    </row>
    <row r="13559" spans="1:59">
      <c r="AO13559" s="103" t="n"/>
    </row>
    <row r="13560" spans="1:59">
      <c r="AO13560" s="103" t="n"/>
    </row>
    <row r="13561" spans="1:59">
      <c r="AO13561" s="103" t="n"/>
    </row>
    <row r="13562" spans="1:59">
      <c r="AO13562" s="103" t="n"/>
    </row>
    <row r="13563" spans="1:59">
      <c r="AO13563" s="103" t="n"/>
    </row>
    <row r="13564" spans="1:59">
      <c r="AO13564" s="103" t="n"/>
    </row>
    <row r="13565" spans="1:59">
      <c r="AO13565" s="103" t="n"/>
    </row>
    <row r="13566" spans="1:59">
      <c r="AO13566" s="103" t="n"/>
    </row>
    <row r="13567" spans="1:59">
      <c r="AO13567" s="103" t="n"/>
    </row>
    <row r="13568" spans="1:59">
      <c r="AO13568" s="103" t="n"/>
    </row>
    <row r="13569" spans="1:59">
      <c r="AO13569" s="103" t="n"/>
    </row>
    <row r="13570" spans="1:59">
      <c r="AO13570" s="103" t="n"/>
    </row>
    <row r="13571" spans="1:59">
      <c r="AO13571" s="103" t="n"/>
    </row>
    <row r="13572" spans="1:59">
      <c r="AO13572" s="103" t="n"/>
    </row>
    <row r="13573" spans="1:59">
      <c r="AO13573" s="103" t="n"/>
    </row>
    <row r="13574" spans="1:59">
      <c r="AO13574" s="103" t="n"/>
    </row>
    <row r="13575" spans="1:59">
      <c r="AO13575" s="103" t="n"/>
    </row>
    <row r="13576" spans="1:59">
      <c r="AO13576" s="103" t="n"/>
    </row>
    <row r="13577" spans="1:59">
      <c r="AO13577" s="103" t="n"/>
    </row>
    <row r="13578" spans="1:59">
      <c r="AO13578" s="103" t="n"/>
    </row>
    <row r="13579" spans="1:59">
      <c r="AO13579" s="103" t="n"/>
    </row>
    <row r="13580" spans="1:59">
      <c r="AO13580" s="103" t="n"/>
    </row>
    <row r="13581" spans="1:59">
      <c r="AO13581" s="103" t="n"/>
    </row>
    <row r="13582" spans="1:59">
      <c r="AO13582" s="103" t="n"/>
    </row>
    <row r="13583" spans="1:59">
      <c r="AO13583" s="103" t="n"/>
    </row>
    <row r="13584" spans="1:59">
      <c r="AO13584" s="103" t="n"/>
    </row>
    <row r="13585" spans="1:59">
      <c r="AO13585" s="103" t="n"/>
    </row>
    <row r="13586" spans="1:59">
      <c r="AO13586" s="103" t="n"/>
    </row>
    <row r="13587" spans="1:59">
      <c r="AO13587" s="103" t="n"/>
    </row>
    <row r="13588" spans="1:59">
      <c r="AO13588" s="103" t="n"/>
    </row>
    <row r="13589" spans="1:59">
      <c r="AO13589" s="103" t="n"/>
    </row>
    <row r="13590" spans="1:59">
      <c r="AO13590" s="103" t="n"/>
    </row>
    <row r="13591" spans="1:59">
      <c r="AO13591" s="103" t="n"/>
    </row>
    <row r="13592" spans="1:59">
      <c r="AO13592" s="103" t="n"/>
    </row>
    <row r="13593" spans="1:59">
      <c r="AO13593" s="103" t="n"/>
    </row>
    <row r="13594" spans="1:59">
      <c r="AO13594" s="103" t="n"/>
    </row>
    <row r="13595" spans="1:59">
      <c r="AO13595" s="103" t="n"/>
    </row>
    <row r="13596" spans="1:59">
      <c r="AO13596" s="103" t="n"/>
    </row>
    <row r="13597" spans="1:59">
      <c r="AO13597" s="103" t="n"/>
    </row>
    <row r="13598" spans="1:59">
      <c r="AO13598" s="103" t="n"/>
    </row>
    <row r="13599" spans="1:59">
      <c r="AO13599" s="103" t="n"/>
    </row>
    <row r="13600" spans="1:59">
      <c r="AO13600" s="103" t="n"/>
    </row>
    <row r="13601" spans="1:59">
      <c r="AO13601" s="103" t="n"/>
    </row>
    <row r="13602" spans="1:59">
      <c r="AO13602" s="103" t="n"/>
    </row>
    <row r="13603" spans="1:59">
      <c r="AO13603" s="103" t="n"/>
    </row>
    <row r="13604" spans="1:59">
      <c r="AO13604" s="103" t="n"/>
    </row>
    <row r="13605" spans="1:59">
      <c r="AO13605" s="103" t="n"/>
    </row>
    <row r="13606" spans="1:59">
      <c r="AO13606" s="103" t="n"/>
    </row>
    <row r="13607" spans="1:59">
      <c r="AO13607" s="103" t="n"/>
    </row>
    <row r="13608" spans="1:59">
      <c r="AO13608" s="103" t="n"/>
    </row>
    <row r="13609" spans="1:59">
      <c r="AO13609" s="103" t="n"/>
    </row>
    <row r="13610" spans="1:59">
      <c r="AO13610" s="103" t="n"/>
    </row>
    <row r="13611" spans="1:59">
      <c r="AO13611" s="103" t="n"/>
    </row>
    <row r="13612" spans="1:59">
      <c r="AO13612" s="103" t="n"/>
    </row>
    <row r="13613" spans="1:59">
      <c r="AO13613" s="103" t="n"/>
    </row>
    <row r="13614" spans="1:59">
      <c r="AO13614" s="103" t="n"/>
    </row>
    <row r="13615" spans="1:59">
      <c r="AO13615" s="103" t="n"/>
    </row>
    <row r="13616" spans="1:59">
      <c r="AO13616" s="103" t="n"/>
    </row>
    <row r="13617" spans="1:59">
      <c r="AO13617" s="103" t="n"/>
    </row>
    <row r="13618" spans="1:59">
      <c r="AO13618" s="103" t="n"/>
    </row>
    <row r="13619" spans="1:59">
      <c r="AO13619" s="103" t="n"/>
    </row>
    <row r="13620" spans="1:59">
      <c r="AO13620" s="103" t="n"/>
    </row>
    <row r="13621" spans="1:59">
      <c r="AO13621" s="103" t="n"/>
    </row>
    <row r="13622" spans="1:59">
      <c r="AO13622" s="103" t="n"/>
    </row>
    <row r="13623" spans="1:59">
      <c r="AO13623" s="103" t="n"/>
    </row>
    <row r="13624" spans="1:59">
      <c r="AO13624" s="103" t="n"/>
    </row>
    <row r="13625" spans="1:59">
      <c r="AO13625" s="103" t="n"/>
    </row>
    <row r="13626" spans="1:59">
      <c r="AO13626" s="103" t="n"/>
    </row>
    <row r="13627" spans="1:59">
      <c r="AO13627" s="103" t="n"/>
    </row>
    <row r="13628" spans="1:59">
      <c r="AO13628" s="103" t="n"/>
    </row>
    <row r="13629" spans="1:59">
      <c r="AO13629" s="103" t="n"/>
    </row>
    <row r="13630" spans="1:59">
      <c r="AO13630" s="103" t="n"/>
    </row>
    <row r="13631" spans="1:59">
      <c r="AO13631" s="103" t="n"/>
    </row>
    <row r="13632" spans="1:59">
      <c r="AO13632" s="103" t="n"/>
    </row>
    <row r="13633" spans="1:59">
      <c r="AO13633" s="103" t="n"/>
    </row>
    <row r="13634" spans="1:59">
      <c r="AO13634" s="103" t="n"/>
    </row>
    <row r="13635" spans="1:59">
      <c r="AO13635" s="103" t="n"/>
    </row>
    <row r="13636" spans="1:59">
      <c r="AO13636" s="103" t="n"/>
    </row>
    <row r="13637" spans="1:59">
      <c r="AO13637" s="103" t="n"/>
    </row>
    <row r="13638" spans="1:59">
      <c r="AO13638" s="103" t="n"/>
    </row>
    <row r="13639" spans="1:59">
      <c r="AO13639" s="103" t="n"/>
    </row>
    <row r="13640" spans="1:59">
      <c r="AO13640" s="103" t="n"/>
    </row>
    <row r="13641" spans="1:59">
      <c r="AO13641" s="103" t="n"/>
    </row>
    <row r="13642" spans="1:59">
      <c r="AO13642" s="103" t="n"/>
    </row>
    <row r="13643" spans="1:59">
      <c r="AO13643" s="103" t="n"/>
    </row>
    <row r="13644" spans="1:59">
      <c r="AO13644" s="103" t="n"/>
    </row>
    <row r="13645" spans="1:59">
      <c r="AO13645" s="103" t="n"/>
    </row>
    <row r="13646" spans="1:59">
      <c r="AO13646" s="103" t="n"/>
    </row>
    <row r="13647" spans="1:59">
      <c r="AO13647" s="103" t="n"/>
    </row>
    <row r="13648" spans="1:59">
      <c r="AO13648" s="103" t="n"/>
    </row>
    <row r="13649" spans="1:59">
      <c r="AO13649" s="103" t="n"/>
    </row>
    <row r="13650" spans="1:59">
      <c r="AO13650" s="103" t="n"/>
    </row>
    <row r="13651" spans="1:59">
      <c r="AO13651" s="103" t="n"/>
    </row>
    <row r="13652" spans="1:59">
      <c r="AO13652" s="103" t="n"/>
    </row>
    <row r="13653" spans="1:59">
      <c r="AO13653" s="103" t="n"/>
    </row>
    <row r="13654" spans="1:59">
      <c r="AO13654" s="103" t="n"/>
    </row>
    <row r="13655" spans="1:59">
      <c r="AO13655" s="103" t="n"/>
    </row>
    <row r="13656" spans="1:59">
      <c r="AO13656" s="103" t="n"/>
    </row>
    <row r="13657" spans="1:59">
      <c r="AO13657" s="103" t="n"/>
    </row>
    <row r="13658" spans="1:59">
      <c r="AO13658" s="103" t="n"/>
    </row>
    <row r="13659" spans="1:59">
      <c r="AO13659" s="103" t="n"/>
    </row>
    <row r="13660" spans="1:59">
      <c r="AO13660" s="103" t="n"/>
    </row>
    <row r="13661" spans="1:59">
      <c r="AO13661" s="103" t="n"/>
    </row>
    <row r="13662" spans="1:59">
      <c r="AO13662" s="103" t="n"/>
    </row>
    <row r="13663" spans="1:59">
      <c r="AO13663" s="103" t="n"/>
    </row>
    <row r="13664" spans="1:59">
      <c r="AO13664" s="103" t="n"/>
    </row>
    <row r="13665" spans="1:59">
      <c r="AO13665" s="103" t="n"/>
    </row>
    <row r="13666" spans="1:59">
      <c r="AO13666" s="103" t="n"/>
    </row>
    <row r="13667" spans="1:59">
      <c r="AO13667" s="103" t="n"/>
    </row>
    <row r="13668" spans="1:59">
      <c r="AO13668" s="103" t="n"/>
    </row>
    <row r="13669" spans="1:59">
      <c r="AO13669" s="103" t="n"/>
    </row>
    <row r="13670" spans="1:59">
      <c r="AO13670" s="103" t="n"/>
    </row>
    <row r="13671" spans="1:59">
      <c r="AO13671" s="103" t="n"/>
    </row>
    <row r="13672" spans="1:59">
      <c r="AO13672" s="103" t="n"/>
    </row>
    <row r="13673" spans="1:59">
      <c r="AO13673" s="103" t="n"/>
    </row>
    <row r="13674" spans="1:59">
      <c r="AO13674" s="103" t="n"/>
    </row>
    <row r="13675" spans="1:59">
      <c r="AO13675" s="103" t="n"/>
    </row>
    <row r="13676" spans="1:59">
      <c r="AO13676" s="103" t="n"/>
    </row>
    <row r="13677" spans="1:59">
      <c r="AO13677" s="103" t="n"/>
    </row>
    <row r="13678" spans="1:59">
      <c r="AO13678" s="103" t="n"/>
    </row>
    <row r="13679" spans="1:59">
      <c r="AO13679" s="103" t="n"/>
    </row>
    <row r="13680" spans="1:59">
      <c r="AO13680" s="103" t="n"/>
    </row>
    <row r="13681" spans="1:59">
      <c r="AO13681" s="103" t="n"/>
    </row>
    <row r="13682" spans="1:59">
      <c r="AO13682" s="103" t="n"/>
    </row>
    <row r="13683" spans="1:59">
      <c r="AO13683" s="103" t="n"/>
    </row>
    <row r="13684" spans="1:59">
      <c r="AO13684" s="103" t="n"/>
    </row>
    <row r="13685" spans="1:59">
      <c r="AO13685" s="103" t="n"/>
    </row>
    <row r="13686" spans="1:59">
      <c r="AO13686" s="103" t="n"/>
    </row>
    <row r="13687" spans="1:59">
      <c r="AO13687" s="103" t="n"/>
    </row>
    <row r="13688" spans="1:59">
      <c r="AO13688" s="103" t="n"/>
    </row>
    <row r="13689" spans="1:59">
      <c r="AO13689" s="103" t="n"/>
    </row>
    <row r="13690" spans="1:59">
      <c r="AO13690" s="103" t="n"/>
    </row>
    <row r="13691" spans="1:59">
      <c r="AO13691" s="103" t="n"/>
    </row>
    <row r="13692" spans="1:59">
      <c r="AO13692" s="103" t="n"/>
    </row>
    <row r="13693" spans="1:59">
      <c r="AO13693" s="103" t="n"/>
    </row>
    <row r="13694" spans="1:59">
      <c r="AO13694" s="103" t="n"/>
    </row>
    <row r="13695" spans="1:59">
      <c r="AO13695" s="103" t="n"/>
    </row>
    <row r="13696" spans="1:59">
      <c r="AO13696" s="103" t="n"/>
    </row>
    <row r="13697" spans="1:59">
      <c r="AO13697" s="103" t="n"/>
    </row>
    <row r="13698" spans="1:59">
      <c r="AO13698" s="103" t="n"/>
    </row>
    <row r="13699" spans="1:59">
      <c r="AO13699" s="103" t="n"/>
    </row>
    <row r="13700" spans="1:59">
      <c r="AO13700" s="103" t="n"/>
    </row>
    <row r="13701" spans="1:59">
      <c r="AO13701" s="103" t="n"/>
    </row>
    <row r="13702" spans="1:59">
      <c r="AO13702" s="103" t="n"/>
    </row>
    <row r="13703" spans="1:59">
      <c r="AO13703" s="103" t="n"/>
    </row>
    <row r="13704" spans="1:59">
      <c r="AO13704" s="103" t="n"/>
    </row>
    <row r="13705" spans="1:59">
      <c r="AO13705" s="103" t="n"/>
    </row>
    <row r="13706" spans="1:59">
      <c r="AO13706" s="103" t="n"/>
    </row>
    <row r="13707" spans="1:59">
      <c r="AO13707" s="103" t="n"/>
    </row>
    <row r="13708" spans="1:59">
      <c r="AO13708" s="103" t="n"/>
    </row>
    <row r="13709" spans="1:59">
      <c r="AO13709" s="103" t="n"/>
    </row>
    <row r="13710" spans="1:59">
      <c r="AO13710" s="103" t="n"/>
    </row>
    <row r="13711" spans="1:59">
      <c r="AO13711" s="103" t="n"/>
    </row>
    <row r="13712" spans="1:59">
      <c r="AO13712" s="103" t="n"/>
    </row>
    <row r="13713" spans="1:59">
      <c r="AO13713" s="103" t="n"/>
    </row>
    <row r="13714" spans="1:59">
      <c r="AO13714" s="103" t="n"/>
    </row>
    <row r="13715" spans="1:59">
      <c r="AO13715" s="103" t="n"/>
    </row>
    <row r="13716" spans="1:59">
      <c r="AO13716" s="103" t="n"/>
    </row>
    <row r="13717" spans="1:59">
      <c r="AO13717" s="103" t="n"/>
    </row>
    <row r="13718" spans="1:59">
      <c r="AO13718" s="103" t="n"/>
    </row>
    <row r="13719" spans="1:59">
      <c r="AO13719" s="103" t="n"/>
    </row>
    <row r="13720" spans="1:59">
      <c r="AO13720" s="103" t="n"/>
    </row>
    <row r="13721" spans="1:59">
      <c r="AO13721" s="103" t="n"/>
    </row>
    <row r="13722" spans="1:59">
      <c r="AO13722" s="103" t="n"/>
    </row>
    <row r="13723" spans="1:59">
      <c r="AO13723" s="103" t="n"/>
    </row>
    <row r="13724" spans="1:59">
      <c r="AO13724" s="103" t="n"/>
    </row>
    <row r="13725" spans="1:59">
      <c r="AO13725" s="103" t="n"/>
    </row>
    <row r="13726" spans="1:59">
      <c r="AO13726" s="103" t="n"/>
    </row>
    <row r="13727" spans="1:59">
      <c r="AO13727" s="103" t="n"/>
    </row>
    <row r="13728" spans="1:59">
      <c r="AO13728" s="103" t="n"/>
    </row>
    <row r="13729" spans="1:59">
      <c r="AO13729" s="103" t="n"/>
    </row>
    <row r="13730" spans="1:59">
      <c r="AO13730" s="103" t="n"/>
    </row>
    <row r="13731" spans="1:59">
      <c r="AO13731" s="103" t="n"/>
    </row>
    <row r="13732" spans="1:59">
      <c r="AO13732" s="103" t="n"/>
    </row>
    <row r="13733" spans="1:59">
      <c r="AO13733" s="103" t="n"/>
    </row>
    <row r="13734" spans="1:59">
      <c r="AO13734" s="103" t="n"/>
    </row>
    <row r="13735" spans="1:59">
      <c r="AO13735" s="103" t="n"/>
    </row>
    <row r="13736" spans="1:59">
      <c r="AO13736" s="103" t="n"/>
    </row>
    <row r="13737" spans="1:59">
      <c r="AO13737" s="103" t="n"/>
    </row>
    <row r="13738" spans="1:59">
      <c r="AO13738" s="103" t="n"/>
    </row>
    <row r="13739" spans="1:59">
      <c r="AO13739" s="103" t="n"/>
    </row>
    <row r="13740" spans="1:59">
      <c r="AO13740" s="103" t="n"/>
    </row>
    <row r="13741" spans="1:59">
      <c r="AO13741" s="103" t="n"/>
    </row>
    <row r="13742" spans="1:59">
      <c r="AO13742" s="103" t="n"/>
    </row>
    <row r="13743" spans="1:59">
      <c r="AO13743" s="103" t="n"/>
    </row>
    <row r="13744" spans="1:59">
      <c r="AO13744" s="103" t="n"/>
    </row>
    <row r="13745" spans="1:59">
      <c r="AO13745" s="103" t="n"/>
    </row>
    <row r="13746" spans="1:59">
      <c r="AO13746" s="103" t="n"/>
    </row>
    <row r="13747" spans="1:59">
      <c r="AO13747" s="103" t="n"/>
    </row>
    <row r="13748" spans="1:59">
      <c r="AO13748" s="103" t="n"/>
    </row>
    <row r="13749" spans="1:59">
      <c r="AO13749" s="103" t="n"/>
    </row>
    <row r="13750" spans="1:59">
      <c r="AO13750" s="103" t="n"/>
    </row>
    <row r="13751" spans="1:59">
      <c r="AO13751" s="103" t="n"/>
    </row>
    <row r="13752" spans="1:59">
      <c r="AO13752" s="103" t="n"/>
    </row>
    <row r="13753" spans="1:59">
      <c r="AO13753" s="103" t="n"/>
    </row>
    <row r="13754" spans="1:59">
      <c r="AO13754" s="103" t="n"/>
    </row>
    <row r="13755" spans="1:59">
      <c r="AO13755" s="103" t="n"/>
    </row>
    <row r="13756" spans="1:59">
      <c r="AO13756" s="103" t="n"/>
    </row>
    <row r="13757" spans="1:59">
      <c r="AO13757" s="103" t="n"/>
    </row>
    <row r="13758" spans="1:59">
      <c r="AO13758" s="103" t="n"/>
    </row>
    <row r="13759" spans="1:59">
      <c r="AO13759" s="103" t="n"/>
    </row>
    <row r="13760" spans="1:59">
      <c r="AO13760" s="103" t="n"/>
    </row>
    <row r="13761" spans="1:59">
      <c r="AO13761" s="103" t="n"/>
    </row>
    <row r="13762" spans="1:59">
      <c r="AO13762" s="103" t="n"/>
    </row>
    <row r="13763" spans="1:59">
      <c r="AO13763" s="103" t="n"/>
    </row>
    <row r="13764" spans="1:59">
      <c r="AO13764" s="103" t="n"/>
    </row>
    <row r="13765" spans="1:59">
      <c r="AO13765" s="103" t="n"/>
    </row>
    <row r="13766" spans="1:59">
      <c r="AO13766" s="103" t="n"/>
    </row>
    <row r="13767" spans="1:59">
      <c r="AO13767" s="103" t="n"/>
    </row>
    <row r="13768" spans="1:59">
      <c r="AO13768" s="103" t="n"/>
    </row>
    <row r="13769" spans="1:59">
      <c r="AO13769" s="103" t="n"/>
    </row>
    <row r="13770" spans="1:59">
      <c r="AO13770" s="103" t="n"/>
    </row>
    <row r="13771" spans="1:59">
      <c r="AO13771" s="103" t="n"/>
    </row>
    <row r="13772" spans="1:59">
      <c r="AO13772" s="103" t="n"/>
    </row>
    <row r="13773" spans="1:59">
      <c r="AO13773" s="103" t="n"/>
    </row>
    <row r="13774" spans="1:59">
      <c r="AO13774" s="103" t="n"/>
    </row>
    <row r="13775" spans="1:59">
      <c r="AO13775" s="103" t="n"/>
    </row>
    <row r="13776" spans="1:59">
      <c r="AO13776" s="103" t="n"/>
    </row>
    <row r="13777" spans="1:59">
      <c r="AO13777" s="103" t="n"/>
    </row>
    <row r="13778" spans="1:59">
      <c r="AO13778" s="103" t="n"/>
    </row>
    <row r="13779" spans="1:59">
      <c r="AO13779" s="103" t="n"/>
    </row>
    <row r="13780" spans="1:59">
      <c r="AO13780" s="103" t="n"/>
    </row>
    <row r="13781" spans="1:59">
      <c r="AO13781" s="103" t="n"/>
    </row>
    <row r="13782" spans="1:59">
      <c r="AO13782" s="103" t="n"/>
    </row>
    <row r="13783" spans="1:59">
      <c r="AO13783" s="103" t="n"/>
    </row>
    <row r="13784" spans="1:59">
      <c r="AO13784" s="103" t="n"/>
    </row>
    <row r="13785" spans="1:59">
      <c r="AO13785" s="103" t="n"/>
    </row>
    <row r="13786" spans="1:59">
      <c r="AO13786" s="103" t="n"/>
    </row>
    <row r="13787" spans="1:59">
      <c r="AO13787" s="103" t="n"/>
    </row>
    <row r="13788" spans="1:59">
      <c r="AO13788" s="103" t="n"/>
    </row>
    <row r="13789" spans="1:59">
      <c r="AO13789" s="103" t="n"/>
    </row>
    <row r="13790" spans="1:59">
      <c r="AO13790" s="103" t="n"/>
    </row>
    <row r="13791" spans="1:59">
      <c r="AO13791" s="103" t="n"/>
    </row>
    <row r="13792" spans="1:59">
      <c r="AO13792" s="103" t="n"/>
    </row>
    <row r="13793" spans="1:59">
      <c r="AO13793" s="103" t="n"/>
    </row>
    <row r="13794" spans="1:59">
      <c r="AO13794" s="103" t="n"/>
    </row>
    <row r="13795" spans="1:59">
      <c r="AO13795" s="103" t="n"/>
    </row>
    <row r="13796" spans="1:59">
      <c r="AO13796" s="103" t="n"/>
    </row>
    <row r="13797" spans="1:59">
      <c r="AO13797" s="103" t="n"/>
    </row>
    <row r="13798" spans="1:59">
      <c r="AO13798" s="103" t="n"/>
    </row>
    <row r="13799" spans="1:59">
      <c r="AO13799" s="103" t="n"/>
    </row>
    <row r="13800" spans="1:59">
      <c r="AO13800" s="103" t="n"/>
    </row>
    <row r="13801" spans="1:59">
      <c r="AO13801" s="103" t="n"/>
    </row>
    <row r="13802" spans="1:59">
      <c r="AO13802" s="103" t="n"/>
    </row>
    <row r="13803" spans="1:59">
      <c r="AO13803" s="103" t="n"/>
    </row>
    <row r="13804" spans="1:59">
      <c r="AO13804" s="103" t="n"/>
    </row>
    <row r="13805" spans="1:59">
      <c r="AO13805" s="103" t="n"/>
    </row>
    <row r="13806" spans="1:59">
      <c r="AO13806" s="103" t="n"/>
    </row>
    <row r="13807" spans="1:59">
      <c r="AO13807" s="103" t="n"/>
    </row>
    <row r="13808" spans="1:59">
      <c r="AO13808" s="103" t="n"/>
    </row>
    <row r="13809" spans="1:59">
      <c r="AO13809" s="103" t="n"/>
    </row>
    <row r="13810" spans="1:59">
      <c r="AO13810" s="103" t="n"/>
    </row>
    <row r="13811" spans="1:59">
      <c r="AO13811" s="103" t="n"/>
    </row>
    <row r="13812" spans="1:59">
      <c r="AO13812" s="103" t="n"/>
    </row>
    <row r="13813" spans="1:59">
      <c r="AO13813" s="103" t="n"/>
    </row>
    <row r="13814" spans="1:59">
      <c r="AO13814" s="103" t="n"/>
    </row>
    <row r="13815" spans="1:59">
      <c r="AO13815" s="103" t="n"/>
    </row>
    <row r="13816" spans="1:59">
      <c r="AO13816" s="103" t="n"/>
    </row>
    <row r="13817" spans="1:59">
      <c r="AO13817" s="103" t="n"/>
    </row>
    <row r="13818" spans="1:59">
      <c r="AO13818" s="103" t="n"/>
    </row>
    <row r="13819" spans="1:59">
      <c r="AO13819" s="103" t="n"/>
    </row>
    <row r="13820" spans="1:59">
      <c r="AO13820" s="103" t="n"/>
    </row>
    <row r="13821" spans="1:59">
      <c r="AO13821" s="103" t="n"/>
    </row>
    <row r="13822" spans="1:59">
      <c r="AO13822" s="103" t="n"/>
    </row>
    <row r="13823" spans="1:59">
      <c r="AO13823" s="103" t="n"/>
    </row>
    <row r="13824" spans="1:59">
      <c r="AO13824" s="103" t="n"/>
    </row>
    <row r="13825" spans="1:59">
      <c r="AO13825" s="103" t="n"/>
    </row>
    <row r="13826" spans="1:59">
      <c r="AO13826" s="103" t="n"/>
    </row>
    <row r="13827" spans="1:59">
      <c r="AO13827" s="103" t="n"/>
    </row>
    <row r="13828" spans="1:59">
      <c r="AO13828" s="103" t="n"/>
    </row>
    <row r="13829" spans="1:59">
      <c r="AO13829" s="103" t="n"/>
    </row>
    <row r="13830" spans="1:59">
      <c r="AO13830" s="103" t="n"/>
    </row>
    <row r="13831" spans="1:59">
      <c r="AO13831" s="103" t="n"/>
    </row>
    <row r="13832" spans="1:59">
      <c r="AO13832" s="103" t="n"/>
    </row>
    <row r="13833" spans="1:59">
      <c r="AO13833" s="103" t="n"/>
    </row>
    <row r="13834" spans="1:59">
      <c r="AO13834" s="103" t="n"/>
    </row>
    <row r="13835" spans="1:59">
      <c r="AO13835" s="103" t="n"/>
    </row>
    <row r="13836" spans="1:59">
      <c r="AO13836" s="103" t="n"/>
    </row>
    <row r="13837" spans="1:59">
      <c r="AO13837" s="103" t="n"/>
    </row>
    <row r="13838" spans="1:59">
      <c r="AO13838" s="103" t="n"/>
    </row>
    <row r="13839" spans="1:59">
      <c r="AO13839" s="103" t="n"/>
    </row>
    <row r="13840" spans="1:59">
      <c r="AO13840" s="103" t="n"/>
    </row>
    <row r="13841" spans="1:59">
      <c r="AO13841" s="103" t="n"/>
    </row>
    <row r="13842" spans="1:59">
      <c r="AO13842" s="103" t="n"/>
    </row>
    <row r="13843" spans="1:59">
      <c r="AO13843" s="103" t="n"/>
    </row>
    <row r="13844" spans="1:59">
      <c r="AO13844" s="103" t="n"/>
    </row>
    <row r="13845" spans="1:59">
      <c r="AO13845" s="103" t="n"/>
    </row>
    <row r="13846" spans="1:59">
      <c r="AO13846" s="103" t="n"/>
    </row>
    <row r="13847" spans="1:59">
      <c r="AO13847" s="103" t="n"/>
    </row>
    <row r="13848" spans="1:59">
      <c r="AO13848" s="103" t="n"/>
    </row>
    <row r="13849" spans="1:59">
      <c r="AO13849" s="103" t="n"/>
    </row>
    <row r="13850" spans="1:59">
      <c r="AO13850" s="103" t="n"/>
    </row>
    <row r="13851" spans="1:59">
      <c r="AO13851" s="103" t="n"/>
    </row>
    <row r="13852" spans="1:59">
      <c r="AO13852" s="103" t="n"/>
    </row>
    <row r="13853" spans="1:59">
      <c r="AO13853" s="103" t="n"/>
    </row>
    <row r="13854" spans="1:59">
      <c r="AO13854" s="103" t="n"/>
    </row>
    <row r="13855" spans="1:59">
      <c r="AO13855" s="103" t="n"/>
    </row>
    <row r="13856" spans="1:59">
      <c r="AO13856" s="103" t="n"/>
    </row>
    <row r="13857" spans="1:59">
      <c r="AO13857" s="103" t="n"/>
    </row>
    <row r="13858" spans="1:59">
      <c r="AO13858" s="103" t="n"/>
    </row>
    <row r="13859" spans="1:59">
      <c r="AO13859" s="103" t="n"/>
    </row>
    <row r="13860" spans="1:59">
      <c r="AO13860" s="103" t="n"/>
    </row>
    <row r="13861" spans="1:59">
      <c r="AO13861" s="103" t="n"/>
    </row>
    <row r="13862" spans="1:59">
      <c r="AO13862" s="103" t="n"/>
    </row>
    <row r="13863" spans="1:59">
      <c r="AO13863" s="103" t="n"/>
    </row>
    <row r="13864" spans="1:59">
      <c r="AO13864" s="103" t="n"/>
    </row>
    <row r="13865" spans="1:59">
      <c r="AO13865" s="103" t="n"/>
    </row>
    <row r="13866" spans="1:59">
      <c r="AO13866" s="103" t="n"/>
    </row>
    <row r="13867" spans="1:59">
      <c r="AO13867" s="103" t="n"/>
    </row>
    <row r="13868" spans="1:59">
      <c r="AO13868" s="103" t="n"/>
    </row>
    <row r="13869" spans="1:59">
      <c r="AO13869" s="103" t="n"/>
    </row>
    <row r="13870" spans="1:59">
      <c r="AO13870" s="103" t="n"/>
    </row>
    <row r="13871" spans="1:59">
      <c r="AO13871" s="103" t="n"/>
    </row>
    <row r="13872" spans="1:59">
      <c r="AO13872" s="103" t="n"/>
    </row>
    <row r="13873" spans="1:59">
      <c r="AO13873" s="103" t="n"/>
    </row>
    <row r="13874" spans="1:59">
      <c r="AO13874" s="103" t="n"/>
    </row>
    <row r="13875" spans="1:59">
      <c r="AO13875" s="103" t="n"/>
    </row>
    <row r="13876" spans="1:59">
      <c r="AO13876" s="103" t="n"/>
    </row>
    <row r="13877" spans="1:59">
      <c r="AO13877" s="103" t="n"/>
    </row>
    <row r="13878" spans="1:59">
      <c r="AO13878" s="103" t="n"/>
    </row>
    <row r="13879" spans="1:59">
      <c r="AO13879" s="103" t="n"/>
    </row>
    <row r="13880" spans="1:59">
      <c r="AO13880" s="103" t="n"/>
    </row>
    <row r="13881" spans="1:59">
      <c r="AO13881" s="103" t="n"/>
    </row>
    <row r="13882" spans="1:59">
      <c r="AO13882" s="103" t="n"/>
    </row>
    <row r="13883" spans="1:59">
      <c r="AO13883" s="103" t="n"/>
    </row>
    <row r="13884" spans="1:59">
      <c r="AO13884" s="103" t="n"/>
    </row>
    <row r="13885" spans="1:59">
      <c r="AO13885" s="103" t="n"/>
    </row>
    <row r="13886" spans="1:59">
      <c r="AO13886" s="103" t="n"/>
    </row>
    <row r="13887" spans="1:59">
      <c r="AO13887" s="103" t="n"/>
    </row>
    <row r="13888" spans="1:59">
      <c r="AO13888" s="103" t="n"/>
    </row>
    <row r="13889" spans="1:59">
      <c r="AO13889" s="103" t="n"/>
    </row>
    <row r="13890" spans="1:59">
      <c r="AO13890" s="103" t="n"/>
    </row>
    <row r="13891" spans="1:59">
      <c r="AO13891" s="103" t="n"/>
    </row>
    <row r="13892" spans="1:59">
      <c r="AO13892" s="103" t="n"/>
    </row>
    <row r="13893" spans="1:59">
      <c r="AO13893" s="103" t="n"/>
    </row>
    <row r="13894" spans="1:59">
      <c r="AO13894" s="103" t="n"/>
    </row>
    <row r="13895" spans="1:59">
      <c r="AO13895" s="103" t="n"/>
    </row>
    <row r="13896" spans="1:59">
      <c r="AO13896" s="103" t="n"/>
    </row>
    <row r="13897" spans="1:59">
      <c r="AO13897" s="103" t="n"/>
    </row>
    <row r="13898" spans="1:59">
      <c r="AO13898" s="103" t="n"/>
    </row>
    <row r="13899" spans="1:59">
      <c r="AO13899" s="103" t="n"/>
    </row>
    <row r="13900" spans="1:59">
      <c r="AO13900" s="103" t="n"/>
    </row>
    <row r="13901" spans="1:59">
      <c r="AO13901" s="103" t="n"/>
    </row>
    <row r="13902" spans="1:59">
      <c r="AO13902" s="103" t="n"/>
    </row>
    <row r="13903" spans="1:59">
      <c r="AO13903" s="103" t="n"/>
    </row>
    <row r="13904" spans="1:59">
      <c r="AO13904" s="103" t="n"/>
    </row>
    <row r="13905" spans="1:59">
      <c r="AO13905" s="103" t="n"/>
    </row>
    <row r="13906" spans="1:59">
      <c r="AO13906" s="103" t="n"/>
    </row>
    <row r="13907" spans="1:59">
      <c r="AO13907" s="103" t="n"/>
    </row>
    <row r="13908" spans="1:59">
      <c r="AO13908" s="103" t="n"/>
    </row>
    <row r="13909" spans="1:59">
      <c r="AO13909" s="103" t="n"/>
    </row>
    <row r="13910" spans="1:59">
      <c r="AO13910" s="103" t="n"/>
    </row>
    <row r="13911" spans="1:59">
      <c r="AO13911" s="103" t="n"/>
    </row>
    <row r="13912" spans="1:59">
      <c r="AO13912" s="103" t="n"/>
    </row>
    <row r="13913" spans="1:59">
      <c r="AO13913" s="103" t="n"/>
    </row>
    <row r="13914" spans="1:59">
      <c r="AO13914" s="103" t="n"/>
    </row>
    <row r="13915" spans="1:59">
      <c r="AO13915" s="103" t="n"/>
    </row>
    <row r="13916" spans="1:59">
      <c r="AO13916" s="103" t="n"/>
    </row>
    <row r="13917" spans="1:59">
      <c r="AO13917" s="103" t="n"/>
    </row>
    <row r="13918" spans="1:59">
      <c r="AO13918" s="103" t="n"/>
    </row>
    <row r="13919" spans="1:59">
      <c r="AO13919" s="103" t="n"/>
    </row>
    <row r="13920" spans="1:59">
      <c r="AO13920" s="103" t="n"/>
    </row>
    <row r="13921" spans="1:59">
      <c r="AO13921" s="103" t="n"/>
    </row>
    <row r="13922" spans="1:59">
      <c r="AO13922" s="103" t="n"/>
    </row>
    <row r="13923" spans="1:59">
      <c r="AO13923" s="103" t="n"/>
    </row>
    <row r="13924" spans="1:59">
      <c r="AO13924" s="103" t="n"/>
    </row>
    <row r="13925" spans="1:59">
      <c r="AO13925" s="103" t="n"/>
    </row>
    <row r="13926" spans="1:59">
      <c r="AO13926" s="103" t="n"/>
    </row>
    <row r="13927" spans="1:59">
      <c r="AO13927" s="103" t="n"/>
    </row>
    <row r="13928" spans="1:59">
      <c r="AO13928" s="103" t="n"/>
    </row>
    <row r="13929" spans="1:59">
      <c r="AO13929" s="103" t="n"/>
    </row>
    <row r="13930" spans="1:59">
      <c r="AO13930" s="103" t="n"/>
    </row>
    <row r="13931" spans="1:59">
      <c r="AO13931" s="103" t="n"/>
    </row>
    <row r="13932" spans="1:59">
      <c r="AO13932" s="103" t="n"/>
    </row>
    <row r="13933" spans="1:59">
      <c r="AO13933" s="103" t="n"/>
    </row>
    <row r="13934" spans="1:59">
      <c r="AO13934" s="103" t="n"/>
    </row>
    <row r="13935" spans="1:59">
      <c r="AO13935" s="103" t="n"/>
    </row>
    <row r="13936" spans="1:59">
      <c r="AO13936" s="103" t="n"/>
    </row>
    <row r="13937" spans="1:59">
      <c r="AO13937" s="103" t="n"/>
    </row>
    <row r="13938" spans="1:59">
      <c r="AO13938" s="103" t="n"/>
    </row>
    <row r="13939" spans="1:59">
      <c r="AO13939" s="103" t="n"/>
    </row>
    <row r="13940" spans="1:59">
      <c r="AO13940" s="103" t="n"/>
    </row>
    <row r="13941" spans="1:59">
      <c r="AO13941" s="103" t="n"/>
    </row>
    <row r="13942" spans="1:59">
      <c r="AO13942" s="103" t="n"/>
    </row>
    <row r="13943" spans="1:59">
      <c r="AO13943" s="103" t="n"/>
    </row>
    <row r="13944" spans="1:59">
      <c r="AO13944" s="103" t="n"/>
    </row>
    <row r="13945" spans="1:59">
      <c r="AO13945" s="103" t="n"/>
    </row>
    <row r="13946" spans="1:59">
      <c r="AO13946" s="103" t="n"/>
    </row>
    <row r="13947" spans="1:59">
      <c r="AO13947" s="103" t="n"/>
    </row>
    <row r="13948" spans="1:59">
      <c r="AO13948" s="103" t="n"/>
    </row>
    <row r="13949" spans="1:59">
      <c r="AO13949" s="103" t="n"/>
    </row>
    <row r="13950" spans="1:59">
      <c r="AO13950" s="103" t="n"/>
    </row>
    <row r="13951" spans="1:59">
      <c r="AO13951" s="103" t="n"/>
    </row>
    <row r="13952" spans="1:59">
      <c r="AO13952" s="103" t="n"/>
    </row>
    <row r="13953" spans="1:59">
      <c r="AO13953" s="103" t="n"/>
    </row>
    <row r="13954" spans="1:59">
      <c r="AO13954" s="103" t="n"/>
    </row>
    <row r="13955" spans="1:59">
      <c r="AO13955" s="103" t="n"/>
    </row>
    <row r="13956" spans="1:59">
      <c r="AO13956" s="103" t="n"/>
    </row>
    <row r="13957" spans="1:59">
      <c r="AO13957" s="103" t="n"/>
    </row>
    <row r="13958" spans="1:59">
      <c r="AO13958" s="103" t="n"/>
    </row>
    <row r="13959" spans="1:59">
      <c r="AO13959" s="103" t="n"/>
    </row>
    <row r="13960" spans="1:59">
      <c r="AO13960" s="103" t="n"/>
    </row>
    <row r="13961" spans="1:59">
      <c r="AO13961" s="103" t="n"/>
    </row>
    <row r="13962" spans="1:59">
      <c r="AO13962" s="103" t="n"/>
    </row>
    <row r="13963" spans="1:59">
      <c r="AO13963" s="103" t="n"/>
    </row>
    <row r="13964" spans="1:59">
      <c r="AO13964" s="103" t="n"/>
    </row>
    <row r="13965" spans="1:59">
      <c r="AO13965" s="103" t="n"/>
    </row>
    <row r="13966" spans="1:59">
      <c r="AO13966" s="103" t="n"/>
    </row>
    <row r="13967" spans="1:59">
      <c r="AO13967" s="103" t="n"/>
    </row>
    <row r="13968" spans="1:59">
      <c r="AO13968" s="103" t="n"/>
    </row>
    <row r="13969" spans="1:59">
      <c r="AO13969" s="103" t="n"/>
    </row>
    <row r="13970" spans="1:59">
      <c r="AO13970" s="103" t="n"/>
    </row>
    <row r="13971" spans="1:59">
      <c r="AO13971" s="103" t="n"/>
    </row>
    <row r="13972" spans="1:59">
      <c r="AO13972" s="103" t="n"/>
    </row>
    <row r="13973" spans="1:59">
      <c r="AO13973" s="103" t="n"/>
    </row>
    <row r="13974" spans="1:59">
      <c r="AO13974" s="103" t="n"/>
    </row>
    <row r="13975" spans="1:59">
      <c r="AO13975" s="103" t="n"/>
    </row>
    <row r="13976" spans="1:59">
      <c r="AO13976" s="103" t="n"/>
    </row>
    <row r="13977" spans="1:59">
      <c r="AO13977" s="103" t="n"/>
    </row>
    <row r="13978" spans="1:59">
      <c r="AO13978" s="103" t="n"/>
    </row>
    <row r="13979" spans="1:59">
      <c r="AO13979" s="103" t="n"/>
    </row>
    <row r="13980" spans="1:59">
      <c r="AO13980" s="103" t="n"/>
    </row>
    <row r="13981" spans="1:59">
      <c r="AO13981" s="103" t="n"/>
    </row>
    <row r="13982" spans="1:59">
      <c r="AO13982" s="103" t="n"/>
    </row>
    <row r="13983" spans="1:59">
      <c r="AO13983" s="103" t="n"/>
    </row>
    <row r="13984" spans="1:59">
      <c r="AO13984" s="103" t="n"/>
    </row>
    <row r="13985" spans="1:59">
      <c r="AO13985" s="103" t="n"/>
    </row>
    <row r="13986" spans="1:59">
      <c r="AO13986" s="103" t="n"/>
    </row>
    <row r="13987" spans="1:59">
      <c r="AO13987" s="103" t="n"/>
    </row>
    <row r="13988" spans="1:59">
      <c r="AO13988" s="103" t="n"/>
    </row>
    <row r="13989" spans="1:59">
      <c r="AO13989" s="103" t="n"/>
    </row>
    <row r="13990" spans="1:59">
      <c r="AO13990" s="103" t="n"/>
    </row>
    <row r="13991" spans="1:59">
      <c r="AO13991" s="103" t="n"/>
    </row>
    <row r="13992" spans="1:59">
      <c r="AO13992" s="103" t="n"/>
    </row>
    <row r="13993" spans="1:59">
      <c r="AO13993" s="103" t="n"/>
    </row>
    <row r="13994" spans="1:59">
      <c r="AO13994" s="103" t="n"/>
    </row>
    <row r="13995" spans="1:59">
      <c r="AO13995" s="103" t="n"/>
    </row>
    <row r="13996" spans="1:59">
      <c r="AO13996" s="103" t="n"/>
    </row>
    <row r="13997" spans="1:59">
      <c r="AO13997" s="103" t="n"/>
    </row>
    <row r="13998" spans="1:59">
      <c r="AO13998" s="103" t="n"/>
    </row>
    <row r="13999" spans="1:59">
      <c r="AO13999" s="103" t="n"/>
    </row>
    <row r="14000" spans="1:59">
      <c r="AO14000" s="103" t="n"/>
    </row>
    <row r="14001" spans="1:59">
      <c r="AO14001" s="103" t="n"/>
    </row>
    <row r="14002" spans="1:59">
      <c r="AO14002" s="103" t="n"/>
    </row>
    <row r="14003" spans="1:59">
      <c r="AO14003" s="103" t="n"/>
    </row>
    <row r="14004" spans="1:59">
      <c r="AO14004" s="103" t="n"/>
    </row>
    <row r="14005" spans="1:59">
      <c r="AO14005" s="103" t="n"/>
    </row>
    <row r="14006" spans="1:59">
      <c r="AO14006" s="103" t="n"/>
    </row>
    <row r="14007" spans="1:59">
      <c r="AO14007" s="103" t="n"/>
    </row>
    <row r="14008" spans="1:59">
      <c r="AO14008" s="103" t="n"/>
    </row>
    <row r="14009" spans="1:59">
      <c r="AO14009" s="103" t="n"/>
    </row>
    <row r="14010" spans="1:59">
      <c r="AO14010" s="103" t="n"/>
    </row>
    <row r="14011" spans="1:59">
      <c r="AO14011" s="103" t="n"/>
    </row>
    <row r="14012" spans="1:59">
      <c r="AO14012" s="103" t="n"/>
    </row>
    <row r="14013" spans="1:59">
      <c r="AO14013" s="103" t="n"/>
    </row>
    <row r="14014" spans="1:59">
      <c r="AO14014" s="103" t="n"/>
    </row>
    <row r="14015" spans="1:59">
      <c r="AO14015" s="103" t="n"/>
    </row>
    <row r="14016" spans="1:59">
      <c r="AO14016" s="103" t="n"/>
    </row>
    <row r="14017" spans="1:59">
      <c r="AO14017" s="103" t="n"/>
    </row>
    <row r="14018" spans="1:59">
      <c r="AO14018" s="103" t="n"/>
    </row>
    <row r="14019" spans="1:59">
      <c r="AO14019" s="103" t="n"/>
    </row>
    <row r="14020" spans="1:59">
      <c r="AO14020" s="103" t="n"/>
    </row>
    <row r="14021" spans="1:59">
      <c r="AO14021" s="103" t="n"/>
    </row>
    <row r="14022" spans="1:59">
      <c r="AO14022" s="103" t="n"/>
    </row>
    <row r="14023" spans="1:59">
      <c r="AO14023" s="103" t="n"/>
    </row>
    <row r="14024" spans="1:59">
      <c r="AO14024" s="103" t="n"/>
    </row>
    <row r="14025" spans="1:59">
      <c r="AO14025" s="103" t="n"/>
    </row>
    <row r="14026" spans="1:59">
      <c r="AO14026" s="103" t="n"/>
    </row>
    <row r="14027" spans="1:59">
      <c r="AO14027" s="103" t="n"/>
    </row>
    <row r="14028" spans="1:59">
      <c r="AO14028" s="103" t="n"/>
    </row>
    <row r="14029" spans="1:59">
      <c r="AO14029" s="103" t="n"/>
    </row>
    <row r="14030" spans="1:59">
      <c r="AO14030" s="103" t="n"/>
    </row>
    <row r="14031" spans="1:59">
      <c r="AO14031" s="103" t="n"/>
    </row>
    <row r="14032" spans="1:59">
      <c r="AO14032" s="103" t="n"/>
    </row>
    <row r="14033" spans="1:59">
      <c r="AO14033" s="103" t="n"/>
    </row>
    <row r="14034" spans="1:59">
      <c r="AO14034" s="103" t="n"/>
    </row>
    <row r="14035" spans="1:59">
      <c r="AO14035" s="103" t="n"/>
    </row>
    <row r="14036" spans="1:59">
      <c r="AO14036" s="103" t="n"/>
    </row>
    <row r="14037" spans="1:59">
      <c r="AO14037" s="103" t="n"/>
    </row>
    <row r="14038" spans="1:59">
      <c r="AO14038" s="103" t="n"/>
    </row>
    <row r="14039" spans="1:59">
      <c r="AO14039" s="103" t="n"/>
    </row>
    <row r="14040" spans="1:59">
      <c r="AO14040" s="103" t="n"/>
    </row>
    <row r="14041" spans="1:59">
      <c r="AO14041" s="103" t="n"/>
    </row>
    <row r="14042" spans="1:59">
      <c r="AO14042" s="103" t="n"/>
    </row>
    <row r="14043" spans="1:59">
      <c r="AO14043" s="103" t="n"/>
    </row>
    <row r="14044" spans="1:59">
      <c r="AO14044" s="103" t="n"/>
    </row>
    <row r="14045" spans="1:59">
      <c r="AO14045" s="103" t="n"/>
    </row>
    <row r="14046" spans="1:59">
      <c r="AO14046" s="103" t="n"/>
    </row>
    <row r="14047" spans="1:59">
      <c r="AO14047" s="103" t="n"/>
    </row>
    <row r="14048" spans="1:59">
      <c r="AO14048" s="103" t="n"/>
    </row>
    <row r="14049" spans="1:59">
      <c r="AO14049" s="103" t="n"/>
    </row>
    <row r="14050" spans="1:59">
      <c r="AO14050" s="103" t="n"/>
    </row>
    <row r="14051" spans="1:59">
      <c r="AO14051" s="103" t="n"/>
    </row>
    <row r="14052" spans="1:59">
      <c r="AO14052" s="103" t="n"/>
    </row>
    <row r="14053" spans="1:59">
      <c r="AO14053" s="103" t="n"/>
    </row>
    <row r="14054" spans="1:59">
      <c r="AO14054" s="103" t="n"/>
    </row>
    <row r="14055" spans="1:59">
      <c r="AO14055" s="103" t="n"/>
    </row>
    <row r="14056" spans="1:59">
      <c r="AO14056" s="103" t="n"/>
    </row>
    <row r="14057" spans="1:59">
      <c r="AO14057" s="103" t="n"/>
    </row>
    <row r="14058" spans="1:59">
      <c r="AO14058" s="103" t="n"/>
    </row>
    <row r="14059" spans="1:59">
      <c r="AO14059" s="103" t="n"/>
    </row>
    <row r="14060" spans="1:59">
      <c r="AO14060" s="103" t="n"/>
    </row>
    <row r="14061" spans="1:59">
      <c r="AO14061" s="103" t="n"/>
    </row>
    <row r="14062" spans="1:59">
      <c r="AO14062" s="103" t="n"/>
    </row>
    <row r="14063" spans="1:59">
      <c r="AO14063" s="103" t="n"/>
    </row>
    <row r="14064" spans="1:59">
      <c r="AO14064" s="103" t="n"/>
    </row>
    <row r="14065" spans="1:59">
      <c r="AO14065" s="103" t="n"/>
    </row>
    <row r="14066" spans="1:59">
      <c r="AO14066" s="103" t="n"/>
    </row>
    <row r="14067" spans="1:59">
      <c r="AO14067" s="103" t="n"/>
    </row>
    <row r="14068" spans="1:59">
      <c r="AO14068" s="103" t="n"/>
    </row>
    <row r="14069" spans="1:59">
      <c r="AO14069" s="103" t="n"/>
    </row>
    <row r="14070" spans="1:59">
      <c r="AO14070" s="103" t="n"/>
    </row>
    <row r="14071" spans="1:59">
      <c r="AO14071" s="103" t="n"/>
    </row>
    <row r="14072" spans="1:59">
      <c r="AO14072" s="103" t="n"/>
    </row>
    <row r="14073" spans="1:59">
      <c r="AO14073" s="103" t="n"/>
    </row>
    <row r="14074" spans="1:59">
      <c r="AO14074" s="103" t="n"/>
    </row>
    <row r="14075" spans="1:59">
      <c r="AO14075" s="103" t="n"/>
    </row>
    <row r="14076" spans="1:59">
      <c r="AO14076" s="103" t="n"/>
    </row>
    <row r="14077" spans="1:59">
      <c r="AO14077" s="103" t="n"/>
    </row>
    <row r="14078" spans="1:59">
      <c r="AO14078" s="103" t="n"/>
    </row>
    <row r="14079" spans="1:59">
      <c r="AO14079" s="103" t="n"/>
    </row>
    <row r="14080" spans="1:59">
      <c r="AO14080" s="103" t="n"/>
    </row>
    <row r="14081" spans="1:59">
      <c r="AO14081" s="103" t="n"/>
    </row>
    <row r="14082" spans="1:59">
      <c r="AO14082" s="103" t="n"/>
    </row>
    <row r="14083" spans="1:59">
      <c r="AO14083" s="103" t="n"/>
    </row>
    <row r="14084" spans="1:59">
      <c r="AO14084" s="103" t="n"/>
    </row>
    <row r="14085" spans="1:59">
      <c r="AO14085" s="103" t="n"/>
    </row>
    <row r="14086" spans="1:59">
      <c r="AO14086" s="103" t="n"/>
    </row>
    <row r="14087" spans="1:59">
      <c r="AO14087" s="103" t="n"/>
    </row>
    <row r="14088" spans="1:59">
      <c r="AO14088" s="103" t="n"/>
    </row>
    <row r="14089" spans="1:59">
      <c r="AO14089" s="103" t="n"/>
    </row>
    <row r="14090" spans="1:59">
      <c r="AO14090" s="103" t="n"/>
    </row>
    <row r="14091" spans="1:59">
      <c r="AO14091" s="103" t="n"/>
    </row>
    <row r="14092" spans="1:59">
      <c r="AO14092" s="103" t="n"/>
    </row>
    <row r="14093" spans="1:59">
      <c r="AO14093" s="103" t="n"/>
    </row>
    <row r="14094" spans="1:59">
      <c r="AO14094" s="103" t="n"/>
    </row>
    <row r="14095" spans="1:59">
      <c r="AO14095" s="103" t="n"/>
    </row>
    <row r="14096" spans="1:59">
      <c r="AO14096" s="103" t="n"/>
    </row>
    <row r="14097" spans="1:59">
      <c r="AO14097" s="103" t="n"/>
    </row>
    <row r="14098" spans="1:59">
      <c r="AO14098" s="103" t="n"/>
    </row>
    <row r="14099" spans="1:59">
      <c r="AO14099" s="103" t="n"/>
    </row>
    <row r="14100" spans="1:59">
      <c r="AO14100" s="103" t="n"/>
    </row>
    <row r="14101" spans="1:59">
      <c r="AO14101" s="103" t="n"/>
    </row>
    <row r="14102" spans="1:59">
      <c r="AO14102" s="103" t="n"/>
    </row>
    <row r="14103" spans="1:59">
      <c r="AO14103" s="103" t="n"/>
    </row>
    <row r="14104" spans="1:59">
      <c r="AO14104" s="103" t="n"/>
    </row>
    <row r="14105" spans="1:59">
      <c r="AO14105" s="103" t="n"/>
    </row>
    <row r="14106" spans="1:59">
      <c r="AO14106" s="103" t="n"/>
    </row>
    <row r="14107" spans="1:59">
      <c r="AO14107" s="103" t="n"/>
    </row>
    <row r="14108" spans="1:59">
      <c r="AO14108" s="103" t="n"/>
    </row>
    <row r="14109" spans="1:59">
      <c r="AO14109" s="103" t="n"/>
    </row>
    <row r="14110" spans="1:59">
      <c r="AO14110" s="103" t="n"/>
    </row>
    <row r="14111" spans="1:59">
      <c r="AO14111" s="103" t="n"/>
    </row>
    <row r="14112" spans="1:59">
      <c r="AO14112" s="103" t="n"/>
    </row>
    <row r="14113" spans="1:59">
      <c r="AO14113" s="103" t="n"/>
    </row>
    <row r="14114" spans="1:59">
      <c r="AO14114" s="103" t="n"/>
    </row>
    <row r="14115" spans="1:59">
      <c r="AO14115" s="103" t="n"/>
    </row>
    <row r="14116" spans="1:59">
      <c r="AO14116" s="103" t="n"/>
    </row>
    <row r="14117" spans="1:59">
      <c r="AO14117" s="103" t="n"/>
    </row>
    <row r="14118" spans="1:59">
      <c r="AO14118" s="103" t="n"/>
    </row>
    <row r="14119" spans="1:59">
      <c r="AO14119" s="103" t="n"/>
    </row>
    <row r="14120" spans="1:59">
      <c r="AO14120" s="103" t="n"/>
    </row>
    <row r="14121" spans="1:59">
      <c r="AO14121" s="103" t="n"/>
    </row>
    <row r="14122" spans="1:59">
      <c r="AO14122" s="103" t="n"/>
    </row>
    <row r="14123" spans="1:59">
      <c r="AO14123" s="103" t="n"/>
    </row>
    <row r="14124" spans="1:59">
      <c r="AO14124" s="103" t="n"/>
    </row>
    <row r="14125" spans="1:59">
      <c r="AO14125" s="103" t="n"/>
    </row>
    <row r="14126" spans="1:59">
      <c r="AO14126" s="103" t="n"/>
    </row>
    <row r="14127" spans="1:59">
      <c r="AO14127" s="103" t="n"/>
    </row>
    <row r="14128" spans="1:59">
      <c r="AO14128" s="103" t="n"/>
    </row>
    <row r="14129" spans="1:59">
      <c r="AO14129" s="103" t="n"/>
    </row>
    <row r="14130" spans="1:59">
      <c r="AO14130" s="103" t="n"/>
    </row>
    <row r="14131" spans="1:59">
      <c r="AO14131" s="103" t="n"/>
    </row>
    <row r="14132" spans="1:59">
      <c r="AO14132" s="103" t="n"/>
    </row>
    <row r="14133" spans="1:59">
      <c r="AO14133" s="103" t="n"/>
    </row>
    <row r="14134" spans="1:59">
      <c r="AO14134" s="103" t="n"/>
    </row>
    <row r="14135" spans="1:59">
      <c r="AO14135" s="103" t="n"/>
    </row>
    <row r="14136" spans="1:59">
      <c r="AO14136" s="103" t="n"/>
    </row>
    <row r="14137" spans="1:59">
      <c r="AO14137" s="103" t="n"/>
    </row>
    <row r="14138" spans="1:59">
      <c r="AO14138" s="103" t="n"/>
    </row>
    <row r="14139" spans="1:59">
      <c r="AO14139" s="103" t="n"/>
    </row>
    <row r="14140" spans="1:59">
      <c r="AO14140" s="103" t="n"/>
    </row>
    <row r="14141" spans="1:59">
      <c r="AO14141" s="103" t="n"/>
    </row>
    <row r="14142" spans="1:59">
      <c r="AO14142" s="103" t="n"/>
    </row>
    <row r="14143" spans="1:59">
      <c r="AO14143" s="103" t="n"/>
    </row>
    <row r="14144" spans="1:59">
      <c r="AO14144" s="103" t="n"/>
    </row>
    <row r="14145" spans="1:59">
      <c r="AO14145" s="103" t="n"/>
    </row>
    <row r="14146" spans="1:59">
      <c r="AO14146" s="103" t="n"/>
    </row>
    <row r="14147" spans="1:59">
      <c r="AO14147" s="103" t="n"/>
    </row>
    <row r="14148" spans="1:59">
      <c r="AO14148" s="103" t="n"/>
    </row>
    <row r="14149" spans="1:59">
      <c r="AO14149" s="103" t="n"/>
    </row>
    <row r="14150" spans="1:59">
      <c r="AO14150" s="103" t="n"/>
    </row>
    <row r="14151" spans="1:59">
      <c r="AO14151" s="103" t="n"/>
    </row>
    <row r="14152" spans="1:59">
      <c r="AO14152" s="103" t="n"/>
    </row>
    <row r="14153" spans="1:59">
      <c r="AO14153" s="103" t="n"/>
    </row>
    <row r="14154" spans="1:59">
      <c r="AO14154" s="103" t="n"/>
    </row>
    <row r="14155" spans="1:59">
      <c r="AO14155" s="103" t="n"/>
    </row>
    <row r="14156" spans="1:59">
      <c r="AO14156" s="103" t="n"/>
    </row>
    <row r="14157" spans="1:59">
      <c r="AO14157" s="103" t="n"/>
    </row>
    <row r="14158" spans="1:59">
      <c r="AO14158" s="103" t="n"/>
    </row>
    <row r="14159" spans="1:59">
      <c r="AO14159" s="103" t="n"/>
    </row>
    <row r="14160" spans="1:59">
      <c r="AO14160" s="103" t="n"/>
    </row>
    <row r="14161" spans="1:59">
      <c r="AO14161" s="103" t="n"/>
    </row>
    <row r="14162" spans="1:59">
      <c r="AO14162" s="103" t="n"/>
    </row>
    <row r="14163" spans="1:59">
      <c r="AO14163" s="103" t="n"/>
    </row>
    <row r="14164" spans="1:59">
      <c r="AO14164" s="103" t="n"/>
    </row>
    <row r="14165" spans="1:59">
      <c r="AO14165" s="103" t="n"/>
    </row>
    <row r="14166" spans="1:59">
      <c r="AO14166" s="103" t="n"/>
    </row>
    <row r="14167" spans="1:59">
      <c r="AO14167" s="103" t="n"/>
    </row>
    <row r="14168" spans="1:59">
      <c r="AO14168" s="103" t="n"/>
    </row>
    <row r="14169" spans="1:59">
      <c r="AO14169" s="103" t="n"/>
    </row>
    <row r="14170" spans="1:59">
      <c r="AO14170" s="103" t="n"/>
    </row>
    <row r="14171" spans="1:59">
      <c r="AO14171" s="103" t="n"/>
    </row>
    <row r="14172" spans="1:59">
      <c r="AO14172" s="103" t="n"/>
    </row>
    <row r="14173" spans="1:59">
      <c r="AO14173" s="103" t="n"/>
    </row>
    <row r="14174" spans="1:59">
      <c r="AO14174" s="103" t="n"/>
    </row>
    <row r="14175" spans="1:59">
      <c r="AO14175" s="103" t="n"/>
    </row>
    <row r="14176" spans="1:59">
      <c r="AO14176" s="103" t="n"/>
    </row>
    <row r="14177" spans="1:59">
      <c r="AO14177" s="103" t="n"/>
    </row>
    <row r="14178" spans="1:59">
      <c r="AO14178" s="103" t="n"/>
    </row>
    <row r="14179" spans="1:59">
      <c r="AO14179" s="103" t="n"/>
    </row>
    <row r="14180" spans="1:59">
      <c r="AO14180" s="103" t="n"/>
    </row>
    <row r="14181" spans="1:59">
      <c r="AO14181" s="103" t="n"/>
    </row>
    <row r="14182" spans="1:59">
      <c r="AO14182" s="103" t="n"/>
    </row>
    <row r="14183" spans="1:59">
      <c r="AO14183" s="103" t="n"/>
    </row>
    <row r="14184" spans="1:59">
      <c r="AO14184" s="103" t="n"/>
    </row>
    <row r="14185" spans="1:59">
      <c r="AO14185" s="103" t="n"/>
    </row>
    <row r="14186" spans="1:59">
      <c r="AO14186" s="103" t="n"/>
    </row>
    <row r="14187" spans="1:59">
      <c r="AO14187" s="103" t="n"/>
    </row>
    <row r="14188" spans="1:59">
      <c r="AO14188" s="103" t="n"/>
    </row>
    <row r="14189" spans="1:59">
      <c r="AO14189" s="103" t="n"/>
    </row>
    <row r="14190" spans="1:59">
      <c r="AO14190" s="103" t="n"/>
    </row>
    <row r="14191" spans="1:59">
      <c r="AO14191" s="103" t="n"/>
    </row>
    <row r="14192" spans="1:59">
      <c r="AO14192" s="103" t="n"/>
    </row>
    <row r="14193" spans="1:59">
      <c r="AO14193" s="103" t="n"/>
    </row>
    <row r="14194" spans="1:59">
      <c r="AO14194" s="103" t="n"/>
    </row>
    <row r="14195" spans="1:59">
      <c r="AO14195" s="103" t="n"/>
    </row>
    <row r="14196" spans="1:59">
      <c r="AO14196" s="103" t="n"/>
    </row>
    <row r="14197" spans="1:59">
      <c r="AO14197" s="103" t="n"/>
    </row>
    <row r="14198" spans="1:59">
      <c r="AO14198" s="103" t="n"/>
    </row>
    <row r="14199" spans="1:59">
      <c r="AO14199" s="103" t="n"/>
    </row>
    <row r="14200" spans="1:59">
      <c r="AO14200" s="103" t="n"/>
    </row>
    <row r="14201" spans="1:59">
      <c r="AO14201" s="103" t="n"/>
    </row>
    <row r="14202" spans="1:59">
      <c r="AO14202" s="103" t="n"/>
    </row>
    <row r="14203" spans="1:59">
      <c r="AO14203" s="103" t="n"/>
    </row>
    <row r="14204" spans="1:59">
      <c r="AO14204" s="103" t="n"/>
    </row>
    <row r="14205" spans="1:59">
      <c r="AO14205" s="103" t="n"/>
    </row>
    <row r="14206" spans="1:59">
      <c r="AO14206" s="103" t="n"/>
    </row>
    <row r="14207" spans="1:59">
      <c r="AO14207" s="103" t="n"/>
    </row>
    <row r="14208" spans="1:59">
      <c r="AO14208" s="103" t="n"/>
    </row>
    <row r="14209" spans="1:59">
      <c r="AO14209" s="103" t="n"/>
    </row>
    <row r="14210" spans="1:59">
      <c r="AO14210" s="103" t="n"/>
    </row>
    <row r="14211" spans="1:59">
      <c r="AO14211" s="103" t="n"/>
    </row>
    <row r="14212" spans="1:59">
      <c r="AO14212" s="103" t="n"/>
    </row>
    <row r="14213" spans="1:59">
      <c r="AO14213" s="103" t="n"/>
    </row>
    <row r="14214" spans="1:59">
      <c r="AO14214" s="103" t="n"/>
    </row>
    <row r="14215" spans="1:59">
      <c r="AO14215" s="103" t="n"/>
    </row>
    <row r="14216" spans="1:59">
      <c r="AO14216" s="103" t="n"/>
    </row>
    <row r="14217" spans="1:59">
      <c r="AO14217" s="103" t="n"/>
    </row>
    <row r="14218" spans="1:59">
      <c r="AO14218" s="103" t="n"/>
    </row>
    <row r="14219" spans="1:59">
      <c r="AO14219" s="103" t="n"/>
    </row>
    <row r="14220" spans="1:59">
      <c r="AO14220" s="103" t="n"/>
    </row>
    <row r="14221" spans="1:59">
      <c r="AO14221" s="103" t="n"/>
    </row>
    <row r="14222" spans="1:59">
      <c r="AO14222" s="103" t="n"/>
    </row>
    <row r="14223" spans="1:59">
      <c r="AO14223" s="103" t="n"/>
    </row>
    <row r="14224" spans="1:59">
      <c r="AO14224" s="103" t="n"/>
    </row>
    <row r="14225" spans="1:59">
      <c r="AO14225" s="103" t="n"/>
    </row>
    <row r="14226" spans="1:59">
      <c r="AO14226" s="103" t="n"/>
    </row>
    <row r="14227" spans="1:59">
      <c r="AO14227" s="103" t="n"/>
    </row>
    <row r="14228" spans="1:59">
      <c r="AO14228" s="103" t="n"/>
    </row>
    <row r="14229" spans="1:59">
      <c r="AO14229" s="103" t="n"/>
    </row>
    <row r="14230" spans="1:59">
      <c r="AO14230" s="103" t="n"/>
    </row>
    <row r="14231" spans="1:59">
      <c r="AO14231" s="103" t="n"/>
    </row>
    <row r="14232" spans="1:59">
      <c r="AO14232" s="103" t="n"/>
    </row>
    <row r="14233" spans="1:59">
      <c r="AO14233" s="103" t="n"/>
    </row>
    <row r="14234" spans="1:59">
      <c r="AO14234" s="103" t="n"/>
    </row>
    <row r="14235" spans="1:59">
      <c r="AO14235" s="103" t="n"/>
    </row>
    <row r="14236" spans="1:59">
      <c r="AO14236" s="103" t="n"/>
    </row>
    <row r="14237" spans="1:59">
      <c r="AO14237" s="103" t="n"/>
    </row>
    <row r="14238" spans="1:59">
      <c r="AO14238" s="103" t="n"/>
    </row>
    <row r="14239" spans="1:59">
      <c r="AO14239" s="103" t="n"/>
    </row>
    <row r="14240" spans="1:59">
      <c r="AO14240" s="103" t="n"/>
    </row>
    <row r="14241" spans="1:59">
      <c r="AO14241" s="103" t="n"/>
    </row>
    <row r="14242" spans="1:59">
      <c r="AO14242" s="103" t="n"/>
    </row>
    <row r="14243" spans="1:59">
      <c r="AO14243" s="103" t="n"/>
    </row>
    <row r="14244" spans="1:59">
      <c r="AO14244" s="103" t="n"/>
    </row>
    <row r="14245" spans="1:59">
      <c r="AO14245" s="103" t="n"/>
    </row>
    <row r="14246" spans="1:59">
      <c r="AO14246" s="103" t="n"/>
    </row>
    <row r="14247" spans="1:59">
      <c r="AO14247" s="103" t="n"/>
    </row>
    <row r="14248" spans="1:59">
      <c r="AO14248" s="103" t="n"/>
    </row>
    <row r="14249" spans="1:59">
      <c r="AO14249" s="103" t="n"/>
    </row>
    <row r="14250" spans="1:59">
      <c r="AO14250" s="103" t="n"/>
    </row>
    <row r="14251" spans="1:59">
      <c r="AO14251" s="103" t="n"/>
    </row>
    <row r="14252" spans="1:59">
      <c r="AO14252" s="103" t="n"/>
    </row>
    <row r="14253" spans="1:59">
      <c r="AO14253" s="103" t="n"/>
    </row>
    <row r="14254" spans="1:59">
      <c r="AO14254" s="103" t="n"/>
    </row>
    <row r="14255" spans="1:59">
      <c r="AO14255" s="103" t="n"/>
    </row>
    <row r="14256" spans="1:59">
      <c r="AO14256" s="103" t="n"/>
    </row>
    <row r="14257" spans="1:59">
      <c r="AO14257" s="103" t="n"/>
    </row>
    <row r="14258" spans="1:59">
      <c r="AO14258" s="103" t="n"/>
    </row>
    <row r="14259" spans="1:59">
      <c r="AO14259" s="103" t="n"/>
    </row>
    <row r="14260" spans="1:59">
      <c r="AO14260" s="103" t="n"/>
    </row>
    <row r="14261" spans="1:59">
      <c r="AO14261" s="103" t="n"/>
    </row>
    <row r="14262" spans="1:59">
      <c r="AO14262" s="103" t="n"/>
    </row>
    <row r="14263" spans="1:59">
      <c r="AO14263" s="103" t="n"/>
    </row>
    <row r="14264" spans="1:59">
      <c r="AO14264" s="103" t="n"/>
    </row>
    <row r="14265" spans="1:59">
      <c r="AO14265" s="103" t="n"/>
    </row>
    <row r="14266" spans="1:59">
      <c r="AO14266" s="103" t="n"/>
    </row>
    <row r="14267" spans="1:59">
      <c r="AO14267" s="103" t="n"/>
    </row>
    <row r="14268" spans="1:59">
      <c r="AO14268" s="103" t="n"/>
    </row>
    <row r="14269" spans="1:59">
      <c r="AO14269" s="103" t="n"/>
    </row>
    <row r="14270" spans="1:59">
      <c r="AO14270" s="103" t="n"/>
    </row>
    <row r="14271" spans="1:59">
      <c r="AO14271" s="103" t="n"/>
    </row>
    <row r="14272" spans="1:59">
      <c r="AO14272" s="103" t="n"/>
    </row>
    <row r="14273" spans="1:59">
      <c r="AO14273" s="103" t="n"/>
    </row>
    <row r="14274" spans="1:59">
      <c r="AO14274" s="103" t="n"/>
    </row>
    <row r="14275" spans="1:59">
      <c r="AO14275" s="103" t="n"/>
    </row>
    <row r="14276" spans="1:59">
      <c r="AO14276" s="103" t="n"/>
    </row>
    <row r="14277" spans="1:59">
      <c r="AO14277" s="103" t="n"/>
    </row>
    <row r="14278" spans="1:59">
      <c r="AO14278" s="103" t="n"/>
    </row>
    <row r="14279" spans="1:59">
      <c r="AO14279" s="103" t="n"/>
    </row>
    <row r="14280" spans="1:59">
      <c r="AO14280" s="103" t="n"/>
    </row>
    <row r="14281" spans="1:59">
      <c r="AO14281" s="103" t="n"/>
    </row>
    <row r="14282" spans="1:59">
      <c r="AO14282" s="103" t="n"/>
    </row>
    <row r="14283" spans="1:59">
      <c r="AO14283" s="103" t="n"/>
    </row>
    <row r="14284" spans="1:59">
      <c r="AO14284" s="103" t="n"/>
    </row>
    <row r="14285" spans="1:59">
      <c r="AO14285" s="103" t="n"/>
    </row>
    <row r="14286" spans="1:59">
      <c r="AO14286" s="103" t="n"/>
    </row>
    <row r="14287" spans="1:59">
      <c r="AO14287" s="103" t="n"/>
    </row>
    <row r="14288" spans="1:59">
      <c r="AO14288" s="103" t="n"/>
    </row>
    <row r="14289" spans="1:59">
      <c r="AO14289" s="103" t="n"/>
    </row>
    <row r="14290" spans="1:59">
      <c r="AO14290" s="103" t="n"/>
    </row>
    <row r="14291" spans="1:59">
      <c r="AO14291" s="103" t="n"/>
    </row>
    <row r="14292" spans="1:59">
      <c r="AO14292" s="103" t="n"/>
    </row>
    <row r="14293" spans="1:59">
      <c r="AO14293" s="103" t="n"/>
    </row>
    <row r="14294" spans="1:59">
      <c r="AO14294" s="103" t="n"/>
    </row>
    <row r="14295" spans="1:59">
      <c r="AO14295" s="103" t="n"/>
    </row>
    <row r="14296" spans="1:59">
      <c r="AO14296" s="103" t="n"/>
    </row>
    <row r="14297" spans="1:59">
      <c r="AO14297" s="103" t="n"/>
    </row>
    <row r="14298" spans="1:59">
      <c r="AO14298" s="103" t="n"/>
    </row>
    <row r="14299" spans="1:59">
      <c r="AO14299" s="103" t="n"/>
    </row>
    <row r="14300" spans="1:59">
      <c r="AO14300" s="103" t="n"/>
    </row>
    <row r="14301" spans="1:59">
      <c r="AO14301" s="103" t="n"/>
    </row>
    <row r="14302" spans="1:59">
      <c r="AO14302" s="103" t="n"/>
    </row>
    <row r="14303" spans="1:59">
      <c r="AO14303" s="103" t="n"/>
    </row>
    <row r="14304" spans="1:59">
      <c r="AO14304" s="103" t="n"/>
    </row>
    <row r="14305" spans="1:59">
      <c r="AO14305" s="103" t="n"/>
    </row>
    <row r="14306" spans="1:59">
      <c r="AO14306" s="103" t="n"/>
    </row>
    <row r="14307" spans="1:59">
      <c r="AO14307" s="103" t="n"/>
    </row>
    <row r="14308" spans="1:59">
      <c r="AO14308" s="103" t="n"/>
    </row>
    <row r="14309" spans="1:59">
      <c r="AO14309" s="103" t="n"/>
    </row>
    <row r="14310" spans="1:59">
      <c r="AO14310" s="103" t="n"/>
    </row>
    <row r="14311" spans="1:59">
      <c r="AO14311" s="103" t="n"/>
    </row>
    <row r="14312" spans="1:59">
      <c r="AO14312" s="103" t="n"/>
    </row>
    <row r="14313" spans="1:59">
      <c r="AO14313" s="103" t="n"/>
    </row>
    <row r="14314" spans="1:59">
      <c r="AO14314" s="103" t="n"/>
    </row>
    <row r="14315" spans="1:59">
      <c r="AO14315" s="103" t="n"/>
    </row>
    <row r="14316" spans="1:59">
      <c r="AO14316" s="103" t="n"/>
    </row>
    <row r="14317" spans="1:59">
      <c r="AO14317" s="103" t="n"/>
    </row>
    <row r="14318" spans="1:59">
      <c r="AO14318" s="103" t="n"/>
    </row>
    <row r="14319" spans="1:59">
      <c r="AO14319" s="103" t="n"/>
    </row>
    <row r="14320" spans="1:59">
      <c r="AO14320" s="103" t="n"/>
    </row>
    <row r="14321" spans="1:59">
      <c r="AO14321" s="103" t="n"/>
    </row>
    <row r="14322" spans="1:59">
      <c r="AO14322" s="103" t="n"/>
    </row>
    <row r="14323" spans="1:59">
      <c r="AO14323" s="103" t="n"/>
    </row>
    <row r="14324" spans="1:59">
      <c r="AO14324" s="103" t="n"/>
    </row>
    <row r="14325" spans="1:59">
      <c r="AO14325" s="103" t="n"/>
    </row>
    <row r="14326" spans="1:59">
      <c r="AO14326" s="103" t="n"/>
    </row>
    <row r="14327" spans="1:59">
      <c r="AO14327" s="103" t="n"/>
    </row>
    <row r="14328" spans="1:59">
      <c r="AO14328" s="103" t="n"/>
    </row>
    <row r="14329" spans="1:59">
      <c r="AO14329" s="103" t="n"/>
    </row>
    <row r="14330" spans="1:59">
      <c r="AO14330" s="103" t="n"/>
    </row>
    <row r="14331" spans="1:59">
      <c r="AO14331" s="103" t="n"/>
    </row>
    <row r="14332" spans="1:59">
      <c r="AO14332" s="103" t="n"/>
    </row>
    <row r="14333" spans="1:59">
      <c r="AO14333" s="103" t="n"/>
    </row>
    <row r="14334" spans="1:59">
      <c r="AO14334" s="103" t="n"/>
    </row>
    <row r="14335" spans="1:59">
      <c r="AO14335" s="103" t="n"/>
    </row>
    <row r="14336" spans="1:59">
      <c r="AO14336" s="103" t="n"/>
    </row>
    <row r="14337" spans="1:59">
      <c r="AO14337" s="103" t="n"/>
    </row>
    <row r="14338" spans="1:59">
      <c r="AO14338" s="103" t="n"/>
    </row>
    <row r="14339" spans="1:59">
      <c r="AO14339" s="103" t="n"/>
    </row>
    <row r="14340" spans="1:59">
      <c r="AO14340" s="103" t="n"/>
    </row>
    <row r="14341" spans="1:59">
      <c r="AO14341" s="103" t="n"/>
    </row>
    <row r="14342" spans="1:59">
      <c r="AO14342" s="103" t="n"/>
    </row>
    <row r="14343" spans="1:59">
      <c r="AO14343" s="103" t="n"/>
    </row>
    <row r="14344" spans="1:59">
      <c r="AO14344" s="103" t="n"/>
    </row>
    <row r="14345" spans="1:59">
      <c r="AO14345" s="103" t="n"/>
    </row>
    <row r="14346" spans="1:59">
      <c r="AO14346" s="103" t="n"/>
    </row>
    <row r="14347" spans="1:59">
      <c r="AO14347" s="103" t="n"/>
    </row>
    <row r="14348" spans="1:59">
      <c r="AO14348" s="103" t="n"/>
    </row>
    <row r="14349" spans="1:59">
      <c r="AO14349" s="103" t="n"/>
    </row>
    <row r="14350" spans="1:59">
      <c r="AO14350" s="103" t="n"/>
    </row>
    <row r="14351" spans="1:59">
      <c r="AO14351" s="103" t="n"/>
    </row>
    <row r="14352" spans="1:59">
      <c r="AO14352" s="103" t="n"/>
    </row>
    <row r="14353" spans="1:59">
      <c r="AO14353" s="103" t="n"/>
    </row>
    <row r="14354" spans="1:59">
      <c r="AO14354" s="103" t="n"/>
    </row>
    <row r="14355" spans="1:59">
      <c r="AO14355" s="103" t="n"/>
    </row>
    <row r="14356" spans="1:59">
      <c r="AO14356" s="103" t="n"/>
    </row>
    <row r="14357" spans="1:59">
      <c r="AO14357" s="103" t="n"/>
    </row>
    <row r="14358" spans="1:59">
      <c r="AO14358" s="103" t="n"/>
    </row>
    <row r="14359" spans="1:59">
      <c r="AO14359" s="103" t="n"/>
    </row>
    <row r="14360" spans="1:59">
      <c r="AO14360" s="103" t="n"/>
    </row>
    <row r="14361" spans="1:59">
      <c r="AO14361" s="103" t="n"/>
    </row>
    <row r="14362" spans="1:59">
      <c r="AO14362" s="103" t="n"/>
    </row>
    <row r="14363" spans="1:59">
      <c r="AO14363" s="103" t="n"/>
    </row>
    <row r="14364" spans="1:59">
      <c r="AO14364" s="103" t="n"/>
    </row>
    <row r="14365" spans="1:59">
      <c r="AO14365" s="103" t="n"/>
    </row>
    <row r="14366" spans="1:59">
      <c r="AO14366" s="103" t="n"/>
    </row>
    <row r="14367" spans="1:59">
      <c r="AO14367" s="103" t="n"/>
    </row>
    <row r="14368" spans="1:59">
      <c r="AO14368" s="103" t="n"/>
    </row>
    <row r="14369" spans="1:59">
      <c r="AO14369" s="103" t="n"/>
    </row>
    <row r="14370" spans="1:59">
      <c r="AO14370" s="103" t="n"/>
    </row>
    <row r="14371" spans="1:59">
      <c r="AO14371" s="103" t="n"/>
    </row>
    <row r="14372" spans="1:59">
      <c r="AO14372" s="103" t="n"/>
    </row>
    <row r="14373" spans="1:59">
      <c r="AO14373" s="103" t="n"/>
    </row>
    <row r="14374" spans="1:59">
      <c r="AO14374" s="103" t="n"/>
    </row>
    <row r="14375" spans="1:59">
      <c r="AO14375" s="103" t="n"/>
    </row>
    <row r="14376" spans="1:59">
      <c r="AO14376" s="103" t="n"/>
    </row>
    <row r="14377" spans="1:59">
      <c r="AO14377" s="103" t="n"/>
    </row>
    <row r="14378" spans="1:59">
      <c r="AO14378" s="103" t="n"/>
    </row>
    <row r="14379" spans="1:59">
      <c r="AO14379" s="103" t="n"/>
    </row>
    <row r="14380" spans="1:59">
      <c r="AO14380" s="103" t="n"/>
    </row>
    <row r="14381" spans="1:59">
      <c r="AO14381" s="103" t="n"/>
    </row>
    <row r="14382" spans="1:59">
      <c r="AO14382" s="103" t="n"/>
    </row>
    <row r="14383" spans="1:59">
      <c r="AO14383" s="103" t="n"/>
    </row>
    <row r="14384" spans="1:59">
      <c r="AO14384" s="103" t="n"/>
    </row>
    <row r="14385" spans="1:59">
      <c r="AO14385" s="103" t="n"/>
    </row>
    <row r="14386" spans="1:59">
      <c r="AO14386" s="103" t="n"/>
    </row>
    <row r="14387" spans="1:59">
      <c r="AO14387" s="103" t="n"/>
    </row>
    <row r="14388" spans="1:59">
      <c r="AO14388" s="103" t="n"/>
    </row>
    <row r="14389" spans="1:59">
      <c r="AO14389" s="103" t="n"/>
    </row>
    <row r="14390" spans="1:59">
      <c r="AO14390" s="103" t="n"/>
    </row>
    <row r="14391" spans="1:59">
      <c r="AO14391" s="103" t="n"/>
    </row>
    <row r="14392" spans="1:59">
      <c r="AO14392" s="103" t="n"/>
    </row>
    <row r="14393" spans="1:59">
      <c r="AO14393" s="103" t="n"/>
    </row>
    <row r="14394" spans="1:59">
      <c r="AO14394" s="103" t="n"/>
    </row>
    <row r="14395" spans="1:59">
      <c r="AO14395" s="103" t="n"/>
    </row>
    <row r="14396" spans="1:59">
      <c r="AO14396" s="103" t="n"/>
    </row>
    <row r="14397" spans="1:59">
      <c r="AO14397" s="103" t="n"/>
    </row>
    <row r="14398" spans="1:59">
      <c r="AO14398" s="103" t="n"/>
    </row>
    <row r="14399" spans="1:59">
      <c r="AO14399" s="103" t="n"/>
    </row>
    <row r="14400" spans="1:59">
      <c r="AO14400" s="103" t="n"/>
    </row>
    <row r="14401" spans="1:59">
      <c r="AO14401" s="103" t="n"/>
    </row>
    <row r="14402" spans="1:59">
      <c r="AO14402" s="103" t="n"/>
    </row>
    <row r="14403" spans="1:59">
      <c r="AO14403" s="103" t="n"/>
    </row>
    <row r="14404" spans="1:59">
      <c r="AO14404" s="103" t="n"/>
    </row>
    <row r="14405" spans="1:59">
      <c r="AO14405" s="103" t="n"/>
    </row>
    <row r="14406" spans="1:59">
      <c r="AO14406" s="103" t="n"/>
    </row>
    <row r="14407" spans="1:59">
      <c r="AO14407" s="103" t="n"/>
    </row>
    <row r="14408" spans="1:59">
      <c r="AO14408" s="103" t="n"/>
    </row>
    <row r="14409" spans="1:59">
      <c r="AO14409" s="103" t="n"/>
    </row>
    <row r="14410" spans="1:59">
      <c r="AO14410" s="103" t="n"/>
    </row>
    <row r="14411" spans="1:59">
      <c r="AO14411" s="103" t="n"/>
    </row>
    <row r="14412" spans="1:59">
      <c r="AO14412" s="103" t="n"/>
    </row>
    <row r="14413" spans="1:59">
      <c r="AO14413" s="103" t="n"/>
    </row>
    <row r="14414" spans="1:59">
      <c r="AO14414" s="103" t="n"/>
    </row>
    <row r="14415" spans="1:59">
      <c r="AO14415" s="103" t="n"/>
    </row>
    <row r="14416" spans="1:59">
      <c r="AO14416" s="103" t="n"/>
    </row>
    <row r="14417" spans="1:59">
      <c r="AO14417" s="103" t="n"/>
    </row>
    <row r="14418" spans="1:59">
      <c r="AO14418" s="103" t="n"/>
    </row>
    <row r="14419" spans="1:59">
      <c r="AO14419" s="103" t="n"/>
    </row>
    <row r="14420" spans="1:59">
      <c r="AO14420" s="103" t="n"/>
    </row>
    <row r="14421" spans="1:59">
      <c r="AO14421" s="103" t="n"/>
    </row>
    <row r="14422" spans="1:59">
      <c r="AO14422" s="103" t="n"/>
    </row>
    <row r="14423" spans="1:59">
      <c r="AO14423" s="103" t="n"/>
    </row>
    <row r="14424" spans="1:59">
      <c r="AO14424" s="103" t="n"/>
    </row>
    <row r="14425" spans="1:59">
      <c r="AO14425" s="103" t="n"/>
    </row>
    <row r="14426" spans="1:59">
      <c r="AO14426" s="103" t="n"/>
    </row>
    <row r="14427" spans="1:59">
      <c r="AO14427" s="103" t="n"/>
    </row>
    <row r="14428" spans="1:59">
      <c r="AO14428" s="103" t="n"/>
    </row>
    <row r="14429" spans="1:59">
      <c r="AO14429" s="103" t="n"/>
    </row>
    <row r="14430" spans="1:59">
      <c r="AO14430" s="103" t="n"/>
    </row>
    <row r="14431" spans="1:59">
      <c r="AO14431" s="103" t="n"/>
    </row>
    <row r="14432" spans="1:59">
      <c r="AO14432" s="103" t="n"/>
    </row>
    <row r="14433" spans="1:59">
      <c r="AO14433" s="103" t="n"/>
    </row>
    <row r="14434" spans="1:59">
      <c r="AO14434" s="103" t="n"/>
    </row>
    <row r="14435" spans="1:59">
      <c r="AO14435" s="103" t="n"/>
    </row>
    <row r="14436" spans="1:59">
      <c r="AO14436" s="103" t="n"/>
    </row>
    <row r="14437" spans="1:59">
      <c r="AO14437" s="103" t="n"/>
    </row>
    <row r="14438" spans="1:59">
      <c r="AO14438" s="103" t="n"/>
    </row>
    <row r="14439" spans="1:59">
      <c r="AO14439" s="103" t="n"/>
    </row>
    <row r="14440" spans="1:59">
      <c r="AO14440" s="103" t="n"/>
    </row>
    <row r="14441" spans="1:59">
      <c r="AO14441" s="103" t="n"/>
    </row>
    <row r="14442" spans="1:59">
      <c r="AO14442" s="103" t="n"/>
    </row>
    <row r="14443" spans="1:59">
      <c r="AO14443" s="103" t="n"/>
    </row>
    <row r="14444" spans="1:59">
      <c r="AO14444" s="103" t="n"/>
    </row>
    <row r="14445" spans="1:59">
      <c r="AO14445" s="103" t="n"/>
    </row>
    <row r="14446" spans="1:59">
      <c r="AO14446" s="103" t="n"/>
    </row>
    <row r="14447" spans="1:59">
      <c r="AO14447" s="103" t="n"/>
    </row>
    <row r="14448" spans="1:59">
      <c r="AO14448" s="103" t="n"/>
    </row>
    <row r="14449" spans="1:59">
      <c r="AO14449" s="103" t="n"/>
    </row>
    <row r="14450" spans="1:59">
      <c r="AO14450" s="103" t="n"/>
    </row>
    <row r="14451" spans="1:59">
      <c r="AO14451" s="103" t="n"/>
    </row>
    <row r="14452" spans="1:59">
      <c r="AO14452" s="103" t="n"/>
    </row>
    <row r="14453" spans="1:59">
      <c r="AO14453" s="103" t="n"/>
    </row>
    <row r="14454" spans="1:59">
      <c r="AO14454" s="103" t="n"/>
    </row>
    <row r="14455" spans="1:59">
      <c r="AO14455" s="103" t="n"/>
    </row>
    <row r="14456" spans="1:59">
      <c r="AO14456" s="103" t="n"/>
    </row>
    <row r="14457" spans="1:59">
      <c r="AO14457" s="103" t="n"/>
    </row>
    <row r="14458" spans="1:59">
      <c r="AO14458" s="103" t="n"/>
    </row>
    <row r="14459" spans="1:59">
      <c r="AO14459" s="103" t="n"/>
    </row>
    <row r="14460" spans="1:59">
      <c r="AO14460" s="103" t="n"/>
    </row>
    <row r="14461" spans="1:59">
      <c r="AO14461" s="103" t="n"/>
    </row>
    <row r="14462" spans="1:59">
      <c r="AO14462" s="103" t="n"/>
    </row>
    <row r="14463" spans="1:59">
      <c r="AO14463" s="103" t="n"/>
    </row>
    <row r="14464" spans="1:59">
      <c r="AO14464" s="103" t="n"/>
    </row>
    <row r="14465" spans="1:59">
      <c r="AO14465" s="103" t="n"/>
    </row>
    <row r="14466" spans="1:59">
      <c r="AO14466" s="103" t="n"/>
    </row>
    <row r="14467" spans="1:59">
      <c r="AO14467" s="103" t="n"/>
    </row>
    <row r="14468" spans="1:59">
      <c r="AO14468" s="103" t="n"/>
    </row>
    <row r="14469" spans="1:59">
      <c r="AO14469" s="103" t="n"/>
    </row>
    <row r="14470" spans="1:59">
      <c r="AO14470" s="103" t="n"/>
    </row>
    <row r="14471" spans="1:59">
      <c r="AO14471" s="103" t="n"/>
    </row>
    <row r="14472" spans="1:59">
      <c r="AO14472" s="103" t="n"/>
    </row>
    <row r="14473" spans="1:59">
      <c r="AO14473" s="103" t="n"/>
    </row>
    <row r="14474" spans="1:59">
      <c r="AO14474" s="103" t="n"/>
    </row>
    <row r="14475" spans="1:59">
      <c r="AO14475" s="103" t="n"/>
    </row>
    <row r="14476" spans="1:59">
      <c r="AO14476" s="103" t="n"/>
    </row>
    <row r="14477" spans="1:59">
      <c r="AO14477" s="103" t="n"/>
    </row>
    <row r="14478" spans="1:59">
      <c r="AO14478" s="103" t="n"/>
    </row>
    <row r="14479" spans="1:59">
      <c r="AO14479" s="103" t="n"/>
    </row>
    <row r="14480" spans="1:59">
      <c r="AO14480" s="103" t="n"/>
    </row>
    <row r="14481" spans="1:59">
      <c r="AO14481" s="103" t="n"/>
    </row>
    <row r="14482" spans="1:59">
      <c r="AO14482" s="103" t="n"/>
    </row>
    <row r="14483" spans="1:59">
      <c r="AO14483" s="103" t="n"/>
    </row>
    <row r="14484" spans="1:59">
      <c r="AO14484" s="103" t="n"/>
    </row>
    <row r="14485" spans="1:59">
      <c r="AO14485" s="103" t="n"/>
    </row>
    <row r="14486" spans="1:59">
      <c r="AO14486" s="103" t="n"/>
    </row>
    <row r="14487" spans="1:59">
      <c r="AO14487" s="103" t="n"/>
    </row>
    <row r="14488" spans="1:59">
      <c r="AO14488" s="103" t="n"/>
    </row>
    <row r="14489" spans="1:59">
      <c r="AO14489" s="103" t="n"/>
    </row>
    <row r="14490" spans="1:59">
      <c r="AO14490" s="103" t="n"/>
    </row>
    <row r="14491" spans="1:59">
      <c r="AO14491" s="103" t="n"/>
    </row>
    <row r="14492" spans="1:59">
      <c r="AO14492" s="103" t="n"/>
    </row>
    <row r="14493" spans="1:59">
      <c r="AO14493" s="103" t="n"/>
    </row>
    <row r="14494" spans="1:59">
      <c r="AO14494" s="103" t="n"/>
    </row>
    <row r="14495" spans="1:59">
      <c r="AO14495" s="103" t="n"/>
    </row>
    <row r="14496" spans="1:59">
      <c r="AO14496" s="103" t="n"/>
    </row>
    <row r="14497" spans="1:59">
      <c r="AO14497" s="103" t="n"/>
    </row>
    <row r="14498" spans="1:59">
      <c r="AO14498" s="103" t="n"/>
    </row>
    <row r="14499" spans="1:59">
      <c r="AO14499" s="103" t="n"/>
    </row>
    <row r="14500" spans="1:59">
      <c r="AO14500" s="103" t="n"/>
    </row>
    <row r="14501" spans="1:59">
      <c r="AO14501" s="103" t="n"/>
    </row>
    <row r="14502" spans="1:59">
      <c r="AO14502" s="103" t="n"/>
    </row>
    <row r="14503" spans="1:59">
      <c r="AO14503" s="103" t="n"/>
    </row>
    <row r="14504" spans="1:59">
      <c r="AO14504" s="103" t="n"/>
    </row>
    <row r="14505" spans="1:59">
      <c r="AO14505" s="103" t="n"/>
    </row>
    <row r="14506" spans="1:59">
      <c r="AO14506" s="103" t="n"/>
    </row>
    <row r="14507" spans="1:59">
      <c r="AO14507" s="103" t="n"/>
    </row>
    <row r="14508" spans="1:59">
      <c r="AO14508" s="103" t="n"/>
    </row>
    <row r="14509" spans="1:59">
      <c r="AO14509" s="103" t="n"/>
    </row>
    <row r="14510" spans="1:59">
      <c r="AO14510" s="103" t="n"/>
    </row>
    <row r="14511" spans="1:59">
      <c r="AO14511" s="103" t="n"/>
    </row>
    <row r="14512" spans="1:59">
      <c r="AO14512" s="103" t="n"/>
    </row>
    <row r="14513" spans="1:59">
      <c r="AO14513" s="103" t="n"/>
    </row>
    <row r="14514" spans="1:59">
      <c r="AO14514" s="103" t="n"/>
    </row>
    <row r="14515" spans="1:59">
      <c r="AO14515" s="103" t="n"/>
    </row>
    <row r="14516" spans="1:59">
      <c r="AO14516" s="103" t="n"/>
    </row>
    <row r="14517" spans="1:59">
      <c r="AO14517" s="103" t="n"/>
    </row>
    <row r="14518" spans="1:59">
      <c r="AO14518" s="103" t="n"/>
    </row>
    <row r="14519" spans="1:59">
      <c r="AO14519" s="103" t="n"/>
    </row>
    <row r="14520" spans="1:59">
      <c r="AO14520" s="103" t="n"/>
    </row>
    <row r="14521" spans="1:59">
      <c r="AO14521" s="103" t="n"/>
    </row>
    <row r="14522" spans="1:59">
      <c r="AO14522" s="103" t="n"/>
    </row>
    <row r="14523" spans="1:59">
      <c r="AO14523" s="103" t="n"/>
    </row>
    <row r="14524" spans="1:59">
      <c r="AO14524" s="103" t="n"/>
    </row>
    <row r="14525" spans="1:59">
      <c r="AO14525" s="103" t="n"/>
    </row>
    <row r="14526" spans="1:59">
      <c r="AO14526" s="103" t="n"/>
    </row>
    <row r="14527" spans="1:59">
      <c r="AO14527" s="103" t="n"/>
    </row>
    <row r="14528" spans="1:59">
      <c r="AO14528" s="103" t="n"/>
    </row>
    <row r="14529" spans="1:59">
      <c r="AO14529" s="103" t="n"/>
    </row>
    <row r="14530" spans="1:59">
      <c r="AO14530" s="103" t="n"/>
    </row>
    <row r="14531" spans="1:59">
      <c r="AO14531" s="103" t="n"/>
    </row>
    <row r="14532" spans="1:59">
      <c r="AO14532" s="103" t="n"/>
    </row>
    <row r="14533" spans="1:59">
      <c r="AO14533" s="103" t="n"/>
    </row>
    <row r="14534" spans="1:59">
      <c r="AO14534" s="103" t="n"/>
    </row>
    <row r="14535" spans="1:59">
      <c r="AO14535" s="103" t="n"/>
    </row>
    <row r="14536" spans="1:59">
      <c r="AO14536" s="103" t="n"/>
    </row>
    <row r="14537" spans="1:59">
      <c r="AO14537" s="103" t="n"/>
    </row>
    <row r="14538" spans="1:59">
      <c r="AO14538" s="103" t="n"/>
    </row>
    <row r="14539" spans="1:59">
      <c r="AO14539" s="103" t="n"/>
    </row>
    <row r="14540" spans="1:59">
      <c r="AO14540" s="103" t="n"/>
    </row>
    <row r="14541" spans="1:59">
      <c r="AO14541" s="103" t="n"/>
    </row>
    <row r="14542" spans="1:59">
      <c r="AO14542" s="103" t="n"/>
    </row>
    <row r="14543" spans="1:59">
      <c r="AO14543" s="103" t="n"/>
    </row>
    <row r="14544" spans="1:59">
      <c r="AO14544" s="103" t="n"/>
    </row>
    <row r="14545" spans="1:59">
      <c r="AO14545" s="103" t="n"/>
    </row>
    <row r="14546" spans="1:59">
      <c r="AO14546" s="103" t="n"/>
    </row>
    <row r="14547" spans="1:59">
      <c r="AO14547" s="103" t="n"/>
    </row>
    <row r="14548" spans="1:59">
      <c r="AO14548" s="103" t="n"/>
    </row>
    <row r="14549" spans="1:59">
      <c r="AO14549" s="103" t="n"/>
    </row>
    <row r="14550" spans="1:59">
      <c r="AO14550" s="103" t="n"/>
    </row>
    <row r="14551" spans="1:59">
      <c r="AO14551" s="103" t="n"/>
    </row>
    <row r="14552" spans="1:59">
      <c r="AO14552" s="103" t="n"/>
    </row>
    <row r="14553" spans="1:59">
      <c r="AO14553" s="103" t="n"/>
    </row>
    <row r="14554" spans="1:59">
      <c r="AO14554" s="103" t="n"/>
    </row>
    <row r="14555" spans="1:59">
      <c r="AO14555" s="103" t="n"/>
    </row>
    <row r="14556" spans="1:59">
      <c r="AO14556" s="103" t="n"/>
    </row>
    <row r="14557" spans="1:59">
      <c r="AO14557" s="103" t="n"/>
    </row>
    <row r="14558" spans="1:59">
      <c r="AO14558" s="103" t="n"/>
    </row>
    <row r="14559" spans="1:59">
      <c r="AO14559" s="103" t="n"/>
    </row>
    <row r="14560" spans="1:59">
      <c r="AO14560" s="103" t="n"/>
    </row>
    <row r="14561" spans="1:59">
      <c r="AO14561" s="103" t="n"/>
    </row>
    <row r="14562" spans="1:59">
      <c r="AO14562" s="103" t="n"/>
    </row>
    <row r="14563" spans="1:59">
      <c r="AO14563" s="103" t="n"/>
    </row>
    <row r="14564" spans="1:59">
      <c r="AO14564" s="103" t="n"/>
    </row>
    <row r="14565" spans="1:59">
      <c r="AO14565" s="103" t="n"/>
    </row>
    <row r="14566" spans="1:59">
      <c r="AO14566" s="103" t="n"/>
    </row>
    <row r="14567" spans="1:59">
      <c r="AO14567" s="103" t="n"/>
    </row>
    <row r="14568" spans="1:59">
      <c r="AO14568" s="103" t="n"/>
    </row>
    <row r="14569" spans="1:59">
      <c r="AO14569" s="103" t="n"/>
    </row>
    <row r="14570" spans="1:59">
      <c r="AO14570" s="103" t="n"/>
    </row>
    <row r="14571" spans="1:59">
      <c r="AO14571" s="103" t="n"/>
    </row>
    <row r="14572" spans="1:59">
      <c r="AO14572" s="103" t="n"/>
    </row>
    <row r="14573" spans="1:59">
      <c r="AO14573" s="103" t="n"/>
    </row>
    <row r="14574" spans="1:59">
      <c r="AO14574" s="103" t="n"/>
    </row>
    <row r="14575" spans="1:59">
      <c r="AO14575" s="103" t="n"/>
    </row>
    <row r="14576" spans="1:59">
      <c r="AO14576" s="103" t="n"/>
    </row>
    <row r="14577" spans="1:59">
      <c r="AO14577" s="103" t="n"/>
    </row>
    <row r="14578" spans="1:59">
      <c r="AO14578" s="103" t="n"/>
    </row>
    <row r="14579" spans="1:59">
      <c r="AO14579" s="103" t="n"/>
    </row>
    <row r="14580" spans="1:59">
      <c r="AO14580" s="103" t="n"/>
    </row>
    <row r="14581" spans="1:59">
      <c r="AO14581" s="103" t="n"/>
    </row>
    <row r="14582" spans="1:59">
      <c r="AO14582" s="103" t="n"/>
    </row>
    <row r="14583" spans="1:59">
      <c r="AO14583" s="103" t="n"/>
    </row>
    <row r="14584" spans="1:59">
      <c r="AO14584" s="103" t="n"/>
    </row>
    <row r="14585" spans="1:59">
      <c r="AO14585" s="103" t="n"/>
    </row>
    <row r="14586" spans="1:59">
      <c r="AO14586" s="103" t="n"/>
    </row>
    <row r="14587" spans="1:59">
      <c r="AO14587" s="103" t="n"/>
    </row>
    <row r="14588" spans="1:59">
      <c r="AO14588" s="103" t="n"/>
    </row>
    <row r="14589" spans="1:59">
      <c r="AO14589" s="103" t="n"/>
    </row>
    <row r="14590" spans="1:59">
      <c r="AO14590" s="103" t="n"/>
    </row>
    <row r="14591" spans="1:59">
      <c r="AO14591" s="103" t="n"/>
    </row>
    <row r="14592" spans="1:59">
      <c r="AO14592" s="103" t="n"/>
    </row>
    <row r="14593" spans="1:59">
      <c r="AO14593" s="103" t="n"/>
    </row>
    <row r="14594" spans="1:59">
      <c r="AO14594" s="103" t="n"/>
    </row>
    <row r="14595" spans="1:59">
      <c r="AO14595" s="103" t="n"/>
    </row>
    <row r="14596" spans="1:59">
      <c r="AO14596" s="103" t="n"/>
    </row>
    <row r="14597" spans="1:59">
      <c r="AO14597" s="103" t="n"/>
    </row>
    <row r="14598" spans="1:59">
      <c r="AO14598" s="103" t="n"/>
    </row>
    <row r="14599" spans="1:59">
      <c r="AO14599" s="103" t="n"/>
    </row>
    <row r="14600" spans="1:59">
      <c r="AO14600" s="103" t="n"/>
    </row>
    <row r="14601" spans="1:59">
      <c r="AO14601" s="103" t="n"/>
    </row>
    <row r="14602" spans="1:59">
      <c r="AO14602" s="103" t="n"/>
    </row>
    <row r="14603" spans="1:59">
      <c r="AO14603" s="103" t="n"/>
    </row>
    <row r="14604" spans="1:59">
      <c r="AO14604" s="103" t="n"/>
    </row>
    <row r="14605" spans="1:59">
      <c r="AO14605" s="103" t="n"/>
    </row>
    <row r="14606" spans="1:59">
      <c r="AO14606" s="103" t="n"/>
    </row>
    <row r="14607" spans="1:59">
      <c r="AO14607" s="103" t="n"/>
    </row>
    <row r="14608" spans="1:59">
      <c r="AO14608" s="103" t="n"/>
    </row>
    <row r="14609" spans="1:59">
      <c r="AO14609" s="103" t="n"/>
    </row>
    <row r="14610" spans="1:59">
      <c r="AO14610" s="103" t="n"/>
    </row>
    <row r="14611" spans="1:59">
      <c r="AO14611" s="103" t="n"/>
    </row>
    <row r="14612" spans="1:59">
      <c r="AO14612" s="103" t="n"/>
    </row>
    <row r="14613" spans="1:59">
      <c r="AO14613" s="103" t="n"/>
    </row>
    <row r="14614" spans="1:59">
      <c r="AO14614" s="103" t="n"/>
    </row>
    <row r="14615" spans="1:59">
      <c r="AO14615" s="103" t="n"/>
    </row>
    <row r="14616" spans="1:59">
      <c r="AO14616" s="103" t="n"/>
    </row>
    <row r="14617" spans="1:59">
      <c r="AO14617" s="103" t="n"/>
    </row>
    <row r="14618" spans="1:59">
      <c r="AO14618" s="103" t="n"/>
    </row>
    <row r="14619" spans="1:59">
      <c r="AO14619" s="103" t="n"/>
    </row>
    <row r="14620" spans="1:59">
      <c r="AO14620" s="103" t="n"/>
    </row>
    <row r="14621" spans="1:59">
      <c r="AO14621" s="103" t="n"/>
    </row>
    <row r="14622" spans="1:59">
      <c r="AO14622" s="103" t="n"/>
    </row>
    <row r="14623" spans="1:59">
      <c r="AO14623" s="103" t="n"/>
    </row>
    <row r="14624" spans="1:59">
      <c r="AO14624" s="103" t="n"/>
    </row>
    <row r="14625" spans="1:59">
      <c r="AO14625" s="103" t="n"/>
    </row>
    <row r="14626" spans="1:59">
      <c r="AO14626" s="103" t="n"/>
    </row>
    <row r="14627" spans="1:59">
      <c r="AO14627" s="103" t="n"/>
    </row>
    <row r="14628" spans="1:59">
      <c r="AO14628" s="103" t="n"/>
    </row>
    <row r="14629" spans="1:59">
      <c r="AO14629" s="103" t="n"/>
    </row>
    <row r="14630" spans="1:59">
      <c r="AO14630" s="103" t="n"/>
    </row>
    <row r="14631" spans="1:59">
      <c r="AO14631" s="103" t="n"/>
    </row>
    <row r="14632" spans="1:59">
      <c r="AO14632" s="103" t="n"/>
    </row>
    <row r="14633" spans="1:59">
      <c r="AO14633" s="103" t="n"/>
    </row>
    <row r="14634" spans="1:59">
      <c r="AO14634" s="103" t="n"/>
    </row>
    <row r="14635" spans="1:59">
      <c r="AO14635" s="103" t="n"/>
    </row>
    <row r="14636" spans="1:59">
      <c r="AO14636" s="103" t="n"/>
    </row>
    <row r="14637" spans="1:59">
      <c r="AO14637" s="103" t="n"/>
    </row>
    <row r="14638" spans="1:59">
      <c r="AO14638" s="103" t="n"/>
    </row>
    <row r="14639" spans="1:59">
      <c r="AO14639" s="103" t="n"/>
    </row>
    <row r="14640" spans="1:59">
      <c r="AO14640" s="103" t="n"/>
    </row>
    <row r="14641" spans="1:59">
      <c r="AO14641" s="103" t="n"/>
    </row>
    <row r="14642" spans="1:59">
      <c r="AO14642" s="103" t="n"/>
    </row>
    <row r="14643" spans="1:59">
      <c r="AO14643" s="103" t="n"/>
    </row>
    <row r="14644" spans="1:59">
      <c r="AO14644" s="103" t="n"/>
    </row>
    <row r="14645" spans="1:59">
      <c r="AO14645" s="103" t="n"/>
    </row>
    <row r="14646" spans="1:59">
      <c r="AO14646" s="103" t="n"/>
    </row>
    <row r="14647" spans="1:59">
      <c r="AO14647" s="103" t="n"/>
    </row>
    <row r="14648" spans="1:59">
      <c r="AO14648" s="103" t="n"/>
    </row>
    <row r="14649" spans="1:59">
      <c r="AO14649" s="103" t="n"/>
    </row>
    <row r="14650" spans="1:59">
      <c r="AO14650" s="103" t="n"/>
    </row>
    <row r="14651" spans="1:59">
      <c r="AO14651" s="103" t="n"/>
    </row>
    <row r="14652" spans="1:59">
      <c r="AO14652" s="103" t="n"/>
    </row>
    <row r="14653" spans="1:59">
      <c r="AO14653" s="103" t="n"/>
    </row>
    <row r="14654" spans="1:59">
      <c r="AO14654" s="103" t="n"/>
    </row>
    <row r="14655" spans="1:59">
      <c r="AO14655" s="103" t="n"/>
    </row>
    <row r="14656" spans="1:59">
      <c r="AO14656" s="103" t="n"/>
    </row>
    <row r="14657" spans="1:59">
      <c r="AO14657" s="103" t="n"/>
    </row>
    <row r="14658" spans="1:59">
      <c r="AO14658" s="103" t="n"/>
    </row>
    <row r="14659" spans="1:59">
      <c r="AO14659" s="103" t="n"/>
    </row>
    <row r="14660" spans="1:59">
      <c r="AO14660" s="103" t="n"/>
    </row>
    <row r="14661" spans="1:59">
      <c r="AO14661" s="103" t="n"/>
    </row>
    <row r="14662" spans="1:59">
      <c r="AO14662" s="103" t="n"/>
    </row>
    <row r="14663" spans="1:59">
      <c r="AO14663" s="103" t="n"/>
    </row>
    <row r="14664" spans="1:59">
      <c r="AO14664" s="103" t="n"/>
    </row>
    <row r="14665" spans="1:59">
      <c r="AO14665" s="103" t="n"/>
    </row>
    <row r="14666" spans="1:59">
      <c r="AO14666" s="103" t="n"/>
    </row>
    <row r="14667" spans="1:59">
      <c r="AO14667" s="103" t="n"/>
    </row>
    <row r="14668" spans="1:59">
      <c r="AO14668" s="103" t="n"/>
    </row>
    <row r="14669" spans="1:59">
      <c r="AO14669" s="103" t="n"/>
    </row>
    <row r="14670" spans="1:59">
      <c r="AO14670" s="103" t="n"/>
    </row>
    <row r="14671" spans="1:59">
      <c r="AO14671" s="103" t="n"/>
    </row>
    <row r="14672" spans="1:59">
      <c r="AO14672" s="103" t="n"/>
    </row>
    <row r="14673" spans="1:59">
      <c r="AO14673" s="103" t="n"/>
    </row>
    <row r="14674" spans="1:59">
      <c r="AO14674" s="103" t="n"/>
    </row>
    <row r="14675" spans="1:59">
      <c r="AO14675" s="103" t="n"/>
    </row>
    <row r="14676" spans="1:59">
      <c r="AO14676" s="103" t="n"/>
    </row>
    <row r="14677" spans="1:59">
      <c r="AO14677" s="103" t="n"/>
    </row>
    <row r="14678" spans="1:59">
      <c r="AO14678" s="103" t="n"/>
    </row>
    <row r="14679" spans="1:59">
      <c r="AO14679" s="103" t="n"/>
    </row>
    <row r="14680" spans="1:59">
      <c r="AO14680" s="103" t="n"/>
    </row>
    <row r="14681" spans="1:59">
      <c r="AO14681" s="103" t="n"/>
    </row>
    <row r="14682" spans="1:59">
      <c r="AO14682" s="103" t="n"/>
    </row>
    <row r="14683" spans="1:59">
      <c r="AO14683" s="103" t="n"/>
    </row>
    <row r="14684" spans="1:59">
      <c r="AO14684" s="103" t="n"/>
    </row>
    <row r="14685" spans="1:59">
      <c r="AO14685" s="103" t="n"/>
    </row>
    <row r="14686" spans="1:59">
      <c r="AO14686" s="103" t="n"/>
    </row>
    <row r="14687" spans="1:59">
      <c r="AO14687" s="103" t="n"/>
    </row>
    <row r="14688" spans="1:59">
      <c r="AO14688" s="103" t="n"/>
    </row>
    <row r="14689" spans="1:59">
      <c r="AO14689" s="103" t="n"/>
    </row>
    <row r="14690" spans="1:59">
      <c r="AO14690" s="103" t="n"/>
    </row>
    <row r="14691" spans="1:59">
      <c r="AO14691" s="103" t="n"/>
    </row>
    <row r="14692" spans="1:59">
      <c r="AO14692" s="103" t="n"/>
    </row>
    <row r="14693" spans="1:59">
      <c r="AO14693" s="103" t="n"/>
    </row>
    <row r="14694" spans="1:59">
      <c r="AO14694" s="103" t="n"/>
    </row>
    <row r="14695" spans="1:59">
      <c r="AO14695" s="103" t="n"/>
    </row>
    <row r="14696" spans="1:59">
      <c r="AO14696" s="103" t="n"/>
    </row>
    <row r="14697" spans="1:59">
      <c r="AO14697" s="103" t="n"/>
    </row>
    <row r="14698" spans="1:59">
      <c r="AO14698" s="103" t="n"/>
    </row>
    <row r="14699" spans="1:59">
      <c r="AO14699" s="103" t="n"/>
    </row>
    <row r="14700" spans="1:59">
      <c r="AO14700" s="103" t="n"/>
    </row>
    <row r="14701" spans="1:59">
      <c r="AO14701" s="103" t="n"/>
    </row>
    <row r="14702" spans="1:59">
      <c r="AO14702" s="103" t="n"/>
    </row>
    <row r="14703" spans="1:59">
      <c r="AO14703" s="103" t="n"/>
    </row>
    <row r="14704" spans="1:59">
      <c r="AO14704" s="103" t="n"/>
    </row>
    <row r="14705" spans="1:59">
      <c r="AO14705" s="103" t="n"/>
    </row>
    <row r="14706" spans="1:59">
      <c r="AO14706" s="103" t="n"/>
    </row>
    <row r="14707" spans="1:59">
      <c r="AO14707" s="103" t="n"/>
    </row>
    <row r="14708" spans="1:59">
      <c r="AO14708" s="103" t="n"/>
    </row>
    <row r="14709" spans="1:59">
      <c r="AO14709" s="103" t="n"/>
    </row>
    <row r="14710" spans="1:59">
      <c r="AO14710" s="103" t="n"/>
    </row>
    <row r="14711" spans="1:59">
      <c r="AO14711" s="103" t="n"/>
    </row>
    <row r="14712" spans="1:59">
      <c r="AO14712" s="103" t="n"/>
    </row>
    <row r="14713" spans="1:59">
      <c r="AO14713" s="103" t="n"/>
    </row>
    <row r="14714" spans="1:59">
      <c r="AO14714" s="103" t="n"/>
    </row>
    <row r="14715" spans="1:59">
      <c r="AO14715" s="103" t="n"/>
    </row>
    <row r="14716" spans="1:59">
      <c r="AO14716" s="103" t="n"/>
    </row>
    <row r="14717" spans="1:59">
      <c r="AO14717" s="103" t="n"/>
    </row>
    <row r="14718" spans="1:59">
      <c r="AO14718" s="103" t="n"/>
    </row>
    <row r="14719" spans="1:59">
      <c r="AO14719" s="103" t="n"/>
    </row>
    <row r="14720" spans="1:59">
      <c r="AO14720" s="103" t="n"/>
    </row>
    <row r="14721" spans="1:59">
      <c r="AO14721" s="103" t="n"/>
    </row>
    <row r="14722" spans="1:59">
      <c r="AO14722" s="103" t="n"/>
    </row>
    <row r="14723" spans="1:59">
      <c r="AO14723" s="103" t="n"/>
    </row>
    <row r="14724" spans="1:59">
      <c r="AO14724" s="103" t="n"/>
    </row>
    <row r="14725" spans="1:59">
      <c r="AO14725" s="103" t="n"/>
    </row>
    <row r="14726" spans="1:59">
      <c r="AO14726" s="103" t="n"/>
    </row>
    <row r="14727" spans="1:59">
      <c r="AO14727" s="103" t="n"/>
    </row>
    <row r="14728" spans="1:59">
      <c r="AO14728" s="103" t="n"/>
    </row>
    <row r="14729" spans="1:59">
      <c r="AO14729" s="103" t="n"/>
    </row>
    <row r="14730" spans="1:59">
      <c r="AO14730" s="103" t="n"/>
    </row>
    <row r="14731" spans="1:59">
      <c r="AO14731" s="103" t="n"/>
    </row>
    <row r="14732" spans="1:59">
      <c r="AO14732" s="103" t="n"/>
    </row>
    <row r="14733" spans="1:59">
      <c r="AO14733" s="103" t="n"/>
    </row>
    <row r="14734" spans="1:59">
      <c r="AO14734" s="103" t="n"/>
    </row>
    <row r="14735" spans="1:59">
      <c r="AO14735" s="103" t="n"/>
    </row>
    <row r="14736" spans="1:59">
      <c r="AO14736" s="103" t="n"/>
    </row>
    <row r="14737" spans="1:59">
      <c r="AO14737" s="103" t="n"/>
    </row>
    <row r="14738" spans="1:59">
      <c r="AO14738" s="103" t="n"/>
    </row>
    <row r="14739" spans="1:59">
      <c r="AO14739" s="103" t="n"/>
    </row>
    <row r="14740" spans="1:59">
      <c r="AO14740" s="103" t="n"/>
    </row>
    <row r="14741" spans="1:59">
      <c r="AO14741" s="103" t="n"/>
    </row>
    <row r="14742" spans="1:59">
      <c r="AO14742" s="103" t="n"/>
    </row>
    <row r="14743" spans="1:59">
      <c r="AO14743" s="103" t="n"/>
    </row>
    <row r="14744" spans="1:59">
      <c r="AO14744" s="103" t="n"/>
    </row>
    <row r="14745" spans="1:59">
      <c r="AO14745" s="103" t="n"/>
    </row>
    <row r="14746" spans="1:59">
      <c r="AO14746" s="103" t="n"/>
    </row>
    <row r="14747" spans="1:59">
      <c r="AO14747" s="103" t="n"/>
    </row>
    <row r="14748" spans="1:59">
      <c r="AO14748" s="103" t="n"/>
    </row>
    <row r="14749" spans="1:59">
      <c r="AO14749" s="103" t="n"/>
    </row>
    <row r="14750" spans="1:59">
      <c r="AO14750" s="103" t="n"/>
    </row>
    <row r="14751" spans="1:59">
      <c r="AO14751" s="103" t="n"/>
    </row>
    <row r="14752" spans="1:59">
      <c r="AO14752" s="103" t="n"/>
    </row>
    <row r="14753" spans="1:59">
      <c r="AO14753" s="103" t="n"/>
    </row>
    <row r="14754" spans="1:59">
      <c r="AO14754" s="103" t="n"/>
    </row>
    <row r="14755" spans="1:59">
      <c r="AO14755" s="103" t="n"/>
    </row>
    <row r="14756" spans="1:59">
      <c r="AO14756" s="103" t="n"/>
    </row>
    <row r="14757" spans="1:59">
      <c r="AO14757" s="103" t="n"/>
    </row>
    <row r="14758" spans="1:59">
      <c r="AO14758" s="103" t="n"/>
    </row>
    <row r="14759" spans="1:59">
      <c r="AO14759" s="103" t="n"/>
    </row>
    <row r="14760" spans="1:59">
      <c r="AO14760" s="103" t="n"/>
    </row>
    <row r="14761" spans="1:59">
      <c r="AO14761" s="103" t="n"/>
    </row>
    <row r="14762" spans="1:59">
      <c r="AO14762" s="103" t="n"/>
    </row>
    <row r="14763" spans="1:59">
      <c r="AO14763" s="103" t="n"/>
    </row>
    <row r="14764" spans="1:59">
      <c r="AO14764" s="103" t="n"/>
    </row>
    <row r="14765" spans="1:59">
      <c r="AO14765" s="103" t="n"/>
    </row>
    <row r="14766" spans="1:59">
      <c r="AO14766" s="103" t="n"/>
    </row>
    <row r="14767" spans="1:59">
      <c r="AO14767" s="103" t="n"/>
    </row>
    <row r="14768" spans="1:59">
      <c r="AO14768" s="103" t="n"/>
    </row>
    <row r="14769" spans="1:59">
      <c r="AO14769" s="103" t="n"/>
    </row>
    <row r="14770" spans="1:59">
      <c r="AO14770" s="103" t="n"/>
    </row>
    <row r="14771" spans="1:59">
      <c r="AO14771" s="103" t="n"/>
    </row>
    <row r="14772" spans="1:59">
      <c r="AO14772" s="103" t="n"/>
    </row>
    <row r="14773" spans="1:59">
      <c r="AO14773" s="103" t="n"/>
    </row>
    <row r="14774" spans="1:59">
      <c r="AO14774" s="103" t="n"/>
    </row>
    <row r="14775" spans="1:59">
      <c r="AO14775" s="103" t="n"/>
    </row>
    <row r="14776" spans="1:59">
      <c r="AO14776" s="103" t="n"/>
    </row>
    <row r="14777" spans="1:59">
      <c r="AO14777" s="103" t="n"/>
    </row>
    <row r="14778" spans="1:59">
      <c r="AO14778" s="103" t="n"/>
    </row>
    <row r="14779" spans="1:59">
      <c r="AO14779" s="103" t="n"/>
    </row>
    <row r="14780" spans="1:59">
      <c r="AO14780" s="103" t="n"/>
    </row>
    <row r="14781" spans="1:59">
      <c r="AO14781" s="103" t="n"/>
    </row>
    <row r="14782" spans="1:59">
      <c r="AO14782" s="103" t="n"/>
    </row>
    <row r="14783" spans="1:59">
      <c r="AO14783" s="103" t="n"/>
    </row>
    <row r="14784" spans="1:59">
      <c r="AO14784" s="103" t="n"/>
    </row>
    <row r="14785" spans="1:59">
      <c r="AO14785" s="103" t="n"/>
    </row>
    <row r="14786" spans="1:59">
      <c r="AO14786" s="103" t="n"/>
    </row>
    <row r="14787" spans="1:59">
      <c r="AO14787" s="103" t="n"/>
    </row>
    <row r="14788" spans="1:59">
      <c r="AO14788" s="103" t="n"/>
    </row>
    <row r="14789" spans="1:59">
      <c r="AO14789" s="103" t="n"/>
    </row>
    <row r="14790" spans="1:59">
      <c r="AO14790" s="103" t="n"/>
    </row>
    <row r="14791" spans="1:59">
      <c r="AO14791" s="103" t="n"/>
    </row>
    <row r="14792" spans="1:59">
      <c r="AO14792" s="103" t="n"/>
    </row>
    <row r="14793" spans="1:59">
      <c r="AO14793" s="103" t="n"/>
    </row>
    <row r="14794" spans="1:59">
      <c r="AO14794" s="103" t="n"/>
    </row>
    <row r="14795" spans="1:59">
      <c r="AO14795" s="103" t="n"/>
    </row>
    <row r="14796" spans="1:59">
      <c r="AO14796" s="103" t="n"/>
    </row>
    <row r="14797" spans="1:59">
      <c r="AO14797" s="103" t="n"/>
    </row>
    <row r="14798" spans="1:59">
      <c r="AO14798" s="103" t="n"/>
    </row>
    <row r="14799" spans="1:59">
      <c r="AO14799" s="103" t="n"/>
    </row>
    <row r="14800" spans="1:59">
      <c r="AO14800" s="103" t="n"/>
    </row>
    <row r="14801" spans="1:59">
      <c r="AO14801" s="103" t="n"/>
    </row>
    <row r="14802" spans="1:59">
      <c r="AO14802" s="103" t="n"/>
    </row>
    <row r="14803" spans="1:59">
      <c r="AO14803" s="103" t="n"/>
    </row>
    <row r="14804" spans="1:59">
      <c r="AO14804" s="103" t="n"/>
    </row>
    <row r="14805" spans="1:59">
      <c r="AO14805" s="103" t="n"/>
    </row>
    <row r="14806" spans="1:59">
      <c r="AO14806" s="103" t="n"/>
    </row>
    <row r="14807" spans="1:59">
      <c r="AO14807" s="103" t="n"/>
    </row>
    <row r="14808" spans="1:59">
      <c r="AO14808" s="103" t="n"/>
    </row>
    <row r="14809" spans="1:59">
      <c r="AO14809" s="103" t="n"/>
    </row>
    <row r="14810" spans="1:59">
      <c r="AO14810" s="103" t="n"/>
    </row>
    <row r="14811" spans="1:59">
      <c r="AO14811" s="103" t="n"/>
    </row>
    <row r="14812" spans="1:59">
      <c r="AO14812" s="103" t="n"/>
    </row>
    <row r="14813" spans="1:59">
      <c r="AO14813" s="103" t="n"/>
    </row>
    <row r="14814" spans="1:59">
      <c r="AO14814" s="103" t="n"/>
    </row>
    <row r="14815" spans="1:59">
      <c r="AO14815" s="103" t="n"/>
    </row>
    <row r="14816" spans="1:59">
      <c r="AO14816" s="103" t="n"/>
    </row>
    <row r="14817" spans="1:59">
      <c r="AO14817" s="103" t="n"/>
    </row>
    <row r="14818" spans="1:59">
      <c r="AO14818" s="103" t="n"/>
    </row>
    <row r="14819" spans="1:59">
      <c r="AO14819" s="103" t="n"/>
    </row>
    <row r="14820" spans="1:59">
      <c r="AO14820" s="103" t="n"/>
    </row>
    <row r="14821" spans="1:59">
      <c r="AO14821" s="103" t="n"/>
    </row>
    <row r="14822" spans="1:59">
      <c r="AO14822" s="103" t="n"/>
    </row>
    <row r="14823" spans="1:59">
      <c r="AO14823" s="103" t="n"/>
    </row>
    <row r="14824" spans="1:59">
      <c r="AO14824" s="103" t="n"/>
    </row>
    <row r="14825" spans="1:59">
      <c r="AO14825" s="103" t="n"/>
    </row>
    <row r="14826" spans="1:59">
      <c r="AO14826" s="103" t="n"/>
    </row>
    <row r="14827" spans="1:59">
      <c r="AO14827" s="103" t="n"/>
    </row>
    <row r="14828" spans="1:59">
      <c r="AO14828" s="103" t="n"/>
    </row>
    <row r="14829" spans="1:59">
      <c r="AO14829" s="103" t="n"/>
    </row>
    <row r="14830" spans="1:59">
      <c r="AO14830" s="103" t="n"/>
    </row>
    <row r="14831" spans="1:59">
      <c r="AO14831" s="103" t="n"/>
    </row>
    <row r="14832" spans="1:59">
      <c r="AO14832" s="103" t="n"/>
    </row>
    <row r="14833" spans="1:59">
      <c r="AO14833" s="103" t="n"/>
    </row>
    <row r="14834" spans="1:59">
      <c r="AO14834" s="103" t="n"/>
    </row>
    <row r="14835" spans="1:59">
      <c r="AO14835" s="103" t="n"/>
    </row>
    <row r="14836" spans="1:59">
      <c r="AO14836" s="103" t="n"/>
    </row>
    <row r="14837" spans="1:59">
      <c r="AO14837" s="103" t="n"/>
    </row>
    <row r="14838" spans="1:59">
      <c r="AO14838" s="103" t="n"/>
    </row>
    <row r="14839" spans="1:59">
      <c r="AO14839" s="103" t="n"/>
    </row>
    <row r="14840" spans="1:59">
      <c r="AO14840" s="103" t="n"/>
    </row>
    <row r="14841" spans="1:59">
      <c r="AO14841" s="103" t="n"/>
    </row>
    <row r="14842" spans="1:59">
      <c r="AO14842" s="103" t="n"/>
    </row>
    <row r="14843" spans="1:59">
      <c r="AO14843" s="103" t="n"/>
    </row>
    <row r="14844" spans="1:59">
      <c r="AO14844" s="103" t="n"/>
    </row>
    <row r="14845" spans="1:59">
      <c r="AO14845" s="103" t="n"/>
    </row>
    <row r="14846" spans="1:59">
      <c r="AO14846" s="103" t="n"/>
    </row>
    <row r="14847" spans="1:59">
      <c r="AO14847" s="103" t="n"/>
    </row>
    <row r="14848" spans="1:59">
      <c r="AO14848" s="103" t="n"/>
    </row>
    <row r="14849" spans="1:59">
      <c r="AO14849" s="103" t="n"/>
    </row>
    <row r="14850" spans="1:59">
      <c r="AO14850" s="103" t="n"/>
    </row>
    <row r="14851" spans="1:59">
      <c r="AO14851" s="103" t="n"/>
    </row>
    <row r="14852" spans="1:59">
      <c r="AO14852" s="103" t="n"/>
    </row>
    <row r="14853" spans="1:59">
      <c r="AO14853" s="103" t="n"/>
    </row>
    <row r="14854" spans="1:59">
      <c r="AO14854" s="103" t="n"/>
    </row>
    <row r="14855" spans="1:59">
      <c r="AO14855" s="103" t="n"/>
    </row>
    <row r="14856" spans="1:59">
      <c r="AO14856" s="103" t="n"/>
    </row>
    <row r="14857" spans="1:59">
      <c r="AO14857" s="103" t="n"/>
    </row>
    <row r="14858" spans="1:59">
      <c r="AO14858" s="103" t="n"/>
    </row>
    <row r="14859" spans="1:59">
      <c r="AO14859" s="103" t="n"/>
    </row>
    <row r="14860" spans="1:59">
      <c r="AO14860" s="103" t="n"/>
    </row>
    <row r="14861" spans="1:59">
      <c r="AO14861" s="103" t="n"/>
    </row>
    <row r="14862" spans="1:59">
      <c r="AO14862" s="103" t="n"/>
    </row>
    <row r="14863" spans="1:59">
      <c r="AO14863" s="103" t="n"/>
    </row>
    <row r="14864" spans="1:59">
      <c r="AO14864" s="103" t="n"/>
    </row>
    <row r="14865" spans="1:59">
      <c r="AO14865" s="103" t="n"/>
    </row>
    <row r="14866" spans="1:59">
      <c r="AO14866" s="103" t="n"/>
    </row>
    <row r="14867" spans="1:59">
      <c r="AO14867" s="103" t="n"/>
    </row>
    <row r="14868" spans="1:59">
      <c r="AO14868" s="103" t="n"/>
    </row>
    <row r="14869" spans="1:59">
      <c r="AO14869" s="103" t="n"/>
    </row>
    <row r="14870" spans="1:59">
      <c r="AO14870" s="103" t="n"/>
    </row>
    <row r="14871" spans="1:59">
      <c r="AO14871" s="103" t="n"/>
    </row>
    <row r="14872" spans="1:59">
      <c r="AO14872" s="103" t="n"/>
    </row>
    <row r="14873" spans="1:59">
      <c r="AO14873" s="103" t="n"/>
    </row>
    <row r="14874" spans="1:59">
      <c r="AO14874" s="103" t="n"/>
    </row>
    <row r="14875" spans="1:59">
      <c r="AO14875" s="103" t="n"/>
    </row>
    <row r="14876" spans="1:59">
      <c r="AO14876" s="103" t="n"/>
    </row>
    <row r="14877" spans="1:59">
      <c r="AO14877" s="103" t="n"/>
    </row>
    <row r="14878" spans="1:59">
      <c r="AO14878" s="103" t="n"/>
    </row>
    <row r="14879" spans="1:59">
      <c r="AO14879" s="103" t="n"/>
    </row>
    <row r="14880" spans="1:59">
      <c r="AO14880" s="103" t="n"/>
    </row>
    <row r="14881" spans="1:59">
      <c r="AO14881" s="103" t="n"/>
    </row>
    <row r="14882" spans="1:59">
      <c r="AO14882" s="103" t="n"/>
    </row>
    <row r="14883" spans="1:59">
      <c r="AO14883" s="103" t="n"/>
    </row>
    <row r="14884" spans="1:59">
      <c r="AO14884" s="103" t="n"/>
    </row>
    <row r="14885" spans="1:59">
      <c r="AO14885" s="103" t="n"/>
    </row>
    <row r="14886" spans="1:59">
      <c r="AO14886" s="103" t="n"/>
    </row>
    <row r="14887" spans="1:59">
      <c r="AO14887" s="103" t="n"/>
    </row>
    <row r="14888" spans="1:59">
      <c r="AO14888" s="103" t="n"/>
    </row>
    <row r="14889" spans="1:59">
      <c r="AO14889" s="103" t="n"/>
    </row>
    <row r="14890" spans="1:59">
      <c r="AO14890" s="103" t="n"/>
    </row>
    <row r="14891" spans="1:59">
      <c r="AO14891" s="103" t="n"/>
    </row>
    <row r="14892" spans="1:59">
      <c r="AO14892" s="103" t="n"/>
    </row>
    <row r="14893" spans="1:59">
      <c r="AO14893" s="103" t="n"/>
    </row>
    <row r="14894" spans="1:59">
      <c r="AO14894" s="103" t="n"/>
    </row>
    <row r="14895" spans="1:59">
      <c r="AO14895" s="103" t="n"/>
    </row>
    <row r="14896" spans="1:59">
      <c r="AO14896" s="103" t="n"/>
    </row>
    <row r="14897" spans="1:59">
      <c r="AO14897" s="103" t="n"/>
    </row>
    <row r="14898" spans="1:59">
      <c r="AO14898" s="103" t="n"/>
    </row>
    <row r="14899" spans="1:59">
      <c r="AO14899" s="103" t="n"/>
    </row>
    <row r="14900" spans="1:59">
      <c r="AO14900" s="103" t="n"/>
    </row>
    <row r="14901" spans="1:59">
      <c r="AO14901" s="103" t="n"/>
    </row>
    <row r="14902" spans="1:59">
      <c r="AO14902" s="103" t="n"/>
    </row>
    <row r="14903" spans="1:59">
      <c r="AO14903" s="103" t="n"/>
    </row>
    <row r="14904" spans="1:59">
      <c r="AO14904" s="103" t="n"/>
    </row>
    <row r="14905" spans="1:59">
      <c r="AO14905" s="103" t="n"/>
    </row>
    <row r="14906" spans="1:59">
      <c r="AO14906" s="103" t="n"/>
    </row>
    <row r="14907" spans="1:59">
      <c r="AO14907" s="103" t="n"/>
    </row>
    <row r="14908" spans="1:59">
      <c r="AO14908" s="103" t="n"/>
    </row>
    <row r="14909" spans="1:59">
      <c r="AO14909" s="103" t="n"/>
    </row>
    <row r="14910" spans="1:59">
      <c r="AO14910" s="103" t="n"/>
    </row>
    <row r="14911" spans="1:59">
      <c r="AO14911" s="103" t="n"/>
    </row>
    <row r="14912" spans="1:59">
      <c r="AO14912" s="103" t="n"/>
    </row>
    <row r="14913" spans="1:59">
      <c r="AO14913" s="103" t="n"/>
    </row>
    <row r="14914" spans="1:59">
      <c r="AO14914" s="103" t="n"/>
    </row>
    <row r="14915" spans="1:59">
      <c r="AO14915" s="103" t="n"/>
    </row>
    <row r="14916" spans="1:59">
      <c r="AO14916" s="103" t="n"/>
    </row>
    <row r="14917" spans="1:59">
      <c r="AO14917" s="103" t="n"/>
    </row>
    <row r="14918" spans="1:59">
      <c r="AO14918" s="103" t="n"/>
    </row>
    <row r="14919" spans="1:59">
      <c r="AO14919" s="103" t="n"/>
    </row>
    <row r="14920" spans="1:59">
      <c r="AO14920" s="103" t="n"/>
    </row>
    <row r="14921" spans="1:59">
      <c r="AO14921" s="103" t="n"/>
    </row>
    <row r="14922" spans="1:59">
      <c r="AO14922" s="103" t="n"/>
    </row>
    <row r="14923" spans="1:59">
      <c r="AO14923" s="103" t="n"/>
    </row>
    <row r="14924" spans="1:59">
      <c r="AO14924" s="103" t="n"/>
    </row>
    <row r="14925" spans="1:59">
      <c r="AO14925" s="103" t="n"/>
    </row>
    <row r="14926" spans="1:59">
      <c r="AO14926" s="103" t="n"/>
    </row>
    <row r="14927" spans="1:59">
      <c r="AO14927" s="103" t="n"/>
    </row>
    <row r="14928" spans="1:59">
      <c r="AO14928" s="103" t="n"/>
    </row>
    <row r="14929" spans="1:59">
      <c r="AO14929" s="103" t="n"/>
    </row>
    <row r="14930" spans="1:59">
      <c r="AO14930" s="103" t="n"/>
    </row>
    <row r="14931" spans="1:59">
      <c r="AO14931" s="103" t="n"/>
    </row>
    <row r="14932" spans="1:59">
      <c r="AO14932" s="103" t="n"/>
    </row>
    <row r="14933" spans="1:59">
      <c r="AO14933" s="103" t="n"/>
    </row>
    <row r="14934" spans="1:59">
      <c r="AO14934" s="103" t="n"/>
    </row>
    <row r="14935" spans="1:59">
      <c r="AO14935" s="103" t="n"/>
    </row>
    <row r="14936" spans="1:59">
      <c r="AO14936" s="103" t="n"/>
    </row>
    <row r="14937" spans="1:59">
      <c r="AO14937" s="103" t="n"/>
    </row>
    <row r="14938" spans="1:59">
      <c r="AO14938" s="103" t="n"/>
    </row>
    <row r="14939" spans="1:59">
      <c r="AO14939" s="103" t="n"/>
    </row>
    <row r="14940" spans="1:59">
      <c r="AO14940" s="103" t="n"/>
    </row>
    <row r="14941" spans="1:59">
      <c r="AO14941" s="103" t="n"/>
    </row>
    <row r="14942" spans="1:59">
      <c r="AO14942" s="103" t="n"/>
    </row>
    <row r="14943" spans="1:59">
      <c r="AO14943" s="103" t="n"/>
    </row>
    <row r="14944" spans="1:59">
      <c r="AO14944" s="103" t="n"/>
    </row>
    <row r="14945" spans="1:59">
      <c r="AO14945" s="103" t="n"/>
    </row>
    <row r="14946" spans="1:59">
      <c r="AO14946" s="103" t="n"/>
    </row>
    <row r="14947" spans="1:59">
      <c r="AO14947" s="103" t="n"/>
    </row>
    <row r="14948" spans="1:59">
      <c r="AO14948" s="103" t="n"/>
    </row>
    <row r="14949" spans="1:59">
      <c r="AO14949" s="103" t="n"/>
    </row>
    <row r="14950" spans="1:59">
      <c r="AO14950" s="103" t="n"/>
    </row>
    <row r="14951" spans="1:59">
      <c r="AO14951" s="103" t="n"/>
    </row>
    <row r="14952" spans="1:59">
      <c r="AO14952" s="103" t="n"/>
    </row>
    <row r="14953" spans="1:59">
      <c r="AO14953" s="103" t="n"/>
    </row>
    <row r="14954" spans="1:59">
      <c r="AO14954" s="103" t="n"/>
    </row>
    <row r="14955" spans="1:59">
      <c r="AO14955" s="103" t="n"/>
    </row>
    <row r="14956" spans="1:59">
      <c r="AO14956" s="103" t="n"/>
    </row>
    <row r="14957" spans="1:59">
      <c r="AO14957" s="103" t="n"/>
    </row>
    <row r="14958" spans="1:59">
      <c r="AO14958" s="103" t="n"/>
    </row>
    <row r="14959" spans="1:59">
      <c r="AO14959" s="103" t="n"/>
    </row>
    <row r="14960" spans="1:59">
      <c r="AO14960" s="103" t="n"/>
    </row>
    <row r="14961" spans="1:59">
      <c r="AO14961" s="103" t="n"/>
    </row>
    <row r="14962" spans="1:59">
      <c r="AO14962" s="103" t="n"/>
    </row>
    <row r="14963" spans="1:59">
      <c r="AO14963" s="103" t="n"/>
    </row>
    <row r="14964" spans="1:59">
      <c r="AO14964" s="103" t="n"/>
    </row>
    <row r="14965" spans="1:59">
      <c r="AO14965" s="103" t="n"/>
    </row>
    <row r="14966" spans="1:59">
      <c r="AO14966" s="103" t="n"/>
    </row>
    <row r="14967" spans="1:59">
      <c r="AO14967" s="103" t="n"/>
    </row>
    <row r="14968" spans="1:59">
      <c r="AO14968" s="103" t="n"/>
    </row>
    <row r="14969" spans="1:59">
      <c r="AO14969" s="103" t="n"/>
    </row>
    <row r="14970" spans="1:59">
      <c r="AO14970" s="103" t="n"/>
    </row>
    <row r="14971" spans="1:59">
      <c r="AO14971" s="103" t="n"/>
    </row>
    <row r="14972" spans="1:59">
      <c r="AO14972" s="103" t="n"/>
    </row>
    <row r="14973" spans="1:59">
      <c r="AO14973" s="103" t="n"/>
    </row>
    <row r="14974" spans="1:59">
      <c r="AO14974" s="103" t="n"/>
    </row>
    <row r="14975" spans="1:59">
      <c r="AO14975" s="103" t="n"/>
    </row>
    <row r="14976" spans="1:59">
      <c r="AO14976" s="103" t="n"/>
    </row>
    <row r="14977" spans="1:59">
      <c r="AO14977" s="103" t="n"/>
    </row>
    <row r="14978" spans="1:59">
      <c r="AO14978" s="103" t="n"/>
    </row>
    <row r="14979" spans="1:59">
      <c r="AO14979" s="103" t="n"/>
    </row>
    <row r="14980" spans="1:59">
      <c r="AO14980" s="103" t="n"/>
    </row>
    <row r="14981" spans="1:59">
      <c r="AO14981" s="103" t="n"/>
    </row>
    <row r="14982" spans="1:59">
      <c r="AO14982" s="103" t="n"/>
    </row>
    <row r="14983" spans="1:59">
      <c r="AO14983" s="103" t="n"/>
    </row>
    <row r="14984" spans="1:59">
      <c r="AO14984" s="103" t="n"/>
    </row>
    <row r="14985" spans="1:59">
      <c r="AO14985" s="103" t="n"/>
    </row>
    <row r="14986" spans="1:59">
      <c r="AO14986" s="103" t="n"/>
    </row>
    <row r="14987" spans="1:59">
      <c r="AO14987" s="103" t="n"/>
    </row>
    <row r="14988" spans="1:59">
      <c r="AO14988" s="103" t="n"/>
    </row>
    <row r="14989" spans="1:59">
      <c r="AO14989" s="103" t="n"/>
    </row>
    <row r="14990" spans="1:59">
      <c r="AO14990" s="103" t="n"/>
    </row>
    <row r="14991" spans="1:59">
      <c r="AO14991" s="103" t="n"/>
    </row>
    <row r="14992" spans="1:59">
      <c r="AO14992" s="103" t="n"/>
    </row>
    <row r="14993" spans="1:59">
      <c r="AO14993" s="103" t="n"/>
    </row>
    <row r="14994" spans="1:59">
      <c r="AO14994" s="103" t="n"/>
    </row>
    <row r="14995" spans="1:59">
      <c r="AO14995" s="103" t="n"/>
    </row>
    <row r="14996" spans="1:59">
      <c r="AO14996" s="103" t="n"/>
    </row>
    <row r="14997" spans="1:59">
      <c r="AO14997" s="103" t="n"/>
    </row>
    <row r="14998" spans="1:59">
      <c r="AO14998" s="103" t="n"/>
    </row>
    <row r="14999" spans="1:59">
      <c r="AO14999" s="103" t="n"/>
    </row>
    <row r="15000" spans="1:59">
      <c r="AO15000" s="103" t="n"/>
    </row>
    <row r="15001" spans="1:59">
      <c r="AO15001" s="103" t="n"/>
    </row>
    <row r="15002" spans="1:59">
      <c r="AO15002" s="103" t="n"/>
    </row>
    <row r="15003" spans="1:59">
      <c r="AO15003" s="103" t="n"/>
    </row>
    <row r="15004" spans="1:59">
      <c r="AO15004" s="103" t="n"/>
    </row>
    <row r="15005" spans="1:59">
      <c r="AO15005" s="103" t="n"/>
    </row>
    <row r="15006" spans="1:59">
      <c r="AO15006" s="103" t="n"/>
    </row>
    <row r="15007" spans="1:59">
      <c r="AO15007" s="103" t="n"/>
    </row>
    <row r="15008" spans="1:59">
      <c r="AO15008" s="103" t="n"/>
    </row>
    <row r="15009" spans="1:59">
      <c r="AO15009" s="103" t="n"/>
    </row>
    <row r="15010" spans="1:59">
      <c r="AO15010" s="103" t="n"/>
    </row>
    <row r="15011" spans="1:59">
      <c r="AO15011" s="103" t="n"/>
    </row>
    <row r="15012" spans="1:59">
      <c r="AO15012" s="103" t="n"/>
    </row>
    <row r="15013" spans="1:59">
      <c r="AO15013" s="103" t="n"/>
    </row>
    <row r="15014" spans="1:59">
      <c r="AO15014" s="103" t="n"/>
    </row>
    <row r="15015" spans="1:59">
      <c r="AO15015" s="103" t="n"/>
    </row>
    <row r="15016" spans="1:59">
      <c r="AO15016" s="103" t="n"/>
    </row>
    <row r="15017" spans="1:59">
      <c r="AO15017" s="103" t="n"/>
    </row>
    <row r="15018" spans="1:59">
      <c r="AO15018" s="103" t="n"/>
    </row>
    <row r="15019" spans="1:59">
      <c r="AO15019" s="103" t="n"/>
    </row>
    <row r="15020" spans="1:59">
      <c r="AO15020" s="103" t="n"/>
    </row>
    <row r="15021" spans="1:59">
      <c r="AO15021" s="103" t="n"/>
    </row>
    <row r="15022" spans="1:59">
      <c r="AO15022" s="103" t="n"/>
    </row>
    <row r="15023" spans="1:59">
      <c r="AO15023" s="103" t="n"/>
    </row>
    <row r="15024" spans="1:59">
      <c r="AO15024" s="103" t="n"/>
    </row>
    <row r="15025" spans="1:59">
      <c r="AO15025" s="103" t="n"/>
    </row>
    <row r="15026" spans="1:59">
      <c r="AO15026" s="103" t="n"/>
    </row>
    <row r="15027" spans="1:59">
      <c r="AO15027" s="103" t="n"/>
    </row>
    <row r="15028" spans="1:59">
      <c r="AO15028" s="103" t="n"/>
    </row>
    <row r="15029" spans="1:59">
      <c r="AO15029" s="103" t="n"/>
    </row>
    <row r="15030" spans="1:59">
      <c r="AO15030" s="103" t="n"/>
    </row>
    <row r="15031" spans="1:59">
      <c r="AO15031" s="103" t="n"/>
    </row>
    <row r="15032" spans="1:59">
      <c r="AO15032" s="103" t="n"/>
    </row>
    <row r="15033" spans="1:59">
      <c r="AO15033" s="103" t="n"/>
    </row>
    <row r="15034" spans="1:59">
      <c r="AO15034" s="103" t="n"/>
    </row>
    <row r="15035" spans="1:59">
      <c r="AO15035" s="103" t="n"/>
    </row>
    <row r="15036" spans="1:59">
      <c r="AO15036" s="103" t="n"/>
    </row>
    <row r="15037" spans="1:59">
      <c r="AO15037" s="103" t="n"/>
    </row>
    <row r="15038" spans="1:59">
      <c r="AO15038" s="103" t="n"/>
    </row>
    <row r="15039" spans="1:59">
      <c r="AO15039" s="103" t="n"/>
    </row>
    <row r="15040" spans="1:59">
      <c r="AO15040" s="103" t="n"/>
    </row>
    <row r="15041" spans="1:59">
      <c r="AO15041" s="103" t="n"/>
    </row>
    <row r="15042" spans="1:59">
      <c r="AO15042" s="103" t="n"/>
    </row>
    <row r="15043" spans="1:59">
      <c r="AO15043" s="103" t="n"/>
    </row>
    <row r="15044" spans="1:59">
      <c r="AO15044" s="103" t="n"/>
    </row>
    <row r="15045" spans="1:59">
      <c r="AO15045" s="103" t="n"/>
    </row>
    <row r="15046" spans="1:59">
      <c r="AO15046" s="103" t="n"/>
    </row>
    <row r="15047" spans="1:59">
      <c r="AO15047" s="103" t="n"/>
    </row>
    <row r="15048" spans="1:59">
      <c r="AO15048" s="103" t="n"/>
    </row>
    <row r="15049" spans="1:59">
      <c r="AO15049" s="103" t="n"/>
    </row>
    <row r="15050" spans="1:59">
      <c r="AO15050" s="103" t="n"/>
    </row>
    <row r="15051" spans="1:59">
      <c r="AO15051" s="103" t="n"/>
    </row>
    <row r="15052" spans="1:59">
      <c r="AO15052" s="103" t="n"/>
    </row>
    <row r="15053" spans="1:59">
      <c r="AO15053" s="103" t="n"/>
    </row>
    <row r="15054" spans="1:59">
      <c r="AO15054" s="103" t="n"/>
    </row>
    <row r="15055" spans="1:59">
      <c r="AO15055" s="103" t="n"/>
    </row>
    <row r="15056" spans="1:59">
      <c r="AO15056" s="103" t="n"/>
    </row>
    <row r="15057" spans="1:59">
      <c r="AO15057" s="103" t="n"/>
    </row>
    <row r="15058" spans="1:59">
      <c r="AO15058" s="103" t="n"/>
    </row>
    <row r="15059" spans="1:59">
      <c r="AO15059" s="103" t="n"/>
    </row>
    <row r="15060" spans="1:59">
      <c r="AO15060" s="103" t="n"/>
    </row>
    <row r="15061" spans="1:59">
      <c r="AO15061" s="103" t="n"/>
    </row>
    <row r="15062" spans="1:59">
      <c r="AO15062" s="103" t="n"/>
    </row>
    <row r="15063" spans="1:59">
      <c r="AO15063" s="103" t="n"/>
    </row>
    <row r="15064" spans="1:59">
      <c r="AO15064" s="103" t="n"/>
    </row>
    <row r="15065" spans="1:59">
      <c r="AO15065" s="103" t="n"/>
    </row>
    <row r="15066" spans="1:59">
      <c r="AO15066" s="103" t="n"/>
    </row>
    <row r="15067" spans="1:59">
      <c r="AO15067" s="103" t="n"/>
    </row>
    <row r="15068" spans="1:59">
      <c r="AO15068" s="103" t="n"/>
    </row>
    <row r="15069" spans="1:59">
      <c r="AO15069" s="103" t="n"/>
    </row>
    <row r="15070" spans="1:59">
      <c r="AO15070" s="103" t="n"/>
    </row>
    <row r="15071" spans="1:59">
      <c r="AO15071" s="103" t="n"/>
    </row>
    <row r="15072" spans="1:59">
      <c r="AO15072" s="103" t="n"/>
    </row>
    <row r="15073" spans="1:59">
      <c r="AO15073" s="103" t="n"/>
    </row>
    <row r="15074" spans="1:59">
      <c r="AO15074" s="103" t="n"/>
    </row>
    <row r="15075" spans="1:59">
      <c r="AO15075" s="103" t="n"/>
    </row>
    <row r="15076" spans="1:59">
      <c r="AO15076" s="103" t="n"/>
    </row>
    <row r="15077" spans="1:59">
      <c r="AO15077" s="103" t="n"/>
    </row>
    <row r="15078" spans="1:59">
      <c r="AO15078" s="103" t="n"/>
    </row>
    <row r="15079" spans="1:59">
      <c r="AO15079" s="103" t="n"/>
    </row>
    <row r="15080" spans="1:59">
      <c r="AO15080" s="103" t="n"/>
    </row>
    <row r="15081" spans="1:59">
      <c r="AO15081" s="103" t="n"/>
    </row>
    <row r="15082" spans="1:59">
      <c r="AO15082" s="103" t="n"/>
    </row>
    <row r="15083" spans="1:59">
      <c r="AO15083" s="103" t="n"/>
    </row>
    <row r="15084" spans="1:59">
      <c r="AO15084" s="103" t="n"/>
    </row>
    <row r="15085" spans="1:59">
      <c r="AO15085" s="103" t="n"/>
    </row>
    <row r="15086" spans="1:59">
      <c r="AO15086" s="103" t="n"/>
    </row>
    <row r="15087" spans="1:59">
      <c r="AO15087" s="103" t="n"/>
    </row>
    <row r="15088" spans="1:59">
      <c r="AO15088" s="103" t="n"/>
    </row>
    <row r="15089" spans="1:59">
      <c r="AO15089" s="103" t="n"/>
    </row>
    <row r="15090" spans="1:59">
      <c r="AO15090" s="103" t="n"/>
    </row>
    <row r="15091" spans="1:59">
      <c r="AO15091" s="103" t="n"/>
    </row>
    <row r="15092" spans="1:59">
      <c r="AO15092" s="103" t="n"/>
    </row>
    <row r="15093" spans="1:59">
      <c r="AO15093" s="103" t="n"/>
    </row>
    <row r="15094" spans="1:59">
      <c r="AO15094" s="103" t="n"/>
    </row>
    <row r="15095" spans="1:59">
      <c r="AO15095" s="103" t="n"/>
    </row>
    <row r="15096" spans="1:59">
      <c r="AO15096" s="103" t="n"/>
    </row>
    <row r="15097" spans="1:59">
      <c r="AO15097" s="103" t="n"/>
    </row>
    <row r="15098" spans="1:59">
      <c r="AO15098" s="103" t="n"/>
    </row>
    <row r="15099" spans="1:59">
      <c r="AO15099" s="103" t="n"/>
    </row>
    <row r="15100" spans="1:59">
      <c r="AO15100" s="103" t="n"/>
    </row>
    <row r="15101" spans="1:59">
      <c r="AO15101" s="103" t="n"/>
    </row>
    <row r="15102" spans="1:59">
      <c r="AO15102" s="103" t="n"/>
    </row>
    <row r="15103" spans="1:59">
      <c r="AO15103" s="103" t="n"/>
    </row>
    <row r="15104" spans="1:59">
      <c r="AO15104" s="103" t="n"/>
    </row>
    <row r="15105" spans="1:59">
      <c r="AO15105" s="103" t="n"/>
    </row>
    <row r="15106" spans="1:59">
      <c r="AO15106" s="103" t="n"/>
    </row>
    <row r="15107" spans="1:59">
      <c r="AO15107" s="103" t="n"/>
    </row>
    <row r="15108" spans="1:59">
      <c r="AO15108" s="103" t="n"/>
    </row>
    <row r="15109" spans="1:59">
      <c r="AO15109" s="103" t="n"/>
    </row>
    <row r="15110" spans="1:59">
      <c r="AO15110" s="103" t="n"/>
    </row>
    <row r="15111" spans="1:59">
      <c r="AO15111" s="103" t="n"/>
    </row>
    <row r="15112" spans="1:59">
      <c r="AO15112" s="103" t="n"/>
    </row>
    <row r="15113" spans="1:59">
      <c r="AO15113" s="103" t="n"/>
    </row>
    <row r="15114" spans="1:59">
      <c r="AO15114" s="103" t="n"/>
    </row>
    <row r="15115" spans="1:59">
      <c r="AO15115" s="103" t="n"/>
    </row>
    <row r="15116" spans="1:59">
      <c r="AO15116" s="103" t="n"/>
    </row>
    <row r="15117" spans="1:59">
      <c r="AO15117" s="103" t="n"/>
    </row>
    <row r="15118" spans="1:59">
      <c r="AO15118" s="103" t="n"/>
    </row>
    <row r="15119" spans="1:59">
      <c r="AO15119" s="103" t="n"/>
    </row>
    <row r="15120" spans="1:59">
      <c r="AO15120" s="103" t="n"/>
    </row>
    <row r="15121" spans="1:59">
      <c r="AO15121" s="103" t="n"/>
    </row>
    <row r="15122" spans="1:59">
      <c r="AO15122" s="103" t="n"/>
    </row>
    <row r="15123" spans="1:59">
      <c r="AO15123" s="103" t="n"/>
    </row>
    <row r="15124" spans="1:59">
      <c r="AO15124" s="103" t="n"/>
    </row>
    <row r="15125" spans="1:59">
      <c r="AO15125" s="103" t="n"/>
    </row>
    <row r="15126" spans="1:59">
      <c r="AO15126" s="103" t="n"/>
    </row>
    <row r="15127" spans="1:59">
      <c r="AO15127" s="103" t="n"/>
    </row>
    <row r="15128" spans="1:59">
      <c r="AO15128" s="103" t="n"/>
    </row>
    <row r="15129" spans="1:59">
      <c r="AO15129" s="103" t="n"/>
    </row>
    <row r="15130" spans="1:59">
      <c r="AO15130" s="103" t="n"/>
    </row>
    <row r="15131" spans="1:59">
      <c r="AO15131" s="103" t="n"/>
    </row>
    <row r="15132" spans="1:59">
      <c r="AO15132" s="103" t="n"/>
    </row>
    <row r="15133" spans="1:59">
      <c r="AO15133" s="103" t="n"/>
    </row>
    <row r="15134" spans="1:59">
      <c r="AO15134" s="103" t="n"/>
    </row>
    <row r="15135" spans="1:59">
      <c r="AO15135" s="103" t="n"/>
    </row>
    <row r="15136" spans="1:59">
      <c r="AO15136" s="103" t="n"/>
    </row>
    <row r="15137" spans="1:59">
      <c r="AO15137" s="103" t="n"/>
    </row>
    <row r="15138" spans="1:59">
      <c r="AO15138" s="103" t="n"/>
    </row>
    <row r="15139" spans="1:59">
      <c r="AO15139" s="103" t="n"/>
    </row>
    <row r="15140" spans="1:59">
      <c r="AO15140" s="103" t="n"/>
    </row>
    <row r="15141" spans="1:59">
      <c r="AO15141" s="103" t="n"/>
    </row>
    <row r="15142" spans="1:59">
      <c r="AO15142" s="103" t="n"/>
    </row>
    <row r="15143" spans="1:59">
      <c r="AO15143" s="103" t="n"/>
    </row>
    <row r="15144" spans="1:59">
      <c r="AO15144" s="103" t="n"/>
    </row>
    <row r="15145" spans="1:59">
      <c r="AO15145" s="103" t="n"/>
    </row>
    <row r="15146" spans="1:59">
      <c r="AO15146" s="103" t="n"/>
    </row>
    <row r="15147" spans="1:59">
      <c r="AO15147" s="103" t="n"/>
    </row>
    <row r="15148" spans="1:59">
      <c r="AO15148" s="103" t="n"/>
    </row>
    <row r="15149" spans="1:59">
      <c r="AO15149" s="103" t="n"/>
    </row>
    <row r="15150" spans="1:59">
      <c r="AO15150" s="103" t="n"/>
    </row>
    <row r="15151" spans="1:59">
      <c r="AO15151" s="103" t="n"/>
    </row>
    <row r="15152" spans="1:59">
      <c r="AO15152" s="103" t="n"/>
    </row>
    <row r="15153" spans="1:59">
      <c r="AO15153" s="103" t="n"/>
    </row>
    <row r="15154" spans="1:59">
      <c r="AO15154" s="103" t="n"/>
    </row>
    <row r="15155" spans="1:59">
      <c r="AO15155" s="103" t="n"/>
    </row>
    <row r="15156" spans="1:59">
      <c r="AO15156" s="103" t="n"/>
    </row>
    <row r="15157" spans="1:59">
      <c r="AO15157" s="103" t="n"/>
    </row>
    <row r="15158" spans="1:59">
      <c r="AO15158" s="103" t="n"/>
    </row>
    <row r="15159" spans="1:59">
      <c r="AO15159" s="103" t="n"/>
    </row>
    <row r="15160" spans="1:59">
      <c r="AO15160" s="103" t="n"/>
    </row>
    <row r="15161" spans="1:59">
      <c r="AO15161" s="103" t="n"/>
    </row>
    <row r="15162" spans="1:59">
      <c r="AO15162" s="103" t="n"/>
    </row>
    <row r="15163" spans="1:59">
      <c r="AO15163" s="103" t="n"/>
    </row>
    <row r="15164" spans="1:59">
      <c r="AO15164" s="103" t="n"/>
    </row>
    <row r="15165" spans="1:59">
      <c r="AO15165" s="103" t="n"/>
    </row>
    <row r="15166" spans="1:59">
      <c r="AO15166" s="103" t="n"/>
    </row>
    <row r="15167" spans="1:59">
      <c r="AO15167" s="103" t="n"/>
    </row>
    <row r="15168" spans="1:59">
      <c r="AO15168" s="103" t="n"/>
    </row>
    <row r="15169" spans="1:59">
      <c r="AO15169" s="103" t="n"/>
    </row>
    <row r="15170" spans="1:59">
      <c r="AO15170" s="103" t="n"/>
    </row>
    <row r="15171" spans="1:59">
      <c r="AO15171" s="103" t="n"/>
    </row>
    <row r="15172" spans="1:59">
      <c r="AO15172" s="103" t="n"/>
    </row>
    <row r="15173" spans="1:59">
      <c r="AO15173" s="103" t="n"/>
    </row>
    <row r="15174" spans="1:59">
      <c r="AO15174" s="103" t="n"/>
    </row>
    <row r="15175" spans="1:59">
      <c r="AO15175" s="103" t="n"/>
    </row>
    <row r="15176" spans="1:59">
      <c r="AO15176" s="103" t="n"/>
    </row>
    <row r="15177" spans="1:59">
      <c r="AO15177" s="103" t="n"/>
    </row>
    <row r="15178" spans="1:59">
      <c r="AO15178" s="103" t="n"/>
    </row>
    <row r="15179" spans="1:59">
      <c r="AO15179" s="103" t="n"/>
    </row>
    <row r="15180" spans="1:59">
      <c r="AO15180" s="103" t="n"/>
    </row>
    <row r="15181" spans="1:59">
      <c r="AO15181" s="103" t="n"/>
    </row>
    <row r="15182" spans="1:59">
      <c r="AO15182" s="103" t="n"/>
    </row>
    <row r="15183" spans="1:59">
      <c r="AO15183" s="103" t="n"/>
    </row>
    <row r="15184" spans="1:59">
      <c r="AO15184" s="103" t="n"/>
    </row>
    <row r="15185" spans="1:59">
      <c r="AO15185" s="103" t="n"/>
    </row>
    <row r="15186" spans="1:59">
      <c r="AO15186" s="103" t="n"/>
    </row>
    <row r="15187" spans="1:59">
      <c r="AO15187" s="103" t="n"/>
    </row>
    <row r="15188" spans="1:59">
      <c r="AO15188" s="103" t="n"/>
    </row>
    <row r="15189" spans="1:59">
      <c r="AO15189" s="103" t="n"/>
    </row>
    <row r="15190" spans="1:59">
      <c r="AO15190" s="103" t="n"/>
    </row>
    <row r="15191" spans="1:59">
      <c r="AO15191" s="103" t="n"/>
    </row>
    <row r="15192" spans="1:59">
      <c r="AO15192" s="103" t="n"/>
    </row>
    <row r="15193" spans="1:59">
      <c r="AO15193" s="103" t="n"/>
    </row>
    <row r="15194" spans="1:59">
      <c r="AO15194" s="103" t="n"/>
    </row>
    <row r="15195" spans="1:59">
      <c r="AO15195" s="103" t="n"/>
    </row>
    <row r="15196" spans="1:59">
      <c r="AO15196" s="103" t="n"/>
    </row>
    <row r="15197" spans="1:59">
      <c r="AO15197" s="103" t="n"/>
    </row>
    <row r="15198" spans="1:59">
      <c r="AO15198" s="103" t="n"/>
    </row>
    <row r="15199" spans="1:59">
      <c r="AO15199" s="103" t="n"/>
    </row>
    <row r="15200" spans="1:59">
      <c r="AO15200" s="103" t="n"/>
    </row>
    <row r="15201" spans="1:59">
      <c r="AO15201" s="103" t="n"/>
    </row>
    <row r="15202" spans="1:59">
      <c r="AO15202" s="103" t="n"/>
    </row>
    <row r="15203" spans="1:59">
      <c r="AO15203" s="103" t="n"/>
    </row>
    <row r="15204" spans="1:59">
      <c r="AO15204" s="103" t="n"/>
    </row>
    <row r="15205" spans="1:59">
      <c r="AO15205" s="103" t="n"/>
    </row>
    <row r="15206" spans="1:59">
      <c r="AO15206" s="103" t="n"/>
    </row>
    <row r="15207" spans="1:59">
      <c r="AO15207" s="103" t="n"/>
    </row>
    <row r="15208" spans="1:59">
      <c r="AO15208" s="103" t="n"/>
    </row>
    <row r="15209" spans="1:59">
      <c r="AO15209" s="103" t="n"/>
    </row>
    <row r="15210" spans="1:59">
      <c r="AO15210" s="103" t="n"/>
    </row>
    <row r="15211" spans="1:59">
      <c r="AO15211" s="103" t="n"/>
    </row>
    <row r="15212" spans="1:59">
      <c r="AO15212" s="103" t="n"/>
    </row>
    <row r="15213" spans="1:59">
      <c r="AO15213" s="103" t="n"/>
    </row>
    <row r="15214" spans="1:59">
      <c r="AO15214" s="103" t="n"/>
    </row>
    <row r="15215" spans="1:59">
      <c r="AO15215" s="103" t="n"/>
    </row>
    <row r="15216" spans="1:59">
      <c r="AO15216" s="103" t="n"/>
    </row>
    <row r="15217" spans="1:59">
      <c r="AO15217" s="103" t="n"/>
    </row>
    <row r="15218" spans="1:59">
      <c r="AO15218" s="103" t="n"/>
    </row>
    <row r="15219" spans="1:59">
      <c r="AO15219" s="103" t="n"/>
    </row>
    <row r="15220" spans="1:59">
      <c r="AO15220" s="103" t="n"/>
    </row>
    <row r="15221" spans="1:59">
      <c r="AO15221" s="103" t="n"/>
    </row>
    <row r="15222" spans="1:59">
      <c r="AO15222" s="103" t="n"/>
    </row>
    <row r="15223" spans="1:59">
      <c r="AO15223" s="103" t="n"/>
    </row>
    <row r="15224" spans="1:59">
      <c r="AO15224" s="103" t="n"/>
    </row>
    <row r="15225" spans="1:59">
      <c r="AO15225" s="103" t="n"/>
    </row>
    <row r="15226" spans="1:59">
      <c r="AO15226" s="103" t="n"/>
    </row>
    <row r="15227" spans="1:59">
      <c r="AO15227" s="103" t="n"/>
    </row>
    <row r="15228" spans="1:59">
      <c r="AO15228" s="103" t="n"/>
    </row>
    <row r="15229" spans="1:59">
      <c r="AO15229" s="103" t="n"/>
    </row>
    <row r="15230" spans="1:59">
      <c r="AO15230" s="103" t="n"/>
    </row>
    <row r="15231" spans="1:59">
      <c r="AO15231" s="103" t="n"/>
    </row>
    <row r="15232" spans="1:59">
      <c r="AO15232" s="103" t="n"/>
    </row>
    <row r="15233" spans="1:59">
      <c r="AO15233" s="103" t="n"/>
    </row>
    <row r="15234" spans="1:59">
      <c r="AO15234" s="103" t="n"/>
    </row>
    <row r="15235" spans="1:59">
      <c r="AO15235" s="103" t="n"/>
    </row>
    <row r="15236" spans="1:59">
      <c r="AO15236" s="103" t="n"/>
    </row>
    <row r="15237" spans="1:59">
      <c r="AO15237" s="103" t="n"/>
    </row>
    <row r="15238" spans="1:59">
      <c r="AO15238" s="103" t="n"/>
    </row>
    <row r="15239" spans="1:59">
      <c r="AO15239" s="103" t="n"/>
    </row>
    <row r="15240" spans="1:59">
      <c r="AO15240" s="103" t="n"/>
    </row>
    <row r="15241" spans="1:59">
      <c r="AO15241" s="103" t="n"/>
    </row>
    <row r="15242" spans="1:59">
      <c r="AO15242" s="103" t="n"/>
    </row>
    <row r="15243" spans="1:59">
      <c r="AO15243" s="103" t="n"/>
    </row>
    <row r="15244" spans="1:59">
      <c r="AO15244" s="103" t="n"/>
    </row>
    <row r="15245" spans="1:59">
      <c r="AO15245" s="103" t="n"/>
    </row>
    <row r="15246" spans="1:59">
      <c r="AO15246" s="103" t="n"/>
    </row>
    <row r="15247" spans="1:59">
      <c r="AO15247" s="103" t="n"/>
    </row>
    <row r="15248" spans="1:59">
      <c r="AO15248" s="103" t="n"/>
    </row>
    <row r="15249" spans="1:59">
      <c r="AO15249" s="103" t="n"/>
    </row>
    <row r="15250" spans="1:59">
      <c r="AO15250" s="103" t="n"/>
    </row>
    <row r="15251" spans="1:59">
      <c r="AO15251" s="103" t="n"/>
    </row>
    <row r="15252" spans="1:59">
      <c r="AO15252" s="103" t="n"/>
    </row>
    <row r="15253" spans="1:59">
      <c r="AO15253" s="103" t="n"/>
    </row>
    <row r="15254" spans="1:59">
      <c r="AO15254" s="103" t="n"/>
    </row>
    <row r="15255" spans="1:59">
      <c r="AO15255" s="103" t="n"/>
    </row>
    <row r="15256" spans="1:59">
      <c r="AO15256" s="103" t="n"/>
    </row>
    <row r="15257" spans="1:59">
      <c r="AO15257" s="103" t="n"/>
    </row>
    <row r="15258" spans="1:59">
      <c r="AO15258" s="103" t="n"/>
    </row>
    <row r="15259" spans="1:59">
      <c r="AO15259" s="103" t="n"/>
    </row>
    <row r="15260" spans="1:59">
      <c r="AO15260" s="103" t="n"/>
    </row>
    <row r="15261" spans="1:59">
      <c r="AO15261" s="103" t="n"/>
    </row>
    <row r="15262" spans="1:59">
      <c r="AO15262" s="103" t="n"/>
    </row>
    <row r="15263" spans="1:59">
      <c r="AO15263" s="103" t="n"/>
    </row>
    <row r="15264" spans="1:59">
      <c r="AO15264" s="103" t="n"/>
    </row>
    <row r="15265" spans="1:59">
      <c r="AO15265" s="103" t="n"/>
    </row>
    <row r="15266" spans="1:59">
      <c r="AO15266" s="103" t="n"/>
    </row>
    <row r="15267" spans="1:59">
      <c r="AO15267" s="103" t="n"/>
    </row>
    <row r="15268" spans="1:59">
      <c r="AO15268" s="103" t="n"/>
    </row>
    <row r="15269" spans="1:59">
      <c r="AO15269" s="103" t="n"/>
    </row>
    <row r="15270" spans="1:59">
      <c r="AO15270" s="103" t="n"/>
    </row>
    <row r="15271" spans="1:59">
      <c r="AO15271" s="103" t="n"/>
    </row>
    <row r="15272" spans="1:59">
      <c r="AO15272" s="103" t="n"/>
    </row>
    <row r="15273" spans="1:59">
      <c r="AO15273" s="103" t="n"/>
    </row>
    <row r="15274" spans="1:59">
      <c r="AO15274" s="103" t="n"/>
    </row>
    <row r="15275" spans="1:59">
      <c r="AO15275" s="103" t="n"/>
    </row>
    <row r="15276" spans="1:59">
      <c r="AO15276" s="103" t="n"/>
    </row>
    <row r="15277" spans="1:59">
      <c r="AO15277" s="103" t="n"/>
    </row>
    <row r="15278" spans="1:59">
      <c r="AO15278" s="103" t="n"/>
    </row>
    <row r="15279" spans="1:59">
      <c r="AO15279" s="103" t="n"/>
    </row>
    <row r="15280" spans="1:59">
      <c r="AO15280" s="103" t="n"/>
    </row>
    <row r="15281" spans="1:59">
      <c r="AO15281" s="103" t="n"/>
    </row>
    <row r="15282" spans="1:59">
      <c r="AO15282" s="103" t="n"/>
    </row>
    <row r="15283" spans="1:59">
      <c r="AO15283" s="103" t="n"/>
    </row>
    <row r="15284" spans="1:59">
      <c r="AO15284" s="103" t="n"/>
    </row>
    <row r="15285" spans="1:59">
      <c r="AO15285" s="103" t="n"/>
    </row>
    <row r="15286" spans="1:59">
      <c r="AO15286" s="103" t="n"/>
    </row>
    <row r="15287" spans="1:59">
      <c r="AO15287" s="103" t="n"/>
    </row>
    <row r="15288" spans="1:59">
      <c r="AO15288" s="103" t="n"/>
    </row>
    <row r="15289" spans="1:59">
      <c r="AO15289" s="103" t="n"/>
    </row>
    <row r="15290" spans="1:59">
      <c r="AO15290" s="103" t="n"/>
    </row>
    <row r="15291" spans="1:59">
      <c r="AO15291" s="103" t="n"/>
    </row>
    <row r="15292" spans="1:59">
      <c r="AO15292" s="103" t="n"/>
    </row>
    <row r="15293" spans="1:59">
      <c r="AO15293" s="103" t="n"/>
    </row>
    <row r="15294" spans="1:59">
      <c r="AO15294" s="103" t="n"/>
    </row>
    <row r="15295" spans="1:59">
      <c r="AO15295" s="103" t="n"/>
    </row>
    <row r="15296" spans="1:59">
      <c r="AO15296" s="103" t="n"/>
    </row>
    <row r="15297" spans="1:59">
      <c r="AO15297" s="103" t="n"/>
    </row>
    <row r="15298" spans="1:59">
      <c r="AO15298" s="103" t="n"/>
    </row>
    <row r="15299" spans="1:59">
      <c r="AO15299" s="103" t="n"/>
    </row>
    <row r="15300" spans="1:59">
      <c r="AO15300" s="103" t="n"/>
    </row>
    <row r="15301" spans="1:59">
      <c r="AO15301" s="103" t="n"/>
    </row>
    <row r="15302" spans="1:59">
      <c r="AO15302" s="103" t="n"/>
    </row>
    <row r="15303" spans="1:59">
      <c r="AO15303" s="103" t="n"/>
    </row>
    <row r="15304" spans="1:59">
      <c r="AO15304" s="103" t="n"/>
    </row>
    <row r="15305" spans="1:59">
      <c r="AO15305" s="103" t="n"/>
    </row>
    <row r="15306" spans="1:59">
      <c r="AO15306" s="103" t="n"/>
    </row>
    <row r="15307" spans="1:59">
      <c r="AO15307" s="103" t="n"/>
    </row>
    <row r="15308" spans="1:59">
      <c r="AO15308" s="103" t="n"/>
    </row>
    <row r="15309" spans="1:59">
      <c r="AO15309" s="103" t="n"/>
    </row>
    <row r="15310" spans="1:59">
      <c r="AO15310" s="103" t="n"/>
    </row>
    <row r="15311" spans="1:59">
      <c r="AO15311" s="103" t="n"/>
    </row>
    <row r="15312" spans="1:59">
      <c r="AO15312" s="103" t="n"/>
    </row>
    <row r="15313" spans="1:59">
      <c r="AO15313" s="103" t="n"/>
    </row>
    <row r="15314" spans="1:59">
      <c r="AO15314" s="103" t="n"/>
    </row>
    <row r="15315" spans="1:59">
      <c r="AO15315" s="103" t="n"/>
    </row>
    <row r="15316" spans="1:59">
      <c r="AO15316" s="103" t="n"/>
    </row>
    <row r="15317" spans="1:59">
      <c r="AO15317" s="103" t="n"/>
    </row>
    <row r="15318" spans="1:59">
      <c r="AO15318" s="103" t="n"/>
    </row>
    <row r="15319" spans="1:59">
      <c r="AO15319" s="103" t="n"/>
    </row>
    <row r="15320" spans="1:59">
      <c r="AO15320" s="103" t="n"/>
    </row>
    <row r="15321" spans="1:59">
      <c r="AO15321" s="103" t="n"/>
    </row>
    <row r="15322" spans="1:59">
      <c r="AO15322" s="103" t="n"/>
    </row>
    <row r="15323" spans="1:59">
      <c r="AO15323" s="103" t="n"/>
    </row>
    <row r="15324" spans="1:59">
      <c r="AO15324" s="103" t="n"/>
    </row>
    <row r="15325" spans="1:59">
      <c r="AO15325" s="103" t="n"/>
    </row>
    <row r="15326" spans="1:59">
      <c r="AO15326" s="103" t="n"/>
    </row>
    <row r="15327" spans="1:59">
      <c r="AO15327" s="103" t="n"/>
    </row>
    <row r="15328" spans="1:59">
      <c r="AO15328" s="103" t="n"/>
    </row>
    <row r="15329" spans="1:59">
      <c r="AO15329" s="103" t="n"/>
    </row>
    <row r="15330" spans="1:59">
      <c r="AO15330" s="103" t="n"/>
    </row>
    <row r="15331" spans="1:59">
      <c r="AO15331" s="103" t="n"/>
    </row>
    <row r="15332" spans="1:59">
      <c r="AO15332" s="103" t="n"/>
    </row>
    <row r="15333" spans="1:59">
      <c r="AO15333" s="103" t="n"/>
    </row>
    <row r="15334" spans="1:59">
      <c r="AO15334" s="103" t="n"/>
    </row>
    <row r="15335" spans="1:59">
      <c r="AO15335" s="103" t="n"/>
    </row>
    <row r="15336" spans="1:59">
      <c r="AO15336" s="103" t="n"/>
    </row>
    <row r="15337" spans="1:59">
      <c r="AO15337" s="103" t="n"/>
    </row>
    <row r="15338" spans="1:59">
      <c r="AO15338" s="103" t="n"/>
    </row>
    <row r="15339" spans="1:59">
      <c r="AO15339" s="103" t="n"/>
    </row>
    <row r="15340" spans="1:59">
      <c r="AO15340" s="103" t="n"/>
    </row>
    <row r="15341" spans="1:59">
      <c r="AO15341" s="103" t="n"/>
    </row>
    <row r="15342" spans="1:59">
      <c r="AO15342" s="103" t="n"/>
    </row>
    <row r="15343" spans="1:59">
      <c r="AO15343" s="103" t="n"/>
    </row>
    <row r="15344" spans="1:59">
      <c r="AO15344" s="103" t="n"/>
    </row>
    <row r="15345" spans="1:59">
      <c r="AO15345" s="103" t="n"/>
    </row>
    <row r="15346" spans="1:59">
      <c r="AO15346" s="103" t="n"/>
    </row>
    <row r="15347" spans="1:59">
      <c r="AO15347" s="103" t="n"/>
    </row>
    <row r="15348" spans="1:59">
      <c r="AO15348" s="103" t="n"/>
    </row>
    <row r="15349" spans="1:59">
      <c r="AO15349" s="103" t="n"/>
    </row>
    <row r="15350" spans="1:59">
      <c r="AO15350" s="103" t="n"/>
    </row>
    <row r="15351" spans="1:59">
      <c r="AO15351" s="103" t="n"/>
    </row>
    <row r="15352" spans="1:59">
      <c r="AO15352" s="103" t="n"/>
    </row>
    <row r="15353" spans="1:59">
      <c r="AO15353" s="103" t="n"/>
    </row>
    <row r="15354" spans="1:59">
      <c r="AO15354" s="103" t="n"/>
    </row>
    <row r="15355" spans="1:59">
      <c r="AO15355" s="103" t="n"/>
    </row>
    <row r="15356" spans="1:59">
      <c r="AO15356" s="103" t="n"/>
    </row>
    <row r="15357" spans="1:59">
      <c r="AO15357" s="103" t="n"/>
    </row>
    <row r="15358" spans="1:59">
      <c r="AO15358" s="103" t="n"/>
    </row>
    <row r="15359" spans="1:59">
      <c r="AO15359" s="103" t="n"/>
    </row>
    <row r="15360" spans="1:59">
      <c r="AO15360" s="103" t="n"/>
    </row>
    <row r="15361" spans="1:59">
      <c r="AO15361" s="103" t="n"/>
    </row>
    <row r="15362" spans="1:59">
      <c r="AO15362" s="103" t="n"/>
    </row>
    <row r="15363" spans="1:59">
      <c r="AO15363" s="103" t="n"/>
    </row>
    <row r="15364" spans="1:59">
      <c r="AO15364" s="103" t="n"/>
    </row>
    <row r="15365" spans="1:59">
      <c r="AO15365" s="103" t="n"/>
    </row>
    <row r="15366" spans="1:59">
      <c r="AO15366" s="103" t="n"/>
    </row>
    <row r="15367" spans="1:59">
      <c r="AO15367" s="103" t="n"/>
    </row>
    <row r="15368" spans="1:59">
      <c r="AO15368" s="103" t="n"/>
    </row>
    <row r="15369" spans="1:59">
      <c r="AO15369" s="103" t="n"/>
    </row>
    <row r="15370" spans="1:59">
      <c r="AO15370" s="103" t="n"/>
    </row>
    <row r="15371" spans="1:59">
      <c r="AO15371" s="103" t="n"/>
    </row>
    <row r="15372" spans="1:59">
      <c r="AO15372" s="103" t="n"/>
    </row>
    <row r="15373" spans="1:59">
      <c r="AO15373" s="103" t="n"/>
    </row>
    <row r="15374" spans="1:59">
      <c r="AO15374" s="103" t="n"/>
    </row>
    <row r="15375" spans="1:59">
      <c r="AO15375" s="103" t="n"/>
    </row>
    <row r="15376" spans="1:59">
      <c r="AO15376" s="103" t="n"/>
    </row>
    <row r="15377" spans="1:59">
      <c r="AO15377" s="103" t="n"/>
    </row>
    <row r="15378" spans="1:59">
      <c r="AO15378" s="103" t="n"/>
    </row>
    <row r="15379" spans="1:59">
      <c r="AO15379" s="103" t="n"/>
    </row>
    <row r="15380" spans="1:59">
      <c r="AO15380" s="103" t="n"/>
    </row>
    <row r="15381" spans="1:59">
      <c r="AO15381" s="103" t="n"/>
    </row>
    <row r="15382" spans="1:59">
      <c r="AO15382" s="103" t="n"/>
    </row>
    <row r="15383" spans="1:59">
      <c r="AO15383" s="103" t="n"/>
    </row>
    <row r="15384" spans="1:59">
      <c r="AO15384" s="103" t="n"/>
    </row>
    <row r="15385" spans="1:59">
      <c r="AO15385" s="103" t="n"/>
    </row>
    <row r="15386" spans="1:59">
      <c r="AO15386" s="103" t="n"/>
    </row>
    <row r="15387" spans="1:59">
      <c r="AO15387" s="103" t="n"/>
    </row>
    <row r="15388" spans="1:59">
      <c r="AO15388" s="103" t="n"/>
    </row>
    <row r="15389" spans="1:59">
      <c r="AO15389" s="103" t="n"/>
    </row>
    <row r="15390" spans="1:59">
      <c r="AO15390" s="103" t="n"/>
    </row>
    <row r="15391" spans="1:59">
      <c r="AO15391" s="103" t="n"/>
    </row>
    <row r="15392" spans="1:59">
      <c r="AO15392" s="103" t="n"/>
    </row>
    <row r="15393" spans="1:59">
      <c r="AO15393" s="103" t="n"/>
    </row>
    <row r="15394" spans="1:59">
      <c r="AO15394" s="103" t="n"/>
    </row>
    <row r="15395" spans="1:59">
      <c r="AO15395" s="103" t="n"/>
    </row>
    <row r="15396" spans="1:59">
      <c r="AO15396" s="103" t="n"/>
    </row>
    <row r="15397" spans="1:59">
      <c r="AO15397" s="103" t="n"/>
    </row>
    <row r="15398" spans="1:59">
      <c r="AO15398" s="103" t="n"/>
    </row>
    <row r="15399" spans="1:59">
      <c r="AO15399" s="103" t="n"/>
    </row>
    <row r="15400" spans="1:59">
      <c r="AO15400" s="103" t="n"/>
    </row>
    <row r="15401" spans="1:59">
      <c r="AO15401" s="103" t="n"/>
    </row>
    <row r="15402" spans="1:59">
      <c r="AO15402" s="103" t="n"/>
    </row>
    <row r="15403" spans="1:59">
      <c r="AO15403" s="103" t="n"/>
    </row>
    <row r="15404" spans="1:59">
      <c r="AO15404" s="103" t="n"/>
    </row>
    <row r="15405" spans="1:59">
      <c r="AO15405" s="103" t="n"/>
    </row>
    <row r="15406" spans="1:59">
      <c r="AO15406" s="103" t="n"/>
    </row>
    <row r="15407" spans="1:59">
      <c r="AO15407" s="103" t="n"/>
    </row>
    <row r="15408" spans="1:59">
      <c r="AO15408" s="103" t="n"/>
    </row>
    <row r="15409" spans="1:59">
      <c r="AO15409" s="103" t="n"/>
    </row>
    <row r="15410" spans="1:59">
      <c r="AO15410" s="103" t="n"/>
    </row>
    <row r="15411" spans="1:59">
      <c r="AO15411" s="103" t="n"/>
    </row>
    <row r="15412" spans="1:59">
      <c r="AO15412" s="103" t="n"/>
    </row>
    <row r="15413" spans="1:59">
      <c r="AO15413" s="103" t="n"/>
    </row>
    <row r="15414" spans="1:59">
      <c r="AO15414" s="103" t="n"/>
    </row>
    <row r="15415" spans="1:59">
      <c r="AO15415" s="103" t="n"/>
    </row>
    <row r="15416" spans="1:59">
      <c r="AO15416" s="103" t="n"/>
    </row>
    <row r="15417" spans="1:59">
      <c r="AO15417" s="103" t="n"/>
    </row>
    <row r="15418" spans="1:59">
      <c r="AO15418" s="103" t="n"/>
    </row>
    <row r="15419" spans="1:59">
      <c r="AO15419" s="103" t="n"/>
    </row>
    <row r="15420" spans="1:59">
      <c r="AO15420" s="103" t="n"/>
    </row>
    <row r="15421" spans="1:59">
      <c r="AO15421" s="103" t="n"/>
    </row>
    <row r="15422" spans="1:59">
      <c r="AO15422" s="103" t="n"/>
    </row>
    <row r="15423" spans="1:59">
      <c r="AO15423" s="103" t="n"/>
    </row>
    <row r="15424" spans="1:59">
      <c r="AO15424" s="103" t="n"/>
    </row>
    <row r="15425" spans="1:59">
      <c r="AO15425" s="103" t="n"/>
    </row>
    <row r="15426" spans="1:59">
      <c r="AO15426" s="103" t="n"/>
    </row>
    <row r="15427" spans="1:59">
      <c r="AO15427" s="103" t="n"/>
    </row>
    <row r="15428" spans="1:59">
      <c r="AO15428" s="103" t="n"/>
    </row>
    <row r="15429" spans="1:59">
      <c r="AO15429" s="103" t="n"/>
    </row>
    <row r="15430" spans="1:59">
      <c r="AO15430" s="103" t="n"/>
    </row>
    <row r="15431" spans="1:59">
      <c r="AO15431" s="103" t="n"/>
    </row>
    <row r="15432" spans="1:59">
      <c r="AO15432" s="103" t="n"/>
    </row>
    <row r="15433" spans="1:59">
      <c r="AO15433" s="103" t="n"/>
    </row>
    <row r="15434" spans="1:59">
      <c r="AO15434" s="103" t="n"/>
    </row>
    <row r="15435" spans="1:59">
      <c r="AO15435" s="103" t="n"/>
    </row>
    <row r="15436" spans="1:59">
      <c r="AO15436" s="103" t="n"/>
    </row>
    <row r="15437" spans="1:59">
      <c r="AO15437" s="103" t="n"/>
    </row>
    <row r="15438" spans="1:59">
      <c r="AO15438" s="103" t="n"/>
    </row>
    <row r="15439" spans="1:59">
      <c r="AO15439" s="103" t="n"/>
    </row>
    <row r="15440" spans="1:59">
      <c r="AO15440" s="103" t="n"/>
    </row>
    <row r="15441" spans="1:59">
      <c r="AO15441" s="103" t="n"/>
    </row>
    <row r="15442" spans="1:59">
      <c r="AO15442" s="103" t="n"/>
    </row>
    <row r="15443" spans="1:59">
      <c r="AO15443" s="103" t="n"/>
    </row>
    <row r="15444" spans="1:59">
      <c r="AO15444" s="103" t="n"/>
    </row>
    <row r="15445" spans="1:59">
      <c r="AO15445" s="103" t="n"/>
    </row>
    <row r="15446" spans="1:59">
      <c r="AO15446" s="103" t="n"/>
    </row>
    <row r="15447" spans="1:59">
      <c r="AO15447" s="103" t="n"/>
    </row>
    <row r="15448" spans="1:59">
      <c r="AO15448" s="103" t="n"/>
    </row>
    <row r="15449" spans="1:59">
      <c r="AO15449" s="103" t="n"/>
    </row>
    <row r="15450" spans="1:59">
      <c r="AO15450" s="103" t="n"/>
    </row>
    <row r="15451" spans="1:59">
      <c r="AO15451" s="103" t="n"/>
    </row>
    <row r="15452" spans="1:59">
      <c r="AO15452" s="103" t="n"/>
    </row>
    <row r="15453" spans="1:59">
      <c r="AO15453" s="103" t="n"/>
    </row>
    <row r="15454" spans="1:59">
      <c r="AO15454" s="103" t="n"/>
    </row>
    <row r="15455" spans="1:59">
      <c r="AO15455" s="103" t="n"/>
    </row>
    <row r="15456" spans="1:59">
      <c r="AO15456" s="103" t="n"/>
    </row>
    <row r="15457" spans="1:59">
      <c r="AO15457" s="103" t="n"/>
    </row>
    <row r="15458" spans="1:59">
      <c r="AO15458" s="103" t="n"/>
    </row>
    <row r="15459" spans="1:59">
      <c r="AO15459" s="103" t="n"/>
    </row>
    <row r="15460" spans="1:59">
      <c r="AO15460" s="103" t="n"/>
    </row>
    <row r="15461" spans="1:59">
      <c r="AO15461" s="103" t="n"/>
    </row>
    <row r="15462" spans="1:59">
      <c r="AO15462" s="103" t="n"/>
    </row>
    <row r="15463" spans="1:59">
      <c r="AO15463" s="103" t="n"/>
    </row>
    <row r="15464" spans="1:59">
      <c r="AO15464" s="103" t="n"/>
    </row>
    <row r="15465" spans="1:59">
      <c r="AO15465" s="103" t="n"/>
    </row>
    <row r="15466" spans="1:59">
      <c r="AO15466" s="103" t="n"/>
    </row>
    <row r="15467" spans="1:59">
      <c r="AO15467" s="103" t="n"/>
    </row>
    <row r="15468" spans="1:59">
      <c r="AO15468" s="103" t="n"/>
    </row>
    <row r="15469" spans="1:59">
      <c r="AO15469" s="103" t="n"/>
    </row>
    <row r="15470" spans="1:59">
      <c r="AO15470" s="103" t="n"/>
    </row>
    <row r="15471" spans="1:59">
      <c r="AO15471" s="103" t="n"/>
    </row>
    <row r="15472" spans="1:59">
      <c r="AO15472" s="103" t="n"/>
    </row>
    <row r="15473" spans="1:59">
      <c r="AO15473" s="103" t="n"/>
    </row>
    <row r="15474" spans="1:59">
      <c r="AO15474" s="103" t="n"/>
    </row>
    <row r="15475" spans="1:59">
      <c r="AO15475" s="103" t="n"/>
    </row>
    <row r="15476" spans="1:59">
      <c r="AO15476" s="103" t="n"/>
    </row>
    <row r="15477" spans="1:59">
      <c r="AO15477" s="103" t="n"/>
    </row>
    <row r="15478" spans="1:59">
      <c r="AO15478" s="103" t="n"/>
    </row>
    <row r="15479" spans="1:59">
      <c r="AO15479" s="103" t="n"/>
    </row>
    <row r="15480" spans="1:59">
      <c r="AO15480" s="103" t="n"/>
    </row>
    <row r="15481" spans="1:59">
      <c r="AO15481" s="103" t="n"/>
    </row>
    <row r="15482" spans="1:59">
      <c r="AO15482" s="103" t="n"/>
    </row>
    <row r="15483" spans="1:59">
      <c r="AO15483" s="103" t="n"/>
    </row>
    <row r="15484" spans="1:59">
      <c r="AO15484" s="103" t="n"/>
    </row>
    <row r="15485" spans="1:59">
      <c r="AO15485" s="103" t="n"/>
    </row>
    <row r="15486" spans="1:59">
      <c r="AO15486" s="103" t="n"/>
    </row>
    <row r="15487" spans="1:59">
      <c r="AO15487" s="103" t="n"/>
    </row>
    <row r="15488" spans="1:59">
      <c r="AO15488" s="103" t="n"/>
    </row>
    <row r="15489" spans="1:59">
      <c r="AO15489" s="103" t="n"/>
    </row>
    <row r="15490" spans="1:59">
      <c r="AO15490" s="103" t="n"/>
    </row>
    <row r="15491" spans="1:59">
      <c r="AO15491" s="103" t="n"/>
    </row>
    <row r="15492" spans="1:59">
      <c r="AO15492" s="103" t="n"/>
    </row>
    <row r="15493" spans="1:59">
      <c r="AO15493" s="103" t="n"/>
    </row>
    <row r="15494" spans="1:59">
      <c r="AO15494" s="103" t="n"/>
    </row>
    <row r="15495" spans="1:59">
      <c r="AO15495" s="103" t="n"/>
    </row>
    <row r="15496" spans="1:59">
      <c r="AO15496" s="103" t="n"/>
    </row>
    <row r="15497" spans="1:59">
      <c r="AO15497" s="103" t="n"/>
    </row>
    <row r="15498" spans="1:59">
      <c r="AO15498" s="103" t="n"/>
    </row>
    <row r="15499" spans="1:59">
      <c r="AO15499" s="103" t="n"/>
    </row>
    <row r="15500" spans="1:59">
      <c r="AO15500" s="103" t="n"/>
    </row>
    <row r="15501" spans="1:59">
      <c r="AO15501" s="103" t="n"/>
    </row>
    <row r="15502" spans="1:59">
      <c r="AO15502" s="103" t="n"/>
    </row>
    <row r="15503" spans="1:59">
      <c r="AO15503" s="103" t="n"/>
    </row>
    <row r="15504" spans="1:59">
      <c r="AO15504" s="103" t="n"/>
    </row>
    <row r="15505" spans="1:59">
      <c r="AO15505" s="103" t="n"/>
    </row>
    <row r="15506" spans="1:59">
      <c r="AO15506" s="103" t="n"/>
    </row>
    <row r="15507" spans="1:59">
      <c r="AO15507" s="103" t="n"/>
    </row>
    <row r="15508" spans="1:59">
      <c r="AO15508" s="103" t="n"/>
    </row>
    <row r="15509" spans="1:59">
      <c r="AO15509" s="103" t="n"/>
    </row>
    <row r="15510" spans="1:59">
      <c r="AO15510" s="103" t="n"/>
    </row>
    <row r="15511" spans="1:59">
      <c r="AO15511" s="103" t="n"/>
    </row>
    <row r="15512" spans="1:59">
      <c r="AO15512" s="103" t="n"/>
    </row>
    <row r="15513" spans="1:59">
      <c r="AO15513" s="103" t="n"/>
    </row>
    <row r="15514" spans="1:59">
      <c r="AO15514" s="103" t="n"/>
    </row>
    <row r="15515" spans="1:59">
      <c r="AO15515" s="103" t="n"/>
    </row>
    <row r="15516" spans="1:59">
      <c r="AO15516" s="103" t="n"/>
    </row>
    <row r="15517" spans="1:59">
      <c r="AO15517" s="103" t="n"/>
    </row>
    <row r="15518" spans="1:59">
      <c r="AO15518" s="103" t="n"/>
    </row>
    <row r="15519" spans="1:59">
      <c r="AO15519" s="103" t="n"/>
    </row>
    <row r="15520" spans="1:59">
      <c r="AO15520" s="103" t="n"/>
    </row>
    <row r="15521" spans="1:59">
      <c r="AO15521" s="103" t="n"/>
    </row>
    <row r="15522" spans="1:59">
      <c r="AO15522" s="103" t="n"/>
    </row>
    <row r="15523" spans="1:59">
      <c r="AO15523" s="103" t="n"/>
    </row>
    <row r="15524" spans="1:59">
      <c r="AO15524" s="103" t="n"/>
    </row>
    <row r="15525" spans="1:59">
      <c r="AO15525" s="103" t="n"/>
    </row>
    <row r="15526" spans="1:59">
      <c r="AO15526" s="103" t="n"/>
    </row>
    <row r="15527" spans="1:59">
      <c r="AO15527" s="103" t="n"/>
    </row>
    <row r="15528" spans="1:59">
      <c r="AO15528" s="103" t="n"/>
    </row>
    <row r="15529" spans="1:59">
      <c r="AO15529" s="103" t="n"/>
    </row>
    <row r="15530" spans="1:59">
      <c r="AO15530" s="103" t="n"/>
    </row>
    <row r="15531" spans="1:59">
      <c r="AO15531" s="103" t="n"/>
    </row>
    <row r="15532" spans="1:59">
      <c r="AO15532" s="103" t="n"/>
    </row>
    <row r="15533" spans="1:59">
      <c r="AO15533" s="103" t="n"/>
    </row>
    <row r="15534" spans="1:59">
      <c r="AO15534" s="103" t="n"/>
    </row>
    <row r="15535" spans="1:59">
      <c r="AO15535" s="103" t="n"/>
    </row>
    <row r="15536" spans="1:59">
      <c r="AO15536" s="103" t="n"/>
    </row>
    <row r="15537" spans="1:59">
      <c r="AO15537" s="103" t="n"/>
    </row>
    <row r="15538" spans="1:59">
      <c r="AO15538" s="103" t="n"/>
    </row>
    <row r="15539" spans="1:59">
      <c r="AO15539" s="103" t="n"/>
    </row>
    <row r="15540" spans="1:59">
      <c r="AO15540" s="103" t="n"/>
    </row>
    <row r="15541" spans="1:59">
      <c r="AO15541" s="103" t="n"/>
    </row>
    <row r="15542" spans="1:59">
      <c r="AO15542" s="103" t="n"/>
    </row>
    <row r="15543" spans="1:59">
      <c r="AO15543" s="103" t="n"/>
    </row>
    <row r="15544" spans="1:59">
      <c r="AO15544" s="103" t="n"/>
    </row>
    <row r="15545" spans="1:59">
      <c r="AO15545" s="103" t="n"/>
    </row>
    <row r="15546" spans="1:59">
      <c r="AO15546" s="103" t="n"/>
    </row>
    <row r="15547" spans="1:59">
      <c r="AO15547" s="103" t="n"/>
    </row>
    <row r="15548" spans="1:59">
      <c r="AO15548" s="103" t="n"/>
    </row>
    <row r="15549" spans="1:59">
      <c r="AO15549" s="103" t="n"/>
    </row>
    <row r="15550" spans="1:59">
      <c r="AO15550" s="103" t="n"/>
    </row>
    <row r="15551" spans="1:59">
      <c r="AO15551" s="103" t="n"/>
    </row>
    <row r="15552" spans="1:59">
      <c r="AO15552" s="103" t="n"/>
    </row>
    <row r="15553" spans="1:59">
      <c r="AO15553" s="103" t="n"/>
    </row>
    <row r="15554" spans="1:59">
      <c r="AO15554" s="103" t="n"/>
    </row>
    <row r="15555" spans="1:59">
      <c r="AO15555" s="103" t="n"/>
    </row>
    <row r="15556" spans="1:59">
      <c r="AO15556" s="103" t="n"/>
    </row>
    <row r="15557" spans="1:59">
      <c r="AO15557" s="103" t="n"/>
    </row>
    <row r="15558" spans="1:59">
      <c r="AO15558" s="103" t="n"/>
    </row>
    <row r="15559" spans="1:59">
      <c r="AO15559" s="103" t="n"/>
    </row>
    <row r="15560" spans="1:59">
      <c r="AO15560" s="103" t="n"/>
    </row>
    <row r="15561" spans="1:59">
      <c r="AO15561" s="103" t="n"/>
    </row>
    <row r="15562" spans="1:59">
      <c r="AO15562" s="103" t="n"/>
    </row>
    <row r="15563" spans="1:59">
      <c r="AO15563" s="103" t="n"/>
    </row>
    <row r="15564" spans="1:59">
      <c r="AO15564" s="103" t="n"/>
    </row>
    <row r="15565" spans="1:59">
      <c r="AO15565" s="103" t="n"/>
    </row>
    <row r="15566" spans="1:59">
      <c r="AO15566" s="103" t="n"/>
    </row>
    <row r="15567" spans="1:59">
      <c r="AO15567" s="103" t="n"/>
    </row>
    <row r="15568" spans="1:59">
      <c r="AO15568" s="103" t="n"/>
    </row>
    <row r="15569" spans="1:59">
      <c r="AO15569" s="103" t="n"/>
    </row>
    <row r="15570" spans="1:59">
      <c r="AO15570" s="103" t="n"/>
    </row>
    <row r="15571" spans="1:59">
      <c r="AO15571" s="103" t="n"/>
    </row>
    <row r="15572" spans="1:59">
      <c r="AO15572" s="103" t="n"/>
    </row>
    <row r="15573" spans="1:59">
      <c r="AO15573" s="103" t="n"/>
    </row>
    <row r="15574" spans="1:59">
      <c r="AO15574" s="103" t="n"/>
    </row>
    <row r="15575" spans="1:59">
      <c r="AO15575" s="103" t="n"/>
    </row>
    <row r="15576" spans="1:59">
      <c r="AO15576" s="103" t="n"/>
    </row>
    <row r="15577" spans="1:59">
      <c r="AO15577" s="103" t="n"/>
    </row>
    <row r="15578" spans="1:59">
      <c r="AO15578" s="103" t="n"/>
    </row>
    <row r="15579" spans="1:59">
      <c r="AO15579" s="103" t="n"/>
    </row>
    <row r="15580" spans="1:59">
      <c r="AO15580" s="103" t="n"/>
    </row>
    <row r="15581" spans="1:59">
      <c r="AO15581" s="103" t="n"/>
    </row>
    <row r="15582" spans="1:59">
      <c r="AO15582" s="103" t="n"/>
    </row>
    <row r="15583" spans="1:59">
      <c r="AO15583" s="103" t="n"/>
    </row>
    <row r="15584" spans="1:59">
      <c r="AO15584" s="103" t="n"/>
    </row>
    <row r="15585" spans="1:59">
      <c r="AO15585" s="103" t="n"/>
    </row>
    <row r="15586" spans="1:59">
      <c r="AO15586" s="103" t="n"/>
    </row>
    <row r="15587" spans="1:59">
      <c r="AO15587" s="103" t="n"/>
    </row>
    <row r="15588" spans="1:59">
      <c r="AO15588" s="103" t="n"/>
    </row>
    <row r="15589" spans="1:59">
      <c r="AO15589" s="103" t="n"/>
    </row>
    <row r="15590" spans="1:59">
      <c r="AO15590" s="103" t="n"/>
    </row>
    <row r="15591" spans="1:59">
      <c r="AO15591" s="103" t="n"/>
    </row>
    <row r="15592" spans="1:59">
      <c r="AO15592" s="103" t="n"/>
    </row>
    <row r="15593" spans="1:59">
      <c r="AO15593" s="103" t="n"/>
    </row>
    <row r="15594" spans="1:59">
      <c r="AO15594" s="103" t="n"/>
    </row>
    <row r="15595" spans="1:59">
      <c r="AO15595" s="103" t="n"/>
    </row>
    <row r="15596" spans="1:59">
      <c r="AO15596" s="103" t="n"/>
    </row>
    <row r="15597" spans="1:59">
      <c r="AO15597" s="103" t="n"/>
    </row>
    <row r="15598" spans="1:59">
      <c r="AO15598" s="103" t="n"/>
    </row>
    <row r="15599" spans="1:59">
      <c r="AO15599" s="103" t="n"/>
    </row>
    <row r="15600" spans="1:59">
      <c r="AO15600" s="103" t="n"/>
    </row>
    <row r="15601" spans="1:59">
      <c r="AO15601" s="103" t="n"/>
    </row>
    <row r="15602" spans="1:59">
      <c r="AO15602" s="103" t="n"/>
    </row>
    <row r="15603" spans="1:59">
      <c r="AO15603" s="103" t="n"/>
    </row>
    <row r="15604" spans="1:59">
      <c r="AO15604" s="103" t="n"/>
    </row>
    <row r="15605" spans="1:59">
      <c r="AO15605" s="103" t="n"/>
    </row>
    <row r="15606" spans="1:59">
      <c r="AO15606" s="103" t="n"/>
    </row>
    <row r="15607" spans="1:59">
      <c r="AO15607" s="103" t="n"/>
    </row>
    <row r="15608" spans="1:59">
      <c r="AO15608" s="103" t="n"/>
    </row>
    <row r="15609" spans="1:59">
      <c r="AO15609" s="103" t="n"/>
    </row>
    <row r="15610" spans="1:59">
      <c r="AO15610" s="103" t="n"/>
    </row>
    <row r="15611" spans="1:59">
      <c r="AO15611" s="103" t="n"/>
    </row>
    <row r="15612" spans="1:59">
      <c r="AO15612" s="103" t="n"/>
    </row>
    <row r="15613" spans="1:59">
      <c r="AO15613" s="103" t="n"/>
    </row>
    <row r="15614" spans="1:59">
      <c r="AO15614" s="103" t="n"/>
    </row>
    <row r="15615" spans="1:59">
      <c r="AO15615" s="103" t="n"/>
    </row>
    <row r="15616" spans="1:59">
      <c r="AO15616" s="103" t="n"/>
    </row>
    <row r="15617" spans="1:59">
      <c r="AO15617" s="103" t="n"/>
    </row>
    <row r="15618" spans="1:59">
      <c r="AO15618" s="103" t="n"/>
    </row>
    <row r="15619" spans="1:59">
      <c r="AO15619" s="103" t="n"/>
    </row>
    <row r="15620" spans="1:59">
      <c r="AO15620" s="103" t="n"/>
    </row>
    <row r="15621" spans="1:59">
      <c r="AO15621" s="103" t="n"/>
    </row>
    <row r="15622" spans="1:59">
      <c r="AO15622" s="103" t="n"/>
    </row>
    <row r="15623" spans="1:59">
      <c r="AO15623" s="103" t="n"/>
    </row>
    <row r="15624" spans="1:59">
      <c r="AO15624" s="103" t="n"/>
    </row>
    <row r="15625" spans="1:59">
      <c r="AO15625" s="103" t="n"/>
    </row>
    <row r="15626" spans="1:59">
      <c r="AO15626" s="103" t="n"/>
    </row>
    <row r="15627" spans="1:59">
      <c r="AO15627" s="103" t="n"/>
    </row>
    <row r="15628" spans="1:59">
      <c r="AO15628" s="103" t="n"/>
    </row>
    <row r="15629" spans="1:59">
      <c r="AO15629" s="103" t="n"/>
    </row>
    <row r="15630" spans="1:59">
      <c r="AO15630" s="103" t="n"/>
    </row>
    <row r="15631" spans="1:59">
      <c r="AO15631" s="103" t="n"/>
    </row>
    <row r="15632" spans="1:59">
      <c r="AO15632" s="103" t="n"/>
    </row>
    <row r="15633" spans="1:59">
      <c r="AO15633" s="103" t="n"/>
    </row>
    <row r="15634" spans="1:59">
      <c r="AO15634" s="103" t="n"/>
    </row>
    <row r="15635" spans="1:59">
      <c r="AO15635" s="103" t="n"/>
    </row>
    <row r="15636" spans="1:59">
      <c r="AO15636" s="103" t="n"/>
    </row>
    <row r="15637" spans="1:59">
      <c r="AO15637" s="103" t="n"/>
    </row>
    <row r="15638" spans="1:59">
      <c r="AO15638" s="103" t="n"/>
    </row>
    <row r="15639" spans="1:59">
      <c r="AO15639" s="103" t="n"/>
    </row>
    <row r="15640" spans="1:59">
      <c r="AO15640" s="103" t="n"/>
    </row>
    <row r="15641" spans="1:59">
      <c r="AO15641" s="103" t="n"/>
    </row>
    <row r="15642" spans="1:59">
      <c r="AO15642" s="103" t="n"/>
    </row>
    <row r="15643" spans="1:59">
      <c r="AO15643" s="103" t="n"/>
    </row>
    <row r="15644" spans="1:59">
      <c r="AO15644" s="103" t="n"/>
    </row>
    <row r="15645" spans="1:59">
      <c r="AO15645" s="103" t="n"/>
    </row>
    <row r="15646" spans="1:59">
      <c r="AO15646" s="103" t="n"/>
    </row>
    <row r="15647" spans="1:59">
      <c r="AO15647" s="103" t="n"/>
    </row>
    <row r="15648" spans="1:59">
      <c r="AO15648" s="103" t="n"/>
    </row>
    <row r="15649" spans="1:59">
      <c r="AO15649" s="103" t="n"/>
    </row>
    <row r="15650" spans="1:59">
      <c r="AO15650" s="103" t="n"/>
    </row>
    <row r="15651" spans="1:59">
      <c r="AO15651" s="103" t="n"/>
    </row>
    <row r="15652" spans="1:59">
      <c r="AO15652" s="103" t="n"/>
    </row>
    <row r="15653" spans="1:59">
      <c r="AO15653" s="103" t="n"/>
    </row>
    <row r="15654" spans="1:59">
      <c r="AO15654" s="103" t="n"/>
    </row>
    <row r="15655" spans="1:59">
      <c r="AO15655" s="103" t="n"/>
    </row>
    <row r="15656" spans="1:59">
      <c r="AO15656" s="103" t="n"/>
    </row>
    <row r="15657" spans="1:59">
      <c r="AO15657" s="103" t="n"/>
    </row>
    <row r="15658" spans="1:59">
      <c r="AO15658" s="103" t="n"/>
    </row>
    <row r="15659" spans="1:59">
      <c r="AO15659" s="103" t="n"/>
    </row>
    <row r="15660" spans="1:59">
      <c r="AO15660" s="103" t="n"/>
    </row>
    <row r="15661" spans="1:59">
      <c r="AO15661" s="103" t="n"/>
    </row>
    <row r="15662" spans="1:59">
      <c r="AO15662" s="103" t="n"/>
    </row>
    <row r="15663" spans="1:59">
      <c r="AO15663" s="103" t="n"/>
    </row>
    <row r="15664" spans="1:59">
      <c r="AO15664" s="103" t="n"/>
    </row>
    <row r="15665" spans="1:59">
      <c r="AO15665" s="103" t="n"/>
    </row>
    <row r="15666" spans="1:59">
      <c r="AO15666" s="103" t="n"/>
    </row>
    <row r="15667" spans="1:59">
      <c r="AO15667" s="103" t="n"/>
    </row>
    <row r="15668" spans="1:59">
      <c r="AO15668" s="103" t="n"/>
    </row>
    <row r="15669" spans="1:59">
      <c r="AO15669" s="103" t="n"/>
    </row>
    <row r="15670" spans="1:59">
      <c r="AO15670" s="103" t="n"/>
    </row>
    <row r="15671" spans="1:59">
      <c r="AO15671" s="103" t="n"/>
    </row>
    <row r="15672" spans="1:59">
      <c r="AO15672" s="103" t="n"/>
    </row>
    <row r="15673" spans="1:59">
      <c r="AO15673" s="103" t="n"/>
    </row>
    <row r="15674" spans="1:59">
      <c r="AO15674" s="103" t="n"/>
    </row>
    <row r="15675" spans="1:59">
      <c r="AO15675" s="103" t="n"/>
    </row>
    <row r="15676" spans="1:59">
      <c r="AO15676" s="103" t="n"/>
    </row>
    <row r="15677" spans="1:59">
      <c r="AO15677" s="103" t="n"/>
    </row>
    <row r="15678" spans="1:59">
      <c r="AO15678" s="103" t="n"/>
    </row>
    <row r="15679" spans="1:59">
      <c r="AO15679" s="103" t="n"/>
    </row>
    <row r="15680" spans="1:59">
      <c r="AO15680" s="103" t="n"/>
    </row>
    <row r="15681" spans="1:59">
      <c r="AO15681" s="103" t="n"/>
    </row>
    <row r="15682" spans="1:59">
      <c r="AO15682" s="103" t="n"/>
    </row>
    <row r="15683" spans="1:59">
      <c r="AO15683" s="103" t="n"/>
    </row>
    <row r="15684" spans="1:59">
      <c r="AO15684" s="103" t="n"/>
    </row>
    <row r="15685" spans="1:59">
      <c r="AO15685" s="103" t="n"/>
    </row>
    <row r="15686" spans="1:59">
      <c r="AO15686" s="103" t="n"/>
    </row>
    <row r="15687" spans="1:59">
      <c r="AO15687" s="103" t="n"/>
    </row>
    <row r="15688" spans="1:59">
      <c r="AO15688" s="103" t="n"/>
    </row>
    <row r="15689" spans="1:59">
      <c r="AO15689" s="103" t="n"/>
    </row>
    <row r="15690" spans="1:59">
      <c r="AO15690" s="103" t="n"/>
    </row>
    <row r="15691" spans="1:59">
      <c r="AO15691" s="103" t="n"/>
    </row>
    <row r="15692" spans="1:59">
      <c r="AO15692" s="103" t="n"/>
    </row>
    <row r="15693" spans="1:59">
      <c r="AO15693" s="103" t="n"/>
    </row>
    <row r="15694" spans="1:59">
      <c r="AO15694" s="103" t="n"/>
    </row>
    <row r="15695" spans="1:59">
      <c r="AO15695" s="103" t="n"/>
    </row>
    <row r="15696" spans="1:59">
      <c r="AO15696" s="103" t="n"/>
    </row>
    <row r="15697" spans="1:59">
      <c r="AO15697" s="103" t="n"/>
    </row>
    <row r="15698" spans="1:59">
      <c r="AO15698" s="103" t="n"/>
    </row>
    <row r="15699" spans="1:59">
      <c r="AO15699" s="103" t="n"/>
    </row>
    <row r="15700" spans="1:59">
      <c r="AO15700" s="103" t="n"/>
    </row>
    <row r="15701" spans="1:59">
      <c r="AO15701" s="103" t="n"/>
    </row>
    <row r="15702" spans="1:59">
      <c r="AO15702" s="103" t="n"/>
    </row>
    <row r="15703" spans="1:59">
      <c r="AO15703" s="103" t="n"/>
    </row>
    <row r="15704" spans="1:59">
      <c r="AO15704" s="103" t="n"/>
    </row>
    <row r="15705" spans="1:59">
      <c r="AO15705" s="103" t="n"/>
    </row>
    <row r="15706" spans="1:59">
      <c r="AO15706" s="103" t="n"/>
    </row>
    <row r="15707" spans="1:59">
      <c r="AO15707" s="103" t="n"/>
    </row>
    <row r="15708" spans="1:59">
      <c r="AO15708" s="103" t="n"/>
    </row>
    <row r="15709" spans="1:59">
      <c r="AO15709" s="103" t="n"/>
    </row>
    <row r="15710" spans="1:59">
      <c r="AO15710" s="103" t="n"/>
    </row>
    <row r="15711" spans="1:59">
      <c r="AO15711" s="103" t="n"/>
    </row>
    <row r="15712" spans="1:59">
      <c r="AO15712" s="103" t="n"/>
    </row>
    <row r="15713" spans="1:59">
      <c r="AO15713" s="103" t="n"/>
    </row>
    <row r="15714" spans="1:59">
      <c r="AO15714" s="103" t="n"/>
    </row>
    <row r="15715" spans="1:59">
      <c r="AO15715" s="103" t="n"/>
    </row>
    <row r="15716" spans="1:59">
      <c r="AO15716" s="103" t="n"/>
    </row>
    <row r="15717" spans="1:59">
      <c r="AO15717" s="103" t="n"/>
    </row>
    <row r="15718" spans="1:59">
      <c r="AO15718" s="103" t="n"/>
    </row>
    <row r="15719" spans="1:59">
      <c r="AO15719" s="103" t="n"/>
    </row>
    <row r="15720" spans="1:59">
      <c r="AO15720" s="103" t="n"/>
    </row>
    <row r="15721" spans="1:59">
      <c r="AO15721" s="103" t="n"/>
    </row>
    <row r="15722" spans="1:59">
      <c r="AO15722" s="103" t="n"/>
    </row>
    <row r="15723" spans="1:59">
      <c r="AO15723" s="103" t="n"/>
    </row>
    <row r="15724" spans="1:59">
      <c r="AO15724" s="103" t="n"/>
    </row>
    <row r="15725" spans="1:59">
      <c r="AO15725" s="103" t="n"/>
    </row>
    <row r="15726" spans="1:59">
      <c r="AO15726" s="103" t="n"/>
    </row>
    <row r="15727" spans="1:59">
      <c r="AO15727" s="103" t="n"/>
    </row>
    <row r="15728" spans="1:59">
      <c r="AO15728" s="103" t="n"/>
    </row>
    <row r="15729" spans="1:59">
      <c r="AO15729" s="103" t="n"/>
    </row>
    <row r="15730" spans="1:59">
      <c r="AO15730" s="103" t="n"/>
    </row>
    <row r="15731" spans="1:59">
      <c r="AO15731" s="103" t="n"/>
    </row>
    <row r="15732" spans="1:59">
      <c r="AO15732" s="103" t="n"/>
    </row>
    <row r="15733" spans="1:59">
      <c r="AO15733" s="103" t="n"/>
    </row>
    <row r="15734" spans="1:59">
      <c r="AO15734" s="103" t="n"/>
    </row>
    <row r="15735" spans="1:59">
      <c r="AO15735" s="103" t="n"/>
    </row>
    <row r="15736" spans="1:59">
      <c r="AO15736" s="103" t="n"/>
    </row>
    <row r="15737" spans="1:59">
      <c r="AO15737" s="103" t="n"/>
    </row>
    <row r="15738" spans="1:59">
      <c r="AO15738" s="103" t="n"/>
    </row>
    <row r="15739" spans="1:59">
      <c r="AO15739" s="103" t="n"/>
    </row>
    <row r="15740" spans="1:59">
      <c r="AO15740" s="103" t="n"/>
    </row>
    <row r="15741" spans="1:59">
      <c r="AO15741" s="103" t="n"/>
    </row>
    <row r="15742" spans="1:59">
      <c r="AO15742" s="103" t="n"/>
    </row>
    <row r="15743" spans="1:59">
      <c r="AO15743" s="103" t="n"/>
    </row>
    <row r="15744" spans="1:59">
      <c r="AO15744" s="103" t="n"/>
    </row>
    <row r="15745" spans="1:59">
      <c r="AO15745" s="103" t="n"/>
    </row>
    <row r="15746" spans="1:59">
      <c r="AO15746" s="103" t="n"/>
    </row>
    <row r="15747" spans="1:59">
      <c r="AO15747" s="103" t="n"/>
    </row>
    <row r="15748" spans="1:59">
      <c r="AO15748" s="103" t="n"/>
    </row>
    <row r="15749" spans="1:59">
      <c r="AO15749" s="103" t="n"/>
    </row>
    <row r="15750" spans="1:59">
      <c r="AO15750" s="103" t="n"/>
    </row>
    <row r="15751" spans="1:59">
      <c r="AO15751" s="103" t="n"/>
    </row>
    <row r="15752" spans="1:59">
      <c r="AO15752" s="103" t="n"/>
    </row>
    <row r="15753" spans="1:59">
      <c r="AO15753" s="103" t="n"/>
    </row>
    <row r="15754" spans="1:59">
      <c r="AO15754" s="103" t="n"/>
    </row>
    <row r="15755" spans="1:59">
      <c r="AO15755" s="103" t="n"/>
    </row>
    <row r="15756" spans="1:59">
      <c r="AO15756" s="103" t="n"/>
    </row>
    <row r="15757" spans="1:59">
      <c r="AO15757" s="103" t="n"/>
    </row>
    <row r="15758" spans="1:59">
      <c r="AO15758" s="103" t="n"/>
    </row>
    <row r="15759" spans="1:59">
      <c r="AO15759" s="103" t="n"/>
    </row>
    <row r="15760" spans="1:59">
      <c r="AO15760" s="103" t="n"/>
    </row>
    <row r="15761" spans="1:59">
      <c r="AO15761" s="103" t="n"/>
    </row>
    <row r="15762" spans="1:59">
      <c r="AO15762" s="103" t="n"/>
    </row>
    <row r="15763" spans="1:59">
      <c r="AO15763" s="103" t="n"/>
    </row>
    <row r="15764" spans="1:59">
      <c r="AO15764" s="103" t="n"/>
    </row>
    <row r="15765" spans="1:59">
      <c r="AO15765" s="103" t="n"/>
    </row>
    <row r="15766" spans="1:59">
      <c r="AO15766" s="103" t="n"/>
    </row>
    <row r="15767" spans="1:59">
      <c r="AO15767" s="103" t="n"/>
    </row>
    <row r="15768" spans="1:59">
      <c r="AO15768" s="103" t="n"/>
    </row>
    <row r="15769" spans="1:59">
      <c r="AO15769" s="103" t="n"/>
    </row>
    <row r="15770" spans="1:59">
      <c r="AO15770" s="103" t="n"/>
    </row>
    <row r="15771" spans="1:59">
      <c r="AO15771" s="103" t="n"/>
    </row>
    <row r="15772" spans="1:59">
      <c r="AO15772" s="103" t="n"/>
    </row>
    <row r="15773" spans="1:59">
      <c r="AO15773" s="103" t="n"/>
    </row>
    <row r="15774" spans="1:59">
      <c r="AO15774" s="103" t="n"/>
    </row>
    <row r="15775" spans="1:59">
      <c r="AO15775" s="103" t="n"/>
    </row>
    <row r="15776" spans="1:59">
      <c r="AO15776" s="103" t="n"/>
    </row>
    <row r="15777" spans="1:59">
      <c r="AO15777" s="103" t="n"/>
    </row>
    <row r="15778" spans="1:59">
      <c r="AO15778" s="103" t="n"/>
    </row>
    <row r="15779" spans="1:59">
      <c r="AO15779" s="103" t="n"/>
    </row>
    <row r="15780" spans="1:59">
      <c r="AO15780" s="103" t="n"/>
    </row>
    <row r="15781" spans="1:59">
      <c r="AO15781" s="103" t="n"/>
    </row>
    <row r="15782" spans="1:59">
      <c r="AO15782" s="103" t="n"/>
    </row>
    <row r="15783" spans="1:59">
      <c r="AO15783" s="103" t="n"/>
    </row>
    <row r="15784" spans="1:59">
      <c r="AO15784" s="103" t="n"/>
    </row>
    <row r="15785" spans="1:59">
      <c r="AO15785" s="103" t="n"/>
    </row>
    <row r="15786" spans="1:59">
      <c r="AO15786" s="103" t="n"/>
    </row>
    <row r="15787" spans="1:59">
      <c r="AO15787" s="103" t="n"/>
    </row>
    <row r="15788" spans="1:59">
      <c r="AO15788" s="103" t="n"/>
    </row>
    <row r="15789" spans="1:59">
      <c r="AO15789" s="103" t="n"/>
    </row>
    <row r="15790" spans="1:59">
      <c r="AO15790" s="103" t="n"/>
    </row>
    <row r="15791" spans="1:59">
      <c r="AO15791" s="103" t="n"/>
    </row>
    <row r="15792" spans="1:59">
      <c r="AO15792" s="103" t="n"/>
    </row>
    <row r="15793" spans="1:59">
      <c r="AO15793" s="103" t="n"/>
    </row>
    <row r="15794" spans="1:59">
      <c r="AO15794" s="103" t="n"/>
    </row>
    <row r="15795" spans="1:59">
      <c r="AO15795" s="103" t="n"/>
    </row>
    <row r="15796" spans="1:59">
      <c r="AO15796" s="103" t="n"/>
    </row>
    <row r="15797" spans="1:59">
      <c r="AO15797" s="103" t="n"/>
    </row>
    <row r="15798" spans="1:59">
      <c r="AO15798" s="103" t="n"/>
    </row>
    <row r="15799" spans="1:59">
      <c r="AO15799" s="103" t="n"/>
    </row>
    <row r="15800" spans="1:59">
      <c r="AO15800" s="103" t="n"/>
    </row>
    <row r="15801" spans="1:59">
      <c r="AO15801" s="103" t="n"/>
    </row>
    <row r="15802" spans="1:59">
      <c r="AO15802" s="103" t="n"/>
    </row>
    <row r="15803" spans="1:59">
      <c r="AO15803" s="103" t="n"/>
    </row>
    <row r="15804" spans="1:59">
      <c r="AO15804" s="103" t="n"/>
    </row>
    <row r="15805" spans="1:59">
      <c r="AO15805" s="103" t="n"/>
    </row>
    <row r="15806" spans="1:59">
      <c r="AO15806" s="103" t="n"/>
    </row>
    <row r="15807" spans="1:59">
      <c r="AO15807" s="103" t="n"/>
    </row>
    <row r="15808" spans="1:59">
      <c r="AO15808" s="103" t="n"/>
    </row>
    <row r="15809" spans="1:59">
      <c r="AO15809" s="103" t="n"/>
    </row>
    <row r="15810" spans="1:59">
      <c r="AO15810" s="103" t="n"/>
    </row>
    <row r="15811" spans="1:59">
      <c r="AO15811" s="103" t="n"/>
    </row>
    <row r="15812" spans="1:59">
      <c r="AO15812" s="103" t="n"/>
    </row>
    <row r="15813" spans="1:59">
      <c r="AO15813" s="103" t="n"/>
    </row>
    <row r="15814" spans="1:59">
      <c r="AO15814" s="103" t="n"/>
    </row>
    <row r="15815" spans="1:59">
      <c r="AO15815" s="103" t="n"/>
    </row>
    <row r="15816" spans="1:59">
      <c r="AO15816" s="103" t="n"/>
    </row>
    <row r="15817" spans="1:59">
      <c r="AO15817" s="103" t="n"/>
    </row>
    <row r="15818" spans="1:59">
      <c r="AO15818" s="103" t="n"/>
    </row>
    <row r="15819" spans="1:59">
      <c r="AO15819" s="103" t="n"/>
    </row>
    <row r="15820" spans="1:59">
      <c r="AO15820" s="103" t="n"/>
    </row>
    <row r="15821" spans="1:59">
      <c r="AO15821" s="103" t="n"/>
    </row>
    <row r="15822" spans="1:59">
      <c r="AO15822" s="103" t="n"/>
    </row>
    <row r="15823" spans="1:59">
      <c r="AO15823" s="103" t="n"/>
    </row>
    <row r="15824" spans="1:59">
      <c r="AO15824" s="103" t="n"/>
    </row>
    <row r="15825" spans="1:59">
      <c r="AO15825" s="103" t="n"/>
    </row>
    <row r="15826" spans="1:59">
      <c r="AO15826" s="103" t="n"/>
    </row>
    <row r="15827" spans="1:59">
      <c r="AO15827" s="103" t="n"/>
    </row>
    <row r="15828" spans="1:59">
      <c r="AO15828" s="103" t="n"/>
    </row>
    <row r="15829" spans="1:59">
      <c r="AO15829" s="103" t="n"/>
    </row>
    <row r="15830" spans="1:59">
      <c r="AO15830" s="103" t="n"/>
    </row>
    <row r="15831" spans="1:59">
      <c r="AO15831" s="103" t="n"/>
    </row>
    <row r="15832" spans="1:59">
      <c r="AO15832" s="103" t="n"/>
    </row>
    <row r="15833" spans="1:59">
      <c r="AO15833" s="103" t="n"/>
    </row>
    <row r="15834" spans="1:59">
      <c r="AO15834" s="103" t="n"/>
    </row>
    <row r="15835" spans="1:59">
      <c r="AO15835" s="103" t="n"/>
    </row>
    <row r="15836" spans="1:59">
      <c r="AO15836" s="103" t="n"/>
    </row>
    <row r="15837" spans="1:59">
      <c r="AO15837" s="103" t="n"/>
    </row>
    <row r="15838" spans="1:59">
      <c r="AO15838" s="103" t="n"/>
    </row>
    <row r="15839" spans="1:59">
      <c r="AO15839" s="103" t="n"/>
    </row>
    <row r="15840" spans="1:59">
      <c r="AO15840" s="103" t="n"/>
    </row>
    <row r="15841" spans="1:59">
      <c r="AO15841" s="103" t="n"/>
    </row>
    <row r="15842" spans="1:59">
      <c r="AO15842" s="103" t="n"/>
    </row>
    <row r="15843" spans="1:59">
      <c r="AO15843" s="103" t="n"/>
    </row>
    <row r="15844" spans="1:59">
      <c r="AO15844" s="103" t="n"/>
    </row>
    <row r="15845" spans="1:59">
      <c r="AO15845" s="103" t="n"/>
    </row>
    <row r="15846" spans="1:59">
      <c r="AO15846" s="103" t="n"/>
    </row>
    <row r="15847" spans="1:59">
      <c r="AO15847" s="103" t="n"/>
    </row>
    <row r="15848" spans="1:59">
      <c r="AO15848" s="103" t="n"/>
    </row>
    <row r="15849" spans="1:59">
      <c r="AO15849" s="103" t="n"/>
    </row>
    <row r="15850" spans="1:59">
      <c r="AO15850" s="103" t="n"/>
    </row>
    <row r="15851" spans="1:59">
      <c r="AO15851" s="103" t="n"/>
    </row>
    <row r="15852" spans="1:59">
      <c r="AO15852" s="103" t="n"/>
    </row>
    <row r="15853" spans="1:59">
      <c r="AO15853" s="103" t="n"/>
    </row>
    <row r="15854" spans="1:59">
      <c r="AO15854" s="103" t="n"/>
    </row>
    <row r="15855" spans="1:59">
      <c r="AO15855" s="103" t="n"/>
    </row>
    <row r="15856" spans="1:59">
      <c r="AO15856" s="103" t="n"/>
    </row>
    <row r="15857" spans="1:59">
      <c r="AO15857" s="103" t="n"/>
    </row>
    <row r="15858" spans="1:59">
      <c r="AO15858" s="103" t="n"/>
    </row>
    <row r="15859" spans="1:59">
      <c r="AO15859" s="103" t="n"/>
    </row>
    <row r="15860" spans="1:59">
      <c r="AO15860" s="103" t="n"/>
    </row>
    <row r="15861" spans="1:59">
      <c r="AO15861" s="103" t="n"/>
    </row>
    <row r="15862" spans="1:59">
      <c r="AO15862" s="103" t="n"/>
    </row>
    <row r="15863" spans="1:59">
      <c r="AO15863" s="103" t="n"/>
    </row>
    <row r="15864" spans="1:59">
      <c r="AO15864" s="103" t="n"/>
    </row>
    <row r="15865" spans="1:59">
      <c r="AO15865" s="103" t="n"/>
    </row>
    <row r="15866" spans="1:59">
      <c r="AO15866" s="103" t="n"/>
    </row>
    <row r="15867" spans="1:59">
      <c r="AO15867" s="103" t="n"/>
    </row>
    <row r="15868" spans="1:59">
      <c r="AO15868" s="103" t="n"/>
    </row>
    <row r="15869" spans="1:59">
      <c r="AO15869" s="103" t="n"/>
    </row>
    <row r="15870" spans="1:59">
      <c r="AO15870" s="103" t="n"/>
    </row>
    <row r="15871" spans="1:59">
      <c r="AO15871" s="103" t="n"/>
    </row>
    <row r="15872" spans="1:59">
      <c r="AO15872" s="103" t="n"/>
    </row>
    <row r="15873" spans="1:59">
      <c r="AO15873" s="103" t="n"/>
    </row>
    <row r="15874" spans="1:59">
      <c r="AO15874" s="103" t="n"/>
    </row>
    <row r="15875" spans="1:59">
      <c r="AO15875" s="103" t="n"/>
    </row>
    <row r="15876" spans="1:59">
      <c r="AO15876" s="103" t="n"/>
    </row>
    <row r="15877" spans="1:59">
      <c r="AO15877" s="103" t="n"/>
    </row>
    <row r="15878" spans="1:59">
      <c r="AO15878" s="103" t="n"/>
    </row>
    <row r="15879" spans="1:59">
      <c r="AO15879" s="103" t="n"/>
    </row>
    <row r="15880" spans="1:59">
      <c r="AO15880" s="103" t="n"/>
    </row>
    <row r="15881" spans="1:59">
      <c r="AO15881" s="103" t="n"/>
    </row>
    <row r="15882" spans="1:59">
      <c r="AO15882" s="103" t="n"/>
    </row>
    <row r="15883" spans="1:59">
      <c r="AO15883" s="103" t="n"/>
    </row>
    <row r="15884" spans="1:59">
      <c r="AO15884" s="103" t="n"/>
    </row>
    <row r="15885" spans="1:59">
      <c r="AO15885" s="103" t="n"/>
    </row>
    <row r="15886" spans="1:59">
      <c r="AO15886" s="103" t="n"/>
    </row>
    <row r="15887" spans="1:59">
      <c r="AO15887" s="103" t="n"/>
    </row>
    <row r="15888" spans="1:59">
      <c r="AO15888" s="103" t="n"/>
    </row>
    <row r="15889" spans="1:59">
      <c r="AO15889" s="103" t="n"/>
    </row>
    <row r="15890" spans="1:59">
      <c r="AO15890" s="103" t="n"/>
    </row>
    <row r="15891" spans="1:59">
      <c r="AO15891" s="103" t="n"/>
    </row>
    <row r="15892" spans="1:59">
      <c r="AO15892" s="103" t="n"/>
    </row>
    <row r="15893" spans="1:59">
      <c r="AO15893" s="103" t="n"/>
    </row>
    <row r="15894" spans="1:59">
      <c r="AO15894" s="103" t="n"/>
    </row>
    <row r="15895" spans="1:59">
      <c r="AO15895" s="103" t="n"/>
    </row>
    <row r="15896" spans="1:59">
      <c r="AO15896" s="103" t="n"/>
    </row>
    <row r="15897" spans="1:59">
      <c r="AO15897" s="103" t="n"/>
    </row>
    <row r="15898" spans="1:59">
      <c r="AO15898" s="103" t="n"/>
    </row>
    <row r="15899" spans="1:59">
      <c r="AO15899" s="103" t="n"/>
    </row>
    <row r="15900" spans="1:59">
      <c r="AO15900" s="103" t="n"/>
    </row>
    <row r="15901" spans="1:59">
      <c r="AO15901" s="103" t="n"/>
    </row>
    <row r="15902" spans="1:59">
      <c r="AO15902" s="103" t="n"/>
    </row>
    <row r="15903" spans="1:59">
      <c r="AO15903" s="103" t="n"/>
    </row>
    <row r="15904" spans="1:59">
      <c r="AO15904" s="103" t="n"/>
    </row>
    <row r="15905" spans="1:59">
      <c r="AO15905" s="103" t="n"/>
    </row>
    <row r="15906" spans="1:59">
      <c r="AO15906" s="103" t="n"/>
    </row>
    <row r="15907" spans="1:59">
      <c r="AO15907" s="103" t="n"/>
    </row>
    <row r="15908" spans="1:59">
      <c r="AO15908" s="103" t="n"/>
    </row>
    <row r="15909" spans="1:59">
      <c r="AO15909" s="103" t="n"/>
    </row>
    <row r="15910" spans="1:59">
      <c r="AO15910" s="103" t="n"/>
    </row>
    <row r="15911" spans="1:59">
      <c r="AO15911" s="103" t="n"/>
    </row>
    <row r="15912" spans="1:59">
      <c r="AO15912" s="103" t="n"/>
    </row>
    <row r="15913" spans="1:59">
      <c r="AO15913" s="103" t="n"/>
    </row>
    <row r="15914" spans="1:59">
      <c r="AO15914" s="103" t="n"/>
    </row>
    <row r="15915" spans="1:59">
      <c r="AO15915" s="103" t="n"/>
    </row>
    <row r="15916" spans="1:59">
      <c r="AO15916" s="103" t="n"/>
    </row>
    <row r="15917" spans="1:59">
      <c r="AO15917" s="103" t="n"/>
    </row>
    <row r="15918" spans="1:59">
      <c r="AO15918" s="103" t="n"/>
    </row>
    <row r="15919" spans="1:59">
      <c r="AO15919" s="103" t="n"/>
    </row>
    <row r="15920" spans="1:59">
      <c r="AO15920" s="103" t="n"/>
    </row>
    <row r="15921" spans="1:59">
      <c r="AO15921" s="103" t="n"/>
    </row>
    <row r="15922" spans="1:59">
      <c r="AO15922" s="103" t="n"/>
    </row>
    <row r="15923" spans="1:59">
      <c r="AO15923" s="103" t="n"/>
    </row>
    <row r="15924" spans="1:59">
      <c r="AO15924" s="103" t="n"/>
    </row>
    <row r="15925" spans="1:59">
      <c r="AO15925" s="103" t="n"/>
    </row>
    <row r="15926" spans="1:59">
      <c r="AO15926" s="103" t="n"/>
    </row>
    <row r="15927" spans="1:59">
      <c r="AO15927" s="103" t="n"/>
    </row>
    <row r="15928" spans="1:59">
      <c r="AO15928" s="103" t="n"/>
    </row>
    <row r="15929" spans="1:59">
      <c r="AO15929" s="103" t="n"/>
    </row>
    <row r="15930" spans="1:59">
      <c r="AO15930" s="103" t="n"/>
    </row>
    <row r="15931" spans="1:59">
      <c r="AO15931" s="103" t="n"/>
    </row>
    <row r="15932" spans="1:59">
      <c r="AO15932" s="103" t="n"/>
    </row>
    <row r="15933" spans="1:59">
      <c r="AO15933" s="103" t="n"/>
    </row>
    <row r="15934" spans="1:59">
      <c r="AO15934" s="103" t="n"/>
    </row>
    <row r="15935" spans="1:59">
      <c r="AO15935" s="103" t="n"/>
    </row>
    <row r="15936" spans="1:59">
      <c r="AO15936" s="103" t="n"/>
    </row>
    <row r="15937" spans="1:59">
      <c r="AO15937" s="103" t="n"/>
    </row>
    <row r="15938" spans="1:59">
      <c r="AO15938" s="103" t="n"/>
    </row>
    <row r="15939" spans="1:59">
      <c r="AO15939" s="103" t="n"/>
    </row>
    <row r="15940" spans="1:59">
      <c r="AO15940" s="103" t="n"/>
    </row>
    <row r="15941" spans="1:59">
      <c r="AO15941" s="103" t="n"/>
    </row>
    <row r="15942" spans="1:59">
      <c r="AO15942" s="103" t="n"/>
    </row>
    <row r="15943" spans="1:59">
      <c r="AO15943" s="103" t="n"/>
    </row>
    <row r="15944" spans="1:59">
      <c r="AO15944" s="103" t="n"/>
    </row>
    <row r="15945" spans="1:59">
      <c r="AO15945" s="103" t="n"/>
    </row>
    <row r="15946" spans="1:59">
      <c r="AO15946" s="103" t="n"/>
    </row>
    <row r="15947" spans="1:59">
      <c r="AO15947" s="103" t="n"/>
    </row>
    <row r="15948" spans="1:59">
      <c r="AO15948" s="103" t="n"/>
    </row>
    <row r="15949" spans="1:59">
      <c r="AO15949" s="103" t="n"/>
    </row>
    <row r="15950" spans="1:59">
      <c r="AO15950" s="103" t="n"/>
    </row>
    <row r="15951" spans="1:59">
      <c r="AO15951" s="103" t="n"/>
    </row>
    <row r="15952" spans="1:59">
      <c r="AO15952" s="103" t="n"/>
    </row>
    <row r="15953" spans="1:59">
      <c r="AO15953" s="103" t="n"/>
    </row>
    <row r="15954" spans="1:59">
      <c r="AO15954" s="103" t="n"/>
    </row>
    <row r="15955" spans="1:59">
      <c r="AO15955" s="103" t="n"/>
    </row>
    <row r="15956" spans="1:59">
      <c r="AO15956" s="103" t="n"/>
    </row>
    <row r="15957" spans="1:59">
      <c r="AO15957" s="103" t="n"/>
    </row>
    <row r="15958" spans="1:59">
      <c r="AO15958" s="103" t="n"/>
    </row>
    <row r="15959" spans="1:59">
      <c r="AO15959" s="103" t="n"/>
    </row>
    <row r="15960" spans="1:59">
      <c r="AO15960" s="103" t="n"/>
    </row>
    <row r="15961" spans="1:59">
      <c r="AO15961" s="103" t="n"/>
    </row>
    <row r="15962" spans="1:59">
      <c r="AO15962" s="103" t="n"/>
    </row>
    <row r="15963" spans="1:59">
      <c r="AO15963" s="103" t="n"/>
    </row>
    <row r="15964" spans="1:59">
      <c r="AO15964" s="103" t="n"/>
    </row>
    <row r="15965" spans="1:59">
      <c r="AO15965" s="103" t="n"/>
    </row>
    <row r="15966" spans="1:59">
      <c r="AO15966" s="103" t="n"/>
    </row>
    <row r="15967" spans="1:59">
      <c r="AO15967" s="103" t="n"/>
    </row>
    <row r="15968" spans="1:59">
      <c r="AO15968" s="103" t="n"/>
    </row>
    <row r="15969" spans="1:59">
      <c r="AO15969" s="103" t="n"/>
    </row>
    <row r="15970" spans="1:59">
      <c r="AO15970" s="103" t="n"/>
    </row>
    <row r="15971" spans="1:59">
      <c r="AO15971" s="103" t="n"/>
    </row>
    <row r="15972" spans="1:59">
      <c r="AO15972" s="103" t="n"/>
    </row>
    <row r="15973" spans="1:59">
      <c r="AO15973" s="103" t="n"/>
    </row>
    <row r="15974" spans="1:59">
      <c r="AO15974" s="103" t="n"/>
    </row>
    <row r="15975" spans="1:59">
      <c r="AO15975" s="103" t="n"/>
    </row>
    <row r="15976" spans="1:59">
      <c r="AO15976" s="103" t="n"/>
    </row>
    <row r="15977" spans="1:59">
      <c r="AO15977" s="103" t="n"/>
    </row>
    <row r="15978" spans="1:59">
      <c r="AO15978" s="103" t="n"/>
    </row>
    <row r="15979" spans="1:59">
      <c r="AO15979" s="103" t="n"/>
    </row>
    <row r="15980" spans="1:59">
      <c r="AO15980" s="103" t="n"/>
    </row>
    <row r="15981" spans="1:59">
      <c r="AO15981" s="103" t="n"/>
    </row>
    <row r="15982" spans="1:59">
      <c r="AO15982" s="103" t="n"/>
    </row>
    <row r="15983" spans="1:59">
      <c r="AO15983" s="103" t="n"/>
    </row>
    <row r="15984" spans="1:59">
      <c r="AO15984" s="103" t="n"/>
    </row>
    <row r="15985" spans="1:59">
      <c r="AO15985" s="103" t="n"/>
    </row>
    <row r="15986" spans="1:59">
      <c r="AO15986" s="103" t="n"/>
    </row>
    <row r="15987" spans="1:59">
      <c r="AO15987" s="103" t="n"/>
    </row>
    <row r="15988" spans="1:59">
      <c r="AO15988" s="103" t="n"/>
    </row>
    <row r="15989" spans="1:59">
      <c r="AO15989" s="103" t="n"/>
    </row>
    <row r="15990" spans="1:59">
      <c r="AO15990" s="103" t="n"/>
    </row>
    <row r="15991" spans="1:59">
      <c r="AO15991" s="103" t="n"/>
    </row>
    <row r="15992" spans="1:59">
      <c r="AO15992" s="103" t="n"/>
    </row>
    <row r="15993" spans="1:59">
      <c r="AO15993" s="103" t="n"/>
    </row>
    <row r="15994" spans="1:59">
      <c r="AO15994" s="103" t="n"/>
    </row>
    <row r="15995" spans="1:59">
      <c r="AO15995" s="103" t="n"/>
    </row>
    <row r="15996" spans="1:59">
      <c r="AO15996" s="103" t="n"/>
    </row>
    <row r="15997" spans="1:59">
      <c r="AO15997" s="103" t="n"/>
    </row>
    <row r="15998" spans="1:59">
      <c r="AO15998" s="103" t="n"/>
    </row>
    <row r="15999" spans="1:59">
      <c r="AO15999" s="103" t="n"/>
    </row>
    <row r="16000" spans="1:59">
      <c r="AO16000" s="103" t="n"/>
    </row>
    <row r="16001" spans="1:59">
      <c r="AO16001" s="103" t="n"/>
    </row>
    <row r="16002" spans="1:59">
      <c r="AO16002" s="103" t="n"/>
    </row>
    <row r="16003" spans="1:59">
      <c r="AO16003" s="103" t="n"/>
    </row>
    <row r="16004" spans="1:59">
      <c r="AO16004" s="103" t="n"/>
    </row>
    <row r="16005" spans="1:59">
      <c r="AO16005" s="103" t="n"/>
    </row>
    <row r="16006" spans="1:59">
      <c r="AO16006" s="103" t="n"/>
    </row>
    <row r="16007" spans="1:59">
      <c r="AO16007" s="103" t="n"/>
    </row>
    <row r="16008" spans="1:59">
      <c r="AO16008" s="103" t="n"/>
    </row>
    <row r="16009" spans="1:59">
      <c r="AO16009" s="103" t="n"/>
    </row>
    <row r="16010" spans="1:59">
      <c r="AO16010" s="103" t="n"/>
    </row>
    <row r="16011" spans="1:59">
      <c r="AO16011" s="103" t="n"/>
    </row>
    <row r="16012" spans="1:59">
      <c r="AO16012" s="103" t="n"/>
    </row>
    <row r="16013" spans="1:59">
      <c r="AO16013" s="103" t="n"/>
    </row>
    <row r="16014" spans="1:59">
      <c r="AO16014" s="103" t="n"/>
    </row>
    <row r="16015" spans="1:59">
      <c r="AO16015" s="103" t="n"/>
    </row>
    <row r="16016" spans="1:59">
      <c r="AO16016" s="103" t="n"/>
    </row>
    <row r="16017" spans="1:59">
      <c r="AO16017" s="103" t="n"/>
    </row>
    <row r="16018" spans="1:59">
      <c r="AO16018" s="103" t="n"/>
    </row>
    <row r="16019" spans="1:59">
      <c r="AO16019" s="103" t="n"/>
    </row>
    <row r="16020" spans="1:59">
      <c r="AO16020" s="103" t="n"/>
    </row>
    <row r="16021" spans="1:59">
      <c r="AO16021" s="103" t="n"/>
    </row>
    <row r="16022" spans="1:59">
      <c r="AO16022" s="103" t="n"/>
    </row>
    <row r="16023" spans="1:59">
      <c r="AO16023" s="103" t="n"/>
    </row>
    <row r="16024" spans="1:59">
      <c r="AO16024" s="103" t="n"/>
    </row>
    <row r="16025" spans="1:59">
      <c r="AO16025" s="103" t="n"/>
    </row>
    <row r="16026" spans="1:59">
      <c r="AO16026" s="103" t="n"/>
    </row>
    <row r="16027" spans="1:59">
      <c r="AO16027" s="103" t="n"/>
    </row>
    <row r="16028" spans="1:59">
      <c r="AO16028" s="103" t="n"/>
    </row>
    <row r="16029" spans="1:59">
      <c r="AO16029" s="103" t="n"/>
    </row>
    <row r="16030" spans="1:59">
      <c r="AO16030" s="103" t="n"/>
    </row>
    <row r="16031" spans="1:59">
      <c r="AO16031" s="103" t="n"/>
    </row>
    <row r="16032" spans="1:59">
      <c r="AO16032" s="103" t="n"/>
    </row>
    <row r="16033" spans="1:59">
      <c r="AO16033" s="103" t="n"/>
    </row>
    <row r="16034" spans="1:59">
      <c r="AO16034" s="103" t="n"/>
    </row>
    <row r="16035" spans="1:59">
      <c r="AO16035" s="103" t="n"/>
    </row>
    <row r="16036" spans="1:59">
      <c r="AO16036" s="103" t="n"/>
    </row>
    <row r="16037" spans="1:59">
      <c r="AO16037" s="103" t="n"/>
    </row>
    <row r="16038" spans="1:59">
      <c r="AO16038" s="103" t="n"/>
    </row>
    <row r="16039" spans="1:59">
      <c r="AO16039" s="103" t="n"/>
    </row>
    <row r="16040" spans="1:59">
      <c r="AO16040" s="103" t="n"/>
    </row>
    <row r="16041" spans="1:59">
      <c r="AO16041" s="103" t="n"/>
    </row>
    <row r="16042" spans="1:59">
      <c r="AO16042" s="103" t="n"/>
    </row>
    <row r="16043" spans="1:59">
      <c r="AO16043" s="103" t="n"/>
    </row>
    <row r="16044" spans="1:59">
      <c r="AO16044" s="103" t="n"/>
    </row>
    <row r="16045" spans="1:59">
      <c r="AO16045" s="103" t="n"/>
    </row>
    <row r="16046" spans="1:59">
      <c r="AO16046" s="103" t="n"/>
    </row>
    <row r="16047" spans="1:59">
      <c r="AO16047" s="103" t="n"/>
    </row>
    <row r="16048" spans="1:59">
      <c r="AO16048" s="103" t="n"/>
    </row>
    <row r="16049" spans="1:59">
      <c r="AO16049" s="103" t="n"/>
    </row>
    <row r="16050" spans="1:59">
      <c r="AO16050" s="103" t="n"/>
    </row>
    <row r="16051" spans="1:59">
      <c r="AO16051" s="103" t="n"/>
    </row>
    <row r="16052" spans="1:59">
      <c r="AO16052" s="103" t="n"/>
    </row>
    <row r="16053" spans="1:59">
      <c r="AO16053" s="103" t="n"/>
    </row>
    <row r="16054" spans="1:59">
      <c r="AO16054" s="103" t="n"/>
    </row>
    <row r="16055" spans="1:59">
      <c r="AO16055" s="103" t="n"/>
    </row>
    <row r="16056" spans="1:59">
      <c r="AO16056" s="103" t="n"/>
    </row>
    <row r="16057" spans="1:59">
      <c r="AO16057" s="103" t="n"/>
    </row>
    <row r="16058" spans="1:59">
      <c r="AO16058" s="103" t="n"/>
    </row>
    <row r="16059" spans="1:59">
      <c r="AO16059" s="103" t="n"/>
    </row>
    <row r="16060" spans="1:59">
      <c r="AO16060" s="103" t="n"/>
    </row>
    <row r="16061" spans="1:59">
      <c r="AO16061" s="103" t="n"/>
    </row>
    <row r="16062" spans="1:59">
      <c r="AO16062" s="103" t="n"/>
    </row>
    <row r="16063" spans="1:59">
      <c r="AO16063" s="103" t="n"/>
    </row>
    <row r="16064" spans="1:59">
      <c r="AO16064" s="103" t="n"/>
    </row>
    <row r="16065" spans="1:59">
      <c r="AO16065" s="103" t="n"/>
    </row>
    <row r="16066" spans="1:59">
      <c r="AO16066" s="103" t="n"/>
    </row>
    <row r="16067" spans="1:59">
      <c r="AO16067" s="103" t="n"/>
    </row>
    <row r="16068" spans="1:59">
      <c r="AO16068" s="103" t="n"/>
    </row>
    <row r="16069" spans="1:59">
      <c r="AO16069" s="103" t="n"/>
    </row>
    <row r="16070" spans="1:59">
      <c r="AO16070" s="103" t="n"/>
    </row>
    <row r="16071" spans="1:59">
      <c r="AO16071" s="103" t="n"/>
    </row>
    <row r="16072" spans="1:59">
      <c r="AO16072" s="103" t="n"/>
    </row>
    <row r="16073" spans="1:59">
      <c r="AO16073" s="103" t="n"/>
    </row>
    <row r="16074" spans="1:59">
      <c r="AO16074" s="103" t="n"/>
    </row>
    <row r="16075" spans="1:59">
      <c r="AO16075" s="103" t="n"/>
    </row>
    <row r="16076" spans="1:59">
      <c r="AO16076" s="103" t="n"/>
    </row>
    <row r="16077" spans="1:59">
      <c r="AO16077" s="103" t="n"/>
    </row>
    <row r="16078" spans="1:59">
      <c r="AO16078" s="103" t="n"/>
    </row>
    <row r="16079" spans="1:59">
      <c r="AO16079" s="103" t="n"/>
    </row>
    <row r="16080" spans="1:59">
      <c r="AO16080" s="103" t="n"/>
    </row>
    <row r="16081" spans="1:59">
      <c r="AO16081" s="103" t="n"/>
    </row>
    <row r="16082" spans="1:59">
      <c r="AO16082" s="103" t="n"/>
    </row>
    <row r="16083" spans="1:59">
      <c r="AO16083" s="103" t="n"/>
    </row>
    <row r="16084" spans="1:59">
      <c r="AO16084" s="103" t="n"/>
    </row>
    <row r="16085" spans="1:59">
      <c r="AO16085" s="103" t="n"/>
    </row>
    <row r="16086" spans="1:59">
      <c r="AO16086" s="103" t="n"/>
    </row>
    <row r="16087" spans="1:59">
      <c r="AO16087" s="103" t="n"/>
    </row>
    <row r="16088" spans="1:59">
      <c r="AO16088" s="103" t="n"/>
    </row>
    <row r="16089" spans="1:59">
      <c r="AO16089" s="103" t="n"/>
    </row>
    <row r="16090" spans="1:59">
      <c r="AO16090" s="103" t="n"/>
    </row>
    <row r="16091" spans="1:59">
      <c r="AO16091" s="103" t="n"/>
    </row>
    <row r="16092" spans="1:59">
      <c r="AO16092" s="103" t="n"/>
    </row>
    <row r="16093" spans="1:59">
      <c r="AO16093" s="103" t="n"/>
    </row>
    <row r="16094" spans="1:59">
      <c r="AO16094" s="103" t="n"/>
    </row>
    <row r="16095" spans="1:59">
      <c r="AO16095" s="103" t="n"/>
    </row>
    <row r="16096" spans="1:59">
      <c r="AO16096" s="103" t="n"/>
    </row>
    <row r="16097" spans="1:59">
      <c r="AO16097" s="103" t="n"/>
    </row>
    <row r="16098" spans="1:59">
      <c r="AO16098" s="103" t="n"/>
    </row>
    <row r="16099" spans="1:59">
      <c r="AO16099" s="103" t="n"/>
    </row>
    <row r="16100" spans="1:59">
      <c r="AO16100" s="103" t="n"/>
    </row>
    <row r="16101" spans="1:59">
      <c r="AO16101" s="103" t="n"/>
    </row>
    <row r="16102" spans="1:59">
      <c r="AO16102" s="103" t="n"/>
    </row>
    <row r="16103" spans="1:59">
      <c r="AO16103" s="103" t="n"/>
    </row>
    <row r="16104" spans="1:59">
      <c r="AO16104" s="103" t="n"/>
    </row>
    <row r="16105" spans="1:59">
      <c r="AO16105" s="103" t="n"/>
    </row>
    <row r="16106" spans="1:59">
      <c r="AO16106" s="103" t="n"/>
    </row>
    <row r="16107" spans="1:59">
      <c r="AO16107" s="103" t="n"/>
    </row>
    <row r="16108" spans="1:59">
      <c r="AO16108" s="103" t="n"/>
    </row>
    <row r="16109" spans="1:59">
      <c r="AO16109" s="103" t="n"/>
    </row>
    <row r="16110" spans="1:59">
      <c r="AO16110" s="103" t="n"/>
    </row>
    <row r="16111" spans="1:59">
      <c r="AO16111" s="103" t="n"/>
    </row>
    <row r="16112" spans="1:59">
      <c r="AO16112" s="103" t="n"/>
    </row>
    <row r="16113" spans="1:59">
      <c r="AO16113" s="103" t="n"/>
    </row>
    <row r="16114" spans="1:59">
      <c r="AO16114" s="103" t="n"/>
    </row>
    <row r="16115" spans="1:59">
      <c r="AO16115" s="103" t="n"/>
    </row>
    <row r="16116" spans="1:59">
      <c r="AO16116" s="103" t="n"/>
    </row>
    <row r="16117" spans="1:59">
      <c r="AO16117" s="103" t="n"/>
    </row>
    <row r="16118" spans="1:59">
      <c r="AO16118" s="103" t="n"/>
    </row>
    <row r="16119" spans="1:59">
      <c r="AO16119" s="103" t="n"/>
    </row>
    <row r="16120" spans="1:59">
      <c r="AO16120" s="103" t="n"/>
    </row>
    <row r="16121" spans="1:59">
      <c r="AO16121" s="103" t="n"/>
    </row>
    <row r="16122" spans="1:59">
      <c r="AO16122" s="103" t="n"/>
    </row>
    <row r="16123" spans="1:59">
      <c r="AO16123" s="103" t="n"/>
    </row>
    <row r="16124" spans="1:59">
      <c r="AO16124" s="103" t="n"/>
    </row>
    <row r="16125" spans="1:59">
      <c r="AO16125" s="103" t="n"/>
    </row>
    <row r="16126" spans="1:59">
      <c r="AO16126" s="103" t="n"/>
    </row>
    <row r="16127" spans="1:59">
      <c r="AO16127" s="103" t="n"/>
    </row>
    <row r="16128" spans="1:59">
      <c r="AO16128" s="103" t="n"/>
    </row>
    <row r="16129" spans="1:59">
      <c r="AO16129" s="103" t="n"/>
    </row>
    <row r="16130" spans="1:59">
      <c r="AO16130" s="103" t="n"/>
    </row>
    <row r="16131" spans="1:59">
      <c r="AO16131" s="103" t="n"/>
    </row>
    <row r="16132" spans="1:59">
      <c r="AO16132" s="103" t="n"/>
    </row>
    <row r="16133" spans="1:59">
      <c r="AO16133" s="103" t="n"/>
    </row>
    <row r="16134" spans="1:59">
      <c r="AO16134" s="103" t="n"/>
    </row>
    <row r="16135" spans="1:59">
      <c r="AO16135" s="103" t="n"/>
    </row>
    <row r="16136" spans="1:59">
      <c r="AO16136" s="103" t="n"/>
    </row>
    <row r="16137" spans="1:59">
      <c r="AO16137" s="103" t="n"/>
    </row>
    <row r="16138" spans="1:59">
      <c r="AO16138" s="103" t="n"/>
    </row>
    <row r="16139" spans="1:59">
      <c r="AO16139" s="103" t="n"/>
    </row>
    <row r="16140" spans="1:59">
      <c r="AO16140" s="103" t="n"/>
    </row>
    <row r="16141" spans="1:59">
      <c r="AO16141" s="103" t="n"/>
    </row>
    <row r="16142" spans="1:59">
      <c r="AO16142" s="103" t="n"/>
    </row>
    <row r="16143" spans="1:59">
      <c r="AO16143" s="103" t="n"/>
    </row>
    <row r="16144" spans="1:59">
      <c r="AO16144" s="103" t="n"/>
    </row>
    <row r="16145" spans="1:59">
      <c r="AO16145" s="103" t="n"/>
    </row>
    <row r="16146" spans="1:59">
      <c r="AO16146" s="103" t="n"/>
    </row>
    <row r="16147" spans="1:59">
      <c r="AO16147" s="103" t="n"/>
    </row>
    <row r="16148" spans="1:59">
      <c r="AO16148" s="103" t="n"/>
    </row>
    <row r="16149" spans="1:59">
      <c r="AO16149" s="103" t="n"/>
    </row>
    <row r="16150" spans="1:59">
      <c r="AO16150" s="103" t="n"/>
    </row>
    <row r="16151" spans="1:59">
      <c r="AO16151" s="103" t="n"/>
    </row>
    <row r="16152" spans="1:59">
      <c r="AO16152" s="103" t="n"/>
    </row>
    <row r="16153" spans="1:59">
      <c r="AO16153" s="103" t="n"/>
    </row>
    <row r="16154" spans="1:59">
      <c r="AO16154" s="103" t="n"/>
    </row>
    <row r="16155" spans="1:59">
      <c r="AO16155" s="103" t="n"/>
    </row>
    <row r="16156" spans="1:59">
      <c r="AO16156" s="103" t="n"/>
    </row>
    <row r="16157" spans="1:59">
      <c r="AO16157" s="103" t="n"/>
    </row>
    <row r="16158" spans="1:59">
      <c r="AO16158" s="103" t="n"/>
    </row>
    <row r="16159" spans="1:59">
      <c r="AO16159" s="103" t="n"/>
    </row>
    <row r="16160" spans="1:59">
      <c r="AO16160" s="103" t="n"/>
    </row>
    <row r="16161" spans="1:59">
      <c r="AO16161" s="103" t="n"/>
    </row>
    <row r="16162" spans="1:59">
      <c r="AO16162" s="103" t="n"/>
    </row>
    <row r="16163" spans="1:59">
      <c r="AO16163" s="103" t="n"/>
    </row>
    <row r="16164" spans="1:59">
      <c r="AO16164" s="103" t="n"/>
    </row>
    <row r="16165" spans="1:59">
      <c r="AO16165" s="103" t="n"/>
    </row>
    <row r="16166" spans="1:59">
      <c r="AO16166" s="103" t="n"/>
    </row>
    <row r="16167" spans="1:59">
      <c r="AO16167" s="103" t="n"/>
    </row>
    <row r="16168" spans="1:59">
      <c r="AO16168" s="103" t="n"/>
    </row>
    <row r="16169" spans="1:59">
      <c r="AO16169" s="103" t="n"/>
    </row>
    <row r="16170" spans="1:59">
      <c r="AO16170" s="103" t="n"/>
    </row>
    <row r="16171" spans="1:59">
      <c r="AO16171" s="103" t="n"/>
    </row>
    <row r="16172" spans="1:59">
      <c r="AO16172" s="103" t="n"/>
    </row>
    <row r="16173" spans="1:59">
      <c r="AO16173" s="103" t="n"/>
    </row>
    <row r="16174" spans="1:59">
      <c r="AO16174" s="103" t="n"/>
    </row>
    <row r="16175" spans="1:59">
      <c r="AO16175" s="103" t="n"/>
    </row>
    <row r="16176" spans="1:59">
      <c r="AO16176" s="103" t="n"/>
    </row>
    <row r="16177" spans="1:59">
      <c r="AO16177" s="103" t="n"/>
    </row>
    <row r="16178" spans="1:59">
      <c r="AO16178" s="103" t="n"/>
    </row>
    <row r="16179" spans="1:59">
      <c r="AO16179" s="103" t="n"/>
    </row>
    <row r="16180" spans="1:59">
      <c r="AO16180" s="103" t="n"/>
    </row>
    <row r="16181" spans="1:59">
      <c r="AO16181" s="103" t="n"/>
    </row>
    <row r="16182" spans="1:59">
      <c r="AO16182" s="103" t="n"/>
    </row>
    <row r="16183" spans="1:59">
      <c r="AO16183" s="103" t="n"/>
    </row>
    <row r="16184" spans="1:59">
      <c r="AO16184" s="103" t="n"/>
    </row>
    <row r="16185" spans="1:59">
      <c r="AO16185" s="103" t="n"/>
    </row>
    <row r="16186" spans="1:59">
      <c r="AO16186" s="103" t="n"/>
    </row>
    <row r="16187" spans="1:59">
      <c r="AO16187" s="103" t="n"/>
    </row>
    <row r="16188" spans="1:59">
      <c r="AO16188" s="103" t="n"/>
    </row>
    <row r="16189" spans="1:59">
      <c r="AO16189" s="103" t="n"/>
    </row>
    <row r="16190" spans="1:59">
      <c r="AO16190" s="103" t="n"/>
    </row>
    <row r="16191" spans="1:59">
      <c r="AO16191" s="103" t="n"/>
    </row>
    <row r="16192" spans="1:59">
      <c r="AO16192" s="103" t="n"/>
    </row>
    <row r="16193" spans="1:59">
      <c r="AO16193" s="103" t="n"/>
    </row>
    <row r="16194" spans="1:59">
      <c r="AO16194" s="103" t="n"/>
    </row>
    <row r="16195" spans="1:59">
      <c r="AO16195" s="103" t="n"/>
    </row>
    <row r="16196" spans="1:59">
      <c r="AO16196" s="103" t="n"/>
    </row>
    <row r="16197" spans="1:59">
      <c r="AO16197" s="103" t="n"/>
    </row>
    <row r="16198" spans="1:59">
      <c r="AO16198" s="103" t="n"/>
    </row>
    <row r="16199" spans="1:59">
      <c r="AO16199" s="103" t="n"/>
    </row>
    <row r="16200" spans="1:59">
      <c r="AO16200" s="103" t="n"/>
    </row>
    <row r="16201" spans="1:59">
      <c r="AO16201" s="103" t="n"/>
    </row>
    <row r="16202" spans="1:59">
      <c r="AO16202" s="103" t="n"/>
    </row>
    <row r="16203" spans="1:59">
      <c r="AO16203" s="103" t="n"/>
    </row>
    <row r="16204" spans="1:59">
      <c r="AO16204" s="103" t="n"/>
    </row>
    <row r="16205" spans="1:59">
      <c r="AO16205" s="103" t="n"/>
    </row>
    <row r="16206" spans="1:59">
      <c r="AO16206" s="103" t="n"/>
    </row>
    <row r="16207" spans="1:59">
      <c r="AO16207" s="103" t="n"/>
    </row>
    <row r="16208" spans="1:59">
      <c r="AO16208" s="103" t="n"/>
    </row>
    <row r="16209" spans="1:59">
      <c r="AO16209" s="103" t="n"/>
    </row>
    <row r="16210" spans="1:59">
      <c r="AO16210" s="103" t="n"/>
    </row>
    <row r="16211" spans="1:59">
      <c r="AO16211" s="103" t="n"/>
    </row>
    <row r="16212" spans="1:59">
      <c r="AO16212" s="103" t="n"/>
    </row>
    <row r="16213" spans="1:59">
      <c r="AO16213" s="103" t="n"/>
    </row>
    <row r="16214" spans="1:59">
      <c r="AO16214" s="103" t="n"/>
    </row>
    <row r="16215" spans="1:59">
      <c r="AO16215" s="103" t="n"/>
    </row>
    <row r="16216" spans="1:59">
      <c r="AO16216" s="103" t="n"/>
    </row>
    <row r="16217" spans="1:59">
      <c r="AO16217" s="103" t="n"/>
    </row>
    <row r="16218" spans="1:59">
      <c r="AO16218" s="103" t="n"/>
    </row>
    <row r="16219" spans="1:59">
      <c r="AO16219" s="103" t="n"/>
    </row>
    <row r="16220" spans="1:59">
      <c r="AO16220" s="103" t="n"/>
    </row>
    <row r="16221" spans="1:59">
      <c r="AO16221" s="103" t="n"/>
    </row>
    <row r="16222" spans="1:59">
      <c r="AO16222" s="103" t="n"/>
    </row>
    <row r="16223" spans="1:59">
      <c r="AO16223" s="103" t="n"/>
    </row>
    <row r="16224" spans="1:59">
      <c r="AO16224" s="103" t="n"/>
    </row>
    <row r="16225" spans="1:59">
      <c r="AO16225" s="103" t="n"/>
    </row>
    <row r="16226" spans="1:59">
      <c r="AO16226" s="103" t="n"/>
    </row>
    <row r="16227" spans="1:59">
      <c r="AO16227" s="103" t="n"/>
    </row>
    <row r="16228" spans="1:59">
      <c r="AO16228" s="103" t="n"/>
    </row>
    <row r="16229" spans="1:59">
      <c r="AO16229" s="103" t="n"/>
    </row>
    <row r="16230" spans="1:59">
      <c r="AO16230" s="103" t="n"/>
    </row>
    <row r="16231" spans="1:59">
      <c r="AO16231" s="103" t="n"/>
    </row>
    <row r="16232" spans="1:59">
      <c r="AO16232" s="103" t="n"/>
    </row>
    <row r="16233" spans="1:59">
      <c r="AO16233" s="103" t="n"/>
    </row>
    <row r="16234" spans="1:59">
      <c r="AO16234" s="103" t="n"/>
    </row>
    <row r="16235" spans="1:59">
      <c r="AO16235" s="103" t="n"/>
    </row>
    <row r="16236" spans="1:59">
      <c r="AO16236" s="103" t="n"/>
    </row>
    <row r="16237" spans="1:59">
      <c r="AO16237" s="103" t="n"/>
    </row>
    <row r="16238" spans="1:59">
      <c r="AO16238" s="103" t="n"/>
    </row>
    <row r="16239" spans="1:59">
      <c r="AO16239" s="103" t="n"/>
    </row>
    <row r="16240" spans="1:59">
      <c r="AO16240" s="103" t="n"/>
    </row>
    <row r="16241" spans="1:59">
      <c r="AO16241" s="103" t="n"/>
    </row>
    <row r="16242" spans="1:59">
      <c r="AO16242" s="103" t="n"/>
    </row>
    <row r="16243" spans="1:59">
      <c r="AO16243" s="103" t="n"/>
    </row>
    <row r="16244" spans="1:59">
      <c r="AO16244" s="103" t="n"/>
    </row>
    <row r="16245" spans="1:59">
      <c r="AO16245" s="103" t="n"/>
    </row>
    <row r="16246" spans="1:59">
      <c r="AO16246" s="103" t="n"/>
    </row>
    <row r="16247" spans="1:59">
      <c r="AO16247" s="103" t="n"/>
    </row>
    <row r="16248" spans="1:59">
      <c r="AO16248" s="103" t="n"/>
    </row>
    <row r="16249" spans="1:59">
      <c r="AO16249" s="103" t="n"/>
    </row>
    <row r="16250" spans="1:59">
      <c r="AO16250" s="103" t="n"/>
    </row>
    <row r="16251" spans="1:59">
      <c r="AO16251" s="103" t="n"/>
    </row>
    <row r="16252" spans="1:59">
      <c r="AO16252" s="103" t="n"/>
    </row>
    <row r="16253" spans="1:59">
      <c r="AO16253" s="103" t="n"/>
    </row>
    <row r="16254" spans="1:59">
      <c r="AO16254" s="103" t="n"/>
    </row>
    <row r="16255" spans="1:59">
      <c r="AO16255" s="103" t="n"/>
    </row>
    <row r="16256" spans="1:59">
      <c r="AO16256" s="103" t="n"/>
    </row>
    <row r="16257" spans="1:59">
      <c r="AO16257" s="103" t="n"/>
    </row>
    <row r="16258" spans="1:59">
      <c r="AO16258" s="103" t="n"/>
    </row>
    <row r="16259" spans="1:59">
      <c r="AO16259" s="103" t="n"/>
    </row>
    <row r="16260" spans="1:59">
      <c r="AO16260" s="103" t="n"/>
    </row>
    <row r="16261" spans="1:59">
      <c r="AO16261" s="103" t="n"/>
    </row>
    <row r="16262" spans="1:59">
      <c r="AO16262" s="103" t="n"/>
    </row>
    <row r="16263" spans="1:59">
      <c r="AO16263" s="103" t="n"/>
    </row>
    <row r="16264" spans="1:59">
      <c r="AO16264" s="103" t="n"/>
    </row>
    <row r="16265" spans="1:59">
      <c r="AO16265" s="103" t="n"/>
    </row>
    <row r="16266" spans="1:59">
      <c r="AO16266" s="103" t="n"/>
    </row>
    <row r="16267" spans="1:59">
      <c r="AO16267" s="103" t="n"/>
    </row>
    <row r="16268" spans="1:59">
      <c r="AO16268" s="103" t="n"/>
    </row>
    <row r="16269" spans="1:59">
      <c r="AO16269" s="103" t="n"/>
    </row>
    <row r="16270" spans="1:59">
      <c r="AO16270" s="103" t="n"/>
    </row>
    <row r="16271" spans="1:59">
      <c r="AO16271" s="103" t="n"/>
    </row>
    <row r="16272" spans="1:59">
      <c r="AO16272" s="103" t="n"/>
    </row>
    <row r="16273" spans="1:59">
      <c r="AO16273" s="103" t="n"/>
    </row>
    <row r="16274" spans="1:59">
      <c r="AO16274" s="103" t="n"/>
    </row>
    <row r="16275" spans="1:59">
      <c r="AO16275" s="103" t="n"/>
    </row>
    <row r="16276" spans="1:59">
      <c r="AO16276" s="103" t="n"/>
    </row>
    <row r="16277" spans="1:59">
      <c r="AO16277" s="103" t="n"/>
    </row>
    <row r="16278" spans="1:59">
      <c r="AO16278" s="103" t="n"/>
    </row>
    <row r="16279" spans="1:59">
      <c r="AO16279" s="103" t="n"/>
    </row>
    <row r="16280" spans="1:59">
      <c r="AO16280" s="103" t="n"/>
    </row>
    <row r="16281" spans="1:59">
      <c r="AO16281" s="103" t="n"/>
    </row>
    <row r="16282" spans="1:59">
      <c r="AO16282" s="103" t="n"/>
    </row>
    <row r="16283" spans="1:59">
      <c r="AO16283" s="103" t="n"/>
    </row>
    <row r="16284" spans="1:59">
      <c r="AO16284" s="103" t="n"/>
    </row>
    <row r="16285" spans="1:59">
      <c r="AO16285" s="103" t="n"/>
    </row>
    <row r="16286" spans="1:59">
      <c r="AO16286" s="103" t="n"/>
    </row>
    <row r="16287" spans="1:59">
      <c r="AO16287" s="103" t="n"/>
    </row>
    <row r="16288" spans="1:59">
      <c r="AO16288" s="103" t="n"/>
    </row>
    <row r="16289" spans="1:59">
      <c r="AO16289" s="103" t="n"/>
    </row>
    <row r="16290" spans="1:59">
      <c r="AO16290" s="103" t="n"/>
    </row>
    <row r="16291" spans="1:59">
      <c r="AO16291" s="103" t="n"/>
    </row>
    <row r="16292" spans="1:59">
      <c r="AO16292" s="103" t="n"/>
    </row>
    <row r="16293" spans="1:59">
      <c r="AO16293" s="103" t="n"/>
    </row>
    <row r="16294" spans="1:59">
      <c r="AO16294" s="103" t="n"/>
    </row>
    <row r="16295" spans="1:59">
      <c r="AO16295" s="103" t="n"/>
    </row>
    <row r="16296" spans="1:59">
      <c r="AO16296" s="103" t="n"/>
    </row>
    <row r="16297" spans="1:59">
      <c r="AO16297" s="103" t="n"/>
    </row>
    <row r="16298" spans="1:59">
      <c r="AO16298" s="103" t="n"/>
    </row>
    <row r="16299" spans="1:59">
      <c r="AO16299" s="103" t="n"/>
    </row>
    <row r="16300" spans="1:59">
      <c r="AO16300" s="103" t="n"/>
    </row>
    <row r="16301" spans="1:59">
      <c r="AO16301" s="103" t="n"/>
    </row>
    <row r="16302" spans="1:59">
      <c r="AO16302" s="103" t="n"/>
    </row>
    <row r="16303" spans="1:59">
      <c r="AO16303" s="103" t="n"/>
    </row>
    <row r="16304" spans="1:59">
      <c r="AO16304" s="103" t="n"/>
    </row>
    <row r="16305" spans="1:59">
      <c r="AO16305" s="103" t="n"/>
    </row>
    <row r="16306" spans="1:59">
      <c r="AO16306" s="103" t="n"/>
    </row>
    <row r="16307" spans="1:59">
      <c r="AO16307" s="103" t="n"/>
    </row>
    <row r="16308" spans="1:59">
      <c r="AO16308" s="103" t="n"/>
    </row>
    <row r="16309" spans="1:59">
      <c r="AO16309" s="103" t="n"/>
    </row>
    <row r="16310" spans="1:59">
      <c r="AO16310" s="103" t="n"/>
    </row>
    <row r="16311" spans="1:59">
      <c r="AO16311" s="103" t="n"/>
    </row>
    <row r="16312" spans="1:59">
      <c r="AO16312" s="103" t="n"/>
    </row>
    <row r="16313" spans="1:59">
      <c r="AO16313" s="103" t="n"/>
    </row>
    <row r="16314" spans="1:59">
      <c r="AO16314" s="103" t="n"/>
    </row>
    <row r="16315" spans="1:59">
      <c r="AO16315" s="103" t="n"/>
    </row>
    <row r="16316" spans="1:59">
      <c r="AO16316" s="103" t="n"/>
    </row>
    <row r="16317" spans="1:59">
      <c r="AO16317" s="103" t="n"/>
    </row>
    <row r="16318" spans="1:59">
      <c r="AO16318" s="103" t="n"/>
    </row>
    <row r="16319" spans="1:59">
      <c r="AO16319" s="103" t="n"/>
    </row>
    <row r="16320" spans="1:59">
      <c r="AO16320" s="103" t="n"/>
    </row>
    <row r="16321" spans="1:59">
      <c r="AO16321" s="103" t="n"/>
    </row>
    <row r="16322" spans="1:59">
      <c r="AO16322" s="103" t="n"/>
    </row>
    <row r="16323" spans="1:59">
      <c r="AO16323" s="103" t="n"/>
    </row>
    <row r="16324" spans="1:59">
      <c r="AO16324" s="103" t="n"/>
    </row>
    <row r="16325" spans="1:59">
      <c r="AO16325" s="103" t="n"/>
    </row>
    <row r="16326" spans="1:59">
      <c r="AO16326" s="103" t="n"/>
    </row>
    <row r="16327" spans="1:59">
      <c r="AO16327" s="103" t="n"/>
    </row>
    <row r="16328" spans="1:59">
      <c r="AO16328" s="103" t="n"/>
    </row>
    <row r="16329" spans="1:59">
      <c r="AO16329" s="103" t="n"/>
    </row>
    <row r="16330" spans="1:59">
      <c r="AO16330" s="103" t="n"/>
    </row>
    <row r="16331" spans="1:59">
      <c r="AO16331" s="103" t="n"/>
    </row>
    <row r="16332" spans="1:59">
      <c r="AO16332" s="103" t="n"/>
    </row>
    <row r="16333" spans="1:59">
      <c r="AO16333" s="103" t="n"/>
    </row>
    <row r="16334" spans="1:59">
      <c r="AO16334" s="103" t="n"/>
    </row>
    <row r="16335" spans="1:59">
      <c r="AO16335" s="103" t="n"/>
    </row>
    <row r="16336" spans="1:59">
      <c r="AO16336" s="103" t="n"/>
    </row>
    <row r="16337" spans="1:59">
      <c r="AO16337" s="103" t="n"/>
    </row>
    <row r="16338" spans="1:59">
      <c r="AO16338" s="103" t="n"/>
    </row>
    <row r="16339" spans="1:59">
      <c r="AO16339" s="103" t="n"/>
    </row>
    <row r="16340" spans="1:59">
      <c r="AO16340" s="103" t="n"/>
    </row>
    <row r="16341" spans="1:59">
      <c r="AO16341" s="103" t="n"/>
    </row>
    <row r="16342" spans="1:59">
      <c r="AO16342" s="103" t="n"/>
    </row>
    <row r="16343" spans="1:59">
      <c r="AO16343" s="103" t="n"/>
    </row>
    <row r="16344" spans="1:59">
      <c r="AO16344" s="103" t="n"/>
    </row>
    <row r="16345" spans="1:59">
      <c r="AO16345" s="103" t="n"/>
    </row>
    <row r="16346" spans="1:59">
      <c r="AO16346" s="103" t="n"/>
    </row>
    <row r="16347" spans="1:59">
      <c r="AO16347" s="103" t="n"/>
    </row>
    <row r="16348" spans="1:59">
      <c r="AO16348" s="103" t="n"/>
    </row>
    <row r="16349" spans="1:59">
      <c r="AO16349" s="103" t="n"/>
    </row>
    <row r="16350" spans="1:59">
      <c r="AO16350" s="103" t="n"/>
    </row>
    <row r="16351" spans="1:59">
      <c r="AO16351" s="103" t="n"/>
    </row>
    <row r="16352" spans="1:59">
      <c r="AO16352" s="103" t="n"/>
    </row>
    <row r="16353" spans="1:59">
      <c r="AO16353" s="103" t="n"/>
    </row>
    <row r="16354" spans="1:59">
      <c r="AO16354" s="103" t="n"/>
    </row>
    <row r="16355" spans="1:59">
      <c r="AO16355" s="103" t="n"/>
    </row>
    <row r="16356" spans="1:59">
      <c r="AO16356" s="103" t="n"/>
    </row>
    <row r="16357" spans="1:59">
      <c r="AO16357" s="103" t="n"/>
    </row>
    <row r="16358" spans="1:59">
      <c r="AO16358" s="103" t="n"/>
    </row>
    <row r="16359" spans="1:59">
      <c r="AO16359" s="103" t="n"/>
    </row>
    <row r="16360" spans="1:59">
      <c r="AO16360" s="103" t="n"/>
    </row>
    <row r="16361" spans="1:59">
      <c r="AO16361" s="103" t="n"/>
    </row>
    <row r="16362" spans="1:59">
      <c r="AO16362" s="103" t="n"/>
    </row>
    <row r="16363" spans="1:59">
      <c r="AO16363" s="103" t="n"/>
    </row>
    <row r="16364" spans="1:59">
      <c r="AO16364" s="103" t="n"/>
    </row>
    <row r="16365" spans="1:59">
      <c r="AO16365" s="103" t="n"/>
    </row>
    <row r="16366" spans="1:59">
      <c r="AO16366" s="103" t="n"/>
    </row>
    <row r="16367" spans="1:59">
      <c r="AO16367" s="103" t="n"/>
    </row>
    <row r="16368" spans="1:59">
      <c r="AO16368" s="103" t="n"/>
    </row>
    <row r="16369" spans="1:59">
      <c r="AO16369" s="103" t="n"/>
    </row>
    <row r="16370" spans="1:59">
      <c r="AO16370" s="103" t="n"/>
    </row>
    <row r="16371" spans="1:59">
      <c r="AO16371" s="103" t="n"/>
    </row>
    <row r="16372" spans="1:59">
      <c r="AO16372" s="103" t="n"/>
    </row>
    <row r="16373" spans="1:59">
      <c r="AO16373" s="103" t="n"/>
    </row>
    <row r="16374" spans="1:59">
      <c r="AO16374" s="103" t="n"/>
    </row>
    <row r="16375" spans="1:59">
      <c r="AO16375" s="103" t="n"/>
    </row>
    <row r="16376" spans="1:59">
      <c r="AO16376" s="103" t="n"/>
    </row>
    <row r="16377" spans="1:59">
      <c r="AO16377" s="103" t="n"/>
    </row>
    <row r="16378" spans="1:59">
      <c r="AO16378" s="103" t="n"/>
    </row>
    <row r="16379" spans="1:59">
      <c r="AO16379" s="103" t="n"/>
    </row>
    <row r="16380" spans="1:59">
      <c r="AO16380" s="103" t="n"/>
    </row>
    <row r="16381" spans="1:59">
      <c r="AO16381" s="103" t="n"/>
    </row>
    <row r="16382" spans="1:59">
      <c r="AO16382" s="103" t="n"/>
    </row>
    <row r="16383" spans="1:59">
      <c r="AO16383" s="103" t="n"/>
    </row>
    <row r="16384" spans="1:59">
      <c r="AO16384" s="103" t="n"/>
    </row>
    <row r="16385" spans="1:59">
      <c r="AO16385" s="103" t="n"/>
    </row>
    <row r="16386" spans="1:59">
      <c r="AO16386" s="103" t="n"/>
    </row>
    <row r="16387" spans="1:59">
      <c r="AO16387" s="103" t="n"/>
    </row>
    <row r="16388" spans="1:59">
      <c r="AO16388" s="103" t="n"/>
    </row>
    <row r="16389" spans="1:59">
      <c r="AO16389" s="103" t="n"/>
    </row>
    <row r="16390" spans="1:59">
      <c r="AO16390" s="103" t="n"/>
    </row>
    <row r="16391" spans="1:59">
      <c r="AO16391" s="103" t="n"/>
    </row>
    <row r="16392" spans="1:59">
      <c r="AO16392" s="103" t="n"/>
    </row>
    <row r="16393" spans="1:59">
      <c r="AO16393" s="103" t="n"/>
    </row>
    <row r="16394" spans="1:59">
      <c r="AO16394" s="103" t="n"/>
    </row>
    <row r="16395" spans="1:59">
      <c r="AO16395" s="103" t="n"/>
    </row>
    <row r="16396" spans="1:59">
      <c r="AO16396" s="103" t="n"/>
    </row>
    <row r="16397" spans="1:59">
      <c r="AO16397" s="103" t="n"/>
    </row>
    <row r="16398" spans="1:59">
      <c r="AO16398" s="103" t="n"/>
    </row>
    <row r="16399" spans="1:59">
      <c r="AO16399" s="103" t="n"/>
    </row>
    <row r="16400" spans="1:59">
      <c r="AO16400" s="103" t="n"/>
    </row>
    <row r="16401" spans="1:59">
      <c r="AO16401" s="103" t="n"/>
    </row>
    <row r="16402" spans="1:59">
      <c r="AO16402" s="103" t="n"/>
    </row>
    <row r="16403" spans="1:59">
      <c r="AO16403" s="103" t="n"/>
    </row>
    <row r="16404" spans="1:59">
      <c r="AO16404" s="103" t="n"/>
    </row>
    <row r="16405" spans="1:59">
      <c r="AO16405" s="103" t="n"/>
    </row>
    <row r="16406" spans="1:59">
      <c r="AO16406" s="103" t="n"/>
    </row>
    <row r="16407" spans="1:59">
      <c r="AO16407" s="103" t="n"/>
    </row>
    <row r="16408" spans="1:59">
      <c r="AO16408" s="103" t="n"/>
    </row>
    <row r="16409" spans="1:59">
      <c r="AO16409" s="103" t="n"/>
    </row>
    <row r="16410" spans="1:59">
      <c r="AO16410" s="103" t="n"/>
    </row>
    <row r="16411" spans="1:59">
      <c r="AO16411" s="103" t="n"/>
    </row>
    <row r="16412" spans="1:59">
      <c r="AO16412" s="103" t="n"/>
    </row>
    <row r="16413" spans="1:59">
      <c r="AO16413" s="103" t="n"/>
    </row>
    <row r="16414" spans="1:59">
      <c r="AO16414" s="103" t="n"/>
    </row>
    <row r="16415" spans="1:59">
      <c r="AO16415" s="103" t="n"/>
    </row>
    <row r="16416" spans="1:59">
      <c r="AO16416" s="103" t="n"/>
    </row>
    <row r="16417" spans="1:59">
      <c r="AO16417" s="103" t="n"/>
    </row>
    <row r="16418" spans="1:59">
      <c r="AO16418" s="103" t="n"/>
    </row>
    <row r="16419" spans="1:59">
      <c r="AO16419" s="103" t="n"/>
    </row>
    <row r="16420" spans="1:59">
      <c r="AO16420" s="103" t="n"/>
    </row>
    <row r="16421" spans="1:59">
      <c r="AO16421" s="103" t="n"/>
    </row>
    <row r="16422" spans="1:59">
      <c r="AO16422" s="103" t="n"/>
    </row>
    <row r="16423" spans="1:59">
      <c r="AO16423" s="103" t="n"/>
    </row>
    <row r="16424" spans="1:59">
      <c r="AO16424" s="103" t="n"/>
    </row>
    <row r="16425" spans="1:59">
      <c r="AO16425" s="103" t="n"/>
    </row>
    <row r="16426" spans="1:59">
      <c r="AO16426" s="103" t="n"/>
    </row>
    <row r="16427" spans="1:59">
      <c r="AO16427" s="103" t="n"/>
    </row>
    <row r="16428" spans="1:59">
      <c r="AO16428" s="103" t="n"/>
    </row>
    <row r="16429" spans="1:59">
      <c r="AO16429" s="103" t="n"/>
    </row>
    <row r="16430" spans="1:59">
      <c r="AO16430" s="103" t="n"/>
    </row>
    <row r="16431" spans="1:59">
      <c r="AO16431" s="103" t="n"/>
    </row>
    <row r="16432" spans="1:59">
      <c r="AO16432" s="103" t="n"/>
    </row>
    <row r="16433" spans="1:59">
      <c r="AO16433" s="103" t="n"/>
    </row>
    <row r="16434" spans="1:59">
      <c r="AO16434" s="103" t="n"/>
    </row>
    <row r="16435" spans="1:59">
      <c r="AO16435" s="103" t="n"/>
    </row>
    <row r="16436" spans="1:59">
      <c r="AO16436" s="103" t="n"/>
    </row>
    <row r="16437" spans="1:59">
      <c r="AO16437" s="103" t="n"/>
    </row>
    <row r="16438" spans="1:59">
      <c r="AO16438" s="103" t="n"/>
    </row>
    <row r="16439" spans="1:59">
      <c r="AO16439" s="103" t="n"/>
    </row>
    <row r="16440" spans="1:59">
      <c r="AO16440" s="103" t="n"/>
    </row>
    <row r="16441" spans="1:59">
      <c r="AO16441" s="103" t="n"/>
    </row>
    <row r="16442" spans="1:59">
      <c r="AO16442" s="103" t="n"/>
    </row>
    <row r="16443" spans="1:59">
      <c r="AO16443" s="103" t="n"/>
    </row>
    <row r="16444" spans="1:59">
      <c r="AO16444" s="103" t="n"/>
    </row>
    <row r="16445" spans="1:59">
      <c r="AO16445" s="103" t="n"/>
    </row>
    <row r="16446" spans="1:59">
      <c r="AO16446" s="103" t="n"/>
    </row>
    <row r="16447" spans="1:59">
      <c r="AO16447" s="103" t="n"/>
    </row>
    <row r="16448" spans="1:59">
      <c r="AO16448" s="103" t="n"/>
    </row>
    <row r="16449" spans="1:59">
      <c r="AO16449" s="103" t="n"/>
    </row>
    <row r="16450" spans="1:59">
      <c r="AO16450" s="103" t="n"/>
    </row>
    <row r="16451" spans="1:59">
      <c r="AO16451" s="103" t="n"/>
    </row>
    <row r="16452" spans="1:59">
      <c r="AO16452" s="103" t="n"/>
    </row>
    <row r="16453" spans="1:59">
      <c r="AO16453" s="103" t="n"/>
    </row>
    <row r="16454" spans="1:59">
      <c r="AO16454" s="103" t="n"/>
    </row>
    <row r="16455" spans="1:59">
      <c r="AO16455" s="103" t="n"/>
    </row>
    <row r="16456" spans="1:59">
      <c r="AO16456" s="103" t="n"/>
    </row>
    <row r="16457" spans="1:59">
      <c r="AO16457" s="103" t="n"/>
    </row>
    <row r="16458" spans="1:59">
      <c r="AO16458" s="103" t="n"/>
    </row>
    <row r="16459" spans="1:59">
      <c r="AO16459" s="103" t="n"/>
    </row>
    <row r="16460" spans="1:59">
      <c r="AO16460" s="103" t="n"/>
    </row>
    <row r="16461" spans="1:59">
      <c r="AO16461" s="103" t="n"/>
    </row>
    <row r="16462" spans="1:59">
      <c r="AO16462" s="103" t="n"/>
    </row>
    <row r="16463" spans="1:59">
      <c r="AO16463" s="103" t="n"/>
    </row>
    <row r="16464" spans="1:59">
      <c r="AO16464" s="103" t="n"/>
    </row>
    <row r="16465" spans="1:59">
      <c r="AO16465" s="103" t="n"/>
    </row>
    <row r="16466" spans="1:59">
      <c r="AO16466" s="103" t="n"/>
    </row>
    <row r="16467" spans="1:59">
      <c r="AO16467" s="103" t="n"/>
    </row>
    <row r="16468" spans="1:59">
      <c r="AO16468" s="103" t="n"/>
    </row>
    <row r="16469" spans="1:59">
      <c r="AO16469" s="103" t="n"/>
    </row>
    <row r="16470" spans="1:59">
      <c r="AO16470" s="103" t="n"/>
    </row>
    <row r="16471" spans="1:59">
      <c r="AO16471" s="103" t="n"/>
    </row>
    <row r="16472" spans="1:59">
      <c r="AO16472" s="103" t="n"/>
    </row>
    <row r="16473" spans="1:59">
      <c r="AO16473" s="103" t="n"/>
    </row>
    <row r="16474" spans="1:59">
      <c r="AO16474" s="103" t="n"/>
    </row>
    <row r="16475" spans="1:59">
      <c r="AO16475" s="103" t="n"/>
    </row>
    <row r="16476" spans="1:59">
      <c r="AO16476" s="103" t="n"/>
    </row>
    <row r="16477" spans="1:59">
      <c r="AO16477" s="103" t="n"/>
    </row>
    <row r="16478" spans="1:59">
      <c r="AO16478" s="103" t="n"/>
    </row>
    <row r="16479" spans="1:59">
      <c r="AO16479" s="103" t="n"/>
    </row>
    <row r="16480" spans="1:59">
      <c r="AO16480" s="103" t="n"/>
    </row>
    <row r="16481" spans="1:59">
      <c r="AO16481" s="103" t="n"/>
    </row>
    <row r="16482" spans="1:59">
      <c r="AO16482" s="103" t="n"/>
    </row>
    <row r="16483" spans="1:59">
      <c r="AO16483" s="103" t="n"/>
    </row>
    <row r="16484" spans="1:59">
      <c r="AO16484" s="103" t="n"/>
    </row>
    <row r="16485" spans="1:59">
      <c r="AO16485" s="103" t="n"/>
    </row>
    <row r="16486" spans="1:59">
      <c r="AO16486" s="103" t="n"/>
    </row>
    <row r="16487" spans="1:59">
      <c r="AO16487" s="103" t="n"/>
    </row>
    <row r="16488" spans="1:59">
      <c r="AO16488" s="103" t="n"/>
    </row>
    <row r="16489" spans="1:59">
      <c r="AO16489" s="103" t="n"/>
    </row>
    <row r="16490" spans="1:59">
      <c r="AO16490" s="103" t="n"/>
    </row>
    <row r="16491" spans="1:59">
      <c r="AO16491" s="103" t="n"/>
    </row>
    <row r="16492" spans="1:59">
      <c r="AO16492" s="103" t="n"/>
    </row>
    <row r="16493" spans="1:59">
      <c r="AO16493" s="103" t="n"/>
    </row>
    <row r="16494" spans="1:59">
      <c r="AO16494" s="103" t="n"/>
    </row>
    <row r="16495" spans="1:59">
      <c r="AO16495" s="103" t="n"/>
    </row>
    <row r="16496" spans="1:59">
      <c r="AO16496" s="103" t="n"/>
    </row>
    <row r="16497" spans="1:59">
      <c r="AO16497" s="103" t="n"/>
    </row>
    <row r="16498" spans="1:59">
      <c r="AO16498" s="103" t="n"/>
    </row>
    <row r="16499" spans="1:59">
      <c r="AO16499" s="103" t="n"/>
    </row>
    <row r="16500" spans="1:59">
      <c r="AO16500" s="103" t="n"/>
    </row>
    <row r="16501" spans="1:59">
      <c r="AO16501" s="103" t="n"/>
    </row>
    <row r="16502" spans="1:59">
      <c r="AO16502" s="103" t="n"/>
    </row>
    <row r="16503" spans="1:59">
      <c r="AO16503" s="103" t="n"/>
    </row>
    <row r="16504" spans="1:59">
      <c r="AO16504" s="103" t="n"/>
    </row>
    <row r="16505" spans="1:59">
      <c r="AO16505" s="103" t="n"/>
    </row>
    <row r="16506" spans="1:59">
      <c r="AO16506" s="103" t="n"/>
    </row>
    <row r="16507" spans="1:59">
      <c r="AO16507" s="103" t="n"/>
    </row>
    <row r="16508" spans="1:59">
      <c r="AO16508" s="103" t="n"/>
    </row>
    <row r="16509" spans="1:59">
      <c r="AO16509" s="103" t="n"/>
    </row>
    <row r="16510" spans="1:59">
      <c r="AO16510" s="103" t="n"/>
    </row>
    <row r="16511" spans="1:59">
      <c r="AO16511" s="103" t="n"/>
    </row>
    <row r="16512" spans="1:59">
      <c r="AO16512" s="103" t="n"/>
    </row>
    <row r="16513" spans="1:59">
      <c r="AO16513" s="103" t="n"/>
    </row>
    <row r="16514" spans="1:59">
      <c r="AO16514" s="103" t="n"/>
    </row>
    <row r="16515" spans="1:59">
      <c r="AO16515" s="103" t="n"/>
    </row>
    <row r="16516" spans="1:59">
      <c r="AO16516" s="103" t="n"/>
    </row>
    <row r="16517" spans="1:59">
      <c r="AO16517" s="103" t="n"/>
    </row>
    <row r="16518" spans="1:59">
      <c r="AO16518" s="103" t="n"/>
    </row>
    <row r="16519" spans="1:59">
      <c r="AO16519" s="103" t="n"/>
    </row>
    <row r="16520" spans="1:59">
      <c r="AO16520" s="103" t="n"/>
    </row>
    <row r="16521" spans="1:59">
      <c r="AO16521" s="103" t="n"/>
    </row>
    <row r="16522" spans="1:59">
      <c r="AO16522" s="103" t="n"/>
    </row>
    <row r="16523" spans="1:59">
      <c r="AO16523" s="103" t="n"/>
    </row>
    <row r="16524" spans="1:59">
      <c r="AO16524" s="103" t="n"/>
    </row>
    <row r="16525" spans="1:59">
      <c r="AO16525" s="103" t="n"/>
    </row>
    <row r="16526" spans="1:59">
      <c r="AO16526" s="103" t="n"/>
    </row>
    <row r="16527" spans="1:59">
      <c r="AO16527" s="103" t="n"/>
    </row>
    <row r="16528" spans="1:59">
      <c r="AO16528" s="103" t="n"/>
    </row>
    <row r="16529" spans="1:59">
      <c r="AO16529" s="103" t="n"/>
    </row>
    <row r="16530" spans="1:59">
      <c r="AO16530" s="103" t="n"/>
    </row>
    <row r="16531" spans="1:59">
      <c r="AO16531" s="103" t="n"/>
    </row>
    <row r="16532" spans="1:59">
      <c r="AO16532" s="103" t="n"/>
    </row>
    <row r="16533" spans="1:59">
      <c r="AO16533" s="103" t="n"/>
    </row>
    <row r="16534" spans="1:59">
      <c r="AO16534" s="103" t="n"/>
    </row>
    <row r="16535" spans="1:59">
      <c r="AO16535" s="103" t="n"/>
    </row>
    <row r="16536" spans="1:59">
      <c r="AO16536" s="103" t="n"/>
    </row>
    <row r="16537" spans="1:59">
      <c r="AO16537" s="103" t="n"/>
    </row>
    <row r="16538" spans="1:59">
      <c r="AO16538" s="103" t="n"/>
    </row>
    <row r="16539" spans="1:59">
      <c r="AO16539" s="103" t="n"/>
    </row>
    <row r="16540" spans="1:59">
      <c r="AO16540" s="103" t="n"/>
    </row>
    <row r="16541" spans="1:59">
      <c r="AO16541" s="103" t="n"/>
    </row>
    <row r="16542" spans="1:59">
      <c r="AO16542" s="103" t="n"/>
    </row>
    <row r="16543" spans="1:59">
      <c r="AO16543" s="103" t="n"/>
    </row>
    <row r="16544" spans="1:59">
      <c r="AO16544" s="103" t="n"/>
    </row>
    <row r="16545" spans="1:59">
      <c r="AO16545" s="103" t="n"/>
    </row>
    <row r="16546" spans="1:59">
      <c r="AO16546" s="103" t="n"/>
    </row>
    <row r="16547" spans="1:59">
      <c r="AO16547" s="103" t="n"/>
    </row>
    <row r="16548" spans="1:59">
      <c r="AO16548" s="103" t="n"/>
    </row>
    <row r="16549" spans="1:59">
      <c r="AO16549" s="103" t="n"/>
    </row>
    <row r="16550" spans="1:59">
      <c r="AO16550" s="103" t="n"/>
    </row>
    <row r="16551" spans="1:59">
      <c r="AO16551" s="103" t="n"/>
    </row>
    <row r="16552" spans="1:59">
      <c r="AO16552" s="103" t="n"/>
    </row>
    <row r="16553" spans="1:59">
      <c r="AO16553" s="103" t="n"/>
    </row>
    <row r="16554" spans="1:59">
      <c r="AO16554" s="103" t="n"/>
    </row>
    <row r="16555" spans="1:59">
      <c r="AO16555" s="103" t="n"/>
    </row>
    <row r="16556" spans="1:59">
      <c r="AO16556" s="103" t="n"/>
    </row>
    <row r="16557" spans="1:59">
      <c r="AO16557" s="103" t="n"/>
    </row>
    <row r="16558" spans="1:59">
      <c r="AO16558" s="103" t="n"/>
    </row>
    <row r="16559" spans="1:59">
      <c r="AO16559" s="103" t="n"/>
    </row>
    <row r="16560" spans="1:59">
      <c r="AO16560" s="103" t="n"/>
    </row>
    <row r="16561" spans="1:59">
      <c r="AO16561" s="103" t="n"/>
    </row>
    <row r="16562" spans="1:59">
      <c r="AO16562" s="103" t="n"/>
    </row>
    <row r="16563" spans="1:59">
      <c r="AO16563" s="103" t="n"/>
    </row>
    <row r="16564" spans="1:59">
      <c r="AO16564" s="103" t="n"/>
    </row>
    <row r="16565" spans="1:59">
      <c r="AO16565" s="103" t="n"/>
    </row>
    <row r="16566" spans="1:59">
      <c r="AO16566" s="103" t="n"/>
    </row>
    <row r="16567" spans="1:59">
      <c r="AO16567" s="103" t="n"/>
    </row>
    <row r="16568" spans="1:59">
      <c r="AO16568" s="103" t="n"/>
    </row>
    <row r="16569" spans="1:59">
      <c r="AO16569" s="103" t="n"/>
    </row>
    <row r="16570" spans="1:59">
      <c r="AO16570" s="103" t="n"/>
    </row>
    <row r="16571" spans="1:59">
      <c r="AO16571" s="103" t="n"/>
    </row>
    <row r="16572" spans="1:59">
      <c r="AO16572" s="103" t="n"/>
    </row>
    <row r="16573" spans="1:59">
      <c r="AO16573" s="103" t="n"/>
    </row>
    <row r="16574" spans="1:59">
      <c r="AO16574" s="103" t="n"/>
    </row>
    <row r="16575" spans="1:59">
      <c r="AO16575" s="103" t="n"/>
    </row>
    <row r="16576" spans="1:59">
      <c r="AO16576" s="103" t="n"/>
    </row>
    <row r="16577" spans="1:59">
      <c r="AO16577" s="103" t="n"/>
    </row>
    <row r="16578" spans="1:59">
      <c r="AO16578" s="103" t="n"/>
    </row>
    <row r="16579" spans="1:59">
      <c r="AO16579" s="103" t="n"/>
    </row>
    <row r="16580" spans="1:59">
      <c r="AO16580" s="103" t="n"/>
    </row>
    <row r="16581" spans="1:59">
      <c r="AO16581" s="103" t="n"/>
    </row>
    <row r="16582" spans="1:59">
      <c r="AO16582" s="103" t="n"/>
    </row>
    <row r="16583" spans="1:59">
      <c r="AO16583" s="103" t="n"/>
    </row>
    <row r="16584" spans="1:59">
      <c r="AO16584" s="103" t="n"/>
    </row>
    <row r="16585" spans="1:59">
      <c r="AO16585" s="103" t="n"/>
    </row>
    <row r="16586" spans="1:59">
      <c r="AO16586" s="103" t="n"/>
    </row>
    <row r="16587" spans="1:59">
      <c r="AO16587" s="103" t="n"/>
    </row>
    <row r="16588" spans="1:59">
      <c r="AO16588" s="103" t="n"/>
    </row>
    <row r="16589" spans="1:59">
      <c r="AO16589" s="103" t="n"/>
    </row>
    <row r="16590" spans="1:59">
      <c r="AO16590" s="103" t="n"/>
    </row>
    <row r="16591" spans="1:59">
      <c r="AO16591" s="103" t="n"/>
    </row>
    <row r="16592" spans="1:59">
      <c r="AO16592" s="103" t="n"/>
    </row>
    <row r="16593" spans="1:59">
      <c r="AO16593" s="103" t="n"/>
    </row>
    <row r="16594" spans="1:59">
      <c r="AO16594" s="103" t="n"/>
    </row>
    <row r="16595" spans="1:59">
      <c r="AO16595" s="103" t="n"/>
    </row>
    <row r="16596" spans="1:59">
      <c r="AO16596" s="103" t="n"/>
    </row>
    <row r="16597" spans="1:59">
      <c r="AO16597" s="103" t="n"/>
    </row>
    <row r="16598" spans="1:59">
      <c r="AO16598" s="103" t="n"/>
    </row>
    <row r="16599" spans="1:59">
      <c r="AO16599" s="103" t="n"/>
    </row>
    <row r="16600" spans="1:59">
      <c r="AO16600" s="103" t="n"/>
    </row>
    <row r="16601" spans="1:59">
      <c r="AO16601" s="103" t="n"/>
    </row>
    <row r="16602" spans="1:59">
      <c r="AO16602" s="103" t="n"/>
    </row>
    <row r="16603" spans="1:59">
      <c r="AO16603" s="103" t="n"/>
    </row>
    <row r="16604" spans="1:59">
      <c r="AO16604" s="103" t="n"/>
    </row>
    <row r="16605" spans="1:59">
      <c r="AO16605" s="103" t="n"/>
    </row>
    <row r="16606" spans="1:59">
      <c r="AO16606" s="103" t="n"/>
    </row>
    <row r="16607" spans="1:59">
      <c r="AO16607" s="103" t="n"/>
    </row>
    <row r="16608" spans="1:59">
      <c r="AO16608" s="103" t="n"/>
    </row>
    <row r="16609" spans="1:59">
      <c r="AO16609" s="103" t="n"/>
    </row>
    <row r="16610" spans="1:59">
      <c r="AO16610" s="103" t="n"/>
    </row>
    <row r="16611" spans="1:59">
      <c r="AO16611" s="103" t="n"/>
    </row>
    <row r="16612" spans="1:59">
      <c r="AO16612" s="103" t="n"/>
    </row>
    <row r="16613" spans="1:59">
      <c r="AO16613" s="103" t="n"/>
    </row>
    <row r="16614" spans="1:59">
      <c r="AO16614" s="103" t="n"/>
    </row>
    <row r="16615" spans="1:59">
      <c r="AO16615" s="103" t="n"/>
    </row>
    <row r="16616" spans="1:59">
      <c r="AO16616" s="103" t="n"/>
    </row>
    <row r="16617" spans="1:59">
      <c r="AO16617" s="103" t="n"/>
    </row>
    <row r="16618" spans="1:59">
      <c r="AO16618" s="103" t="n"/>
    </row>
    <row r="16619" spans="1:59">
      <c r="AO16619" s="103" t="n"/>
    </row>
    <row r="16620" spans="1:59">
      <c r="AO16620" s="103" t="n"/>
    </row>
    <row r="16621" spans="1:59">
      <c r="AO16621" s="103" t="n"/>
    </row>
    <row r="16622" spans="1:59">
      <c r="AO16622" s="103" t="n"/>
    </row>
    <row r="16623" spans="1:59">
      <c r="AO16623" s="103" t="n"/>
    </row>
    <row r="16624" spans="1:59">
      <c r="AO16624" s="103" t="n"/>
    </row>
    <row r="16625" spans="1:59">
      <c r="AO16625" s="103" t="n"/>
    </row>
    <row r="16626" spans="1:59">
      <c r="AO16626" s="103" t="n"/>
    </row>
    <row r="16627" spans="1:59">
      <c r="AO16627" s="103" t="n"/>
    </row>
    <row r="16628" spans="1:59">
      <c r="AO16628" s="103" t="n"/>
    </row>
    <row r="16629" spans="1:59">
      <c r="AO16629" s="103" t="n"/>
    </row>
    <row r="16630" spans="1:59">
      <c r="AO16630" s="103" t="n"/>
    </row>
    <row r="16631" spans="1:59">
      <c r="AO16631" s="103" t="n"/>
    </row>
    <row r="16632" spans="1:59">
      <c r="AO16632" s="103" t="n"/>
    </row>
    <row r="16633" spans="1:59">
      <c r="AO16633" s="103" t="n"/>
    </row>
    <row r="16634" spans="1:59">
      <c r="AO16634" s="103" t="n"/>
    </row>
    <row r="16635" spans="1:59">
      <c r="AO16635" s="103" t="n"/>
    </row>
    <row r="16636" spans="1:59">
      <c r="AO16636" s="103" t="n"/>
    </row>
    <row r="16637" spans="1:59">
      <c r="AO16637" s="103" t="n"/>
    </row>
    <row r="16638" spans="1:59">
      <c r="AO16638" s="103" t="n"/>
    </row>
    <row r="16639" spans="1:59">
      <c r="AO16639" s="103" t="n"/>
    </row>
    <row r="16640" spans="1:59">
      <c r="AO16640" s="103" t="n"/>
    </row>
    <row r="16641" spans="1:59">
      <c r="AO16641" s="103" t="n"/>
    </row>
    <row r="16642" spans="1:59">
      <c r="AO16642" s="103" t="n"/>
    </row>
    <row r="16643" spans="1:59">
      <c r="AO16643" s="103" t="n"/>
    </row>
    <row r="16644" spans="1:59">
      <c r="AO16644" s="103" t="n"/>
    </row>
    <row r="16645" spans="1:59">
      <c r="AO16645" s="103" t="n"/>
    </row>
    <row r="16646" spans="1:59">
      <c r="AO16646" s="103" t="n"/>
    </row>
    <row r="16647" spans="1:59">
      <c r="AO16647" s="103" t="n"/>
    </row>
    <row r="16648" spans="1:59">
      <c r="AO16648" s="103" t="n"/>
    </row>
    <row r="16649" spans="1:59">
      <c r="AO16649" s="103" t="n"/>
    </row>
    <row r="16650" spans="1:59">
      <c r="AO16650" s="103" t="n"/>
    </row>
    <row r="16651" spans="1:59">
      <c r="AO16651" s="103" t="n"/>
    </row>
    <row r="16652" spans="1:59">
      <c r="AO16652" s="103" t="n"/>
    </row>
    <row r="16653" spans="1:59">
      <c r="AO16653" s="103" t="n"/>
    </row>
    <row r="16654" spans="1:59">
      <c r="AO16654" s="103" t="n"/>
    </row>
    <row r="16655" spans="1:59">
      <c r="AO16655" s="103" t="n"/>
    </row>
    <row r="16656" spans="1:59">
      <c r="AO16656" s="103" t="n"/>
    </row>
    <row r="16657" spans="1:59">
      <c r="AO16657" s="103" t="n"/>
    </row>
    <row r="16658" spans="1:59">
      <c r="AO16658" s="103" t="n"/>
    </row>
    <row r="16659" spans="1:59">
      <c r="AO16659" s="103" t="n"/>
    </row>
    <row r="16660" spans="1:59">
      <c r="AO16660" s="103" t="n"/>
    </row>
    <row r="16661" spans="1:59">
      <c r="AO16661" s="103" t="n"/>
    </row>
    <row r="16662" spans="1:59">
      <c r="AO16662" s="103" t="n"/>
    </row>
    <row r="16663" spans="1:59">
      <c r="AO16663" s="103" t="n"/>
    </row>
    <row r="16664" spans="1:59">
      <c r="AO16664" s="103" t="n"/>
    </row>
    <row r="16665" spans="1:59">
      <c r="AO16665" s="103" t="n"/>
    </row>
    <row r="16666" spans="1:59">
      <c r="AO16666" s="103" t="n"/>
    </row>
    <row r="16667" spans="1:59">
      <c r="AO16667" s="103" t="n"/>
    </row>
    <row r="16668" spans="1:59">
      <c r="AO16668" s="103" t="n"/>
    </row>
    <row r="16669" spans="1:59">
      <c r="AO16669" s="103" t="n"/>
    </row>
    <row r="16670" spans="1:59">
      <c r="AO16670" s="103" t="n"/>
    </row>
    <row r="16671" spans="1:59">
      <c r="AO16671" s="103" t="n"/>
    </row>
    <row r="16672" spans="1:59">
      <c r="AO16672" s="103" t="n"/>
    </row>
    <row r="16673" spans="1:59">
      <c r="AO16673" s="103" t="n"/>
    </row>
    <row r="16674" spans="1:59">
      <c r="AO16674" s="103" t="n"/>
    </row>
    <row r="16675" spans="1:59">
      <c r="AO16675" s="103" t="n"/>
    </row>
    <row r="16676" spans="1:59">
      <c r="AO16676" s="103" t="n"/>
    </row>
    <row r="16677" spans="1:59">
      <c r="AO16677" s="103" t="n"/>
    </row>
    <row r="16678" spans="1:59">
      <c r="AO16678" s="103" t="n"/>
    </row>
    <row r="16679" spans="1:59">
      <c r="AO16679" s="103" t="n"/>
    </row>
    <row r="16680" spans="1:59">
      <c r="AO16680" s="103" t="n"/>
    </row>
    <row r="16681" spans="1:59">
      <c r="AO16681" s="103" t="n"/>
    </row>
    <row r="16682" spans="1:59">
      <c r="AO16682" s="103" t="n"/>
    </row>
    <row r="16683" spans="1:59">
      <c r="AO16683" s="103" t="n"/>
    </row>
    <row r="16684" spans="1:59">
      <c r="AO16684" s="103" t="n"/>
    </row>
    <row r="16685" spans="1:59">
      <c r="AO16685" s="103" t="n"/>
    </row>
    <row r="16686" spans="1:59">
      <c r="AO16686" s="103" t="n"/>
    </row>
    <row r="16687" spans="1:59">
      <c r="AO16687" s="103" t="n"/>
    </row>
    <row r="16688" spans="1:59">
      <c r="AO16688" s="103" t="n"/>
    </row>
    <row r="16689" spans="1:59">
      <c r="AO16689" s="103" t="n"/>
    </row>
    <row r="16690" spans="1:59">
      <c r="AO16690" s="103" t="n"/>
    </row>
    <row r="16691" spans="1:59">
      <c r="AO16691" s="103" t="n"/>
    </row>
    <row r="16692" spans="1:59">
      <c r="AO16692" s="103" t="n"/>
    </row>
    <row r="16693" spans="1:59">
      <c r="AO16693" s="103" t="n"/>
    </row>
    <row r="16694" spans="1:59">
      <c r="AO16694" s="103" t="n"/>
    </row>
    <row r="16695" spans="1:59">
      <c r="AO16695" s="103" t="n"/>
    </row>
    <row r="16696" spans="1:59">
      <c r="AO16696" s="103" t="n"/>
    </row>
    <row r="16697" spans="1:59">
      <c r="AO16697" s="103" t="n"/>
    </row>
    <row r="16698" spans="1:59">
      <c r="AO16698" s="103" t="n"/>
    </row>
    <row r="16699" spans="1:59">
      <c r="AO16699" s="103" t="n"/>
    </row>
    <row r="16700" spans="1:59">
      <c r="AO16700" s="103" t="n"/>
    </row>
    <row r="16701" spans="1:59">
      <c r="AO16701" s="103" t="n"/>
    </row>
    <row r="16702" spans="1:59">
      <c r="AO16702" s="103" t="n"/>
    </row>
    <row r="16703" spans="1:59">
      <c r="AO16703" s="103" t="n"/>
    </row>
    <row r="16704" spans="1:59">
      <c r="AO16704" s="103" t="n"/>
    </row>
    <row r="16705" spans="1:59">
      <c r="AO16705" s="103" t="n"/>
    </row>
    <row r="16706" spans="1:59">
      <c r="AO16706" s="103" t="n"/>
    </row>
    <row r="16707" spans="1:59">
      <c r="AO16707" s="103" t="n"/>
    </row>
    <row r="16708" spans="1:59">
      <c r="AO16708" s="103" t="n"/>
    </row>
    <row r="16709" spans="1:59">
      <c r="AO16709" s="103" t="n"/>
    </row>
    <row r="16710" spans="1:59">
      <c r="AO16710" s="103" t="n"/>
    </row>
    <row r="16711" spans="1:59">
      <c r="AO16711" s="103" t="n"/>
    </row>
    <row r="16712" spans="1:59">
      <c r="AO16712" s="103" t="n"/>
    </row>
    <row r="16713" spans="1:59">
      <c r="AO16713" s="103" t="n"/>
    </row>
    <row r="16714" spans="1:59">
      <c r="AO16714" s="103" t="n"/>
    </row>
    <row r="16715" spans="1:59">
      <c r="AO16715" s="103" t="n"/>
    </row>
    <row r="16716" spans="1:59">
      <c r="AO16716" s="103" t="n"/>
    </row>
    <row r="16717" spans="1:59">
      <c r="AO16717" s="103" t="n"/>
    </row>
    <row r="16718" spans="1:59">
      <c r="AO16718" s="103" t="n"/>
    </row>
    <row r="16719" spans="1:59">
      <c r="AO16719" s="103" t="n"/>
    </row>
    <row r="16720" spans="1:59">
      <c r="AO16720" s="103" t="n"/>
    </row>
    <row r="16721" spans="1:59">
      <c r="AO16721" s="103" t="n"/>
    </row>
    <row r="16722" spans="1:59">
      <c r="AO16722" s="103" t="n"/>
    </row>
    <row r="16723" spans="1:59">
      <c r="AO16723" s="103" t="n"/>
    </row>
    <row r="16724" spans="1:59">
      <c r="AO16724" s="103" t="n"/>
    </row>
    <row r="16725" spans="1:59">
      <c r="AO16725" s="103" t="n"/>
    </row>
    <row r="16726" spans="1:59">
      <c r="AO16726" s="103" t="n"/>
    </row>
    <row r="16727" spans="1:59">
      <c r="AO16727" s="103" t="n"/>
    </row>
    <row r="16728" spans="1:59">
      <c r="AO16728" s="103" t="n"/>
    </row>
    <row r="16729" spans="1:59">
      <c r="AO16729" s="103" t="n"/>
    </row>
    <row r="16730" spans="1:59">
      <c r="AO16730" s="103" t="n"/>
    </row>
    <row r="16731" spans="1:59">
      <c r="AO16731" s="103" t="n"/>
    </row>
    <row r="16732" spans="1:59">
      <c r="AO16732" s="103" t="n"/>
    </row>
    <row r="16733" spans="1:59">
      <c r="AO16733" s="103" t="n"/>
    </row>
    <row r="16734" spans="1:59">
      <c r="AO16734" s="103" t="n"/>
    </row>
    <row r="16735" spans="1:59">
      <c r="AO16735" s="103" t="n"/>
    </row>
    <row r="16736" spans="1:59">
      <c r="AO16736" s="103" t="n"/>
    </row>
    <row r="16737" spans="1:59">
      <c r="AO16737" s="103" t="n"/>
    </row>
    <row r="16738" spans="1:59">
      <c r="AO16738" s="103" t="n"/>
    </row>
    <row r="16739" spans="1:59">
      <c r="AO16739" s="103" t="n"/>
    </row>
    <row r="16740" spans="1:59">
      <c r="AO16740" s="103" t="n"/>
    </row>
    <row r="16741" spans="1:59">
      <c r="AO16741" s="103" t="n"/>
    </row>
    <row r="16742" spans="1:59">
      <c r="AO16742" s="103" t="n"/>
    </row>
    <row r="16743" spans="1:59">
      <c r="AO16743" s="103" t="n"/>
    </row>
    <row r="16744" spans="1:59">
      <c r="AO16744" s="103" t="n"/>
    </row>
    <row r="16745" spans="1:59">
      <c r="AO16745" s="103" t="n"/>
    </row>
    <row r="16746" spans="1:59">
      <c r="AO16746" s="103" t="n"/>
    </row>
    <row r="16747" spans="1:59">
      <c r="AO16747" s="103" t="n"/>
    </row>
    <row r="16748" spans="1:59">
      <c r="AO16748" s="103" t="n"/>
    </row>
    <row r="16749" spans="1:59">
      <c r="AO16749" s="103" t="n"/>
    </row>
    <row r="16750" spans="1:59">
      <c r="AO16750" s="103" t="n"/>
    </row>
    <row r="16751" spans="1:59">
      <c r="AO16751" s="103" t="n"/>
    </row>
    <row r="16752" spans="1:59">
      <c r="AO16752" s="103" t="n"/>
    </row>
    <row r="16753" spans="1:59">
      <c r="AO16753" s="103" t="n"/>
    </row>
    <row r="16754" spans="1:59">
      <c r="AO16754" s="103" t="n"/>
    </row>
    <row r="16755" spans="1:59">
      <c r="AO16755" s="103" t="n"/>
    </row>
    <row r="16756" spans="1:59">
      <c r="AO16756" s="103" t="n"/>
    </row>
    <row r="16757" spans="1:59">
      <c r="AO16757" s="103" t="n"/>
    </row>
    <row r="16758" spans="1:59">
      <c r="AO16758" s="103" t="n"/>
    </row>
    <row r="16759" spans="1:59">
      <c r="AO16759" s="103" t="n"/>
    </row>
    <row r="16760" spans="1:59">
      <c r="AO16760" s="103" t="n"/>
    </row>
    <row r="16761" spans="1:59">
      <c r="AO16761" s="103" t="n"/>
    </row>
    <row r="16762" spans="1:59">
      <c r="AO16762" s="103" t="n"/>
    </row>
    <row r="16763" spans="1:59">
      <c r="AO16763" s="103" t="n"/>
    </row>
    <row r="16764" spans="1:59">
      <c r="AO16764" s="103" t="n"/>
    </row>
    <row r="16765" spans="1:59">
      <c r="AO16765" s="103" t="n"/>
    </row>
    <row r="16766" spans="1:59">
      <c r="AO16766" s="103" t="n"/>
    </row>
    <row r="16767" spans="1:59">
      <c r="AO16767" s="103" t="n"/>
    </row>
    <row r="16768" spans="1:59">
      <c r="AO16768" s="103" t="n"/>
    </row>
    <row r="16769" spans="1:59">
      <c r="AO16769" s="103" t="n"/>
    </row>
    <row r="16770" spans="1:59">
      <c r="AO16770" s="103" t="n"/>
    </row>
    <row r="16771" spans="1:59">
      <c r="AO16771" s="103" t="n"/>
    </row>
    <row r="16772" spans="1:59">
      <c r="AO16772" s="103" t="n"/>
    </row>
    <row r="16773" spans="1:59">
      <c r="AO16773" s="103" t="n"/>
    </row>
    <row r="16774" spans="1:59">
      <c r="AO16774" s="103" t="n"/>
    </row>
    <row r="16775" spans="1:59">
      <c r="AO16775" s="103" t="n"/>
    </row>
    <row r="16776" spans="1:59">
      <c r="AO16776" s="103" t="n"/>
    </row>
    <row r="16777" spans="1:59">
      <c r="AO16777" s="103" t="n"/>
    </row>
    <row r="16778" spans="1:59">
      <c r="AO16778" s="103" t="n"/>
    </row>
    <row r="16779" spans="1:59">
      <c r="AO16779" s="103" t="n"/>
    </row>
    <row r="16780" spans="1:59">
      <c r="AO16780" s="103" t="n"/>
    </row>
    <row r="16781" spans="1:59">
      <c r="AO16781" s="103" t="n"/>
    </row>
    <row r="16782" spans="1:59">
      <c r="AO16782" s="103" t="n"/>
    </row>
    <row r="16783" spans="1:59">
      <c r="AO16783" s="103" t="n"/>
    </row>
    <row r="16784" spans="1:59">
      <c r="AO16784" s="103" t="n"/>
    </row>
    <row r="16785" spans="1:59">
      <c r="AO16785" s="103" t="n"/>
    </row>
    <row r="16786" spans="1:59">
      <c r="AO16786" s="103" t="n"/>
    </row>
    <row r="16787" spans="1:59">
      <c r="AO16787" s="103" t="n"/>
    </row>
    <row r="16788" spans="1:59">
      <c r="AO16788" s="103" t="n"/>
    </row>
    <row r="16789" spans="1:59">
      <c r="AO16789" s="103" t="n"/>
    </row>
    <row r="16790" spans="1:59">
      <c r="AO16790" s="103" t="n"/>
    </row>
    <row r="16791" spans="1:59">
      <c r="AO16791" s="103" t="n"/>
    </row>
    <row r="16792" spans="1:59">
      <c r="AO16792" s="103" t="n"/>
    </row>
    <row r="16793" spans="1:59">
      <c r="AO16793" s="103" t="n"/>
    </row>
    <row r="16794" spans="1:59">
      <c r="AO16794" s="103" t="n"/>
    </row>
    <row r="16795" spans="1:59">
      <c r="AO16795" s="103" t="n"/>
    </row>
    <row r="16796" spans="1:59">
      <c r="AO16796" s="103" t="n"/>
    </row>
    <row r="16797" spans="1:59">
      <c r="AO16797" s="103" t="n"/>
    </row>
    <row r="16798" spans="1:59">
      <c r="AO16798" s="103" t="n"/>
    </row>
    <row r="16799" spans="1:59">
      <c r="AO16799" s="103" t="n"/>
    </row>
    <row r="16800" spans="1:59">
      <c r="AO16800" s="103" t="n"/>
    </row>
    <row r="16801" spans="1:59">
      <c r="AO16801" s="103" t="n"/>
    </row>
    <row r="16802" spans="1:59">
      <c r="AO16802" s="103" t="n"/>
    </row>
    <row r="16803" spans="1:59">
      <c r="AO16803" s="103" t="n"/>
    </row>
    <row r="16804" spans="1:59">
      <c r="AO16804" s="103" t="n"/>
    </row>
    <row r="16805" spans="1:59">
      <c r="AO16805" s="103" t="n"/>
    </row>
    <row r="16806" spans="1:59">
      <c r="AO16806" s="103" t="n"/>
    </row>
    <row r="16807" spans="1:59">
      <c r="AO16807" s="103" t="n"/>
    </row>
    <row r="16808" spans="1:59">
      <c r="AO16808" s="103" t="n"/>
    </row>
    <row r="16809" spans="1:59">
      <c r="AO16809" s="103" t="n"/>
    </row>
    <row r="16810" spans="1:59">
      <c r="AO16810" s="103" t="n"/>
    </row>
    <row r="16811" spans="1:59">
      <c r="AO16811" s="103" t="n"/>
    </row>
    <row r="16812" spans="1:59">
      <c r="AO16812" s="103" t="n"/>
    </row>
    <row r="16813" spans="1:59">
      <c r="AO16813" s="103" t="n"/>
    </row>
    <row r="16814" spans="1:59">
      <c r="AO16814" s="103" t="n"/>
    </row>
    <row r="16815" spans="1:59">
      <c r="AO16815" s="103" t="n"/>
    </row>
    <row r="16816" spans="1:59">
      <c r="AO16816" s="103" t="n"/>
    </row>
    <row r="16817" spans="1:59">
      <c r="AO16817" s="103" t="n"/>
    </row>
    <row r="16818" spans="1:59">
      <c r="AO16818" s="103" t="n"/>
    </row>
    <row r="16819" spans="1:59">
      <c r="AO16819" s="103" t="n"/>
    </row>
    <row r="16820" spans="1:59">
      <c r="AO16820" s="103" t="n"/>
    </row>
    <row r="16821" spans="1:59">
      <c r="AO16821" s="103" t="n"/>
    </row>
    <row r="16822" spans="1:59">
      <c r="AO16822" s="103" t="n"/>
    </row>
    <row r="16823" spans="1:59">
      <c r="AO16823" s="103" t="n"/>
    </row>
    <row r="16824" spans="1:59">
      <c r="AO16824" s="103" t="n"/>
    </row>
    <row r="16825" spans="1:59">
      <c r="AO16825" s="103" t="n"/>
    </row>
    <row r="16826" spans="1:59">
      <c r="AO16826" s="103" t="n"/>
    </row>
    <row r="16827" spans="1:59">
      <c r="AO16827" s="103" t="n"/>
    </row>
    <row r="16828" spans="1:59">
      <c r="AO16828" s="103" t="n"/>
    </row>
    <row r="16829" spans="1:59">
      <c r="AO16829" s="103" t="n"/>
    </row>
    <row r="16830" spans="1:59">
      <c r="AO16830" s="103" t="n"/>
    </row>
    <row r="16831" spans="1:59">
      <c r="AO16831" s="103" t="n"/>
    </row>
    <row r="16832" spans="1:59">
      <c r="AO16832" s="103" t="n"/>
    </row>
    <row r="16833" spans="1:59">
      <c r="AO16833" s="103" t="n"/>
    </row>
    <row r="16834" spans="1:59">
      <c r="AO16834" s="103" t="n"/>
    </row>
    <row r="16835" spans="1:59">
      <c r="AO16835" s="103" t="n"/>
    </row>
    <row r="16836" spans="1:59">
      <c r="AO16836" s="103" t="n"/>
    </row>
    <row r="16837" spans="1:59">
      <c r="AO16837" s="103" t="n"/>
    </row>
    <row r="16838" spans="1:59">
      <c r="AO16838" s="103" t="n"/>
    </row>
    <row r="16839" spans="1:59">
      <c r="AO16839" s="103" t="n"/>
    </row>
    <row r="16840" spans="1:59">
      <c r="AO16840" s="103" t="n"/>
    </row>
    <row r="16841" spans="1:59">
      <c r="AO16841" s="103" t="n"/>
    </row>
    <row r="16842" spans="1:59">
      <c r="AO16842" s="103" t="n"/>
    </row>
    <row r="16843" spans="1:59">
      <c r="AO16843" s="103" t="n"/>
    </row>
    <row r="16844" spans="1:59">
      <c r="AO16844" s="103" t="n"/>
    </row>
    <row r="16845" spans="1:59">
      <c r="AO16845" s="103" t="n"/>
    </row>
    <row r="16846" spans="1:59">
      <c r="AO16846" s="103" t="n"/>
    </row>
    <row r="16847" spans="1:59">
      <c r="AO16847" s="103" t="n"/>
    </row>
    <row r="16848" spans="1:59">
      <c r="AO16848" s="103" t="n"/>
    </row>
    <row r="16849" spans="1:59">
      <c r="AO16849" s="103" t="n"/>
    </row>
    <row r="16850" spans="1:59">
      <c r="AO16850" s="103" t="n"/>
    </row>
    <row r="16851" spans="1:59">
      <c r="AO16851" s="103" t="n"/>
    </row>
    <row r="16852" spans="1:59">
      <c r="AO16852" s="103" t="n"/>
    </row>
    <row r="16853" spans="1:59">
      <c r="AO16853" s="103" t="n"/>
    </row>
    <row r="16854" spans="1:59">
      <c r="AO16854" s="103" t="n"/>
    </row>
    <row r="16855" spans="1:59">
      <c r="AO16855" s="103" t="n"/>
    </row>
    <row r="16856" spans="1:59">
      <c r="AO16856" s="103" t="n"/>
    </row>
    <row r="16857" spans="1:59">
      <c r="AO16857" s="103" t="n"/>
    </row>
    <row r="16858" spans="1:59">
      <c r="AO16858" s="103" t="n"/>
    </row>
    <row r="16859" spans="1:59">
      <c r="AO16859" s="103" t="n"/>
    </row>
    <row r="16860" spans="1:59">
      <c r="AO16860" s="103" t="n"/>
    </row>
    <row r="16861" spans="1:59">
      <c r="AO16861" s="103" t="n"/>
    </row>
    <row r="16862" spans="1:59">
      <c r="AO16862" s="103" t="n"/>
    </row>
    <row r="16863" spans="1:59">
      <c r="AO16863" s="103" t="n"/>
    </row>
    <row r="16864" spans="1:59">
      <c r="AO16864" s="103" t="n"/>
    </row>
    <row r="16865" spans="1:59">
      <c r="AO16865" s="103" t="n"/>
    </row>
    <row r="16866" spans="1:59">
      <c r="AO16866" s="103" t="n"/>
    </row>
    <row r="16867" spans="1:59">
      <c r="AO16867" s="103" t="n"/>
    </row>
    <row r="16868" spans="1:59">
      <c r="AO16868" s="103" t="n"/>
    </row>
    <row r="16869" spans="1:59">
      <c r="AO16869" s="103" t="n"/>
    </row>
    <row r="16870" spans="1:59">
      <c r="AO16870" s="103" t="n"/>
    </row>
    <row r="16871" spans="1:59">
      <c r="AO16871" s="103" t="n"/>
    </row>
    <row r="16872" spans="1:59">
      <c r="AO16872" s="103" t="n"/>
    </row>
    <row r="16873" spans="1:59">
      <c r="AO16873" s="103" t="n"/>
    </row>
    <row r="16874" spans="1:59">
      <c r="AO16874" s="103" t="n"/>
    </row>
    <row r="16875" spans="1:59">
      <c r="AO16875" s="103" t="n"/>
    </row>
    <row r="16876" spans="1:59">
      <c r="AO16876" s="103" t="n"/>
    </row>
    <row r="16877" spans="1:59">
      <c r="AO16877" s="103" t="n"/>
    </row>
    <row r="16878" spans="1:59">
      <c r="AO16878" s="103" t="n"/>
    </row>
    <row r="16879" spans="1:59">
      <c r="AO16879" s="103" t="n"/>
    </row>
    <row r="16880" spans="1:59">
      <c r="AO16880" s="103" t="n"/>
    </row>
    <row r="16881" spans="1:59">
      <c r="AO16881" s="103" t="n"/>
    </row>
    <row r="16882" spans="1:59">
      <c r="AO16882" s="103" t="n"/>
    </row>
    <row r="16883" spans="1:59">
      <c r="AO16883" s="103" t="n"/>
    </row>
    <row r="16884" spans="1:59">
      <c r="AO16884" s="103" t="n"/>
    </row>
    <row r="16885" spans="1:59">
      <c r="AO16885" s="103" t="n"/>
    </row>
    <row r="16886" spans="1:59">
      <c r="AO16886" s="103" t="n"/>
    </row>
    <row r="16887" spans="1:59">
      <c r="AO16887" s="103" t="n"/>
    </row>
    <row r="16888" spans="1:59">
      <c r="AO16888" s="103" t="n"/>
    </row>
    <row r="16889" spans="1:59">
      <c r="AO16889" s="103" t="n"/>
    </row>
    <row r="16890" spans="1:59">
      <c r="AO16890" s="103" t="n"/>
    </row>
    <row r="16891" spans="1:59">
      <c r="AO16891" s="103" t="n"/>
    </row>
    <row r="16892" spans="1:59">
      <c r="AO16892" s="103" t="n"/>
    </row>
    <row r="16893" spans="1:59">
      <c r="AO16893" s="103" t="n"/>
    </row>
    <row r="16894" spans="1:59">
      <c r="AO16894" s="103" t="n"/>
    </row>
    <row r="16895" spans="1:59">
      <c r="AO16895" s="103" t="n"/>
    </row>
    <row r="16896" spans="1:59">
      <c r="AO16896" s="103" t="n"/>
    </row>
    <row r="16897" spans="1:59">
      <c r="AO16897" s="103" t="n"/>
    </row>
    <row r="16898" spans="1:59">
      <c r="AO16898" s="103" t="n"/>
    </row>
    <row r="16899" spans="1:59">
      <c r="AO16899" s="103" t="n"/>
    </row>
    <row r="16900" spans="1:59">
      <c r="AO16900" s="103" t="n"/>
    </row>
    <row r="16901" spans="1:59">
      <c r="AO16901" s="103" t="n"/>
    </row>
    <row r="16902" spans="1:59">
      <c r="AO16902" s="103" t="n"/>
    </row>
    <row r="16903" spans="1:59">
      <c r="AO16903" s="103" t="n"/>
    </row>
    <row r="16904" spans="1:59">
      <c r="AO16904" s="103" t="n"/>
    </row>
    <row r="16905" spans="1:59">
      <c r="AO16905" s="103" t="n"/>
    </row>
    <row r="16906" spans="1:59">
      <c r="AO16906" s="103" t="n"/>
    </row>
    <row r="16907" spans="1:59">
      <c r="AO16907" s="103" t="n"/>
    </row>
    <row r="16908" spans="1:59">
      <c r="AO16908" s="103" t="n"/>
    </row>
    <row r="16909" spans="1:59">
      <c r="AO16909" s="103" t="n"/>
    </row>
    <row r="16910" spans="1:59">
      <c r="AO16910" s="103" t="n"/>
    </row>
    <row r="16911" spans="1:59">
      <c r="AO16911" s="103" t="n"/>
    </row>
    <row r="16912" spans="1:59">
      <c r="AO16912" s="103" t="n"/>
    </row>
    <row r="16913" spans="1:59">
      <c r="AO16913" s="103" t="n"/>
    </row>
    <row r="16914" spans="1:59">
      <c r="AO16914" s="103" t="n"/>
    </row>
    <row r="16915" spans="1:59">
      <c r="AO16915" s="103" t="n"/>
    </row>
    <row r="16916" spans="1:59">
      <c r="AO16916" s="103" t="n"/>
    </row>
    <row r="16917" spans="1:59">
      <c r="AO16917" s="103" t="n"/>
    </row>
    <row r="16918" spans="1:59">
      <c r="AO16918" s="103" t="n"/>
    </row>
    <row r="16919" spans="1:59">
      <c r="AO16919" s="103" t="n"/>
    </row>
    <row r="16920" spans="1:59">
      <c r="AO16920" s="103" t="n"/>
    </row>
    <row r="16921" spans="1:59">
      <c r="AO16921" s="103" t="n"/>
    </row>
    <row r="16922" spans="1:59">
      <c r="AO16922" s="103" t="n"/>
    </row>
    <row r="16923" spans="1:59">
      <c r="AO16923" s="103" t="n"/>
    </row>
    <row r="16924" spans="1:59">
      <c r="AO16924" s="103" t="n"/>
    </row>
    <row r="16925" spans="1:59">
      <c r="AO16925" s="103" t="n"/>
    </row>
    <row r="16926" spans="1:59">
      <c r="AO16926" s="103" t="n"/>
    </row>
    <row r="16927" spans="1:59">
      <c r="AO16927" s="103" t="n"/>
    </row>
    <row r="16928" spans="1:59">
      <c r="AO16928" s="103" t="n"/>
    </row>
    <row r="16929" spans="1:59">
      <c r="AO16929" s="103" t="n"/>
    </row>
    <row r="16930" spans="1:59">
      <c r="AO16930" s="103" t="n"/>
    </row>
    <row r="16931" spans="1:59">
      <c r="AO16931" s="103" t="n"/>
    </row>
    <row r="16932" spans="1:59">
      <c r="AO16932" s="103" t="n"/>
    </row>
    <row r="16933" spans="1:59">
      <c r="AO16933" s="103" t="n"/>
    </row>
    <row r="16934" spans="1:59">
      <c r="AO16934" s="103" t="n"/>
    </row>
    <row r="16935" spans="1:59">
      <c r="AO16935" s="103" t="n"/>
    </row>
    <row r="16936" spans="1:59">
      <c r="AO16936" s="103" t="n"/>
    </row>
    <row r="16937" spans="1:59">
      <c r="AO16937" s="103" t="n"/>
    </row>
    <row r="16938" spans="1:59">
      <c r="AO16938" s="103" t="n"/>
    </row>
    <row r="16939" spans="1:59">
      <c r="AO16939" s="103" t="n"/>
    </row>
    <row r="16940" spans="1:59">
      <c r="AO16940" s="103" t="n"/>
    </row>
    <row r="16941" spans="1:59">
      <c r="AO16941" s="103" t="n"/>
    </row>
    <row r="16942" spans="1:59">
      <c r="AO16942" s="103" t="n"/>
    </row>
    <row r="16943" spans="1:59">
      <c r="AO16943" s="103" t="n"/>
    </row>
    <row r="16944" spans="1:59">
      <c r="AO16944" s="103" t="n"/>
    </row>
    <row r="16945" spans="1:59">
      <c r="AO16945" s="103" t="n"/>
    </row>
    <row r="16946" spans="1:59">
      <c r="AO16946" s="103" t="n"/>
    </row>
    <row r="16947" spans="1:59">
      <c r="AO16947" s="103" t="n"/>
    </row>
    <row r="16948" spans="1:59">
      <c r="AO16948" s="103" t="n"/>
    </row>
    <row r="16949" spans="1:59">
      <c r="AO16949" s="103" t="n"/>
    </row>
    <row r="16950" spans="1:59">
      <c r="AO16950" s="103" t="n"/>
    </row>
    <row r="16951" spans="1:59">
      <c r="AO16951" s="103" t="n"/>
    </row>
    <row r="16952" spans="1:59">
      <c r="AO16952" s="103" t="n"/>
    </row>
    <row r="16953" spans="1:59">
      <c r="AO16953" s="103" t="n"/>
    </row>
    <row r="16954" spans="1:59">
      <c r="AO16954" s="103" t="n"/>
    </row>
    <row r="16955" spans="1:59">
      <c r="AO16955" s="103" t="n"/>
    </row>
    <row r="16956" spans="1:59">
      <c r="AO16956" s="103" t="n"/>
    </row>
    <row r="16957" spans="1:59">
      <c r="AO16957" s="103" t="n"/>
    </row>
    <row r="16958" spans="1:59">
      <c r="AO16958" s="103" t="n"/>
    </row>
    <row r="16959" spans="1:59">
      <c r="AO16959" s="103" t="n"/>
    </row>
    <row r="16960" spans="1:59">
      <c r="AO16960" s="103" t="n"/>
    </row>
    <row r="16961" spans="1:59">
      <c r="AO16961" s="103" t="n"/>
    </row>
    <row r="16962" spans="1:59">
      <c r="AO16962" s="103" t="n"/>
    </row>
    <row r="16963" spans="1:59">
      <c r="AO16963" s="103" t="n"/>
    </row>
    <row r="16964" spans="1:59">
      <c r="AO16964" s="103" t="n"/>
    </row>
    <row r="16965" spans="1:59">
      <c r="AO16965" s="103" t="n"/>
    </row>
    <row r="16966" spans="1:59">
      <c r="AO16966" s="103" t="n"/>
    </row>
    <row r="16967" spans="1:59">
      <c r="AO16967" s="103" t="n"/>
    </row>
    <row r="16968" spans="1:59">
      <c r="AO16968" s="103" t="n"/>
    </row>
    <row r="16969" spans="1:59">
      <c r="AO16969" s="103" t="n"/>
    </row>
    <row r="16970" spans="1:59">
      <c r="AO16970" s="103" t="n"/>
    </row>
    <row r="16971" spans="1:59">
      <c r="AO16971" s="103" t="n"/>
    </row>
    <row r="16972" spans="1:59">
      <c r="AO16972" s="103" t="n"/>
    </row>
    <row r="16973" spans="1:59">
      <c r="AO16973" s="103" t="n"/>
    </row>
    <row r="16974" spans="1:59">
      <c r="AO16974" s="103" t="n"/>
    </row>
    <row r="16975" spans="1:59">
      <c r="AO16975" s="103" t="n"/>
    </row>
    <row r="16976" spans="1:59">
      <c r="AO16976" s="103" t="n"/>
    </row>
    <row r="16977" spans="1:59">
      <c r="AO16977" s="103" t="n"/>
    </row>
    <row r="16978" spans="1:59">
      <c r="AO16978" s="103" t="n"/>
    </row>
    <row r="16979" spans="1:59">
      <c r="AO16979" s="103" t="n"/>
    </row>
    <row r="16980" spans="1:59">
      <c r="AO16980" s="103" t="n"/>
    </row>
    <row r="16981" spans="1:59">
      <c r="AO16981" s="103" t="n"/>
    </row>
    <row r="16982" spans="1:59">
      <c r="AO16982" s="103" t="n"/>
    </row>
    <row r="16983" spans="1:59">
      <c r="AO16983" s="103" t="n"/>
    </row>
    <row r="16984" spans="1:59">
      <c r="AO16984" s="103" t="n"/>
    </row>
    <row r="16985" spans="1:59">
      <c r="AO16985" s="103" t="n"/>
    </row>
    <row r="16986" spans="1:59">
      <c r="AO16986" s="103" t="n"/>
    </row>
    <row r="16987" spans="1:59">
      <c r="AO16987" s="103" t="n"/>
    </row>
    <row r="16988" spans="1:59">
      <c r="AO16988" s="103" t="n"/>
    </row>
    <row r="16989" spans="1:59">
      <c r="AO16989" s="103" t="n"/>
    </row>
    <row r="16990" spans="1:59">
      <c r="AO16990" s="103" t="n"/>
    </row>
    <row r="16991" spans="1:59">
      <c r="AO16991" s="103" t="n"/>
    </row>
    <row r="16992" spans="1:59">
      <c r="AO16992" s="103" t="n"/>
    </row>
    <row r="16993" spans="1:59">
      <c r="AO16993" s="103" t="n"/>
    </row>
    <row r="16994" spans="1:59">
      <c r="AO16994" s="103" t="n"/>
    </row>
    <row r="16995" spans="1:59">
      <c r="AO16995" s="103" t="n"/>
    </row>
    <row r="16996" spans="1:59">
      <c r="AO16996" s="103" t="n"/>
    </row>
    <row r="16997" spans="1:59">
      <c r="AO16997" s="103" t="n"/>
    </row>
    <row r="16998" spans="1:59">
      <c r="AO16998" s="103" t="n"/>
    </row>
    <row r="16999" spans="1:59">
      <c r="AO16999" s="103" t="n"/>
    </row>
    <row r="17000" spans="1:59">
      <c r="AO17000" s="103" t="n"/>
    </row>
    <row r="17001" spans="1:59">
      <c r="AO17001" s="103" t="n"/>
    </row>
    <row r="17002" spans="1:59">
      <c r="AO17002" s="103" t="n"/>
    </row>
    <row r="17003" spans="1:59">
      <c r="AO17003" s="103" t="n"/>
    </row>
    <row r="17004" spans="1:59">
      <c r="AO17004" s="103" t="n"/>
    </row>
    <row r="17005" spans="1:59">
      <c r="AO17005" s="103" t="n"/>
    </row>
    <row r="17006" spans="1:59">
      <c r="AO17006" s="103" t="n"/>
    </row>
    <row r="17007" spans="1:59">
      <c r="AO17007" s="103" t="n"/>
    </row>
    <row r="17008" spans="1:59">
      <c r="AO17008" s="103" t="n"/>
    </row>
    <row r="17009" spans="1:59">
      <c r="AO17009" s="103" t="n"/>
    </row>
    <row r="17010" spans="1:59">
      <c r="AO17010" s="103" t="n"/>
    </row>
    <row r="17011" spans="1:59">
      <c r="AO17011" s="103" t="n"/>
    </row>
    <row r="17012" spans="1:59">
      <c r="AO17012" s="103" t="n"/>
    </row>
    <row r="17013" spans="1:59">
      <c r="AO17013" s="103" t="n"/>
    </row>
    <row r="17014" spans="1:59">
      <c r="AO17014" s="103" t="n"/>
    </row>
    <row r="17015" spans="1:59">
      <c r="AO17015" s="103" t="n"/>
    </row>
    <row r="17016" spans="1:59">
      <c r="AO17016" s="103" t="n"/>
    </row>
    <row r="17017" spans="1:59">
      <c r="AO17017" s="103" t="n"/>
    </row>
    <row r="17018" spans="1:59">
      <c r="AO17018" s="103" t="n"/>
    </row>
    <row r="17019" spans="1:59">
      <c r="AO17019" s="103" t="n"/>
    </row>
    <row r="17020" spans="1:59">
      <c r="AO17020" s="103" t="n"/>
    </row>
    <row r="17021" spans="1:59">
      <c r="AO17021" s="103" t="n"/>
    </row>
    <row r="17022" spans="1:59">
      <c r="AO17022" s="103" t="n"/>
    </row>
    <row r="17023" spans="1:59">
      <c r="AO17023" s="103" t="n"/>
    </row>
    <row r="17024" spans="1:59">
      <c r="AO17024" s="103" t="n"/>
    </row>
    <row r="17025" spans="1:59">
      <c r="AO17025" s="103" t="n"/>
    </row>
    <row r="17026" spans="1:59">
      <c r="AO17026" s="103" t="n"/>
    </row>
    <row r="17027" spans="1:59">
      <c r="AO17027" s="103" t="n"/>
    </row>
    <row r="17028" spans="1:59">
      <c r="AO17028" s="103" t="n"/>
    </row>
    <row r="17029" spans="1:59">
      <c r="AO17029" s="103" t="n"/>
    </row>
    <row r="17030" spans="1:59">
      <c r="AO17030" s="103" t="n"/>
    </row>
    <row r="17031" spans="1:59">
      <c r="AO17031" s="103" t="n"/>
    </row>
    <row r="17032" spans="1:59">
      <c r="AO17032" s="103" t="n"/>
    </row>
    <row r="17033" spans="1:59">
      <c r="AO17033" s="103" t="n"/>
    </row>
    <row r="17034" spans="1:59">
      <c r="AO17034" s="103" t="n"/>
    </row>
    <row r="17035" spans="1:59">
      <c r="AO17035" s="103" t="n"/>
    </row>
    <row r="17036" spans="1:59">
      <c r="AO17036" s="103" t="n"/>
    </row>
    <row r="17037" spans="1:59">
      <c r="AO17037" s="103" t="n"/>
    </row>
    <row r="17038" spans="1:59">
      <c r="AO17038" s="103" t="n"/>
    </row>
    <row r="17039" spans="1:59">
      <c r="AO17039" s="103" t="n"/>
    </row>
    <row r="17040" spans="1:59">
      <c r="AO17040" s="103" t="n"/>
    </row>
    <row r="17041" spans="1:59">
      <c r="AO17041" s="103" t="n"/>
    </row>
    <row r="17042" spans="1:59">
      <c r="AO17042" s="103" t="n"/>
    </row>
    <row r="17043" spans="1:59">
      <c r="AO17043" s="103" t="n"/>
    </row>
    <row r="17044" spans="1:59">
      <c r="AO17044" s="103" t="n"/>
    </row>
    <row r="17045" spans="1:59">
      <c r="AO17045" s="103" t="n"/>
    </row>
    <row r="17046" spans="1:59">
      <c r="AO17046" s="103" t="n"/>
    </row>
    <row r="17047" spans="1:59">
      <c r="AO17047" s="103" t="n"/>
    </row>
    <row r="17048" spans="1:59">
      <c r="AO17048" s="103" t="n"/>
    </row>
    <row r="17049" spans="1:59">
      <c r="AO17049" s="103" t="n"/>
    </row>
    <row r="17050" spans="1:59">
      <c r="AO17050" s="103" t="n"/>
    </row>
    <row r="17051" spans="1:59">
      <c r="AO17051" s="103" t="n"/>
    </row>
    <row r="17052" spans="1:59">
      <c r="AO17052" s="103" t="n"/>
    </row>
    <row r="17053" spans="1:59">
      <c r="AO17053" s="103" t="n"/>
    </row>
    <row r="17054" spans="1:59">
      <c r="AO17054" s="103" t="n"/>
    </row>
    <row r="17055" spans="1:59">
      <c r="AO17055" s="103" t="n"/>
    </row>
    <row r="17056" spans="1:59">
      <c r="AO17056" s="103" t="n"/>
    </row>
    <row r="17057" spans="1:59">
      <c r="AO17057" s="103" t="n"/>
    </row>
    <row r="17058" spans="1:59">
      <c r="AO17058" s="103" t="n"/>
    </row>
    <row r="17059" spans="1:59">
      <c r="AO17059" s="103" t="n"/>
    </row>
    <row r="17060" spans="1:59">
      <c r="AO17060" s="103" t="n"/>
    </row>
    <row r="17061" spans="1:59">
      <c r="AO17061" s="103" t="n"/>
    </row>
    <row r="17062" spans="1:59">
      <c r="AO17062" s="103" t="n"/>
    </row>
    <row r="17063" spans="1:59">
      <c r="AO17063" s="103" t="n"/>
    </row>
    <row r="17064" spans="1:59">
      <c r="AO17064" s="103" t="n"/>
    </row>
    <row r="17065" spans="1:59">
      <c r="AO17065" s="103" t="n"/>
    </row>
    <row r="17066" spans="1:59">
      <c r="AO17066" s="103" t="n"/>
    </row>
    <row r="17067" spans="1:59">
      <c r="AO17067" s="103" t="n"/>
    </row>
    <row r="17068" spans="1:59">
      <c r="AO17068" s="103" t="n"/>
    </row>
    <row r="17069" spans="1:59">
      <c r="AO17069" s="103" t="n"/>
    </row>
    <row r="17070" spans="1:59">
      <c r="AO17070" s="103" t="n"/>
    </row>
    <row r="17071" spans="1:59">
      <c r="AO17071" s="103" t="n"/>
    </row>
    <row r="17072" spans="1:59">
      <c r="AO17072" s="103" t="n"/>
    </row>
    <row r="17073" spans="1:59">
      <c r="AO17073" s="103" t="n"/>
    </row>
    <row r="17074" spans="1:59">
      <c r="AO17074" s="103" t="n"/>
    </row>
    <row r="17075" spans="1:59">
      <c r="AO17075" s="103" t="n"/>
    </row>
    <row r="17076" spans="1:59">
      <c r="AO17076" s="103" t="n"/>
    </row>
    <row r="17077" spans="1:59">
      <c r="AO17077" s="103" t="n"/>
    </row>
    <row r="17078" spans="1:59">
      <c r="AO17078" s="103" t="n"/>
    </row>
    <row r="17079" spans="1:59">
      <c r="AO17079" s="103" t="n"/>
    </row>
    <row r="17080" spans="1:59">
      <c r="AO17080" s="103" t="n"/>
    </row>
    <row r="17081" spans="1:59">
      <c r="AO17081" s="103" t="n"/>
    </row>
    <row r="17082" spans="1:59">
      <c r="AO17082" s="103" t="n"/>
    </row>
    <row r="17083" spans="1:59">
      <c r="AO17083" s="103" t="n"/>
    </row>
    <row r="17084" spans="1:59">
      <c r="AO17084" s="103" t="n"/>
    </row>
    <row r="17085" spans="1:59">
      <c r="AO17085" s="103" t="n"/>
    </row>
    <row r="17086" spans="1:59">
      <c r="AO17086" s="103" t="n"/>
    </row>
    <row r="17087" spans="1:59">
      <c r="AO17087" s="103" t="n"/>
    </row>
    <row r="17088" spans="1:59">
      <c r="AO17088" s="103" t="n"/>
    </row>
    <row r="17089" spans="1:59">
      <c r="AO17089" s="103" t="n"/>
    </row>
    <row r="17090" spans="1:59">
      <c r="AO17090" s="103" t="n"/>
    </row>
    <row r="17091" spans="1:59">
      <c r="AO17091" s="103" t="n"/>
    </row>
    <row r="17092" spans="1:59">
      <c r="AO17092" s="103" t="n"/>
    </row>
    <row r="17093" spans="1:59">
      <c r="AO17093" s="103" t="n"/>
    </row>
    <row r="17094" spans="1:59">
      <c r="AO17094" s="103" t="n"/>
    </row>
    <row r="17095" spans="1:59">
      <c r="AO17095" s="103" t="n"/>
    </row>
    <row r="17096" spans="1:59">
      <c r="AO17096" s="103" t="n"/>
    </row>
    <row r="17097" spans="1:59">
      <c r="AO17097" s="103" t="n"/>
    </row>
    <row r="17098" spans="1:59">
      <c r="AO17098" s="103" t="n"/>
    </row>
    <row r="17099" spans="1:59">
      <c r="AO17099" s="103" t="n"/>
    </row>
    <row r="17100" spans="1:59">
      <c r="AO17100" s="103" t="n"/>
    </row>
    <row r="17101" spans="1:59">
      <c r="AO17101" s="103" t="n"/>
    </row>
    <row r="17102" spans="1:59">
      <c r="AO17102" s="103" t="n"/>
    </row>
    <row r="17103" spans="1:59">
      <c r="AO17103" s="103" t="n"/>
    </row>
    <row r="17104" spans="1:59">
      <c r="AO17104" s="103" t="n"/>
    </row>
    <row r="17105" spans="1:59">
      <c r="AO17105" s="103" t="n"/>
    </row>
    <row r="17106" spans="1:59">
      <c r="AO17106" s="103" t="n"/>
    </row>
    <row r="17107" spans="1:59">
      <c r="AO17107" s="103" t="n"/>
    </row>
    <row r="17108" spans="1:59">
      <c r="AO17108" s="103" t="n"/>
    </row>
    <row r="17109" spans="1:59">
      <c r="AO17109" s="103" t="n"/>
    </row>
    <row r="17110" spans="1:59">
      <c r="AO17110" s="103" t="n"/>
    </row>
    <row r="17111" spans="1:59">
      <c r="AO17111" s="103" t="n"/>
    </row>
    <row r="17112" spans="1:59">
      <c r="AO17112" s="103" t="n"/>
    </row>
    <row r="17113" spans="1:59">
      <c r="AO17113" s="103" t="n"/>
    </row>
    <row r="17114" spans="1:59">
      <c r="AO17114" s="103" t="n"/>
    </row>
    <row r="17115" spans="1:59">
      <c r="AO17115" s="103" t="n"/>
    </row>
    <row r="17116" spans="1:59">
      <c r="AO17116" s="103" t="n"/>
    </row>
    <row r="17117" spans="1:59">
      <c r="AO17117" s="103" t="n"/>
    </row>
    <row r="17118" spans="1:59">
      <c r="AO17118" s="103" t="n"/>
    </row>
    <row r="17119" spans="1:59">
      <c r="AO17119" s="103" t="n"/>
    </row>
    <row r="17120" spans="1:59">
      <c r="AO17120" s="103" t="n"/>
    </row>
    <row r="17121" spans="1:59">
      <c r="AO17121" s="103" t="n"/>
    </row>
    <row r="17122" spans="1:59">
      <c r="AO17122" s="103" t="n"/>
    </row>
    <row r="17123" spans="1:59">
      <c r="AO17123" s="103" t="n"/>
    </row>
    <row r="17124" spans="1:59">
      <c r="AO17124" s="103" t="n"/>
    </row>
    <row r="17125" spans="1:59">
      <c r="AO17125" s="103" t="n"/>
    </row>
    <row r="17126" spans="1:59">
      <c r="AO17126" s="103" t="n"/>
    </row>
    <row r="17127" spans="1:59">
      <c r="AO17127" s="103" t="n"/>
    </row>
    <row r="17128" spans="1:59">
      <c r="AO17128" s="103" t="n"/>
    </row>
    <row r="17129" spans="1:59">
      <c r="AO17129" s="103" t="n"/>
    </row>
    <row r="17130" spans="1:59">
      <c r="AO17130" s="103" t="n"/>
    </row>
    <row r="17131" spans="1:59">
      <c r="AO17131" s="103" t="n"/>
    </row>
    <row r="17132" spans="1:59">
      <c r="AO17132" s="103" t="n"/>
    </row>
    <row r="17133" spans="1:59">
      <c r="AO17133" s="103" t="n"/>
    </row>
    <row r="17134" spans="1:59">
      <c r="AO17134" s="103" t="n"/>
    </row>
    <row r="17135" spans="1:59">
      <c r="AO17135" s="103" t="n"/>
    </row>
    <row r="17136" spans="1:59">
      <c r="AO17136" s="103" t="n"/>
    </row>
    <row r="17137" spans="1:59">
      <c r="AO17137" s="103" t="n"/>
    </row>
    <row r="17138" spans="1:59">
      <c r="AO17138" s="103" t="n"/>
    </row>
    <row r="17139" spans="1:59">
      <c r="AO17139" s="103" t="n"/>
    </row>
    <row r="17140" spans="1:59">
      <c r="AO17140" s="103" t="n"/>
    </row>
    <row r="17141" spans="1:59">
      <c r="AO17141" s="103" t="n"/>
    </row>
    <row r="17142" spans="1:59">
      <c r="AO17142" s="103" t="n"/>
    </row>
    <row r="17143" spans="1:59">
      <c r="AO17143" s="103" t="n"/>
    </row>
    <row r="17144" spans="1:59">
      <c r="AO17144" s="103" t="n"/>
    </row>
    <row r="17145" spans="1:59">
      <c r="AO17145" s="103" t="n"/>
    </row>
    <row r="17146" spans="1:59">
      <c r="AO17146" s="103" t="n"/>
    </row>
    <row r="17147" spans="1:59">
      <c r="AO17147" s="103" t="n"/>
    </row>
    <row r="17148" spans="1:59">
      <c r="AO17148" s="103" t="n"/>
    </row>
    <row r="17149" spans="1:59">
      <c r="AO17149" s="103" t="n"/>
    </row>
    <row r="17150" spans="1:59">
      <c r="AO17150" s="103" t="n"/>
    </row>
    <row r="17151" spans="1:59">
      <c r="AO17151" s="103" t="n"/>
    </row>
    <row r="17152" spans="1:59">
      <c r="AO17152" s="103" t="n"/>
    </row>
    <row r="17153" spans="1:59">
      <c r="AO17153" s="103" t="n"/>
    </row>
    <row r="17154" spans="1:59">
      <c r="AO17154" s="103" t="n"/>
    </row>
    <row r="17155" spans="1:59">
      <c r="AO17155" s="103" t="n"/>
    </row>
    <row r="17156" spans="1:59">
      <c r="AO17156" s="103" t="n"/>
    </row>
    <row r="17157" spans="1:59">
      <c r="AO17157" s="103" t="n"/>
    </row>
    <row r="17158" spans="1:59">
      <c r="AO17158" s="103" t="n"/>
    </row>
    <row r="17159" spans="1:59">
      <c r="AO17159" s="103" t="n"/>
    </row>
    <row r="17160" spans="1:59">
      <c r="AO17160" s="103" t="n"/>
    </row>
    <row r="17161" spans="1:59">
      <c r="AO17161" s="103" t="n"/>
    </row>
    <row r="17162" spans="1:59">
      <c r="AO17162" s="103" t="n"/>
    </row>
    <row r="17163" spans="1:59">
      <c r="AO17163" s="103" t="n"/>
    </row>
    <row r="17164" spans="1:59">
      <c r="AO17164" s="103" t="n"/>
    </row>
    <row r="17165" spans="1:59">
      <c r="AO17165" s="103" t="n"/>
    </row>
    <row r="17166" spans="1:59">
      <c r="AO17166" s="103" t="n"/>
    </row>
    <row r="17167" spans="1:59">
      <c r="AO17167" s="103" t="n"/>
    </row>
    <row r="17168" spans="1:59">
      <c r="AO17168" s="103" t="n"/>
    </row>
    <row r="17169" spans="1:59">
      <c r="AO17169" s="103" t="n"/>
    </row>
    <row r="17170" spans="1:59">
      <c r="AO17170" s="103" t="n"/>
    </row>
    <row r="17171" spans="1:59">
      <c r="AO17171" s="103" t="n"/>
    </row>
    <row r="17172" spans="1:59">
      <c r="AO17172" s="103" t="n"/>
    </row>
    <row r="17173" spans="1:59">
      <c r="AO17173" s="103" t="n"/>
    </row>
    <row r="17174" spans="1:59">
      <c r="AO17174" s="103" t="n"/>
    </row>
    <row r="17175" spans="1:59">
      <c r="AO17175" s="103" t="n"/>
    </row>
    <row r="17176" spans="1:59">
      <c r="AO17176" s="103" t="n"/>
    </row>
    <row r="17177" spans="1:59">
      <c r="AO17177" s="103" t="n"/>
    </row>
    <row r="17178" spans="1:59">
      <c r="AO17178" s="103" t="n"/>
    </row>
    <row r="17179" spans="1:59">
      <c r="AO17179" s="103" t="n"/>
    </row>
    <row r="17180" spans="1:59">
      <c r="AO17180" s="103" t="n"/>
    </row>
    <row r="17181" spans="1:59">
      <c r="AO17181" s="103" t="n"/>
    </row>
    <row r="17182" spans="1:59">
      <c r="AO17182" s="103" t="n"/>
    </row>
    <row r="17183" spans="1:59">
      <c r="AO17183" s="103" t="n"/>
    </row>
    <row r="17184" spans="1:59">
      <c r="AO17184" s="103" t="n"/>
    </row>
    <row r="17185" spans="1:59">
      <c r="AO17185" s="103" t="n"/>
    </row>
    <row r="17186" spans="1:59">
      <c r="AO17186" s="103" t="n"/>
    </row>
    <row r="17187" spans="1:59">
      <c r="AO17187" s="103" t="n"/>
    </row>
    <row r="17188" spans="1:59">
      <c r="AO17188" s="103" t="n"/>
    </row>
    <row r="17189" spans="1:59">
      <c r="AO17189" s="103" t="n"/>
    </row>
    <row r="17190" spans="1:59">
      <c r="AO17190" s="103" t="n"/>
    </row>
    <row r="17191" spans="1:59">
      <c r="AO17191" s="103" t="n"/>
    </row>
    <row r="17192" spans="1:59">
      <c r="AO17192" s="103" t="n"/>
    </row>
    <row r="17193" spans="1:59">
      <c r="AO17193" s="103" t="n"/>
    </row>
    <row r="17194" spans="1:59">
      <c r="AO17194" s="103" t="n"/>
    </row>
    <row r="17195" spans="1:59">
      <c r="AO17195" s="103" t="n"/>
    </row>
    <row r="17196" spans="1:59">
      <c r="AO17196" s="103" t="n"/>
    </row>
    <row r="17197" spans="1:59">
      <c r="AO17197" s="103" t="n"/>
    </row>
    <row r="17198" spans="1:59">
      <c r="AO17198" s="103" t="n"/>
    </row>
    <row r="17199" spans="1:59">
      <c r="AO17199" s="103" t="n"/>
    </row>
    <row r="17200" spans="1:59">
      <c r="AO17200" s="103" t="n"/>
    </row>
    <row r="17201" spans="1:59">
      <c r="AO17201" s="103" t="n"/>
    </row>
    <row r="17202" spans="1:59">
      <c r="AO17202" s="103" t="n"/>
    </row>
    <row r="17203" spans="1:59">
      <c r="AO17203" s="103" t="n"/>
    </row>
    <row r="17204" spans="1:59">
      <c r="AO17204" s="103" t="n"/>
    </row>
    <row r="17205" spans="1:59">
      <c r="AO17205" s="103" t="n"/>
    </row>
    <row r="17206" spans="1:59">
      <c r="AO17206" s="103" t="n"/>
    </row>
    <row r="17207" spans="1:59">
      <c r="AO17207" s="103" t="n"/>
    </row>
    <row r="17208" spans="1:59">
      <c r="AO17208" s="103" t="n"/>
    </row>
    <row r="17209" spans="1:59">
      <c r="AO17209" s="103" t="n"/>
    </row>
    <row r="17210" spans="1:59">
      <c r="AO17210" s="103" t="n"/>
    </row>
    <row r="17211" spans="1:59">
      <c r="AO17211" s="103" t="n"/>
    </row>
    <row r="17212" spans="1:59">
      <c r="AO17212" s="103" t="n"/>
    </row>
    <row r="17213" spans="1:59">
      <c r="AO17213" s="103" t="n"/>
    </row>
    <row r="17214" spans="1:59">
      <c r="AO17214" s="103" t="n"/>
    </row>
    <row r="17215" spans="1:59">
      <c r="AO17215" s="103" t="n"/>
    </row>
    <row r="17216" spans="1:59">
      <c r="AO17216" s="103" t="n"/>
    </row>
    <row r="17217" spans="1:59">
      <c r="AO17217" s="103" t="n"/>
    </row>
    <row r="17218" spans="1:59">
      <c r="AO17218" s="103" t="n"/>
    </row>
    <row r="17219" spans="1:59">
      <c r="AO17219" s="103" t="n"/>
    </row>
    <row r="17220" spans="1:59">
      <c r="AO17220" s="103" t="n"/>
    </row>
    <row r="17221" spans="1:59">
      <c r="AO17221" s="103" t="n"/>
    </row>
    <row r="17222" spans="1:59">
      <c r="AO17222" s="103" t="n"/>
    </row>
    <row r="17223" spans="1:59">
      <c r="AO17223" s="103" t="n"/>
    </row>
    <row r="17224" spans="1:59">
      <c r="AO17224" s="103" t="n"/>
    </row>
    <row r="17225" spans="1:59">
      <c r="AO17225" s="103" t="n"/>
    </row>
    <row r="17226" spans="1:59">
      <c r="AO17226" s="103" t="n"/>
    </row>
    <row r="17227" spans="1:59">
      <c r="AO17227" s="103" t="n"/>
    </row>
    <row r="17228" spans="1:59">
      <c r="AO17228" s="103" t="n"/>
    </row>
    <row r="17229" spans="1:59">
      <c r="AO17229" s="103" t="n"/>
    </row>
    <row r="17230" spans="1:59">
      <c r="AO17230" s="103" t="n"/>
    </row>
    <row r="17231" spans="1:59">
      <c r="AO17231" s="103" t="n"/>
    </row>
    <row r="17232" spans="1:59">
      <c r="AO17232" s="103" t="n"/>
    </row>
    <row r="17233" spans="1:59">
      <c r="AO17233" s="103" t="n"/>
    </row>
    <row r="17234" spans="1:59">
      <c r="AO17234" s="103" t="n"/>
    </row>
    <row r="17235" spans="1:59">
      <c r="AO17235" s="103" t="n"/>
    </row>
    <row r="17236" spans="1:59">
      <c r="AO17236" s="103" t="n"/>
    </row>
    <row r="17237" spans="1:59">
      <c r="AO17237" s="103" t="n"/>
    </row>
    <row r="17238" spans="1:59">
      <c r="AO17238" s="103" t="n"/>
    </row>
    <row r="17239" spans="1:59">
      <c r="AO17239" s="103" t="n"/>
    </row>
    <row r="17240" spans="1:59">
      <c r="AO17240" s="103" t="n"/>
    </row>
    <row r="17241" spans="1:59">
      <c r="AO17241" s="103" t="n"/>
    </row>
    <row r="17242" spans="1:59">
      <c r="AO17242" s="103" t="n"/>
    </row>
    <row r="17243" spans="1:59">
      <c r="AO17243" s="103" t="n"/>
    </row>
    <row r="17244" spans="1:59">
      <c r="AO17244" s="103" t="n"/>
    </row>
    <row r="17245" spans="1:59">
      <c r="AO17245" s="103" t="n"/>
    </row>
    <row r="17246" spans="1:59">
      <c r="AO17246" s="103" t="n"/>
    </row>
    <row r="17247" spans="1:59">
      <c r="AO17247" s="103" t="n"/>
    </row>
    <row r="17248" spans="1:59">
      <c r="AO17248" s="103" t="n"/>
    </row>
    <row r="17249" spans="1:59">
      <c r="AO17249" s="103" t="n"/>
    </row>
    <row r="17250" spans="1:59">
      <c r="AO17250" s="103" t="n"/>
    </row>
    <row r="17251" spans="1:59">
      <c r="AO17251" s="103" t="n"/>
    </row>
    <row r="17252" spans="1:59">
      <c r="AO17252" s="103" t="n"/>
    </row>
    <row r="17253" spans="1:59">
      <c r="AO17253" s="103" t="n"/>
    </row>
    <row r="17254" spans="1:59">
      <c r="AO17254" s="103" t="n"/>
    </row>
    <row r="17255" spans="1:59">
      <c r="AO17255" s="103" t="n"/>
    </row>
    <row r="17256" spans="1:59">
      <c r="AO17256" s="103" t="n"/>
    </row>
    <row r="17257" spans="1:59">
      <c r="AO17257" s="103" t="n"/>
    </row>
    <row r="17258" spans="1:59">
      <c r="AO17258" s="103" t="n"/>
    </row>
    <row r="17259" spans="1:59">
      <c r="AO17259" s="103" t="n"/>
    </row>
    <row r="17260" spans="1:59">
      <c r="AO17260" s="103" t="n"/>
    </row>
    <row r="17261" spans="1:59">
      <c r="AO17261" s="103" t="n"/>
    </row>
    <row r="17262" spans="1:59">
      <c r="AO17262" s="103" t="n"/>
    </row>
    <row r="17263" spans="1:59">
      <c r="AO17263" s="103" t="n"/>
    </row>
    <row r="17264" spans="1:59">
      <c r="AO17264" s="103" t="n"/>
    </row>
    <row r="17265" spans="1:59">
      <c r="AO17265" s="103" t="n"/>
    </row>
    <row r="17266" spans="1:59">
      <c r="AO17266" s="103" t="n"/>
    </row>
    <row r="17267" spans="1:59">
      <c r="AO17267" s="103" t="n"/>
    </row>
    <row r="17268" spans="1:59">
      <c r="AO17268" s="103" t="n"/>
    </row>
    <row r="17269" spans="1:59">
      <c r="AO17269" s="103" t="n"/>
    </row>
    <row r="17270" spans="1:59">
      <c r="AO17270" s="103" t="n"/>
    </row>
    <row r="17271" spans="1:59">
      <c r="AO17271" s="103" t="n"/>
    </row>
    <row r="17272" spans="1:59">
      <c r="AO17272" s="103" t="n"/>
    </row>
    <row r="17273" spans="1:59">
      <c r="AO17273" s="103" t="n"/>
    </row>
    <row r="17274" spans="1:59">
      <c r="AO17274" s="103" t="n"/>
    </row>
    <row r="17275" spans="1:59">
      <c r="AO17275" s="103" t="n"/>
    </row>
    <row r="17276" spans="1:59">
      <c r="AO17276" s="103" t="n"/>
    </row>
    <row r="17277" spans="1:59">
      <c r="AO17277" s="103" t="n"/>
    </row>
    <row r="17278" spans="1:59">
      <c r="AO17278" s="103" t="n"/>
    </row>
    <row r="17279" spans="1:59">
      <c r="AO17279" s="103" t="n"/>
    </row>
    <row r="17280" spans="1:59">
      <c r="AO17280" s="103" t="n"/>
    </row>
    <row r="17281" spans="1:59">
      <c r="AO17281" s="103" t="n"/>
    </row>
    <row r="17282" spans="1:59">
      <c r="AO17282" s="103" t="n"/>
    </row>
    <row r="17283" spans="1:59">
      <c r="AO17283" s="103" t="n"/>
    </row>
    <row r="17284" spans="1:59">
      <c r="AO17284" s="103" t="n"/>
    </row>
    <row r="17285" spans="1:59">
      <c r="AO17285" s="103" t="n"/>
    </row>
    <row r="17286" spans="1:59">
      <c r="AO17286" s="103" t="n"/>
    </row>
    <row r="17287" spans="1:59">
      <c r="AO17287" s="103" t="n"/>
    </row>
    <row r="17288" spans="1:59">
      <c r="AO17288" s="103" t="n"/>
    </row>
    <row r="17289" spans="1:59">
      <c r="AO17289" s="103" t="n"/>
    </row>
    <row r="17290" spans="1:59">
      <c r="AO17290" s="103" t="n"/>
    </row>
    <row r="17291" spans="1:59">
      <c r="AO17291" s="103" t="n"/>
    </row>
    <row r="17292" spans="1:59">
      <c r="AO17292" s="103" t="n"/>
    </row>
    <row r="17293" spans="1:59">
      <c r="AO17293" s="103" t="n"/>
    </row>
    <row r="17294" spans="1:59">
      <c r="AO17294" s="103" t="n"/>
    </row>
    <row r="17295" spans="1:59">
      <c r="AO17295" s="103" t="n"/>
    </row>
    <row r="17296" spans="1:59">
      <c r="AO17296" s="103" t="n"/>
    </row>
    <row r="17297" spans="1:59">
      <c r="AO17297" s="103" t="n"/>
    </row>
    <row r="17298" spans="1:59">
      <c r="AO17298" s="103" t="n"/>
    </row>
    <row r="17299" spans="1:59">
      <c r="AO17299" s="103" t="n"/>
    </row>
    <row r="17300" spans="1:59">
      <c r="AO17300" s="103" t="n"/>
    </row>
    <row r="17301" spans="1:59">
      <c r="AO17301" s="103" t="n"/>
    </row>
    <row r="17302" spans="1:59">
      <c r="AO17302" s="103" t="n"/>
    </row>
    <row r="17303" spans="1:59">
      <c r="AO17303" s="103" t="n"/>
    </row>
    <row r="17304" spans="1:59">
      <c r="AO17304" s="103" t="n"/>
    </row>
    <row r="17305" spans="1:59">
      <c r="AO17305" s="103" t="n"/>
    </row>
    <row r="17306" spans="1:59">
      <c r="AO17306" s="103" t="n"/>
    </row>
    <row r="17307" spans="1:59">
      <c r="AO17307" s="103" t="n"/>
    </row>
    <row r="17308" spans="1:59">
      <c r="AO17308" s="103" t="n"/>
    </row>
    <row r="17309" spans="1:59">
      <c r="AO17309" s="103" t="n"/>
    </row>
    <row r="17310" spans="1:59">
      <c r="AO17310" s="103" t="n"/>
    </row>
    <row r="17311" spans="1:59">
      <c r="AO17311" s="103" t="n"/>
    </row>
    <row r="17312" spans="1:59">
      <c r="AO17312" s="103" t="n"/>
    </row>
    <row r="17313" spans="1:59">
      <c r="AO17313" s="103" t="n"/>
    </row>
    <row r="17314" spans="1:59">
      <c r="AO17314" s="103" t="n"/>
    </row>
    <row r="17315" spans="1:59">
      <c r="AO17315" s="103" t="n"/>
    </row>
    <row r="17316" spans="1:59">
      <c r="AO17316" s="103" t="n"/>
    </row>
    <row r="17317" spans="1:59">
      <c r="AO17317" s="103" t="n"/>
    </row>
    <row r="17318" spans="1:59">
      <c r="AO17318" s="103" t="n"/>
    </row>
    <row r="17319" spans="1:59">
      <c r="AO17319" s="103" t="n"/>
    </row>
    <row r="17320" spans="1:59">
      <c r="AO17320" s="103" t="n"/>
    </row>
    <row r="17321" spans="1:59">
      <c r="AO17321" s="103" t="n"/>
    </row>
    <row r="17322" spans="1:59">
      <c r="AO17322" s="103" t="n"/>
    </row>
    <row r="17323" spans="1:59">
      <c r="AO17323" s="103" t="n"/>
    </row>
    <row r="17324" spans="1:59">
      <c r="AO17324" s="103" t="n"/>
    </row>
    <row r="17325" spans="1:59">
      <c r="AO17325" s="103" t="n"/>
    </row>
    <row r="17326" spans="1:59">
      <c r="AO17326" s="103" t="n"/>
    </row>
    <row r="17327" spans="1:59">
      <c r="AO17327" s="103" t="n"/>
    </row>
    <row r="17328" spans="1:59">
      <c r="AO17328" s="103" t="n"/>
    </row>
    <row r="17329" spans="1:59">
      <c r="AO17329" s="103" t="n"/>
    </row>
    <row r="17330" spans="1:59">
      <c r="AO17330" s="103" t="n"/>
    </row>
    <row r="17331" spans="1:59">
      <c r="AO17331" s="103" t="n"/>
    </row>
    <row r="17332" spans="1:59">
      <c r="AO17332" s="103" t="n"/>
    </row>
    <row r="17333" spans="1:59">
      <c r="AO17333" s="103" t="n"/>
    </row>
    <row r="17334" spans="1:59">
      <c r="AO17334" s="103" t="n"/>
    </row>
    <row r="17335" spans="1:59">
      <c r="AO17335" s="103" t="n"/>
    </row>
    <row r="17336" spans="1:59">
      <c r="AO17336" s="103" t="n"/>
    </row>
    <row r="17337" spans="1:59">
      <c r="AO17337" s="103" t="n"/>
    </row>
    <row r="17338" spans="1:59">
      <c r="AO17338" s="103" t="n"/>
    </row>
    <row r="17339" spans="1:59">
      <c r="AO17339" s="103" t="n"/>
    </row>
    <row r="17340" spans="1:59">
      <c r="AO17340" s="103" t="n"/>
    </row>
    <row r="17341" spans="1:59">
      <c r="AO17341" s="103" t="n"/>
    </row>
    <row r="17342" spans="1:59">
      <c r="AO17342" s="103" t="n"/>
    </row>
    <row r="17343" spans="1:59">
      <c r="AO17343" s="103" t="n"/>
    </row>
    <row r="17344" spans="1:59">
      <c r="AO17344" s="103" t="n"/>
    </row>
    <row r="17345" spans="1:59">
      <c r="AO17345" s="103" t="n"/>
    </row>
    <row r="17346" spans="1:59">
      <c r="AO17346" s="103" t="n"/>
    </row>
    <row r="17347" spans="1:59">
      <c r="AO17347" s="103" t="n"/>
    </row>
    <row r="17348" spans="1:59">
      <c r="AO17348" s="103" t="n"/>
    </row>
    <row r="17349" spans="1:59">
      <c r="AO17349" s="103" t="n"/>
    </row>
    <row r="17350" spans="1:59">
      <c r="AO17350" s="103" t="n"/>
    </row>
    <row r="17351" spans="1:59">
      <c r="AO17351" s="103" t="n"/>
    </row>
    <row r="17352" spans="1:59">
      <c r="AO17352" s="103" t="n"/>
    </row>
    <row r="17353" spans="1:59">
      <c r="AO17353" s="103" t="n"/>
    </row>
    <row r="17354" spans="1:59">
      <c r="AO17354" s="103" t="n"/>
    </row>
    <row r="17355" spans="1:59">
      <c r="AO17355" s="103" t="n"/>
    </row>
    <row r="17356" spans="1:59">
      <c r="AO17356" s="103" t="n"/>
    </row>
    <row r="17357" spans="1:59">
      <c r="AO17357" s="103" t="n"/>
    </row>
    <row r="17358" spans="1:59">
      <c r="AO17358" s="103" t="n"/>
    </row>
    <row r="17359" spans="1:59">
      <c r="AO17359" s="103" t="n"/>
    </row>
    <row r="17360" spans="1:59">
      <c r="AO17360" s="103" t="n"/>
    </row>
    <row r="17361" spans="1:59">
      <c r="AO17361" s="103" t="n"/>
    </row>
    <row r="17362" spans="1:59">
      <c r="AO17362" s="103" t="n"/>
    </row>
    <row r="17363" spans="1:59">
      <c r="AO17363" s="103" t="n"/>
    </row>
    <row r="17364" spans="1:59">
      <c r="AO17364" s="103" t="n"/>
    </row>
    <row r="17365" spans="1:59">
      <c r="AO17365" s="103" t="n"/>
    </row>
    <row r="17366" spans="1:59">
      <c r="AO17366" s="103" t="n"/>
    </row>
    <row r="17367" spans="1:59">
      <c r="AO17367" s="103" t="n"/>
    </row>
    <row r="17368" spans="1:59">
      <c r="AO17368" s="103" t="n"/>
    </row>
    <row r="17369" spans="1:59">
      <c r="AO17369" s="103" t="n"/>
    </row>
    <row r="17370" spans="1:59">
      <c r="AO17370" s="103" t="n"/>
    </row>
    <row r="17371" spans="1:59">
      <c r="AO17371" s="103" t="n"/>
    </row>
    <row r="17372" spans="1:59">
      <c r="AO17372" s="103" t="n"/>
    </row>
    <row r="17373" spans="1:59">
      <c r="AO17373" s="103" t="n"/>
    </row>
    <row r="17374" spans="1:59">
      <c r="AO17374" s="103" t="n"/>
    </row>
    <row r="17375" spans="1:59">
      <c r="AO17375" s="103" t="n"/>
    </row>
    <row r="17376" spans="1:59">
      <c r="AO17376" s="103" t="n"/>
    </row>
    <row r="17377" spans="1:59">
      <c r="AO17377" s="103" t="n"/>
    </row>
    <row r="17378" spans="1:59">
      <c r="AO17378" s="103" t="n"/>
    </row>
    <row r="17379" spans="1:59">
      <c r="AO17379" s="103" t="n"/>
    </row>
    <row r="17380" spans="1:59">
      <c r="AO17380" s="103" t="n"/>
    </row>
    <row r="17381" spans="1:59">
      <c r="AO17381" s="103" t="n"/>
    </row>
    <row r="17382" spans="1:59">
      <c r="AO17382" s="103" t="n"/>
    </row>
    <row r="17383" spans="1:59">
      <c r="AO17383" s="103" t="n"/>
    </row>
    <row r="17384" spans="1:59">
      <c r="AO17384" s="103" t="n"/>
    </row>
    <row r="17385" spans="1:59">
      <c r="AO17385" s="103" t="n"/>
    </row>
    <row r="17386" spans="1:59">
      <c r="AO17386" s="103" t="n"/>
    </row>
    <row r="17387" spans="1:59">
      <c r="AO17387" s="103" t="n"/>
    </row>
    <row r="17388" spans="1:59">
      <c r="AO17388" s="103" t="n"/>
    </row>
    <row r="17389" spans="1:59">
      <c r="AO17389" s="103" t="n"/>
    </row>
    <row r="17390" spans="1:59">
      <c r="AO17390" s="103" t="n"/>
    </row>
    <row r="17391" spans="1:59">
      <c r="AO17391" s="103" t="n"/>
    </row>
    <row r="17392" spans="1:59">
      <c r="AO17392" s="103" t="n"/>
    </row>
    <row r="17393" spans="1:59">
      <c r="AO17393" s="103" t="n"/>
    </row>
    <row r="17394" spans="1:59">
      <c r="AO17394" s="103" t="n"/>
    </row>
    <row r="17395" spans="1:59">
      <c r="AO17395" s="103" t="n"/>
    </row>
    <row r="17396" spans="1:59">
      <c r="AO17396" s="103" t="n"/>
    </row>
    <row r="17397" spans="1:59">
      <c r="AO17397" s="103" t="n"/>
    </row>
    <row r="17398" spans="1:59">
      <c r="AO17398" s="103" t="n"/>
    </row>
    <row r="17399" spans="1:59">
      <c r="AO17399" s="103" t="n"/>
    </row>
    <row r="17400" spans="1:59">
      <c r="AO17400" s="103" t="n"/>
    </row>
    <row r="17401" spans="1:59">
      <c r="AO17401" s="103" t="n"/>
    </row>
    <row r="17402" spans="1:59">
      <c r="AO17402" s="103" t="n"/>
    </row>
    <row r="17403" spans="1:59">
      <c r="AO17403" s="103" t="n"/>
    </row>
    <row r="17404" spans="1:59">
      <c r="AO17404" s="103" t="n"/>
    </row>
    <row r="17405" spans="1:59">
      <c r="AO17405" s="103" t="n"/>
    </row>
    <row r="17406" spans="1:59">
      <c r="AO17406" s="103" t="n"/>
    </row>
    <row r="17407" spans="1:59">
      <c r="AO17407" s="103" t="n"/>
    </row>
    <row r="17408" spans="1:59">
      <c r="AO17408" s="103" t="n"/>
    </row>
    <row r="17409" spans="1:59">
      <c r="AO17409" s="103" t="n"/>
    </row>
    <row r="17410" spans="1:59">
      <c r="AO17410" s="103" t="n"/>
    </row>
    <row r="17411" spans="1:59">
      <c r="AO17411" s="103" t="n"/>
    </row>
    <row r="17412" spans="1:59">
      <c r="AO17412" s="103" t="n"/>
    </row>
    <row r="17413" spans="1:59">
      <c r="AO17413" s="103" t="n"/>
    </row>
    <row r="17414" spans="1:59">
      <c r="AO17414" s="103" t="n"/>
    </row>
    <row r="17415" spans="1:59">
      <c r="AO17415" s="103" t="n"/>
    </row>
    <row r="17416" spans="1:59">
      <c r="AO17416" s="103" t="n"/>
    </row>
    <row r="17417" spans="1:59">
      <c r="AO17417" s="103" t="n"/>
    </row>
    <row r="17418" spans="1:59">
      <c r="AO17418" s="103" t="n"/>
    </row>
    <row r="17419" spans="1:59">
      <c r="AO17419" s="103" t="n"/>
    </row>
    <row r="17420" spans="1:59">
      <c r="AO17420" s="103" t="n"/>
    </row>
    <row r="17421" spans="1:59">
      <c r="AO17421" s="103" t="n"/>
    </row>
    <row r="17422" spans="1:59">
      <c r="AO17422" s="103" t="n"/>
    </row>
    <row r="17423" spans="1:59">
      <c r="AO17423" s="103" t="n"/>
    </row>
    <row r="17424" spans="1:59">
      <c r="AO17424" s="103" t="n"/>
    </row>
    <row r="17425" spans="1:59">
      <c r="AO17425" s="103" t="n"/>
    </row>
    <row r="17426" spans="1:59">
      <c r="AO17426" s="103" t="n"/>
    </row>
    <row r="17427" spans="1:59">
      <c r="AO17427" s="103" t="n"/>
    </row>
    <row r="17428" spans="1:59">
      <c r="AO17428" s="103" t="n"/>
    </row>
    <row r="17429" spans="1:59">
      <c r="AO17429" s="103" t="n"/>
    </row>
    <row r="17430" spans="1:59">
      <c r="AO17430" s="103" t="n"/>
    </row>
    <row r="17431" spans="1:59">
      <c r="AO17431" s="103" t="n"/>
    </row>
    <row r="17432" spans="1:59">
      <c r="AO17432" s="103" t="n"/>
    </row>
    <row r="17433" spans="1:59">
      <c r="AO17433" s="103" t="n"/>
    </row>
    <row r="17434" spans="1:59">
      <c r="AO17434" s="103" t="n"/>
    </row>
    <row r="17435" spans="1:59">
      <c r="AO17435" s="103" t="n"/>
    </row>
    <row r="17436" spans="1:59">
      <c r="AO17436" s="103" t="n"/>
    </row>
    <row r="17437" spans="1:59">
      <c r="AO17437" s="103" t="n"/>
    </row>
    <row r="17438" spans="1:59">
      <c r="AO17438" s="103" t="n"/>
    </row>
    <row r="17439" spans="1:59">
      <c r="AO17439" s="103" t="n"/>
    </row>
    <row r="17440" spans="1:59">
      <c r="AO17440" s="103" t="n"/>
    </row>
    <row r="17441" spans="1:59">
      <c r="AO17441" s="103" t="n"/>
    </row>
    <row r="17442" spans="1:59">
      <c r="AO17442" s="103" t="n"/>
    </row>
    <row r="17443" spans="1:59">
      <c r="AO17443" s="103" t="n"/>
    </row>
    <row r="17444" spans="1:59">
      <c r="AO17444" s="103" t="n"/>
    </row>
    <row r="17445" spans="1:59">
      <c r="AO17445" s="103" t="n"/>
    </row>
    <row r="17446" spans="1:59">
      <c r="AO17446" s="103" t="n"/>
    </row>
    <row r="17447" spans="1:59">
      <c r="AO17447" s="103" t="n"/>
    </row>
    <row r="17448" spans="1:59">
      <c r="AO17448" s="103" t="n"/>
    </row>
    <row r="17449" spans="1:59">
      <c r="AO17449" s="103" t="n"/>
    </row>
    <row r="17450" spans="1:59">
      <c r="AO17450" s="103" t="n"/>
    </row>
    <row r="17451" spans="1:59">
      <c r="AO17451" s="103" t="n"/>
    </row>
    <row r="17452" spans="1:59">
      <c r="AO17452" s="103" t="n"/>
    </row>
    <row r="17453" spans="1:59">
      <c r="AO17453" s="103" t="n"/>
    </row>
    <row r="17454" spans="1:59">
      <c r="AO17454" s="103" t="n"/>
    </row>
    <row r="17455" spans="1:59">
      <c r="AO17455" s="103" t="n"/>
    </row>
    <row r="17456" spans="1:59">
      <c r="AO17456" s="103" t="n"/>
    </row>
    <row r="17457" spans="1:59">
      <c r="AO17457" s="103" t="n"/>
    </row>
    <row r="17458" spans="1:59">
      <c r="AO17458" s="103" t="n"/>
    </row>
    <row r="17459" spans="1:59">
      <c r="AO17459" s="103" t="n"/>
    </row>
    <row r="17460" spans="1:59">
      <c r="AO17460" s="103" t="n"/>
    </row>
    <row r="17461" spans="1:59">
      <c r="AO17461" s="103" t="n"/>
    </row>
    <row r="17462" spans="1:59">
      <c r="AO17462" s="103" t="n"/>
    </row>
    <row r="17463" spans="1:59">
      <c r="AO17463" s="103" t="n"/>
    </row>
    <row r="17464" spans="1:59">
      <c r="AO17464" s="103" t="n"/>
    </row>
    <row r="17465" spans="1:59">
      <c r="AO17465" s="103" t="n"/>
    </row>
    <row r="17466" spans="1:59">
      <c r="AO17466" s="103" t="n"/>
    </row>
    <row r="17467" spans="1:59">
      <c r="AO17467" s="103" t="n"/>
    </row>
    <row r="17468" spans="1:59">
      <c r="AO17468" s="103" t="n"/>
    </row>
    <row r="17469" spans="1:59">
      <c r="AO17469" s="103" t="n"/>
    </row>
    <row r="17470" spans="1:59">
      <c r="AO17470" s="103" t="n"/>
    </row>
    <row r="17471" spans="1:59">
      <c r="AO17471" s="103" t="n"/>
    </row>
    <row r="17472" spans="1:59">
      <c r="AO17472" s="103" t="n"/>
    </row>
    <row r="17473" spans="1:59">
      <c r="AO17473" s="103" t="n"/>
    </row>
    <row r="17474" spans="1:59">
      <c r="AO17474" s="103" t="n"/>
    </row>
    <row r="17475" spans="1:59">
      <c r="AO17475" s="103" t="n"/>
    </row>
    <row r="17476" spans="1:59">
      <c r="AO17476" s="103" t="n"/>
    </row>
    <row r="17477" spans="1:59">
      <c r="AO17477" s="103" t="n"/>
    </row>
    <row r="17478" spans="1:59">
      <c r="AO17478" s="103" t="n"/>
    </row>
    <row r="17479" spans="1:59">
      <c r="AO17479" s="103" t="n"/>
    </row>
    <row r="17480" spans="1:59">
      <c r="AO17480" s="103" t="n"/>
    </row>
    <row r="17481" spans="1:59">
      <c r="AO17481" s="103" t="n"/>
    </row>
    <row r="17482" spans="1:59">
      <c r="AO17482" s="103" t="n"/>
    </row>
    <row r="17483" spans="1:59">
      <c r="AO17483" s="103" t="n"/>
    </row>
    <row r="17484" spans="1:59">
      <c r="AO17484" s="103" t="n"/>
    </row>
    <row r="17485" spans="1:59">
      <c r="AO17485" s="103" t="n"/>
    </row>
    <row r="17486" spans="1:59">
      <c r="AO17486" s="103" t="n"/>
    </row>
    <row r="17487" spans="1:59">
      <c r="AO17487" s="103" t="n"/>
    </row>
    <row r="17488" spans="1:59">
      <c r="AO17488" s="103" t="n"/>
    </row>
    <row r="17489" spans="1:59">
      <c r="AO17489" s="103" t="n"/>
    </row>
    <row r="17490" spans="1:59">
      <c r="AO17490" s="103" t="n"/>
    </row>
    <row r="17491" spans="1:59">
      <c r="AO17491" s="103" t="n"/>
    </row>
    <row r="17492" spans="1:59">
      <c r="AO17492" s="103" t="n"/>
    </row>
    <row r="17493" spans="1:59">
      <c r="AO17493" s="103" t="n"/>
    </row>
    <row r="17494" spans="1:59">
      <c r="AO17494" s="103" t="n"/>
    </row>
    <row r="17495" spans="1:59">
      <c r="AO17495" s="103" t="n"/>
    </row>
    <row r="17496" spans="1:59">
      <c r="AO17496" s="103" t="n"/>
    </row>
    <row r="17497" spans="1:59">
      <c r="AO17497" s="103" t="n"/>
    </row>
    <row r="17498" spans="1:59">
      <c r="AO17498" s="103" t="n"/>
    </row>
    <row r="17499" spans="1:59">
      <c r="AO17499" s="103" t="n"/>
    </row>
    <row r="17500" spans="1:59">
      <c r="AO17500" s="103" t="n"/>
    </row>
    <row r="17501" spans="1:59">
      <c r="AO17501" s="103" t="n"/>
    </row>
    <row r="17502" spans="1:59">
      <c r="AO17502" s="103" t="n"/>
    </row>
    <row r="17503" spans="1:59">
      <c r="AO17503" s="103" t="n"/>
    </row>
    <row r="17504" spans="1:59">
      <c r="AO17504" s="103" t="n"/>
    </row>
    <row r="17505" spans="1:59">
      <c r="AO17505" s="103" t="n"/>
    </row>
    <row r="17506" spans="1:59">
      <c r="AO17506" s="103" t="n"/>
    </row>
    <row r="17507" spans="1:59">
      <c r="AO17507" s="103" t="n"/>
    </row>
    <row r="17508" spans="1:59">
      <c r="AO17508" s="103" t="n"/>
    </row>
    <row r="17509" spans="1:59">
      <c r="AO17509" s="103" t="n"/>
    </row>
    <row r="17510" spans="1:59">
      <c r="AO17510" s="103" t="n"/>
    </row>
    <row r="17511" spans="1:59">
      <c r="AO17511" s="103" t="n"/>
    </row>
    <row r="17512" spans="1:59">
      <c r="AO17512" s="103" t="n"/>
    </row>
    <row r="17513" spans="1:59">
      <c r="AO17513" s="103" t="n"/>
    </row>
    <row r="17514" spans="1:59">
      <c r="AO17514" s="103" t="n"/>
    </row>
    <row r="17515" spans="1:59">
      <c r="AO17515" s="103" t="n"/>
    </row>
    <row r="17516" spans="1:59">
      <c r="AO17516" s="103" t="n"/>
    </row>
    <row r="17517" spans="1:59">
      <c r="AO17517" s="103" t="n"/>
    </row>
    <row r="17518" spans="1:59">
      <c r="AO17518" s="103" t="n"/>
    </row>
    <row r="17519" spans="1:59">
      <c r="AO17519" s="103" t="n"/>
    </row>
    <row r="17520" spans="1:59">
      <c r="AO17520" s="103" t="n"/>
    </row>
    <row r="17521" spans="1:59">
      <c r="AO17521" s="103" t="n"/>
    </row>
    <row r="17522" spans="1:59">
      <c r="AO17522" s="103" t="n"/>
    </row>
    <row r="17523" spans="1:59">
      <c r="AO17523" s="103" t="n"/>
    </row>
    <row r="17524" spans="1:59">
      <c r="AO17524" s="103" t="n"/>
    </row>
    <row r="17525" spans="1:59">
      <c r="AO17525" s="103" t="n"/>
    </row>
    <row r="17526" spans="1:59">
      <c r="AO17526" s="103" t="n"/>
    </row>
    <row r="17527" spans="1:59">
      <c r="AO17527" s="103" t="n"/>
    </row>
    <row r="17528" spans="1:59">
      <c r="AO17528" s="103" t="n"/>
    </row>
    <row r="17529" spans="1:59">
      <c r="AO17529" s="103" t="n"/>
    </row>
    <row r="17530" spans="1:59">
      <c r="AO17530" s="103" t="n"/>
    </row>
    <row r="17531" spans="1:59">
      <c r="AO17531" s="103" t="n"/>
    </row>
    <row r="17532" spans="1:59">
      <c r="AO17532" s="103" t="n"/>
    </row>
    <row r="17533" spans="1:59">
      <c r="AO17533" s="103" t="n"/>
    </row>
    <row r="17534" spans="1:59">
      <c r="AO17534" s="103" t="n"/>
    </row>
    <row r="17535" spans="1:59">
      <c r="AO17535" s="103" t="n"/>
    </row>
    <row r="17536" spans="1:59">
      <c r="AO17536" s="103" t="n"/>
    </row>
    <row r="17537" spans="1:59">
      <c r="AO17537" s="103" t="n"/>
    </row>
    <row r="17538" spans="1:59">
      <c r="AO17538" s="103" t="n"/>
    </row>
    <row r="17539" spans="1:59">
      <c r="AO17539" s="103" t="n"/>
    </row>
    <row r="17540" spans="1:59">
      <c r="AO17540" s="103" t="n"/>
    </row>
    <row r="17541" spans="1:59">
      <c r="AO17541" s="103" t="n"/>
    </row>
    <row r="17542" spans="1:59">
      <c r="AO17542" s="103" t="n"/>
    </row>
    <row r="17543" spans="1:59">
      <c r="AO17543" s="103" t="n"/>
    </row>
    <row r="17544" spans="1:59">
      <c r="AO17544" s="103" t="n"/>
    </row>
    <row r="17545" spans="1:59">
      <c r="AO17545" s="103" t="n"/>
    </row>
    <row r="17546" spans="1:59">
      <c r="AO17546" s="103" t="n"/>
    </row>
    <row r="17547" spans="1:59">
      <c r="AO17547" s="103" t="n"/>
    </row>
    <row r="17548" spans="1:59">
      <c r="AO17548" s="103" t="n"/>
    </row>
    <row r="17549" spans="1:59">
      <c r="AO17549" s="103" t="n"/>
    </row>
    <row r="17550" spans="1:59">
      <c r="AO17550" s="103" t="n"/>
    </row>
    <row r="17551" spans="1:59">
      <c r="AO17551" s="103" t="n"/>
    </row>
    <row r="17552" spans="1:59">
      <c r="AO17552" s="103" t="n"/>
    </row>
    <row r="17553" spans="1:59">
      <c r="AO17553" s="103" t="n"/>
    </row>
    <row r="17554" spans="1:59">
      <c r="AO17554" s="103" t="n"/>
    </row>
    <row r="17555" spans="1:59">
      <c r="AO17555" s="103" t="n"/>
    </row>
    <row r="17556" spans="1:59">
      <c r="AO17556" s="103" t="n"/>
    </row>
    <row r="17557" spans="1:59">
      <c r="AO17557" s="103" t="n"/>
    </row>
    <row r="17558" spans="1:59">
      <c r="AO17558" s="103" t="n"/>
    </row>
    <row r="17559" spans="1:59">
      <c r="AO17559" s="103" t="n"/>
    </row>
    <row r="17560" spans="1:59">
      <c r="AO17560" s="103" t="n"/>
    </row>
    <row r="17561" spans="1:59">
      <c r="AO17561" s="103" t="n"/>
    </row>
    <row r="17562" spans="1:59">
      <c r="AO17562" s="103" t="n"/>
    </row>
    <row r="17563" spans="1:59">
      <c r="AO17563" s="103" t="n"/>
    </row>
    <row r="17564" spans="1:59">
      <c r="AO17564" s="103" t="n"/>
    </row>
    <row r="17565" spans="1:59">
      <c r="AO17565" s="103" t="n"/>
    </row>
    <row r="17566" spans="1:59">
      <c r="AO17566" s="103" t="n"/>
    </row>
    <row r="17567" spans="1:59">
      <c r="AO17567" s="103" t="n"/>
    </row>
    <row r="17568" spans="1:59">
      <c r="AO17568" s="103" t="n"/>
    </row>
    <row r="17569" spans="1:59">
      <c r="AO17569" s="103" t="n"/>
    </row>
    <row r="17570" spans="1:59">
      <c r="AO17570" s="103" t="n"/>
    </row>
    <row r="17571" spans="1:59">
      <c r="AO17571" s="103" t="n"/>
    </row>
    <row r="17572" spans="1:59">
      <c r="AO17572" s="103" t="n"/>
    </row>
    <row r="17573" spans="1:59">
      <c r="AO17573" s="103" t="n"/>
    </row>
    <row r="17574" spans="1:59">
      <c r="AO17574" s="103" t="n"/>
    </row>
    <row r="17575" spans="1:59">
      <c r="AO17575" s="103" t="n"/>
    </row>
    <row r="17576" spans="1:59">
      <c r="AO17576" s="103" t="n"/>
    </row>
    <row r="17577" spans="1:59">
      <c r="AO17577" s="103" t="n"/>
    </row>
    <row r="17578" spans="1:59">
      <c r="AO17578" s="103" t="n"/>
    </row>
    <row r="17579" spans="1:59">
      <c r="AO17579" s="103" t="n"/>
    </row>
    <row r="17580" spans="1:59">
      <c r="AO17580" s="103" t="n"/>
    </row>
    <row r="17581" spans="1:59">
      <c r="AO17581" s="103" t="n"/>
    </row>
    <row r="17582" spans="1:59">
      <c r="AO17582" s="103" t="n"/>
    </row>
    <row r="17583" spans="1:59">
      <c r="AO17583" s="103" t="n"/>
    </row>
    <row r="17584" spans="1:59">
      <c r="AO17584" s="103" t="n"/>
    </row>
    <row r="17585" spans="1:59">
      <c r="AO17585" s="103" t="n"/>
    </row>
    <row r="17586" spans="1:59">
      <c r="AO17586" s="103" t="n"/>
    </row>
    <row r="17587" spans="1:59">
      <c r="AO17587" s="103" t="n"/>
    </row>
    <row r="17588" spans="1:59">
      <c r="AO17588" s="103" t="n"/>
    </row>
    <row r="17589" spans="1:59">
      <c r="AO17589" s="103" t="n"/>
    </row>
    <row r="17590" spans="1:59">
      <c r="AO17590" s="103" t="n"/>
    </row>
    <row r="17591" spans="1:59">
      <c r="AO17591" s="103" t="n"/>
    </row>
    <row r="17592" spans="1:59">
      <c r="AO17592" s="103" t="n"/>
    </row>
    <row r="17593" spans="1:59">
      <c r="AO17593" s="103" t="n"/>
    </row>
    <row r="17594" spans="1:59">
      <c r="AO17594" s="103" t="n"/>
    </row>
    <row r="17595" spans="1:59">
      <c r="AO17595" s="103" t="n"/>
    </row>
    <row r="17596" spans="1:59">
      <c r="AO17596" s="103" t="n"/>
    </row>
    <row r="17597" spans="1:59">
      <c r="AO17597" s="103" t="n"/>
    </row>
    <row r="17598" spans="1:59">
      <c r="AO17598" s="103" t="n"/>
    </row>
    <row r="17599" spans="1:59">
      <c r="AO17599" s="103" t="n"/>
    </row>
    <row r="17600" spans="1:59">
      <c r="AO17600" s="103" t="n"/>
    </row>
    <row r="17601" spans="1:59">
      <c r="AO17601" s="103" t="n"/>
    </row>
    <row r="17602" spans="1:59">
      <c r="AO17602" s="103" t="n"/>
    </row>
    <row r="17603" spans="1:59">
      <c r="AO17603" s="103" t="n"/>
    </row>
    <row r="17604" spans="1:59">
      <c r="AO17604" s="103" t="n"/>
    </row>
    <row r="17605" spans="1:59">
      <c r="AO17605" s="103" t="n"/>
    </row>
    <row r="17606" spans="1:59">
      <c r="AO17606" s="103" t="n"/>
    </row>
    <row r="17607" spans="1:59">
      <c r="AO17607" s="103" t="n"/>
    </row>
    <row r="17608" spans="1:59">
      <c r="AO17608" s="103" t="n"/>
    </row>
    <row r="17609" spans="1:59">
      <c r="AO17609" s="103" t="n"/>
    </row>
    <row r="17610" spans="1:59">
      <c r="AO17610" s="103" t="n"/>
    </row>
    <row r="17611" spans="1:59">
      <c r="AO17611" s="103" t="n"/>
    </row>
    <row r="17612" spans="1:59">
      <c r="AO17612" s="103" t="n"/>
    </row>
    <row r="17613" spans="1:59">
      <c r="AO17613" s="103" t="n"/>
    </row>
    <row r="17614" spans="1:59">
      <c r="AO17614" s="103" t="n"/>
    </row>
    <row r="17615" spans="1:59">
      <c r="AO17615" s="103" t="n"/>
    </row>
    <row r="17616" spans="1:59">
      <c r="AO17616" s="103" t="n"/>
    </row>
    <row r="17617" spans="1:59">
      <c r="AO17617" s="103" t="n"/>
    </row>
    <row r="17618" spans="1:59">
      <c r="AO17618" s="103" t="n"/>
    </row>
    <row r="17619" spans="1:59">
      <c r="AO17619" s="103" t="n"/>
    </row>
    <row r="17620" spans="1:59">
      <c r="AO17620" s="103" t="n"/>
    </row>
    <row r="17621" spans="1:59">
      <c r="AO17621" s="103" t="n"/>
    </row>
    <row r="17622" spans="1:59">
      <c r="AO17622" s="103" t="n"/>
    </row>
    <row r="17623" spans="1:59">
      <c r="AO17623" s="103" t="n"/>
    </row>
    <row r="17624" spans="1:59">
      <c r="AO17624" s="103" t="n"/>
    </row>
    <row r="17625" spans="1:59">
      <c r="AO17625" s="103" t="n"/>
    </row>
    <row r="17626" spans="1:59">
      <c r="AO17626" s="103" t="n"/>
    </row>
    <row r="17627" spans="1:59">
      <c r="AO17627" s="103" t="n"/>
    </row>
    <row r="17628" spans="1:59">
      <c r="AO17628" s="103" t="n"/>
    </row>
    <row r="17629" spans="1:59">
      <c r="AO17629" s="103" t="n"/>
    </row>
    <row r="17630" spans="1:59">
      <c r="AO17630" s="103" t="n"/>
    </row>
    <row r="17631" spans="1:59">
      <c r="AO17631" s="103" t="n"/>
    </row>
    <row r="17632" spans="1:59">
      <c r="AO17632" s="103" t="n"/>
    </row>
    <row r="17633" spans="1:59">
      <c r="AO17633" s="103" t="n"/>
    </row>
    <row r="17634" spans="1:59">
      <c r="AO17634" s="103" t="n"/>
    </row>
    <row r="17635" spans="1:59">
      <c r="AO17635" s="103" t="n"/>
    </row>
    <row r="17636" spans="1:59">
      <c r="AO17636" s="103" t="n"/>
    </row>
    <row r="17637" spans="1:59">
      <c r="AO17637" s="103" t="n"/>
    </row>
    <row r="17638" spans="1:59">
      <c r="AO17638" s="103" t="n"/>
    </row>
    <row r="17639" spans="1:59">
      <c r="AO17639" s="103" t="n"/>
    </row>
    <row r="17640" spans="1:59">
      <c r="AO17640" s="103" t="n"/>
    </row>
    <row r="17641" spans="1:59">
      <c r="AO17641" s="103" t="n"/>
    </row>
    <row r="17642" spans="1:59">
      <c r="AO17642" s="103" t="n"/>
    </row>
    <row r="17643" spans="1:59">
      <c r="AO17643" s="103" t="n"/>
    </row>
    <row r="17644" spans="1:59">
      <c r="AO17644" s="103" t="n"/>
    </row>
    <row r="17645" spans="1:59">
      <c r="AO17645" s="103" t="n"/>
    </row>
    <row r="17646" spans="1:59">
      <c r="AO17646" s="103" t="n"/>
    </row>
    <row r="17647" spans="1:59">
      <c r="AO17647" s="103" t="n"/>
    </row>
    <row r="17648" spans="1:59">
      <c r="AO17648" s="103" t="n"/>
    </row>
    <row r="17649" spans="1:59">
      <c r="AO17649" s="103" t="n"/>
    </row>
    <row r="17650" spans="1:59">
      <c r="AO17650" s="103" t="n"/>
    </row>
    <row r="17651" spans="1:59">
      <c r="AO17651" s="103" t="n"/>
    </row>
    <row r="17652" spans="1:59">
      <c r="AO17652" s="103" t="n"/>
    </row>
    <row r="17653" spans="1:59">
      <c r="AO17653" s="103" t="n"/>
    </row>
    <row r="17654" spans="1:59">
      <c r="AO17654" s="103" t="n"/>
    </row>
    <row r="17655" spans="1:59">
      <c r="AO17655" s="103" t="n"/>
    </row>
    <row r="17656" spans="1:59">
      <c r="AO17656" s="103" t="n"/>
    </row>
    <row r="17657" spans="1:59">
      <c r="AO17657" s="103" t="n"/>
    </row>
    <row r="17658" spans="1:59">
      <c r="AO17658" s="103" t="n"/>
    </row>
    <row r="17659" spans="1:59">
      <c r="AO17659" s="103" t="n"/>
    </row>
    <row r="17660" spans="1:59">
      <c r="AO17660" s="103" t="n"/>
    </row>
    <row r="17661" spans="1:59">
      <c r="AO17661" s="103" t="n"/>
    </row>
    <row r="17662" spans="1:59">
      <c r="AO17662" s="103" t="n"/>
    </row>
    <row r="17663" spans="1:59">
      <c r="AO17663" s="103" t="n"/>
    </row>
    <row r="17664" spans="1:59">
      <c r="AO17664" s="103" t="n"/>
    </row>
    <row r="17665" spans="1:59">
      <c r="AO17665" s="103" t="n"/>
    </row>
    <row r="17666" spans="1:59">
      <c r="AO17666" s="103" t="n"/>
    </row>
    <row r="17667" spans="1:59">
      <c r="AO17667" s="103" t="n"/>
    </row>
    <row r="17668" spans="1:59">
      <c r="AO17668" s="103" t="n"/>
    </row>
    <row r="17669" spans="1:59">
      <c r="AO17669" s="103" t="n"/>
    </row>
    <row r="17670" spans="1:59">
      <c r="AO17670" s="103" t="n"/>
    </row>
    <row r="17671" spans="1:59">
      <c r="AO17671" s="103" t="n"/>
    </row>
    <row r="17672" spans="1:59">
      <c r="AO17672" s="103" t="n"/>
    </row>
    <row r="17673" spans="1:59">
      <c r="AO17673" s="103" t="n"/>
    </row>
    <row r="17674" spans="1:59">
      <c r="AO17674" s="103" t="n"/>
    </row>
    <row r="17675" spans="1:59">
      <c r="AO17675" s="103" t="n"/>
    </row>
    <row r="17676" spans="1:59">
      <c r="AO17676" s="103" t="n"/>
    </row>
    <row r="17677" spans="1:59">
      <c r="AO17677" s="103" t="n"/>
    </row>
    <row r="17678" spans="1:59">
      <c r="AO17678" s="103" t="n"/>
    </row>
    <row r="17679" spans="1:59">
      <c r="AO17679" s="103" t="n"/>
    </row>
    <row r="17680" spans="1:59">
      <c r="AO17680" s="103" t="n"/>
    </row>
    <row r="17681" spans="1:59">
      <c r="AO17681" s="103" t="n"/>
    </row>
    <row r="17682" spans="1:59">
      <c r="AO17682" s="103" t="n"/>
    </row>
    <row r="17683" spans="1:59">
      <c r="AO17683" s="103" t="n"/>
    </row>
    <row r="17684" spans="1:59">
      <c r="AO17684" s="103" t="n"/>
    </row>
    <row r="17685" spans="1:59">
      <c r="AO17685" s="103" t="n"/>
    </row>
    <row r="17686" spans="1:59">
      <c r="AO17686" s="103" t="n"/>
    </row>
    <row r="17687" spans="1:59">
      <c r="AO17687" s="103" t="n"/>
    </row>
    <row r="17688" spans="1:59">
      <c r="AO17688" s="103" t="n"/>
    </row>
    <row r="17689" spans="1:59">
      <c r="AO17689" s="103" t="n"/>
    </row>
    <row r="17690" spans="1:59">
      <c r="AO17690" s="103" t="n"/>
    </row>
    <row r="17691" spans="1:59">
      <c r="AO17691" s="103" t="n"/>
    </row>
    <row r="17692" spans="1:59">
      <c r="AO17692" s="103" t="n"/>
    </row>
    <row r="17693" spans="1:59">
      <c r="AO17693" s="103" t="n"/>
    </row>
    <row r="17694" spans="1:59">
      <c r="AO17694" s="103" t="n"/>
    </row>
    <row r="17695" spans="1:59">
      <c r="AO17695" s="103" t="n"/>
    </row>
    <row r="17696" spans="1:59">
      <c r="AO17696" s="103" t="n"/>
    </row>
    <row r="17697" spans="1:59">
      <c r="AO17697" s="103" t="n"/>
    </row>
    <row r="17698" spans="1:59">
      <c r="AO17698" s="103" t="n"/>
    </row>
    <row r="17699" spans="1:59">
      <c r="AO17699" s="103" t="n"/>
    </row>
    <row r="17700" spans="1:59">
      <c r="AO17700" s="103" t="n"/>
    </row>
    <row r="17701" spans="1:59">
      <c r="AO17701" s="103" t="n"/>
    </row>
    <row r="17702" spans="1:59">
      <c r="AO17702" s="103" t="n"/>
    </row>
    <row r="17703" spans="1:59">
      <c r="AO17703" s="103" t="n"/>
    </row>
    <row r="17704" spans="1:59">
      <c r="AO17704" s="103" t="n"/>
    </row>
    <row r="17705" spans="1:59">
      <c r="AO17705" s="103" t="n"/>
    </row>
    <row r="17706" spans="1:59">
      <c r="AO17706" s="103" t="n"/>
    </row>
    <row r="17707" spans="1:59">
      <c r="AO17707" s="103" t="n"/>
    </row>
    <row r="17708" spans="1:59">
      <c r="AO17708" s="103" t="n"/>
    </row>
    <row r="17709" spans="1:59">
      <c r="AO17709" s="103" t="n"/>
    </row>
    <row r="17710" spans="1:59">
      <c r="AO17710" s="103" t="n"/>
    </row>
    <row r="17711" spans="1:59">
      <c r="AO17711" s="103" t="n"/>
    </row>
    <row r="17712" spans="1:59">
      <c r="AO17712" s="103" t="n"/>
    </row>
    <row r="17713" spans="1:59">
      <c r="AO17713" s="103" t="n"/>
    </row>
    <row r="17714" spans="1:59">
      <c r="AO17714" s="103" t="n"/>
    </row>
    <row r="17715" spans="1:59">
      <c r="AO17715" s="103" t="n"/>
    </row>
    <row r="17716" spans="1:59">
      <c r="AO17716" s="103" t="n"/>
    </row>
    <row r="17717" spans="1:59">
      <c r="AO17717" s="103" t="n"/>
    </row>
    <row r="17718" spans="1:59">
      <c r="AO17718" s="103" t="n"/>
    </row>
    <row r="17719" spans="1:59">
      <c r="AO17719" s="103" t="n"/>
    </row>
    <row r="17720" spans="1:59">
      <c r="AO17720" s="103" t="n"/>
    </row>
    <row r="17721" spans="1:59">
      <c r="AO17721" s="103" t="n"/>
    </row>
    <row r="17722" spans="1:59">
      <c r="AO17722" s="103" t="n"/>
    </row>
    <row r="17723" spans="1:59">
      <c r="AO17723" s="103" t="n"/>
    </row>
    <row r="17724" spans="1:59">
      <c r="AO17724" s="103" t="n"/>
    </row>
    <row r="17725" spans="1:59">
      <c r="AO17725" s="103" t="n"/>
    </row>
    <row r="17726" spans="1:59">
      <c r="AO17726" s="103" t="n"/>
    </row>
    <row r="17727" spans="1:59">
      <c r="AO17727" s="103" t="n"/>
    </row>
    <row r="17728" spans="1:59">
      <c r="AO17728" s="103" t="n"/>
    </row>
    <row r="17729" spans="1:59">
      <c r="AO17729" s="103" t="n"/>
    </row>
    <row r="17730" spans="1:59">
      <c r="AO17730" s="103" t="n"/>
    </row>
    <row r="17731" spans="1:59">
      <c r="AO17731" s="103" t="n"/>
    </row>
    <row r="17732" spans="1:59">
      <c r="AO17732" s="103" t="n"/>
    </row>
    <row r="17733" spans="1:59">
      <c r="AO17733" s="103" t="n"/>
    </row>
    <row r="17734" spans="1:59">
      <c r="AO17734" s="103" t="n"/>
    </row>
    <row r="17735" spans="1:59">
      <c r="AO17735" s="103" t="n"/>
    </row>
    <row r="17736" spans="1:59">
      <c r="AO17736" s="103" t="n"/>
    </row>
    <row r="17737" spans="1:59">
      <c r="AO17737" s="103" t="n"/>
    </row>
    <row r="17738" spans="1:59">
      <c r="AO17738" s="103" t="n"/>
    </row>
    <row r="17739" spans="1:59">
      <c r="AO17739" s="103" t="n"/>
    </row>
    <row r="17740" spans="1:59">
      <c r="AO17740" s="103" t="n"/>
    </row>
    <row r="17741" spans="1:59">
      <c r="AO17741" s="103" t="n"/>
    </row>
    <row r="17742" spans="1:59">
      <c r="AO17742" s="103" t="n"/>
    </row>
    <row r="17743" spans="1:59">
      <c r="AO17743" s="103" t="n"/>
    </row>
    <row r="17744" spans="1:59">
      <c r="AO17744" s="103" t="n"/>
    </row>
    <row r="17745" spans="1:59">
      <c r="AO17745" s="103" t="n"/>
    </row>
    <row r="17746" spans="1:59">
      <c r="AO17746" s="103" t="n"/>
    </row>
    <row r="17747" spans="1:59">
      <c r="AO17747" s="103" t="n"/>
    </row>
    <row r="17748" spans="1:59">
      <c r="AO17748" s="103" t="n"/>
    </row>
    <row r="17749" spans="1:59">
      <c r="AO17749" s="103" t="n"/>
    </row>
    <row r="17750" spans="1:59">
      <c r="AO17750" s="103" t="n"/>
    </row>
    <row r="17751" spans="1:59">
      <c r="AO17751" s="103" t="n"/>
    </row>
    <row r="17752" spans="1:59">
      <c r="AO17752" s="103" t="n"/>
    </row>
    <row r="17753" spans="1:59">
      <c r="AO17753" s="103" t="n"/>
    </row>
    <row r="17754" spans="1:59">
      <c r="AO17754" s="103" t="n"/>
    </row>
    <row r="17755" spans="1:59">
      <c r="AO17755" s="103" t="n"/>
    </row>
    <row r="17756" spans="1:59">
      <c r="AO17756" s="103" t="n"/>
    </row>
    <row r="17757" spans="1:59">
      <c r="AO17757" s="103" t="n"/>
    </row>
    <row r="17758" spans="1:59">
      <c r="AO17758" s="103" t="n"/>
    </row>
    <row r="17759" spans="1:59">
      <c r="AO17759" s="103" t="n"/>
    </row>
    <row r="17760" spans="1:59">
      <c r="AO17760" s="103" t="n"/>
    </row>
    <row r="17761" spans="1:59">
      <c r="AO17761" s="103" t="n"/>
    </row>
    <row r="17762" spans="1:59">
      <c r="AO17762" s="103" t="n"/>
    </row>
    <row r="17763" spans="1:59">
      <c r="AO17763" s="103" t="n"/>
    </row>
    <row r="17764" spans="1:59">
      <c r="AO17764" s="103" t="n"/>
    </row>
    <row r="17765" spans="1:59">
      <c r="AO17765" s="103" t="n"/>
    </row>
    <row r="17766" spans="1:59">
      <c r="AO17766" s="103" t="n"/>
    </row>
    <row r="17767" spans="1:59">
      <c r="AO17767" s="103" t="n"/>
    </row>
    <row r="17768" spans="1:59">
      <c r="AO17768" s="103" t="n"/>
    </row>
    <row r="17769" spans="1:59">
      <c r="AO17769" s="103" t="n"/>
    </row>
    <row r="17770" spans="1:59">
      <c r="AO17770" s="103" t="n"/>
    </row>
    <row r="17771" spans="1:59">
      <c r="AO17771" s="103" t="n"/>
    </row>
    <row r="17772" spans="1:59">
      <c r="AO17772" s="103" t="n"/>
    </row>
    <row r="17773" spans="1:59">
      <c r="AO17773" s="103" t="n"/>
    </row>
    <row r="17774" spans="1:59">
      <c r="AO17774" s="103" t="n"/>
    </row>
    <row r="17775" spans="1:59">
      <c r="AO17775" s="103" t="n"/>
    </row>
    <row r="17776" spans="1:59">
      <c r="AO17776" s="103" t="n"/>
    </row>
    <row r="17777" spans="1:59">
      <c r="AO17777" s="103" t="n"/>
    </row>
    <row r="17778" spans="1:59">
      <c r="AO17778" s="103" t="n"/>
    </row>
    <row r="17779" spans="1:59">
      <c r="AO17779" s="103" t="n"/>
    </row>
    <row r="17780" spans="1:59">
      <c r="AO17780" s="103" t="n"/>
    </row>
    <row r="17781" spans="1:59">
      <c r="AO17781" s="103" t="n"/>
    </row>
    <row r="17782" spans="1:59">
      <c r="AO17782" s="103" t="n"/>
    </row>
    <row r="17783" spans="1:59">
      <c r="AO17783" s="103" t="n"/>
    </row>
    <row r="17784" spans="1:59">
      <c r="AO17784" s="103" t="n"/>
    </row>
    <row r="17785" spans="1:59">
      <c r="AO17785" s="103" t="n"/>
    </row>
    <row r="17786" spans="1:59">
      <c r="AO17786" s="103" t="n"/>
    </row>
    <row r="17787" spans="1:59">
      <c r="AO17787" s="103" t="n"/>
    </row>
    <row r="17788" spans="1:59">
      <c r="AO17788" s="103" t="n"/>
    </row>
    <row r="17789" spans="1:59">
      <c r="AO17789" s="103" t="n"/>
    </row>
    <row r="17790" spans="1:59">
      <c r="AO17790" s="103" t="n"/>
    </row>
    <row r="17791" spans="1:59">
      <c r="AO17791" s="103" t="n"/>
    </row>
    <row r="17792" spans="1:59">
      <c r="AO17792" s="103" t="n"/>
    </row>
    <row r="17793" spans="1:59">
      <c r="AO17793" s="103" t="n"/>
    </row>
    <row r="17794" spans="1:59">
      <c r="AO17794" s="103" t="n"/>
    </row>
    <row r="17795" spans="1:59">
      <c r="AO17795" s="103" t="n"/>
    </row>
    <row r="17796" spans="1:59">
      <c r="AO17796" s="103" t="n"/>
    </row>
    <row r="17797" spans="1:59">
      <c r="AO17797" s="103" t="n"/>
    </row>
    <row r="17798" spans="1:59">
      <c r="AO17798" s="103" t="n"/>
    </row>
    <row r="17799" spans="1:59">
      <c r="AO17799" s="103" t="n"/>
    </row>
    <row r="17800" spans="1:59">
      <c r="AO17800" s="103" t="n"/>
    </row>
    <row r="17801" spans="1:59">
      <c r="AO17801" s="103" t="n"/>
    </row>
    <row r="17802" spans="1:59">
      <c r="AO17802" s="103" t="n"/>
    </row>
    <row r="17803" spans="1:59">
      <c r="AO17803" s="103" t="n"/>
    </row>
    <row r="17804" spans="1:59">
      <c r="AO17804" s="103" t="n"/>
    </row>
    <row r="17805" spans="1:59">
      <c r="AO17805" s="103" t="n"/>
    </row>
    <row r="17806" spans="1:59">
      <c r="AO17806" s="103" t="n"/>
    </row>
    <row r="17807" spans="1:59">
      <c r="AO17807" s="103" t="n"/>
    </row>
    <row r="17808" spans="1:59">
      <c r="AO17808" s="103" t="n"/>
    </row>
    <row r="17809" spans="1:59">
      <c r="AO17809" s="103" t="n"/>
    </row>
    <row r="17810" spans="1:59">
      <c r="AO17810" s="103" t="n"/>
    </row>
    <row r="17811" spans="1:59">
      <c r="AO17811" s="103" t="n"/>
    </row>
    <row r="17812" spans="1:59">
      <c r="AO17812" s="103" t="n"/>
    </row>
    <row r="17813" spans="1:59">
      <c r="AO17813" s="103" t="n"/>
    </row>
    <row r="17814" spans="1:59">
      <c r="AO17814" s="103" t="n"/>
    </row>
    <row r="17815" spans="1:59">
      <c r="AO17815" s="103" t="n"/>
    </row>
    <row r="17816" spans="1:59">
      <c r="AO17816" s="103" t="n"/>
    </row>
    <row r="17817" spans="1:59">
      <c r="AO17817" s="103" t="n"/>
    </row>
    <row r="17818" spans="1:59">
      <c r="AO17818" s="103" t="n"/>
    </row>
    <row r="17819" spans="1:59">
      <c r="AO17819" s="103" t="n"/>
    </row>
    <row r="17820" spans="1:59">
      <c r="AO17820" s="103" t="n"/>
    </row>
    <row r="17821" spans="1:59">
      <c r="AO17821" s="103" t="n"/>
    </row>
    <row r="17822" spans="1:59">
      <c r="AO17822" s="103" t="n"/>
    </row>
    <row r="17823" spans="1:59">
      <c r="AO17823" s="103" t="n"/>
    </row>
    <row r="17824" spans="1:59">
      <c r="AO17824" s="103" t="n"/>
    </row>
    <row r="17825" spans="1:59">
      <c r="AO17825" s="103" t="n"/>
    </row>
    <row r="17826" spans="1:59">
      <c r="AO17826" s="103" t="n"/>
    </row>
    <row r="17827" spans="1:59">
      <c r="AO17827" s="103" t="n"/>
    </row>
    <row r="17828" spans="1:59">
      <c r="AO17828" s="103" t="n"/>
    </row>
    <row r="17829" spans="1:59">
      <c r="AO17829" s="103" t="n"/>
    </row>
    <row r="17830" spans="1:59">
      <c r="AO17830" s="103" t="n"/>
    </row>
    <row r="17831" spans="1:59">
      <c r="AO17831" s="103" t="n"/>
    </row>
    <row r="17832" spans="1:59">
      <c r="AO17832" s="103" t="n"/>
    </row>
    <row r="17833" spans="1:59">
      <c r="AO17833" s="103" t="n"/>
    </row>
    <row r="17834" spans="1:59">
      <c r="AO17834" s="103" t="n"/>
    </row>
    <row r="17835" spans="1:59">
      <c r="AO17835" s="103" t="n"/>
    </row>
    <row r="17836" spans="1:59">
      <c r="AO17836" s="103" t="n"/>
    </row>
    <row r="17837" spans="1:59">
      <c r="AO17837" s="103" t="n"/>
    </row>
    <row r="17838" spans="1:59">
      <c r="AO17838" s="103" t="n"/>
    </row>
    <row r="17839" spans="1:59">
      <c r="AO17839" s="103" t="n"/>
    </row>
    <row r="17840" spans="1:59">
      <c r="AO17840" s="103" t="n"/>
    </row>
    <row r="17841" spans="1:59">
      <c r="AO17841" s="103" t="n"/>
    </row>
    <row r="17842" spans="1:59">
      <c r="AO17842" s="103" t="n"/>
    </row>
    <row r="17843" spans="1:59">
      <c r="AO17843" s="103" t="n"/>
    </row>
    <row r="17844" spans="1:59">
      <c r="AO17844" s="103" t="n"/>
    </row>
    <row r="17845" spans="1:59">
      <c r="AO17845" s="103" t="n"/>
    </row>
    <row r="17846" spans="1:59">
      <c r="AO17846" s="103" t="n"/>
    </row>
    <row r="17847" spans="1:59">
      <c r="AO17847" s="103" t="n"/>
    </row>
    <row r="17848" spans="1:59">
      <c r="AO17848" s="103" t="n"/>
    </row>
    <row r="17849" spans="1:59">
      <c r="AO17849" s="103" t="n"/>
    </row>
    <row r="17850" spans="1:59">
      <c r="AO17850" s="103" t="n"/>
    </row>
    <row r="17851" spans="1:59">
      <c r="AO17851" s="103" t="n"/>
    </row>
    <row r="17852" spans="1:59">
      <c r="AO17852" s="103" t="n"/>
    </row>
    <row r="17853" spans="1:59">
      <c r="AO17853" s="103" t="n"/>
    </row>
    <row r="17854" spans="1:59">
      <c r="AO17854" s="103" t="n"/>
    </row>
    <row r="17855" spans="1:59">
      <c r="AO17855" s="103" t="n"/>
    </row>
    <row r="17856" spans="1:59">
      <c r="AO17856" s="103" t="n"/>
    </row>
    <row r="17857" spans="1:59">
      <c r="AO17857" s="103" t="n"/>
    </row>
    <row r="17858" spans="1:59">
      <c r="AO17858" s="103" t="n"/>
    </row>
    <row r="17859" spans="1:59">
      <c r="AO17859" s="103" t="n"/>
    </row>
    <row r="17860" spans="1:59">
      <c r="AO17860" s="103" t="n"/>
    </row>
    <row r="17861" spans="1:59">
      <c r="AO17861" s="103" t="n"/>
    </row>
    <row r="17862" spans="1:59">
      <c r="AO17862" s="103" t="n"/>
    </row>
    <row r="17863" spans="1:59">
      <c r="AO17863" s="103" t="n"/>
    </row>
    <row r="17864" spans="1:59">
      <c r="AO17864" s="103" t="n"/>
    </row>
    <row r="17865" spans="1:59">
      <c r="AO17865" s="103" t="n"/>
    </row>
    <row r="17866" spans="1:59">
      <c r="AO17866" s="103" t="n"/>
    </row>
    <row r="17867" spans="1:59">
      <c r="AO17867" s="103" t="n"/>
    </row>
    <row r="17868" spans="1:59">
      <c r="AO17868" s="103" t="n"/>
    </row>
    <row r="17869" spans="1:59">
      <c r="AO17869" s="103" t="n"/>
    </row>
    <row r="17870" spans="1:59">
      <c r="AO17870" s="103" t="n"/>
    </row>
    <row r="17871" spans="1:59">
      <c r="AO17871" s="103" t="n"/>
    </row>
    <row r="17872" spans="1:59">
      <c r="AO17872" s="103" t="n"/>
    </row>
    <row r="17873" spans="1:59">
      <c r="AO17873" s="103" t="n"/>
    </row>
    <row r="17874" spans="1:59">
      <c r="AO17874" s="103" t="n"/>
    </row>
    <row r="17875" spans="1:59">
      <c r="AO17875" s="103" t="n"/>
    </row>
    <row r="17876" spans="1:59">
      <c r="AO17876" s="103" t="n"/>
    </row>
    <row r="17877" spans="1:59">
      <c r="AO17877" s="103" t="n"/>
    </row>
    <row r="17878" spans="1:59">
      <c r="AO17878" s="103" t="n"/>
    </row>
    <row r="17879" spans="1:59">
      <c r="AO17879" s="103" t="n"/>
    </row>
    <row r="17880" spans="1:59">
      <c r="AO17880" s="103" t="n"/>
    </row>
    <row r="17881" spans="1:59">
      <c r="AO17881" s="103" t="n"/>
    </row>
    <row r="17882" spans="1:59">
      <c r="AO17882" s="103" t="n"/>
    </row>
    <row r="17883" spans="1:59">
      <c r="AO17883" s="103" t="n"/>
    </row>
    <row r="17884" spans="1:59">
      <c r="AO17884" s="103" t="n"/>
    </row>
    <row r="17885" spans="1:59">
      <c r="AO17885" s="103" t="n"/>
    </row>
    <row r="17886" spans="1:59">
      <c r="AO17886" s="103" t="n"/>
    </row>
    <row r="17887" spans="1:59">
      <c r="AO17887" s="103" t="n"/>
    </row>
    <row r="17888" spans="1:59">
      <c r="AO17888" s="103" t="n"/>
    </row>
    <row r="17889" spans="1:59">
      <c r="AO17889" s="103" t="n"/>
    </row>
    <row r="17890" spans="1:59">
      <c r="AO17890" s="103" t="n"/>
    </row>
    <row r="17891" spans="1:59">
      <c r="AO17891" s="103" t="n"/>
    </row>
    <row r="17892" spans="1:59">
      <c r="AO17892" s="103" t="n"/>
    </row>
    <row r="17893" spans="1:59">
      <c r="AO17893" s="103" t="n"/>
    </row>
    <row r="17894" spans="1:59">
      <c r="AO17894" s="103" t="n"/>
    </row>
    <row r="17895" spans="1:59">
      <c r="AO17895" s="103" t="n"/>
    </row>
    <row r="17896" spans="1:59">
      <c r="AO17896" s="103" t="n"/>
    </row>
    <row r="17897" spans="1:59">
      <c r="AO17897" s="103" t="n"/>
    </row>
    <row r="17898" spans="1:59">
      <c r="AO17898" s="103" t="n"/>
    </row>
    <row r="17899" spans="1:59">
      <c r="AO17899" s="103" t="n"/>
    </row>
    <row r="17900" spans="1:59">
      <c r="AO17900" s="103" t="n"/>
    </row>
    <row r="17901" spans="1:59">
      <c r="AO17901" s="103" t="n"/>
    </row>
    <row r="17902" spans="1:59">
      <c r="AO17902" s="103" t="n"/>
    </row>
    <row r="17903" spans="1:59">
      <c r="AO17903" s="103" t="n"/>
    </row>
    <row r="17904" spans="1:59">
      <c r="AO17904" s="103" t="n"/>
    </row>
    <row r="17905" spans="1:59">
      <c r="AO17905" s="103" t="n"/>
    </row>
    <row r="17906" spans="1:59">
      <c r="AO17906" s="103" t="n"/>
    </row>
    <row r="17907" spans="1:59">
      <c r="AO17907" s="103" t="n"/>
    </row>
    <row r="17908" spans="1:59">
      <c r="AO17908" s="103" t="n"/>
    </row>
    <row r="17909" spans="1:59">
      <c r="AO17909" s="103" t="n"/>
    </row>
    <row r="17910" spans="1:59">
      <c r="AO17910" s="103" t="n"/>
    </row>
    <row r="17911" spans="1:59">
      <c r="AO17911" s="103" t="n"/>
    </row>
    <row r="17912" spans="1:59">
      <c r="AO17912" s="103" t="n"/>
    </row>
    <row r="17913" spans="1:59">
      <c r="AO17913" s="103" t="n"/>
    </row>
    <row r="17914" spans="1:59">
      <c r="AO17914" s="103" t="n"/>
    </row>
    <row r="17915" spans="1:59">
      <c r="AO17915" s="103" t="n"/>
    </row>
    <row r="17916" spans="1:59">
      <c r="AO17916" s="103" t="n"/>
    </row>
    <row r="17917" spans="1:59">
      <c r="AO17917" s="103" t="n"/>
    </row>
    <row r="17918" spans="1:59">
      <c r="AO17918" s="103" t="n"/>
    </row>
    <row r="17919" spans="1:59">
      <c r="AO17919" s="103" t="n"/>
    </row>
    <row r="17920" spans="1:59">
      <c r="AO17920" s="103" t="n"/>
    </row>
    <row r="17921" spans="1:59">
      <c r="AO17921" s="103" t="n"/>
    </row>
    <row r="17922" spans="1:59">
      <c r="AO17922" s="103" t="n"/>
    </row>
    <row r="17923" spans="1:59">
      <c r="AO17923" s="103" t="n"/>
    </row>
    <row r="17924" spans="1:59">
      <c r="AO17924" s="103" t="n"/>
    </row>
    <row r="17925" spans="1:59">
      <c r="AO17925" s="103" t="n"/>
    </row>
    <row r="17926" spans="1:59">
      <c r="AO17926" s="103" t="n"/>
    </row>
    <row r="17927" spans="1:59">
      <c r="AO17927" s="103" t="n"/>
    </row>
    <row r="17928" spans="1:59">
      <c r="AO17928" s="103" t="n"/>
    </row>
    <row r="17929" spans="1:59">
      <c r="AO17929" s="103" t="n"/>
    </row>
    <row r="17930" spans="1:59">
      <c r="AO17930" s="103" t="n"/>
    </row>
    <row r="17931" spans="1:59">
      <c r="AO17931" s="103" t="n"/>
    </row>
    <row r="17932" spans="1:59">
      <c r="AO17932" s="103" t="n"/>
    </row>
    <row r="17933" spans="1:59">
      <c r="AO17933" s="103" t="n"/>
    </row>
    <row r="17934" spans="1:59">
      <c r="AO17934" s="103" t="n"/>
    </row>
    <row r="17935" spans="1:59">
      <c r="AO17935" s="103" t="n"/>
    </row>
    <row r="17936" spans="1:59">
      <c r="AO17936" s="103" t="n"/>
    </row>
    <row r="17937" spans="1:59">
      <c r="AO17937" s="103" t="n"/>
    </row>
    <row r="17938" spans="1:59">
      <c r="AO17938" s="103" t="n"/>
    </row>
    <row r="17939" spans="1:59">
      <c r="AO17939" s="103" t="n"/>
    </row>
    <row r="17940" spans="1:59">
      <c r="AO17940" s="103" t="n"/>
    </row>
    <row r="17941" spans="1:59">
      <c r="AO17941" s="103" t="n"/>
    </row>
    <row r="17942" spans="1:59">
      <c r="AO17942" s="103" t="n"/>
    </row>
    <row r="17943" spans="1:59">
      <c r="AO17943" s="103" t="n"/>
    </row>
    <row r="17944" spans="1:59">
      <c r="AO17944" s="103" t="n"/>
    </row>
    <row r="17945" spans="1:59">
      <c r="AO17945" s="103" t="n"/>
    </row>
    <row r="17946" spans="1:59">
      <c r="AO17946" s="103" t="n"/>
    </row>
    <row r="17947" spans="1:59">
      <c r="AO17947" s="103" t="n"/>
    </row>
    <row r="17948" spans="1:59">
      <c r="AO17948" s="103" t="n"/>
    </row>
    <row r="17949" spans="1:59">
      <c r="AO17949" s="103" t="n"/>
    </row>
    <row r="17950" spans="1:59">
      <c r="AO17950" s="103" t="n"/>
    </row>
    <row r="17951" spans="1:59">
      <c r="AO17951" s="103" t="n"/>
    </row>
    <row r="17952" spans="1:59">
      <c r="AO17952" s="103" t="n"/>
    </row>
    <row r="17953" spans="1:59">
      <c r="AO17953" s="103" t="n"/>
    </row>
    <row r="17954" spans="1:59">
      <c r="AO17954" s="103" t="n"/>
    </row>
    <row r="17955" spans="1:59">
      <c r="AO17955" s="103" t="n"/>
    </row>
    <row r="17956" spans="1:59">
      <c r="AO17956" s="103" t="n"/>
    </row>
    <row r="17957" spans="1:59">
      <c r="AO17957" s="103" t="n"/>
    </row>
    <row r="17958" spans="1:59">
      <c r="AO17958" s="103" t="n"/>
    </row>
    <row r="17959" spans="1:59">
      <c r="AO17959" s="103" t="n"/>
    </row>
    <row r="17960" spans="1:59">
      <c r="AO17960" s="103" t="n"/>
    </row>
    <row r="17961" spans="1:59">
      <c r="AO17961" s="103" t="n"/>
    </row>
    <row r="17962" spans="1:59">
      <c r="AO17962" s="103" t="n"/>
    </row>
    <row r="17963" spans="1:59">
      <c r="AO17963" s="103" t="n"/>
    </row>
    <row r="17964" spans="1:59">
      <c r="AO17964" s="103" t="n"/>
    </row>
    <row r="17965" spans="1:59">
      <c r="AO17965" s="103" t="n"/>
    </row>
    <row r="17966" spans="1:59">
      <c r="AO17966" s="103" t="n"/>
    </row>
    <row r="17967" spans="1:59">
      <c r="AO17967" s="103" t="n"/>
    </row>
    <row r="17968" spans="1:59">
      <c r="AO17968" s="103" t="n"/>
    </row>
    <row r="17969" spans="1:59">
      <c r="AO17969" s="103" t="n"/>
    </row>
    <row r="17970" spans="1:59">
      <c r="AO17970" s="103" t="n"/>
    </row>
    <row r="17971" spans="1:59">
      <c r="AO17971" s="103" t="n"/>
    </row>
    <row r="17972" spans="1:59">
      <c r="AO17972" s="103" t="n"/>
    </row>
    <row r="17973" spans="1:59">
      <c r="AO17973" s="103" t="n"/>
    </row>
    <row r="17974" spans="1:59">
      <c r="AO17974" s="103" t="n"/>
    </row>
    <row r="17975" spans="1:59">
      <c r="AO17975" s="103" t="n"/>
    </row>
    <row r="17976" spans="1:59">
      <c r="AO17976" s="103" t="n"/>
    </row>
    <row r="17977" spans="1:59">
      <c r="AO17977" s="103" t="n"/>
    </row>
    <row r="17978" spans="1:59">
      <c r="AO17978" s="103" t="n"/>
    </row>
    <row r="17979" spans="1:59">
      <c r="AO17979" s="103" t="n"/>
    </row>
    <row r="17980" spans="1:59">
      <c r="AO17980" s="103" t="n"/>
    </row>
    <row r="17981" spans="1:59">
      <c r="AO17981" s="103" t="n"/>
    </row>
    <row r="17982" spans="1:59">
      <c r="AO17982" s="103" t="n"/>
    </row>
    <row r="17983" spans="1:59">
      <c r="AO17983" s="103" t="n"/>
    </row>
    <row r="17984" spans="1:59">
      <c r="AO17984" s="103" t="n"/>
    </row>
    <row r="17985" spans="1:59">
      <c r="AO17985" s="103" t="n"/>
    </row>
    <row r="17986" spans="1:59">
      <c r="AO17986" s="103" t="n"/>
    </row>
    <row r="17987" spans="1:59">
      <c r="AO17987" s="103" t="n"/>
    </row>
    <row r="17988" spans="1:59">
      <c r="AO17988" s="103" t="n"/>
    </row>
    <row r="17989" spans="1:59">
      <c r="AO17989" s="103" t="n"/>
    </row>
    <row r="17990" spans="1:59">
      <c r="AO17990" s="103" t="n"/>
    </row>
    <row r="17991" spans="1:59">
      <c r="AO17991" s="103" t="n"/>
    </row>
    <row r="17992" spans="1:59">
      <c r="AO17992" s="103" t="n"/>
    </row>
    <row r="17993" spans="1:59">
      <c r="AO17993" s="103" t="n"/>
    </row>
    <row r="17994" spans="1:59">
      <c r="AO17994" s="103" t="n"/>
    </row>
    <row r="17995" spans="1:59">
      <c r="AO17995" s="103" t="n"/>
    </row>
    <row r="17996" spans="1:59">
      <c r="AO17996" s="103" t="n"/>
    </row>
    <row r="17997" spans="1:59">
      <c r="AO17997" s="103" t="n"/>
    </row>
    <row r="17998" spans="1:59">
      <c r="AO17998" s="103" t="n"/>
    </row>
    <row r="17999" spans="1:59">
      <c r="AO17999" s="103" t="n"/>
    </row>
    <row r="18000" spans="1:59">
      <c r="AO18000" s="103" t="n"/>
    </row>
    <row r="18001" spans="1:59">
      <c r="AO18001" s="103" t="n"/>
    </row>
    <row r="18002" spans="1:59">
      <c r="AO18002" s="103" t="n"/>
    </row>
    <row r="18003" spans="1:59">
      <c r="AO18003" s="103" t="n"/>
    </row>
    <row r="18004" spans="1:59">
      <c r="AO18004" s="103" t="n"/>
    </row>
    <row r="18005" spans="1:59">
      <c r="AO18005" s="103" t="n"/>
    </row>
    <row r="18006" spans="1:59">
      <c r="AO18006" s="103" t="n"/>
    </row>
    <row r="18007" spans="1:59">
      <c r="AO18007" s="103" t="n"/>
    </row>
    <row r="18008" spans="1:59">
      <c r="AO18008" s="103" t="n"/>
    </row>
    <row r="18009" spans="1:59">
      <c r="AO18009" s="103" t="n"/>
    </row>
    <row r="18010" spans="1:59">
      <c r="AO18010" s="103" t="n"/>
    </row>
    <row r="18011" spans="1:59">
      <c r="AO18011" s="103" t="n"/>
    </row>
    <row r="18012" spans="1:59">
      <c r="AO18012" s="103" t="n"/>
    </row>
    <row r="18013" spans="1:59">
      <c r="AO18013" s="103" t="n"/>
    </row>
    <row r="18014" spans="1:59">
      <c r="AO18014" s="103" t="n"/>
    </row>
    <row r="18015" spans="1:59">
      <c r="AO18015" s="103" t="n"/>
    </row>
    <row r="18016" spans="1:59">
      <c r="AO18016" s="103" t="n"/>
    </row>
    <row r="18017" spans="1:59">
      <c r="AO18017" s="103" t="n"/>
    </row>
    <row r="18018" spans="1:59">
      <c r="AO18018" s="103" t="n"/>
    </row>
    <row r="18019" spans="1:59">
      <c r="AO18019" s="103" t="n"/>
    </row>
    <row r="18020" spans="1:59">
      <c r="AO18020" s="103" t="n"/>
    </row>
    <row r="18021" spans="1:59">
      <c r="AO18021" s="103" t="n"/>
    </row>
    <row r="18022" spans="1:59">
      <c r="AO18022" s="103" t="n"/>
    </row>
    <row r="18023" spans="1:59">
      <c r="AO18023" s="103" t="n"/>
    </row>
    <row r="18024" spans="1:59">
      <c r="AO18024" s="103" t="n"/>
    </row>
    <row r="18025" spans="1:59">
      <c r="AO18025" s="103" t="n"/>
    </row>
    <row r="18026" spans="1:59">
      <c r="AO18026" s="103" t="n"/>
    </row>
    <row r="18027" spans="1:59">
      <c r="AO18027" s="103" t="n"/>
    </row>
    <row r="18028" spans="1:59">
      <c r="AO18028" s="103" t="n"/>
    </row>
    <row r="18029" spans="1:59">
      <c r="AO18029" s="103" t="n"/>
    </row>
    <row r="18030" spans="1:59">
      <c r="AO18030" s="103" t="n"/>
    </row>
    <row r="18031" spans="1:59">
      <c r="AO18031" s="103" t="n"/>
    </row>
    <row r="18032" spans="1:59">
      <c r="AO18032" s="103" t="n"/>
    </row>
    <row r="18033" spans="1:59">
      <c r="AO18033" s="103" t="n"/>
    </row>
    <row r="18034" spans="1:59">
      <c r="AO18034" s="103" t="n"/>
    </row>
    <row r="18035" spans="1:59">
      <c r="AO18035" s="103" t="n"/>
    </row>
    <row r="18036" spans="1:59">
      <c r="AO18036" s="103" t="n"/>
    </row>
    <row r="18037" spans="1:59">
      <c r="AO18037" s="103" t="n"/>
    </row>
    <row r="18038" spans="1:59">
      <c r="AO18038" s="103" t="n"/>
    </row>
    <row r="18039" spans="1:59">
      <c r="AO18039" s="103" t="n"/>
    </row>
    <row r="18040" spans="1:59">
      <c r="AO18040" s="103" t="n"/>
    </row>
    <row r="18041" spans="1:59">
      <c r="AO18041" s="103" t="n"/>
    </row>
    <row r="18042" spans="1:59">
      <c r="AO18042" s="103" t="n"/>
    </row>
    <row r="18043" spans="1:59">
      <c r="AO18043" s="103" t="n"/>
    </row>
    <row r="18044" spans="1:59">
      <c r="AO18044" s="103" t="n"/>
    </row>
    <row r="18045" spans="1:59">
      <c r="AO18045" s="103" t="n"/>
    </row>
    <row r="18046" spans="1:59">
      <c r="AO18046" s="103" t="n"/>
    </row>
    <row r="18047" spans="1:59">
      <c r="AO18047" s="103" t="n"/>
    </row>
    <row r="18048" spans="1:59">
      <c r="AO18048" s="103" t="n"/>
    </row>
    <row r="18049" spans="1:59">
      <c r="AO18049" s="103" t="n"/>
    </row>
    <row r="18050" spans="1:59">
      <c r="AO18050" s="103" t="n"/>
    </row>
    <row r="18051" spans="1:59">
      <c r="AO18051" s="103" t="n"/>
    </row>
    <row r="18052" spans="1:59">
      <c r="AO18052" s="103" t="n"/>
    </row>
    <row r="18053" spans="1:59">
      <c r="AO18053" s="103" t="n"/>
    </row>
    <row r="18054" spans="1:59">
      <c r="AO18054" s="103" t="n"/>
    </row>
    <row r="18055" spans="1:59">
      <c r="AO18055" s="103" t="n"/>
    </row>
    <row r="18056" spans="1:59">
      <c r="AO18056" s="103" t="n"/>
    </row>
    <row r="18057" spans="1:59">
      <c r="AO18057" s="103" t="n"/>
    </row>
    <row r="18058" spans="1:59">
      <c r="AO18058" s="103" t="n"/>
    </row>
    <row r="18059" spans="1:59">
      <c r="AO18059" s="103" t="n"/>
    </row>
    <row r="18060" spans="1:59">
      <c r="AO18060" s="103" t="n"/>
    </row>
    <row r="18061" spans="1:59">
      <c r="AO18061" s="103" t="n"/>
    </row>
    <row r="18062" spans="1:59">
      <c r="AO18062" s="103" t="n"/>
    </row>
    <row r="18063" spans="1:59">
      <c r="AO18063" s="103" t="n"/>
    </row>
    <row r="18064" spans="1:59">
      <c r="AO18064" s="103" t="n"/>
    </row>
    <row r="18065" spans="1:59">
      <c r="AO18065" s="103" t="n"/>
    </row>
    <row r="18066" spans="1:59">
      <c r="AO18066" s="103" t="n"/>
    </row>
    <row r="18067" spans="1:59">
      <c r="AO18067" s="103" t="n"/>
    </row>
    <row r="18068" spans="1:59">
      <c r="AO18068" s="103" t="n"/>
    </row>
    <row r="18069" spans="1:59">
      <c r="AO18069" s="103" t="n"/>
    </row>
    <row r="18070" spans="1:59">
      <c r="AO18070" s="103" t="n"/>
    </row>
    <row r="18071" spans="1:59">
      <c r="AO18071" s="103" t="n"/>
    </row>
    <row r="18072" spans="1:59">
      <c r="AO18072" s="103" t="n"/>
    </row>
    <row r="18073" spans="1:59">
      <c r="AO18073" s="103" t="n"/>
    </row>
    <row r="18074" spans="1:59">
      <c r="AO18074" s="103" t="n"/>
    </row>
    <row r="18075" spans="1:59">
      <c r="AO18075" s="103" t="n"/>
    </row>
    <row r="18076" spans="1:59">
      <c r="AO18076" s="103" t="n"/>
    </row>
    <row r="18077" spans="1:59">
      <c r="AO18077" s="103" t="n"/>
    </row>
    <row r="18078" spans="1:59">
      <c r="AO18078" s="103" t="n"/>
    </row>
    <row r="18079" spans="1:59">
      <c r="AO18079" s="103" t="n"/>
    </row>
    <row r="18080" spans="1:59">
      <c r="AO18080" s="103" t="n"/>
    </row>
    <row r="18081" spans="1:59">
      <c r="AO18081" s="103" t="n"/>
    </row>
    <row r="18082" spans="1:59">
      <c r="AO18082" s="103" t="n"/>
    </row>
    <row r="18083" spans="1:59">
      <c r="AO18083" s="103" t="n"/>
    </row>
    <row r="18084" spans="1:59">
      <c r="AO18084" s="103" t="n"/>
    </row>
    <row r="18085" spans="1:59">
      <c r="AO18085" s="103" t="n"/>
    </row>
    <row r="18086" spans="1:59">
      <c r="AO18086" s="103" t="n"/>
    </row>
    <row r="18087" spans="1:59">
      <c r="AO18087" s="103" t="n"/>
    </row>
    <row r="18088" spans="1:59">
      <c r="AO18088" s="103" t="n"/>
    </row>
    <row r="18089" spans="1:59">
      <c r="AO18089" s="103" t="n"/>
    </row>
    <row r="18090" spans="1:59">
      <c r="AO18090" s="103" t="n"/>
    </row>
    <row r="18091" spans="1:59">
      <c r="AO18091" s="103" t="n"/>
    </row>
    <row r="18092" spans="1:59">
      <c r="AO18092" s="103" t="n"/>
    </row>
    <row r="18093" spans="1:59">
      <c r="AO18093" s="103" t="n"/>
    </row>
    <row r="18094" spans="1:59">
      <c r="AO18094" s="103" t="n"/>
    </row>
    <row r="18095" spans="1:59">
      <c r="AO18095" s="103" t="n"/>
    </row>
    <row r="18096" spans="1:59">
      <c r="AO18096" s="103" t="n"/>
    </row>
    <row r="18097" spans="1:59">
      <c r="AO18097" s="103" t="n"/>
    </row>
    <row r="18098" spans="1:59">
      <c r="AO18098" s="103" t="n"/>
    </row>
    <row r="18099" spans="1:59">
      <c r="AO18099" s="103" t="n"/>
    </row>
    <row r="18100" spans="1:59">
      <c r="AO18100" s="103" t="n"/>
    </row>
    <row r="18101" spans="1:59">
      <c r="AO18101" s="103" t="n"/>
    </row>
    <row r="18102" spans="1:59">
      <c r="AO18102" s="103" t="n"/>
    </row>
    <row r="18103" spans="1:59">
      <c r="AO18103" s="103" t="n"/>
    </row>
    <row r="18104" spans="1:59">
      <c r="AO18104" s="103" t="n"/>
    </row>
    <row r="18105" spans="1:59">
      <c r="AO18105" s="103" t="n"/>
    </row>
    <row r="18106" spans="1:59">
      <c r="AO18106" s="103" t="n"/>
    </row>
    <row r="18107" spans="1:59">
      <c r="AO18107" s="103" t="n"/>
    </row>
    <row r="18108" spans="1:59">
      <c r="AO18108" s="103" t="n"/>
    </row>
    <row r="18109" spans="1:59">
      <c r="AO18109" s="103" t="n"/>
    </row>
    <row r="18110" spans="1:59">
      <c r="AO18110" s="103" t="n"/>
    </row>
    <row r="18111" spans="1:59">
      <c r="AO18111" s="103" t="n"/>
    </row>
    <row r="18112" spans="1:59">
      <c r="AO18112" s="103" t="n"/>
    </row>
    <row r="18113" spans="1:59">
      <c r="AO18113" s="103" t="n"/>
    </row>
    <row r="18114" spans="1:59">
      <c r="AO18114" s="103" t="n"/>
    </row>
    <row r="18115" spans="1:59">
      <c r="AO18115" s="103" t="n"/>
    </row>
    <row r="18116" spans="1:59">
      <c r="AO18116" s="103" t="n"/>
    </row>
    <row r="18117" spans="1:59">
      <c r="AO18117" s="103" t="n"/>
    </row>
    <row r="18118" spans="1:59">
      <c r="AO18118" s="103" t="n"/>
    </row>
    <row r="18119" spans="1:59">
      <c r="AO18119" s="103" t="n"/>
    </row>
    <row r="18120" spans="1:59">
      <c r="AO18120" s="103" t="n"/>
    </row>
    <row r="18121" spans="1:59">
      <c r="AO18121" s="103" t="n"/>
    </row>
    <row r="18122" spans="1:59">
      <c r="AO18122" s="103" t="n"/>
    </row>
    <row r="18123" spans="1:59">
      <c r="AO18123" s="103" t="n"/>
    </row>
    <row r="18124" spans="1:59">
      <c r="AO18124" s="103" t="n"/>
    </row>
    <row r="18125" spans="1:59">
      <c r="AO18125" s="103" t="n"/>
    </row>
    <row r="18126" spans="1:59">
      <c r="AO18126" s="103" t="n"/>
    </row>
    <row r="18127" spans="1:59">
      <c r="AO18127" s="103" t="n"/>
    </row>
    <row r="18128" spans="1:59">
      <c r="AO18128" s="103" t="n"/>
    </row>
    <row r="18129" spans="1:59">
      <c r="AO18129" s="103" t="n"/>
    </row>
    <row r="18130" spans="1:59">
      <c r="AO18130" s="103" t="n"/>
    </row>
    <row r="18131" spans="1:59">
      <c r="AO18131" s="103" t="n"/>
    </row>
    <row r="18132" spans="1:59">
      <c r="AO18132" s="103" t="n"/>
    </row>
    <row r="18133" spans="1:59">
      <c r="AO18133" s="103" t="n"/>
    </row>
    <row r="18134" spans="1:59">
      <c r="AO18134" s="103" t="n"/>
    </row>
    <row r="18135" spans="1:59">
      <c r="AO18135" s="103" t="n"/>
    </row>
    <row r="18136" spans="1:59">
      <c r="AO18136" s="103" t="n"/>
    </row>
    <row r="18137" spans="1:59">
      <c r="AO18137" s="103" t="n"/>
    </row>
    <row r="18138" spans="1:59">
      <c r="AO18138" s="103" t="n"/>
    </row>
    <row r="18139" spans="1:59">
      <c r="AO18139" s="103" t="n"/>
    </row>
    <row r="18140" spans="1:59">
      <c r="AO18140" s="103" t="n"/>
    </row>
    <row r="18141" spans="1:59">
      <c r="AO18141" s="103" t="n"/>
    </row>
    <row r="18142" spans="1:59">
      <c r="AO18142" s="103" t="n"/>
    </row>
    <row r="18143" spans="1:59">
      <c r="AO18143" s="103" t="n"/>
    </row>
    <row r="18144" spans="1:59">
      <c r="AO18144" s="103" t="n"/>
    </row>
    <row r="18145" spans="1:59">
      <c r="AO18145" s="103" t="n"/>
    </row>
    <row r="18146" spans="1:59">
      <c r="AO18146" s="103" t="n"/>
    </row>
    <row r="18147" spans="1:59">
      <c r="AO18147" s="103" t="n"/>
    </row>
    <row r="18148" spans="1:59">
      <c r="AO18148" s="103" t="n"/>
    </row>
    <row r="18149" spans="1:59">
      <c r="AO18149" s="103" t="n"/>
    </row>
    <row r="18150" spans="1:59">
      <c r="AO18150" s="103" t="n"/>
    </row>
    <row r="18151" spans="1:59">
      <c r="AO18151" s="103" t="n"/>
    </row>
    <row r="18152" spans="1:59">
      <c r="AO18152" s="103" t="n"/>
    </row>
    <row r="18153" spans="1:59">
      <c r="AO18153" s="103" t="n"/>
    </row>
    <row r="18154" spans="1:59">
      <c r="AO18154" s="103" t="n"/>
    </row>
    <row r="18155" spans="1:59">
      <c r="AO18155" s="103" t="n"/>
    </row>
    <row r="18156" spans="1:59">
      <c r="AO18156" s="103" t="n"/>
    </row>
    <row r="18157" spans="1:59">
      <c r="AO18157" s="103" t="n"/>
    </row>
    <row r="18158" spans="1:59">
      <c r="AO18158" s="103" t="n"/>
    </row>
    <row r="18159" spans="1:59">
      <c r="AO18159" s="103" t="n"/>
    </row>
    <row r="18160" spans="1:59">
      <c r="AO18160" s="103" t="n"/>
    </row>
    <row r="18161" spans="1:59">
      <c r="AO18161" s="103" t="n"/>
    </row>
    <row r="18162" spans="1:59">
      <c r="AO18162" s="103" t="n"/>
    </row>
    <row r="18163" spans="1:59">
      <c r="AO18163" s="103" t="n"/>
    </row>
    <row r="18164" spans="1:59">
      <c r="AO18164" s="103" t="n"/>
    </row>
    <row r="18165" spans="1:59">
      <c r="AO18165" s="103" t="n"/>
    </row>
    <row r="18166" spans="1:59">
      <c r="AO18166" s="103" t="n"/>
    </row>
    <row r="18167" spans="1:59">
      <c r="AO18167" s="103" t="n"/>
    </row>
    <row r="18168" spans="1:59">
      <c r="AO18168" s="103" t="n"/>
    </row>
    <row r="18169" spans="1:59">
      <c r="AO18169" s="103" t="n"/>
    </row>
    <row r="18170" spans="1:59">
      <c r="AO18170" s="103" t="n"/>
    </row>
    <row r="18171" spans="1:59">
      <c r="AO18171" s="103" t="n"/>
    </row>
    <row r="18172" spans="1:59">
      <c r="AO18172" s="103" t="n"/>
    </row>
    <row r="18173" spans="1:59">
      <c r="AO18173" s="103" t="n"/>
    </row>
    <row r="18174" spans="1:59">
      <c r="AO18174" s="103" t="n"/>
    </row>
    <row r="18175" spans="1:59">
      <c r="AO18175" s="103" t="n"/>
    </row>
    <row r="18176" spans="1:59">
      <c r="AO18176" s="103" t="n"/>
    </row>
    <row r="18177" spans="1:59">
      <c r="AO18177" s="103" t="n"/>
    </row>
    <row r="18178" spans="1:59">
      <c r="AO18178" s="103" t="n"/>
    </row>
    <row r="18179" spans="1:59">
      <c r="AO18179" s="103" t="n"/>
    </row>
    <row r="18180" spans="1:59">
      <c r="AO18180" s="103" t="n"/>
    </row>
    <row r="18181" spans="1:59">
      <c r="AO18181" s="103" t="n"/>
    </row>
    <row r="18182" spans="1:59">
      <c r="AO18182" s="103" t="n"/>
    </row>
    <row r="18183" spans="1:59">
      <c r="AO18183" s="103" t="n"/>
    </row>
    <row r="18184" spans="1:59">
      <c r="AO18184" s="103" t="n"/>
    </row>
    <row r="18185" spans="1:59">
      <c r="AO18185" s="103" t="n"/>
    </row>
    <row r="18186" spans="1:59">
      <c r="AO18186" s="103" t="n"/>
    </row>
    <row r="18187" spans="1:59">
      <c r="AO18187" s="103" t="n"/>
    </row>
    <row r="18188" spans="1:59">
      <c r="AO18188" s="103" t="n"/>
    </row>
    <row r="18189" spans="1:59">
      <c r="AO18189" s="103" t="n"/>
    </row>
    <row r="18190" spans="1:59">
      <c r="AO18190" s="103" t="n"/>
    </row>
    <row r="18191" spans="1:59">
      <c r="AO18191" s="103" t="n"/>
    </row>
    <row r="18192" spans="1:59">
      <c r="AO18192" s="103" t="n"/>
    </row>
    <row r="18193" spans="1:59">
      <c r="AO18193" s="103" t="n"/>
    </row>
    <row r="18194" spans="1:59">
      <c r="AO18194" s="103" t="n"/>
    </row>
    <row r="18195" spans="1:59">
      <c r="AO18195" s="103" t="n"/>
    </row>
    <row r="18196" spans="1:59">
      <c r="AO18196" s="103" t="n"/>
    </row>
    <row r="18197" spans="1:59">
      <c r="AO18197" s="103" t="n"/>
    </row>
    <row r="18198" spans="1:59">
      <c r="AO18198" s="103" t="n"/>
    </row>
    <row r="18199" spans="1:59">
      <c r="AO18199" s="103" t="n"/>
    </row>
    <row r="18200" spans="1:59">
      <c r="AO18200" s="103" t="n"/>
    </row>
    <row r="18201" spans="1:59">
      <c r="AO18201" s="103" t="n"/>
    </row>
    <row r="18202" spans="1:59">
      <c r="AO18202" s="103" t="n"/>
    </row>
    <row r="18203" spans="1:59">
      <c r="AO18203" s="103" t="n"/>
    </row>
    <row r="18204" spans="1:59">
      <c r="AO18204" s="103" t="n"/>
    </row>
    <row r="18205" spans="1:59">
      <c r="AO18205" s="103" t="n"/>
    </row>
    <row r="18206" spans="1:59">
      <c r="AO18206" s="103" t="n"/>
    </row>
    <row r="18207" spans="1:59">
      <c r="AO18207" s="103" t="n"/>
    </row>
    <row r="18208" spans="1:59">
      <c r="AO18208" s="103" t="n"/>
    </row>
    <row r="18209" spans="1:59">
      <c r="AO18209" s="103" t="n"/>
    </row>
    <row r="18210" spans="1:59">
      <c r="AO18210" s="103" t="n"/>
    </row>
    <row r="18211" spans="1:59">
      <c r="AO18211" s="103" t="n"/>
    </row>
    <row r="18212" spans="1:59">
      <c r="AO18212" s="103" t="n"/>
    </row>
    <row r="18213" spans="1:59">
      <c r="AO18213" s="103" t="n"/>
    </row>
    <row r="18214" spans="1:59">
      <c r="AO18214" s="103" t="n"/>
    </row>
    <row r="18215" spans="1:59">
      <c r="AO18215" s="103" t="n"/>
    </row>
    <row r="18216" spans="1:59">
      <c r="AO18216" s="103" t="n"/>
    </row>
    <row r="18217" spans="1:59">
      <c r="AO18217" s="103" t="n"/>
    </row>
    <row r="18218" spans="1:59">
      <c r="AO18218" s="103" t="n"/>
    </row>
    <row r="18219" spans="1:59">
      <c r="AO18219" s="103" t="n"/>
    </row>
    <row r="18220" spans="1:59">
      <c r="AO18220" s="103" t="n"/>
    </row>
    <row r="18221" spans="1:59">
      <c r="AO18221" s="103" t="n"/>
    </row>
    <row r="18222" spans="1:59">
      <c r="AO18222" s="103" t="n"/>
    </row>
    <row r="18223" spans="1:59">
      <c r="AO18223" s="103" t="n"/>
    </row>
    <row r="18224" spans="1:59">
      <c r="AO18224" s="103" t="n"/>
    </row>
    <row r="18225" spans="1:59">
      <c r="AO18225" s="103" t="n"/>
    </row>
    <row r="18226" spans="1:59">
      <c r="AO18226" s="103" t="n"/>
    </row>
    <row r="18227" spans="1:59">
      <c r="AO18227" s="103" t="n"/>
    </row>
    <row r="18228" spans="1:59">
      <c r="AO18228" s="103" t="n"/>
    </row>
    <row r="18229" spans="1:59">
      <c r="AO18229" s="103" t="n"/>
    </row>
    <row r="18230" spans="1:59">
      <c r="AO18230" s="103" t="n"/>
    </row>
    <row r="18231" spans="1:59">
      <c r="AO18231" s="103" t="n"/>
    </row>
    <row r="18232" spans="1:59">
      <c r="AO18232" s="103" t="n"/>
    </row>
    <row r="18233" spans="1:59">
      <c r="AO18233" s="103" t="n"/>
    </row>
    <row r="18234" spans="1:59">
      <c r="AO18234" s="103" t="n"/>
    </row>
    <row r="18235" spans="1:59">
      <c r="AO18235" s="103" t="n"/>
    </row>
    <row r="18236" spans="1:59">
      <c r="AO18236" s="103" t="n"/>
    </row>
    <row r="18237" spans="1:59">
      <c r="AO18237" s="103" t="n"/>
    </row>
    <row r="18238" spans="1:59">
      <c r="AO18238" s="103" t="n"/>
    </row>
    <row r="18239" spans="1:59">
      <c r="AO18239" s="103" t="n"/>
    </row>
    <row r="18240" spans="1:59">
      <c r="AO18240" s="103" t="n"/>
    </row>
    <row r="18241" spans="1:59">
      <c r="AO18241" s="103" t="n"/>
    </row>
    <row r="18242" spans="1:59">
      <c r="AO18242" s="103" t="n"/>
    </row>
    <row r="18243" spans="1:59">
      <c r="AO18243" s="103" t="n"/>
    </row>
    <row r="18244" spans="1:59">
      <c r="AO18244" s="103" t="n"/>
    </row>
    <row r="18245" spans="1:59">
      <c r="AO18245" s="103" t="n"/>
    </row>
    <row r="18246" spans="1:59">
      <c r="AO18246" s="103" t="n"/>
    </row>
    <row r="18247" spans="1:59">
      <c r="AO18247" s="103" t="n"/>
    </row>
    <row r="18248" spans="1:59">
      <c r="AO18248" s="103" t="n"/>
    </row>
    <row r="18249" spans="1:59">
      <c r="AO18249" s="103" t="n"/>
    </row>
    <row r="18250" spans="1:59">
      <c r="AO18250" s="103" t="n"/>
    </row>
    <row r="18251" spans="1:59">
      <c r="AO18251" s="103" t="n"/>
    </row>
    <row r="18252" spans="1:59">
      <c r="AO18252" s="103" t="n"/>
    </row>
    <row r="18253" spans="1:59">
      <c r="AO18253" s="103" t="n"/>
    </row>
    <row r="18254" spans="1:59">
      <c r="AO18254" s="103" t="n"/>
    </row>
    <row r="18255" spans="1:59">
      <c r="AO18255" s="103" t="n"/>
    </row>
    <row r="18256" spans="1:59">
      <c r="AO18256" s="103" t="n"/>
    </row>
    <row r="18257" spans="1:59">
      <c r="AO18257" s="103" t="n"/>
    </row>
    <row r="18258" spans="1:59">
      <c r="AO18258" s="103" t="n"/>
    </row>
    <row r="18259" spans="1:59">
      <c r="AO18259" s="103" t="n"/>
    </row>
    <row r="18260" spans="1:59">
      <c r="AO18260" s="103" t="n"/>
    </row>
    <row r="18261" spans="1:59">
      <c r="AO18261" s="103" t="n"/>
    </row>
    <row r="18262" spans="1:59">
      <c r="AO18262" s="103" t="n"/>
    </row>
    <row r="18263" spans="1:59">
      <c r="AO18263" s="103" t="n"/>
    </row>
    <row r="18264" spans="1:59">
      <c r="AO18264" s="103" t="n"/>
    </row>
    <row r="18265" spans="1:59">
      <c r="AO18265" s="103" t="n"/>
    </row>
    <row r="18266" spans="1:59">
      <c r="AO18266" s="103" t="n"/>
    </row>
    <row r="18267" spans="1:59">
      <c r="AO18267" s="103" t="n"/>
    </row>
    <row r="18268" spans="1:59">
      <c r="AO18268" s="103" t="n"/>
    </row>
    <row r="18269" spans="1:59">
      <c r="AO18269" s="103" t="n"/>
    </row>
    <row r="18270" spans="1:59">
      <c r="AO18270" s="103" t="n"/>
    </row>
    <row r="18271" spans="1:59">
      <c r="AO18271" s="103" t="n"/>
    </row>
    <row r="18272" spans="1:59">
      <c r="AO18272" s="103" t="n"/>
    </row>
    <row r="18273" spans="1:59">
      <c r="AO18273" s="103" t="n"/>
    </row>
    <row r="18274" spans="1:59">
      <c r="AO18274" s="103" t="n"/>
    </row>
    <row r="18275" spans="1:59">
      <c r="AO18275" s="103" t="n"/>
    </row>
    <row r="18276" spans="1:59">
      <c r="AO18276" s="103" t="n"/>
    </row>
    <row r="18277" spans="1:59">
      <c r="AO18277" s="103" t="n"/>
    </row>
    <row r="18278" spans="1:59">
      <c r="AO18278" s="103" t="n"/>
    </row>
    <row r="18279" spans="1:59">
      <c r="AO18279" s="103" t="n"/>
    </row>
    <row r="18280" spans="1:59">
      <c r="AO18280" s="103" t="n"/>
    </row>
    <row r="18281" spans="1:59">
      <c r="AO18281" s="103" t="n"/>
    </row>
    <row r="18282" spans="1:59">
      <c r="AO18282" s="103" t="n"/>
    </row>
    <row r="18283" spans="1:59">
      <c r="AO18283" s="103" t="n"/>
    </row>
    <row r="18284" spans="1:59">
      <c r="AO18284" s="103" t="n"/>
    </row>
    <row r="18285" spans="1:59">
      <c r="AO18285" s="103" t="n"/>
    </row>
    <row r="18286" spans="1:59">
      <c r="AO18286" s="103" t="n"/>
    </row>
    <row r="18287" spans="1:59">
      <c r="AO18287" s="103" t="n"/>
    </row>
    <row r="18288" spans="1:59">
      <c r="AO18288" s="103" t="n"/>
    </row>
    <row r="18289" spans="1:59">
      <c r="AO18289" s="103" t="n"/>
    </row>
    <row r="18290" spans="1:59">
      <c r="AO18290" s="103" t="n"/>
    </row>
    <row r="18291" spans="1:59">
      <c r="AO18291" s="103" t="n"/>
    </row>
    <row r="18292" spans="1:59">
      <c r="AO18292" s="103" t="n"/>
    </row>
    <row r="18293" spans="1:59">
      <c r="AO18293" s="103" t="n"/>
    </row>
    <row r="18294" spans="1:59">
      <c r="AO18294" s="103" t="n"/>
    </row>
    <row r="18295" spans="1:59">
      <c r="AO18295" s="103" t="n"/>
    </row>
    <row r="18296" spans="1:59">
      <c r="AO18296" s="103" t="n"/>
    </row>
    <row r="18297" spans="1:59">
      <c r="AO18297" s="103" t="n"/>
    </row>
    <row r="18298" spans="1:59">
      <c r="AO18298" s="103" t="n"/>
    </row>
    <row r="18299" spans="1:59">
      <c r="AO18299" s="103" t="n"/>
    </row>
    <row r="18300" spans="1:59">
      <c r="AO18300" s="103" t="n"/>
    </row>
    <row r="18301" spans="1:59">
      <c r="AO18301" s="103" t="n"/>
    </row>
    <row r="18302" spans="1:59">
      <c r="AO18302" s="103" t="n"/>
    </row>
    <row r="18303" spans="1:59">
      <c r="AO18303" s="103" t="n"/>
    </row>
    <row r="18304" spans="1:59">
      <c r="AO18304" s="103" t="n"/>
    </row>
    <row r="18305" spans="1:59">
      <c r="AO18305" s="103" t="n"/>
    </row>
    <row r="18306" spans="1:59">
      <c r="AO18306" s="103" t="n"/>
    </row>
    <row r="18307" spans="1:59">
      <c r="AO18307" s="103" t="n"/>
    </row>
    <row r="18308" spans="1:59">
      <c r="AO18308" s="103" t="n"/>
    </row>
    <row r="18309" spans="1:59">
      <c r="AO18309" s="103" t="n"/>
    </row>
    <row r="18310" spans="1:59">
      <c r="AO18310" s="103" t="n"/>
    </row>
    <row r="18311" spans="1:59">
      <c r="AO18311" s="103" t="n"/>
    </row>
    <row r="18312" spans="1:59">
      <c r="AO18312" s="103" t="n"/>
    </row>
    <row r="18313" spans="1:59">
      <c r="AO18313" s="103" t="n"/>
    </row>
    <row r="18314" spans="1:59">
      <c r="AO18314" s="103" t="n"/>
    </row>
    <row r="18315" spans="1:59">
      <c r="AO18315" s="103" t="n"/>
    </row>
    <row r="18316" spans="1:59">
      <c r="AO18316" s="103" t="n"/>
    </row>
    <row r="18317" spans="1:59">
      <c r="AO18317" s="103" t="n"/>
    </row>
    <row r="18318" spans="1:59">
      <c r="AO18318" s="103" t="n"/>
    </row>
    <row r="18319" spans="1:59">
      <c r="AO18319" s="103" t="n"/>
    </row>
    <row r="18320" spans="1:59">
      <c r="AO18320" s="103" t="n"/>
    </row>
    <row r="18321" spans="1:59">
      <c r="AO18321" s="103" t="n"/>
    </row>
    <row r="18322" spans="1:59">
      <c r="AO18322" s="103" t="n"/>
    </row>
    <row r="18323" spans="1:59">
      <c r="AO18323" s="103" t="n"/>
    </row>
    <row r="18324" spans="1:59">
      <c r="AO18324" s="103" t="n"/>
    </row>
    <row r="18325" spans="1:59">
      <c r="AO18325" s="103" t="n"/>
    </row>
    <row r="18326" spans="1:59">
      <c r="AO18326" s="103" t="n"/>
    </row>
    <row r="18327" spans="1:59">
      <c r="AO18327" s="103" t="n"/>
    </row>
    <row r="18328" spans="1:59">
      <c r="AO18328" s="103" t="n"/>
    </row>
    <row r="18329" spans="1:59">
      <c r="AO18329" s="103" t="n"/>
    </row>
    <row r="18330" spans="1:59">
      <c r="AO18330" s="103" t="n"/>
    </row>
    <row r="18331" spans="1:59">
      <c r="AO18331" s="103" t="n"/>
    </row>
    <row r="18332" spans="1:59">
      <c r="AO18332" s="103" t="n"/>
    </row>
    <row r="18333" spans="1:59">
      <c r="AO18333" s="103" t="n"/>
    </row>
    <row r="18334" spans="1:59">
      <c r="AO18334" s="103" t="n"/>
    </row>
    <row r="18335" spans="1:59">
      <c r="AO18335" s="103" t="n"/>
    </row>
    <row r="18336" spans="1:59">
      <c r="AO18336" s="103" t="n"/>
    </row>
    <row r="18337" spans="1:59">
      <c r="AO18337" s="103" t="n"/>
    </row>
    <row r="18338" spans="1:59">
      <c r="AO18338" s="103" t="n"/>
    </row>
    <row r="18339" spans="1:59">
      <c r="AO18339" s="103" t="n"/>
    </row>
    <row r="18340" spans="1:59">
      <c r="AO18340" s="103" t="n"/>
    </row>
    <row r="18341" spans="1:59">
      <c r="AO18341" s="103" t="n"/>
    </row>
    <row r="18342" spans="1:59">
      <c r="AO18342" s="103" t="n"/>
    </row>
    <row r="18343" spans="1:59">
      <c r="AO18343" s="103" t="n"/>
    </row>
    <row r="18344" spans="1:59">
      <c r="AO18344" s="103" t="n"/>
    </row>
    <row r="18345" spans="1:59">
      <c r="AO18345" s="103" t="n"/>
    </row>
    <row r="18346" spans="1:59">
      <c r="AO18346" s="103" t="n"/>
    </row>
    <row r="18347" spans="1:59">
      <c r="AO18347" s="103" t="n"/>
    </row>
    <row r="18348" spans="1:59">
      <c r="AO18348" s="103" t="n"/>
    </row>
    <row r="18349" spans="1:59">
      <c r="AO18349" s="103" t="n"/>
    </row>
    <row r="18350" spans="1:59">
      <c r="AO18350" s="103" t="n"/>
    </row>
    <row r="18351" spans="1:59">
      <c r="AO18351" s="103" t="n"/>
    </row>
    <row r="18352" spans="1:59">
      <c r="AO18352" s="103" t="n"/>
    </row>
    <row r="18353" spans="1:59">
      <c r="AO18353" s="103" t="n"/>
    </row>
    <row r="18354" spans="1:59">
      <c r="AO18354" s="103" t="n"/>
    </row>
    <row r="18355" spans="1:59">
      <c r="AO18355" s="103" t="n"/>
    </row>
    <row r="18356" spans="1:59">
      <c r="AO18356" s="103" t="n"/>
    </row>
    <row r="18357" spans="1:59">
      <c r="AO18357" s="103" t="n"/>
    </row>
    <row r="18358" spans="1:59">
      <c r="AO18358" s="103" t="n"/>
    </row>
    <row r="18359" spans="1:59">
      <c r="AO18359" s="103" t="n"/>
    </row>
    <row r="18360" spans="1:59">
      <c r="AO18360" s="103" t="n"/>
    </row>
    <row r="18361" spans="1:59">
      <c r="AO18361" s="103" t="n"/>
    </row>
    <row r="18362" spans="1:59">
      <c r="AO18362" s="103" t="n"/>
    </row>
    <row r="18363" spans="1:59">
      <c r="AO18363" s="103" t="n"/>
    </row>
    <row r="18364" spans="1:59">
      <c r="AO18364" s="103" t="n"/>
    </row>
    <row r="18365" spans="1:59">
      <c r="AO18365" s="103" t="n"/>
    </row>
    <row r="18366" spans="1:59">
      <c r="AO18366" s="103" t="n"/>
    </row>
    <row r="18367" spans="1:59">
      <c r="AO18367" s="103" t="n"/>
    </row>
    <row r="18368" spans="1:59">
      <c r="AO18368" s="103" t="n"/>
    </row>
    <row r="18369" spans="1:59">
      <c r="AO18369" s="103" t="n"/>
    </row>
    <row r="18370" spans="1:59">
      <c r="AO18370" s="103" t="n"/>
    </row>
    <row r="18371" spans="1:59">
      <c r="AO18371" s="103" t="n"/>
    </row>
    <row r="18372" spans="1:59">
      <c r="AO18372" s="103" t="n"/>
    </row>
    <row r="18373" spans="1:59">
      <c r="AO18373" s="103" t="n"/>
    </row>
    <row r="18374" spans="1:59">
      <c r="AO18374" s="103" t="n"/>
    </row>
    <row r="18375" spans="1:59">
      <c r="AO18375" s="103" t="n"/>
    </row>
    <row r="18376" spans="1:59">
      <c r="AO18376" s="103" t="n"/>
    </row>
    <row r="18377" spans="1:59">
      <c r="AO18377" s="103" t="n"/>
    </row>
    <row r="18378" spans="1:59">
      <c r="AO18378" s="103" t="n"/>
    </row>
    <row r="18379" spans="1:59">
      <c r="AO18379" s="103" t="n"/>
    </row>
    <row r="18380" spans="1:59">
      <c r="AO18380" s="103" t="n"/>
    </row>
    <row r="18381" spans="1:59">
      <c r="AO18381" s="103" t="n"/>
    </row>
    <row r="18382" spans="1:59">
      <c r="AO18382" s="103" t="n"/>
    </row>
    <row r="18383" spans="1:59">
      <c r="AO18383" s="103" t="n"/>
    </row>
    <row r="18384" spans="1:59">
      <c r="AO18384" s="103" t="n"/>
    </row>
    <row r="18385" spans="1:59">
      <c r="AO18385" s="103" t="n"/>
    </row>
    <row r="18386" spans="1:59">
      <c r="AO18386" s="103" t="n"/>
    </row>
    <row r="18387" spans="1:59">
      <c r="AO18387" s="103" t="n"/>
    </row>
    <row r="18388" spans="1:59">
      <c r="AO18388" s="103" t="n"/>
    </row>
    <row r="18389" spans="1:59">
      <c r="AO18389" s="103" t="n"/>
    </row>
    <row r="18390" spans="1:59">
      <c r="AO18390" s="103" t="n"/>
    </row>
    <row r="18391" spans="1:59">
      <c r="AO18391" s="103" t="n"/>
    </row>
    <row r="18392" spans="1:59">
      <c r="AO18392" s="103" t="n"/>
    </row>
    <row r="18393" spans="1:59">
      <c r="AO18393" s="103" t="n"/>
    </row>
    <row r="18394" spans="1:59">
      <c r="AO18394" s="103" t="n"/>
    </row>
    <row r="18395" spans="1:59">
      <c r="AO18395" s="103" t="n"/>
    </row>
    <row r="18396" spans="1:59">
      <c r="AO18396" s="103" t="n"/>
    </row>
    <row r="18397" spans="1:59">
      <c r="AO18397" s="103" t="n"/>
    </row>
    <row r="18398" spans="1:59">
      <c r="AO18398" s="103" t="n"/>
    </row>
    <row r="18399" spans="1:59">
      <c r="AO18399" s="103" t="n"/>
    </row>
    <row r="18400" spans="1:59">
      <c r="AO18400" s="103" t="n"/>
    </row>
    <row r="18401" spans="1:59">
      <c r="AO18401" s="103" t="n"/>
    </row>
    <row r="18402" spans="1:59">
      <c r="AO18402" s="103" t="n"/>
    </row>
    <row r="18403" spans="1:59">
      <c r="AO18403" s="103" t="n"/>
    </row>
    <row r="18404" spans="1:59">
      <c r="AO18404" s="103" t="n"/>
    </row>
    <row r="18405" spans="1:59">
      <c r="AO18405" s="103" t="n"/>
    </row>
    <row r="18406" spans="1:59">
      <c r="AO18406" s="103" t="n"/>
    </row>
    <row r="18407" spans="1:59">
      <c r="AO18407" s="103" t="n"/>
    </row>
    <row r="18408" spans="1:59">
      <c r="AO18408" s="103" t="n"/>
    </row>
    <row r="18409" spans="1:59">
      <c r="AO18409" s="103" t="n"/>
    </row>
    <row r="18410" spans="1:59">
      <c r="AO18410" s="103" t="n"/>
    </row>
    <row r="18411" spans="1:59">
      <c r="AO18411" s="103" t="n"/>
    </row>
    <row r="18412" spans="1:59">
      <c r="AO18412" s="103" t="n"/>
    </row>
    <row r="18413" spans="1:59">
      <c r="AO18413" s="103" t="n"/>
    </row>
    <row r="18414" spans="1:59">
      <c r="AO18414" s="103" t="n"/>
    </row>
    <row r="18415" spans="1:59">
      <c r="AO18415" s="103" t="n"/>
    </row>
    <row r="18416" spans="1:59">
      <c r="AO18416" s="103" t="n"/>
    </row>
    <row r="18417" spans="1:59">
      <c r="AO18417" s="103" t="n"/>
    </row>
    <row r="18418" spans="1:59">
      <c r="AO18418" s="103" t="n"/>
    </row>
    <row r="18419" spans="1:59">
      <c r="AO18419" s="103" t="n"/>
    </row>
    <row r="18420" spans="1:59">
      <c r="AO18420" s="103" t="n"/>
    </row>
    <row r="18421" spans="1:59">
      <c r="AO18421" s="103" t="n"/>
    </row>
    <row r="18422" spans="1:59">
      <c r="AO18422" s="103" t="n"/>
    </row>
    <row r="18423" spans="1:59">
      <c r="AO18423" s="103" t="n"/>
    </row>
    <row r="18424" spans="1:59">
      <c r="AO18424" s="103" t="n"/>
    </row>
    <row r="18425" spans="1:59">
      <c r="AO18425" s="103" t="n"/>
    </row>
    <row r="18426" spans="1:59">
      <c r="AO18426" s="103" t="n"/>
    </row>
    <row r="18427" spans="1:59">
      <c r="AO18427" s="103" t="n"/>
    </row>
    <row r="18428" spans="1:59">
      <c r="AO18428" s="103" t="n"/>
    </row>
    <row r="18429" spans="1:59">
      <c r="AO18429" s="103" t="n"/>
    </row>
    <row r="18430" spans="1:59">
      <c r="AO18430" s="103" t="n"/>
    </row>
    <row r="18431" spans="1:59">
      <c r="AO18431" s="103" t="n"/>
    </row>
    <row r="18432" spans="1:59">
      <c r="AO18432" s="103" t="n"/>
    </row>
    <row r="18433" spans="1:59">
      <c r="AO18433" s="103" t="n"/>
    </row>
    <row r="18434" spans="1:59">
      <c r="AO18434" s="103" t="n"/>
    </row>
    <row r="18435" spans="1:59">
      <c r="AO18435" s="103" t="n"/>
    </row>
    <row r="18436" spans="1:59">
      <c r="AO18436" s="103" t="n"/>
    </row>
    <row r="18437" spans="1:59">
      <c r="AO18437" s="103" t="n"/>
    </row>
    <row r="18438" spans="1:59">
      <c r="AO18438" s="103" t="n"/>
    </row>
    <row r="18439" spans="1:59">
      <c r="AO18439" s="103" t="n"/>
    </row>
    <row r="18440" spans="1:59">
      <c r="AO18440" s="103" t="n"/>
    </row>
    <row r="18441" spans="1:59">
      <c r="AO18441" s="103" t="n"/>
    </row>
    <row r="18442" spans="1:59">
      <c r="AO18442" s="103" t="n"/>
    </row>
    <row r="18443" spans="1:59">
      <c r="AO18443" s="103" t="n"/>
    </row>
    <row r="18444" spans="1:59">
      <c r="AO18444" s="103" t="n"/>
    </row>
    <row r="18445" spans="1:59">
      <c r="AO18445" s="103" t="n"/>
    </row>
    <row r="18446" spans="1:59">
      <c r="AO18446" s="103" t="n"/>
    </row>
    <row r="18447" spans="1:59">
      <c r="AO18447" s="103" t="n"/>
    </row>
    <row r="18448" spans="1:59">
      <c r="AO18448" s="103" t="n"/>
    </row>
    <row r="18449" spans="1:59">
      <c r="AO18449" s="103" t="n"/>
    </row>
    <row r="18450" spans="1:59">
      <c r="AO18450" s="103" t="n"/>
    </row>
    <row r="18451" spans="1:59">
      <c r="AO18451" s="103" t="n"/>
    </row>
    <row r="18452" spans="1:59">
      <c r="AO18452" s="103" t="n"/>
    </row>
    <row r="18453" spans="1:59">
      <c r="AO18453" s="103" t="n"/>
    </row>
    <row r="18454" spans="1:59">
      <c r="AO18454" s="103" t="n"/>
    </row>
    <row r="18455" spans="1:59">
      <c r="AO18455" s="103" t="n"/>
    </row>
    <row r="18456" spans="1:59">
      <c r="AO18456" s="103" t="n"/>
    </row>
    <row r="18457" spans="1:59">
      <c r="AO18457" s="103" t="n"/>
    </row>
    <row r="18458" spans="1:59">
      <c r="AO18458" s="103" t="n"/>
    </row>
    <row r="18459" spans="1:59">
      <c r="AO18459" s="103" t="n"/>
    </row>
    <row r="18460" spans="1:59">
      <c r="AO18460" s="103" t="n"/>
    </row>
    <row r="18461" spans="1:59">
      <c r="AO18461" s="103" t="n"/>
    </row>
    <row r="18462" spans="1:59">
      <c r="AO18462" s="103" t="n"/>
    </row>
    <row r="18463" spans="1:59">
      <c r="AO18463" s="103" t="n"/>
    </row>
    <row r="18464" spans="1:59">
      <c r="AO18464" s="103" t="n"/>
    </row>
    <row r="18465" spans="1:59">
      <c r="AO18465" s="103" t="n"/>
    </row>
    <row r="18466" spans="1:59">
      <c r="AO18466" s="103" t="n"/>
    </row>
    <row r="18467" spans="1:59">
      <c r="AO18467" s="103" t="n"/>
    </row>
    <row r="18468" spans="1:59">
      <c r="AO18468" s="103" t="n"/>
    </row>
    <row r="18469" spans="1:59">
      <c r="AO18469" s="103" t="n"/>
    </row>
    <row r="18470" spans="1:59">
      <c r="AO18470" s="103" t="n"/>
    </row>
    <row r="18471" spans="1:59">
      <c r="AO18471" s="103" t="n"/>
    </row>
    <row r="18472" spans="1:59">
      <c r="AO18472" s="103" t="n"/>
    </row>
    <row r="18473" spans="1:59">
      <c r="AO18473" s="103" t="n"/>
    </row>
    <row r="18474" spans="1:59">
      <c r="AO18474" s="103" t="n"/>
    </row>
    <row r="18475" spans="1:59">
      <c r="AO18475" s="103" t="n"/>
    </row>
    <row r="18476" spans="1:59">
      <c r="AO18476" s="103" t="n"/>
    </row>
    <row r="18477" spans="1:59">
      <c r="AO18477" s="103" t="n"/>
    </row>
    <row r="18478" spans="1:59">
      <c r="AO18478" s="103" t="n"/>
    </row>
    <row r="18479" spans="1:59">
      <c r="AO18479" s="103" t="n"/>
    </row>
    <row r="18480" spans="1:59">
      <c r="AO18480" s="103" t="n"/>
    </row>
    <row r="18481" spans="1:59">
      <c r="AO18481" s="103" t="n"/>
    </row>
    <row r="18482" spans="1:59">
      <c r="AO18482" s="103" t="n"/>
    </row>
    <row r="18483" spans="1:59">
      <c r="AO18483" s="103" t="n"/>
    </row>
    <row r="18484" spans="1:59">
      <c r="AO18484" s="103" t="n"/>
    </row>
    <row r="18485" spans="1:59">
      <c r="AO18485" s="103" t="n"/>
    </row>
    <row r="18486" spans="1:59">
      <c r="AO18486" s="103" t="n"/>
    </row>
    <row r="18487" spans="1:59">
      <c r="AO18487" s="103" t="n"/>
    </row>
    <row r="18488" spans="1:59">
      <c r="AO18488" s="103" t="n"/>
    </row>
    <row r="18489" spans="1:59">
      <c r="AO18489" s="103" t="n"/>
    </row>
    <row r="18490" spans="1:59">
      <c r="AO18490" s="103" t="n"/>
    </row>
    <row r="18491" spans="1:59">
      <c r="AO18491" s="103" t="n"/>
    </row>
    <row r="18492" spans="1:59">
      <c r="AO18492" s="103" t="n"/>
    </row>
    <row r="18493" spans="1:59">
      <c r="AO18493" s="103" t="n"/>
    </row>
    <row r="18494" spans="1:59">
      <c r="AO18494" s="103" t="n"/>
    </row>
    <row r="18495" spans="1:59">
      <c r="AO18495" s="103" t="n"/>
    </row>
    <row r="18496" spans="1:59">
      <c r="AO18496" s="103" t="n"/>
    </row>
    <row r="18497" spans="1:59">
      <c r="AO18497" s="103" t="n"/>
    </row>
    <row r="18498" spans="1:59">
      <c r="AO18498" s="103" t="n"/>
    </row>
    <row r="18499" spans="1:59">
      <c r="AO18499" s="103" t="n"/>
    </row>
    <row r="18500" spans="1:59">
      <c r="AO18500" s="103" t="n"/>
    </row>
    <row r="18501" spans="1:59">
      <c r="AO18501" s="103" t="n"/>
    </row>
    <row r="18502" spans="1:59">
      <c r="AO18502" s="103" t="n"/>
    </row>
    <row r="18503" spans="1:59">
      <c r="AO18503" s="103" t="n"/>
    </row>
    <row r="18504" spans="1:59">
      <c r="AO18504" s="103" t="n"/>
    </row>
    <row r="18505" spans="1:59">
      <c r="AO18505" s="103" t="n"/>
    </row>
    <row r="18506" spans="1:59">
      <c r="AO18506" s="103" t="n"/>
    </row>
    <row r="18507" spans="1:59">
      <c r="AO18507" s="103" t="n"/>
    </row>
    <row r="18508" spans="1:59">
      <c r="AO18508" s="103" t="n"/>
    </row>
    <row r="18509" spans="1:59">
      <c r="AO18509" s="103" t="n"/>
    </row>
    <row r="18510" spans="1:59">
      <c r="AO18510" s="103" t="n"/>
    </row>
    <row r="18511" spans="1:59">
      <c r="AO18511" s="103" t="n"/>
    </row>
    <row r="18512" spans="1:59">
      <c r="AO18512" s="103" t="n"/>
    </row>
    <row r="18513" spans="1:59">
      <c r="AO18513" s="103" t="n"/>
    </row>
    <row r="18514" spans="1:59">
      <c r="AO18514" s="103" t="n"/>
    </row>
    <row r="18515" spans="1:59">
      <c r="AO18515" s="103" t="n"/>
    </row>
    <row r="18516" spans="1:59">
      <c r="AO18516" s="103" t="n"/>
    </row>
    <row r="18517" spans="1:59">
      <c r="AO18517" s="103" t="n"/>
    </row>
    <row r="18518" spans="1:59">
      <c r="AO18518" s="103" t="n"/>
    </row>
    <row r="18519" spans="1:59">
      <c r="AO18519" s="103" t="n"/>
    </row>
    <row r="18520" spans="1:59">
      <c r="AO18520" s="103" t="n"/>
    </row>
    <row r="18521" spans="1:59">
      <c r="AO18521" s="103" t="n"/>
    </row>
    <row r="18522" spans="1:59">
      <c r="AO18522" s="103" t="n"/>
    </row>
    <row r="18523" spans="1:59">
      <c r="AO18523" s="103" t="n"/>
    </row>
    <row r="18524" spans="1:59">
      <c r="AO18524" s="103" t="n"/>
    </row>
    <row r="18525" spans="1:59">
      <c r="AO18525" s="103" t="n"/>
    </row>
    <row r="18526" spans="1:59">
      <c r="AO18526" s="103" t="n"/>
    </row>
    <row r="18527" spans="1:59">
      <c r="AO18527" s="103" t="n"/>
    </row>
    <row r="18528" spans="1:59">
      <c r="AO18528" s="103" t="n"/>
    </row>
    <row r="18529" spans="1:59">
      <c r="AO18529" s="103" t="n"/>
    </row>
    <row r="18530" spans="1:59">
      <c r="AO18530" s="103" t="n"/>
    </row>
    <row r="18531" spans="1:59">
      <c r="AO18531" s="103" t="n"/>
    </row>
    <row r="18532" spans="1:59">
      <c r="AO18532" s="103" t="n"/>
    </row>
    <row r="18533" spans="1:59">
      <c r="AO18533" s="103" t="n"/>
    </row>
    <row r="18534" spans="1:59">
      <c r="AO18534" s="103" t="n"/>
    </row>
    <row r="18535" spans="1:59">
      <c r="AO18535" s="103" t="n"/>
    </row>
    <row r="18536" spans="1:59">
      <c r="AO18536" s="103" t="n"/>
    </row>
    <row r="18537" spans="1:59">
      <c r="AO18537" s="103" t="n"/>
    </row>
    <row r="18538" spans="1:59">
      <c r="AO18538" s="103" t="n"/>
    </row>
    <row r="18539" spans="1:59">
      <c r="AO18539" s="103" t="n"/>
    </row>
    <row r="18540" spans="1:59">
      <c r="AO18540" s="103" t="n"/>
    </row>
    <row r="18541" spans="1:59">
      <c r="AO18541" s="103" t="n"/>
    </row>
    <row r="18542" spans="1:59">
      <c r="AO18542" s="103" t="n"/>
    </row>
    <row r="18543" spans="1:59">
      <c r="AO18543" s="103" t="n"/>
    </row>
    <row r="18544" spans="1:59">
      <c r="AO18544" s="103" t="n"/>
    </row>
    <row r="18545" spans="1:59">
      <c r="AO18545" s="103" t="n"/>
    </row>
    <row r="18546" spans="1:59">
      <c r="AO18546" s="103" t="n"/>
    </row>
    <row r="18547" spans="1:59">
      <c r="AO18547" s="103" t="n"/>
    </row>
    <row r="18548" spans="1:59">
      <c r="AO18548" s="103" t="n"/>
    </row>
    <row r="18549" spans="1:59">
      <c r="AO18549" s="103" t="n"/>
    </row>
    <row r="18550" spans="1:59">
      <c r="AO18550" s="103" t="n"/>
    </row>
    <row r="18551" spans="1:59">
      <c r="AO18551" s="103" t="n"/>
    </row>
    <row r="18552" spans="1:59">
      <c r="AO18552" s="103" t="n"/>
    </row>
    <row r="18553" spans="1:59">
      <c r="AO18553" s="103" t="n"/>
    </row>
    <row r="18554" spans="1:59">
      <c r="AO18554" s="103" t="n"/>
    </row>
    <row r="18555" spans="1:59">
      <c r="AO18555" s="103" t="n"/>
    </row>
    <row r="18556" spans="1:59">
      <c r="AO18556" s="103" t="n"/>
    </row>
    <row r="18557" spans="1:59">
      <c r="AO18557" s="103" t="n"/>
    </row>
    <row r="18558" spans="1:59">
      <c r="AO18558" s="103" t="n"/>
    </row>
    <row r="18559" spans="1:59">
      <c r="AO18559" s="103" t="n"/>
    </row>
    <row r="18560" spans="1:59">
      <c r="AO18560" s="103" t="n"/>
    </row>
    <row r="18561" spans="1:59">
      <c r="AO18561" s="103" t="n"/>
    </row>
    <row r="18562" spans="1:59">
      <c r="AO18562" s="103" t="n"/>
    </row>
    <row r="18563" spans="1:59">
      <c r="AO18563" s="103" t="n"/>
    </row>
    <row r="18564" spans="1:59">
      <c r="AO18564" s="103" t="n"/>
    </row>
    <row r="18565" spans="1:59">
      <c r="AO18565" s="103" t="n"/>
    </row>
    <row r="18566" spans="1:59">
      <c r="AO18566" s="103" t="n"/>
    </row>
    <row r="18567" spans="1:59">
      <c r="AO18567" s="103" t="n"/>
    </row>
    <row r="18568" spans="1:59">
      <c r="AO18568" s="103" t="n"/>
    </row>
    <row r="18569" spans="1:59">
      <c r="AO18569" s="103" t="n"/>
    </row>
    <row r="18570" spans="1:59">
      <c r="AO18570" s="103" t="n"/>
    </row>
    <row r="18571" spans="1:59">
      <c r="AO18571" s="103" t="n"/>
    </row>
    <row r="18572" spans="1:59">
      <c r="AO18572" s="103" t="n"/>
    </row>
    <row r="18573" spans="1:59">
      <c r="AO18573" s="103" t="n"/>
    </row>
    <row r="18574" spans="1:59">
      <c r="AO18574" s="103" t="n"/>
    </row>
    <row r="18575" spans="1:59">
      <c r="AO18575" s="103" t="n"/>
    </row>
    <row r="18576" spans="1:59">
      <c r="AO18576" s="103" t="n"/>
    </row>
    <row r="18577" spans="1:59">
      <c r="AO18577" s="103" t="n"/>
    </row>
    <row r="18578" spans="1:59">
      <c r="AO18578" s="103" t="n"/>
    </row>
    <row r="18579" spans="1:59">
      <c r="AO18579" s="103" t="n"/>
    </row>
    <row r="18580" spans="1:59">
      <c r="AO18580" s="103" t="n"/>
    </row>
    <row r="18581" spans="1:59">
      <c r="AO18581" s="103" t="n"/>
    </row>
    <row r="18582" spans="1:59">
      <c r="AO18582" s="103" t="n"/>
    </row>
    <row r="18583" spans="1:59">
      <c r="AO18583" s="103" t="n"/>
    </row>
    <row r="18584" spans="1:59">
      <c r="AO18584" s="103" t="n"/>
    </row>
    <row r="18585" spans="1:59">
      <c r="AO18585" s="103" t="n"/>
    </row>
    <row r="18586" spans="1:59">
      <c r="AO18586" s="103" t="n"/>
    </row>
    <row r="18587" spans="1:59">
      <c r="AO18587" s="103" t="n"/>
    </row>
    <row r="18588" spans="1:59">
      <c r="AO18588" s="103" t="n"/>
    </row>
    <row r="18589" spans="1:59">
      <c r="AO18589" s="103" t="n"/>
    </row>
    <row r="18590" spans="1:59">
      <c r="AO18590" s="103" t="n"/>
    </row>
    <row r="18591" spans="1:59">
      <c r="AO18591" s="103" t="n"/>
    </row>
    <row r="18592" spans="1:59">
      <c r="AO18592" s="103" t="n"/>
    </row>
    <row r="18593" spans="1:59">
      <c r="AO18593" s="103" t="n"/>
    </row>
    <row r="18594" spans="1:59">
      <c r="AO18594" s="103" t="n"/>
    </row>
    <row r="18595" spans="1:59">
      <c r="AO18595" s="103" t="n"/>
    </row>
    <row r="18596" spans="1:59">
      <c r="AO18596" s="103" t="n"/>
    </row>
    <row r="18597" spans="1:59">
      <c r="AO18597" s="103" t="n"/>
    </row>
    <row r="18598" spans="1:59">
      <c r="AO18598" s="103" t="n"/>
    </row>
    <row r="18599" spans="1:59">
      <c r="AO18599" s="103" t="n"/>
    </row>
    <row r="18600" spans="1:59">
      <c r="AO18600" s="103" t="n"/>
    </row>
    <row r="18601" spans="1:59">
      <c r="AO18601" s="103" t="n"/>
    </row>
    <row r="18602" spans="1:59">
      <c r="AO18602" s="103" t="n"/>
    </row>
    <row r="18603" spans="1:59">
      <c r="AO18603" s="103" t="n"/>
    </row>
    <row r="18604" spans="1:59">
      <c r="AO18604" s="103" t="n"/>
    </row>
    <row r="18605" spans="1:59">
      <c r="AO18605" s="103" t="n"/>
    </row>
    <row r="18606" spans="1:59">
      <c r="AO18606" s="103" t="n"/>
    </row>
    <row r="18607" spans="1:59">
      <c r="AO18607" s="103" t="n"/>
    </row>
    <row r="18608" spans="1:59">
      <c r="AO18608" s="103" t="n"/>
    </row>
    <row r="18609" spans="1:59">
      <c r="AO18609" s="103" t="n"/>
    </row>
    <row r="18610" spans="1:59">
      <c r="AO18610" s="103" t="n"/>
    </row>
    <row r="18611" spans="1:59">
      <c r="AO18611" s="103" t="n"/>
    </row>
    <row r="18612" spans="1:59">
      <c r="AO18612" s="103" t="n"/>
    </row>
    <row r="18613" spans="1:59">
      <c r="AO18613" s="103" t="n"/>
    </row>
    <row r="18614" spans="1:59">
      <c r="AO18614" s="103" t="n"/>
    </row>
    <row r="18615" spans="1:59">
      <c r="AO18615" s="103" t="n"/>
    </row>
    <row r="18616" spans="1:59">
      <c r="AO18616" s="103" t="n"/>
    </row>
    <row r="18617" spans="1:59">
      <c r="AO18617" s="103" t="n"/>
    </row>
    <row r="18618" spans="1:59">
      <c r="AO18618" s="103" t="n"/>
    </row>
    <row r="18619" spans="1:59">
      <c r="AO18619" s="103" t="n"/>
    </row>
    <row r="18620" spans="1:59">
      <c r="AO18620" s="103" t="n"/>
    </row>
    <row r="18621" spans="1:59">
      <c r="AO18621" s="103" t="n"/>
    </row>
    <row r="18622" spans="1:59">
      <c r="AO18622" s="103" t="n"/>
    </row>
    <row r="18623" spans="1:59">
      <c r="AO18623" s="103" t="n"/>
    </row>
    <row r="18624" spans="1:59">
      <c r="AO18624" s="103" t="n"/>
    </row>
    <row r="18625" spans="1:59">
      <c r="AO18625" s="103" t="n"/>
    </row>
    <row r="18626" spans="1:59">
      <c r="AO18626" s="103" t="n"/>
    </row>
    <row r="18627" spans="1:59">
      <c r="AO18627" s="103" t="n"/>
    </row>
    <row r="18628" spans="1:59">
      <c r="AO18628" s="103" t="n"/>
    </row>
    <row r="18629" spans="1:59">
      <c r="AO18629" s="103" t="n"/>
    </row>
    <row r="18630" spans="1:59">
      <c r="AO18630" s="103" t="n"/>
    </row>
    <row r="18631" spans="1:59">
      <c r="AO18631" s="103" t="n"/>
    </row>
    <row r="18632" spans="1:59">
      <c r="AO18632" s="103" t="n"/>
    </row>
    <row r="18633" spans="1:59">
      <c r="AO18633" s="103" t="n"/>
    </row>
    <row r="18634" spans="1:59">
      <c r="AO18634" s="103" t="n"/>
    </row>
    <row r="18635" spans="1:59">
      <c r="AO18635" s="103" t="n"/>
    </row>
    <row r="18636" spans="1:59">
      <c r="AO18636" s="103" t="n"/>
    </row>
    <row r="18637" spans="1:59">
      <c r="AO18637" s="103" t="n"/>
    </row>
    <row r="18638" spans="1:59">
      <c r="AO18638" s="103" t="n"/>
    </row>
    <row r="18639" spans="1:59">
      <c r="AO18639" s="103" t="n"/>
    </row>
    <row r="18640" spans="1:59">
      <c r="AO18640" s="103" t="n"/>
    </row>
    <row r="18641" spans="1:59">
      <c r="AO18641" s="103" t="n"/>
    </row>
    <row r="18642" spans="1:59">
      <c r="AO18642" s="103" t="n"/>
    </row>
    <row r="18643" spans="1:59">
      <c r="AO18643" s="103" t="n"/>
    </row>
    <row r="18644" spans="1:59">
      <c r="AO18644" s="103" t="n"/>
    </row>
    <row r="18645" spans="1:59">
      <c r="AO18645" s="103" t="n"/>
    </row>
    <row r="18646" spans="1:59">
      <c r="AO18646" s="103" t="n"/>
    </row>
    <row r="18647" spans="1:59">
      <c r="AO18647" s="103" t="n"/>
    </row>
    <row r="18648" spans="1:59">
      <c r="AO18648" s="103" t="n"/>
    </row>
    <row r="18649" spans="1:59">
      <c r="AO18649" s="103" t="n"/>
    </row>
    <row r="18650" spans="1:59">
      <c r="AO18650" s="103" t="n"/>
    </row>
    <row r="18651" spans="1:59">
      <c r="AO18651" s="103" t="n"/>
    </row>
    <row r="18652" spans="1:59">
      <c r="AO18652" s="103" t="n"/>
    </row>
    <row r="18653" spans="1:59">
      <c r="AO18653" s="103" t="n"/>
    </row>
    <row r="18654" spans="1:59">
      <c r="AO18654" s="103" t="n"/>
    </row>
    <row r="18655" spans="1:59">
      <c r="AO18655" s="103" t="n"/>
    </row>
    <row r="18656" spans="1:59">
      <c r="AO18656" s="103" t="n"/>
    </row>
    <row r="18657" spans="1:59">
      <c r="AO18657" s="103" t="n"/>
    </row>
    <row r="18658" spans="1:59">
      <c r="AO18658" s="103" t="n"/>
    </row>
    <row r="18659" spans="1:59">
      <c r="AO18659" s="103" t="n"/>
    </row>
    <row r="18660" spans="1:59">
      <c r="AO18660" s="103" t="n"/>
    </row>
    <row r="18661" spans="1:59">
      <c r="AO18661" s="103" t="n"/>
    </row>
    <row r="18662" spans="1:59">
      <c r="AO18662" s="103" t="n"/>
    </row>
    <row r="18663" spans="1:59">
      <c r="AO18663" s="103" t="n"/>
    </row>
    <row r="18664" spans="1:59">
      <c r="AO18664" s="103" t="n"/>
    </row>
    <row r="18665" spans="1:59">
      <c r="AO18665" s="103" t="n"/>
    </row>
    <row r="18666" spans="1:59">
      <c r="AO18666" s="103" t="n"/>
    </row>
    <row r="18667" spans="1:59">
      <c r="AO18667" s="103" t="n"/>
    </row>
    <row r="18668" spans="1:59">
      <c r="AO18668" s="103" t="n"/>
    </row>
    <row r="18669" spans="1:59">
      <c r="AO18669" s="103" t="n"/>
    </row>
    <row r="18670" spans="1:59">
      <c r="AO18670" s="103" t="n"/>
    </row>
    <row r="18671" spans="1:59">
      <c r="AO18671" s="103" t="n"/>
    </row>
    <row r="18672" spans="1:59">
      <c r="AO18672" s="103" t="n"/>
    </row>
    <row r="18673" spans="1:59">
      <c r="AO18673" s="103" t="n"/>
    </row>
    <row r="18674" spans="1:59">
      <c r="AO18674" s="103" t="n"/>
    </row>
    <row r="18675" spans="1:59">
      <c r="AO18675" s="103" t="n"/>
    </row>
    <row r="18676" spans="1:59">
      <c r="AO18676" s="103" t="n"/>
    </row>
    <row r="18677" spans="1:59">
      <c r="AO18677" s="103" t="n"/>
    </row>
    <row r="18678" spans="1:59">
      <c r="AO18678" s="103" t="n"/>
    </row>
    <row r="18679" spans="1:59">
      <c r="AO18679" s="103" t="n"/>
    </row>
    <row r="18680" spans="1:59">
      <c r="AO18680" s="103" t="n"/>
    </row>
    <row r="18681" spans="1:59">
      <c r="AO18681" s="103" t="n"/>
    </row>
    <row r="18682" spans="1:59">
      <c r="AO18682" s="103" t="n"/>
    </row>
    <row r="18683" spans="1:59">
      <c r="AO18683" s="103" t="n"/>
    </row>
    <row r="18684" spans="1:59">
      <c r="AO18684" s="103" t="n"/>
    </row>
    <row r="18685" spans="1:59">
      <c r="AO18685" s="103" t="n"/>
    </row>
    <row r="18686" spans="1:59">
      <c r="AO18686" s="103" t="n"/>
    </row>
    <row r="18687" spans="1:59">
      <c r="AO18687" s="103" t="n"/>
    </row>
    <row r="18688" spans="1:59">
      <c r="AO18688" s="103" t="n"/>
    </row>
    <row r="18689" spans="1:59">
      <c r="AO18689" s="103" t="n"/>
    </row>
    <row r="18690" spans="1:59">
      <c r="AO18690" s="103" t="n"/>
    </row>
    <row r="18691" spans="1:59">
      <c r="AO18691" s="103" t="n"/>
    </row>
    <row r="18692" spans="1:59">
      <c r="AO18692" s="103" t="n"/>
    </row>
    <row r="18693" spans="1:59">
      <c r="AO18693" s="103" t="n"/>
    </row>
    <row r="18694" spans="1:59">
      <c r="AO18694" s="103" t="n"/>
    </row>
    <row r="18695" spans="1:59">
      <c r="AO18695" s="103" t="n"/>
    </row>
    <row r="18696" spans="1:59">
      <c r="AO18696" s="103" t="n"/>
    </row>
    <row r="18697" spans="1:59">
      <c r="AO18697" s="103" t="n"/>
    </row>
    <row r="18698" spans="1:59">
      <c r="AO18698" s="103" t="n"/>
    </row>
    <row r="18699" spans="1:59">
      <c r="AO18699" s="103" t="n"/>
    </row>
    <row r="18700" spans="1:59">
      <c r="AO18700" s="103" t="n"/>
    </row>
    <row r="18701" spans="1:59">
      <c r="AO18701" s="103" t="n"/>
    </row>
    <row r="18702" spans="1:59">
      <c r="AO18702" s="103" t="n"/>
    </row>
    <row r="18703" spans="1:59">
      <c r="AO18703" s="103" t="n"/>
    </row>
    <row r="18704" spans="1:59">
      <c r="AO18704" s="103" t="n"/>
    </row>
    <row r="18705" spans="1:59">
      <c r="AO18705" s="103" t="n"/>
    </row>
    <row r="18706" spans="1:59">
      <c r="AO18706" s="103" t="n"/>
    </row>
    <row r="18707" spans="1:59">
      <c r="AO18707" s="103" t="n"/>
    </row>
    <row r="18708" spans="1:59">
      <c r="AO18708" s="103" t="n"/>
    </row>
    <row r="18709" spans="1:59">
      <c r="AO18709" s="103" t="n"/>
    </row>
    <row r="18710" spans="1:59">
      <c r="AO18710" s="103" t="n"/>
    </row>
    <row r="18711" spans="1:59">
      <c r="AO18711" s="103" t="n"/>
    </row>
    <row r="18712" spans="1:59">
      <c r="AO18712" s="103" t="n"/>
    </row>
    <row r="18713" spans="1:59">
      <c r="AO18713" s="103" t="n"/>
    </row>
    <row r="18714" spans="1:59">
      <c r="AO18714" s="103" t="n"/>
    </row>
    <row r="18715" spans="1:59">
      <c r="AO18715" s="103" t="n"/>
    </row>
    <row r="18716" spans="1:59">
      <c r="AO18716" s="103" t="n"/>
    </row>
    <row r="18717" spans="1:59">
      <c r="AO18717" s="103" t="n"/>
    </row>
    <row r="18718" spans="1:59">
      <c r="AO18718" s="103" t="n"/>
    </row>
    <row r="18719" spans="1:59">
      <c r="AO18719" s="103" t="n"/>
    </row>
    <row r="18720" spans="1:59">
      <c r="AO18720" s="103" t="n"/>
    </row>
    <row r="18721" spans="1:59">
      <c r="AO18721" s="103" t="n"/>
    </row>
    <row r="18722" spans="1:59">
      <c r="AO18722" s="103" t="n"/>
    </row>
    <row r="18723" spans="1:59">
      <c r="AO18723" s="103" t="n"/>
    </row>
    <row r="18724" spans="1:59">
      <c r="AO18724" s="103" t="n"/>
    </row>
    <row r="18725" spans="1:59">
      <c r="AO18725" s="103" t="n"/>
    </row>
    <row r="18726" spans="1:59">
      <c r="AO18726" s="103" t="n"/>
    </row>
    <row r="18727" spans="1:59">
      <c r="AO18727" s="103" t="n"/>
    </row>
    <row r="18728" spans="1:59">
      <c r="AO18728" s="103" t="n"/>
    </row>
    <row r="18729" spans="1:59">
      <c r="AO18729" s="103" t="n"/>
    </row>
    <row r="18730" spans="1:59">
      <c r="AO18730" s="103" t="n"/>
    </row>
    <row r="18731" spans="1:59">
      <c r="AO18731" s="103" t="n"/>
    </row>
    <row r="18732" spans="1:59">
      <c r="AO18732" s="103" t="n"/>
    </row>
    <row r="18733" spans="1:59">
      <c r="AO18733" s="103" t="n"/>
    </row>
    <row r="18734" spans="1:59">
      <c r="AO18734" s="103" t="n"/>
    </row>
    <row r="18735" spans="1:59">
      <c r="AO18735" s="103" t="n"/>
    </row>
    <row r="18736" spans="1:59">
      <c r="AO18736" s="103" t="n"/>
    </row>
    <row r="18737" spans="1:59">
      <c r="AO18737" s="103" t="n"/>
    </row>
    <row r="18738" spans="1:59">
      <c r="AO18738" s="103" t="n"/>
    </row>
    <row r="18739" spans="1:59">
      <c r="AO18739" s="103" t="n"/>
    </row>
    <row r="18740" spans="1:59">
      <c r="AO18740" s="103" t="n"/>
    </row>
    <row r="18741" spans="1:59">
      <c r="AO18741" s="103" t="n"/>
    </row>
    <row r="18742" spans="1:59">
      <c r="AO18742" s="103" t="n"/>
    </row>
    <row r="18743" spans="1:59">
      <c r="AO18743" s="103" t="n"/>
    </row>
    <row r="18744" spans="1:59">
      <c r="AO18744" s="103" t="n"/>
    </row>
    <row r="18745" spans="1:59">
      <c r="AO18745" s="103" t="n"/>
    </row>
    <row r="18746" spans="1:59">
      <c r="AO18746" s="103" t="n"/>
    </row>
    <row r="18747" spans="1:59">
      <c r="AO18747" s="103" t="n"/>
    </row>
    <row r="18748" spans="1:59">
      <c r="AO18748" s="103" t="n"/>
    </row>
    <row r="18749" spans="1:59">
      <c r="AO18749" s="103" t="n"/>
    </row>
    <row r="18750" spans="1:59">
      <c r="AO18750" s="103" t="n"/>
    </row>
    <row r="18751" spans="1:59">
      <c r="AO18751" s="103" t="n"/>
    </row>
    <row r="18752" spans="1:59">
      <c r="AO18752" s="103" t="n"/>
    </row>
    <row r="18753" spans="1:59">
      <c r="AO18753" s="103" t="n"/>
    </row>
    <row r="18754" spans="1:59">
      <c r="AO18754" s="103" t="n"/>
    </row>
    <row r="18755" spans="1:59">
      <c r="AO18755" s="103" t="n"/>
    </row>
    <row r="18756" spans="1:59">
      <c r="AO18756" s="103" t="n"/>
    </row>
    <row r="18757" spans="1:59">
      <c r="AO18757" s="103" t="n"/>
    </row>
    <row r="18758" spans="1:59">
      <c r="AO18758" s="103" t="n"/>
    </row>
    <row r="18759" spans="1:59">
      <c r="AO18759" s="103" t="n"/>
    </row>
    <row r="18760" spans="1:59">
      <c r="AO18760" s="103" t="n"/>
    </row>
    <row r="18761" spans="1:59">
      <c r="AO18761" s="103" t="n"/>
    </row>
    <row r="18762" spans="1:59">
      <c r="AO18762" s="103" t="n"/>
    </row>
    <row r="18763" spans="1:59">
      <c r="AO18763" s="103" t="n"/>
    </row>
    <row r="18764" spans="1:59">
      <c r="AO18764" s="103" t="n"/>
    </row>
    <row r="18765" spans="1:59">
      <c r="AO18765" s="103" t="n"/>
    </row>
    <row r="18766" spans="1:59">
      <c r="AO18766" s="103" t="n"/>
    </row>
    <row r="18767" spans="1:59">
      <c r="AO18767" s="103" t="n"/>
    </row>
    <row r="18768" spans="1:59">
      <c r="AO18768" s="103" t="n"/>
    </row>
    <row r="18769" spans="1:59">
      <c r="AO18769" s="103" t="n"/>
    </row>
    <row r="18770" spans="1:59">
      <c r="AO18770" s="103" t="n"/>
    </row>
    <row r="18771" spans="1:59">
      <c r="AO18771" s="103" t="n"/>
    </row>
    <row r="18772" spans="1:59">
      <c r="AO18772" s="103" t="n"/>
    </row>
    <row r="18773" spans="1:59">
      <c r="AO18773" s="103" t="n"/>
    </row>
    <row r="18774" spans="1:59">
      <c r="AO18774" s="103" t="n"/>
    </row>
    <row r="18775" spans="1:59">
      <c r="AO18775" s="103" t="n"/>
    </row>
    <row r="18776" spans="1:59">
      <c r="AO18776" s="103" t="n"/>
    </row>
    <row r="18777" spans="1:59">
      <c r="AO18777" s="103" t="n"/>
    </row>
    <row r="18778" spans="1:59">
      <c r="AO18778" s="103" t="n"/>
    </row>
    <row r="18779" spans="1:59">
      <c r="AO18779" s="103" t="n"/>
    </row>
    <row r="18780" spans="1:59">
      <c r="AO18780" s="103" t="n"/>
    </row>
    <row r="18781" spans="1:59">
      <c r="AO18781" s="103" t="n"/>
    </row>
    <row r="18782" spans="1:59">
      <c r="AO18782" s="103" t="n"/>
    </row>
    <row r="18783" spans="1:59">
      <c r="AO18783" s="103" t="n"/>
    </row>
    <row r="18784" spans="1:59">
      <c r="AO18784" s="103" t="n"/>
    </row>
    <row r="18785" spans="1:59">
      <c r="AO18785" s="103" t="n"/>
    </row>
    <row r="18786" spans="1:59">
      <c r="AO18786" s="103" t="n"/>
    </row>
    <row r="18787" spans="1:59">
      <c r="AO18787" s="103" t="n"/>
    </row>
    <row r="18788" spans="1:59">
      <c r="AO18788" s="103" t="n"/>
    </row>
    <row r="18789" spans="1:59">
      <c r="AO18789" s="103" t="n"/>
    </row>
    <row r="18790" spans="1:59">
      <c r="AO18790" s="103" t="n"/>
    </row>
    <row r="18791" spans="1:59">
      <c r="AO18791" s="103" t="n"/>
    </row>
    <row r="18792" spans="1:59">
      <c r="AO18792" s="103" t="n"/>
    </row>
    <row r="18793" spans="1:59">
      <c r="AO18793" s="103" t="n"/>
    </row>
    <row r="18794" spans="1:59">
      <c r="AO18794" s="103" t="n"/>
    </row>
    <row r="18795" spans="1:59">
      <c r="AO18795" s="103" t="n"/>
    </row>
    <row r="18796" spans="1:59">
      <c r="AO18796" s="103" t="n"/>
    </row>
    <row r="18797" spans="1:59">
      <c r="AO18797" s="103" t="n"/>
    </row>
    <row r="18798" spans="1:59">
      <c r="AO18798" s="103" t="n"/>
    </row>
    <row r="18799" spans="1:59">
      <c r="AO18799" s="103" t="n"/>
    </row>
    <row r="18800" spans="1:59">
      <c r="AO18800" s="103" t="n"/>
    </row>
    <row r="18801" spans="1:59">
      <c r="AO18801" s="103" t="n"/>
    </row>
    <row r="18802" spans="1:59">
      <c r="AO18802" s="103" t="n"/>
    </row>
    <row r="18803" spans="1:59">
      <c r="AO18803" s="103" t="n"/>
    </row>
    <row r="18804" spans="1:59">
      <c r="AO18804" s="103" t="n"/>
    </row>
    <row r="18805" spans="1:59">
      <c r="AO18805" s="103" t="n"/>
    </row>
    <row r="18806" spans="1:59">
      <c r="AO18806" s="103" t="n"/>
    </row>
    <row r="18807" spans="1:59">
      <c r="AO18807" s="103" t="n"/>
    </row>
    <row r="18808" spans="1:59">
      <c r="AO18808" s="103" t="n"/>
    </row>
    <row r="18809" spans="1:59">
      <c r="AO18809" s="103" t="n"/>
    </row>
    <row r="18810" spans="1:59">
      <c r="AO18810" s="103" t="n"/>
    </row>
    <row r="18811" spans="1:59">
      <c r="AO18811" s="103" t="n"/>
    </row>
    <row r="18812" spans="1:59">
      <c r="AO18812" s="103" t="n"/>
    </row>
    <row r="18813" spans="1:59">
      <c r="AO18813" s="103" t="n"/>
    </row>
    <row r="18814" spans="1:59">
      <c r="AO18814" s="103" t="n"/>
    </row>
    <row r="18815" spans="1:59">
      <c r="AO18815" s="103" t="n"/>
    </row>
    <row r="18816" spans="1:59">
      <c r="AO18816" s="103" t="n"/>
    </row>
    <row r="18817" spans="1:59">
      <c r="AO18817" s="103" t="n"/>
    </row>
    <row r="18818" spans="1:59">
      <c r="AO18818" s="103" t="n"/>
    </row>
    <row r="18819" spans="1:59">
      <c r="AO18819" s="103" t="n"/>
    </row>
    <row r="18820" spans="1:59">
      <c r="AO18820" s="103" t="n"/>
    </row>
    <row r="18821" spans="1:59">
      <c r="AO18821" s="103" t="n"/>
    </row>
    <row r="18822" spans="1:59">
      <c r="AO18822" s="103" t="n"/>
    </row>
    <row r="18823" spans="1:59">
      <c r="AO18823" s="103" t="n"/>
    </row>
    <row r="18824" spans="1:59">
      <c r="AO18824" s="103" t="n"/>
    </row>
    <row r="18825" spans="1:59">
      <c r="AO18825" s="103" t="n"/>
    </row>
    <row r="18826" spans="1:59">
      <c r="AO18826" s="103" t="n"/>
    </row>
    <row r="18827" spans="1:59">
      <c r="AO18827" s="103" t="n"/>
    </row>
    <row r="18828" spans="1:59">
      <c r="AO18828" s="103" t="n"/>
    </row>
    <row r="18829" spans="1:59">
      <c r="AO18829" s="103" t="n"/>
    </row>
    <row r="18830" spans="1:59">
      <c r="AO18830" s="103" t="n"/>
    </row>
    <row r="18831" spans="1:59">
      <c r="AO18831" s="103" t="n"/>
    </row>
    <row r="18832" spans="1:59">
      <c r="AO18832" s="103" t="n"/>
    </row>
    <row r="18833" spans="1:59">
      <c r="AO18833" s="103" t="n"/>
    </row>
    <row r="18834" spans="1:59">
      <c r="AO18834" s="103" t="n"/>
    </row>
    <row r="18835" spans="1:59">
      <c r="AO18835" s="103" t="n"/>
    </row>
    <row r="18836" spans="1:59">
      <c r="AO18836" s="103" t="n"/>
    </row>
    <row r="18837" spans="1:59">
      <c r="AO18837" s="103" t="n"/>
    </row>
    <row r="18838" spans="1:59">
      <c r="AO18838" s="103" t="n"/>
    </row>
    <row r="18839" spans="1:59">
      <c r="AO18839" s="103" t="n"/>
    </row>
    <row r="18840" spans="1:59">
      <c r="AO18840" s="103" t="n"/>
    </row>
    <row r="18841" spans="1:59">
      <c r="AO18841" s="103" t="n"/>
    </row>
    <row r="18842" spans="1:59">
      <c r="AO18842" s="103" t="n"/>
    </row>
    <row r="18843" spans="1:59">
      <c r="AO18843" s="103" t="n"/>
    </row>
    <row r="18844" spans="1:59">
      <c r="AO18844" s="103" t="n"/>
    </row>
    <row r="18845" spans="1:59">
      <c r="AO18845" s="103" t="n"/>
    </row>
    <row r="18846" spans="1:59">
      <c r="AO18846" s="103" t="n"/>
    </row>
    <row r="18847" spans="1:59">
      <c r="AO18847" s="103" t="n"/>
    </row>
    <row r="18848" spans="1:59">
      <c r="AO18848" s="103" t="n"/>
    </row>
    <row r="18849" spans="1:59">
      <c r="AO18849" s="103" t="n"/>
    </row>
    <row r="18850" spans="1:59">
      <c r="AO18850" s="103" t="n"/>
    </row>
    <row r="18851" spans="1:59">
      <c r="AO18851" s="103" t="n"/>
    </row>
    <row r="18852" spans="1:59">
      <c r="AO18852" s="103" t="n"/>
    </row>
    <row r="18853" spans="1:59">
      <c r="AO18853" s="103" t="n"/>
    </row>
    <row r="18854" spans="1:59">
      <c r="AO18854" s="103" t="n"/>
    </row>
    <row r="18855" spans="1:59">
      <c r="AO18855" s="103" t="n"/>
    </row>
    <row r="18856" spans="1:59">
      <c r="AO18856" s="103" t="n"/>
    </row>
    <row r="18857" spans="1:59">
      <c r="AO18857" s="103" t="n"/>
    </row>
    <row r="18858" spans="1:59">
      <c r="AO18858" s="103" t="n"/>
    </row>
    <row r="18859" spans="1:59">
      <c r="AO18859" s="103" t="n"/>
    </row>
    <row r="18860" spans="1:59">
      <c r="AO18860" s="103" t="n"/>
    </row>
    <row r="18861" spans="1:59">
      <c r="AO18861" s="103" t="n"/>
    </row>
    <row r="18862" spans="1:59">
      <c r="AO18862" s="103" t="n"/>
    </row>
    <row r="18863" spans="1:59">
      <c r="AO18863" s="103" t="n"/>
    </row>
    <row r="18864" spans="1:59">
      <c r="AO18864" s="103" t="n"/>
    </row>
    <row r="18865" spans="1:59">
      <c r="AO18865" s="103" t="n"/>
    </row>
    <row r="18866" spans="1:59">
      <c r="AO18866" s="103" t="n"/>
    </row>
    <row r="18867" spans="1:59">
      <c r="AO18867" s="103" t="n"/>
    </row>
    <row r="18868" spans="1:59">
      <c r="AO18868" s="103" t="n"/>
    </row>
    <row r="18869" spans="1:59">
      <c r="AO18869" s="103" t="n"/>
    </row>
    <row r="18870" spans="1:59">
      <c r="AO18870" s="103" t="n"/>
    </row>
    <row r="18871" spans="1:59">
      <c r="AO18871" s="103" t="n"/>
    </row>
    <row r="18872" spans="1:59">
      <c r="AO18872" s="103" t="n"/>
    </row>
    <row r="18873" spans="1:59">
      <c r="AO18873" s="103" t="n"/>
    </row>
    <row r="18874" spans="1:59">
      <c r="AO18874" s="103" t="n"/>
    </row>
    <row r="18875" spans="1:59">
      <c r="AO18875" s="103" t="n"/>
    </row>
    <row r="18876" spans="1:59">
      <c r="AO18876" s="103" t="n"/>
    </row>
    <row r="18877" spans="1:59">
      <c r="AO18877" s="103" t="n"/>
    </row>
    <row r="18878" spans="1:59">
      <c r="AO18878" s="103" t="n"/>
    </row>
    <row r="18879" spans="1:59">
      <c r="AO18879" s="103" t="n"/>
    </row>
    <row r="18880" spans="1:59">
      <c r="AO18880" s="103" t="n"/>
    </row>
    <row r="18881" spans="1:59">
      <c r="AO18881" s="103" t="n"/>
    </row>
    <row r="18882" spans="1:59">
      <c r="AO18882" s="103" t="n"/>
    </row>
    <row r="18883" spans="1:59">
      <c r="AO18883" s="103" t="n"/>
    </row>
    <row r="18884" spans="1:59">
      <c r="AO18884" s="103" t="n"/>
    </row>
    <row r="18885" spans="1:59">
      <c r="AO18885" s="103" t="n"/>
    </row>
    <row r="18886" spans="1:59">
      <c r="AO18886" s="103" t="n"/>
    </row>
    <row r="18887" spans="1:59">
      <c r="AO18887" s="103" t="n"/>
    </row>
    <row r="18888" spans="1:59">
      <c r="AO18888" s="103" t="n"/>
    </row>
    <row r="18889" spans="1:59">
      <c r="AO18889" s="103" t="n"/>
    </row>
    <row r="18890" spans="1:59">
      <c r="AO18890" s="103" t="n"/>
    </row>
    <row r="18891" spans="1:59">
      <c r="AO18891" s="103" t="n"/>
    </row>
    <row r="18892" spans="1:59">
      <c r="AO18892" s="103" t="n"/>
    </row>
    <row r="18893" spans="1:59">
      <c r="AO18893" s="103" t="n"/>
    </row>
    <row r="18894" spans="1:59">
      <c r="AO18894" s="103" t="n"/>
    </row>
    <row r="18895" spans="1:59">
      <c r="AO18895" s="103" t="n"/>
    </row>
    <row r="18896" spans="1:59">
      <c r="AO18896" s="103" t="n"/>
    </row>
    <row r="18897" spans="1:59">
      <c r="AO18897" s="103" t="n"/>
    </row>
    <row r="18898" spans="1:59">
      <c r="AO18898" s="103" t="n"/>
    </row>
    <row r="18899" spans="1:59">
      <c r="AO18899" s="103" t="n"/>
    </row>
    <row r="18900" spans="1:59">
      <c r="AO18900" s="103" t="n"/>
    </row>
    <row r="18901" spans="1:59">
      <c r="AO18901" s="103" t="n"/>
    </row>
    <row r="18902" spans="1:59">
      <c r="AO18902" s="103" t="n"/>
    </row>
    <row r="18903" spans="1:59">
      <c r="AO18903" s="103" t="n"/>
    </row>
    <row r="18904" spans="1:59">
      <c r="AO18904" s="103" t="n"/>
    </row>
    <row r="18905" spans="1:59">
      <c r="AO18905" s="103" t="n"/>
    </row>
    <row r="18906" spans="1:59">
      <c r="AO18906" s="103" t="n"/>
    </row>
    <row r="18907" spans="1:59">
      <c r="AO18907" s="103" t="n"/>
    </row>
    <row r="18908" spans="1:59">
      <c r="AO18908" s="103" t="n"/>
    </row>
    <row r="18909" spans="1:59">
      <c r="AO18909" s="103" t="n"/>
    </row>
    <row r="18910" spans="1:59">
      <c r="AO18910" s="103" t="n"/>
    </row>
    <row r="18911" spans="1:59">
      <c r="AO18911" s="103" t="n"/>
    </row>
    <row r="18912" spans="1:59">
      <c r="AO18912" s="103" t="n"/>
    </row>
    <row r="18913" spans="1:59">
      <c r="AO18913" s="103" t="n"/>
    </row>
    <row r="18914" spans="1:59">
      <c r="AO18914" s="103" t="n"/>
    </row>
    <row r="18915" spans="1:59">
      <c r="AO18915" s="103" t="n"/>
    </row>
    <row r="18916" spans="1:59">
      <c r="AO18916" s="103" t="n"/>
    </row>
    <row r="18917" spans="1:59">
      <c r="AO18917" s="103" t="n"/>
    </row>
    <row r="18918" spans="1:59">
      <c r="AO18918" s="103" t="n"/>
    </row>
    <row r="18919" spans="1:59">
      <c r="AO18919" s="103" t="n"/>
    </row>
    <row r="18920" spans="1:59">
      <c r="AO18920" s="103" t="n"/>
    </row>
    <row r="18921" spans="1:59">
      <c r="AO18921" s="103" t="n"/>
    </row>
    <row r="18922" spans="1:59">
      <c r="AO18922" s="103" t="n"/>
    </row>
    <row r="18923" spans="1:59">
      <c r="AO18923" s="103" t="n"/>
    </row>
    <row r="18924" spans="1:59">
      <c r="AO18924" s="103" t="n"/>
    </row>
    <row r="18925" spans="1:59">
      <c r="AO18925" s="103" t="n"/>
    </row>
    <row r="18926" spans="1:59">
      <c r="AO18926" s="103" t="n"/>
    </row>
    <row r="18927" spans="1:59">
      <c r="AO18927" s="103" t="n"/>
    </row>
    <row r="18928" spans="1:59">
      <c r="AO18928" s="103" t="n"/>
    </row>
    <row r="18929" spans="1:59">
      <c r="AO18929" s="103" t="n"/>
    </row>
    <row r="18930" spans="1:59">
      <c r="AO18930" s="103" t="n"/>
    </row>
    <row r="18931" spans="1:59">
      <c r="AO18931" s="103" t="n"/>
    </row>
    <row r="18932" spans="1:59">
      <c r="AO18932" s="103" t="n"/>
    </row>
    <row r="18933" spans="1:59">
      <c r="AO18933" s="103" t="n"/>
    </row>
    <row r="18934" spans="1:59">
      <c r="AO18934" s="103" t="n"/>
    </row>
    <row r="18935" spans="1:59">
      <c r="AO18935" s="103" t="n"/>
    </row>
    <row r="18936" spans="1:59">
      <c r="AO18936" s="103" t="n"/>
    </row>
    <row r="18937" spans="1:59">
      <c r="AO18937" s="103" t="n"/>
    </row>
    <row r="18938" spans="1:59">
      <c r="AO18938" s="103" t="n"/>
    </row>
    <row r="18939" spans="1:59">
      <c r="AO18939" s="103" t="n"/>
    </row>
    <row r="18940" spans="1:59">
      <c r="AO18940" s="103" t="n"/>
    </row>
    <row r="18941" spans="1:59">
      <c r="AO18941" s="103" t="n"/>
    </row>
    <row r="18942" spans="1:59">
      <c r="AO18942" s="103" t="n"/>
    </row>
    <row r="18943" spans="1:59">
      <c r="AO18943" s="103" t="n"/>
    </row>
    <row r="18944" spans="1:59">
      <c r="AO18944" s="103" t="n"/>
    </row>
    <row r="18945" spans="1:59">
      <c r="AO18945" s="103" t="n"/>
    </row>
    <row r="18946" spans="1:59">
      <c r="AO18946" s="103" t="n"/>
    </row>
    <row r="18947" spans="1:59">
      <c r="AO18947" s="103" t="n"/>
    </row>
    <row r="18948" spans="1:59">
      <c r="AO18948" s="103" t="n"/>
    </row>
    <row r="18949" spans="1:59">
      <c r="AO18949" s="103" t="n"/>
    </row>
    <row r="18950" spans="1:59">
      <c r="AO18950" s="103" t="n"/>
    </row>
    <row r="18951" spans="1:59">
      <c r="AO18951" s="103" t="n"/>
    </row>
    <row r="18952" spans="1:59">
      <c r="AO18952" s="103" t="n"/>
    </row>
    <row r="18953" spans="1:59">
      <c r="AO18953" s="103" t="n"/>
    </row>
    <row r="18954" spans="1:59">
      <c r="AO18954" s="103" t="n"/>
    </row>
    <row r="18955" spans="1:59">
      <c r="AO18955" s="103" t="n"/>
    </row>
    <row r="18956" spans="1:59">
      <c r="AO18956" s="103" t="n"/>
    </row>
    <row r="18957" spans="1:59">
      <c r="AO18957" s="103" t="n"/>
    </row>
    <row r="18958" spans="1:59">
      <c r="AO18958" s="103" t="n"/>
    </row>
    <row r="18959" spans="1:59">
      <c r="AO18959" s="103" t="n"/>
    </row>
    <row r="18960" spans="1:59">
      <c r="AO18960" s="103" t="n"/>
    </row>
    <row r="18961" spans="1:59">
      <c r="AO18961" s="103" t="n"/>
    </row>
    <row r="18962" spans="1:59">
      <c r="AO18962" s="103" t="n"/>
    </row>
    <row r="18963" spans="1:59">
      <c r="AO18963" s="103" t="n"/>
    </row>
    <row r="18964" spans="1:59">
      <c r="AO18964" s="103" t="n"/>
    </row>
    <row r="18965" spans="1:59">
      <c r="AO18965" s="103" t="n"/>
    </row>
    <row r="18966" spans="1:59">
      <c r="AO18966" s="103" t="n"/>
    </row>
    <row r="18967" spans="1:59">
      <c r="AO18967" s="103" t="n"/>
    </row>
    <row r="18968" spans="1:59">
      <c r="AO18968" s="103" t="n"/>
    </row>
    <row r="18969" spans="1:59">
      <c r="AO18969" s="103" t="n"/>
    </row>
    <row r="18970" spans="1:59">
      <c r="AO18970" s="103" t="n"/>
    </row>
    <row r="18971" spans="1:59">
      <c r="AO18971" s="103" t="n"/>
    </row>
    <row r="18972" spans="1:59">
      <c r="AO18972" s="103" t="n"/>
    </row>
    <row r="18973" spans="1:59">
      <c r="AO18973" s="103" t="n"/>
    </row>
    <row r="18974" spans="1:59">
      <c r="AO18974" s="103" t="n"/>
    </row>
    <row r="18975" spans="1:59">
      <c r="AO18975" s="103" t="n"/>
    </row>
    <row r="18976" spans="1:59">
      <c r="AO18976" s="103" t="n"/>
    </row>
    <row r="18977" spans="1:59">
      <c r="AO18977" s="103" t="n"/>
    </row>
    <row r="18978" spans="1:59">
      <c r="AO18978" s="103" t="n"/>
    </row>
    <row r="18979" spans="1:59">
      <c r="AO18979" s="103" t="n"/>
    </row>
    <row r="18980" spans="1:59">
      <c r="AO18980" s="103" t="n"/>
    </row>
    <row r="18981" spans="1:59">
      <c r="AO18981" s="103" t="n"/>
    </row>
    <row r="18982" spans="1:59">
      <c r="AO18982" s="103" t="n"/>
    </row>
    <row r="18983" spans="1:59">
      <c r="AO18983" s="103" t="n"/>
    </row>
    <row r="18984" spans="1:59">
      <c r="AO18984" s="103" t="n"/>
    </row>
    <row r="18985" spans="1:59">
      <c r="AO18985" s="103" t="n"/>
    </row>
    <row r="18986" spans="1:59">
      <c r="AO18986" s="103" t="n"/>
    </row>
    <row r="18987" spans="1:59">
      <c r="AO18987" s="103" t="n"/>
    </row>
    <row r="18988" spans="1:59">
      <c r="AO18988" s="103" t="n"/>
    </row>
    <row r="18989" spans="1:59">
      <c r="AO18989" s="103" t="n"/>
    </row>
    <row r="18990" spans="1:59">
      <c r="AO18990" s="103" t="n"/>
    </row>
    <row r="18991" spans="1:59">
      <c r="AO18991" s="103" t="n"/>
    </row>
    <row r="18992" spans="1:59">
      <c r="AO18992" s="103" t="n"/>
    </row>
    <row r="18993" spans="1:59">
      <c r="AO18993" s="103" t="n"/>
    </row>
    <row r="18994" spans="1:59">
      <c r="AO18994" s="103" t="n"/>
    </row>
    <row r="18995" spans="1:59">
      <c r="AO18995" s="103" t="n"/>
    </row>
    <row r="18996" spans="1:59">
      <c r="AO18996" s="103" t="n"/>
    </row>
    <row r="18997" spans="1:59">
      <c r="AO18997" s="103" t="n"/>
    </row>
    <row r="18998" spans="1:59">
      <c r="AO18998" s="103" t="n"/>
    </row>
    <row r="18999" spans="1:59">
      <c r="AO18999" s="103" t="n"/>
    </row>
    <row r="19000" spans="1:59">
      <c r="AO19000" s="103" t="n"/>
    </row>
    <row r="19001" spans="1:59">
      <c r="AO19001" s="103" t="n"/>
    </row>
    <row r="19002" spans="1:59">
      <c r="AO19002" s="103" t="n"/>
    </row>
    <row r="19003" spans="1:59">
      <c r="AO19003" s="103" t="n"/>
    </row>
    <row r="19004" spans="1:59">
      <c r="AO19004" s="103" t="n"/>
    </row>
    <row r="19005" spans="1:59">
      <c r="AO19005" s="103" t="n"/>
    </row>
    <row r="19006" spans="1:59">
      <c r="AO19006" s="103" t="n"/>
    </row>
    <row r="19007" spans="1:59">
      <c r="AO19007" s="103" t="n"/>
    </row>
    <row r="19008" spans="1:59">
      <c r="AO19008" s="103" t="n"/>
    </row>
    <row r="19009" spans="1:59">
      <c r="AO19009" s="103" t="n"/>
    </row>
    <row r="19010" spans="1:59">
      <c r="AO19010" s="103" t="n"/>
    </row>
    <row r="19011" spans="1:59">
      <c r="AO19011" s="103" t="n"/>
    </row>
    <row r="19012" spans="1:59">
      <c r="AO19012" s="103" t="n"/>
    </row>
    <row r="19013" spans="1:59">
      <c r="AO19013" s="103" t="n"/>
    </row>
    <row r="19014" spans="1:59">
      <c r="AO19014" s="103" t="n"/>
    </row>
    <row r="19015" spans="1:59">
      <c r="AO19015" s="103" t="n"/>
    </row>
    <row r="19016" spans="1:59">
      <c r="AO19016" s="103" t="n"/>
    </row>
    <row r="19017" spans="1:59">
      <c r="AO19017" s="103" t="n"/>
    </row>
    <row r="19018" spans="1:59">
      <c r="AO19018" s="103" t="n"/>
    </row>
    <row r="19019" spans="1:59">
      <c r="AO19019" s="103" t="n"/>
    </row>
    <row r="19020" spans="1:59">
      <c r="AO19020" s="103" t="n"/>
    </row>
    <row r="19021" spans="1:59">
      <c r="AO19021" s="103" t="n"/>
    </row>
    <row r="19022" spans="1:59">
      <c r="AO19022" s="103" t="n"/>
    </row>
    <row r="19023" spans="1:59">
      <c r="AO19023" s="103" t="n"/>
    </row>
    <row r="19024" spans="1:59">
      <c r="AO19024" s="103" t="n"/>
    </row>
    <row r="19025" spans="1:59">
      <c r="AO19025" s="103" t="n"/>
    </row>
    <row r="19026" spans="1:59">
      <c r="AO19026" s="103" t="n"/>
    </row>
    <row r="19027" spans="1:59">
      <c r="AO19027" s="103" t="n"/>
    </row>
    <row r="19028" spans="1:59">
      <c r="AO19028" s="103" t="n"/>
    </row>
    <row r="19029" spans="1:59">
      <c r="AO19029" s="103" t="n"/>
    </row>
    <row r="19030" spans="1:59">
      <c r="AO19030" s="103" t="n"/>
    </row>
    <row r="19031" spans="1:59">
      <c r="AO19031" s="103" t="n"/>
    </row>
    <row r="19032" spans="1:59">
      <c r="AO19032" s="103" t="n"/>
    </row>
    <row r="19033" spans="1:59">
      <c r="AO19033" s="103" t="n"/>
    </row>
    <row r="19034" spans="1:59">
      <c r="AO19034" s="103" t="n"/>
    </row>
    <row r="19035" spans="1:59">
      <c r="AO19035" s="103" t="n"/>
    </row>
    <row r="19036" spans="1:59">
      <c r="AO19036" s="103" t="n"/>
    </row>
    <row r="19037" spans="1:59">
      <c r="AO19037" s="103" t="n"/>
    </row>
    <row r="19038" spans="1:59">
      <c r="AO19038" s="103" t="n"/>
    </row>
    <row r="19039" spans="1:59">
      <c r="AO19039" s="103" t="n"/>
    </row>
    <row r="19040" spans="1:59">
      <c r="AO19040" s="103" t="n"/>
    </row>
    <row r="19041" spans="1:59">
      <c r="AO19041" s="103" t="n"/>
    </row>
    <row r="19042" spans="1:59">
      <c r="AO19042" s="103" t="n"/>
    </row>
    <row r="19043" spans="1:59">
      <c r="AO19043" s="103" t="n"/>
    </row>
    <row r="19044" spans="1:59">
      <c r="AO19044" s="103" t="n"/>
    </row>
    <row r="19045" spans="1:59">
      <c r="AO19045" s="103" t="n"/>
    </row>
    <row r="19046" spans="1:59">
      <c r="AO19046" s="103" t="n"/>
    </row>
    <row r="19047" spans="1:59">
      <c r="AO19047" s="103" t="n"/>
    </row>
    <row r="19048" spans="1:59">
      <c r="AO19048" s="103" t="n"/>
    </row>
    <row r="19049" spans="1:59">
      <c r="AO19049" s="103" t="n"/>
    </row>
    <row r="19050" spans="1:59">
      <c r="AO19050" s="103" t="n"/>
    </row>
    <row r="19051" spans="1:59">
      <c r="AO19051" s="103" t="n"/>
    </row>
    <row r="19052" spans="1:59">
      <c r="AO19052" s="103" t="n"/>
    </row>
    <row r="19053" spans="1:59">
      <c r="AO19053" s="103" t="n"/>
    </row>
    <row r="19054" spans="1:59">
      <c r="AO19054" s="103" t="n"/>
    </row>
    <row r="19055" spans="1:59">
      <c r="AO19055" s="103" t="n"/>
    </row>
    <row r="19056" spans="1:59">
      <c r="AO19056" s="103" t="n"/>
    </row>
    <row r="19057" spans="1:59">
      <c r="AO19057" s="103" t="n"/>
    </row>
    <row r="19058" spans="1:59">
      <c r="AO19058" s="103" t="n"/>
    </row>
    <row r="19059" spans="1:59">
      <c r="AO19059" s="103" t="n"/>
    </row>
    <row r="19060" spans="1:59">
      <c r="AO19060" s="103" t="n"/>
    </row>
    <row r="19061" spans="1:59">
      <c r="AO19061" s="103" t="n"/>
    </row>
    <row r="19062" spans="1:59">
      <c r="AO19062" s="103" t="n"/>
    </row>
    <row r="19063" spans="1:59">
      <c r="AO19063" s="103" t="n"/>
    </row>
    <row r="19064" spans="1:59">
      <c r="AO19064" s="103" t="n"/>
    </row>
    <row r="19065" spans="1:59">
      <c r="AO19065" s="103" t="n"/>
    </row>
    <row r="19066" spans="1:59">
      <c r="AO19066" s="103" t="n"/>
    </row>
    <row r="19067" spans="1:59">
      <c r="AO19067" s="103" t="n"/>
    </row>
    <row r="19068" spans="1:59">
      <c r="AO19068" s="103" t="n"/>
    </row>
    <row r="19069" spans="1:59">
      <c r="AO19069" s="103" t="n"/>
    </row>
    <row r="19070" spans="1:59">
      <c r="AO19070" s="103" t="n"/>
    </row>
    <row r="19071" spans="1:59">
      <c r="AO19071" s="103" t="n"/>
    </row>
    <row r="19072" spans="1:59">
      <c r="AO19072" s="103" t="n"/>
    </row>
    <row r="19073" spans="1:59">
      <c r="AO19073" s="103" t="n"/>
    </row>
    <row r="19074" spans="1:59">
      <c r="AO19074" s="103" t="n"/>
    </row>
    <row r="19075" spans="1:59">
      <c r="AO19075" s="103" t="n"/>
    </row>
    <row r="19076" spans="1:59">
      <c r="AO19076" s="103" t="n"/>
    </row>
    <row r="19077" spans="1:59">
      <c r="AO19077" s="103" t="n"/>
    </row>
    <row r="19078" spans="1:59">
      <c r="AO19078" s="103" t="n"/>
    </row>
    <row r="19079" spans="1:59">
      <c r="AO19079" s="103" t="n"/>
    </row>
    <row r="19080" spans="1:59">
      <c r="AO19080" s="103" t="n"/>
    </row>
    <row r="19081" spans="1:59">
      <c r="AO19081" s="103" t="n"/>
    </row>
    <row r="19082" spans="1:59">
      <c r="AO19082" s="103" t="n"/>
    </row>
    <row r="19083" spans="1:59">
      <c r="AO19083" s="103" t="n"/>
    </row>
    <row r="19084" spans="1:59">
      <c r="AO19084" s="103" t="n"/>
    </row>
    <row r="19085" spans="1:59">
      <c r="AO19085" s="103" t="n"/>
    </row>
    <row r="19086" spans="1:59">
      <c r="AO19086" s="103" t="n"/>
    </row>
    <row r="19087" spans="1:59">
      <c r="AO19087" s="103" t="n"/>
    </row>
    <row r="19088" spans="1:59">
      <c r="AO19088" s="103" t="n"/>
    </row>
    <row r="19089" spans="1:59">
      <c r="AO19089" s="103" t="n"/>
    </row>
    <row r="19090" spans="1:59">
      <c r="AO19090" s="103" t="n"/>
    </row>
    <row r="19091" spans="1:59">
      <c r="AO19091" s="103" t="n"/>
    </row>
    <row r="19092" spans="1:59">
      <c r="AO19092" s="103" t="n"/>
    </row>
    <row r="19093" spans="1:59">
      <c r="AO19093" s="103" t="n"/>
    </row>
    <row r="19094" spans="1:59">
      <c r="AO19094" s="103" t="n"/>
    </row>
    <row r="19095" spans="1:59">
      <c r="AO19095" s="103" t="n"/>
    </row>
    <row r="19096" spans="1:59">
      <c r="AO19096" s="103" t="n"/>
    </row>
    <row r="19097" spans="1:59">
      <c r="AO19097" s="103" t="n"/>
    </row>
    <row r="19098" spans="1:59">
      <c r="AO19098" s="103" t="n"/>
    </row>
    <row r="19099" spans="1:59">
      <c r="AO19099" s="103" t="n"/>
    </row>
    <row r="19100" spans="1:59">
      <c r="AO19100" s="103" t="n"/>
    </row>
    <row r="19101" spans="1:59">
      <c r="AO19101" s="103" t="n"/>
    </row>
    <row r="19102" spans="1:59">
      <c r="AO19102" s="103" t="n"/>
    </row>
    <row r="19103" spans="1:59">
      <c r="AO19103" s="103" t="n"/>
    </row>
    <row r="19104" spans="1:59">
      <c r="AO19104" s="103" t="n"/>
    </row>
    <row r="19105" spans="1:59">
      <c r="AO19105" s="103" t="n"/>
    </row>
    <row r="19106" spans="1:59">
      <c r="AO19106" s="103" t="n"/>
    </row>
    <row r="19107" spans="1:59">
      <c r="AO19107" s="103" t="n"/>
    </row>
    <row r="19108" spans="1:59">
      <c r="AO19108" s="103" t="n"/>
    </row>
    <row r="19109" spans="1:59">
      <c r="AO19109" s="103" t="n"/>
    </row>
    <row r="19110" spans="1:59">
      <c r="AO19110" s="103" t="n"/>
    </row>
    <row r="19111" spans="1:59">
      <c r="AO19111" s="103" t="n"/>
    </row>
    <row r="19112" spans="1:59">
      <c r="AO19112" s="103" t="n"/>
    </row>
    <row r="19113" spans="1:59">
      <c r="AO19113" s="103" t="n"/>
    </row>
    <row r="19114" spans="1:59">
      <c r="AO19114" s="103" t="n"/>
    </row>
    <row r="19115" spans="1:59">
      <c r="AO19115" s="103" t="n"/>
    </row>
    <row r="19116" spans="1:59">
      <c r="AO19116" s="103" t="n"/>
    </row>
    <row r="19117" spans="1:59">
      <c r="AO19117" s="103" t="n"/>
    </row>
    <row r="19118" spans="1:59">
      <c r="AO19118" s="103" t="n"/>
    </row>
    <row r="19119" spans="1:59">
      <c r="AO19119" s="103" t="n"/>
    </row>
    <row r="19120" spans="1:59">
      <c r="AO19120" s="103" t="n"/>
    </row>
    <row r="19121" spans="1:59">
      <c r="AO19121" s="103" t="n"/>
    </row>
    <row r="19122" spans="1:59">
      <c r="AO19122" s="103" t="n"/>
    </row>
    <row r="19123" spans="1:59">
      <c r="AO19123" s="103" t="n"/>
    </row>
    <row r="19124" spans="1:59">
      <c r="AO19124" s="103" t="n"/>
    </row>
    <row r="19125" spans="1:59">
      <c r="AO19125" s="103" t="n"/>
    </row>
    <row r="19126" spans="1:59">
      <c r="AO19126" s="103" t="n"/>
    </row>
    <row r="19127" spans="1:59">
      <c r="AO19127" s="103" t="n"/>
    </row>
    <row r="19128" spans="1:59">
      <c r="AO19128" s="103" t="n"/>
    </row>
    <row r="19129" spans="1:59">
      <c r="AO19129" s="103" t="n"/>
    </row>
    <row r="19130" spans="1:59">
      <c r="AO19130" s="103" t="n"/>
    </row>
    <row r="19131" spans="1:59">
      <c r="AO19131" s="103" t="n"/>
    </row>
    <row r="19132" spans="1:59">
      <c r="AO19132" s="103" t="n"/>
    </row>
    <row r="19133" spans="1:59">
      <c r="AO19133" s="103" t="n"/>
    </row>
    <row r="19134" spans="1:59">
      <c r="AO19134" s="103" t="n"/>
    </row>
    <row r="19135" spans="1:59">
      <c r="AO19135" s="103" t="n"/>
    </row>
    <row r="19136" spans="1:59">
      <c r="AO19136" s="103" t="n"/>
    </row>
    <row r="19137" spans="1:59">
      <c r="AO19137" s="103" t="n"/>
    </row>
    <row r="19138" spans="1:59">
      <c r="AO19138" s="103" t="n"/>
    </row>
    <row r="19139" spans="1:59">
      <c r="AO19139" s="103" t="n"/>
    </row>
    <row r="19140" spans="1:59">
      <c r="AO19140" s="103" t="n"/>
    </row>
    <row r="19141" spans="1:59">
      <c r="AO19141" s="103" t="n"/>
    </row>
    <row r="19142" spans="1:59">
      <c r="AO19142" s="103" t="n"/>
    </row>
    <row r="19143" spans="1:59">
      <c r="AO19143" s="103" t="n"/>
    </row>
    <row r="19144" spans="1:59">
      <c r="AO19144" s="103" t="n"/>
    </row>
    <row r="19145" spans="1:59">
      <c r="AO19145" s="103" t="n"/>
    </row>
    <row r="19146" spans="1:59">
      <c r="AO19146" s="103" t="n"/>
    </row>
    <row r="19147" spans="1:59">
      <c r="AO19147" s="103" t="n"/>
    </row>
    <row r="19148" spans="1:59">
      <c r="AO19148" s="103" t="n"/>
    </row>
    <row r="19149" spans="1:59">
      <c r="AO19149" s="103" t="n"/>
    </row>
    <row r="19150" spans="1:59">
      <c r="AO19150" s="103" t="n"/>
    </row>
    <row r="19151" spans="1:59">
      <c r="AO19151" s="103" t="n"/>
    </row>
    <row r="19152" spans="1:59">
      <c r="AO19152" s="103" t="n"/>
    </row>
    <row r="19153" spans="1:59">
      <c r="AO19153" s="103" t="n"/>
    </row>
    <row r="19154" spans="1:59">
      <c r="AO19154" s="103" t="n"/>
    </row>
    <row r="19155" spans="1:59">
      <c r="AO19155" s="103" t="n"/>
    </row>
    <row r="19156" spans="1:59">
      <c r="AO19156" s="103" t="n"/>
    </row>
    <row r="19157" spans="1:59">
      <c r="AO19157" s="103" t="n"/>
    </row>
    <row r="19158" spans="1:59">
      <c r="AO19158" s="103" t="n"/>
    </row>
    <row r="19159" spans="1:59">
      <c r="AO19159" s="103" t="n"/>
    </row>
    <row r="19160" spans="1:59">
      <c r="AO19160" s="103" t="n"/>
    </row>
    <row r="19161" spans="1:59">
      <c r="AO19161" s="103" t="n"/>
    </row>
    <row r="19162" spans="1:59">
      <c r="AO19162" s="103" t="n"/>
    </row>
    <row r="19163" spans="1:59">
      <c r="AO19163" s="103" t="n"/>
    </row>
    <row r="19164" spans="1:59">
      <c r="AO19164" s="103" t="n"/>
    </row>
    <row r="19165" spans="1:59">
      <c r="AO19165" s="103" t="n"/>
    </row>
    <row r="19166" spans="1:59">
      <c r="AO19166" s="103" t="n"/>
    </row>
    <row r="19167" spans="1:59">
      <c r="AO19167" s="103" t="n"/>
    </row>
    <row r="19168" spans="1:59">
      <c r="AO19168" s="103" t="n"/>
    </row>
    <row r="19169" spans="1:59">
      <c r="AO19169" s="103" t="n"/>
    </row>
    <row r="19170" spans="1:59">
      <c r="AO19170" s="103" t="n"/>
    </row>
    <row r="19171" spans="1:59">
      <c r="AO19171" s="103" t="n"/>
    </row>
    <row r="19172" spans="1:59">
      <c r="AO19172" s="103" t="n"/>
    </row>
    <row r="19173" spans="1:59">
      <c r="AO19173" s="103" t="n"/>
    </row>
    <row r="19174" spans="1:59">
      <c r="AO19174" s="103" t="n"/>
    </row>
    <row r="19175" spans="1:59">
      <c r="AO19175" s="103" t="n"/>
    </row>
    <row r="19176" spans="1:59">
      <c r="AO19176" s="103" t="n"/>
    </row>
    <row r="19177" spans="1:59">
      <c r="AO19177" s="103" t="n"/>
    </row>
    <row r="19178" spans="1:59">
      <c r="AO19178" s="103" t="n"/>
    </row>
    <row r="19179" spans="1:59">
      <c r="AO19179" s="103" t="n"/>
    </row>
    <row r="19180" spans="1:59">
      <c r="AO19180" s="103" t="n"/>
    </row>
    <row r="19181" spans="1:59">
      <c r="AO19181" s="103" t="n"/>
    </row>
    <row r="19182" spans="1:59">
      <c r="AO19182" s="103" t="n"/>
    </row>
    <row r="19183" spans="1:59">
      <c r="AO19183" s="103" t="n"/>
    </row>
    <row r="19184" spans="1:59">
      <c r="AO19184" s="103" t="n"/>
    </row>
    <row r="19185" spans="1:59">
      <c r="AO19185" s="103" t="n"/>
    </row>
    <row r="19186" spans="1:59">
      <c r="AO19186" s="103" t="n"/>
    </row>
    <row r="19187" spans="1:59">
      <c r="AO19187" s="103" t="n"/>
    </row>
    <row r="19188" spans="1:59">
      <c r="AO19188" s="103" t="n"/>
    </row>
    <row r="19189" spans="1:59">
      <c r="AO19189" s="103" t="n"/>
    </row>
    <row r="19190" spans="1:59">
      <c r="AO19190" s="103" t="n"/>
    </row>
    <row r="19191" spans="1:59">
      <c r="AO19191" s="103" t="n"/>
    </row>
    <row r="19192" spans="1:59">
      <c r="AO19192" s="103" t="n"/>
    </row>
    <row r="19193" spans="1:59">
      <c r="AO19193" s="103" t="n"/>
    </row>
    <row r="19194" spans="1:59">
      <c r="AO19194" s="103" t="n"/>
    </row>
    <row r="19195" spans="1:59">
      <c r="AO19195" s="103" t="n"/>
    </row>
    <row r="19196" spans="1:59">
      <c r="AO19196" s="103" t="n"/>
    </row>
    <row r="19197" spans="1:59">
      <c r="AO19197" s="103" t="n"/>
    </row>
    <row r="19198" spans="1:59">
      <c r="AO19198" s="103" t="n"/>
    </row>
    <row r="19199" spans="1:59">
      <c r="AO19199" s="103" t="n"/>
    </row>
    <row r="19200" spans="1:59">
      <c r="AO19200" s="103" t="n"/>
    </row>
    <row r="19201" spans="1:59">
      <c r="AO19201" s="103" t="n"/>
    </row>
    <row r="19202" spans="1:59">
      <c r="AO19202" s="103" t="n"/>
    </row>
    <row r="19203" spans="1:59">
      <c r="AO19203" s="103" t="n"/>
    </row>
    <row r="19204" spans="1:59">
      <c r="AO19204" s="103" t="n"/>
    </row>
    <row r="19205" spans="1:59">
      <c r="AO19205" s="103" t="n"/>
    </row>
    <row r="19206" spans="1:59">
      <c r="AO19206" s="103" t="n"/>
    </row>
    <row r="19207" spans="1:59">
      <c r="AO19207" s="103" t="n"/>
    </row>
    <row r="19208" spans="1:59">
      <c r="AO19208" s="103" t="n"/>
    </row>
    <row r="19209" spans="1:59">
      <c r="AO19209" s="103" t="n"/>
    </row>
    <row r="19210" spans="1:59">
      <c r="AO19210" s="103" t="n"/>
    </row>
    <row r="19211" spans="1:59">
      <c r="AO19211" s="103" t="n"/>
    </row>
    <row r="19212" spans="1:59">
      <c r="AO19212" s="103" t="n"/>
    </row>
    <row r="19213" spans="1:59">
      <c r="AO19213" s="103" t="n"/>
    </row>
    <row r="19214" spans="1:59">
      <c r="AO19214" s="103" t="n"/>
    </row>
    <row r="19215" spans="1:59">
      <c r="AO19215" s="103" t="n"/>
    </row>
    <row r="19216" spans="1:59">
      <c r="AO19216" s="103" t="n"/>
    </row>
    <row r="19217" spans="1:59">
      <c r="AO19217" s="103" t="n"/>
    </row>
    <row r="19218" spans="1:59">
      <c r="AO19218" s="103" t="n"/>
    </row>
    <row r="19219" spans="1:59">
      <c r="AO19219" s="103" t="n"/>
    </row>
    <row r="19220" spans="1:59">
      <c r="AO19220" s="103" t="n"/>
    </row>
    <row r="19221" spans="1:59">
      <c r="AO19221" s="103" t="n"/>
    </row>
    <row r="19222" spans="1:59">
      <c r="AO19222" s="103" t="n"/>
    </row>
    <row r="19223" spans="1:59">
      <c r="AO19223" s="103" t="n"/>
    </row>
    <row r="19224" spans="1:59">
      <c r="AO19224" s="103" t="n"/>
    </row>
    <row r="19225" spans="1:59">
      <c r="AO19225" s="103" t="n"/>
    </row>
    <row r="19226" spans="1:59">
      <c r="AO19226" s="103" t="n"/>
    </row>
    <row r="19227" spans="1:59">
      <c r="AO19227" s="103" t="n"/>
    </row>
    <row r="19228" spans="1:59">
      <c r="AO19228" s="103" t="n"/>
    </row>
    <row r="19229" spans="1:59">
      <c r="AO19229" s="103" t="n"/>
    </row>
    <row r="19230" spans="1:59">
      <c r="AO19230" s="103" t="n"/>
    </row>
    <row r="19231" spans="1:59">
      <c r="AO19231" s="103" t="n"/>
    </row>
    <row r="19232" spans="1:59">
      <c r="AO19232" s="103" t="n"/>
    </row>
    <row r="19233" spans="1:59">
      <c r="AO19233" s="103" t="n"/>
    </row>
    <row r="19234" spans="1:59">
      <c r="AO19234" s="103" t="n"/>
    </row>
    <row r="19235" spans="1:59">
      <c r="AO19235" s="103" t="n"/>
    </row>
    <row r="19236" spans="1:59">
      <c r="AO19236" s="103" t="n"/>
    </row>
    <row r="19237" spans="1:59">
      <c r="AO19237" s="103" t="n"/>
    </row>
    <row r="19238" spans="1:59">
      <c r="AO19238" s="103" t="n"/>
    </row>
    <row r="19239" spans="1:59">
      <c r="AO19239" s="103" t="n"/>
    </row>
    <row r="19240" spans="1:59">
      <c r="AO19240" s="103" t="n"/>
    </row>
    <row r="19241" spans="1:59">
      <c r="AO19241" s="103" t="n"/>
    </row>
    <row r="19242" spans="1:59">
      <c r="AO19242" s="103" t="n"/>
    </row>
    <row r="19243" spans="1:59">
      <c r="AO19243" s="103" t="n"/>
    </row>
    <row r="19244" spans="1:59">
      <c r="AO19244" s="103" t="n"/>
    </row>
    <row r="19245" spans="1:59">
      <c r="AO19245" s="103" t="n"/>
    </row>
    <row r="19246" spans="1:59">
      <c r="AO19246" s="103" t="n"/>
    </row>
    <row r="19247" spans="1:59">
      <c r="AO19247" s="103" t="n"/>
    </row>
    <row r="19248" spans="1:59">
      <c r="AO19248" s="103" t="n"/>
    </row>
    <row r="19249" spans="1:59">
      <c r="AO19249" s="103" t="n"/>
    </row>
    <row r="19250" spans="1:59">
      <c r="AO19250" s="103" t="n"/>
    </row>
    <row r="19251" spans="1:59">
      <c r="AO19251" s="103" t="n"/>
    </row>
    <row r="19252" spans="1:59">
      <c r="AO19252" s="103" t="n"/>
    </row>
    <row r="19253" spans="1:59">
      <c r="AO19253" s="103" t="n"/>
    </row>
    <row r="19254" spans="1:59">
      <c r="AO19254" s="103" t="n"/>
    </row>
    <row r="19255" spans="1:59">
      <c r="AO19255" s="103" t="n"/>
    </row>
    <row r="19256" spans="1:59">
      <c r="AO19256" s="103" t="n"/>
    </row>
    <row r="19257" spans="1:59">
      <c r="AO19257" s="103" t="n"/>
    </row>
    <row r="19258" spans="1:59">
      <c r="AO19258" s="103" t="n"/>
    </row>
    <row r="19259" spans="1:59">
      <c r="AO19259" s="103" t="n"/>
    </row>
    <row r="19260" spans="1:59">
      <c r="AO19260" s="103" t="n"/>
    </row>
    <row r="19261" spans="1:59">
      <c r="AO19261" s="103" t="n"/>
    </row>
    <row r="19262" spans="1:59">
      <c r="AO19262" s="103" t="n"/>
    </row>
    <row r="19263" spans="1:59">
      <c r="AO19263" s="103" t="n"/>
    </row>
    <row r="19264" spans="1:59">
      <c r="AO19264" s="103" t="n"/>
    </row>
    <row r="19265" spans="1:59">
      <c r="AO19265" s="103" t="n"/>
    </row>
    <row r="19266" spans="1:59">
      <c r="AO19266" s="103" t="n"/>
    </row>
    <row r="19267" spans="1:59">
      <c r="AO19267" s="103" t="n"/>
    </row>
    <row r="19268" spans="1:59">
      <c r="AO19268" s="103" t="n"/>
    </row>
    <row r="19269" spans="1:59">
      <c r="AO19269" s="103" t="n"/>
    </row>
    <row r="19270" spans="1:59">
      <c r="AO19270" s="103" t="n"/>
    </row>
    <row r="19271" spans="1:59">
      <c r="AO19271" s="103" t="n"/>
    </row>
    <row r="19272" spans="1:59">
      <c r="AO19272" s="103" t="n"/>
    </row>
    <row r="19273" spans="1:59">
      <c r="AO19273" s="103" t="n"/>
    </row>
    <row r="19274" spans="1:59">
      <c r="AO19274" s="103" t="n"/>
    </row>
    <row r="19275" spans="1:59">
      <c r="AO19275" s="103" t="n"/>
    </row>
    <row r="19276" spans="1:59">
      <c r="AO19276" s="103" t="n"/>
    </row>
    <row r="19277" spans="1:59">
      <c r="AO19277" s="103" t="n"/>
    </row>
    <row r="19278" spans="1:59">
      <c r="AO19278" s="103" t="n"/>
    </row>
    <row r="19279" spans="1:59">
      <c r="AO19279" s="103" t="n"/>
    </row>
    <row r="19280" spans="1:59">
      <c r="AO19280" s="103" t="n"/>
    </row>
    <row r="19281" spans="1:59">
      <c r="AO19281" s="103" t="n"/>
    </row>
    <row r="19282" spans="1:59">
      <c r="AO19282" s="103" t="n"/>
    </row>
    <row r="19283" spans="1:59">
      <c r="AO19283" s="103" t="n"/>
    </row>
    <row r="19284" spans="1:59">
      <c r="AO19284" s="103" t="n"/>
    </row>
    <row r="19285" spans="1:59">
      <c r="AO19285" s="103" t="n"/>
    </row>
    <row r="19286" spans="1:59">
      <c r="AO19286" s="103" t="n"/>
    </row>
    <row r="19287" spans="1:59">
      <c r="AO19287" s="103" t="n"/>
    </row>
    <row r="19288" spans="1:59">
      <c r="AO19288" s="103" t="n"/>
    </row>
    <row r="19289" spans="1:59">
      <c r="AO19289" s="103" t="n"/>
    </row>
    <row r="19290" spans="1:59">
      <c r="AO19290" s="103" t="n"/>
    </row>
    <row r="19291" spans="1:59">
      <c r="AO19291" s="103" t="n"/>
    </row>
    <row r="19292" spans="1:59">
      <c r="AO19292" s="103" t="n"/>
    </row>
    <row r="19293" spans="1:59">
      <c r="AO19293" s="103" t="n"/>
    </row>
    <row r="19294" spans="1:59">
      <c r="AO19294" s="103" t="n"/>
    </row>
    <row r="19295" spans="1:59">
      <c r="AO19295" s="103" t="n"/>
    </row>
    <row r="19296" spans="1:59">
      <c r="AO19296" s="103" t="n"/>
    </row>
    <row r="19297" spans="1:59">
      <c r="AO19297" s="103" t="n"/>
    </row>
    <row r="19298" spans="1:59">
      <c r="AO19298" s="103" t="n"/>
    </row>
    <row r="19299" spans="1:59">
      <c r="AO19299" s="103" t="n"/>
    </row>
    <row r="19300" spans="1:59">
      <c r="AO19300" s="103" t="n"/>
    </row>
    <row r="19301" spans="1:59">
      <c r="AO19301" s="103" t="n"/>
    </row>
    <row r="19302" spans="1:59">
      <c r="AO19302" s="103" t="n"/>
    </row>
    <row r="19303" spans="1:59">
      <c r="AO19303" s="103" t="n"/>
    </row>
    <row r="19304" spans="1:59">
      <c r="AO19304" s="103" t="n"/>
    </row>
    <row r="19305" spans="1:59">
      <c r="AO19305" s="103" t="n"/>
    </row>
    <row r="19306" spans="1:59">
      <c r="AO19306" s="103" t="n"/>
    </row>
    <row r="19307" spans="1:59">
      <c r="AO19307" s="103" t="n"/>
    </row>
    <row r="19308" spans="1:59">
      <c r="AO19308" s="103" t="n"/>
    </row>
    <row r="19309" spans="1:59">
      <c r="AO19309" s="103" t="n"/>
    </row>
    <row r="19310" spans="1:59">
      <c r="AO19310" s="103" t="n"/>
    </row>
    <row r="19311" spans="1:59">
      <c r="AO19311" s="103" t="n"/>
    </row>
    <row r="19312" spans="1:59">
      <c r="AO19312" s="103" t="n"/>
    </row>
    <row r="19313" spans="1:59">
      <c r="AO19313" s="103" t="n"/>
    </row>
    <row r="19314" spans="1:59">
      <c r="AO19314" s="103" t="n"/>
    </row>
    <row r="19315" spans="1:59">
      <c r="AO19315" s="103" t="n"/>
    </row>
    <row r="19316" spans="1:59">
      <c r="AO19316" s="103" t="n"/>
    </row>
    <row r="19317" spans="1:59">
      <c r="AO19317" s="103" t="n"/>
    </row>
    <row r="19318" spans="1:59">
      <c r="AO19318" s="103" t="n"/>
    </row>
    <row r="19319" spans="1:59">
      <c r="AO19319" s="103" t="n"/>
    </row>
    <row r="19320" spans="1:59">
      <c r="AO19320" s="103" t="n"/>
    </row>
    <row r="19321" spans="1:59">
      <c r="AO19321" s="103" t="n"/>
    </row>
    <row r="19322" spans="1:59">
      <c r="AO19322" s="103" t="n"/>
    </row>
    <row r="19323" spans="1:59">
      <c r="AO19323" s="103" t="n"/>
    </row>
    <row r="19324" spans="1:59">
      <c r="AO19324" s="103" t="n"/>
    </row>
    <row r="19325" spans="1:59">
      <c r="AO19325" s="103" t="n"/>
    </row>
    <row r="19326" spans="1:59">
      <c r="AO19326" s="103" t="n"/>
    </row>
    <row r="19327" spans="1:59">
      <c r="AO19327" s="103" t="n"/>
    </row>
    <row r="19328" spans="1:59">
      <c r="AO19328" s="103" t="n"/>
    </row>
    <row r="19329" spans="1:59">
      <c r="AO19329" s="103" t="n"/>
    </row>
    <row r="19330" spans="1:59">
      <c r="AO19330" s="103" t="n"/>
    </row>
    <row r="19331" spans="1:59">
      <c r="AO19331" s="103" t="n"/>
    </row>
    <row r="19332" spans="1:59">
      <c r="AO19332" s="103" t="n"/>
    </row>
    <row r="19333" spans="1:59">
      <c r="AO19333" s="103" t="n"/>
    </row>
    <row r="19334" spans="1:59">
      <c r="AO19334" s="103" t="n"/>
    </row>
    <row r="19335" spans="1:59">
      <c r="AO19335" s="103" t="n"/>
    </row>
    <row r="19336" spans="1:59">
      <c r="AO19336" s="103" t="n"/>
    </row>
    <row r="19337" spans="1:59">
      <c r="AO19337" s="103" t="n"/>
    </row>
    <row r="19338" spans="1:59">
      <c r="AO19338" s="103" t="n"/>
    </row>
    <row r="19339" spans="1:59">
      <c r="AO19339" s="103" t="n"/>
    </row>
    <row r="19340" spans="1:59">
      <c r="AO19340" s="103" t="n"/>
    </row>
    <row r="19341" spans="1:59">
      <c r="AO19341" s="103" t="n"/>
    </row>
    <row r="19342" spans="1:59">
      <c r="AO19342" s="103" t="n"/>
    </row>
    <row r="19343" spans="1:59">
      <c r="AO19343" s="103" t="n"/>
    </row>
    <row r="19344" spans="1:59">
      <c r="AO19344" s="103" t="n"/>
    </row>
    <row r="19345" spans="1:59">
      <c r="AO19345" s="103" t="n"/>
    </row>
    <row r="19346" spans="1:59">
      <c r="AO19346" s="103" t="n"/>
    </row>
    <row r="19347" spans="1:59">
      <c r="AO19347" s="103" t="n"/>
    </row>
    <row r="19348" spans="1:59">
      <c r="AO19348" s="103" t="n"/>
    </row>
    <row r="19349" spans="1:59">
      <c r="AO19349" s="103" t="n"/>
    </row>
    <row r="19350" spans="1:59">
      <c r="AO19350" s="103" t="n"/>
    </row>
    <row r="19351" spans="1:59">
      <c r="AO19351" s="103" t="n"/>
    </row>
    <row r="19352" spans="1:59">
      <c r="AO19352" s="103" t="n"/>
    </row>
    <row r="19353" spans="1:59">
      <c r="AO19353" s="103" t="n"/>
    </row>
    <row r="19354" spans="1:59">
      <c r="AO19354" s="103" t="n"/>
    </row>
    <row r="19355" spans="1:59">
      <c r="AO19355" s="103" t="n"/>
    </row>
    <row r="19356" spans="1:59">
      <c r="AO19356" s="103" t="n"/>
    </row>
    <row r="19357" spans="1:59">
      <c r="AO19357" s="103" t="n"/>
    </row>
    <row r="19358" spans="1:59">
      <c r="AO19358" s="103" t="n"/>
    </row>
    <row r="19359" spans="1:59">
      <c r="AO19359" s="103" t="n"/>
    </row>
    <row r="19360" spans="1:59">
      <c r="AO19360" s="103" t="n"/>
    </row>
    <row r="19361" spans="1:59">
      <c r="AO19361" s="103" t="n"/>
    </row>
    <row r="19362" spans="1:59">
      <c r="AO19362" s="103" t="n"/>
    </row>
    <row r="19363" spans="1:59">
      <c r="AO19363" s="103" t="n"/>
    </row>
    <row r="19364" spans="1:59">
      <c r="AO19364" s="103" t="n"/>
    </row>
    <row r="19365" spans="1:59">
      <c r="AO19365" s="103" t="n"/>
    </row>
    <row r="19366" spans="1:59">
      <c r="AO19366" s="103" t="n"/>
    </row>
    <row r="19367" spans="1:59">
      <c r="AO19367" s="103" t="n"/>
    </row>
    <row r="19368" spans="1:59">
      <c r="AO19368" s="103" t="n"/>
    </row>
    <row r="19369" spans="1:59">
      <c r="AO19369" s="103" t="n"/>
    </row>
    <row r="19370" spans="1:59">
      <c r="AO19370" s="103" t="n"/>
    </row>
    <row r="19371" spans="1:59">
      <c r="AO19371" s="103" t="n"/>
    </row>
    <row r="19372" spans="1:59">
      <c r="AO19372" s="103" t="n"/>
    </row>
    <row r="19373" spans="1:59">
      <c r="AO19373" s="103" t="n"/>
    </row>
    <row r="19374" spans="1:59">
      <c r="AO19374" s="103" t="n"/>
    </row>
    <row r="19375" spans="1:59">
      <c r="AO19375" s="103" t="n"/>
    </row>
    <row r="19376" spans="1:59">
      <c r="AO19376" s="103" t="n"/>
    </row>
    <row r="19377" spans="1:59">
      <c r="AO19377" s="103" t="n"/>
    </row>
    <row r="19378" spans="1:59">
      <c r="AO19378" s="103" t="n"/>
    </row>
    <row r="19379" spans="1:59">
      <c r="AO19379" s="103" t="n"/>
    </row>
    <row r="19380" spans="1:59">
      <c r="AO19380" s="103" t="n"/>
    </row>
    <row r="19381" spans="1:59">
      <c r="AO19381" s="103" t="n"/>
    </row>
    <row r="19382" spans="1:59">
      <c r="AO19382" s="103" t="n"/>
    </row>
    <row r="19383" spans="1:59">
      <c r="AO19383" s="103" t="n"/>
    </row>
    <row r="19384" spans="1:59">
      <c r="AO19384" s="103" t="n"/>
    </row>
    <row r="19385" spans="1:59">
      <c r="AO19385" s="103" t="n"/>
    </row>
    <row r="19386" spans="1:59">
      <c r="AO19386" s="103" t="n"/>
    </row>
    <row r="19387" spans="1:59">
      <c r="AO19387" s="103" t="n"/>
    </row>
    <row r="19388" spans="1:59">
      <c r="AO19388" s="103" t="n"/>
    </row>
    <row r="19389" spans="1:59">
      <c r="AO19389" s="103" t="n"/>
    </row>
    <row r="19390" spans="1:59">
      <c r="AO19390" s="103" t="n"/>
    </row>
    <row r="19391" spans="1:59">
      <c r="AO19391" s="103" t="n"/>
    </row>
    <row r="19392" spans="1:59">
      <c r="AO19392" s="103" t="n"/>
    </row>
    <row r="19393" spans="1:59">
      <c r="AO19393" s="103" t="n"/>
    </row>
    <row r="19394" spans="1:59">
      <c r="AO19394" s="103" t="n"/>
    </row>
    <row r="19395" spans="1:59">
      <c r="AO19395" s="103" t="n"/>
    </row>
    <row r="19396" spans="1:59">
      <c r="AO19396" s="103" t="n"/>
    </row>
    <row r="19397" spans="1:59">
      <c r="AO19397" s="103" t="n"/>
    </row>
    <row r="19398" spans="1:59">
      <c r="AO19398" s="103" t="n"/>
    </row>
    <row r="19399" spans="1:59">
      <c r="AO19399" s="103" t="n"/>
    </row>
    <row r="19400" spans="1:59">
      <c r="AO19400" s="103" t="n"/>
    </row>
    <row r="19401" spans="1:59">
      <c r="AO19401" s="103" t="n"/>
    </row>
    <row r="19402" spans="1:59">
      <c r="AO19402" s="103" t="n"/>
    </row>
    <row r="19403" spans="1:59">
      <c r="AO19403" s="103" t="n"/>
    </row>
    <row r="19404" spans="1:59">
      <c r="AO19404" s="103" t="n"/>
    </row>
    <row r="19405" spans="1:59">
      <c r="AO19405" s="103" t="n"/>
    </row>
    <row r="19406" spans="1:59">
      <c r="AO19406" s="103" t="n"/>
    </row>
    <row r="19407" spans="1:59">
      <c r="AO19407" s="103" t="n"/>
    </row>
    <row r="19408" spans="1:59">
      <c r="AO19408" s="103" t="n"/>
    </row>
    <row r="19409" spans="1:59">
      <c r="AO19409" s="103" t="n"/>
    </row>
    <row r="19410" spans="1:59">
      <c r="AO19410" s="103" t="n"/>
    </row>
    <row r="19411" spans="1:59">
      <c r="AO19411" s="103" t="n"/>
    </row>
    <row r="19412" spans="1:59">
      <c r="AO19412" s="103" t="n"/>
    </row>
    <row r="19413" spans="1:59">
      <c r="AO19413" s="103" t="n"/>
    </row>
    <row r="19414" spans="1:59">
      <c r="AO19414" s="103" t="n"/>
    </row>
    <row r="19415" spans="1:59">
      <c r="AO19415" s="103" t="n"/>
    </row>
    <row r="19416" spans="1:59">
      <c r="AO19416" s="103" t="n"/>
    </row>
    <row r="19417" spans="1:59">
      <c r="AO19417" s="103" t="n"/>
    </row>
    <row r="19418" spans="1:59">
      <c r="AO19418" s="103" t="n"/>
    </row>
    <row r="19419" spans="1:59">
      <c r="AO19419" s="103" t="n"/>
    </row>
    <row r="19420" spans="1:59">
      <c r="AO19420" s="103" t="n"/>
    </row>
    <row r="19421" spans="1:59">
      <c r="AO19421" s="103" t="n"/>
    </row>
    <row r="19422" spans="1:59">
      <c r="AO19422" s="103" t="n"/>
    </row>
    <row r="19423" spans="1:59">
      <c r="AO19423" s="103" t="n"/>
    </row>
    <row r="19424" spans="1:59">
      <c r="AO19424" s="103" t="n"/>
    </row>
    <row r="19425" spans="1:59">
      <c r="AO19425" s="103" t="n"/>
    </row>
    <row r="19426" spans="1:59">
      <c r="AO19426" s="103" t="n"/>
    </row>
    <row r="19427" spans="1:59">
      <c r="AO19427" s="103" t="n"/>
    </row>
    <row r="19428" spans="1:59">
      <c r="AO19428" s="103" t="n"/>
    </row>
    <row r="19429" spans="1:59">
      <c r="AO19429" s="103" t="n"/>
    </row>
    <row r="19430" spans="1:59">
      <c r="AO19430" s="103" t="n"/>
    </row>
    <row r="19431" spans="1:59">
      <c r="AO19431" s="103" t="n"/>
    </row>
    <row r="19432" spans="1:59">
      <c r="AO19432" s="103" t="n"/>
    </row>
    <row r="19433" spans="1:59">
      <c r="AO19433" s="103" t="n"/>
    </row>
    <row r="19434" spans="1:59">
      <c r="AO19434" s="103" t="n"/>
    </row>
    <row r="19435" spans="1:59">
      <c r="AO19435" s="103" t="n"/>
    </row>
    <row r="19436" spans="1:59">
      <c r="AO19436" s="103" t="n"/>
    </row>
    <row r="19437" spans="1:59">
      <c r="AO19437" s="103" t="n"/>
    </row>
    <row r="19438" spans="1:59">
      <c r="AO19438" s="103" t="n"/>
    </row>
    <row r="19439" spans="1:59">
      <c r="AO19439" s="103" t="n"/>
    </row>
    <row r="19440" spans="1:59">
      <c r="AO19440" s="103" t="n"/>
    </row>
    <row r="19441" spans="1:59">
      <c r="AO19441" s="103" t="n"/>
    </row>
    <row r="19442" spans="1:59">
      <c r="AO19442" s="103" t="n"/>
    </row>
    <row r="19443" spans="1:59">
      <c r="AO19443" s="103" t="n"/>
    </row>
    <row r="19444" spans="1:59">
      <c r="AO19444" s="103" t="n"/>
    </row>
    <row r="19445" spans="1:59">
      <c r="AO19445" s="103" t="n"/>
    </row>
    <row r="19446" spans="1:59">
      <c r="AO19446" s="103" t="n"/>
    </row>
    <row r="19447" spans="1:59">
      <c r="AO19447" s="103" t="n"/>
    </row>
    <row r="19448" spans="1:59">
      <c r="AO19448" s="103" t="n"/>
    </row>
    <row r="19449" spans="1:59">
      <c r="AO19449" s="103" t="n"/>
    </row>
    <row r="19450" spans="1:59">
      <c r="AO19450" s="103" t="n"/>
    </row>
    <row r="19451" spans="1:59">
      <c r="AO19451" s="103" t="n"/>
    </row>
    <row r="19452" spans="1:59">
      <c r="AO19452" s="103" t="n"/>
    </row>
    <row r="19453" spans="1:59">
      <c r="AO19453" s="103" t="n"/>
    </row>
    <row r="19454" spans="1:59">
      <c r="AO19454" s="103" t="n"/>
    </row>
    <row r="19455" spans="1:59">
      <c r="AO19455" s="103" t="n"/>
    </row>
    <row r="19456" spans="1:59">
      <c r="AO19456" s="103" t="n"/>
    </row>
    <row r="19457" spans="1:59">
      <c r="AO19457" s="103" t="n"/>
    </row>
    <row r="19458" spans="1:59">
      <c r="AO19458" s="103" t="n"/>
    </row>
    <row r="19459" spans="1:59">
      <c r="AO19459" s="103" t="n"/>
    </row>
    <row r="19460" spans="1:59">
      <c r="AO19460" s="103" t="n"/>
    </row>
    <row r="19461" spans="1:59">
      <c r="AO19461" s="103" t="n"/>
    </row>
    <row r="19462" spans="1:59">
      <c r="AO19462" s="103" t="n"/>
    </row>
    <row r="19463" spans="1:59">
      <c r="AO19463" s="103" t="n"/>
    </row>
    <row r="19464" spans="1:59">
      <c r="AO19464" s="103" t="n"/>
    </row>
    <row r="19465" spans="1:59">
      <c r="AO19465" s="103" t="n"/>
    </row>
    <row r="19466" spans="1:59">
      <c r="AO19466" s="103" t="n"/>
    </row>
    <row r="19467" spans="1:59">
      <c r="AO19467" s="103" t="n"/>
    </row>
    <row r="19468" spans="1:59">
      <c r="AO19468" s="103" t="n"/>
    </row>
    <row r="19469" spans="1:59">
      <c r="AO19469" s="103" t="n"/>
    </row>
    <row r="19470" spans="1:59">
      <c r="AO19470" s="103" t="n"/>
    </row>
    <row r="19471" spans="1:59">
      <c r="AO19471" s="103" t="n"/>
    </row>
    <row r="19472" spans="1:59">
      <c r="AO19472" s="103" t="n"/>
    </row>
    <row r="19473" spans="1:59">
      <c r="AO19473" s="103" t="n"/>
    </row>
    <row r="19474" spans="1:59">
      <c r="AO19474" s="103" t="n"/>
    </row>
    <row r="19475" spans="1:59">
      <c r="AO19475" s="103" t="n"/>
    </row>
    <row r="19476" spans="1:59">
      <c r="AO19476" s="103" t="n"/>
    </row>
    <row r="19477" spans="1:59">
      <c r="AO19477" s="103" t="n"/>
    </row>
    <row r="19478" spans="1:59">
      <c r="AO19478" s="103" t="n"/>
    </row>
    <row r="19479" spans="1:59">
      <c r="AO19479" s="103" t="n"/>
    </row>
    <row r="19480" spans="1:59">
      <c r="AO19480" s="103" t="n"/>
    </row>
    <row r="19481" spans="1:59">
      <c r="AO19481" s="103" t="n"/>
    </row>
    <row r="19482" spans="1:59">
      <c r="AO19482" s="103" t="n"/>
    </row>
    <row r="19483" spans="1:59">
      <c r="AO19483" s="103" t="n"/>
    </row>
    <row r="19484" spans="1:59">
      <c r="AO19484" s="103" t="n"/>
    </row>
    <row r="19485" spans="1:59">
      <c r="AO19485" s="103" t="n"/>
    </row>
    <row r="19486" spans="1:59">
      <c r="AO19486" s="103" t="n"/>
    </row>
    <row r="19487" spans="1:59">
      <c r="AO19487" s="103" t="n"/>
    </row>
    <row r="19488" spans="1:59">
      <c r="AO19488" s="103" t="n"/>
    </row>
    <row r="19489" spans="1:59">
      <c r="AO19489" s="103" t="n"/>
    </row>
    <row r="19490" spans="1:59">
      <c r="AO19490" s="103" t="n"/>
    </row>
    <row r="19491" spans="1:59">
      <c r="AO19491" s="103" t="n"/>
    </row>
    <row r="19492" spans="1:59">
      <c r="AO19492" s="103" t="n"/>
    </row>
    <row r="19493" spans="1:59">
      <c r="AO19493" s="103" t="n"/>
    </row>
    <row r="19494" spans="1:59">
      <c r="AO19494" s="103" t="n"/>
    </row>
    <row r="19495" spans="1:59">
      <c r="AO19495" s="103" t="n"/>
    </row>
    <row r="19496" spans="1:59">
      <c r="AO19496" s="103" t="n"/>
    </row>
    <row r="19497" spans="1:59">
      <c r="AO19497" s="103" t="n"/>
    </row>
    <row r="19498" spans="1:59">
      <c r="AO19498" s="103" t="n"/>
    </row>
    <row r="19499" spans="1:59">
      <c r="AO19499" s="103" t="n"/>
    </row>
    <row r="19500" spans="1:59">
      <c r="AO19500" s="103" t="n"/>
    </row>
    <row r="19501" spans="1:59">
      <c r="AO19501" s="103" t="n"/>
    </row>
    <row r="19502" spans="1:59">
      <c r="AO19502" s="103" t="n"/>
    </row>
    <row r="19503" spans="1:59">
      <c r="AO19503" s="103" t="n"/>
    </row>
    <row r="19504" spans="1:59">
      <c r="AO19504" s="103" t="n"/>
    </row>
    <row r="19505" spans="1:59">
      <c r="AO19505" s="103" t="n"/>
    </row>
    <row r="19506" spans="1:59">
      <c r="AO19506" s="103" t="n"/>
    </row>
    <row r="19507" spans="1:59">
      <c r="AO19507" s="103" t="n"/>
    </row>
    <row r="19508" spans="1:59">
      <c r="AO19508" s="103" t="n"/>
    </row>
    <row r="19509" spans="1:59">
      <c r="AO19509" s="103" t="n"/>
    </row>
    <row r="19510" spans="1:59">
      <c r="AO19510" s="103" t="n"/>
    </row>
    <row r="19511" spans="1:59">
      <c r="AO19511" s="103" t="n"/>
    </row>
    <row r="19512" spans="1:59">
      <c r="AO19512" s="103" t="n"/>
    </row>
    <row r="19513" spans="1:59">
      <c r="AO19513" s="103" t="n"/>
    </row>
    <row r="19514" spans="1:59">
      <c r="AO19514" s="103" t="n"/>
    </row>
    <row r="19515" spans="1:59">
      <c r="AO19515" s="103" t="n"/>
    </row>
    <row r="19516" spans="1:59">
      <c r="AO19516" s="103" t="n"/>
    </row>
    <row r="19517" spans="1:59">
      <c r="AO19517" s="103" t="n"/>
    </row>
    <row r="19518" spans="1:59">
      <c r="AO19518" s="103" t="n"/>
    </row>
    <row r="19519" spans="1:59">
      <c r="AO19519" s="103" t="n"/>
    </row>
    <row r="19520" spans="1:59">
      <c r="AO19520" s="103" t="n"/>
    </row>
    <row r="19521" spans="1:59">
      <c r="AO19521" s="103" t="n"/>
    </row>
    <row r="19522" spans="1:59">
      <c r="AO19522" s="103" t="n"/>
    </row>
    <row r="19523" spans="1:59">
      <c r="AO19523" s="103" t="n"/>
    </row>
    <row r="19524" spans="1:59">
      <c r="AO19524" s="103" t="n"/>
    </row>
    <row r="19525" spans="1:59">
      <c r="AO19525" s="103" t="n"/>
    </row>
    <row r="19526" spans="1:59">
      <c r="AO19526" s="103" t="n"/>
    </row>
    <row r="19527" spans="1:59">
      <c r="AO19527" s="103" t="n"/>
    </row>
    <row r="19528" spans="1:59">
      <c r="AO19528" s="103" t="n"/>
    </row>
    <row r="19529" spans="1:59">
      <c r="AO19529" s="103" t="n"/>
    </row>
    <row r="19530" spans="1:59">
      <c r="AO19530" s="103" t="n"/>
    </row>
    <row r="19531" spans="1:59">
      <c r="AO19531" s="103" t="n"/>
    </row>
    <row r="19532" spans="1:59">
      <c r="AO19532" s="103" t="n"/>
    </row>
    <row r="19533" spans="1:59">
      <c r="AO19533" s="103" t="n"/>
    </row>
    <row r="19534" spans="1:59">
      <c r="AO19534" s="103" t="n"/>
    </row>
    <row r="19535" spans="1:59">
      <c r="AO19535" s="103" t="n"/>
    </row>
    <row r="19536" spans="1:59">
      <c r="AO19536" s="103" t="n"/>
    </row>
    <row r="19537" spans="1:59">
      <c r="AO19537" s="103" t="n"/>
    </row>
    <row r="19538" spans="1:59">
      <c r="AO19538" s="103" t="n"/>
    </row>
    <row r="19539" spans="1:59">
      <c r="AO19539" s="103" t="n"/>
    </row>
    <row r="19540" spans="1:59">
      <c r="AO19540" s="103" t="n"/>
    </row>
    <row r="19541" spans="1:59">
      <c r="AO19541" s="103" t="n"/>
    </row>
    <row r="19542" spans="1:59">
      <c r="AO19542" s="103" t="n"/>
    </row>
    <row r="19543" spans="1:59">
      <c r="AO19543" s="103" t="n"/>
    </row>
    <row r="19544" spans="1:59">
      <c r="AO19544" s="103" t="n"/>
    </row>
    <row r="19545" spans="1:59">
      <c r="AO19545" s="103" t="n"/>
    </row>
    <row r="19546" spans="1:59">
      <c r="AO19546" s="103" t="n"/>
    </row>
    <row r="19547" spans="1:59">
      <c r="AO19547" s="103" t="n"/>
    </row>
    <row r="19548" spans="1:59">
      <c r="AO19548" s="103" t="n"/>
    </row>
    <row r="19549" spans="1:59">
      <c r="AO19549" s="103" t="n"/>
    </row>
    <row r="19550" spans="1:59">
      <c r="AO19550" s="103" t="n"/>
    </row>
    <row r="19551" spans="1:59">
      <c r="AO19551" s="103" t="n"/>
    </row>
    <row r="19552" spans="1:59">
      <c r="AO19552" s="103" t="n"/>
    </row>
    <row r="19553" spans="1:59">
      <c r="AO19553" s="103" t="n"/>
    </row>
    <row r="19554" spans="1:59">
      <c r="AO19554" s="103" t="n"/>
    </row>
    <row r="19555" spans="1:59">
      <c r="AO19555" s="103" t="n"/>
    </row>
    <row r="19556" spans="1:59">
      <c r="AO19556" s="103" t="n"/>
    </row>
    <row r="19557" spans="1:59">
      <c r="AO19557" s="103" t="n"/>
    </row>
    <row r="19558" spans="1:59">
      <c r="AO19558" s="103" t="n"/>
    </row>
    <row r="19559" spans="1:59">
      <c r="AO19559" s="103" t="n"/>
    </row>
    <row r="19560" spans="1:59">
      <c r="AO19560" s="103" t="n"/>
    </row>
    <row r="19561" spans="1:59">
      <c r="AO19561" s="103" t="n"/>
    </row>
    <row r="19562" spans="1:59">
      <c r="AO19562" s="103" t="n"/>
    </row>
    <row r="19563" spans="1:59">
      <c r="AO19563" s="103" t="n"/>
    </row>
    <row r="19564" spans="1:59">
      <c r="AO19564" s="103" t="n"/>
    </row>
    <row r="19565" spans="1:59">
      <c r="AO19565" s="103" t="n"/>
    </row>
    <row r="19566" spans="1:59">
      <c r="AO19566" s="103" t="n"/>
    </row>
    <row r="19567" spans="1:59">
      <c r="AO19567" s="103" t="n"/>
    </row>
    <row r="19568" spans="1:59">
      <c r="AO19568" s="103" t="n"/>
    </row>
    <row r="19569" spans="1:59">
      <c r="AO19569" s="103" t="n"/>
    </row>
    <row r="19570" spans="1:59">
      <c r="AO19570" s="103" t="n"/>
    </row>
    <row r="19571" spans="1:59">
      <c r="AO19571" s="103" t="n"/>
    </row>
    <row r="19572" spans="1:59">
      <c r="AO19572" s="103" t="n"/>
    </row>
    <row r="19573" spans="1:59">
      <c r="AO19573" s="103" t="n"/>
    </row>
    <row r="19574" spans="1:59">
      <c r="AO19574" s="103" t="n"/>
    </row>
    <row r="19575" spans="1:59">
      <c r="AO19575" s="103" t="n"/>
    </row>
    <row r="19576" spans="1:59">
      <c r="AO19576" s="103" t="n"/>
    </row>
    <row r="19577" spans="1:59">
      <c r="AO19577" s="103" t="n"/>
    </row>
    <row r="19578" spans="1:59">
      <c r="AO19578" s="103" t="n"/>
    </row>
    <row r="19579" spans="1:59">
      <c r="AO19579" s="103" t="n"/>
    </row>
    <row r="19580" spans="1:59">
      <c r="AO19580" s="103" t="n"/>
    </row>
    <row r="19581" spans="1:59">
      <c r="AO19581" s="103" t="n"/>
    </row>
    <row r="19582" spans="1:59">
      <c r="AO19582" s="103" t="n"/>
    </row>
    <row r="19583" spans="1:59">
      <c r="AO19583" s="103" t="n"/>
    </row>
    <row r="19584" spans="1:59">
      <c r="AO19584" s="103" t="n"/>
    </row>
    <row r="19585" spans="1:59">
      <c r="AO19585" s="103" t="n"/>
    </row>
    <row r="19586" spans="1:59">
      <c r="AO19586" s="103" t="n"/>
    </row>
    <row r="19587" spans="1:59">
      <c r="AO19587" s="103" t="n"/>
    </row>
    <row r="19588" spans="1:59">
      <c r="AO19588" s="103" t="n"/>
    </row>
    <row r="19589" spans="1:59">
      <c r="AO19589" s="103" t="n"/>
    </row>
    <row r="19590" spans="1:59">
      <c r="AO19590" s="103" t="n"/>
    </row>
    <row r="19591" spans="1:59">
      <c r="AO19591" s="103" t="n"/>
    </row>
    <row r="19592" spans="1:59">
      <c r="AO19592" s="103" t="n"/>
    </row>
    <row r="19593" spans="1:59">
      <c r="AO19593" s="103" t="n"/>
    </row>
    <row r="19594" spans="1:59">
      <c r="AO19594" s="103" t="n"/>
    </row>
    <row r="19595" spans="1:59">
      <c r="AO19595" s="103" t="n"/>
    </row>
    <row r="19596" spans="1:59">
      <c r="AO19596" s="103" t="n"/>
    </row>
    <row r="19597" spans="1:59">
      <c r="AO19597" s="103" t="n"/>
    </row>
    <row r="19598" spans="1:59">
      <c r="AO19598" s="103" t="n"/>
    </row>
    <row r="19599" spans="1:59">
      <c r="AO19599" s="103" t="n"/>
    </row>
    <row r="19600" spans="1:59">
      <c r="AO19600" s="103" t="n"/>
    </row>
    <row r="19601" spans="1:59">
      <c r="AO19601" s="103" t="n"/>
    </row>
    <row r="19602" spans="1:59">
      <c r="AO19602" s="103" t="n"/>
    </row>
    <row r="19603" spans="1:59">
      <c r="AO19603" s="103" t="n"/>
    </row>
    <row r="19604" spans="1:59">
      <c r="AO19604" s="103" t="n"/>
    </row>
    <row r="19605" spans="1:59">
      <c r="AO19605" s="103" t="n"/>
    </row>
    <row r="19606" spans="1:59">
      <c r="AO19606" s="103" t="n"/>
    </row>
    <row r="19607" spans="1:59">
      <c r="AO19607" s="103" t="n"/>
    </row>
    <row r="19608" spans="1:59">
      <c r="AO19608" s="103" t="n"/>
    </row>
    <row r="19609" spans="1:59">
      <c r="AO19609" s="103" t="n"/>
    </row>
    <row r="19610" spans="1:59">
      <c r="AO19610" s="103" t="n"/>
    </row>
    <row r="19611" spans="1:59">
      <c r="AO19611" s="103" t="n"/>
    </row>
    <row r="19612" spans="1:59">
      <c r="AO19612" s="103" t="n"/>
    </row>
    <row r="19613" spans="1:59">
      <c r="AO19613" s="103" t="n"/>
    </row>
    <row r="19614" spans="1:59">
      <c r="AO19614" s="103" t="n"/>
    </row>
    <row r="19615" spans="1:59">
      <c r="AO19615" s="103" t="n"/>
    </row>
    <row r="19616" spans="1:59">
      <c r="AO19616" s="103" t="n"/>
    </row>
    <row r="19617" spans="1:59">
      <c r="AO19617" s="103" t="n"/>
    </row>
    <row r="19618" spans="1:59">
      <c r="AO19618" s="103" t="n"/>
    </row>
    <row r="19619" spans="1:59">
      <c r="AO19619" s="103" t="n"/>
    </row>
    <row r="19620" spans="1:59">
      <c r="AO19620" s="103" t="n"/>
    </row>
    <row r="19621" spans="1:59">
      <c r="AO19621" s="103" t="n"/>
    </row>
    <row r="19622" spans="1:59">
      <c r="AO19622" s="103" t="n"/>
    </row>
    <row r="19623" spans="1:59">
      <c r="AO19623" s="103" t="n"/>
    </row>
    <row r="19624" spans="1:59">
      <c r="AO19624" s="103" t="n"/>
    </row>
    <row r="19625" spans="1:59">
      <c r="AO19625" s="103" t="n"/>
    </row>
    <row r="19626" spans="1:59">
      <c r="AO19626" s="103" t="n"/>
    </row>
    <row r="19627" spans="1:59">
      <c r="AO19627" s="103" t="n"/>
    </row>
    <row r="19628" spans="1:59">
      <c r="AO19628" s="103" t="n"/>
    </row>
    <row r="19629" spans="1:59">
      <c r="AO19629" s="103" t="n"/>
    </row>
    <row r="19630" spans="1:59">
      <c r="AO19630" s="103" t="n"/>
    </row>
    <row r="19631" spans="1:59">
      <c r="AO19631" s="103" t="n"/>
    </row>
    <row r="19632" spans="1:59">
      <c r="AO19632" s="103" t="n"/>
    </row>
    <row r="19633" spans="1:59">
      <c r="AO19633" s="103" t="n"/>
    </row>
    <row r="19634" spans="1:59">
      <c r="AO19634" s="103" t="n"/>
    </row>
    <row r="19635" spans="1:59">
      <c r="AO19635" s="103" t="n"/>
    </row>
    <row r="19636" spans="1:59">
      <c r="AO19636" s="103" t="n"/>
    </row>
    <row r="19637" spans="1:59">
      <c r="AO19637" s="103" t="n"/>
    </row>
    <row r="19638" spans="1:59">
      <c r="AO19638" s="103" t="n"/>
    </row>
    <row r="19639" spans="1:59">
      <c r="AO19639" s="103" t="n"/>
    </row>
    <row r="19640" spans="1:59">
      <c r="AO19640" s="103" t="n"/>
    </row>
    <row r="19641" spans="1:59">
      <c r="AO19641" s="103" t="n"/>
    </row>
    <row r="19642" spans="1:59">
      <c r="AO19642" s="103" t="n"/>
    </row>
    <row r="19643" spans="1:59">
      <c r="AO19643" s="103" t="n"/>
    </row>
    <row r="19644" spans="1:59">
      <c r="AO19644" s="103" t="n"/>
    </row>
    <row r="19645" spans="1:59">
      <c r="AO19645" s="103" t="n"/>
    </row>
    <row r="19646" spans="1:59">
      <c r="AO19646" s="103" t="n"/>
    </row>
    <row r="19647" spans="1:59">
      <c r="AO19647" s="103" t="n"/>
    </row>
    <row r="19648" spans="1:59">
      <c r="AO19648" s="103" t="n"/>
    </row>
    <row r="19649" spans="1:59">
      <c r="AO19649" s="103" t="n"/>
    </row>
    <row r="19650" spans="1:59">
      <c r="AO19650" s="103" t="n"/>
    </row>
    <row r="19651" spans="1:59">
      <c r="AO19651" s="103" t="n"/>
    </row>
    <row r="19652" spans="1:59">
      <c r="AO19652" s="103" t="n"/>
    </row>
    <row r="19653" spans="1:59">
      <c r="AO19653" s="103" t="n"/>
    </row>
    <row r="19654" spans="1:59">
      <c r="AO19654" s="103" t="n"/>
    </row>
    <row r="19655" spans="1:59">
      <c r="AO19655" s="103" t="n"/>
    </row>
    <row r="19656" spans="1:59">
      <c r="AO19656" s="103" t="n"/>
    </row>
    <row r="19657" spans="1:59">
      <c r="AO19657" s="103" t="n"/>
    </row>
    <row r="19658" spans="1:59">
      <c r="AO19658" s="103" t="n"/>
    </row>
    <row r="19659" spans="1:59">
      <c r="AO19659" s="103" t="n"/>
    </row>
    <row r="19660" spans="1:59">
      <c r="AO19660" s="103" t="n"/>
    </row>
    <row r="19661" spans="1:59">
      <c r="AO19661" s="103" t="n"/>
    </row>
    <row r="19662" spans="1:59">
      <c r="AO19662" s="103" t="n"/>
    </row>
    <row r="19663" spans="1:59">
      <c r="AO19663" s="103" t="n"/>
    </row>
    <row r="19664" spans="1:59">
      <c r="AO19664" s="103" t="n"/>
    </row>
    <row r="19665" spans="1:59">
      <c r="AO19665" s="103" t="n"/>
    </row>
    <row r="19666" spans="1:59">
      <c r="AO19666" s="103" t="n"/>
    </row>
    <row r="19667" spans="1:59">
      <c r="AO19667" s="103" t="n"/>
    </row>
    <row r="19668" spans="1:59">
      <c r="AO19668" s="103" t="n"/>
    </row>
    <row r="19669" spans="1:59">
      <c r="AO19669" s="103" t="n"/>
    </row>
    <row r="19670" spans="1:59">
      <c r="AO19670" s="103" t="n"/>
    </row>
    <row r="19671" spans="1:59">
      <c r="AO19671" s="103" t="n"/>
    </row>
    <row r="19672" spans="1:59">
      <c r="AO19672" s="103" t="n"/>
    </row>
    <row r="19673" spans="1:59">
      <c r="AO19673" s="103" t="n"/>
    </row>
    <row r="19674" spans="1:59">
      <c r="AO19674" s="103" t="n"/>
    </row>
    <row r="19675" spans="1:59">
      <c r="AO19675" s="103" t="n"/>
    </row>
    <row r="19676" spans="1:59">
      <c r="AO19676" s="103" t="n"/>
    </row>
    <row r="19677" spans="1:59">
      <c r="AO19677" s="103" t="n"/>
    </row>
    <row r="19678" spans="1:59">
      <c r="AO19678" s="103" t="n"/>
    </row>
    <row r="19679" spans="1:59">
      <c r="AO19679" s="103" t="n"/>
    </row>
    <row r="19680" spans="1:59">
      <c r="AO19680" s="103" t="n"/>
    </row>
    <row r="19681" spans="1:59">
      <c r="AO19681" s="103" t="n"/>
    </row>
    <row r="19682" spans="1:59">
      <c r="AO19682" s="103" t="n"/>
    </row>
    <row r="19683" spans="1:59">
      <c r="AO19683" s="103" t="n"/>
    </row>
    <row r="19684" spans="1:59">
      <c r="AO19684" s="103" t="n"/>
    </row>
    <row r="19685" spans="1:59">
      <c r="AO19685" s="103" t="n"/>
    </row>
    <row r="19686" spans="1:59">
      <c r="AO19686" s="103" t="n"/>
    </row>
    <row r="19687" spans="1:59">
      <c r="AO19687" s="103" t="n"/>
    </row>
    <row r="19688" spans="1:59">
      <c r="AO19688" s="103" t="n"/>
    </row>
    <row r="19689" spans="1:59">
      <c r="AO19689" s="103" t="n"/>
    </row>
    <row r="19690" spans="1:59">
      <c r="AO19690" s="103" t="n"/>
    </row>
    <row r="19691" spans="1:59">
      <c r="AO19691" s="103" t="n"/>
    </row>
    <row r="19692" spans="1:59">
      <c r="AO19692" s="103" t="n"/>
    </row>
    <row r="19693" spans="1:59">
      <c r="AO19693" s="103" t="n"/>
    </row>
    <row r="19694" spans="1:59">
      <c r="AO19694" s="103" t="n"/>
    </row>
    <row r="19695" spans="1:59">
      <c r="AO19695" s="103" t="n"/>
    </row>
    <row r="19696" spans="1:59">
      <c r="AO19696" s="103" t="n"/>
    </row>
    <row r="19697" spans="1:59">
      <c r="AO19697" s="103" t="n"/>
    </row>
    <row r="19698" spans="1:59">
      <c r="AO19698" s="103" t="n"/>
    </row>
    <row r="19699" spans="1:59">
      <c r="AO19699" s="103" t="n"/>
    </row>
    <row r="19700" spans="1:59">
      <c r="AO19700" s="103" t="n"/>
    </row>
    <row r="19701" spans="1:59">
      <c r="AO19701" s="103" t="n"/>
    </row>
    <row r="19702" spans="1:59">
      <c r="AO19702" s="103" t="n"/>
    </row>
    <row r="19703" spans="1:59">
      <c r="AO19703" s="103" t="n"/>
    </row>
    <row r="19704" spans="1:59">
      <c r="AO19704" s="103" t="n"/>
    </row>
    <row r="19705" spans="1:59">
      <c r="AO19705" s="103" t="n"/>
    </row>
    <row r="19706" spans="1:59">
      <c r="AO19706" s="103" t="n"/>
    </row>
    <row r="19707" spans="1:59">
      <c r="AO19707" s="103" t="n"/>
    </row>
    <row r="19708" spans="1:59">
      <c r="AO19708" s="103" t="n"/>
    </row>
    <row r="19709" spans="1:59">
      <c r="AO19709" s="103" t="n"/>
    </row>
    <row r="19710" spans="1:59">
      <c r="AO19710" s="103" t="n"/>
    </row>
    <row r="19711" spans="1:59">
      <c r="AO19711" s="103" t="n"/>
    </row>
    <row r="19712" spans="1:59">
      <c r="AO19712" s="103" t="n"/>
    </row>
    <row r="19713" spans="1:59">
      <c r="AO19713" s="103" t="n"/>
    </row>
    <row r="19714" spans="1:59">
      <c r="AO19714" s="103" t="n"/>
    </row>
    <row r="19715" spans="1:59">
      <c r="AO19715" s="103" t="n"/>
    </row>
    <row r="19716" spans="1:59">
      <c r="AO19716" s="103" t="n"/>
    </row>
    <row r="19717" spans="1:59">
      <c r="AO19717" s="103" t="n"/>
    </row>
    <row r="19718" spans="1:59">
      <c r="AO19718" s="103" t="n"/>
    </row>
    <row r="19719" spans="1:59">
      <c r="AO19719" s="103" t="n"/>
    </row>
    <row r="19720" spans="1:59">
      <c r="AO19720" s="103" t="n"/>
    </row>
    <row r="19721" spans="1:59">
      <c r="AO19721" s="103" t="n"/>
    </row>
    <row r="19722" spans="1:59">
      <c r="AO19722" s="103" t="n"/>
    </row>
    <row r="19723" spans="1:59">
      <c r="AO19723" s="103" t="n"/>
    </row>
    <row r="19724" spans="1:59">
      <c r="AO19724" s="103" t="n"/>
    </row>
    <row r="19725" spans="1:59">
      <c r="AO19725" s="103" t="n"/>
    </row>
    <row r="19726" spans="1:59">
      <c r="AO19726" s="103" t="n"/>
    </row>
    <row r="19727" spans="1:59">
      <c r="AO19727" s="103" t="n"/>
    </row>
    <row r="19728" spans="1:59">
      <c r="AO19728" s="103" t="n"/>
    </row>
    <row r="19729" spans="1:59">
      <c r="AO19729" s="103" t="n"/>
    </row>
    <row r="19730" spans="1:59">
      <c r="AO19730" s="103" t="n"/>
    </row>
    <row r="19731" spans="1:59">
      <c r="AO19731" s="103" t="n"/>
    </row>
    <row r="19732" spans="1:59">
      <c r="AO19732" s="103" t="n"/>
    </row>
    <row r="19733" spans="1:59">
      <c r="AO19733" s="103" t="n"/>
    </row>
    <row r="19734" spans="1:59">
      <c r="AO19734" s="103" t="n"/>
    </row>
    <row r="19735" spans="1:59">
      <c r="AO19735" s="103" t="n"/>
    </row>
    <row r="19736" spans="1:59">
      <c r="AO19736" s="103" t="n"/>
    </row>
    <row r="19737" spans="1:59">
      <c r="AO19737" s="103" t="n"/>
    </row>
    <row r="19738" spans="1:59">
      <c r="AO19738" s="103" t="n"/>
    </row>
    <row r="19739" spans="1:59">
      <c r="AO19739" s="103" t="n"/>
    </row>
    <row r="19740" spans="1:59">
      <c r="AO19740" s="103" t="n"/>
    </row>
    <row r="19741" spans="1:59">
      <c r="AO19741" s="103" t="n"/>
    </row>
    <row r="19742" spans="1:59">
      <c r="AO19742" s="103" t="n"/>
    </row>
    <row r="19743" spans="1:59">
      <c r="AO19743" s="103" t="n"/>
    </row>
    <row r="19744" spans="1:59">
      <c r="AO19744" s="103" t="n"/>
    </row>
    <row r="19745" spans="1:59">
      <c r="AO19745" s="103" t="n"/>
    </row>
    <row r="19746" spans="1:59">
      <c r="AO19746" s="103" t="n"/>
    </row>
    <row r="19747" spans="1:59">
      <c r="AO19747" s="103" t="n"/>
    </row>
    <row r="19748" spans="1:59">
      <c r="AO19748" s="103" t="n"/>
    </row>
    <row r="19749" spans="1:59">
      <c r="AO19749" s="103" t="n"/>
    </row>
    <row r="19750" spans="1:59">
      <c r="AO19750" s="103" t="n"/>
    </row>
    <row r="19751" spans="1:59">
      <c r="AO19751" s="103" t="n"/>
    </row>
    <row r="19752" spans="1:59">
      <c r="AO19752" s="103" t="n"/>
    </row>
    <row r="19753" spans="1:59">
      <c r="AO19753" s="103" t="n"/>
    </row>
    <row r="19754" spans="1:59">
      <c r="AO19754" s="103" t="n"/>
    </row>
    <row r="19755" spans="1:59">
      <c r="AO19755" s="103" t="n"/>
    </row>
    <row r="19756" spans="1:59">
      <c r="AO19756" s="103" t="n"/>
    </row>
    <row r="19757" spans="1:59">
      <c r="AO19757" s="103" t="n"/>
    </row>
    <row r="19758" spans="1:59">
      <c r="AO19758" s="103" t="n"/>
    </row>
    <row r="19759" spans="1:59">
      <c r="AO19759" s="103" t="n"/>
    </row>
    <row r="19760" spans="1:59">
      <c r="AO19760" s="103" t="n"/>
    </row>
    <row r="19761" spans="1:59">
      <c r="AO19761" s="103" t="n"/>
    </row>
    <row r="19762" spans="1:59">
      <c r="AO19762" s="103" t="n"/>
    </row>
    <row r="19763" spans="1:59">
      <c r="AO19763" s="103" t="n"/>
    </row>
    <row r="19764" spans="1:59">
      <c r="AO19764" s="103" t="n"/>
    </row>
    <row r="19765" spans="1:59">
      <c r="AO19765" s="103" t="n"/>
    </row>
    <row r="19766" spans="1:59">
      <c r="AO19766" s="103" t="n"/>
    </row>
    <row r="19767" spans="1:59">
      <c r="AO19767" s="103" t="n"/>
    </row>
    <row r="19768" spans="1:59">
      <c r="AO19768" s="103" t="n"/>
    </row>
    <row r="19769" spans="1:59">
      <c r="AO19769" s="103" t="n"/>
    </row>
    <row r="19770" spans="1:59">
      <c r="AO19770" s="103" t="n"/>
    </row>
    <row r="19771" spans="1:59">
      <c r="AO19771" s="103" t="n"/>
    </row>
    <row r="19772" spans="1:59">
      <c r="AO19772" s="103" t="n"/>
    </row>
    <row r="19773" spans="1:59">
      <c r="AO19773" s="103" t="n"/>
    </row>
    <row r="19774" spans="1:59">
      <c r="AO19774" s="103" t="n"/>
    </row>
    <row r="19775" spans="1:59">
      <c r="AO19775" s="103" t="n"/>
    </row>
    <row r="19776" spans="1:59">
      <c r="AO19776" s="103" t="n"/>
    </row>
    <row r="19777" spans="1:59">
      <c r="AO19777" s="103" t="n"/>
    </row>
    <row r="19778" spans="1:59">
      <c r="AO19778" s="103" t="n"/>
    </row>
    <row r="19779" spans="1:59">
      <c r="AO19779" s="103" t="n"/>
    </row>
    <row r="19780" spans="1:59">
      <c r="AO19780" s="103" t="n"/>
    </row>
    <row r="19781" spans="1:59">
      <c r="AO19781" s="103" t="n"/>
    </row>
    <row r="19782" spans="1:59">
      <c r="AO19782" s="103" t="n"/>
    </row>
    <row r="19783" spans="1:59">
      <c r="AO19783" s="103" t="n"/>
    </row>
    <row r="19784" spans="1:59">
      <c r="AO19784" s="103" t="n"/>
    </row>
    <row r="19785" spans="1:59">
      <c r="AO19785" s="103" t="n"/>
    </row>
    <row r="19786" spans="1:59">
      <c r="AO19786" s="103" t="n"/>
    </row>
    <row r="19787" spans="1:59">
      <c r="AO19787" s="103" t="n"/>
    </row>
    <row r="19788" spans="1:59">
      <c r="AO19788" s="103" t="n"/>
    </row>
    <row r="19789" spans="1:59">
      <c r="AO19789" s="103" t="n"/>
    </row>
    <row r="19790" spans="1:59">
      <c r="AO19790" s="103" t="n"/>
    </row>
    <row r="19791" spans="1:59">
      <c r="AO19791" s="103" t="n"/>
    </row>
    <row r="19792" spans="1:59">
      <c r="AO19792" s="103" t="n"/>
    </row>
    <row r="19793" spans="1:59">
      <c r="AO19793" s="103" t="n"/>
    </row>
    <row r="19794" spans="1:59">
      <c r="AO19794" s="103" t="n"/>
    </row>
    <row r="19795" spans="1:59">
      <c r="AO19795" s="103" t="n"/>
    </row>
    <row r="19796" spans="1:59">
      <c r="AO19796" s="103" t="n"/>
    </row>
    <row r="19797" spans="1:59">
      <c r="AO19797" s="103" t="n"/>
    </row>
    <row r="19798" spans="1:59">
      <c r="AO19798" s="103" t="n"/>
    </row>
    <row r="19799" spans="1:59">
      <c r="AO19799" s="103" t="n"/>
    </row>
    <row r="19800" spans="1:59">
      <c r="AO19800" s="103" t="n"/>
    </row>
    <row r="19801" spans="1:59">
      <c r="AO19801" s="103" t="n"/>
    </row>
    <row r="19802" spans="1:59">
      <c r="AO19802" s="103" t="n"/>
    </row>
    <row r="19803" spans="1:59">
      <c r="AO19803" s="103" t="n"/>
    </row>
    <row r="19804" spans="1:59">
      <c r="AO19804" s="103" t="n"/>
    </row>
    <row r="19805" spans="1:59">
      <c r="AO19805" s="103" t="n"/>
    </row>
    <row r="19806" spans="1:59">
      <c r="AO19806" s="103" t="n"/>
    </row>
    <row r="19807" spans="1:59">
      <c r="AO19807" s="103" t="n"/>
    </row>
    <row r="19808" spans="1:59">
      <c r="AO19808" s="103" t="n"/>
    </row>
    <row r="19809" spans="1:59">
      <c r="AO19809" s="103" t="n"/>
    </row>
    <row r="19810" spans="1:59">
      <c r="AO19810" s="103" t="n"/>
    </row>
    <row r="19811" spans="1:59">
      <c r="AO19811" s="103" t="n"/>
    </row>
    <row r="19812" spans="1:59">
      <c r="AO19812" s="103" t="n"/>
    </row>
    <row r="19813" spans="1:59">
      <c r="AO19813" s="103" t="n"/>
    </row>
    <row r="19814" spans="1:59">
      <c r="AO19814" s="103" t="n"/>
    </row>
    <row r="19815" spans="1:59">
      <c r="AO19815" s="103" t="n"/>
    </row>
    <row r="19816" spans="1:59">
      <c r="AO19816" s="103" t="n"/>
    </row>
    <row r="19817" spans="1:59">
      <c r="AO19817" s="103" t="n"/>
    </row>
    <row r="19818" spans="1:59">
      <c r="AO19818" s="103" t="n"/>
    </row>
    <row r="19819" spans="1:59">
      <c r="AO19819" s="103" t="n"/>
    </row>
    <row r="19820" spans="1:59">
      <c r="AO19820" s="103" t="n"/>
    </row>
    <row r="19821" spans="1:59">
      <c r="AO19821" s="103" t="n"/>
    </row>
    <row r="19822" spans="1:59">
      <c r="AO19822" s="103" t="n"/>
    </row>
    <row r="19823" spans="1:59">
      <c r="AO19823" s="103" t="n"/>
    </row>
    <row r="19824" spans="1:59">
      <c r="AO19824" s="103" t="n"/>
    </row>
    <row r="19825" spans="1:59">
      <c r="AO19825" s="103" t="n"/>
    </row>
    <row r="19826" spans="1:59">
      <c r="AO19826" s="103" t="n"/>
    </row>
    <row r="19827" spans="1:59">
      <c r="AO19827" s="103" t="n"/>
    </row>
    <row r="19828" spans="1:59">
      <c r="AO19828" s="103" t="n"/>
    </row>
    <row r="19829" spans="1:59">
      <c r="AO19829" s="103" t="n"/>
    </row>
    <row r="19830" spans="1:59">
      <c r="AO19830" s="103" t="n"/>
    </row>
    <row r="19831" spans="1:59">
      <c r="AO19831" s="103" t="n"/>
    </row>
    <row r="19832" spans="1:59">
      <c r="AO19832" s="103" t="n"/>
    </row>
    <row r="19833" spans="1:59">
      <c r="AO19833" s="103" t="n"/>
    </row>
    <row r="19834" spans="1:59">
      <c r="AO19834" s="103" t="n"/>
    </row>
    <row r="19835" spans="1:59">
      <c r="AO19835" s="103" t="n"/>
    </row>
    <row r="19836" spans="1:59">
      <c r="AO19836" s="103" t="n"/>
    </row>
    <row r="19837" spans="1:59">
      <c r="AO19837" s="103" t="n"/>
    </row>
    <row r="19838" spans="1:59">
      <c r="AO19838" s="103" t="n"/>
    </row>
    <row r="19839" spans="1:59">
      <c r="AO19839" s="103" t="n"/>
    </row>
    <row r="19840" spans="1:59">
      <c r="AO19840" s="103" t="n"/>
    </row>
    <row r="19841" spans="1:59">
      <c r="AO19841" s="103" t="n"/>
    </row>
    <row r="19842" spans="1:59">
      <c r="AO19842" s="103" t="n"/>
    </row>
    <row r="19843" spans="1:59">
      <c r="AO19843" s="103" t="n"/>
    </row>
    <row r="19844" spans="1:59">
      <c r="AO19844" s="103" t="n"/>
    </row>
    <row r="19845" spans="1:59">
      <c r="AO19845" s="103" t="n"/>
    </row>
    <row r="19846" spans="1:59">
      <c r="AO19846" s="103" t="n"/>
    </row>
    <row r="19847" spans="1:59">
      <c r="AO19847" s="103" t="n"/>
    </row>
    <row r="19848" spans="1:59">
      <c r="AO19848" s="103" t="n"/>
    </row>
    <row r="19849" spans="1:59">
      <c r="AO19849" s="103" t="n"/>
    </row>
    <row r="19850" spans="1:59">
      <c r="AO19850" s="103" t="n"/>
    </row>
    <row r="19851" spans="1:59">
      <c r="AO19851" s="103" t="n"/>
    </row>
    <row r="19852" spans="1:59">
      <c r="AO19852" s="103" t="n"/>
    </row>
    <row r="19853" spans="1:59">
      <c r="AO19853" s="103" t="n"/>
    </row>
    <row r="19854" spans="1:59">
      <c r="AO19854" s="103" t="n"/>
    </row>
    <row r="19855" spans="1:59">
      <c r="AO19855" s="103" t="n"/>
    </row>
    <row r="19856" spans="1:59">
      <c r="AO19856" s="103" t="n"/>
    </row>
    <row r="19857" spans="1:59">
      <c r="AO19857" s="103" t="n"/>
    </row>
    <row r="19858" spans="1:59">
      <c r="AO19858" s="103" t="n"/>
    </row>
    <row r="19859" spans="1:59">
      <c r="AO19859" s="103" t="n"/>
    </row>
    <row r="19860" spans="1:59">
      <c r="AO19860" s="103" t="n"/>
    </row>
    <row r="19861" spans="1:59">
      <c r="AO19861" s="103" t="n"/>
    </row>
    <row r="19862" spans="1:59">
      <c r="AO19862" s="103" t="n"/>
    </row>
    <row r="19863" spans="1:59">
      <c r="AO19863" s="103" t="n"/>
    </row>
    <row r="19864" spans="1:59">
      <c r="AO19864" s="103" t="n"/>
    </row>
    <row r="19865" spans="1:59">
      <c r="AO19865" s="103" t="n"/>
    </row>
    <row r="19866" spans="1:59">
      <c r="AO19866" s="103" t="n"/>
    </row>
    <row r="19867" spans="1:59">
      <c r="AO19867" s="103" t="n"/>
    </row>
    <row r="19868" spans="1:59">
      <c r="AO19868" s="103" t="n"/>
    </row>
    <row r="19869" spans="1:59">
      <c r="AO19869" s="103" t="n"/>
    </row>
    <row r="19870" spans="1:59">
      <c r="AO19870" s="103" t="n"/>
    </row>
    <row r="19871" spans="1:59">
      <c r="AO19871" s="103" t="n"/>
    </row>
    <row r="19872" spans="1:59">
      <c r="AO19872" s="103" t="n"/>
    </row>
    <row r="19873" spans="1:59">
      <c r="AO19873" s="103" t="n"/>
    </row>
    <row r="19874" spans="1:59">
      <c r="AO19874" s="103" t="n"/>
    </row>
    <row r="19875" spans="1:59">
      <c r="AO19875" s="103" t="n"/>
    </row>
    <row r="19876" spans="1:59">
      <c r="AO19876" s="103" t="n"/>
    </row>
    <row r="19877" spans="1:59">
      <c r="AO19877" s="103" t="n"/>
    </row>
    <row r="19878" spans="1:59">
      <c r="AO19878" s="103" t="n"/>
    </row>
    <row r="19879" spans="1:59">
      <c r="AO19879" s="103" t="n"/>
    </row>
    <row r="19880" spans="1:59">
      <c r="AO19880" s="103" t="n"/>
    </row>
    <row r="19881" spans="1:59">
      <c r="AO19881" s="103" t="n"/>
    </row>
    <row r="19882" spans="1:59">
      <c r="AO19882" s="103" t="n"/>
    </row>
    <row r="19883" spans="1:59">
      <c r="AO19883" s="103" t="n"/>
    </row>
    <row r="19884" spans="1:59">
      <c r="AO19884" s="103" t="n"/>
    </row>
    <row r="19885" spans="1:59">
      <c r="AO19885" s="103" t="n"/>
    </row>
    <row r="19886" spans="1:59">
      <c r="AO19886" s="103" t="n"/>
    </row>
    <row r="19887" spans="1:59">
      <c r="AO19887" s="103" t="n"/>
    </row>
    <row r="19888" spans="1:59">
      <c r="AO19888" s="103" t="n"/>
    </row>
    <row r="19889" spans="1:59">
      <c r="AO19889" s="103" t="n"/>
    </row>
    <row r="19890" spans="1:59">
      <c r="AO19890" s="103" t="n"/>
    </row>
    <row r="19891" spans="1:59">
      <c r="AO19891" s="103" t="n"/>
    </row>
    <row r="19892" spans="1:59">
      <c r="AO19892" s="103" t="n"/>
    </row>
    <row r="19893" spans="1:59">
      <c r="AO19893" s="103" t="n"/>
    </row>
    <row r="19894" spans="1:59">
      <c r="AO19894" s="103" t="n"/>
    </row>
    <row r="19895" spans="1:59">
      <c r="AO19895" s="103" t="n"/>
    </row>
    <row r="19896" spans="1:59">
      <c r="AO19896" s="103" t="n"/>
    </row>
    <row r="19897" spans="1:59">
      <c r="AO19897" s="103" t="n"/>
    </row>
    <row r="19898" spans="1:59">
      <c r="AO19898" s="103" t="n"/>
    </row>
    <row r="19899" spans="1:59">
      <c r="AO19899" s="103" t="n"/>
    </row>
    <row r="19900" spans="1:59">
      <c r="AO19900" s="103" t="n"/>
    </row>
    <row r="19901" spans="1:59">
      <c r="AO19901" s="103" t="n"/>
    </row>
    <row r="19902" spans="1:59">
      <c r="AO19902" s="103" t="n"/>
    </row>
    <row r="19903" spans="1:59">
      <c r="AO19903" s="103" t="n"/>
    </row>
    <row r="19904" spans="1:59">
      <c r="AO19904" s="103" t="n"/>
    </row>
    <row r="19905" spans="1:59">
      <c r="AO19905" s="103" t="n"/>
    </row>
    <row r="19906" spans="1:59">
      <c r="AO19906" s="103" t="n"/>
    </row>
    <row r="19907" spans="1:59">
      <c r="AO19907" s="103" t="n"/>
    </row>
    <row r="19908" spans="1:59">
      <c r="AO19908" s="103" t="n"/>
    </row>
    <row r="19909" spans="1:59">
      <c r="AO19909" s="103" t="n"/>
    </row>
    <row r="19910" spans="1:59">
      <c r="AO19910" s="103" t="n"/>
    </row>
    <row r="19911" spans="1:59">
      <c r="AO19911" s="103" t="n"/>
    </row>
    <row r="19912" spans="1:59">
      <c r="AO19912" s="103" t="n"/>
    </row>
    <row r="19913" spans="1:59">
      <c r="AO19913" s="103" t="n"/>
    </row>
    <row r="19914" spans="1:59">
      <c r="AO19914" s="103" t="n"/>
    </row>
    <row r="19915" spans="1:59">
      <c r="AO19915" s="103" t="n"/>
    </row>
    <row r="19916" spans="1:59">
      <c r="AO19916" s="103" t="n"/>
    </row>
    <row r="19917" spans="1:59">
      <c r="AO19917" s="103" t="n"/>
    </row>
    <row r="19918" spans="1:59">
      <c r="AO19918" s="103" t="n"/>
    </row>
    <row r="19919" spans="1:59">
      <c r="AO19919" s="103" t="n"/>
    </row>
    <row r="19920" spans="1:59">
      <c r="AO19920" s="103" t="n"/>
    </row>
    <row r="19921" spans="1:59">
      <c r="AO19921" s="103" t="n"/>
    </row>
    <row r="19922" spans="1:59">
      <c r="AO19922" s="103" t="n"/>
    </row>
    <row r="19923" spans="1:59">
      <c r="AO19923" s="103" t="n"/>
    </row>
    <row r="19924" spans="1:59">
      <c r="AO19924" s="103" t="n"/>
    </row>
    <row r="19925" spans="1:59">
      <c r="AO19925" s="103" t="n"/>
    </row>
    <row r="19926" spans="1:59">
      <c r="AO19926" s="103" t="n"/>
    </row>
    <row r="19927" spans="1:59">
      <c r="AO19927" s="103" t="n"/>
    </row>
    <row r="19928" spans="1:59">
      <c r="AO19928" s="103" t="n"/>
    </row>
    <row r="19929" spans="1:59">
      <c r="AO19929" s="103" t="n"/>
    </row>
    <row r="19930" spans="1:59">
      <c r="AO19930" s="103" t="n"/>
    </row>
    <row r="19931" spans="1:59">
      <c r="AO19931" s="103" t="n"/>
    </row>
    <row r="19932" spans="1:59">
      <c r="AO19932" s="103" t="n"/>
    </row>
    <row r="19933" spans="1:59">
      <c r="AO19933" s="103" t="n"/>
    </row>
    <row r="19934" spans="1:59">
      <c r="AO19934" s="103" t="n"/>
    </row>
    <row r="19935" spans="1:59">
      <c r="AO19935" s="103" t="n"/>
    </row>
    <row r="19936" spans="1:59">
      <c r="AO19936" s="103" t="n"/>
    </row>
    <row r="19937" spans="1:59">
      <c r="AO19937" s="103" t="n"/>
    </row>
    <row r="19938" spans="1:59">
      <c r="AO19938" s="103" t="n"/>
    </row>
    <row r="19939" spans="1:59">
      <c r="AO19939" s="103" t="n"/>
    </row>
    <row r="19940" spans="1:59">
      <c r="AO19940" s="103" t="n"/>
    </row>
    <row r="19941" spans="1:59">
      <c r="AO19941" s="103" t="n"/>
    </row>
    <row r="19942" spans="1:59">
      <c r="AO19942" s="103" t="n"/>
    </row>
    <row r="19943" spans="1:59">
      <c r="AO19943" s="103" t="n"/>
    </row>
    <row r="19944" spans="1:59">
      <c r="AO19944" s="103" t="n"/>
    </row>
    <row r="19945" spans="1:59">
      <c r="AO19945" s="103" t="n"/>
    </row>
    <row r="19946" spans="1:59">
      <c r="AO19946" s="103" t="n"/>
    </row>
    <row r="19947" spans="1:59">
      <c r="AO19947" s="103" t="n"/>
    </row>
    <row r="19948" spans="1:59">
      <c r="AO19948" s="103" t="n"/>
    </row>
    <row r="19949" spans="1:59">
      <c r="AO19949" s="103" t="n"/>
    </row>
    <row r="19950" spans="1:59">
      <c r="AO19950" s="103" t="n"/>
    </row>
    <row r="19951" spans="1:59">
      <c r="AO19951" s="103" t="n"/>
    </row>
    <row r="19952" spans="1:59">
      <c r="AO19952" s="103" t="n"/>
    </row>
    <row r="19953" spans="1:59">
      <c r="AO19953" s="103" t="n"/>
    </row>
    <row r="19954" spans="1:59">
      <c r="AO19954" s="103" t="n"/>
    </row>
    <row r="19955" spans="1:59">
      <c r="AO19955" s="103" t="n"/>
    </row>
    <row r="19956" spans="1:59">
      <c r="AO19956" s="103" t="n"/>
    </row>
    <row r="19957" spans="1:59">
      <c r="AO19957" s="103" t="n"/>
    </row>
    <row r="19958" spans="1:59">
      <c r="AO19958" s="103" t="n"/>
    </row>
    <row r="19959" spans="1:59">
      <c r="AO19959" s="103" t="n"/>
    </row>
    <row r="19960" spans="1:59">
      <c r="AO19960" s="103" t="n"/>
    </row>
    <row r="19961" spans="1:59">
      <c r="AO19961" s="103" t="n"/>
    </row>
    <row r="19962" spans="1:59">
      <c r="AO19962" s="103" t="n"/>
    </row>
    <row r="19963" spans="1:59">
      <c r="AO19963" s="103" t="n"/>
    </row>
    <row r="19964" spans="1:59">
      <c r="AO19964" s="103" t="n"/>
    </row>
    <row r="19965" spans="1:59">
      <c r="AO19965" s="103" t="n"/>
    </row>
    <row r="19966" spans="1:59">
      <c r="AO19966" s="103" t="n"/>
    </row>
    <row r="19967" spans="1:59">
      <c r="AO19967" s="103" t="n"/>
    </row>
    <row r="19968" spans="1:59">
      <c r="AO19968" s="103" t="n"/>
    </row>
    <row r="19969" spans="1:59">
      <c r="AO19969" s="103" t="n"/>
    </row>
    <row r="19970" spans="1:59">
      <c r="AO19970" s="103" t="n"/>
    </row>
    <row r="19971" spans="1:59">
      <c r="AO19971" s="103" t="n"/>
    </row>
    <row r="19972" spans="1:59">
      <c r="AO19972" s="103" t="n"/>
    </row>
    <row r="19973" spans="1:59">
      <c r="AO19973" s="103" t="n"/>
    </row>
    <row r="19974" spans="1:59">
      <c r="AO19974" s="103" t="n"/>
    </row>
    <row r="19975" spans="1:59">
      <c r="AO19975" s="103" t="n"/>
    </row>
    <row r="19976" spans="1:59">
      <c r="AO19976" s="103" t="n"/>
    </row>
    <row r="19977" spans="1:59">
      <c r="AO19977" s="103" t="n"/>
    </row>
    <row r="19978" spans="1:59">
      <c r="AO19978" s="103" t="n"/>
    </row>
    <row r="19979" spans="1:59">
      <c r="AO19979" s="103" t="n"/>
    </row>
    <row r="19980" spans="1:59">
      <c r="AO19980" s="103" t="n"/>
    </row>
    <row r="19981" spans="1:59">
      <c r="AO19981" s="103" t="n"/>
    </row>
    <row r="19982" spans="1:59">
      <c r="AO19982" s="103" t="n"/>
    </row>
    <row r="19983" spans="1:59">
      <c r="AO19983" s="103" t="n"/>
    </row>
    <row r="19984" spans="1:59">
      <c r="AO19984" s="103" t="n"/>
    </row>
    <row r="19985" spans="1:59">
      <c r="AO19985" s="103" t="n"/>
    </row>
    <row r="19986" spans="1:59">
      <c r="AO19986" s="103" t="n"/>
    </row>
    <row r="19987" spans="1:59">
      <c r="AO19987" s="103" t="n"/>
    </row>
    <row r="19988" spans="1:59">
      <c r="AO19988" s="103" t="n"/>
    </row>
    <row r="19989" spans="1:59">
      <c r="AO19989" s="103" t="n"/>
    </row>
    <row r="19990" spans="1:59">
      <c r="AO19990" s="103" t="n"/>
    </row>
    <row r="19991" spans="1:59">
      <c r="AO19991" s="103" t="n"/>
    </row>
    <row r="19992" spans="1:59">
      <c r="AO19992" s="103" t="n"/>
    </row>
    <row r="19993" spans="1:59">
      <c r="AO19993" s="103" t="n"/>
    </row>
    <row r="19994" spans="1:59">
      <c r="AO19994" s="103" t="n"/>
    </row>
    <row r="19995" spans="1:59">
      <c r="AO19995" s="103" t="n"/>
    </row>
    <row r="19996" spans="1:59">
      <c r="AO19996" s="103" t="n"/>
    </row>
    <row r="19997" spans="1:59">
      <c r="AO19997" s="103" t="n"/>
    </row>
    <row r="19998" spans="1:59">
      <c r="AO19998" s="103" t="n"/>
    </row>
    <row r="19999" spans="1:59">
      <c r="AO19999" s="103" t="n"/>
    </row>
    <row r="20000" spans="1:59">
      <c r="AO20000" s="103" t="n"/>
    </row>
    <row r="20001" spans="1:59">
      <c r="AO20001" s="103" t="n"/>
    </row>
    <row r="20002" spans="1:59">
      <c r="AO20002" s="103" t="n"/>
    </row>
    <row r="20003" spans="1:59">
      <c r="AO20003" s="103" t="n"/>
    </row>
    <row r="20004" spans="1:59">
      <c r="AO20004" s="103" t="n"/>
    </row>
    <row r="20005" spans="1:59">
      <c r="AO20005" s="103" t="n"/>
    </row>
    <row r="20006" spans="1:59">
      <c r="AO20006" s="103" t="n"/>
    </row>
    <row r="20007" spans="1:59">
      <c r="AO20007" s="103" t="n"/>
    </row>
    <row r="20008" spans="1:59">
      <c r="AO20008" s="103" t="n"/>
    </row>
    <row r="20009" spans="1:59">
      <c r="AO20009" s="103" t="n"/>
    </row>
    <row r="20010" spans="1:59">
      <c r="AO20010" s="103" t="n"/>
    </row>
    <row r="20011" spans="1:59">
      <c r="AO20011" s="103" t="n"/>
    </row>
    <row r="20012" spans="1:59">
      <c r="AO20012" s="103" t="n"/>
    </row>
    <row r="20013" spans="1:59">
      <c r="AO20013" s="103" t="n"/>
    </row>
    <row r="20014" spans="1:59">
      <c r="AO20014" s="103" t="n"/>
    </row>
    <row r="20015" spans="1:59">
      <c r="AO20015" s="103" t="n"/>
    </row>
    <row r="20016" spans="1:59">
      <c r="AO20016" s="103" t="n"/>
    </row>
    <row r="20017" spans="1:59">
      <c r="AO20017" s="103" t="n"/>
    </row>
    <row r="20018" spans="1:59">
      <c r="AO20018" s="103" t="n"/>
    </row>
    <row r="20019" spans="1:59">
      <c r="AO20019" s="103" t="n"/>
    </row>
    <row r="20020" spans="1:59">
      <c r="AO20020" s="103" t="n"/>
    </row>
    <row r="20021" spans="1:59">
      <c r="AO20021" s="103" t="n"/>
    </row>
    <row r="20022" spans="1:59">
      <c r="AO20022" s="103" t="n"/>
    </row>
    <row r="20023" spans="1:59">
      <c r="AO20023" s="103" t="n"/>
    </row>
    <row r="20024" spans="1:59">
      <c r="AO20024" s="103" t="n"/>
    </row>
    <row r="20025" spans="1:59">
      <c r="AO20025" s="103" t="n"/>
    </row>
    <row r="20026" spans="1:59">
      <c r="AO20026" s="103" t="n"/>
    </row>
    <row r="20027" spans="1:59">
      <c r="AO20027" s="103" t="n"/>
    </row>
    <row r="20028" spans="1:59">
      <c r="AO20028" s="103" t="n"/>
    </row>
    <row r="20029" spans="1:59">
      <c r="AO20029" s="103" t="n"/>
    </row>
    <row r="20030" spans="1:59">
      <c r="AO20030" s="103" t="n"/>
    </row>
    <row r="20031" spans="1:59">
      <c r="AO20031" s="103" t="n"/>
    </row>
    <row r="20032" spans="1:59">
      <c r="AO20032" s="103" t="n"/>
    </row>
    <row r="20033" spans="1:59">
      <c r="AO20033" s="103" t="n"/>
    </row>
    <row r="20034" spans="1:59">
      <c r="AO20034" s="103" t="n"/>
    </row>
    <row r="20035" spans="1:59">
      <c r="AO20035" s="103" t="n"/>
    </row>
    <row r="20036" spans="1:59">
      <c r="AO20036" s="103" t="n"/>
    </row>
    <row r="20037" spans="1:59">
      <c r="AO20037" s="103" t="n"/>
    </row>
    <row r="20038" spans="1:59">
      <c r="AO20038" s="103" t="n"/>
    </row>
    <row r="20039" spans="1:59">
      <c r="AO20039" s="103" t="n"/>
    </row>
    <row r="20040" spans="1:59">
      <c r="AO20040" s="103" t="n"/>
    </row>
    <row r="20041" spans="1:59">
      <c r="AO20041" s="103" t="n"/>
    </row>
    <row r="20042" spans="1:59">
      <c r="AO20042" s="103" t="n"/>
    </row>
    <row r="20043" spans="1:59">
      <c r="AO20043" s="103" t="n"/>
    </row>
    <row r="20044" spans="1:59">
      <c r="AO20044" s="103" t="n"/>
    </row>
    <row r="20045" spans="1:59">
      <c r="AO20045" s="103" t="n"/>
    </row>
    <row r="20046" spans="1:59">
      <c r="AO20046" s="103" t="n"/>
    </row>
    <row r="20047" spans="1:59">
      <c r="AO20047" s="103" t="n"/>
    </row>
    <row r="20048" spans="1:59">
      <c r="AO20048" s="103" t="n"/>
    </row>
    <row r="20049" spans="1:59">
      <c r="AO20049" s="103" t="n"/>
    </row>
    <row r="20050" spans="1:59">
      <c r="AO20050" s="103" t="n"/>
    </row>
    <row r="20051" spans="1:59">
      <c r="AO20051" s="103" t="n"/>
    </row>
    <row r="20052" spans="1:59">
      <c r="AO20052" s="103" t="n"/>
    </row>
    <row r="20053" spans="1:59">
      <c r="AO20053" s="103" t="n"/>
    </row>
    <row r="20054" spans="1:59">
      <c r="AO20054" s="103" t="n"/>
    </row>
    <row r="20055" spans="1:59">
      <c r="AO20055" s="103" t="n"/>
    </row>
    <row r="20056" spans="1:59">
      <c r="AO20056" s="103" t="n"/>
    </row>
    <row r="20057" spans="1:59">
      <c r="AO20057" s="103" t="n"/>
    </row>
    <row r="20058" spans="1:59">
      <c r="AO20058" s="103" t="n"/>
    </row>
    <row r="20059" spans="1:59">
      <c r="AO20059" s="103" t="n"/>
    </row>
    <row r="20060" spans="1:59">
      <c r="AO20060" s="103" t="n"/>
    </row>
    <row r="20061" spans="1:59">
      <c r="AO20061" s="103" t="n"/>
    </row>
    <row r="20062" spans="1:59">
      <c r="AO20062" s="103" t="n"/>
    </row>
    <row r="20063" spans="1:59">
      <c r="AO20063" s="103" t="n"/>
    </row>
    <row r="20064" spans="1:59">
      <c r="AO20064" s="103" t="n"/>
    </row>
    <row r="20065" spans="1:59">
      <c r="AO20065" s="103" t="n"/>
    </row>
    <row r="20066" spans="1:59">
      <c r="AO20066" s="103" t="n"/>
    </row>
    <row r="20067" spans="1:59">
      <c r="AO20067" s="103" t="n"/>
    </row>
    <row r="20068" spans="1:59">
      <c r="AO20068" s="103" t="n"/>
    </row>
    <row r="20069" spans="1:59">
      <c r="AO20069" s="103" t="n"/>
    </row>
    <row r="20070" spans="1:59">
      <c r="AO20070" s="103" t="n"/>
    </row>
    <row r="20071" spans="1:59">
      <c r="AO20071" s="103" t="n"/>
    </row>
    <row r="20072" spans="1:59">
      <c r="AO20072" s="103" t="n"/>
    </row>
    <row r="20073" spans="1:59">
      <c r="AO20073" s="103" t="n"/>
    </row>
    <row r="20074" spans="1:59">
      <c r="AO20074" s="103" t="n"/>
    </row>
    <row r="20075" spans="1:59">
      <c r="AO20075" s="103" t="n"/>
    </row>
    <row r="20076" spans="1:59">
      <c r="AO20076" s="103" t="n"/>
    </row>
    <row r="20077" spans="1:59">
      <c r="AO20077" s="103" t="n"/>
    </row>
    <row r="20078" spans="1:59">
      <c r="AO20078" s="103" t="n"/>
    </row>
    <row r="20079" spans="1:59">
      <c r="AO20079" s="103" t="n"/>
    </row>
    <row r="20080" spans="1:59">
      <c r="AO20080" s="103" t="n"/>
    </row>
    <row r="20081" spans="1:59">
      <c r="AO20081" s="103" t="n"/>
    </row>
    <row r="20082" spans="1:59">
      <c r="AO20082" s="103" t="n"/>
    </row>
    <row r="20083" spans="1:59">
      <c r="AO20083" s="103" t="n"/>
    </row>
    <row r="20084" spans="1:59">
      <c r="AO20084" s="103" t="n"/>
    </row>
    <row r="20085" spans="1:59">
      <c r="AO20085" s="103" t="n"/>
    </row>
    <row r="20086" spans="1:59">
      <c r="AO20086" s="103" t="n"/>
    </row>
    <row r="20087" spans="1:59">
      <c r="AO20087" s="103" t="n"/>
    </row>
    <row r="20088" spans="1:59">
      <c r="AO20088" s="103" t="n"/>
    </row>
    <row r="20089" spans="1:59">
      <c r="AO20089" s="103" t="n"/>
    </row>
    <row r="20090" spans="1:59">
      <c r="AO20090" s="103" t="n"/>
    </row>
    <row r="20091" spans="1:59">
      <c r="AO20091" s="103" t="n"/>
    </row>
    <row r="20092" spans="1:59">
      <c r="AO20092" s="103" t="n"/>
    </row>
    <row r="20093" spans="1:59">
      <c r="AO20093" s="103" t="n"/>
    </row>
    <row r="20094" spans="1:59">
      <c r="AO20094" s="103" t="n"/>
    </row>
    <row r="20095" spans="1:59">
      <c r="AO20095" s="103" t="n"/>
    </row>
    <row r="20096" spans="1:59">
      <c r="AO20096" s="103" t="n"/>
    </row>
    <row r="20097" spans="1:59">
      <c r="AO20097" s="103" t="n"/>
    </row>
    <row r="20098" spans="1:59">
      <c r="AO20098" s="103" t="n"/>
    </row>
    <row r="20099" spans="1:59">
      <c r="AO20099" s="103" t="n"/>
    </row>
    <row r="20100" spans="1:59">
      <c r="AO20100" s="103" t="n"/>
    </row>
    <row r="20101" spans="1:59">
      <c r="AO20101" s="103" t="n"/>
    </row>
    <row r="20102" spans="1:59">
      <c r="AO20102" s="103" t="n"/>
    </row>
    <row r="20103" spans="1:59">
      <c r="AO20103" s="103" t="n"/>
    </row>
    <row r="20104" spans="1:59">
      <c r="AO20104" s="103" t="n"/>
    </row>
    <row r="20105" spans="1:59">
      <c r="AO20105" s="103" t="n"/>
    </row>
    <row r="20106" spans="1:59">
      <c r="AO20106" s="103" t="n"/>
    </row>
    <row r="20107" spans="1:59">
      <c r="AO20107" s="103" t="n"/>
    </row>
    <row r="20108" spans="1:59">
      <c r="AO20108" s="103" t="n"/>
    </row>
    <row r="20109" spans="1:59">
      <c r="AO20109" s="103" t="n"/>
    </row>
    <row r="20110" spans="1:59">
      <c r="AO20110" s="103" t="n"/>
    </row>
    <row r="20111" spans="1:59">
      <c r="AO20111" s="103" t="n"/>
    </row>
    <row r="20112" spans="1:59">
      <c r="AO20112" s="103" t="n"/>
    </row>
    <row r="20113" spans="1:59">
      <c r="AO20113" s="103" t="n"/>
    </row>
    <row r="20114" spans="1:59">
      <c r="AO20114" s="103" t="n"/>
    </row>
    <row r="20115" spans="1:59">
      <c r="AO20115" s="103" t="n"/>
    </row>
    <row r="20116" spans="1:59">
      <c r="AO20116" s="103" t="n"/>
    </row>
    <row r="20117" spans="1:59">
      <c r="AO20117" s="103" t="n"/>
    </row>
    <row r="20118" spans="1:59">
      <c r="AO20118" s="103" t="n"/>
    </row>
    <row r="20119" spans="1:59">
      <c r="AO20119" s="103" t="n"/>
    </row>
    <row r="20120" spans="1:59">
      <c r="AO20120" s="103" t="n"/>
    </row>
    <row r="20121" spans="1:59">
      <c r="AO20121" s="103" t="n"/>
    </row>
    <row r="20122" spans="1:59">
      <c r="AO20122" s="103" t="n"/>
    </row>
    <row r="20123" spans="1:59">
      <c r="AO20123" s="103" t="n"/>
    </row>
    <row r="20124" spans="1:59">
      <c r="AO20124" s="103" t="n"/>
    </row>
    <row r="20125" spans="1:59">
      <c r="AO20125" s="103" t="n"/>
    </row>
    <row r="20126" spans="1:59">
      <c r="AO20126" s="103" t="n"/>
    </row>
    <row r="20127" spans="1:59">
      <c r="AO20127" s="103" t="n"/>
    </row>
    <row r="20128" spans="1:59">
      <c r="AO20128" s="103" t="n"/>
    </row>
    <row r="20129" spans="1:59">
      <c r="AO20129" s="103" t="n"/>
    </row>
    <row r="20130" spans="1:59">
      <c r="AO20130" s="103" t="n"/>
    </row>
    <row r="20131" spans="1:59">
      <c r="AO20131" s="103" t="n"/>
    </row>
    <row r="20132" spans="1:59">
      <c r="AO20132" s="103" t="n"/>
    </row>
    <row r="20133" spans="1:59">
      <c r="AO20133" s="103" t="n"/>
    </row>
    <row r="20134" spans="1:59">
      <c r="AO20134" s="103" t="n"/>
    </row>
    <row r="20135" spans="1:59">
      <c r="AO20135" s="103" t="n"/>
    </row>
    <row r="20136" spans="1:59">
      <c r="AO20136" s="103" t="n"/>
    </row>
    <row r="20137" spans="1:59">
      <c r="AO20137" s="103" t="n"/>
    </row>
    <row r="20138" spans="1:59">
      <c r="AO20138" s="103" t="n"/>
    </row>
    <row r="20139" spans="1:59">
      <c r="AO20139" s="103" t="n"/>
    </row>
    <row r="20140" spans="1:59">
      <c r="AO20140" s="103" t="n"/>
    </row>
    <row r="20141" spans="1:59">
      <c r="AO20141" s="103" t="n"/>
    </row>
    <row r="20142" spans="1:59">
      <c r="AO20142" s="103" t="n"/>
    </row>
    <row r="20143" spans="1:59">
      <c r="AO20143" s="103" t="n"/>
    </row>
    <row r="20144" spans="1:59">
      <c r="AO20144" s="103" t="n"/>
    </row>
    <row r="20145" spans="1:59">
      <c r="AO20145" s="103" t="n"/>
    </row>
    <row r="20146" spans="1:59">
      <c r="AO20146" s="103" t="n"/>
    </row>
    <row r="20147" spans="1:59">
      <c r="AO20147" s="103" t="n"/>
    </row>
    <row r="20148" spans="1:59">
      <c r="AO20148" s="103" t="n"/>
    </row>
    <row r="20149" spans="1:59">
      <c r="AO20149" s="103" t="n"/>
    </row>
    <row r="20150" spans="1:59">
      <c r="AO20150" s="103" t="n"/>
    </row>
    <row r="20151" spans="1:59">
      <c r="AO20151" s="103" t="n"/>
    </row>
    <row r="20152" spans="1:59">
      <c r="AO20152" s="103" t="n"/>
    </row>
    <row r="20153" spans="1:59">
      <c r="AO20153" s="103" t="n"/>
    </row>
    <row r="20154" spans="1:59">
      <c r="AO20154" s="103" t="n"/>
    </row>
    <row r="20155" spans="1:59">
      <c r="AO20155" s="103" t="n"/>
    </row>
    <row r="20156" spans="1:59">
      <c r="AO20156" s="103" t="n"/>
    </row>
    <row r="20157" spans="1:59">
      <c r="AO20157" s="103" t="n"/>
    </row>
    <row r="20158" spans="1:59">
      <c r="AO20158" s="103" t="n"/>
    </row>
    <row r="20159" spans="1:59">
      <c r="AO20159" s="103" t="n"/>
    </row>
    <row r="20160" spans="1:59">
      <c r="AO20160" s="103" t="n"/>
    </row>
    <row r="20161" spans="1:59">
      <c r="AO20161" s="103" t="n"/>
    </row>
    <row r="20162" spans="1:59">
      <c r="AO20162" s="103" t="n"/>
    </row>
    <row r="20163" spans="1:59">
      <c r="AO20163" s="103" t="n"/>
    </row>
    <row r="20164" spans="1:59">
      <c r="AO20164" s="103" t="n"/>
    </row>
    <row r="20165" spans="1:59">
      <c r="AO20165" s="103" t="n"/>
    </row>
    <row r="20166" spans="1:59">
      <c r="AO20166" s="103" t="n"/>
    </row>
    <row r="20167" spans="1:59">
      <c r="AO20167" s="103" t="n"/>
    </row>
    <row r="20168" spans="1:59">
      <c r="AO20168" s="103" t="n"/>
    </row>
    <row r="20169" spans="1:59">
      <c r="AO20169" s="103" t="n"/>
    </row>
    <row r="20170" spans="1:59">
      <c r="AO20170" s="103" t="n"/>
    </row>
    <row r="20171" spans="1:59">
      <c r="AO20171" s="103" t="n"/>
    </row>
    <row r="20172" spans="1:59">
      <c r="AO20172" s="103" t="n"/>
    </row>
    <row r="20173" spans="1:59">
      <c r="AO20173" s="103" t="n"/>
    </row>
    <row r="20174" spans="1:59">
      <c r="AO20174" s="103" t="n"/>
    </row>
    <row r="20175" spans="1:59">
      <c r="AO20175" s="103" t="n"/>
    </row>
    <row r="20176" spans="1:59">
      <c r="AO20176" s="103" t="n"/>
    </row>
    <row r="20177" spans="1:59">
      <c r="AO20177" s="103" t="n"/>
    </row>
    <row r="20178" spans="1:59">
      <c r="AO20178" s="103" t="n"/>
    </row>
    <row r="20179" spans="1:59">
      <c r="AO20179" s="103" t="n"/>
    </row>
    <row r="20180" spans="1:59">
      <c r="AO20180" s="103" t="n"/>
    </row>
    <row r="20181" spans="1:59">
      <c r="AO20181" s="103" t="n"/>
    </row>
    <row r="20182" spans="1:59">
      <c r="AO20182" s="103" t="n"/>
    </row>
    <row r="20183" spans="1:59">
      <c r="AO20183" s="103" t="n"/>
    </row>
    <row r="20184" spans="1:59">
      <c r="AO20184" s="103" t="n"/>
    </row>
    <row r="20185" spans="1:59">
      <c r="AO20185" s="103" t="n"/>
    </row>
    <row r="20186" spans="1:59">
      <c r="AO20186" s="103" t="n"/>
    </row>
    <row r="20187" spans="1:59">
      <c r="AO20187" s="103" t="n"/>
    </row>
    <row r="20188" spans="1:59">
      <c r="AO20188" s="103" t="n"/>
    </row>
    <row r="20189" spans="1:59">
      <c r="AO20189" s="103" t="n"/>
    </row>
    <row r="20190" spans="1:59">
      <c r="AO20190" s="103" t="n"/>
    </row>
    <row r="20191" spans="1:59">
      <c r="AO20191" s="103" t="n"/>
    </row>
    <row r="20192" spans="1:59">
      <c r="AO20192" s="103" t="n"/>
    </row>
    <row r="20193" spans="1:59">
      <c r="AO20193" s="103" t="n"/>
    </row>
    <row r="20194" spans="1:59">
      <c r="AO20194" s="103" t="n"/>
    </row>
    <row r="20195" spans="1:59">
      <c r="AO20195" s="103" t="n"/>
    </row>
    <row r="20196" spans="1:59">
      <c r="AO20196" s="103" t="n"/>
    </row>
    <row r="20197" spans="1:59">
      <c r="AO20197" s="103" t="n"/>
    </row>
    <row r="20198" spans="1:59">
      <c r="AO20198" s="103" t="n"/>
    </row>
    <row r="20199" spans="1:59">
      <c r="AO20199" s="103" t="n"/>
    </row>
    <row r="20200" spans="1:59">
      <c r="AO20200" s="103" t="n"/>
    </row>
    <row r="20201" spans="1:59">
      <c r="AO20201" s="103" t="n"/>
    </row>
    <row r="20202" spans="1:59">
      <c r="AO20202" s="103" t="n"/>
    </row>
    <row r="20203" spans="1:59">
      <c r="AO20203" s="103" t="n"/>
    </row>
    <row r="20204" spans="1:59">
      <c r="AO20204" s="103" t="n"/>
    </row>
    <row r="20205" spans="1:59">
      <c r="AO20205" s="103" t="n"/>
    </row>
    <row r="20206" spans="1:59">
      <c r="AO20206" s="103" t="n"/>
    </row>
    <row r="20207" spans="1:59">
      <c r="AO20207" s="103" t="n"/>
    </row>
    <row r="20208" spans="1:59">
      <c r="AO20208" s="103" t="n"/>
    </row>
    <row r="20209" spans="1:59">
      <c r="AO20209" s="103" t="n"/>
    </row>
    <row r="20210" spans="1:59">
      <c r="AO20210" s="103" t="n"/>
    </row>
    <row r="20211" spans="1:59">
      <c r="AO20211" s="103" t="n"/>
    </row>
    <row r="20212" spans="1:59">
      <c r="AO20212" s="103" t="n"/>
    </row>
    <row r="20213" spans="1:59">
      <c r="AO20213" s="103" t="n"/>
    </row>
    <row r="20214" spans="1:59">
      <c r="AO20214" s="103" t="n"/>
    </row>
    <row r="20215" spans="1:59">
      <c r="AO20215" s="103" t="n"/>
    </row>
    <row r="20216" spans="1:59">
      <c r="AO20216" s="103" t="n"/>
    </row>
    <row r="20217" spans="1:59">
      <c r="AO20217" s="103" t="n"/>
    </row>
    <row r="20218" spans="1:59">
      <c r="AO20218" s="103" t="n"/>
    </row>
    <row r="20219" spans="1:59">
      <c r="AO20219" s="103" t="n"/>
    </row>
    <row r="20220" spans="1:59">
      <c r="AO20220" s="103" t="n"/>
    </row>
    <row r="20221" spans="1:59">
      <c r="AO20221" s="103" t="n"/>
    </row>
    <row r="20222" spans="1:59">
      <c r="AO20222" s="103" t="n"/>
    </row>
    <row r="20223" spans="1:59">
      <c r="AO20223" s="103" t="n"/>
    </row>
    <row r="20224" spans="1:59">
      <c r="AO20224" s="103" t="n"/>
    </row>
    <row r="20225" spans="1:59">
      <c r="AO20225" s="103" t="n"/>
    </row>
    <row r="20226" spans="1:59">
      <c r="AO20226" s="103" t="n"/>
    </row>
    <row r="20227" spans="1:59">
      <c r="AO20227" s="103" t="n"/>
    </row>
    <row r="20228" spans="1:59">
      <c r="AO20228" s="103" t="n"/>
    </row>
    <row r="20229" spans="1:59">
      <c r="AO20229" s="103" t="n"/>
    </row>
    <row r="20230" spans="1:59">
      <c r="AO20230" s="103" t="n"/>
    </row>
    <row r="20231" spans="1:59">
      <c r="AO20231" s="103" t="n"/>
    </row>
    <row r="20232" spans="1:59">
      <c r="AO20232" s="103" t="n"/>
    </row>
    <row r="20233" spans="1:59">
      <c r="AO20233" s="103" t="n"/>
    </row>
    <row r="20234" spans="1:59">
      <c r="AO20234" s="103" t="n"/>
    </row>
    <row r="20235" spans="1:59">
      <c r="AO20235" s="103" t="n"/>
    </row>
    <row r="20236" spans="1:59">
      <c r="AO20236" s="103" t="n"/>
    </row>
    <row r="20237" spans="1:59">
      <c r="AO20237" s="103" t="n"/>
    </row>
    <row r="20238" spans="1:59">
      <c r="AO20238" s="103" t="n"/>
    </row>
    <row r="20239" spans="1:59">
      <c r="AO20239" s="103" t="n"/>
    </row>
    <row r="20240" spans="1:59">
      <c r="AO20240" s="103" t="n"/>
    </row>
    <row r="20241" spans="1:59">
      <c r="AO20241" s="103" t="n"/>
    </row>
    <row r="20242" spans="1:59">
      <c r="AO20242" s="103" t="n"/>
    </row>
    <row r="20243" spans="1:59">
      <c r="AO20243" s="103" t="n"/>
    </row>
    <row r="20244" spans="1:59">
      <c r="AO20244" s="103" t="n"/>
    </row>
    <row r="20245" spans="1:59">
      <c r="AO20245" s="103" t="n"/>
    </row>
    <row r="20246" spans="1:59">
      <c r="AO20246" s="103" t="n"/>
    </row>
    <row r="20247" spans="1:59">
      <c r="AO20247" s="103" t="n"/>
    </row>
    <row r="20248" spans="1:59">
      <c r="AO20248" s="103" t="n"/>
    </row>
    <row r="20249" spans="1:59">
      <c r="AO20249" s="103" t="n"/>
    </row>
    <row r="20250" spans="1:59">
      <c r="AO20250" s="103" t="n"/>
    </row>
    <row r="20251" spans="1:59">
      <c r="AO20251" s="103" t="n"/>
    </row>
    <row r="20252" spans="1:59">
      <c r="AO20252" s="103" t="n"/>
    </row>
    <row r="20253" spans="1:59">
      <c r="AO20253" s="103" t="n"/>
    </row>
    <row r="20254" spans="1:59">
      <c r="AO20254" s="103" t="n"/>
    </row>
    <row r="20255" spans="1:59">
      <c r="AO20255" s="103" t="n"/>
    </row>
    <row r="20256" spans="1:59">
      <c r="AO20256" s="103" t="n"/>
    </row>
    <row r="20257" spans="1:59">
      <c r="AO20257" s="103" t="n"/>
    </row>
    <row r="20258" spans="1:59">
      <c r="AO20258" s="103" t="n"/>
    </row>
    <row r="20259" spans="1:59">
      <c r="AO20259" s="103" t="n"/>
    </row>
    <row r="20260" spans="1:59">
      <c r="AO20260" s="103" t="n"/>
    </row>
    <row r="20261" spans="1:59">
      <c r="AO20261" s="103" t="n"/>
    </row>
    <row r="20262" spans="1:59">
      <c r="AO20262" s="103" t="n"/>
    </row>
    <row r="20263" spans="1:59">
      <c r="AO20263" s="103" t="n"/>
    </row>
    <row r="20264" spans="1:59">
      <c r="AO20264" s="103" t="n"/>
    </row>
    <row r="20265" spans="1:59">
      <c r="AO20265" s="103" t="n"/>
    </row>
    <row r="20266" spans="1:59">
      <c r="AO20266" s="103" t="n"/>
    </row>
    <row r="20267" spans="1:59">
      <c r="AO20267" s="103" t="n"/>
    </row>
    <row r="20268" spans="1:59">
      <c r="AO20268" s="103" t="n"/>
    </row>
    <row r="20269" spans="1:59">
      <c r="AO20269" s="103" t="n"/>
    </row>
    <row r="20270" spans="1:59">
      <c r="AO20270" s="103" t="n"/>
    </row>
    <row r="20271" spans="1:59">
      <c r="AO20271" s="103" t="n"/>
    </row>
    <row r="20272" spans="1:59">
      <c r="AO20272" s="103" t="n"/>
    </row>
    <row r="20273" spans="1:59">
      <c r="AO20273" s="103" t="n"/>
    </row>
    <row r="20274" spans="1:59">
      <c r="AO20274" s="103" t="n"/>
    </row>
    <row r="20275" spans="1:59">
      <c r="AO20275" s="103" t="n"/>
    </row>
    <row r="20276" spans="1:59">
      <c r="AO20276" s="103" t="n"/>
    </row>
    <row r="20277" spans="1:59">
      <c r="AO20277" s="103" t="n"/>
    </row>
    <row r="20278" spans="1:59">
      <c r="AO20278" s="103" t="n"/>
    </row>
    <row r="20279" spans="1:59">
      <c r="AO20279" s="103" t="n"/>
    </row>
    <row r="20280" spans="1:59">
      <c r="AO20280" s="103" t="n"/>
    </row>
    <row r="20281" spans="1:59">
      <c r="AO20281" s="103" t="n"/>
    </row>
    <row r="20282" spans="1:59">
      <c r="AO20282" s="103" t="n"/>
    </row>
    <row r="20283" spans="1:59">
      <c r="AO20283" s="103" t="n"/>
    </row>
    <row r="20284" spans="1:59">
      <c r="AO20284" s="103" t="n"/>
    </row>
    <row r="20285" spans="1:59">
      <c r="AO20285" s="103" t="n"/>
    </row>
    <row r="20286" spans="1:59">
      <c r="AO20286" s="103" t="n"/>
    </row>
    <row r="20287" spans="1:59">
      <c r="AO20287" s="103" t="n"/>
    </row>
    <row r="20288" spans="1:59">
      <c r="AO20288" s="103" t="n"/>
    </row>
    <row r="20289" spans="1:59">
      <c r="AO20289" s="103" t="n"/>
    </row>
    <row r="20290" spans="1:59">
      <c r="AO20290" s="103" t="n"/>
    </row>
    <row r="20291" spans="1:59">
      <c r="AO20291" s="103" t="n"/>
    </row>
    <row r="20292" spans="1:59">
      <c r="AO20292" s="103" t="n"/>
    </row>
    <row r="20293" spans="1:59">
      <c r="AO20293" s="103" t="n"/>
    </row>
    <row r="20294" spans="1:59">
      <c r="AO20294" s="103" t="n"/>
    </row>
    <row r="20295" spans="1:59">
      <c r="AO20295" s="103" t="n"/>
    </row>
    <row r="20296" spans="1:59">
      <c r="AO20296" s="103" t="n"/>
    </row>
    <row r="20297" spans="1:59">
      <c r="AO20297" s="103" t="n"/>
    </row>
    <row r="20298" spans="1:59">
      <c r="AO20298" s="103" t="n"/>
    </row>
    <row r="20299" spans="1:59">
      <c r="AO20299" s="103" t="n"/>
    </row>
    <row r="20300" spans="1:59">
      <c r="AO20300" s="103" t="n"/>
    </row>
    <row r="20301" spans="1:59">
      <c r="AO20301" s="103" t="n"/>
    </row>
    <row r="20302" spans="1:59">
      <c r="AO20302" s="103" t="n"/>
    </row>
    <row r="20303" spans="1:59">
      <c r="AO20303" s="103" t="n"/>
    </row>
    <row r="20304" spans="1:59">
      <c r="AO20304" s="103" t="n"/>
    </row>
    <row r="20305" spans="1:59">
      <c r="AO20305" s="103" t="n"/>
    </row>
    <row r="20306" spans="1:59">
      <c r="AO20306" s="103" t="n"/>
    </row>
    <row r="20307" spans="1:59">
      <c r="AO20307" s="103" t="n"/>
    </row>
    <row r="20308" spans="1:59">
      <c r="AO20308" s="103" t="n"/>
    </row>
    <row r="20309" spans="1:59">
      <c r="AO20309" s="103" t="n"/>
    </row>
    <row r="20310" spans="1:59">
      <c r="AO20310" s="103" t="n"/>
    </row>
    <row r="20311" spans="1:59">
      <c r="AO20311" s="103" t="n"/>
    </row>
    <row r="20312" spans="1:59">
      <c r="AO20312" s="103" t="n"/>
    </row>
    <row r="20313" spans="1:59">
      <c r="AO20313" s="103" t="n"/>
    </row>
    <row r="20314" spans="1:59">
      <c r="AO20314" s="103" t="n"/>
    </row>
    <row r="20315" spans="1:59">
      <c r="AO20315" s="103" t="n"/>
    </row>
    <row r="20316" spans="1:59">
      <c r="AO20316" s="103" t="n"/>
    </row>
    <row r="20317" spans="1:59">
      <c r="AO20317" s="103" t="n"/>
    </row>
    <row r="20318" spans="1:59">
      <c r="AO20318" s="103" t="n"/>
    </row>
    <row r="20319" spans="1:59">
      <c r="AO20319" s="103" t="n"/>
    </row>
    <row r="20320" spans="1:59">
      <c r="AO20320" s="103" t="n"/>
    </row>
    <row r="20321" spans="1:59">
      <c r="AO20321" s="103" t="n"/>
    </row>
    <row r="20322" spans="1:59">
      <c r="AO20322" s="103" t="n"/>
    </row>
    <row r="20323" spans="1:59">
      <c r="AO20323" s="103" t="n"/>
    </row>
    <row r="20324" spans="1:59">
      <c r="AO20324" s="103" t="n"/>
    </row>
    <row r="20325" spans="1:59">
      <c r="AO20325" s="103" t="n"/>
    </row>
    <row r="20326" spans="1:59">
      <c r="AO20326" s="103" t="n"/>
    </row>
    <row r="20327" spans="1:59">
      <c r="AO20327" s="103" t="n"/>
    </row>
    <row r="20328" spans="1:59">
      <c r="AO20328" s="103" t="n"/>
    </row>
    <row r="20329" spans="1:59">
      <c r="AO20329" s="103" t="n"/>
    </row>
    <row r="20330" spans="1:59">
      <c r="AO20330" s="103" t="n"/>
    </row>
    <row r="20331" spans="1:59">
      <c r="AO20331" s="103" t="n"/>
    </row>
    <row r="20332" spans="1:59">
      <c r="AO20332" s="103" t="n"/>
    </row>
    <row r="20333" spans="1:59">
      <c r="AO20333" s="103" t="n"/>
    </row>
    <row r="20334" spans="1:59">
      <c r="AO20334" s="103" t="n"/>
    </row>
    <row r="20335" spans="1:59">
      <c r="AO20335" s="103" t="n"/>
    </row>
    <row r="20336" spans="1:59">
      <c r="AO20336" s="103" t="n"/>
    </row>
    <row r="20337" spans="1:59">
      <c r="AO20337" s="103" t="n"/>
    </row>
    <row r="20338" spans="1:59">
      <c r="AO20338" s="103" t="n"/>
    </row>
    <row r="20339" spans="1:59">
      <c r="AO20339" s="103" t="n"/>
    </row>
    <row r="20340" spans="1:59">
      <c r="AO20340" s="103" t="n"/>
    </row>
    <row r="20341" spans="1:59">
      <c r="AO20341" s="103" t="n"/>
    </row>
    <row r="20342" spans="1:59">
      <c r="AO20342" s="103" t="n"/>
    </row>
    <row r="20343" spans="1:59">
      <c r="AO20343" s="103" t="n"/>
    </row>
    <row r="20344" spans="1:59">
      <c r="AO20344" s="103" t="n"/>
    </row>
    <row r="20345" spans="1:59">
      <c r="AO20345" s="103" t="n"/>
    </row>
    <row r="20346" spans="1:59">
      <c r="AO20346" s="103" t="n"/>
    </row>
    <row r="20347" spans="1:59">
      <c r="AO20347" s="103" t="n"/>
    </row>
    <row r="20348" spans="1:59">
      <c r="AO20348" s="103" t="n"/>
    </row>
    <row r="20349" spans="1:59">
      <c r="AO20349" s="103" t="n"/>
    </row>
    <row r="20350" spans="1:59">
      <c r="AO20350" s="103" t="n"/>
    </row>
    <row r="20351" spans="1:59">
      <c r="AO20351" s="103" t="n"/>
    </row>
    <row r="20352" spans="1:59">
      <c r="AO20352" s="103" t="n"/>
    </row>
    <row r="20353" spans="1:59">
      <c r="AO20353" s="103" t="n"/>
    </row>
    <row r="20354" spans="1:59">
      <c r="AO20354" s="103" t="n"/>
    </row>
    <row r="20355" spans="1:59">
      <c r="AO20355" s="103" t="n"/>
    </row>
    <row r="20356" spans="1:59">
      <c r="AO20356" s="103" t="n"/>
    </row>
    <row r="20357" spans="1:59">
      <c r="AO20357" s="103" t="n"/>
    </row>
    <row r="20358" spans="1:59">
      <c r="AO20358" s="103" t="n"/>
    </row>
    <row r="20359" spans="1:59">
      <c r="AO20359" s="103" t="n"/>
    </row>
    <row r="20360" spans="1:59">
      <c r="AO20360" s="103" t="n"/>
    </row>
    <row r="20361" spans="1:59">
      <c r="AO20361" s="103" t="n"/>
    </row>
    <row r="20362" spans="1:59">
      <c r="AO20362" s="103" t="n"/>
    </row>
    <row r="20363" spans="1:59">
      <c r="AO20363" s="103" t="n"/>
    </row>
    <row r="20364" spans="1:59">
      <c r="AO20364" s="103" t="n"/>
    </row>
    <row r="20365" spans="1:59">
      <c r="AO20365" s="103" t="n"/>
    </row>
    <row r="20366" spans="1:59">
      <c r="AO20366" s="103" t="n"/>
    </row>
    <row r="20367" spans="1:59">
      <c r="AO20367" s="103" t="n"/>
    </row>
    <row r="20368" spans="1:59">
      <c r="AO20368" s="103" t="n"/>
    </row>
    <row r="20369" spans="1:59">
      <c r="AO20369" s="103" t="n"/>
    </row>
    <row r="20370" spans="1:59">
      <c r="AO20370" s="103" t="n"/>
    </row>
    <row r="20371" spans="1:59">
      <c r="AO20371" s="103" t="n"/>
    </row>
    <row r="20372" spans="1:59">
      <c r="AO20372" s="103" t="n"/>
    </row>
    <row r="20373" spans="1:59">
      <c r="AO20373" s="103" t="n"/>
    </row>
    <row r="20374" spans="1:59">
      <c r="AO20374" s="103" t="n"/>
    </row>
    <row r="20375" spans="1:59">
      <c r="AO20375" s="103" t="n"/>
    </row>
    <row r="20376" spans="1:59">
      <c r="AO20376" s="103" t="n"/>
    </row>
    <row r="20377" spans="1:59">
      <c r="AO20377" s="103" t="n"/>
    </row>
    <row r="20378" spans="1:59">
      <c r="AO20378" s="103" t="n"/>
    </row>
    <row r="20379" spans="1:59">
      <c r="AO20379" s="103" t="n"/>
    </row>
    <row r="20380" spans="1:59">
      <c r="AO20380" s="103" t="n"/>
    </row>
    <row r="20381" spans="1:59">
      <c r="AO20381" s="103" t="n"/>
    </row>
    <row r="20382" spans="1:59">
      <c r="AO20382" s="103" t="n"/>
    </row>
    <row r="20383" spans="1:59">
      <c r="AO20383" s="103" t="n"/>
    </row>
    <row r="20384" spans="1:59">
      <c r="AO20384" s="103" t="n"/>
    </row>
    <row r="20385" spans="1:59">
      <c r="AO20385" s="103" t="n"/>
    </row>
    <row r="20386" spans="1:59">
      <c r="AO20386" s="103" t="n"/>
    </row>
    <row r="20387" spans="1:59">
      <c r="AO20387" s="103" t="n"/>
    </row>
    <row r="20388" spans="1:59">
      <c r="AO20388" s="103" t="n"/>
    </row>
    <row r="20389" spans="1:59">
      <c r="AO20389" s="103" t="n"/>
    </row>
    <row r="20390" spans="1:59">
      <c r="AO20390" s="103" t="n"/>
    </row>
    <row r="20391" spans="1:59">
      <c r="AO20391" s="103" t="n"/>
    </row>
    <row r="20392" spans="1:59">
      <c r="AO20392" s="103" t="n"/>
    </row>
    <row r="20393" spans="1:59">
      <c r="AO20393" s="103" t="n"/>
    </row>
    <row r="20394" spans="1:59">
      <c r="AO20394" s="103" t="n"/>
    </row>
    <row r="20395" spans="1:59">
      <c r="AO20395" s="103" t="n"/>
    </row>
    <row r="20396" spans="1:59">
      <c r="AO20396" s="103" t="n"/>
    </row>
    <row r="20397" spans="1:59">
      <c r="AO20397" s="103" t="n"/>
    </row>
    <row r="20398" spans="1:59">
      <c r="AO20398" s="103" t="n"/>
    </row>
    <row r="20399" spans="1:59">
      <c r="AO20399" s="103" t="n"/>
    </row>
    <row r="20400" spans="1:59">
      <c r="AO20400" s="103" t="n"/>
    </row>
    <row r="20401" spans="1:59">
      <c r="AO20401" s="103" t="n"/>
    </row>
    <row r="20402" spans="1:59">
      <c r="AO20402" s="103" t="n"/>
    </row>
    <row r="20403" spans="1:59">
      <c r="AO20403" s="103" t="n"/>
    </row>
    <row r="20404" spans="1:59">
      <c r="AO20404" s="103" t="n"/>
    </row>
    <row r="20405" spans="1:59">
      <c r="AO20405" s="103" t="n"/>
    </row>
    <row r="20406" spans="1:59">
      <c r="AO20406" s="103" t="n"/>
    </row>
    <row r="20407" spans="1:59">
      <c r="AO20407" s="103" t="n"/>
    </row>
    <row r="20408" spans="1:59">
      <c r="AO20408" s="103" t="n"/>
    </row>
    <row r="20409" spans="1:59">
      <c r="AO20409" s="103" t="n"/>
    </row>
    <row r="20410" spans="1:59">
      <c r="AO20410" s="103" t="n"/>
    </row>
    <row r="20411" spans="1:59">
      <c r="AO20411" s="103" t="n"/>
    </row>
    <row r="20412" spans="1:59">
      <c r="AO20412" s="103" t="n"/>
    </row>
    <row r="20413" spans="1:59">
      <c r="AO20413" s="103" t="n"/>
    </row>
    <row r="20414" spans="1:59">
      <c r="AO20414" s="103" t="n"/>
    </row>
    <row r="20415" spans="1:59">
      <c r="AO20415" s="103" t="n"/>
    </row>
    <row r="20416" spans="1:59">
      <c r="AO20416" s="103" t="n"/>
    </row>
    <row r="20417" spans="1:59">
      <c r="AO20417" s="103" t="n"/>
    </row>
    <row r="20418" spans="1:59">
      <c r="AO20418" s="103" t="n"/>
    </row>
    <row r="20419" spans="1:59">
      <c r="AO20419" s="103" t="n"/>
    </row>
    <row r="20420" spans="1:59">
      <c r="AO20420" s="103" t="n"/>
    </row>
    <row r="20421" spans="1:59">
      <c r="AO20421" s="103" t="n"/>
    </row>
    <row r="20422" spans="1:59">
      <c r="AO20422" s="103" t="n"/>
    </row>
    <row r="20423" spans="1:59">
      <c r="AO20423" s="103" t="n"/>
    </row>
    <row r="20424" spans="1:59">
      <c r="AO20424" s="103" t="n"/>
    </row>
    <row r="20425" spans="1:59">
      <c r="AO20425" s="103" t="n"/>
    </row>
    <row r="20426" spans="1:59">
      <c r="AO20426" s="103" t="n"/>
    </row>
    <row r="20427" spans="1:59">
      <c r="AO20427" s="103" t="n"/>
    </row>
    <row r="20428" spans="1:59">
      <c r="AO20428" s="103" t="n"/>
    </row>
    <row r="20429" spans="1:59">
      <c r="AO20429" s="103" t="n"/>
    </row>
    <row r="20430" spans="1:59">
      <c r="AO20430" s="103" t="n"/>
    </row>
    <row r="20431" spans="1:59">
      <c r="AO20431" s="103" t="n"/>
    </row>
    <row r="20432" spans="1:59">
      <c r="AO20432" s="103" t="n"/>
    </row>
    <row r="20433" spans="1:59">
      <c r="AO20433" s="103" t="n"/>
    </row>
    <row r="20434" spans="1:59">
      <c r="AO20434" s="103" t="n"/>
    </row>
    <row r="20435" spans="1:59">
      <c r="AO20435" s="103" t="n"/>
    </row>
    <row r="20436" spans="1:59">
      <c r="AO20436" s="103" t="n"/>
    </row>
    <row r="20437" spans="1:59">
      <c r="AO20437" s="103" t="n"/>
    </row>
    <row r="20438" spans="1:59">
      <c r="AO20438" s="103" t="n"/>
    </row>
    <row r="20439" spans="1:59">
      <c r="AO20439" s="103" t="n"/>
    </row>
    <row r="20440" spans="1:59">
      <c r="AO20440" s="103" t="n"/>
    </row>
    <row r="20441" spans="1:59">
      <c r="AO20441" s="103" t="n"/>
    </row>
    <row r="20442" spans="1:59">
      <c r="AO20442" s="103" t="n"/>
    </row>
    <row r="20443" spans="1:59">
      <c r="AO20443" s="103" t="n"/>
    </row>
    <row r="20444" spans="1:59">
      <c r="AO20444" s="103" t="n"/>
    </row>
    <row r="20445" spans="1:59">
      <c r="AO20445" s="103" t="n"/>
    </row>
    <row r="20446" spans="1:59">
      <c r="AO20446" s="103" t="n"/>
    </row>
    <row r="20447" spans="1:59">
      <c r="AO20447" s="103" t="n"/>
    </row>
    <row r="20448" spans="1:59">
      <c r="AO20448" s="103" t="n"/>
    </row>
    <row r="20449" spans="1:59">
      <c r="AO20449" s="103" t="n"/>
    </row>
    <row r="20450" spans="1:59">
      <c r="AO20450" s="103" t="n"/>
    </row>
    <row r="20451" spans="1:59">
      <c r="AO20451" s="103" t="n"/>
    </row>
    <row r="20452" spans="1:59">
      <c r="AO20452" s="103" t="n"/>
    </row>
    <row r="20453" spans="1:59">
      <c r="AO20453" s="103" t="n"/>
    </row>
    <row r="20454" spans="1:59">
      <c r="AO20454" s="103" t="n"/>
    </row>
    <row r="20455" spans="1:59">
      <c r="AO20455" s="103" t="n"/>
    </row>
    <row r="20456" spans="1:59">
      <c r="AO20456" s="103" t="n"/>
    </row>
    <row r="20457" spans="1:59">
      <c r="AO20457" s="103" t="n"/>
    </row>
    <row r="20458" spans="1:59">
      <c r="AO20458" s="103" t="n"/>
    </row>
    <row r="20459" spans="1:59">
      <c r="AO20459" s="103" t="n"/>
    </row>
    <row r="20460" spans="1:59">
      <c r="AO20460" s="103" t="n"/>
    </row>
    <row r="20461" spans="1:59">
      <c r="AO20461" s="103" t="n"/>
    </row>
    <row r="20462" spans="1:59">
      <c r="AO20462" s="103" t="n"/>
    </row>
    <row r="20463" spans="1:59">
      <c r="AO20463" s="103" t="n"/>
    </row>
    <row r="20464" spans="1:59">
      <c r="AO20464" s="103" t="n"/>
    </row>
    <row r="20465" spans="1:59">
      <c r="AO20465" s="103" t="n"/>
    </row>
    <row r="20466" spans="1:59">
      <c r="AO20466" s="103" t="n"/>
    </row>
    <row r="20467" spans="1:59">
      <c r="AO20467" s="103" t="n"/>
    </row>
    <row r="20468" spans="1:59">
      <c r="AO20468" s="103" t="n"/>
    </row>
    <row r="20469" spans="1:59">
      <c r="AO20469" s="103" t="n"/>
    </row>
    <row r="20470" spans="1:59">
      <c r="AO20470" s="103" t="n"/>
    </row>
    <row r="20471" spans="1:59">
      <c r="AO20471" s="103" t="n"/>
    </row>
    <row r="20472" spans="1:59">
      <c r="AO20472" s="103" t="n"/>
    </row>
    <row r="20473" spans="1:59">
      <c r="AO20473" s="103" t="n"/>
    </row>
    <row r="20474" spans="1:59">
      <c r="AO20474" s="103" t="n"/>
    </row>
    <row r="20475" spans="1:59">
      <c r="AO20475" s="103" t="n"/>
    </row>
    <row r="20476" spans="1:59">
      <c r="AO20476" s="103" t="n"/>
    </row>
    <row r="20477" spans="1:59">
      <c r="AO20477" s="103" t="n"/>
    </row>
    <row r="20478" spans="1:59">
      <c r="AO20478" s="103" t="n"/>
    </row>
    <row r="20479" spans="1:59">
      <c r="AO20479" s="103" t="n"/>
    </row>
    <row r="20480" spans="1:59">
      <c r="AO20480" s="103" t="n"/>
    </row>
    <row r="20481" spans="1:59">
      <c r="AO20481" s="103" t="n"/>
    </row>
    <row r="20482" spans="1:59">
      <c r="AO20482" s="103" t="n"/>
    </row>
    <row r="20483" spans="1:59">
      <c r="AO20483" s="103" t="n"/>
    </row>
    <row r="20484" spans="1:59">
      <c r="AO20484" s="103" t="n"/>
    </row>
    <row r="20485" spans="1:59">
      <c r="AO20485" s="103" t="n"/>
    </row>
    <row r="20486" spans="1:59">
      <c r="AO20486" s="103" t="n"/>
    </row>
    <row r="20487" spans="1:59">
      <c r="AO20487" s="103" t="n"/>
    </row>
    <row r="20488" spans="1:59">
      <c r="AO20488" s="103" t="n"/>
    </row>
    <row r="20489" spans="1:59">
      <c r="AO20489" s="103" t="n"/>
    </row>
    <row r="20490" spans="1:59">
      <c r="AO20490" s="103" t="n"/>
    </row>
    <row r="20491" spans="1:59">
      <c r="AO20491" s="103" t="n"/>
    </row>
    <row r="20492" spans="1:59">
      <c r="AO20492" s="103" t="n"/>
    </row>
    <row r="20493" spans="1:59">
      <c r="AO20493" s="103" t="n"/>
    </row>
    <row r="20494" spans="1:59">
      <c r="AO20494" s="103" t="n"/>
    </row>
    <row r="20495" spans="1:59">
      <c r="AO20495" s="103" t="n"/>
    </row>
    <row r="20496" spans="1:59">
      <c r="AO20496" s="103" t="n"/>
    </row>
    <row r="20497" spans="1:59">
      <c r="AO20497" s="103" t="n"/>
    </row>
    <row r="20498" spans="1:59">
      <c r="AO20498" s="103" t="n"/>
    </row>
    <row r="20499" spans="1:59">
      <c r="AO20499" s="103" t="n"/>
    </row>
    <row r="20500" spans="1:59">
      <c r="AO20500" s="103" t="n"/>
    </row>
    <row r="20501" spans="1:59">
      <c r="AO20501" s="103" t="n"/>
    </row>
    <row r="20502" spans="1:59">
      <c r="AO20502" s="103" t="n"/>
    </row>
    <row r="20503" spans="1:59">
      <c r="AO20503" s="103" t="n"/>
    </row>
    <row r="20504" spans="1:59">
      <c r="AO20504" s="103" t="n"/>
    </row>
    <row r="20505" spans="1:59">
      <c r="AO20505" s="103" t="n"/>
    </row>
    <row r="20506" spans="1:59">
      <c r="AO20506" s="103" t="n"/>
    </row>
    <row r="20507" spans="1:59">
      <c r="AO20507" s="103" t="n"/>
    </row>
    <row r="20508" spans="1:59">
      <c r="AO20508" s="103" t="n"/>
    </row>
    <row r="20509" spans="1:59">
      <c r="AO20509" s="103" t="n"/>
    </row>
    <row r="20510" spans="1:59">
      <c r="AO20510" s="103" t="n"/>
    </row>
    <row r="20511" spans="1:59">
      <c r="AO20511" s="103" t="n"/>
    </row>
    <row r="20512" spans="1:59">
      <c r="AO20512" s="103" t="n"/>
    </row>
    <row r="20513" spans="1:59">
      <c r="AO20513" s="103" t="n"/>
    </row>
    <row r="20514" spans="1:59">
      <c r="AO20514" s="103" t="n"/>
    </row>
    <row r="20515" spans="1:59">
      <c r="AO20515" s="103" t="n"/>
    </row>
    <row r="20516" spans="1:59">
      <c r="AO20516" s="103" t="n"/>
    </row>
    <row r="20517" spans="1:59">
      <c r="AO20517" s="103" t="n"/>
    </row>
    <row r="20518" spans="1:59">
      <c r="AO20518" s="103" t="n"/>
    </row>
    <row r="20519" spans="1:59">
      <c r="AO20519" s="103" t="n"/>
    </row>
    <row r="20520" spans="1:59">
      <c r="AO20520" s="103" t="n"/>
    </row>
    <row r="20521" spans="1:59">
      <c r="AO20521" s="103" t="n"/>
    </row>
    <row r="20522" spans="1:59">
      <c r="AO20522" s="103" t="n"/>
    </row>
    <row r="20523" spans="1:59">
      <c r="AO20523" s="103" t="n"/>
    </row>
    <row r="20524" spans="1:59">
      <c r="AO20524" s="103" t="n"/>
    </row>
    <row r="20525" spans="1:59">
      <c r="AO20525" s="103" t="n"/>
    </row>
    <row r="20526" spans="1:59">
      <c r="AO20526" s="103" t="n"/>
    </row>
    <row r="20527" spans="1:59">
      <c r="AO20527" s="103" t="n"/>
    </row>
    <row r="20528" spans="1:59">
      <c r="AO20528" s="103" t="n"/>
    </row>
    <row r="20529" spans="1:59">
      <c r="AO20529" s="103" t="n"/>
    </row>
    <row r="20530" spans="1:59">
      <c r="AO20530" s="103" t="n"/>
    </row>
    <row r="20531" spans="1:59">
      <c r="AO20531" s="103" t="n"/>
    </row>
    <row r="20532" spans="1:59">
      <c r="AO20532" s="103" t="n"/>
    </row>
    <row r="20533" spans="1:59">
      <c r="AO20533" s="103" t="n"/>
    </row>
    <row r="20534" spans="1:59">
      <c r="AO20534" s="103" t="n"/>
    </row>
    <row r="20535" spans="1:59">
      <c r="AO20535" s="103" t="n"/>
    </row>
    <row r="20536" spans="1:59">
      <c r="AO20536" s="103" t="n"/>
    </row>
    <row r="20537" spans="1:59">
      <c r="AO20537" s="103" t="n"/>
    </row>
    <row r="20538" spans="1:59">
      <c r="AO20538" s="103" t="n"/>
    </row>
    <row r="20539" spans="1:59">
      <c r="AO20539" s="103" t="n"/>
    </row>
    <row r="20540" spans="1:59">
      <c r="AO20540" s="103" t="n"/>
    </row>
    <row r="20541" spans="1:59">
      <c r="AO20541" s="103" t="n"/>
    </row>
    <row r="20542" spans="1:59">
      <c r="AO20542" s="103" t="n"/>
    </row>
    <row r="20543" spans="1:59">
      <c r="AO20543" s="103" t="n"/>
    </row>
    <row r="20544" spans="1:59">
      <c r="AO20544" s="103" t="n"/>
    </row>
    <row r="20545" spans="1:59">
      <c r="AO20545" s="103" t="n"/>
    </row>
    <row r="20546" spans="1:59">
      <c r="AO20546" s="103" t="n"/>
    </row>
    <row r="20547" spans="1:59">
      <c r="AO20547" s="103" t="n"/>
    </row>
    <row r="20548" spans="1:59">
      <c r="AO20548" s="103" t="n"/>
    </row>
    <row r="20549" spans="1:59">
      <c r="AO20549" s="103" t="n"/>
    </row>
    <row r="20550" spans="1:59">
      <c r="AO20550" s="103" t="n"/>
    </row>
    <row r="20551" spans="1:59">
      <c r="AO20551" s="103" t="n"/>
    </row>
    <row r="20552" spans="1:59">
      <c r="AO20552" s="103" t="n"/>
    </row>
    <row r="20553" spans="1:59">
      <c r="AO20553" s="103" t="n"/>
    </row>
    <row r="20554" spans="1:59">
      <c r="AO20554" s="103" t="n"/>
    </row>
    <row r="20555" spans="1:59">
      <c r="AO20555" s="103" t="n"/>
    </row>
    <row r="20556" spans="1:59">
      <c r="AO20556" s="103" t="n"/>
    </row>
    <row r="20557" spans="1:59">
      <c r="AO20557" s="103" t="n"/>
    </row>
    <row r="20558" spans="1:59">
      <c r="AO20558" s="103" t="n"/>
    </row>
    <row r="20559" spans="1:59">
      <c r="AO20559" s="103" t="n"/>
    </row>
    <row r="20560" spans="1:59">
      <c r="AO20560" s="103" t="n"/>
    </row>
    <row r="20561" spans="1:59">
      <c r="AO20561" s="103" t="n"/>
    </row>
    <row r="20562" spans="1:59">
      <c r="AO20562" s="103" t="n"/>
    </row>
    <row r="20563" spans="1:59">
      <c r="AO20563" s="103" t="n"/>
    </row>
    <row r="20564" spans="1:59">
      <c r="AO20564" s="103" t="n"/>
    </row>
    <row r="20565" spans="1:59">
      <c r="AO20565" s="103" t="n"/>
    </row>
    <row r="20566" spans="1:59">
      <c r="AO20566" s="103" t="n"/>
    </row>
    <row r="20567" spans="1:59">
      <c r="AO20567" s="103" t="n"/>
    </row>
    <row r="20568" spans="1:59">
      <c r="AO20568" s="103" t="n"/>
    </row>
    <row r="20569" spans="1:59">
      <c r="AO20569" s="103" t="n"/>
    </row>
    <row r="20570" spans="1:59">
      <c r="AO20570" s="103" t="n"/>
    </row>
    <row r="20571" spans="1:59">
      <c r="AO20571" s="103" t="n"/>
    </row>
    <row r="20572" spans="1:59">
      <c r="AO20572" s="103" t="n"/>
    </row>
    <row r="20573" spans="1:59">
      <c r="AO20573" s="103" t="n"/>
    </row>
    <row r="20574" spans="1:59">
      <c r="AO20574" s="103" t="n"/>
    </row>
    <row r="20575" spans="1:59">
      <c r="AO20575" s="103" t="n"/>
    </row>
    <row r="20576" spans="1:59">
      <c r="AO20576" s="103" t="n"/>
    </row>
    <row r="20577" spans="1:59">
      <c r="AO20577" s="103" t="n"/>
    </row>
    <row r="20578" spans="1:59">
      <c r="AO20578" s="103" t="n"/>
    </row>
    <row r="20579" spans="1:59">
      <c r="AO20579" s="103" t="n"/>
    </row>
    <row r="20580" spans="1:59">
      <c r="AO20580" s="103" t="n"/>
    </row>
    <row r="20581" spans="1:59">
      <c r="AO20581" s="103" t="n"/>
    </row>
    <row r="20582" spans="1:59">
      <c r="AO20582" s="103" t="n"/>
    </row>
    <row r="20583" spans="1:59">
      <c r="AO20583" s="103" t="n"/>
    </row>
    <row r="20584" spans="1:59">
      <c r="AO20584" s="103" t="n"/>
    </row>
    <row r="20585" spans="1:59">
      <c r="AO20585" s="103" t="n"/>
    </row>
    <row r="20586" spans="1:59">
      <c r="AO20586" s="103" t="n"/>
    </row>
    <row r="20587" spans="1:59">
      <c r="AO20587" s="103" t="n"/>
    </row>
    <row r="20588" spans="1:59">
      <c r="AO20588" s="103" t="n"/>
    </row>
    <row r="20589" spans="1:59">
      <c r="AO20589" s="103" t="n"/>
    </row>
    <row r="20590" spans="1:59">
      <c r="AO20590" s="103" t="n"/>
    </row>
    <row r="20591" spans="1:59">
      <c r="AO20591" s="103" t="n"/>
    </row>
    <row r="20592" spans="1:59">
      <c r="AO20592" s="103" t="n"/>
    </row>
    <row r="20593" spans="1:59">
      <c r="AO20593" s="103" t="n"/>
    </row>
    <row r="20594" spans="1:59">
      <c r="AO20594" s="103" t="n"/>
    </row>
    <row r="20595" spans="1:59">
      <c r="AO20595" s="103" t="n"/>
    </row>
    <row r="20596" spans="1:59">
      <c r="AO20596" s="103" t="n"/>
    </row>
    <row r="20597" spans="1:59">
      <c r="AO20597" s="103" t="n"/>
    </row>
    <row r="20598" spans="1:59">
      <c r="AO20598" s="103" t="n"/>
    </row>
    <row r="20599" spans="1:59">
      <c r="AO20599" s="103" t="n"/>
    </row>
    <row r="20600" spans="1:59">
      <c r="AO20600" s="103" t="n"/>
    </row>
    <row r="20601" spans="1:59">
      <c r="AO20601" s="103" t="n"/>
    </row>
    <row r="20602" spans="1:59">
      <c r="AO20602" s="103" t="n"/>
    </row>
    <row r="20603" spans="1:59">
      <c r="AO20603" s="103" t="n"/>
    </row>
    <row r="20604" spans="1:59">
      <c r="AO20604" s="103" t="n"/>
    </row>
    <row r="20605" spans="1:59">
      <c r="AO20605" s="103" t="n"/>
    </row>
    <row r="20606" spans="1:59">
      <c r="AO20606" s="103" t="n"/>
    </row>
    <row r="20607" spans="1:59">
      <c r="AO20607" s="103" t="n"/>
    </row>
    <row r="20608" spans="1:59">
      <c r="AO20608" s="103" t="n"/>
    </row>
    <row r="20609" spans="1:59">
      <c r="AO20609" s="103" t="n"/>
    </row>
    <row r="20610" spans="1:59">
      <c r="AO20610" s="103" t="n"/>
    </row>
    <row r="20611" spans="1:59">
      <c r="AO20611" s="103" t="n"/>
    </row>
    <row r="20612" spans="1:59">
      <c r="AO20612" s="103" t="n"/>
    </row>
    <row r="20613" spans="1:59">
      <c r="AO20613" s="103" t="n"/>
    </row>
    <row r="20614" spans="1:59">
      <c r="AO20614" s="103" t="n"/>
    </row>
    <row r="20615" spans="1:59">
      <c r="AO20615" s="103" t="n"/>
    </row>
    <row r="20616" spans="1:59">
      <c r="AO20616" s="103" t="n"/>
    </row>
    <row r="20617" spans="1:59">
      <c r="AO20617" s="103" t="n"/>
    </row>
    <row r="20618" spans="1:59">
      <c r="AO20618" s="103" t="n"/>
    </row>
    <row r="20619" spans="1:59">
      <c r="AO20619" s="103" t="n"/>
    </row>
    <row r="20620" spans="1:59">
      <c r="AO20620" s="103" t="n"/>
    </row>
    <row r="20621" spans="1:59">
      <c r="AO20621" s="103" t="n"/>
    </row>
    <row r="20622" spans="1:59">
      <c r="AO20622" s="103" t="n"/>
    </row>
    <row r="20623" spans="1:59">
      <c r="AO20623" s="103" t="n"/>
    </row>
    <row r="20624" spans="1:59">
      <c r="AO20624" s="103" t="n"/>
    </row>
    <row r="20625" spans="1:59">
      <c r="AO20625" s="103" t="n"/>
    </row>
    <row r="20626" spans="1:59">
      <c r="AO20626" s="103" t="n"/>
    </row>
    <row r="20627" spans="1:59">
      <c r="AO20627" s="103" t="n"/>
    </row>
    <row r="20628" spans="1:59">
      <c r="AO20628" s="103" t="n"/>
    </row>
    <row r="20629" spans="1:59">
      <c r="AO20629" s="103" t="n"/>
    </row>
    <row r="20630" spans="1:59">
      <c r="AO20630" s="103" t="n"/>
    </row>
    <row r="20631" spans="1:59">
      <c r="AO20631" s="103" t="n"/>
    </row>
    <row r="20632" spans="1:59">
      <c r="AO20632" s="103" t="n"/>
    </row>
    <row r="20633" spans="1:59">
      <c r="AO20633" s="103" t="n"/>
    </row>
    <row r="20634" spans="1:59">
      <c r="AO20634" s="103" t="n"/>
    </row>
    <row r="20635" spans="1:59">
      <c r="AO20635" s="103" t="n"/>
    </row>
    <row r="20636" spans="1:59">
      <c r="AO20636" s="103" t="n"/>
    </row>
    <row r="20637" spans="1:59">
      <c r="AO20637" s="103" t="n"/>
    </row>
    <row r="20638" spans="1:59">
      <c r="AO20638" s="103" t="n"/>
    </row>
    <row r="20639" spans="1:59">
      <c r="AO20639" s="103" t="n"/>
    </row>
    <row r="20640" spans="1:59">
      <c r="AO20640" s="103" t="n"/>
    </row>
    <row r="20641" spans="1:59">
      <c r="AO20641" s="103" t="n"/>
    </row>
    <row r="20642" spans="1:59">
      <c r="AO20642" s="103" t="n"/>
    </row>
    <row r="20643" spans="1:59">
      <c r="AO20643" s="103" t="n"/>
    </row>
    <row r="20644" spans="1:59">
      <c r="AO20644" s="103" t="n"/>
    </row>
    <row r="20645" spans="1:59">
      <c r="AO20645" s="103" t="n"/>
    </row>
    <row r="20646" spans="1:59">
      <c r="AO20646" s="103" t="n"/>
    </row>
    <row r="20647" spans="1:59">
      <c r="AO20647" s="103" t="n"/>
    </row>
    <row r="20648" spans="1:59">
      <c r="AO20648" s="103" t="n"/>
    </row>
    <row r="20649" spans="1:59">
      <c r="AO20649" s="103" t="n"/>
    </row>
    <row r="20650" spans="1:59">
      <c r="AO20650" s="103" t="n"/>
    </row>
    <row r="20651" spans="1:59">
      <c r="AO20651" s="103" t="n"/>
    </row>
    <row r="20652" spans="1:59">
      <c r="AO20652" s="103" t="n"/>
    </row>
    <row r="20653" spans="1:59">
      <c r="AO20653" s="103" t="n"/>
    </row>
    <row r="20654" spans="1:59">
      <c r="AO20654" s="103" t="n"/>
    </row>
    <row r="20655" spans="1:59">
      <c r="AO20655" s="103" t="n"/>
    </row>
    <row r="20656" spans="1:59">
      <c r="AO20656" s="103" t="n"/>
    </row>
    <row r="20657" spans="1:59">
      <c r="AO20657" s="103" t="n"/>
    </row>
    <row r="20658" spans="1:59">
      <c r="AO20658" s="103" t="n"/>
    </row>
    <row r="20659" spans="1:59">
      <c r="AO20659" s="103" t="n"/>
    </row>
    <row r="20660" spans="1:59">
      <c r="AO20660" s="103" t="n"/>
    </row>
    <row r="20661" spans="1:59">
      <c r="AO20661" s="103" t="n"/>
    </row>
    <row r="20662" spans="1:59">
      <c r="AO20662" s="103" t="n"/>
    </row>
    <row r="20663" spans="1:59">
      <c r="AO20663" s="103" t="n"/>
    </row>
    <row r="20664" spans="1:59">
      <c r="AO20664" s="103" t="n"/>
    </row>
    <row r="20665" spans="1:59">
      <c r="AO20665" s="103" t="n"/>
    </row>
    <row r="20666" spans="1:59">
      <c r="AO20666" s="103" t="n"/>
    </row>
    <row r="20667" spans="1:59">
      <c r="AO20667" s="103" t="n"/>
    </row>
    <row r="20668" spans="1:59">
      <c r="AO20668" s="103" t="n"/>
    </row>
    <row r="20669" spans="1:59">
      <c r="AO20669" s="103" t="n"/>
    </row>
    <row r="20670" spans="1:59">
      <c r="AO20670" s="103" t="n"/>
    </row>
    <row r="20671" spans="1:59">
      <c r="AO20671" s="103" t="n"/>
    </row>
    <row r="20672" spans="1:59">
      <c r="AO20672" s="103" t="n"/>
    </row>
    <row r="20673" spans="1:59">
      <c r="AO20673" s="103" t="n"/>
    </row>
    <row r="20674" spans="1:59">
      <c r="AO20674" s="103" t="n"/>
    </row>
    <row r="20675" spans="1:59">
      <c r="AO20675" s="103" t="n"/>
    </row>
    <row r="20676" spans="1:59">
      <c r="AO20676" s="103" t="n"/>
    </row>
    <row r="20677" spans="1:59">
      <c r="AO20677" s="103" t="n"/>
    </row>
    <row r="20678" spans="1:59">
      <c r="AO20678" s="103" t="n"/>
    </row>
    <row r="20679" spans="1:59">
      <c r="AO20679" s="103" t="n"/>
    </row>
    <row r="20680" spans="1:59">
      <c r="AO20680" s="103" t="n"/>
    </row>
    <row r="20681" spans="1:59">
      <c r="AO20681" s="103" t="n"/>
    </row>
    <row r="20682" spans="1:59">
      <c r="AO20682" s="103" t="n"/>
    </row>
    <row r="20683" spans="1:59">
      <c r="AO20683" s="103" t="n"/>
    </row>
    <row r="20684" spans="1:59">
      <c r="AO20684" s="103" t="n"/>
    </row>
    <row r="20685" spans="1:59">
      <c r="AO20685" s="103" t="n"/>
    </row>
    <row r="20686" spans="1:59">
      <c r="AO20686" s="103" t="n"/>
    </row>
    <row r="20687" spans="1:59">
      <c r="AO20687" s="103" t="n"/>
    </row>
    <row r="20688" spans="1:59">
      <c r="AO20688" s="103" t="n"/>
    </row>
    <row r="20689" spans="1:59">
      <c r="AO20689" s="103" t="n"/>
    </row>
    <row r="20690" spans="1:59">
      <c r="AO20690" s="103" t="n"/>
    </row>
    <row r="20691" spans="1:59">
      <c r="AO20691" s="103" t="n"/>
    </row>
    <row r="20692" spans="1:59">
      <c r="AO20692" s="103" t="n"/>
    </row>
    <row r="20693" spans="1:59">
      <c r="AO20693" s="103" t="n"/>
    </row>
    <row r="20694" spans="1:59">
      <c r="AO20694" s="103" t="n"/>
    </row>
    <row r="20695" spans="1:59">
      <c r="AO20695" s="103" t="n"/>
    </row>
    <row r="20696" spans="1:59">
      <c r="AO20696" s="103" t="n"/>
    </row>
    <row r="20697" spans="1:59">
      <c r="AO20697" s="103" t="n"/>
    </row>
    <row r="20698" spans="1:59">
      <c r="AO20698" s="103" t="n"/>
    </row>
    <row r="20699" spans="1:59">
      <c r="AO20699" s="103" t="n"/>
    </row>
    <row r="20700" spans="1:59">
      <c r="AO20700" s="103" t="n"/>
    </row>
    <row r="20701" spans="1:59">
      <c r="AO20701" s="103" t="n"/>
    </row>
    <row r="20702" spans="1:59">
      <c r="AO20702" s="103" t="n"/>
    </row>
    <row r="20703" spans="1:59">
      <c r="AO20703" s="103" t="n"/>
    </row>
    <row r="20704" spans="1:59">
      <c r="AO20704" s="103" t="n"/>
    </row>
    <row r="20705" spans="1:59">
      <c r="AO20705" s="103" t="n"/>
    </row>
    <row r="20706" spans="1:59">
      <c r="AO20706" s="103" t="n"/>
    </row>
    <row r="20707" spans="1:59">
      <c r="AO20707" s="103" t="n"/>
    </row>
    <row r="20708" spans="1:59">
      <c r="AO20708" s="103" t="n"/>
    </row>
    <row r="20709" spans="1:59">
      <c r="AO20709" s="103" t="n"/>
    </row>
    <row r="20710" spans="1:59">
      <c r="AO20710" s="103" t="n"/>
    </row>
    <row r="20711" spans="1:59">
      <c r="AO20711" s="103" t="n"/>
    </row>
    <row r="20712" spans="1:59">
      <c r="AO20712" s="103" t="n"/>
    </row>
    <row r="20713" spans="1:59">
      <c r="AO20713" s="103" t="n"/>
    </row>
    <row r="20714" spans="1:59">
      <c r="AO20714" s="103" t="n"/>
    </row>
    <row r="20715" spans="1:59">
      <c r="AO20715" s="103" t="n"/>
    </row>
    <row r="20716" spans="1:59">
      <c r="AO20716" s="103" t="n"/>
    </row>
    <row r="20717" spans="1:59">
      <c r="AO20717" s="103" t="n"/>
    </row>
    <row r="20718" spans="1:59">
      <c r="AO20718" s="103" t="n"/>
    </row>
    <row r="20719" spans="1:59">
      <c r="AO20719" s="103" t="n"/>
    </row>
    <row r="20720" spans="1:59">
      <c r="AO20720" s="103" t="n"/>
    </row>
    <row r="20721" spans="1:59">
      <c r="AO20721" s="103" t="n"/>
    </row>
    <row r="20722" spans="1:59">
      <c r="AO20722" s="103" t="n"/>
    </row>
    <row r="20723" spans="1:59">
      <c r="AO20723" s="103" t="n"/>
    </row>
    <row r="20724" spans="1:59">
      <c r="AO20724" s="103" t="n"/>
    </row>
    <row r="20725" spans="1:59">
      <c r="AO20725" s="103" t="n"/>
    </row>
    <row r="20726" spans="1:59">
      <c r="AO20726" s="103" t="n"/>
    </row>
    <row r="20727" spans="1:59">
      <c r="AO20727" s="103" t="n"/>
    </row>
    <row r="20728" spans="1:59">
      <c r="AO20728" s="103" t="n"/>
    </row>
    <row r="20729" spans="1:59">
      <c r="AO20729" s="103" t="n"/>
    </row>
    <row r="20730" spans="1:59">
      <c r="AO20730" s="103" t="n"/>
    </row>
    <row r="20731" spans="1:59">
      <c r="AO20731" s="103" t="n"/>
    </row>
    <row r="20732" spans="1:59">
      <c r="AO20732" s="103" t="n"/>
    </row>
    <row r="20733" spans="1:59">
      <c r="AO20733" s="103" t="n"/>
    </row>
    <row r="20734" spans="1:59">
      <c r="AO20734" s="103" t="n"/>
    </row>
    <row r="20735" spans="1:59">
      <c r="AO20735" s="103" t="n"/>
    </row>
    <row r="20736" spans="1:59">
      <c r="AO20736" s="103" t="n"/>
    </row>
    <row r="20737" spans="1:59">
      <c r="AO20737" s="103" t="n"/>
    </row>
    <row r="20738" spans="1:59">
      <c r="AO20738" s="103" t="n"/>
    </row>
    <row r="20739" spans="1:59">
      <c r="AO20739" s="103" t="n"/>
    </row>
    <row r="20740" spans="1:59">
      <c r="AO20740" s="103" t="n"/>
    </row>
    <row r="20741" spans="1:59">
      <c r="AO20741" s="103" t="n"/>
    </row>
    <row r="20742" spans="1:59">
      <c r="AO20742" s="103" t="n"/>
    </row>
    <row r="20743" spans="1:59">
      <c r="AO20743" s="103" t="n"/>
    </row>
    <row r="20744" spans="1:59">
      <c r="AO20744" s="103" t="n"/>
    </row>
    <row r="20745" spans="1:59">
      <c r="AO20745" s="103" t="n"/>
    </row>
    <row r="20746" spans="1:59">
      <c r="AO20746" s="103" t="n"/>
    </row>
    <row r="20747" spans="1:59">
      <c r="AO20747" s="103" t="n"/>
    </row>
    <row r="20748" spans="1:59">
      <c r="AO20748" s="103" t="n"/>
    </row>
    <row r="20749" spans="1:59">
      <c r="AO20749" s="103" t="n"/>
    </row>
    <row r="20750" spans="1:59">
      <c r="AO20750" s="103" t="n"/>
    </row>
    <row r="20751" spans="1:59">
      <c r="AO20751" s="103" t="n"/>
    </row>
    <row r="20752" spans="1:59">
      <c r="AO20752" s="103" t="n"/>
    </row>
    <row r="20753" spans="1:59">
      <c r="AO20753" s="103" t="n"/>
    </row>
    <row r="20754" spans="1:59">
      <c r="AO20754" s="103" t="n"/>
    </row>
    <row r="20755" spans="1:59">
      <c r="AO20755" s="103" t="n"/>
    </row>
    <row r="20756" spans="1:59">
      <c r="AO20756" s="103" t="n"/>
    </row>
    <row r="20757" spans="1:59">
      <c r="AO20757" s="103" t="n"/>
    </row>
    <row r="20758" spans="1:59">
      <c r="AO20758" s="103" t="n"/>
    </row>
    <row r="20759" spans="1:59">
      <c r="AO20759" s="103" t="n"/>
    </row>
    <row r="20760" spans="1:59">
      <c r="AO20760" s="103" t="n"/>
    </row>
    <row r="20761" spans="1:59">
      <c r="AO20761" s="103" t="n"/>
    </row>
    <row r="20762" spans="1:59">
      <c r="AO20762" s="103" t="n"/>
    </row>
    <row r="20763" spans="1:59">
      <c r="AO20763" s="103" t="n"/>
    </row>
    <row r="20764" spans="1:59">
      <c r="AO20764" s="103" t="n"/>
    </row>
    <row r="20765" spans="1:59">
      <c r="AO20765" s="103" t="n"/>
    </row>
    <row r="20766" spans="1:59">
      <c r="AO20766" s="103" t="n"/>
    </row>
    <row r="20767" spans="1:59">
      <c r="AO20767" s="103" t="n"/>
    </row>
    <row r="20768" spans="1:59">
      <c r="AO20768" s="103" t="n"/>
    </row>
    <row r="20769" spans="1:59">
      <c r="AO20769" s="103" t="n"/>
    </row>
    <row r="20770" spans="1:59">
      <c r="AO20770" s="103" t="n"/>
    </row>
    <row r="20771" spans="1:59">
      <c r="AO20771" s="103" t="n"/>
    </row>
    <row r="20772" spans="1:59">
      <c r="AO20772" s="103" t="n"/>
    </row>
    <row r="20773" spans="1:59">
      <c r="AO20773" s="103" t="n"/>
    </row>
    <row r="20774" spans="1:59">
      <c r="AO20774" s="103" t="n"/>
    </row>
    <row r="20775" spans="1:59">
      <c r="AO20775" s="103" t="n"/>
    </row>
    <row r="20776" spans="1:59">
      <c r="AO20776" s="103" t="n"/>
    </row>
    <row r="20777" spans="1:59">
      <c r="AO20777" s="103" t="n"/>
    </row>
    <row r="20778" spans="1:59">
      <c r="AO20778" s="103" t="n"/>
    </row>
    <row r="20779" spans="1:59">
      <c r="AO20779" s="103" t="n"/>
    </row>
    <row r="20780" spans="1:59">
      <c r="AO20780" s="103" t="n"/>
    </row>
    <row r="20781" spans="1:59">
      <c r="AO20781" s="103" t="n"/>
    </row>
    <row r="20782" spans="1:59">
      <c r="AO20782" s="103" t="n"/>
    </row>
    <row r="20783" spans="1:59">
      <c r="AO20783" s="103" t="n"/>
    </row>
    <row r="20784" spans="1:59">
      <c r="AO20784" s="103" t="n"/>
    </row>
    <row r="20785" spans="1:59">
      <c r="AO20785" s="103" t="n"/>
    </row>
    <row r="20786" spans="1:59">
      <c r="AO20786" s="103" t="n"/>
    </row>
    <row r="20787" spans="1:59">
      <c r="AO20787" s="103" t="n"/>
    </row>
    <row r="20788" spans="1:59">
      <c r="AO20788" s="103" t="n"/>
    </row>
    <row r="20789" spans="1:59">
      <c r="AO20789" s="103" t="n"/>
    </row>
    <row r="20790" spans="1:59">
      <c r="AO20790" s="103" t="n"/>
    </row>
    <row r="20791" spans="1:59">
      <c r="AO20791" s="103" t="n"/>
    </row>
    <row r="20792" spans="1:59">
      <c r="AO20792" s="103" t="n"/>
    </row>
    <row r="20793" spans="1:59">
      <c r="AO20793" s="103" t="n"/>
    </row>
    <row r="20794" spans="1:59">
      <c r="AO20794" s="103" t="n"/>
    </row>
    <row r="20795" spans="1:59">
      <c r="AO20795" s="103" t="n"/>
    </row>
    <row r="20796" spans="1:59">
      <c r="AO20796" s="103" t="n"/>
    </row>
    <row r="20797" spans="1:59">
      <c r="AO20797" s="103" t="n"/>
    </row>
    <row r="20798" spans="1:59">
      <c r="AO20798" s="103" t="n"/>
    </row>
    <row r="20799" spans="1:59">
      <c r="AO20799" s="103" t="n"/>
    </row>
    <row r="20800" spans="1:59">
      <c r="AO20800" s="103" t="n"/>
    </row>
    <row r="20801" spans="1:59">
      <c r="AO20801" s="103" t="n"/>
    </row>
    <row r="20802" spans="1:59">
      <c r="AO20802" s="103" t="n"/>
    </row>
    <row r="20803" spans="1:59">
      <c r="AO20803" s="103" t="n"/>
    </row>
    <row r="20804" spans="1:59">
      <c r="AO20804" s="103" t="n"/>
    </row>
    <row r="20805" spans="1:59">
      <c r="AO20805" s="103" t="n"/>
    </row>
    <row r="20806" spans="1:59">
      <c r="AO20806" s="103" t="n"/>
    </row>
    <row r="20807" spans="1:59">
      <c r="AO20807" s="103" t="n"/>
    </row>
    <row r="20808" spans="1:59">
      <c r="AO20808" s="103" t="n"/>
    </row>
    <row r="20809" spans="1:59">
      <c r="AO20809" s="103" t="n"/>
    </row>
    <row r="20810" spans="1:59">
      <c r="AO20810" s="103" t="n"/>
    </row>
    <row r="20811" spans="1:59">
      <c r="AO20811" s="103" t="n"/>
    </row>
    <row r="20812" spans="1:59">
      <c r="AO20812" s="103" t="n"/>
    </row>
    <row r="20813" spans="1:59">
      <c r="AO20813" s="103" t="n"/>
    </row>
    <row r="20814" spans="1:59">
      <c r="AO20814" s="103" t="n"/>
    </row>
    <row r="20815" spans="1:59">
      <c r="AO20815" s="103" t="n"/>
    </row>
    <row r="20816" spans="1:59">
      <c r="AO20816" s="103" t="n"/>
    </row>
    <row r="20817" spans="1:59">
      <c r="AO20817" s="103" t="n"/>
    </row>
    <row r="20818" spans="1:59">
      <c r="AO20818" s="103" t="n"/>
    </row>
    <row r="20819" spans="1:59">
      <c r="AO20819" s="103" t="n"/>
    </row>
    <row r="20820" spans="1:59">
      <c r="AO20820" s="103" t="n"/>
    </row>
    <row r="20821" spans="1:59">
      <c r="AO20821" s="103" t="n"/>
    </row>
    <row r="20822" spans="1:59">
      <c r="AO20822" s="103" t="n"/>
    </row>
    <row r="20823" spans="1:59">
      <c r="AO20823" s="103" t="n"/>
    </row>
    <row r="20824" spans="1:59">
      <c r="AO20824" s="103" t="n"/>
    </row>
    <row r="20825" spans="1:59">
      <c r="AO20825" s="103" t="n"/>
    </row>
    <row r="20826" spans="1:59">
      <c r="AO20826" s="103" t="n"/>
    </row>
    <row r="20827" spans="1:59">
      <c r="AO20827" s="103" t="n"/>
    </row>
    <row r="20828" spans="1:59">
      <c r="AO20828" s="103" t="n"/>
    </row>
    <row r="20829" spans="1:59">
      <c r="AO20829" s="103" t="n"/>
    </row>
    <row r="20830" spans="1:59">
      <c r="AO20830" s="103" t="n"/>
    </row>
    <row r="20831" spans="1:59">
      <c r="AO20831" s="103" t="n"/>
    </row>
    <row r="20832" spans="1:59">
      <c r="AO20832" s="103" t="n"/>
    </row>
    <row r="20833" spans="1:59">
      <c r="AO20833" s="103" t="n"/>
    </row>
    <row r="20834" spans="1:59">
      <c r="AO20834" s="103" t="n"/>
    </row>
    <row r="20835" spans="1:59">
      <c r="AO20835" s="103" t="n"/>
    </row>
    <row r="20836" spans="1:59">
      <c r="AO20836" s="103" t="n"/>
    </row>
    <row r="20837" spans="1:59">
      <c r="AO20837" s="103" t="n"/>
    </row>
    <row r="20838" spans="1:59">
      <c r="AO20838" s="103" t="n"/>
    </row>
    <row r="20839" spans="1:59">
      <c r="AO20839" s="103" t="n"/>
    </row>
    <row r="20840" spans="1:59">
      <c r="AO20840" s="103" t="n"/>
    </row>
    <row r="20841" spans="1:59">
      <c r="AO20841" s="103" t="n"/>
    </row>
    <row r="20842" spans="1:59">
      <c r="AO20842" s="103" t="n"/>
    </row>
    <row r="20843" spans="1:59">
      <c r="AO20843" s="103" t="n"/>
    </row>
    <row r="20844" spans="1:59">
      <c r="AO20844" s="103" t="n"/>
    </row>
    <row r="20845" spans="1:59">
      <c r="AO20845" s="103" t="n"/>
    </row>
    <row r="20846" spans="1:59">
      <c r="AO20846" s="103" t="n"/>
    </row>
    <row r="20847" spans="1:59">
      <c r="AO20847" s="103" t="n"/>
    </row>
    <row r="20848" spans="1:59">
      <c r="AO20848" s="103" t="n"/>
    </row>
    <row r="20849" spans="1:59">
      <c r="AO20849" s="103" t="n"/>
    </row>
    <row r="20850" spans="1:59">
      <c r="AO20850" s="103" t="n"/>
    </row>
    <row r="20851" spans="1:59">
      <c r="AO20851" s="103" t="n"/>
    </row>
    <row r="20852" spans="1:59">
      <c r="AO20852" s="103" t="n"/>
    </row>
    <row r="20853" spans="1:59">
      <c r="AO20853" s="103" t="n"/>
    </row>
    <row r="20854" spans="1:59">
      <c r="AO20854" s="103" t="n"/>
    </row>
    <row r="20855" spans="1:59">
      <c r="AO20855" s="103" t="n"/>
    </row>
    <row r="20856" spans="1:59">
      <c r="AO20856" s="103" t="n"/>
    </row>
    <row r="20857" spans="1:59">
      <c r="AO20857" s="103" t="n"/>
    </row>
    <row r="20858" spans="1:59">
      <c r="AO20858" s="103" t="n"/>
    </row>
    <row r="20859" spans="1:59">
      <c r="AO20859" s="103" t="n"/>
    </row>
    <row r="20860" spans="1:59">
      <c r="AO20860" s="103" t="n"/>
    </row>
    <row r="20861" spans="1:59">
      <c r="AO20861" s="103" t="n"/>
    </row>
    <row r="20862" spans="1:59">
      <c r="AO20862" s="103" t="n"/>
    </row>
    <row r="20863" spans="1:59">
      <c r="AO20863" s="103" t="n"/>
    </row>
    <row r="20864" spans="1:59">
      <c r="AO20864" s="103" t="n"/>
    </row>
    <row r="20865" spans="1:59">
      <c r="AO20865" s="103" t="n"/>
    </row>
    <row r="20866" spans="1:59">
      <c r="AO20866" s="103" t="n"/>
    </row>
    <row r="20867" spans="1:59">
      <c r="AO20867" s="103" t="n"/>
    </row>
    <row r="20868" spans="1:59">
      <c r="AO20868" s="103" t="n"/>
    </row>
    <row r="20869" spans="1:59">
      <c r="AO20869" s="103" t="n"/>
    </row>
    <row r="20870" spans="1:59">
      <c r="AO20870" s="103" t="n"/>
    </row>
    <row r="20871" spans="1:59">
      <c r="AO20871" s="103" t="n"/>
    </row>
    <row r="20872" spans="1:59">
      <c r="AO20872" s="103" t="n"/>
    </row>
    <row r="20873" spans="1:59">
      <c r="AO20873" s="103" t="n"/>
    </row>
    <row r="20874" spans="1:59">
      <c r="AO20874" s="103" t="n"/>
    </row>
    <row r="20875" spans="1:59">
      <c r="AO20875" s="103" t="n"/>
    </row>
    <row r="20876" spans="1:59">
      <c r="AO20876" s="103" t="n"/>
    </row>
    <row r="20877" spans="1:59">
      <c r="AO20877" s="103" t="n"/>
    </row>
    <row r="20878" spans="1:59">
      <c r="AO20878" s="103" t="n"/>
    </row>
    <row r="20879" spans="1:59">
      <c r="AO20879" s="103" t="n"/>
    </row>
    <row r="20880" spans="1:59">
      <c r="AO20880" s="103" t="n"/>
    </row>
    <row r="20881" spans="1:59">
      <c r="AO20881" s="103" t="n"/>
    </row>
    <row r="20882" spans="1:59">
      <c r="AO20882" s="103" t="n"/>
    </row>
    <row r="20883" spans="1:59">
      <c r="AO20883" s="103" t="n"/>
    </row>
    <row r="20884" spans="1:59">
      <c r="AO20884" s="103" t="n"/>
    </row>
    <row r="20885" spans="1:59">
      <c r="AO20885" s="103" t="n"/>
    </row>
    <row r="20886" spans="1:59">
      <c r="AO20886" s="103" t="n"/>
    </row>
    <row r="20887" spans="1:59">
      <c r="AO20887" s="103" t="n"/>
    </row>
    <row r="20888" spans="1:59">
      <c r="AO20888" s="103" t="n"/>
    </row>
    <row r="20889" spans="1:59">
      <c r="AO20889" s="103" t="n"/>
    </row>
    <row r="20890" spans="1:59">
      <c r="AO20890" s="103" t="n"/>
    </row>
    <row r="20891" spans="1:59">
      <c r="AO20891" s="103" t="n"/>
    </row>
    <row r="20892" spans="1:59">
      <c r="AO20892" s="103" t="n"/>
    </row>
    <row r="20893" spans="1:59">
      <c r="AO20893" s="103" t="n"/>
    </row>
    <row r="20894" spans="1:59">
      <c r="AO20894" s="103" t="n"/>
    </row>
    <row r="20895" spans="1:59">
      <c r="AO20895" s="103" t="n"/>
    </row>
    <row r="20896" spans="1:59">
      <c r="AO20896" s="103" t="n"/>
    </row>
    <row r="20897" spans="1:59">
      <c r="AO20897" s="103" t="n"/>
    </row>
    <row r="20898" spans="1:59">
      <c r="AO20898" s="103" t="n"/>
    </row>
    <row r="20899" spans="1:59">
      <c r="AO20899" s="103" t="n"/>
    </row>
    <row r="20900" spans="1:59">
      <c r="AO20900" s="103" t="n"/>
    </row>
    <row r="20901" spans="1:59">
      <c r="AO20901" s="103" t="n"/>
    </row>
    <row r="20902" spans="1:59">
      <c r="AO20902" s="103" t="n"/>
    </row>
    <row r="20903" spans="1:59">
      <c r="AO20903" s="103" t="n"/>
    </row>
    <row r="20904" spans="1:59">
      <c r="AO20904" s="103" t="n"/>
    </row>
    <row r="20905" spans="1:59">
      <c r="AO20905" s="103" t="n"/>
    </row>
    <row r="20906" spans="1:59">
      <c r="AO20906" s="103" t="n"/>
    </row>
    <row r="20907" spans="1:59">
      <c r="AO20907" s="103" t="n"/>
    </row>
    <row r="20908" spans="1:59">
      <c r="AO20908" s="103" t="n"/>
    </row>
    <row r="20909" spans="1:59">
      <c r="AO20909" s="103" t="n"/>
    </row>
    <row r="20910" spans="1:59">
      <c r="AO20910" s="103" t="n"/>
    </row>
    <row r="20911" spans="1:59">
      <c r="AO20911" s="103" t="n"/>
    </row>
    <row r="20912" spans="1:59">
      <c r="AO20912" s="103" t="n"/>
    </row>
    <row r="20913" spans="1:59">
      <c r="AO20913" s="103" t="n"/>
    </row>
    <row r="20914" spans="1:59">
      <c r="AO20914" s="103" t="n"/>
    </row>
    <row r="20915" spans="1:59">
      <c r="AO20915" s="103" t="n"/>
    </row>
    <row r="20916" spans="1:59">
      <c r="AO20916" s="103" t="n"/>
    </row>
    <row r="20917" spans="1:59">
      <c r="AO20917" s="103" t="n"/>
    </row>
    <row r="20918" spans="1:59">
      <c r="AO20918" s="103" t="n"/>
    </row>
    <row r="20919" spans="1:59">
      <c r="AO20919" s="103" t="n"/>
    </row>
    <row r="20920" spans="1:59">
      <c r="AO20920" s="103" t="n"/>
    </row>
    <row r="20921" spans="1:59">
      <c r="AO20921" s="103" t="n"/>
    </row>
    <row r="20922" spans="1:59">
      <c r="AO20922" s="103" t="n"/>
    </row>
    <row r="20923" spans="1:59">
      <c r="AO20923" s="103" t="n"/>
    </row>
    <row r="20924" spans="1:59">
      <c r="AO20924" s="103" t="n"/>
    </row>
    <row r="20925" spans="1:59">
      <c r="AO20925" s="103" t="n"/>
    </row>
    <row r="20926" spans="1:59">
      <c r="AO20926" s="103" t="n"/>
    </row>
    <row r="20927" spans="1:59">
      <c r="AO20927" s="103" t="n"/>
    </row>
    <row r="20928" spans="1:59">
      <c r="AO20928" s="103" t="n"/>
    </row>
    <row r="20929" spans="1:59">
      <c r="AO20929" s="103" t="n"/>
    </row>
    <row r="20930" spans="1:59">
      <c r="AO20930" s="103" t="n"/>
    </row>
    <row r="20931" spans="1:59">
      <c r="AO20931" s="103" t="n"/>
    </row>
    <row r="20932" spans="1:59">
      <c r="AO20932" s="103" t="n"/>
    </row>
    <row r="20933" spans="1:59">
      <c r="AO20933" s="103" t="n"/>
    </row>
    <row r="20934" spans="1:59">
      <c r="AO20934" s="103" t="n"/>
    </row>
    <row r="20935" spans="1:59">
      <c r="AO20935" s="103" t="n"/>
    </row>
    <row r="20936" spans="1:59">
      <c r="AO20936" s="103" t="n"/>
    </row>
    <row r="20937" spans="1:59">
      <c r="AO20937" s="103" t="n"/>
    </row>
    <row r="20938" spans="1:59">
      <c r="AO20938" s="103" t="n"/>
    </row>
    <row r="20939" spans="1:59">
      <c r="AO20939" s="103" t="n"/>
    </row>
    <row r="20940" spans="1:59">
      <c r="AO20940" s="103" t="n"/>
    </row>
    <row r="20941" spans="1:59">
      <c r="AO20941" s="103" t="n"/>
    </row>
    <row r="20942" spans="1:59">
      <c r="AO20942" s="103" t="n"/>
    </row>
    <row r="20943" spans="1:59">
      <c r="AO20943" s="103" t="n"/>
    </row>
    <row r="20944" spans="1:59">
      <c r="AO20944" s="103" t="n"/>
    </row>
    <row r="20945" spans="1:59">
      <c r="AO20945" s="103" t="n"/>
    </row>
    <row r="20946" spans="1:59">
      <c r="AO20946" s="103" t="n"/>
    </row>
    <row r="20947" spans="1:59">
      <c r="AO20947" s="103" t="n"/>
    </row>
    <row r="20948" spans="1:59">
      <c r="AO20948" s="103" t="n"/>
    </row>
    <row r="20949" spans="1:59">
      <c r="AO20949" s="103" t="n"/>
    </row>
    <row r="20950" spans="1:59">
      <c r="AO20950" s="103" t="n"/>
    </row>
    <row r="20951" spans="1:59">
      <c r="AO20951" s="103" t="n"/>
    </row>
    <row r="20952" spans="1:59">
      <c r="AO20952" s="103" t="n"/>
    </row>
    <row r="20953" spans="1:59">
      <c r="AO20953" s="103" t="n"/>
    </row>
    <row r="20954" spans="1:59">
      <c r="AO20954" s="103" t="n"/>
    </row>
    <row r="20955" spans="1:59">
      <c r="AO20955" s="103" t="n"/>
    </row>
    <row r="20956" spans="1:59">
      <c r="AO20956" s="103" t="n"/>
    </row>
    <row r="20957" spans="1:59">
      <c r="AO20957" s="103" t="n"/>
    </row>
    <row r="20958" spans="1:59">
      <c r="AO20958" s="103" t="n"/>
    </row>
    <row r="20959" spans="1:59">
      <c r="AO20959" s="103" t="n"/>
    </row>
    <row r="20960" spans="1:59">
      <c r="AO20960" s="103" t="n"/>
    </row>
    <row r="20961" spans="1:59">
      <c r="AO20961" s="103" t="n"/>
    </row>
    <row r="20962" spans="1:59">
      <c r="AO20962" s="103" t="n"/>
    </row>
    <row r="20963" spans="1:59">
      <c r="AO20963" s="103" t="n"/>
    </row>
    <row r="20964" spans="1:59">
      <c r="AO20964" s="103" t="n"/>
    </row>
    <row r="20965" spans="1:59">
      <c r="AO20965" s="103" t="n"/>
    </row>
    <row r="20966" spans="1:59">
      <c r="AO20966" s="103" t="n"/>
    </row>
    <row r="20967" spans="1:59">
      <c r="AO20967" s="103" t="n"/>
    </row>
    <row r="20968" spans="1:59">
      <c r="AO20968" s="103" t="n"/>
    </row>
    <row r="20969" spans="1:59">
      <c r="AO20969" s="103" t="n"/>
    </row>
    <row r="20970" spans="1:59">
      <c r="AO20970" s="103" t="n"/>
    </row>
    <row r="20971" spans="1:59">
      <c r="AO20971" s="103" t="n"/>
    </row>
    <row r="20972" spans="1:59">
      <c r="AO20972" s="103" t="n"/>
    </row>
    <row r="20973" spans="1:59">
      <c r="AO20973" s="103" t="n"/>
    </row>
    <row r="20974" spans="1:59">
      <c r="AO20974" s="103" t="n"/>
    </row>
    <row r="20975" spans="1:59">
      <c r="AO20975" s="103" t="n"/>
    </row>
    <row r="20976" spans="1:59">
      <c r="AO20976" s="103" t="n"/>
    </row>
    <row r="20977" spans="1:59">
      <c r="AO20977" s="103" t="n"/>
    </row>
    <row r="20978" spans="1:59">
      <c r="AO20978" s="103" t="n"/>
    </row>
    <row r="20979" spans="1:59">
      <c r="AO20979" s="103" t="n"/>
    </row>
    <row r="20980" spans="1:59">
      <c r="AO20980" s="103" t="n"/>
    </row>
    <row r="20981" spans="1:59">
      <c r="AO20981" s="103" t="n"/>
    </row>
    <row r="20982" spans="1:59">
      <c r="AO20982" s="103" t="n"/>
    </row>
    <row r="20983" spans="1:59">
      <c r="AO20983" s="103" t="n"/>
    </row>
    <row r="20984" spans="1:59">
      <c r="AO20984" s="103" t="n"/>
    </row>
    <row r="20985" spans="1:59">
      <c r="AO20985" s="103" t="n"/>
    </row>
    <row r="20986" spans="1:59">
      <c r="AO20986" s="103" t="n"/>
    </row>
    <row r="20987" spans="1:59">
      <c r="AO20987" s="103" t="n"/>
    </row>
    <row r="20988" spans="1:59">
      <c r="AO20988" s="103" t="n"/>
    </row>
    <row r="20989" spans="1:59">
      <c r="AO20989" s="103" t="n"/>
    </row>
    <row r="20990" spans="1:59">
      <c r="AO20990" s="103" t="n"/>
    </row>
    <row r="20991" spans="1:59">
      <c r="AO20991" s="103" t="n"/>
    </row>
    <row r="20992" spans="1:59">
      <c r="AO20992" s="103" t="n"/>
    </row>
    <row r="20993" spans="1:59">
      <c r="AO20993" s="103" t="n"/>
    </row>
    <row r="20994" spans="1:59">
      <c r="AO20994" s="103" t="n"/>
    </row>
    <row r="20995" spans="1:59">
      <c r="AO20995" s="103" t="n"/>
    </row>
    <row r="20996" spans="1:59">
      <c r="AO20996" s="103" t="n"/>
    </row>
    <row r="20997" spans="1:59">
      <c r="AO20997" s="103" t="n"/>
    </row>
    <row r="20998" spans="1:59">
      <c r="AO20998" s="103" t="n"/>
    </row>
    <row r="20999" spans="1:59">
      <c r="AO20999" s="103" t="n"/>
    </row>
    <row r="21000" spans="1:59">
      <c r="AO21000" s="103" t="n"/>
    </row>
    <row r="21001" spans="1:59">
      <c r="AO21001" s="103" t="n"/>
    </row>
    <row r="21002" spans="1:59">
      <c r="AO21002" s="103" t="n"/>
    </row>
    <row r="21003" spans="1:59">
      <c r="AO21003" s="103" t="n"/>
    </row>
    <row r="21004" spans="1:59">
      <c r="AO21004" s="103" t="n"/>
    </row>
    <row r="21005" spans="1:59">
      <c r="AO21005" s="103" t="n"/>
    </row>
    <row r="21006" spans="1:59">
      <c r="AO21006" s="103" t="n"/>
    </row>
    <row r="21007" spans="1:59">
      <c r="AO21007" s="103" t="n"/>
    </row>
    <row r="21008" spans="1:59">
      <c r="AO21008" s="103" t="n"/>
    </row>
    <row r="21009" spans="1:59">
      <c r="AO21009" s="103" t="n"/>
    </row>
    <row r="21010" spans="1:59">
      <c r="AO21010" s="103" t="n"/>
    </row>
    <row r="21011" spans="1:59">
      <c r="AO21011" s="103" t="n"/>
    </row>
    <row r="21012" spans="1:59">
      <c r="AO21012" s="103" t="n"/>
    </row>
    <row r="21013" spans="1:59">
      <c r="AO21013" s="103" t="n"/>
    </row>
    <row r="21014" spans="1:59">
      <c r="AO21014" s="103" t="n"/>
    </row>
    <row r="21015" spans="1:59">
      <c r="AO21015" s="103" t="n"/>
    </row>
    <row r="21016" spans="1:59">
      <c r="AO21016" s="103" t="n"/>
    </row>
    <row r="21017" spans="1:59">
      <c r="AO21017" s="103" t="n"/>
    </row>
    <row r="21018" spans="1:59">
      <c r="AO21018" s="103" t="n"/>
    </row>
    <row r="21019" spans="1:59">
      <c r="AO21019" s="103" t="n"/>
    </row>
    <row r="21020" spans="1:59">
      <c r="AO21020" s="103" t="n"/>
    </row>
    <row r="21021" spans="1:59">
      <c r="AO21021" s="103" t="n"/>
    </row>
    <row r="21022" spans="1:59">
      <c r="AO21022" s="103" t="n"/>
    </row>
    <row r="21023" spans="1:59">
      <c r="AO21023" s="103" t="n"/>
    </row>
    <row r="21024" spans="1:59">
      <c r="AO21024" s="103" t="n"/>
    </row>
    <row r="21025" spans="1:59">
      <c r="AO21025" s="103" t="n"/>
    </row>
    <row r="21026" spans="1:59">
      <c r="AO21026" s="103" t="n"/>
    </row>
    <row r="21027" spans="1:59">
      <c r="AO21027" s="103" t="n"/>
    </row>
    <row r="21028" spans="1:59">
      <c r="AO21028" s="103" t="n"/>
    </row>
    <row r="21029" spans="1:59">
      <c r="AO21029" s="103" t="n"/>
    </row>
    <row r="21030" spans="1:59">
      <c r="AO21030" s="103" t="n"/>
    </row>
    <row r="21031" spans="1:59">
      <c r="AO21031" s="103" t="n"/>
    </row>
    <row r="21032" spans="1:59">
      <c r="AO21032" s="103" t="n"/>
    </row>
    <row r="21033" spans="1:59">
      <c r="AO21033" s="103" t="n"/>
    </row>
    <row r="21034" spans="1:59">
      <c r="AO21034" s="103" t="n"/>
    </row>
    <row r="21035" spans="1:59">
      <c r="AO21035" s="103" t="n"/>
    </row>
    <row r="21036" spans="1:59">
      <c r="AO21036" s="103" t="n"/>
    </row>
    <row r="21037" spans="1:59">
      <c r="AO21037" s="103" t="n"/>
    </row>
    <row r="21038" spans="1:59">
      <c r="AO21038" s="103" t="n"/>
    </row>
    <row r="21039" spans="1:59">
      <c r="AO21039" s="103" t="n"/>
    </row>
    <row r="21040" spans="1:59">
      <c r="AO21040" s="103" t="n"/>
    </row>
    <row r="21041" spans="1:59">
      <c r="AO21041" s="103" t="n"/>
    </row>
    <row r="21042" spans="1:59">
      <c r="AO21042" s="103" t="n"/>
    </row>
    <row r="21043" spans="1:59">
      <c r="AO21043" s="103" t="n"/>
    </row>
    <row r="21044" spans="1:59">
      <c r="AO21044" s="103" t="n"/>
    </row>
    <row r="21045" spans="1:59">
      <c r="AO21045" s="103" t="n"/>
    </row>
    <row r="21046" spans="1:59">
      <c r="AO21046" s="103" t="n"/>
    </row>
    <row r="21047" spans="1:59">
      <c r="AO21047" s="103" t="n"/>
    </row>
    <row r="21048" spans="1:59">
      <c r="AO21048" s="103" t="n"/>
    </row>
    <row r="21049" spans="1:59">
      <c r="AO21049" s="103" t="n"/>
    </row>
    <row r="21050" spans="1:59">
      <c r="AO21050" s="103" t="n"/>
    </row>
    <row r="21051" spans="1:59">
      <c r="AO21051" s="103" t="n"/>
    </row>
    <row r="21052" spans="1:59">
      <c r="AO21052" s="103" t="n"/>
    </row>
    <row r="21053" spans="1:59">
      <c r="AO21053" s="103" t="n"/>
    </row>
    <row r="21054" spans="1:59">
      <c r="AO21054" s="103" t="n"/>
    </row>
    <row r="21055" spans="1:59">
      <c r="AO21055" s="103" t="n"/>
    </row>
    <row r="21056" spans="1:59">
      <c r="AO21056" s="103" t="n"/>
    </row>
    <row r="21057" spans="1:59">
      <c r="AO21057" s="103" t="n"/>
    </row>
    <row r="21058" spans="1:59">
      <c r="AO21058" s="103" t="n"/>
    </row>
    <row r="21059" spans="1:59">
      <c r="AO21059" s="103" t="n"/>
    </row>
    <row r="21060" spans="1:59">
      <c r="AO21060" s="103" t="n"/>
    </row>
    <row r="21061" spans="1:59">
      <c r="AO21061" s="103" t="n"/>
    </row>
    <row r="21062" spans="1:59">
      <c r="AO21062" s="103" t="n"/>
    </row>
    <row r="21063" spans="1:59">
      <c r="AO21063" s="103" t="n"/>
    </row>
    <row r="21064" spans="1:59">
      <c r="AO21064" s="103" t="n"/>
    </row>
    <row r="21065" spans="1:59">
      <c r="AO21065" s="103" t="n"/>
    </row>
    <row r="21066" spans="1:59">
      <c r="AO21066" s="103" t="n"/>
    </row>
    <row r="21067" spans="1:59">
      <c r="AO21067" s="103" t="n"/>
    </row>
    <row r="21068" spans="1:59">
      <c r="AO21068" s="103" t="n"/>
    </row>
    <row r="21069" spans="1:59">
      <c r="AO21069" s="103" t="n"/>
    </row>
    <row r="21070" spans="1:59">
      <c r="AO21070" s="103" t="n"/>
    </row>
    <row r="21071" spans="1:59">
      <c r="AO21071" s="103" t="n"/>
    </row>
    <row r="21072" spans="1:59">
      <c r="AO21072" s="103" t="n"/>
    </row>
    <row r="21073" spans="1:59">
      <c r="AO21073" s="103" t="n"/>
    </row>
    <row r="21074" spans="1:59">
      <c r="AO21074" s="103" t="n"/>
    </row>
    <row r="21075" spans="1:59">
      <c r="AO21075" s="103" t="n"/>
    </row>
    <row r="21076" spans="1:59">
      <c r="AO21076" s="103" t="n"/>
    </row>
    <row r="21077" spans="1:59">
      <c r="AO21077" s="103" t="n"/>
    </row>
    <row r="21078" spans="1:59">
      <c r="AO21078" s="103" t="n"/>
    </row>
    <row r="21079" spans="1:59">
      <c r="AO21079" s="103" t="n"/>
    </row>
    <row r="21080" spans="1:59">
      <c r="AO21080" s="103" t="n"/>
    </row>
    <row r="21081" spans="1:59">
      <c r="AO21081" s="103" t="n"/>
    </row>
    <row r="21082" spans="1:59">
      <c r="AO21082" s="103" t="n"/>
    </row>
    <row r="21083" spans="1:59">
      <c r="AO21083" s="103" t="n"/>
    </row>
    <row r="21084" spans="1:59">
      <c r="AO21084" s="103" t="n"/>
    </row>
    <row r="21085" spans="1:59">
      <c r="AO21085" s="103" t="n"/>
    </row>
    <row r="21086" spans="1:59">
      <c r="AO21086" s="103" t="n"/>
    </row>
    <row r="21087" spans="1:59">
      <c r="AO21087" s="103" t="n"/>
    </row>
    <row r="21088" spans="1:59">
      <c r="AO21088" s="103" t="n"/>
    </row>
    <row r="21089" spans="1:59">
      <c r="AO21089" s="103" t="n"/>
    </row>
    <row r="21090" spans="1:59">
      <c r="AO21090" s="103" t="n"/>
    </row>
    <row r="21091" spans="1:59">
      <c r="AO21091" s="103" t="n"/>
    </row>
    <row r="21092" spans="1:59">
      <c r="AO21092" s="103" t="n"/>
    </row>
    <row r="21093" spans="1:59">
      <c r="AO21093" s="103" t="n"/>
    </row>
    <row r="21094" spans="1:59">
      <c r="AO21094" s="103" t="n"/>
    </row>
    <row r="21095" spans="1:59">
      <c r="AO21095" s="103" t="n"/>
    </row>
    <row r="21096" spans="1:59">
      <c r="AO21096" s="103" t="n"/>
    </row>
    <row r="21097" spans="1:59">
      <c r="AO21097" s="103" t="n"/>
    </row>
    <row r="21098" spans="1:59">
      <c r="AO21098" s="103" t="n"/>
    </row>
    <row r="21099" spans="1:59">
      <c r="AO21099" s="103" t="n"/>
    </row>
    <row r="21100" spans="1:59">
      <c r="AO21100" s="103" t="n"/>
    </row>
    <row r="21101" spans="1:59">
      <c r="AO21101" s="103" t="n"/>
    </row>
    <row r="21102" spans="1:59">
      <c r="AO21102" s="103" t="n"/>
    </row>
    <row r="21103" spans="1:59">
      <c r="AO21103" s="103" t="n"/>
    </row>
    <row r="21104" spans="1:59">
      <c r="AO21104" s="103" t="n"/>
    </row>
    <row r="21105" spans="1:59">
      <c r="AO21105" s="103" t="n"/>
    </row>
    <row r="21106" spans="1:59">
      <c r="AO21106" s="103" t="n"/>
    </row>
    <row r="21107" spans="1:59">
      <c r="AO21107" s="103" t="n"/>
    </row>
    <row r="21108" spans="1:59">
      <c r="AO21108" s="103" t="n"/>
    </row>
    <row r="21109" spans="1:59">
      <c r="AO21109" s="103" t="n"/>
    </row>
    <row r="21110" spans="1:59">
      <c r="AO21110" s="103" t="n"/>
    </row>
    <row r="21111" spans="1:59">
      <c r="AO21111" s="103" t="n"/>
    </row>
    <row r="21112" spans="1:59">
      <c r="AO21112" s="103" t="n"/>
    </row>
    <row r="21113" spans="1:59">
      <c r="AO21113" s="103" t="n"/>
    </row>
    <row r="21114" spans="1:59">
      <c r="AO21114" s="103" t="n"/>
    </row>
    <row r="21115" spans="1:59">
      <c r="AO21115" s="103" t="n"/>
    </row>
    <row r="21116" spans="1:59">
      <c r="AO21116" s="103" t="n"/>
    </row>
    <row r="21117" spans="1:59">
      <c r="AO21117" s="103" t="n"/>
    </row>
    <row r="21118" spans="1:59">
      <c r="AO21118" s="103" t="n"/>
    </row>
    <row r="21119" spans="1:59">
      <c r="AO21119" s="103" t="n"/>
    </row>
    <row r="21120" spans="1:59">
      <c r="AO21120" s="103" t="n"/>
    </row>
    <row r="21121" spans="1:59">
      <c r="AO21121" s="103" t="n"/>
    </row>
    <row r="21122" spans="1:59">
      <c r="AO21122" s="103" t="n"/>
    </row>
    <row r="21123" spans="1:59">
      <c r="AO21123" s="103" t="n"/>
    </row>
    <row r="21124" spans="1:59">
      <c r="AO21124" s="103" t="n"/>
    </row>
    <row r="21125" spans="1:59">
      <c r="AO21125" s="103" t="n"/>
    </row>
    <row r="21126" spans="1:59">
      <c r="AO21126" s="103" t="n"/>
    </row>
    <row r="21127" spans="1:59">
      <c r="AO21127" s="103" t="n"/>
    </row>
    <row r="21128" spans="1:59">
      <c r="AO21128" s="103" t="n"/>
    </row>
    <row r="21129" spans="1:59">
      <c r="AO21129" s="103" t="n"/>
    </row>
    <row r="21130" spans="1:59">
      <c r="AO21130" s="103" t="n"/>
    </row>
    <row r="21131" spans="1:59">
      <c r="AO21131" s="103" t="n"/>
    </row>
    <row r="21132" spans="1:59">
      <c r="AO21132" s="103" t="n"/>
    </row>
    <row r="21133" spans="1:59">
      <c r="AO21133" s="103" t="n"/>
    </row>
    <row r="21134" spans="1:59">
      <c r="AO21134" s="103" t="n"/>
    </row>
    <row r="21135" spans="1:59">
      <c r="AO21135" s="103" t="n"/>
    </row>
    <row r="21136" spans="1:59">
      <c r="AO21136" s="103" t="n"/>
    </row>
    <row r="21137" spans="1:59">
      <c r="AO21137" s="103" t="n"/>
    </row>
    <row r="21138" spans="1:59">
      <c r="AO21138" s="103" t="n"/>
    </row>
    <row r="21139" spans="1:59">
      <c r="AO21139" s="103" t="n"/>
    </row>
    <row r="21140" spans="1:59">
      <c r="AO21140" s="103" t="n"/>
    </row>
    <row r="21141" spans="1:59">
      <c r="AO21141" s="103" t="n"/>
    </row>
    <row r="21142" spans="1:59">
      <c r="AO21142" s="103" t="n"/>
    </row>
    <row r="21143" spans="1:59">
      <c r="AO21143" s="103" t="n"/>
    </row>
    <row r="21144" spans="1:59">
      <c r="AO21144" s="103" t="n"/>
    </row>
    <row r="21145" spans="1:59">
      <c r="AO21145" s="103" t="n"/>
    </row>
    <row r="21146" spans="1:59">
      <c r="AO21146" s="103" t="n"/>
    </row>
    <row r="21147" spans="1:59">
      <c r="AO21147" s="103" t="n"/>
    </row>
    <row r="21148" spans="1:59">
      <c r="AO21148" s="103" t="n"/>
    </row>
    <row r="21149" spans="1:59">
      <c r="AO21149" s="103" t="n"/>
    </row>
    <row r="21150" spans="1:59">
      <c r="AO21150" s="103" t="n"/>
    </row>
    <row r="21151" spans="1:59">
      <c r="AO21151" s="103" t="n"/>
    </row>
    <row r="21152" spans="1:59">
      <c r="AO21152" s="103" t="n"/>
    </row>
    <row r="21153" spans="1:59">
      <c r="AO21153" s="103" t="n"/>
    </row>
    <row r="21154" spans="1:59">
      <c r="AO21154" s="103" t="n"/>
    </row>
    <row r="21155" spans="1:59">
      <c r="AO21155" s="103" t="n"/>
    </row>
    <row r="21156" spans="1:59">
      <c r="AO21156" s="103" t="n"/>
    </row>
    <row r="21157" spans="1:59">
      <c r="AO21157" s="103" t="n"/>
    </row>
    <row r="21158" spans="1:59">
      <c r="AO21158" s="103" t="n"/>
    </row>
    <row r="21159" spans="1:59">
      <c r="AO21159" s="103" t="n"/>
    </row>
    <row r="21160" spans="1:59">
      <c r="AO21160" s="103" t="n"/>
    </row>
    <row r="21161" spans="1:59">
      <c r="AO21161" s="103" t="n"/>
    </row>
    <row r="21162" spans="1:59">
      <c r="AO21162" s="103" t="n"/>
    </row>
    <row r="21163" spans="1:59">
      <c r="AO21163" s="103" t="n"/>
    </row>
    <row r="21164" spans="1:59">
      <c r="AO21164" s="103" t="n"/>
    </row>
    <row r="21165" spans="1:59">
      <c r="AO21165" s="103" t="n"/>
    </row>
    <row r="21166" spans="1:59">
      <c r="AO21166" s="103" t="n"/>
    </row>
    <row r="21167" spans="1:59">
      <c r="AO21167" s="103" t="n"/>
    </row>
    <row r="21168" spans="1:59">
      <c r="AO21168" s="103" t="n"/>
    </row>
    <row r="21169" spans="1:59">
      <c r="AO21169" s="103" t="n"/>
    </row>
    <row r="21170" spans="1:59">
      <c r="AO21170" s="103" t="n"/>
    </row>
    <row r="21171" spans="1:59">
      <c r="AO21171" s="103" t="n"/>
    </row>
    <row r="21172" spans="1:59">
      <c r="AO21172" s="103" t="n"/>
    </row>
    <row r="21173" spans="1:59">
      <c r="AO21173" s="103" t="n"/>
    </row>
    <row r="21174" spans="1:59">
      <c r="AO21174" s="103" t="n"/>
    </row>
    <row r="21175" spans="1:59">
      <c r="AO21175" s="103" t="n"/>
    </row>
    <row r="21176" spans="1:59">
      <c r="AO21176" s="103" t="n"/>
    </row>
    <row r="21177" spans="1:59">
      <c r="AO21177" s="103" t="n"/>
    </row>
    <row r="21178" spans="1:59">
      <c r="AO21178" s="103" t="n"/>
    </row>
    <row r="21179" spans="1:59">
      <c r="AO21179" s="103" t="n"/>
    </row>
    <row r="21180" spans="1:59">
      <c r="AO21180" s="103" t="n"/>
    </row>
    <row r="21181" spans="1:59">
      <c r="AO21181" s="103" t="n"/>
    </row>
    <row r="21182" spans="1:59">
      <c r="AO21182" s="103" t="n"/>
    </row>
    <row r="21183" spans="1:59">
      <c r="AO21183" s="103" t="n"/>
    </row>
    <row r="21184" spans="1:59">
      <c r="AO21184" s="103" t="n"/>
    </row>
    <row r="21185" spans="1:59">
      <c r="AO21185" s="103" t="n"/>
    </row>
    <row r="21186" spans="1:59">
      <c r="AO21186" s="103" t="n"/>
    </row>
    <row r="21187" spans="1:59">
      <c r="AO21187" s="103" t="n"/>
    </row>
    <row r="21188" spans="1:59">
      <c r="AO21188" s="103" t="n"/>
    </row>
    <row r="21189" spans="1:59">
      <c r="AO21189" s="103" t="n"/>
    </row>
    <row r="21190" spans="1:59">
      <c r="AO21190" s="103" t="n"/>
    </row>
    <row r="21191" spans="1:59">
      <c r="AO21191" s="103" t="n"/>
    </row>
    <row r="21192" spans="1:59">
      <c r="AO21192" s="103" t="n"/>
    </row>
    <row r="21193" spans="1:59">
      <c r="AO21193" s="103" t="n"/>
    </row>
    <row r="21194" spans="1:59">
      <c r="AO21194" s="103" t="n"/>
    </row>
    <row r="21195" spans="1:59">
      <c r="AO21195" s="103" t="n"/>
    </row>
    <row r="21196" spans="1:59">
      <c r="AO21196" s="103" t="n"/>
    </row>
    <row r="21197" spans="1:59">
      <c r="AO21197" s="103" t="n"/>
    </row>
    <row r="21198" spans="1:59">
      <c r="AO21198" s="103" t="n"/>
    </row>
    <row r="21199" spans="1:59">
      <c r="AO21199" s="103" t="n"/>
    </row>
    <row r="21200" spans="1:59">
      <c r="AO21200" s="103" t="n"/>
    </row>
    <row r="21201" spans="1:59">
      <c r="AO21201" s="103" t="n"/>
    </row>
    <row r="21202" spans="1:59">
      <c r="AO21202" s="103" t="n"/>
    </row>
    <row r="21203" spans="1:59">
      <c r="AO21203" s="103" t="n"/>
    </row>
    <row r="21204" spans="1:59">
      <c r="AO21204" s="103" t="n"/>
    </row>
    <row r="21205" spans="1:59">
      <c r="AO21205" s="103" t="n"/>
    </row>
    <row r="21206" spans="1:59">
      <c r="AO21206" s="103" t="n"/>
    </row>
    <row r="21207" spans="1:59">
      <c r="AO21207" s="103" t="n"/>
    </row>
    <row r="21208" spans="1:59">
      <c r="AO21208" s="103" t="n"/>
    </row>
    <row r="21209" spans="1:59">
      <c r="AO21209" s="103" t="n"/>
    </row>
    <row r="21210" spans="1:59">
      <c r="AO21210" s="103" t="n"/>
    </row>
    <row r="21211" spans="1:59">
      <c r="AO21211" s="103" t="n"/>
    </row>
    <row r="21212" spans="1:59">
      <c r="AO21212" s="103" t="n"/>
    </row>
    <row r="21213" spans="1:59">
      <c r="AO21213" s="103" t="n"/>
    </row>
    <row r="21214" spans="1:59">
      <c r="AO21214" s="103" t="n"/>
    </row>
    <row r="21215" spans="1:59">
      <c r="AO21215" s="103" t="n"/>
    </row>
    <row r="21216" spans="1:59">
      <c r="AO21216" s="103" t="n"/>
    </row>
    <row r="21217" spans="1:59">
      <c r="AO21217" s="103" t="n"/>
    </row>
    <row r="21218" spans="1:59">
      <c r="AO21218" s="103" t="n"/>
    </row>
    <row r="21219" spans="1:59">
      <c r="AO21219" s="103" t="n"/>
    </row>
    <row r="21220" spans="1:59">
      <c r="AO21220" s="103" t="n"/>
    </row>
    <row r="21221" spans="1:59">
      <c r="AO21221" s="103" t="n"/>
    </row>
    <row r="21222" spans="1:59">
      <c r="AO21222" s="103" t="n"/>
    </row>
    <row r="21223" spans="1:59">
      <c r="AO21223" s="103" t="n"/>
    </row>
    <row r="21224" spans="1:59">
      <c r="AO21224" s="103" t="n"/>
    </row>
    <row r="21225" spans="1:59">
      <c r="AO21225" s="103" t="n"/>
    </row>
    <row r="21226" spans="1:59">
      <c r="AO21226" s="103" t="n"/>
    </row>
    <row r="21227" spans="1:59">
      <c r="AO21227" s="103" t="n"/>
    </row>
    <row r="21228" spans="1:59">
      <c r="AO21228" s="103" t="n"/>
    </row>
    <row r="21229" spans="1:59">
      <c r="AO21229" s="103" t="n"/>
    </row>
    <row r="21230" spans="1:59">
      <c r="AO21230" s="103" t="n"/>
    </row>
    <row r="21231" spans="1:59">
      <c r="AO21231" s="103" t="n"/>
    </row>
    <row r="21232" spans="1:59">
      <c r="AO21232" s="103" t="n"/>
    </row>
    <row r="21233" spans="1:59">
      <c r="AO21233" s="103" t="n"/>
    </row>
    <row r="21234" spans="1:59">
      <c r="AO21234" s="103" t="n"/>
    </row>
    <row r="21235" spans="1:59">
      <c r="AO21235" s="103" t="n"/>
    </row>
    <row r="21236" spans="1:59">
      <c r="AO21236" s="103" t="n"/>
    </row>
    <row r="21237" spans="1:59">
      <c r="AO21237" s="103" t="n"/>
    </row>
    <row r="21238" spans="1:59">
      <c r="AO21238" s="103" t="n"/>
    </row>
    <row r="21239" spans="1:59">
      <c r="AO21239" s="103" t="n"/>
    </row>
    <row r="21240" spans="1:59">
      <c r="AO21240" s="103" t="n"/>
    </row>
    <row r="21241" spans="1:59">
      <c r="AO21241" s="103" t="n"/>
    </row>
    <row r="21242" spans="1:59">
      <c r="AO21242" s="103" t="n"/>
    </row>
    <row r="21243" spans="1:59">
      <c r="AO21243" s="103" t="n"/>
    </row>
    <row r="21244" spans="1:59">
      <c r="AO21244" s="103" t="n"/>
    </row>
    <row r="21245" spans="1:59">
      <c r="AO21245" s="103" t="n"/>
    </row>
    <row r="21246" spans="1:59">
      <c r="AO21246" s="103" t="n"/>
    </row>
    <row r="21247" spans="1:59">
      <c r="AO21247" s="103" t="n"/>
    </row>
    <row r="21248" spans="1:59">
      <c r="AO21248" s="103" t="n"/>
    </row>
    <row r="21249" spans="1:59">
      <c r="AO21249" s="103" t="n"/>
    </row>
    <row r="21250" spans="1:59">
      <c r="AO21250" s="103" t="n"/>
    </row>
    <row r="21251" spans="1:59">
      <c r="AO21251" s="103" t="n"/>
    </row>
    <row r="21252" spans="1:59">
      <c r="AO21252" s="103" t="n"/>
    </row>
    <row r="21253" spans="1:59">
      <c r="AO21253" s="103" t="n"/>
    </row>
    <row r="21254" spans="1:59">
      <c r="AO21254" s="103" t="n"/>
    </row>
    <row r="21255" spans="1:59">
      <c r="AO21255" s="103" t="n"/>
    </row>
    <row r="21256" spans="1:59">
      <c r="AO21256" s="103" t="n"/>
    </row>
    <row r="21257" spans="1:59">
      <c r="AO21257" s="103" t="n"/>
    </row>
    <row r="21258" spans="1:59">
      <c r="AO21258" s="103" t="n"/>
    </row>
    <row r="21259" spans="1:59">
      <c r="AO21259" s="103" t="n"/>
    </row>
    <row r="21260" spans="1:59">
      <c r="AO21260" s="103" t="n"/>
    </row>
    <row r="21261" spans="1:59">
      <c r="AO21261" s="103" t="n"/>
    </row>
    <row r="21262" spans="1:59">
      <c r="AO21262" s="103" t="n"/>
    </row>
    <row r="21263" spans="1:59">
      <c r="AO21263" s="103" t="n"/>
    </row>
    <row r="21264" spans="1:59">
      <c r="AO21264" s="103" t="n"/>
    </row>
    <row r="21265" spans="1:59">
      <c r="AO21265" s="103" t="n"/>
    </row>
    <row r="21266" spans="1:59">
      <c r="AO21266" s="103" t="n"/>
    </row>
    <row r="21267" spans="1:59">
      <c r="AO21267" s="103" t="n"/>
    </row>
    <row r="21268" spans="1:59">
      <c r="AO21268" s="103" t="n"/>
    </row>
    <row r="21269" spans="1:59">
      <c r="AO21269" s="103" t="n"/>
    </row>
    <row r="21270" spans="1:59">
      <c r="AO21270" s="103" t="n"/>
    </row>
    <row r="21271" spans="1:59">
      <c r="AO21271" s="103" t="n"/>
    </row>
    <row r="21272" spans="1:59">
      <c r="AO21272" s="103" t="n"/>
    </row>
    <row r="21273" spans="1:59">
      <c r="AO21273" s="103" t="n"/>
    </row>
    <row r="21274" spans="1:59">
      <c r="AO21274" s="103" t="n"/>
    </row>
    <row r="21275" spans="1:59">
      <c r="AO21275" s="103" t="n"/>
    </row>
    <row r="21276" spans="1:59">
      <c r="AO21276" s="103" t="n"/>
    </row>
    <row r="21277" spans="1:59">
      <c r="AO21277" s="103" t="n"/>
    </row>
    <row r="21278" spans="1:59">
      <c r="AO21278" s="103" t="n"/>
    </row>
    <row r="21279" spans="1:59">
      <c r="AO21279" s="103" t="n"/>
    </row>
    <row r="21280" spans="1:59">
      <c r="AO21280" s="103" t="n"/>
    </row>
    <row r="21281" spans="1:59">
      <c r="AO21281" s="103" t="n"/>
    </row>
    <row r="21282" spans="1:59">
      <c r="AO21282" s="103" t="n"/>
    </row>
    <row r="21283" spans="1:59">
      <c r="AO21283" s="103" t="n"/>
    </row>
    <row r="21284" spans="1:59">
      <c r="AO21284" s="103" t="n"/>
    </row>
    <row r="21285" spans="1:59">
      <c r="AO21285" s="103" t="n"/>
    </row>
    <row r="21286" spans="1:59">
      <c r="AO21286" s="103" t="n"/>
    </row>
    <row r="21287" spans="1:59">
      <c r="AO21287" s="103" t="n"/>
    </row>
    <row r="21288" spans="1:59">
      <c r="AO21288" s="103" t="n"/>
    </row>
    <row r="21289" spans="1:59">
      <c r="AO21289" s="103" t="n"/>
    </row>
    <row r="21290" spans="1:59">
      <c r="AO21290" s="103" t="n"/>
    </row>
    <row r="21291" spans="1:59">
      <c r="AO21291" s="103" t="n"/>
    </row>
    <row r="21292" spans="1:59">
      <c r="AO21292" s="103" t="n"/>
    </row>
    <row r="21293" spans="1:59">
      <c r="AO21293" s="103" t="n"/>
    </row>
    <row r="21294" spans="1:59">
      <c r="AO21294" s="103" t="n"/>
    </row>
    <row r="21295" spans="1:59">
      <c r="AO21295" s="103" t="n"/>
    </row>
    <row r="21296" spans="1:59">
      <c r="AO21296" s="103" t="n"/>
    </row>
    <row r="21297" spans="1:59">
      <c r="AO21297" s="103" t="n"/>
    </row>
    <row r="21298" spans="1:59">
      <c r="AO21298" s="103" t="n"/>
    </row>
    <row r="21299" spans="1:59">
      <c r="AO21299" s="103" t="n"/>
    </row>
    <row r="21300" spans="1:59">
      <c r="AO21300" s="103" t="n"/>
    </row>
    <row r="21301" spans="1:59">
      <c r="AO21301" s="103" t="n"/>
    </row>
    <row r="21302" spans="1:59">
      <c r="AO21302" s="103" t="n"/>
    </row>
    <row r="21303" spans="1:59">
      <c r="AO21303" s="103" t="n"/>
    </row>
    <row r="21304" spans="1:59">
      <c r="AO21304" s="103" t="n"/>
    </row>
    <row r="21305" spans="1:59">
      <c r="AO21305" s="103" t="n"/>
    </row>
    <row r="21306" spans="1:59">
      <c r="AO21306" s="103" t="n"/>
    </row>
    <row r="21307" spans="1:59">
      <c r="AO21307" s="103" t="n"/>
    </row>
    <row r="21308" spans="1:59">
      <c r="AO21308" s="103" t="n"/>
    </row>
    <row r="21309" spans="1:59">
      <c r="AO21309" s="103" t="n"/>
    </row>
    <row r="21310" spans="1:59">
      <c r="AO21310" s="103" t="n"/>
    </row>
    <row r="21311" spans="1:59">
      <c r="AO21311" s="103" t="n"/>
    </row>
    <row r="21312" spans="1:59">
      <c r="AO21312" s="103" t="n"/>
    </row>
    <row r="21313" spans="1:59">
      <c r="AO21313" s="103" t="n"/>
    </row>
    <row r="21314" spans="1:59">
      <c r="AO21314" s="103" t="n"/>
    </row>
    <row r="21315" spans="1:59">
      <c r="AO21315" s="103" t="n"/>
    </row>
    <row r="21316" spans="1:59">
      <c r="AO21316" s="103" t="n"/>
    </row>
    <row r="21317" spans="1:59">
      <c r="AO21317" s="103" t="n"/>
    </row>
    <row r="21318" spans="1:59">
      <c r="AO21318" s="103" t="n"/>
    </row>
    <row r="21319" spans="1:59">
      <c r="AO21319" s="103" t="n"/>
    </row>
    <row r="21320" spans="1:59">
      <c r="AO21320" s="103" t="n"/>
    </row>
    <row r="21321" spans="1:59">
      <c r="AO21321" s="103" t="n"/>
    </row>
    <row r="21322" spans="1:59">
      <c r="AO21322" s="103" t="n"/>
    </row>
    <row r="21323" spans="1:59">
      <c r="AO21323" s="103" t="n"/>
    </row>
    <row r="21324" spans="1:59">
      <c r="AO21324" s="103" t="n"/>
    </row>
    <row r="21325" spans="1:59">
      <c r="AO21325" s="103" t="n"/>
    </row>
    <row r="21326" spans="1:59">
      <c r="AO21326" s="103" t="n"/>
    </row>
    <row r="21327" spans="1:59">
      <c r="AO21327" s="103" t="n"/>
    </row>
    <row r="21328" spans="1:59">
      <c r="AO21328" s="103" t="n"/>
    </row>
    <row r="21329" spans="1:59">
      <c r="AO21329" s="103" t="n"/>
    </row>
    <row r="21330" spans="1:59">
      <c r="AO21330" s="103" t="n"/>
    </row>
    <row r="21331" spans="1:59">
      <c r="AO21331" s="103" t="n"/>
    </row>
    <row r="21332" spans="1:59">
      <c r="AO21332" s="103" t="n"/>
    </row>
    <row r="21333" spans="1:59">
      <c r="AO21333" s="103" t="n"/>
    </row>
    <row r="21334" spans="1:59">
      <c r="AO21334" s="103" t="n"/>
    </row>
    <row r="21335" spans="1:59">
      <c r="AO21335" s="103" t="n"/>
    </row>
    <row r="21336" spans="1:59">
      <c r="AO21336" s="103" t="n"/>
    </row>
    <row r="21337" spans="1:59">
      <c r="AO21337" s="103" t="n"/>
    </row>
    <row r="21338" spans="1:59">
      <c r="AO21338" s="103" t="n"/>
    </row>
    <row r="21339" spans="1:59">
      <c r="AO21339" s="103" t="n"/>
    </row>
    <row r="21340" spans="1:59">
      <c r="AO21340" s="103" t="n"/>
    </row>
    <row r="21341" spans="1:59">
      <c r="AO21341" s="103" t="n"/>
    </row>
    <row r="21342" spans="1:59">
      <c r="AO21342" s="103" t="n"/>
    </row>
    <row r="21343" spans="1:59">
      <c r="AO21343" s="103" t="n"/>
    </row>
    <row r="21344" spans="1:59">
      <c r="AO21344" s="103" t="n"/>
    </row>
    <row r="21345" spans="1:59">
      <c r="AO21345" s="103" t="n"/>
    </row>
    <row r="21346" spans="1:59">
      <c r="AO21346" s="103" t="n"/>
    </row>
    <row r="21347" spans="1:59">
      <c r="AO21347" s="103" t="n"/>
    </row>
    <row r="21348" spans="1:59">
      <c r="AO21348" s="103" t="n"/>
    </row>
    <row r="21349" spans="1:59">
      <c r="AO21349" s="103" t="n"/>
    </row>
    <row r="21350" spans="1:59">
      <c r="AO21350" s="103" t="n"/>
    </row>
    <row r="21351" spans="1:59">
      <c r="AO21351" s="103" t="n"/>
    </row>
    <row r="21352" spans="1:59">
      <c r="AO21352" s="103" t="n"/>
    </row>
    <row r="21353" spans="1:59">
      <c r="AO21353" s="103" t="n"/>
    </row>
    <row r="21354" spans="1:59">
      <c r="AO21354" s="103" t="n"/>
    </row>
    <row r="21355" spans="1:59">
      <c r="AO21355" s="103" t="n"/>
    </row>
    <row r="21356" spans="1:59">
      <c r="AO21356" s="103" t="n"/>
    </row>
    <row r="21357" spans="1:59">
      <c r="AO21357" s="103" t="n"/>
    </row>
    <row r="21358" spans="1:59">
      <c r="AO21358" s="103" t="n"/>
    </row>
    <row r="21359" spans="1:59">
      <c r="AO21359" s="103" t="n"/>
    </row>
    <row r="21360" spans="1:59">
      <c r="AO21360" s="103" t="n"/>
    </row>
    <row r="21361" spans="1:59">
      <c r="AO21361" s="103" t="n"/>
    </row>
    <row r="21362" spans="1:59">
      <c r="AO21362" s="103" t="n"/>
    </row>
    <row r="21363" spans="1:59">
      <c r="AO21363" s="103" t="n"/>
    </row>
    <row r="21364" spans="1:59">
      <c r="AO21364" s="103" t="n"/>
    </row>
    <row r="21365" spans="1:59">
      <c r="AO21365" s="103" t="n"/>
    </row>
    <row r="21366" spans="1:59">
      <c r="AO21366" s="103" t="n"/>
    </row>
    <row r="21367" spans="1:59">
      <c r="AO21367" s="103" t="n"/>
    </row>
    <row r="21368" spans="1:59">
      <c r="AO21368" s="103" t="n"/>
    </row>
    <row r="21369" spans="1:59">
      <c r="AO21369" s="103" t="n"/>
    </row>
    <row r="21370" spans="1:59">
      <c r="AO21370" s="103" t="n"/>
    </row>
    <row r="21371" spans="1:59">
      <c r="AO21371" s="103" t="n"/>
    </row>
    <row r="21372" spans="1:59">
      <c r="AO21372" s="103" t="n"/>
    </row>
    <row r="21373" spans="1:59">
      <c r="AO21373" s="103" t="n"/>
    </row>
    <row r="21374" spans="1:59">
      <c r="AO21374" s="103" t="n"/>
    </row>
    <row r="21375" spans="1:59">
      <c r="AO21375" s="103" t="n"/>
    </row>
    <row r="21376" spans="1:59">
      <c r="AO21376" s="103" t="n"/>
    </row>
    <row r="21377" spans="1:59">
      <c r="AO21377" s="103" t="n"/>
    </row>
    <row r="21378" spans="1:59">
      <c r="AO21378" s="103" t="n"/>
    </row>
    <row r="21379" spans="1:59">
      <c r="AO21379" s="103" t="n"/>
    </row>
    <row r="21380" spans="1:59">
      <c r="AO21380" s="103" t="n"/>
    </row>
    <row r="21381" spans="1:59">
      <c r="AO21381" s="103" t="n"/>
    </row>
    <row r="21382" spans="1:59">
      <c r="AO21382" s="103" t="n"/>
    </row>
    <row r="21383" spans="1:59">
      <c r="AO21383" s="103" t="n"/>
    </row>
    <row r="21384" spans="1:59">
      <c r="AO21384" s="103" t="n"/>
    </row>
    <row r="21385" spans="1:59">
      <c r="AO21385" s="103" t="n"/>
    </row>
    <row r="21386" spans="1:59">
      <c r="AO21386" s="103" t="n"/>
    </row>
    <row r="21387" spans="1:59">
      <c r="AO21387" s="103" t="n"/>
    </row>
    <row r="21388" spans="1:59">
      <c r="AO21388" s="103" t="n"/>
    </row>
    <row r="21389" spans="1:59">
      <c r="AO21389" s="103" t="n"/>
    </row>
    <row r="21390" spans="1:59">
      <c r="AO21390" s="103" t="n"/>
    </row>
    <row r="21391" spans="1:59">
      <c r="AO21391" s="103" t="n"/>
    </row>
    <row r="21392" spans="1:59">
      <c r="AO21392" s="103" t="n"/>
    </row>
    <row r="21393" spans="1:59">
      <c r="AO21393" s="103" t="n"/>
    </row>
    <row r="21394" spans="1:59">
      <c r="AO21394" s="103" t="n"/>
    </row>
    <row r="21395" spans="1:59">
      <c r="AO21395" s="103" t="n"/>
    </row>
    <row r="21396" spans="1:59">
      <c r="AO21396" s="103" t="n"/>
    </row>
    <row r="21397" spans="1:59">
      <c r="AO21397" s="103" t="n"/>
    </row>
    <row r="21398" spans="1:59">
      <c r="AO21398" s="103" t="n"/>
    </row>
    <row r="21399" spans="1:59">
      <c r="AO21399" s="103" t="n"/>
    </row>
    <row r="21400" spans="1:59">
      <c r="AO21400" s="103" t="n"/>
    </row>
    <row r="21401" spans="1:59">
      <c r="AO21401" s="103" t="n"/>
    </row>
    <row r="21402" spans="1:59">
      <c r="AO21402" s="103" t="n"/>
    </row>
    <row r="21403" spans="1:59">
      <c r="AO21403" s="103" t="n"/>
    </row>
    <row r="21404" spans="1:59">
      <c r="AO21404" s="103" t="n"/>
    </row>
    <row r="21405" spans="1:59">
      <c r="AO21405" s="103" t="n"/>
    </row>
    <row r="21406" spans="1:59">
      <c r="AO21406" s="103" t="n"/>
    </row>
    <row r="21407" spans="1:59">
      <c r="AO21407" s="103" t="n"/>
    </row>
    <row r="21408" spans="1:59">
      <c r="AO21408" s="103" t="n"/>
    </row>
    <row r="21409" spans="1:59">
      <c r="AO21409" s="103" t="n"/>
    </row>
    <row r="21410" spans="1:59">
      <c r="AO21410" s="103" t="n"/>
    </row>
    <row r="21411" spans="1:59">
      <c r="AO21411" s="103" t="n"/>
    </row>
    <row r="21412" spans="1:59">
      <c r="AO21412" s="103" t="n"/>
    </row>
    <row r="21413" spans="1:59">
      <c r="AO21413" s="103" t="n"/>
    </row>
    <row r="21414" spans="1:59">
      <c r="AO21414" s="103" t="n"/>
    </row>
    <row r="21415" spans="1:59">
      <c r="AO21415" s="103" t="n"/>
    </row>
    <row r="21416" spans="1:59">
      <c r="AO21416" s="103" t="n"/>
    </row>
    <row r="21417" spans="1:59">
      <c r="AO21417" s="103" t="n"/>
    </row>
    <row r="21418" spans="1:59">
      <c r="AO21418" s="103" t="n"/>
    </row>
    <row r="21419" spans="1:59">
      <c r="AO21419" s="103" t="n"/>
    </row>
    <row r="21420" spans="1:59">
      <c r="AO21420" s="103" t="n"/>
    </row>
    <row r="21421" spans="1:59">
      <c r="AO21421" s="103" t="n"/>
    </row>
    <row r="21422" spans="1:59">
      <c r="AO21422" s="103" t="n"/>
    </row>
    <row r="21423" spans="1:59">
      <c r="AO21423" s="103" t="n"/>
    </row>
    <row r="21424" spans="1:59">
      <c r="AO21424" s="103" t="n"/>
    </row>
    <row r="21425" spans="1:59">
      <c r="AO21425" s="103" t="n"/>
    </row>
    <row r="21426" spans="1:59">
      <c r="AO21426" s="103" t="n"/>
    </row>
    <row r="21427" spans="1:59">
      <c r="AO21427" s="103" t="n"/>
    </row>
    <row r="21428" spans="1:59">
      <c r="AO21428" s="103" t="n"/>
    </row>
    <row r="21429" spans="1:59">
      <c r="AO21429" s="103" t="n"/>
    </row>
    <row r="21430" spans="1:59">
      <c r="AO21430" s="103" t="n"/>
    </row>
    <row r="21431" spans="1:59">
      <c r="AO21431" s="103" t="n"/>
    </row>
    <row r="21432" spans="1:59">
      <c r="AO21432" s="103" t="n"/>
    </row>
    <row r="21433" spans="1:59">
      <c r="AO21433" s="103" t="n"/>
    </row>
    <row r="21434" spans="1:59">
      <c r="AO21434" s="103" t="n"/>
    </row>
    <row r="21435" spans="1:59">
      <c r="AO21435" s="103" t="n"/>
    </row>
    <row r="21436" spans="1:59">
      <c r="AO21436" s="103" t="n"/>
    </row>
    <row r="21437" spans="1:59">
      <c r="AO21437" s="103" t="n"/>
    </row>
    <row r="21438" spans="1:59">
      <c r="AO21438" s="103" t="n"/>
    </row>
    <row r="21439" spans="1:59">
      <c r="AO21439" s="103" t="n"/>
    </row>
    <row r="21440" spans="1:59">
      <c r="AO21440" s="103" t="n"/>
    </row>
    <row r="21441" spans="1:59">
      <c r="AO21441" s="103" t="n"/>
    </row>
    <row r="21442" spans="1:59">
      <c r="AO21442" s="103" t="n"/>
    </row>
    <row r="21443" spans="1:59">
      <c r="AO21443" s="103" t="n"/>
    </row>
    <row r="21444" spans="1:59">
      <c r="AO21444" s="103" t="n"/>
    </row>
    <row r="21445" spans="1:59">
      <c r="AO21445" s="103" t="n"/>
    </row>
    <row r="21446" spans="1:59">
      <c r="AO21446" s="103" t="n"/>
    </row>
    <row r="21447" spans="1:59">
      <c r="AO21447" s="103" t="n"/>
    </row>
    <row r="21448" spans="1:59">
      <c r="AO21448" s="103" t="n"/>
    </row>
    <row r="21449" spans="1:59">
      <c r="AO21449" s="103" t="n"/>
    </row>
    <row r="21450" spans="1:59">
      <c r="AO21450" s="103" t="n"/>
    </row>
    <row r="21451" spans="1:59">
      <c r="AO21451" s="103" t="n"/>
    </row>
    <row r="21452" spans="1:59">
      <c r="AO21452" s="103" t="n"/>
    </row>
    <row r="21453" spans="1:59">
      <c r="AO21453" s="103" t="n"/>
    </row>
    <row r="21454" spans="1:59">
      <c r="AO21454" s="103" t="n"/>
    </row>
    <row r="21455" spans="1:59">
      <c r="AO21455" s="103" t="n"/>
    </row>
    <row r="21456" spans="1:59">
      <c r="AO21456" s="103" t="n"/>
    </row>
    <row r="21457" spans="1:59">
      <c r="AO21457" s="103" t="n"/>
    </row>
    <row r="21458" spans="1:59">
      <c r="AO21458" s="103" t="n"/>
    </row>
    <row r="21459" spans="1:59">
      <c r="AO21459" s="103" t="n"/>
    </row>
    <row r="21460" spans="1:59">
      <c r="AO21460" s="103" t="n"/>
    </row>
    <row r="21461" spans="1:59">
      <c r="AO21461" s="103" t="n"/>
    </row>
    <row r="21462" spans="1:59">
      <c r="AO21462" s="103" t="n"/>
    </row>
    <row r="21463" spans="1:59">
      <c r="AO21463" s="103" t="n"/>
    </row>
    <row r="21464" spans="1:59">
      <c r="AO21464" s="103" t="n"/>
    </row>
    <row r="21465" spans="1:59">
      <c r="AO21465" s="103" t="n"/>
    </row>
    <row r="21466" spans="1:59">
      <c r="AO21466" s="103" t="n"/>
    </row>
    <row r="21467" spans="1:59">
      <c r="AO21467" s="103" t="n"/>
    </row>
    <row r="21468" spans="1:59">
      <c r="AO21468" s="103" t="n"/>
    </row>
    <row r="21469" spans="1:59">
      <c r="AO21469" s="103" t="n"/>
    </row>
    <row r="21470" spans="1:59">
      <c r="AO21470" s="103" t="n"/>
    </row>
    <row r="21471" spans="1:59">
      <c r="AO21471" s="103" t="n"/>
    </row>
    <row r="21472" spans="1:59">
      <c r="AO21472" s="103" t="n"/>
    </row>
    <row r="21473" spans="1:59">
      <c r="AO21473" s="103" t="n"/>
    </row>
    <row r="21474" spans="1:59">
      <c r="AO21474" s="103" t="n"/>
    </row>
    <row r="21475" spans="1:59">
      <c r="AO21475" s="103" t="n"/>
    </row>
    <row r="21476" spans="1:59">
      <c r="AO21476" s="103" t="n"/>
    </row>
    <row r="21477" spans="1:59">
      <c r="AO21477" s="103" t="n"/>
    </row>
    <row r="21478" spans="1:59">
      <c r="AO21478" s="103" t="n"/>
    </row>
    <row r="21479" spans="1:59">
      <c r="AO21479" s="103" t="n"/>
    </row>
    <row r="21480" spans="1:59">
      <c r="AO21480" s="103" t="n"/>
    </row>
    <row r="21481" spans="1:59">
      <c r="AO21481" s="103" t="n"/>
    </row>
    <row r="21482" spans="1:59">
      <c r="AO21482" s="103" t="n"/>
    </row>
    <row r="21483" spans="1:59">
      <c r="AO21483" s="103" t="n"/>
    </row>
    <row r="21484" spans="1:59">
      <c r="AO21484" s="103" t="n"/>
    </row>
    <row r="21485" spans="1:59">
      <c r="AO21485" s="103" t="n"/>
    </row>
    <row r="21486" spans="1:59">
      <c r="AO21486" s="103" t="n"/>
    </row>
    <row r="21487" spans="1:59">
      <c r="AO21487" s="103" t="n"/>
    </row>
    <row r="21488" spans="1:59">
      <c r="AO21488" s="103" t="n"/>
    </row>
    <row r="21489" spans="1:59">
      <c r="AO21489" s="103" t="n"/>
    </row>
    <row r="21490" spans="1:59">
      <c r="AO21490" s="103" t="n"/>
    </row>
    <row r="21491" spans="1:59">
      <c r="AO21491" s="103" t="n"/>
    </row>
    <row r="21492" spans="1:59">
      <c r="AO21492" s="103" t="n"/>
    </row>
    <row r="21493" spans="1:59">
      <c r="AO21493" s="103" t="n"/>
    </row>
    <row r="21494" spans="1:59">
      <c r="AO21494" s="103" t="n"/>
    </row>
    <row r="21495" spans="1:59">
      <c r="AO21495" s="103" t="n"/>
    </row>
    <row r="21496" spans="1:59">
      <c r="AO21496" s="103" t="n"/>
    </row>
    <row r="21497" spans="1:59">
      <c r="AO21497" s="103" t="n"/>
    </row>
    <row r="21498" spans="1:59">
      <c r="AO21498" s="103" t="n"/>
    </row>
    <row r="21499" spans="1:59">
      <c r="AO21499" s="103" t="n"/>
    </row>
    <row r="21500" spans="1:59">
      <c r="AO21500" s="103" t="n"/>
    </row>
    <row r="21501" spans="1:59">
      <c r="AO21501" s="103" t="n"/>
    </row>
    <row r="21502" spans="1:59">
      <c r="AO21502" s="103" t="n"/>
    </row>
    <row r="21503" spans="1:59">
      <c r="AO21503" s="103" t="n"/>
    </row>
    <row r="21504" spans="1:59">
      <c r="AO21504" s="103" t="n"/>
    </row>
    <row r="21505" spans="1:59">
      <c r="AO21505" s="103" t="n"/>
    </row>
    <row r="21506" spans="1:59">
      <c r="AO21506" s="103" t="n"/>
    </row>
    <row r="21507" spans="1:59">
      <c r="AO21507" s="103" t="n"/>
    </row>
    <row r="21508" spans="1:59">
      <c r="AO21508" s="103" t="n"/>
    </row>
    <row r="21509" spans="1:59">
      <c r="AO21509" s="103" t="n"/>
    </row>
    <row r="21510" spans="1:59">
      <c r="AO21510" s="103" t="n"/>
    </row>
    <row r="21511" spans="1:59">
      <c r="AO21511" s="103" t="n"/>
    </row>
    <row r="21512" spans="1:59">
      <c r="AO21512" s="103" t="n"/>
    </row>
    <row r="21513" spans="1:59">
      <c r="AO21513" s="103" t="n"/>
    </row>
    <row r="21514" spans="1:59">
      <c r="AO21514" s="103" t="n"/>
    </row>
    <row r="21515" spans="1:59">
      <c r="AO21515" s="103" t="n"/>
    </row>
    <row r="21516" spans="1:59">
      <c r="AO21516" s="103" t="n"/>
    </row>
    <row r="21517" spans="1:59">
      <c r="AO21517" s="103" t="n"/>
    </row>
    <row r="21518" spans="1:59">
      <c r="AO21518" s="103" t="n"/>
    </row>
    <row r="21519" spans="1:59">
      <c r="AO21519" s="103" t="n"/>
    </row>
    <row r="21520" spans="1:59">
      <c r="AO21520" s="103" t="n"/>
    </row>
    <row r="21521" spans="1:59">
      <c r="AO21521" s="103" t="n"/>
    </row>
    <row r="21522" spans="1:59">
      <c r="AO21522" s="103" t="n"/>
    </row>
    <row r="21523" spans="1:59">
      <c r="AO21523" s="103" t="n"/>
    </row>
    <row r="21524" spans="1:59">
      <c r="AO21524" s="103" t="n"/>
    </row>
    <row r="21525" spans="1:59">
      <c r="AO21525" s="103" t="n"/>
    </row>
    <row r="21526" spans="1:59">
      <c r="AO21526" s="103" t="n"/>
    </row>
    <row r="21527" spans="1:59">
      <c r="AO21527" s="103" t="n"/>
    </row>
    <row r="21528" spans="1:59">
      <c r="AO21528" s="103" t="n"/>
    </row>
    <row r="21529" spans="1:59">
      <c r="AO21529" s="103" t="n"/>
    </row>
    <row r="21530" spans="1:59">
      <c r="AO21530" s="103" t="n"/>
    </row>
    <row r="21531" spans="1:59">
      <c r="AO21531" s="103" t="n"/>
    </row>
    <row r="21532" spans="1:59">
      <c r="AO21532" s="103" t="n"/>
    </row>
    <row r="21533" spans="1:59">
      <c r="AO21533" s="103" t="n"/>
    </row>
    <row r="21534" spans="1:59">
      <c r="AO21534" s="103" t="n"/>
    </row>
    <row r="21535" spans="1:59">
      <c r="AO21535" s="103" t="n"/>
    </row>
    <row r="21536" spans="1:59">
      <c r="AO21536" s="103" t="n"/>
    </row>
    <row r="21537" spans="1:59">
      <c r="AO21537" s="103" t="n"/>
    </row>
    <row r="21538" spans="1:59">
      <c r="AO21538" s="103" t="n"/>
    </row>
    <row r="21539" spans="1:59">
      <c r="AO21539" s="103" t="n"/>
    </row>
    <row r="21540" spans="1:59">
      <c r="AO21540" s="103" t="n"/>
    </row>
    <row r="21541" spans="1:59">
      <c r="AO21541" s="103" t="n"/>
    </row>
    <row r="21542" spans="1:59">
      <c r="AO21542" s="103" t="n"/>
    </row>
    <row r="21543" spans="1:59">
      <c r="AO21543" s="103" t="n"/>
    </row>
    <row r="21544" spans="1:59">
      <c r="AO21544" s="103" t="n"/>
    </row>
    <row r="21545" spans="1:59">
      <c r="AO21545" s="103" t="n"/>
    </row>
    <row r="21546" spans="1:59">
      <c r="AO21546" s="103" t="n"/>
    </row>
    <row r="21547" spans="1:59">
      <c r="AO21547" s="103" t="n"/>
    </row>
    <row r="21548" spans="1:59">
      <c r="AO21548" s="103" t="n"/>
    </row>
    <row r="21549" spans="1:59">
      <c r="AO21549" s="103" t="n"/>
    </row>
    <row r="21550" spans="1:59">
      <c r="AO21550" s="103" t="n"/>
    </row>
    <row r="21551" spans="1:59">
      <c r="AO21551" s="103" t="n"/>
    </row>
    <row r="21552" spans="1:59">
      <c r="AO21552" s="103" t="n"/>
    </row>
    <row r="21553" spans="1:59">
      <c r="AO21553" s="103" t="n"/>
    </row>
    <row r="21554" spans="1:59">
      <c r="AO21554" s="103" t="n"/>
    </row>
    <row r="21555" spans="1:59">
      <c r="AO21555" s="103" t="n"/>
    </row>
    <row r="21556" spans="1:59">
      <c r="AO21556" s="103" t="n"/>
    </row>
    <row r="21557" spans="1:59">
      <c r="AO21557" s="103" t="n"/>
    </row>
    <row r="21558" spans="1:59">
      <c r="AO21558" s="103" t="n"/>
    </row>
    <row r="21559" spans="1:59">
      <c r="AO21559" s="103" t="n"/>
    </row>
    <row r="21560" spans="1:59">
      <c r="AO21560" s="103" t="n"/>
    </row>
    <row r="21561" spans="1:59">
      <c r="AO21561" s="103" t="n"/>
    </row>
    <row r="21562" spans="1:59">
      <c r="AO21562" s="103" t="n"/>
    </row>
    <row r="21563" spans="1:59">
      <c r="AO21563" s="103" t="n"/>
    </row>
    <row r="21564" spans="1:59">
      <c r="AO21564" s="103" t="n"/>
    </row>
    <row r="21565" spans="1:59">
      <c r="AO21565" s="103" t="n"/>
    </row>
    <row r="21566" spans="1:59">
      <c r="AO21566" s="103" t="n"/>
    </row>
    <row r="21567" spans="1:59">
      <c r="AO21567" s="103" t="n"/>
    </row>
    <row r="21568" spans="1:59">
      <c r="AO21568" s="103" t="n"/>
    </row>
    <row r="21569" spans="1:59">
      <c r="AO21569" s="103" t="n"/>
    </row>
    <row r="21570" spans="1:59">
      <c r="AO21570" s="103" t="n"/>
    </row>
    <row r="21571" spans="1:59">
      <c r="AO21571" s="103" t="n"/>
    </row>
    <row r="21572" spans="1:59">
      <c r="AO21572" s="103" t="n"/>
    </row>
    <row r="21573" spans="1:59">
      <c r="AO21573" s="103" t="n"/>
    </row>
    <row r="21574" spans="1:59">
      <c r="AO21574" s="103" t="n"/>
    </row>
    <row r="21575" spans="1:59">
      <c r="AO21575" s="103" t="n"/>
    </row>
    <row r="21576" spans="1:59">
      <c r="AO21576" s="103" t="n"/>
    </row>
    <row r="21577" spans="1:59">
      <c r="AO21577" s="103" t="n"/>
    </row>
    <row r="21578" spans="1:59">
      <c r="AO21578" s="103" t="n"/>
    </row>
    <row r="21579" spans="1:59">
      <c r="AO21579" s="103" t="n"/>
    </row>
    <row r="21580" spans="1:59">
      <c r="AO21580" s="103" t="n"/>
    </row>
    <row r="21581" spans="1:59">
      <c r="AO21581" s="103" t="n"/>
    </row>
    <row r="21582" spans="1:59">
      <c r="AO21582" s="103" t="n"/>
    </row>
    <row r="21583" spans="1:59">
      <c r="AO21583" s="103" t="n"/>
    </row>
    <row r="21584" spans="1:59">
      <c r="AO21584" s="103" t="n"/>
    </row>
    <row r="21585" spans="1:59">
      <c r="AO21585" s="103" t="n"/>
    </row>
    <row r="21586" spans="1:59">
      <c r="AO21586" s="103" t="n"/>
    </row>
    <row r="21587" spans="1:59">
      <c r="AO21587" s="103" t="n"/>
    </row>
    <row r="21588" spans="1:59">
      <c r="AO21588" s="103" t="n"/>
    </row>
    <row r="21589" spans="1:59">
      <c r="AO21589" s="103" t="n"/>
    </row>
    <row r="21590" spans="1:59">
      <c r="AO21590" s="103" t="n"/>
    </row>
    <row r="21591" spans="1:59">
      <c r="AO21591" s="103" t="n"/>
    </row>
    <row r="21592" spans="1:59">
      <c r="AO21592" s="103" t="n"/>
    </row>
    <row r="21593" spans="1:59">
      <c r="AO21593" s="103" t="n"/>
    </row>
    <row r="21594" spans="1:59">
      <c r="AO21594" s="103" t="n"/>
    </row>
    <row r="21595" spans="1:59">
      <c r="AO21595" s="103" t="n"/>
    </row>
    <row r="21596" spans="1:59">
      <c r="AO21596" s="103" t="n"/>
    </row>
    <row r="21597" spans="1:59">
      <c r="AO21597" s="103" t="n"/>
    </row>
    <row r="21598" spans="1:59">
      <c r="AO21598" s="103" t="n"/>
    </row>
    <row r="21599" spans="1:59">
      <c r="AO21599" s="103" t="n"/>
    </row>
    <row r="21600" spans="1:59">
      <c r="AO21600" s="103" t="n"/>
    </row>
    <row r="21601" spans="1:59">
      <c r="AO21601" s="103" t="n"/>
    </row>
    <row r="21602" spans="1:59">
      <c r="AO21602" s="103" t="n"/>
    </row>
    <row r="21603" spans="1:59">
      <c r="AO21603" s="103" t="n"/>
    </row>
    <row r="21604" spans="1:59">
      <c r="AO21604" s="103" t="n"/>
    </row>
    <row r="21605" spans="1:59">
      <c r="AO21605" s="103" t="n"/>
    </row>
    <row r="21606" spans="1:59">
      <c r="AO21606" s="103" t="n"/>
    </row>
    <row r="21607" spans="1:59">
      <c r="AO21607" s="103" t="n"/>
    </row>
    <row r="21608" spans="1:59">
      <c r="AO21608" s="103" t="n"/>
    </row>
    <row r="21609" spans="1:59">
      <c r="AO21609" s="103" t="n"/>
    </row>
    <row r="21610" spans="1:59">
      <c r="AO21610" s="103" t="n"/>
    </row>
    <row r="21611" spans="1:59">
      <c r="AO21611" s="103" t="n"/>
    </row>
    <row r="21612" spans="1:59">
      <c r="AO21612" s="103" t="n"/>
    </row>
    <row r="21613" spans="1:59">
      <c r="AO21613" s="103" t="n"/>
    </row>
    <row r="21614" spans="1:59">
      <c r="AO21614" s="103" t="n"/>
    </row>
    <row r="21615" spans="1:59">
      <c r="AO21615" s="103" t="n"/>
    </row>
    <row r="21616" spans="1:59">
      <c r="AO21616" s="103" t="n"/>
    </row>
    <row r="21617" spans="1:59">
      <c r="AO21617" s="103" t="n"/>
    </row>
    <row r="21618" spans="1:59">
      <c r="AO21618" s="103" t="n"/>
    </row>
    <row r="21619" spans="1:59">
      <c r="AO21619" s="103" t="n"/>
    </row>
    <row r="21620" spans="1:59">
      <c r="AO21620" s="103" t="n"/>
    </row>
    <row r="21621" spans="1:59">
      <c r="AO21621" s="103" t="n"/>
    </row>
    <row r="21622" spans="1:59">
      <c r="AO21622" s="103" t="n"/>
    </row>
    <row r="21623" spans="1:59">
      <c r="AO21623" s="103" t="n"/>
    </row>
    <row r="21624" spans="1:59">
      <c r="AO21624" s="103" t="n"/>
    </row>
    <row r="21625" spans="1:59">
      <c r="AO21625" s="103" t="n"/>
    </row>
    <row r="21626" spans="1:59">
      <c r="AO21626" s="103" t="n"/>
    </row>
    <row r="21627" spans="1:59">
      <c r="AO21627" s="103" t="n"/>
    </row>
    <row r="21628" spans="1:59">
      <c r="AO21628" s="103" t="n"/>
    </row>
    <row r="21629" spans="1:59">
      <c r="AO21629" s="103" t="n"/>
    </row>
    <row r="21630" spans="1:59">
      <c r="AO21630" s="103" t="n"/>
    </row>
    <row r="21631" spans="1:59">
      <c r="AO21631" s="103" t="n"/>
    </row>
    <row r="21632" spans="1:59">
      <c r="AO21632" s="103" t="n"/>
    </row>
    <row r="21633" spans="1:59">
      <c r="AO21633" s="103" t="n"/>
    </row>
    <row r="21634" spans="1:59">
      <c r="AO21634" s="103" t="n"/>
    </row>
    <row r="21635" spans="1:59">
      <c r="AO21635" s="103" t="n"/>
    </row>
    <row r="21636" spans="1:59">
      <c r="AO21636" s="103" t="n"/>
    </row>
    <row r="21637" spans="1:59">
      <c r="AO21637" s="103" t="n"/>
    </row>
    <row r="21638" spans="1:59">
      <c r="AO21638" s="103" t="n"/>
    </row>
    <row r="21639" spans="1:59">
      <c r="AO21639" s="103" t="n"/>
    </row>
    <row r="21640" spans="1:59">
      <c r="AO21640" s="103" t="n"/>
    </row>
    <row r="21641" spans="1:59">
      <c r="AO21641" s="103" t="n"/>
    </row>
    <row r="21642" spans="1:59">
      <c r="AO21642" s="103" t="n"/>
    </row>
    <row r="21643" spans="1:59">
      <c r="AO21643" s="103" t="n"/>
    </row>
    <row r="21644" spans="1:59">
      <c r="AO21644" s="103" t="n"/>
    </row>
    <row r="21645" spans="1:59">
      <c r="AO21645" s="103" t="n"/>
    </row>
    <row r="21646" spans="1:59">
      <c r="AO21646" s="103" t="n"/>
    </row>
    <row r="21647" spans="1:59">
      <c r="AO21647" s="103" t="n"/>
    </row>
    <row r="21648" spans="1:59">
      <c r="AO21648" s="103" t="n"/>
    </row>
    <row r="21649" spans="1:59">
      <c r="AO21649" s="103" t="n"/>
    </row>
    <row r="21650" spans="1:59">
      <c r="AO21650" s="103" t="n"/>
    </row>
    <row r="21651" spans="1:59">
      <c r="AO21651" s="103" t="n"/>
    </row>
    <row r="21652" spans="1:59">
      <c r="AO21652" s="103" t="n"/>
    </row>
    <row r="21653" spans="1:59">
      <c r="AO21653" s="103" t="n"/>
    </row>
    <row r="21654" spans="1:59">
      <c r="AO21654" s="103" t="n"/>
    </row>
    <row r="21655" spans="1:59">
      <c r="AO21655" s="103" t="n"/>
    </row>
    <row r="21656" spans="1:59">
      <c r="AO21656" s="103" t="n"/>
    </row>
    <row r="21657" spans="1:59">
      <c r="AO21657" s="103" t="n"/>
    </row>
    <row r="21658" spans="1:59">
      <c r="AO21658" s="103" t="n"/>
    </row>
    <row r="21659" spans="1:59">
      <c r="AO21659" s="103" t="n"/>
    </row>
    <row r="21660" spans="1:59">
      <c r="AO21660" s="103" t="n"/>
    </row>
    <row r="21661" spans="1:59">
      <c r="AO21661" s="103" t="n"/>
    </row>
    <row r="21662" spans="1:59">
      <c r="AO21662" s="103" t="n"/>
    </row>
    <row r="21663" spans="1:59">
      <c r="AO21663" s="103" t="n"/>
    </row>
    <row r="21664" spans="1:59">
      <c r="AO21664" s="103" t="n"/>
    </row>
    <row r="21665" spans="1:59">
      <c r="AO21665" s="103" t="n"/>
    </row>
    <row r="21666" spans="1:59">
      <c r="AO21666" s="103" t="n"/>
    </row>
    <row r="21667" spans="1:59">
      <c r="AO21667" s="103" t="n"/>
    </row>
    <row r="21668" spans="1:59">
      <c r="AO21668" s="103" t="n"/>
    </row>
    <row r="21669" spans="1:59">
      <c r="AO21669" s="103" t="n"/>
    </row>
    <row r="21670" spans="1:59">
      <c r="AO21670" s="103" t="n"/>
    </row>
    <row r="21671" spans="1:59">
      <c r="AO21671" s="103" t="n"/>
    </row>
    <row r="21672" spans="1:59">
      <c r="AO21672" s="103" t="n"/>
    </row>
    <row r="21673" spans="1:59">
      <c r="AO21673" s="103" t="n"/>
    </row>
    <row r="21674" spans="1:59">
      <c r="AO21674" s="103" t="n"/>
    </row>
    <row r="21675" spans="1:59">
      <c r="AO21675" s="103" t="n"/>
    </row>
    <row r="21676" spans="1:59">
      <c r="AO21676" s="103" t="n"/>
    </row>
    <row r="21677" spans="1:59">
      <c r="AO21677" s="103" t="n"/>
    </row>
    <row r="21678" spans="1:59">
      <c r="AO21678" s="103" t="n"/>
    </row>
    <row r="21679" spans="1:59">
      <c r="AO21679" s="103" t="n"/>
    </row>
    <row r="21680" spans="1:59">
      <c r="AO21680" s="103" t="n"/>
    </row>
    <row r="21681" spans="1:59">
      <c r="AO21681" s="103" t="n"/>
    </row>
    <row r="21682" spans="1:59">
      <c r="AO21682" s="103" t="n"/>
    </row>
    <row r="21683" spans="1:59">
      <c r="AO21683" s="103" t="n"/>
    </row>
    <row r="21684" spans="1:59">
      <c r="AO21684" s="103" t="n"/>
    </row>
    <row r="21685" spans="1:59">
      <c r="AO21685" s="103" t="n"/>
    </row>
    <row r="21686" spans="1:59">
      <c r="AO21686" s="103" t="n"/>
    </row>
    <row r="21687" spans="1:59">
      <c r="AO21687" s="103" t="n"/>
    </row>
    <row r="21688" spans="1:59">
      <c r="AO21688" s="103" t="n"/>
    </row>
    <row r="21689" spans="1:59">
      <c r="AO21689" s="103" t="n"/>
    </row>
    <row r="21690" spans="1:59">
      <c r="AO21690" s="103" t="n"/>
    </row>
    <row r="21691" spans="1:59">
      <c r="AO21691" s="103" t="n"/>
    </row>
    <row r="21692" spans="1:59">
      <c r="AO21692" s="103" t="n"/>
    </row>
    <row r="21693" spans="1:59">
      <c r="AO21693" s="103" t="n"/>
    </row>
    <row r="21694" spans="1:59">
      <c r="AO21694" s="103" t="n"/>
    </row>
    <row r="21695" spans="1:59">
      <c r="AO21695" s="103" t="n"/>
    </row>
    <row r="21696" spans="1:59">
      <c r="AO21696" s="103" t="n"/>
    </row>
    <row r="21697" spans="1:59">
      <c r="AO21697" s="103" t="n"/>
    </row>
    <row r="21698" spans="1:59">
      <c r="AO21698" s="103" t="n"/>
    </row>
    <row r="21699" spans="1:59">
      <c r="AO21699" s="103" t="n"/>
    </row>
    <row r="21700" spans="1:59">
      <c r="AO21700" s="103" t="n"/>
    </row>
    <row r="21701" spans="1:59">
      <c r="AO21701" s="103" t="n"/>
    </row>
    <row r="21702" spans="1:59">
      <c r="AO21702" s="103" t="n"/>
    </row>
    <row r="21703" spans="1:59">
      <c r="AO21703" s="103" t="n"/>
    </row>
    <row r="21704" spans="1:59">
      <c r="AO21704" s="103" t="n"/>
    </row>
    <row r="21705" spans="1:59">
      <c r="AO21705" s="103" t="n"/>
    </row>
    <row r="21706" spans="1:59">
      <c r="AO21706" s="103" t="n"/>
    </row>
    <row r="21707" spans="1:59">
      <c r="AO21707" s="103" t="n"/>
    </row>
    <row r="21708" spans="1:59">
      <c r="AO21708" s="103" t="n"/>
    </row>
    <row r="21709" spans="1:59">
      <c r="AO21709" s="103" t="n"/>
    </row>
    <row r="21710" spans="1:59">
      <c r="AO21710" s="103" t="n"/>
    </row>
    <row r="21711" spans="1:59">
      <c r="AO21711" s="103" t="n"/>
    </row>
    <row r="21712" spans="1:59">
      <c r="AO21712" s="103" t="n"/>
    </row>
    <row r="21713" spans="1:59">
      <c r="AO21713" s="103" t="n"/>
    </row>
    <row r="21714" spans="1:59">
      <c r="AO21714" s="103" t="n"/>
    </row>
    <row r="21715" spans="1:59">
      <c r="AO21715" s="103" t="n"/>
    </row>
    <row r="21716" spans="1:59">
      <c r="AO21716" s="103" t="n"/>
    </row>
    <row r="21717" spans="1:59">
      <c r="AO21717" s="103" t="n"/>
    </row>
    <row r="21718" spans="1:59">
      <c r="AO21718" s="103" t="n"/>
    </row>
    <row r="21719" spans="1:59">
      <c r="AO21719" s="103" t="n"/>
    </row>
    <row r="21720" spans="1:59">
      <c r="AO21720" s="103" t="n"/>
    </row>
    <row r="21721" spans="1:59">
      <c r="AO21721" s="103" t="n"/>
    </row>
    <row r="21722" spans="1:59">
      <c r="AO21722" s="103" t="n"/>
    </row>
    <row r="21723" spans="1:59">
      <c r="AO21723" s="103" t="n"/>
    </row>
    <row r="21724" spans="1:59">
      <c r="AO21724" s="103" t="n"/>
    </row>
    <row r="21725" spans="1:59">
      <c r="AO21725" s="103" t="n"/>
    </row>
    <row r="21726" spans="1:59">
      <c r="AO21726" s="103" t="n"/>
    </row>
    <row r="21727" spans="1:59">
      <c r="AO21727" s="103" t="n"/>
    </row>
    <row r="21728" spans="1:59">
      <c r="AO21728" s="103" t="n"/>
    </row>
    <row r="21729" spans="1:59">
      <c r="AO21729" s="103" t="n"/>
    </row>
    <row r="21730" spans="1:59">
      <c r="AO21730" s="103" t="n"/>
    </row>
    <row r="21731" spans="1:59">
      <c r="AO21731" s="103" t="n"/>
    </row>
    <row r="21732" spans="1:59">
      <c r="AO21732" s="103" t="n"/>
    </row>
    <row r="21733" spans="1:59">
      <c r="AO21733" s="103" t="n"/>
    </row>
    <row r="21734" spans="1:59">
      <c r="AO21734" s="103" t="n"/>
    </row>
    <row r="21735" spans="1:59">
      <c r="AO21735" s="103" t="n"/>
    </row>
    <row r="21736" spans="1:59">
      <c r="AO21736" s="103" t="n"/>
    </row>
    <row r="21737" spans="1:59">
      <c r="AO21737" s="103" t="n"/>
    </row>
    <row r="21738" spans="1:59">
      <c r="AO21738" s="103" t="n"/>
    </row>
    <row r="21739" spans="1:59">
      <c r="AO21739" s="103" t="n"/>
    </row>
    <row r="21740" spans="1:59">
      <c r="AO21740" s="103" t="n"/>
    </row>
    <row r="21741" spans="1:59">
      <c r="AO21741" s="103" t="n"/>
    </row>
    <row r="21742" spans="1:59">
      <c r="AO21742" s="103" t="n"/>
    </row>
    <row r="21743" spans="1:59">
      <c r="AO21743" s="103" t="n"/>
    </row>
    <row r="21744" spans="1:59">
      <c r="AO21744" s="103" t="n"/>
    </row>
    <row r="21745" spans="1:59">
      <c r="AO21745" s="103" t="n"/>
    </row>
    <row r="21746" spans="1:59">
      <c r="AO21746" s="103" t="n"/>
    </row>
    <row r="21747" spans="1:59">
      <c r="AO21747" s="103" t="n"/>
    </row>
    <row r="21748" spans="1:59">
      <c r="AO21748" s="103" t="n"/>
    </row>
    <row r="21749" spans="1:59">
      <c r="AO21749" s="103" t="n"/>
    </row>
    <row r="21750" spans="1:59">
      <c r="AO21750" s="103" t="n"/>
    </row>
    <row r="21751" spans="1:59">
      <c r="AO21751" s="103" t="n"/>
    </row>
    <row r="21752" spans="1:59">
      <c r="AO21752" s="103" t="n"/>
    </row>
    <row r="21753" spans="1:59">
      <c r="AO21753" s="103" t="n"/>
    </row>
    <row r="21754" spans="1:59">
      <c r="AO21754" s="103" t="n"/>
    </row>
    <row r="21755" spans="1:59">
      <c r="AO21755" s="103" t="n"/>
    </row>
    <row r="21756" spans="1:59">
      <c r="AO21756" s="103" t="n"/>
    </row>
    <row r="21757" spans="1:59">
      <c r="AO21757" s="103" t="n"/>
    </row>
    <row r="21758" spans="1:59">
      <c r="AO21758" s="103" t="n"/>
    </row>
    <row r="21759" spans="1:59">
      <c r="AO21759" s="103" t="n"/>
    </row>
    <row r="21760" spans="1:59">
      <c r="AO21760" s="103" t="n"/>
    </row>
    <row r="21761" spans="1:59">
      <c r="AO21761" s="103" t="n"/>
    </row>
    <row r="21762" spans="1:59">
      <c r="AO21762" s="103" t="n"/>
    </row>
    <row r="21763" spans="1:59">
      <c r="AO21763" s="103" t="n"/>
    </row>
    <row r="21764" spans="1:59">
      <c r="AO21764" s="103" t="n"/>
    </row>
    <row r="21765" spans="1:59">
      <c r="AO21765" s="103" t="n"/>
    </row>
    <row r="21766" spans="1:59">
      <c r="AO21766" s="103" t="n"/>
    </row>
    <row r="21767" spans="1:59">
      <c r="AO21767" s="103" t="n"/>
    </row>
    <row r="21768" spans="1:59">
      <c r="AO21768" s="103" t="n"/>
    </row>
    <row r="21769" spans="1:59">
      <c r="AO21769" s="103" t="n"/>
    </row>
    <row r="21770" spans="1:59">
      <c r="AO21770" s="103" t="n"/>
    </row>
    <row r="21771" spans="1:59">
      <c r="AO21771" s="103" t="n"/>
    </row>
    <row r="21772" spans="1:59">
      <c r="AO21772" s="103" t="n"/>
    </row>
    <row r="21773" spans="1:59">
      <c r="AO21773" s="103" t="n"/>
    </row>
    <row r="21774" spans="1:59">
      <c r="AO21774" s="103" t="n"/>
    </row>
    <row r="21775" spans="1:59">
      <c r="AO21775" s="103" t="n"/>
    </row>
    <row r="21776" spans="1:59">
      <c r="AO21776" s="103" t="n"/>
    </row>
    <row r="21777" spans="1:59">
      <c r="AO21777" s="103" t="n"/>
    </row>
    <row r="21778" spans="1:59">
      <c r="AO21778" s="103" t="n"/>
    </row>
    <row r="21779" spans="1:59">
      <c r="AO21779" s="103" t="n"/>
    </row>
    <row r="21780" spans="1:59">
      <c r="AO21780" s="103" t="n"/>
    </row>
    <row r="21781" spans="1:59">
      <c r="AO21781" s="103" t="n"/>
    </row>
    <row r="21782" spans="1:59">
      <c r="AO21782" s="103" t="n"/>
    </row>
    <row r="21783" spans="1:59">
      <c r="AO21783" s="103" t="n"/>
    </row>
    <row r="21784" spans="1:59">
      <c r="AO21784" s="103" t="n"/>
    </row>
    <row r="21785" spans="1:59">
      <c r="AO21785" s="103" t="n"/>
    </row>
    <row r="21786" spans="1:59">
      <c r="AO21786" s="103" t="n"/>
    </row>
    <row r="21787" spans="1:59">
      <c r="AO21787" s="103" t="n"/>
    </row>
    <row r="21788" spans="1:59">
      <c r="AO21788" s="103" t="n"/>
    </row>
    <row r="21789" spans="1:59">
      <c r="AO21789" s="103" t="n"/>
    </row>
    <row r="21790" spans="1:59">
      <c r="AO21790" s="103" t="n"/>
    </row>
    <row r="21791" spans="1:59">
      <c r="AO21791" s="103" t="n"/>
    </row>
    <row r="21792" spans="1:59">
      <c r="AO21792" s="103" t="n"/>
    </row>
    <row r="21793" spans="1:59">
      <c r="AO21793" s="103" t="n"/>
    </row>
    <row r="21794" spans="1:59">
      <c r="AO21794" s="103" t="n"/>
    </row>
    <row r="21795" spans="1:59">
      <c r="AO21795" s="103" t="n"/>
    </row>
    <row r="21796" spans="1:59">
      <c r="AO21796" s="103" t="n"/>
    </row>
    <row r="21797" spans="1:59">
      <c r="AO21797" s="103" t="n"/>
    </row>
    <row r="21798" spans="1:59">
      <c r="AO21798" s="103" t="n"/>
    </row>
    <row r="21799" spans="1:59">
      <c r="AO21799" s="103" t="n"/>
    </row>
    <row r="21800" spans="1:59">
      <c r="AO21800" s="103" t="n"/>
    </row>
    <row r="21801" spans="1:59">
      <c r="AO21801" s="103" t="n"/>
    </row>
    <row r="21802" spans="1:59">
      <c r="AO21802" s="103" t="n"/>
    </row>
    <row r="21803" spans="1:59">
      <c r="AO21803" s="103" t="n"/>
    </row>
    <row r="21804" spans="1:59">
      <c r="AO21804" s="103" t="n"/>
    </row>
    <row r="21805" spans="1:59">
      <c r="AO21805" s="103" t="n"/>
    </row>
    <row r="21806" spans="1:59">
      <c r="AO21806" s="103" t="n"/>
    </row>
    <row r="21807" spans="1:59">
      <c r="AO21807" s="103" t="n"/>
    </row>
    <row r="21808" spans="1:59">
      <c r="AO21808" s="103" t="n"/>
    </row>
    <row r="21809" spans="1:59">
      <c r="AO21809" s="103" t="n"/>
    </row>
    <row r="21810" spans="1:59">
      <c r="AO21810" s="103" t="n"/>
    </row>
    <row r="21811" spans="1:59">
      <c r="AO21811" s="103" t="n"/>
    </row>
    <row r="21812" spans="1:59">
      <c r="AO21812" s="103" t="n"/>
    </row>
    <row r="21813" spans="1:59">
      <c r="AO21813" s="103" t="n"/>
    </row>
    <row r="21814" spans="1:59">
      <c r="AO21814" s="103" t="n"/>
    </row>
    <row r="21815" spans="1:59">
      <c r="AO21815" s="103" t="n"/>
    </row>
    <row r="21816" spans="1:59">
      <c r="AO21816" s="103" t="n"/>
    </row>
    <row r="21817" spans="1:59">
      <c r="AO21817" s="103" t="n"/>
    </row>
    <row r="21818" spans="1:59">
      <c r="AO21818" s="103" t="n"/>
    </row>
    <row r="21819" spans="1:59">
      <c r="AO21819" s="103" t="n"/>
    </row>
    <row r="21820" spans="1:59">
      <c r="AO21820" s="103" t="n"/>
    </row>
    <row r="21821" spans="1:59">
      <c r="AO21821" s="103" t="n"/>
    </row>
    <row r="21822" spans="1:59">
      <c r="AO21822" s="103" t="n"/>
    </row>
    <row r="21823" spans="1:59">
      <c r="AO21823" s="103" t="n"/>
    </row>
    <row r="21824" spans="1:59">
      <c r="AO21824" s="103" t="n"/>
    </row>
    <row r="21825" spans="1:59">
      <c r="AO21825" s="103" t="n"/>
    </row>
    <row r="21826" spans="1:59">
      <c r="AO21826" s="103" t="n"/>
    </row>
    <row r="21827" spans="1:59">
      <c r="AO21827" s="103" t="n"/>
    </row>
    <row r="21828" spans="1:59">
      <c r="AO21828" s="103" t="n"/>
    </row>
    <row r="21829" spans="1:59">
      <c r="AO21829" s="103" t="n"/>
    </row>
    <row r="21830" spans="1:59">
      <c r="AO21830" s="103" t="n"/>
    </row>
    <row r="21831" spans="1:59">
      <c r="AO21831" s="103" t="n"/>
    </row>
    <row r="21832" spans="1:59">
      <c r="AO21832" s="103" t="n"/>
    </row>
    <row r="21833" spans="1:59">
      <c r="AO21833" s="103" t="n"/>
    </row>
    <row r="21834" spans="1:59">
      <c r="AO21834" s="103" t="n"/>
    </row>
    <row r="21835" spans="1:59">
      <c r="AO21835" s="103" t="n"/>
    </row>
    <row r="21836" spans="1:59">
      <c r="AO21836" s="103" t="n"/>
    </row>
    <row r="21837" spans="1:59">
      <c r="AO21837" s="103" t="n"/>
    </row>
    <row r="21838" spans="1:59">
      <c r="AO21838" s="103" t="n"/>
    </row>
    <row r="21839" spans="1:59">
      <c r="AO21839" s="103" t="n"/>
    </row>
    <row r="21840" spans="1:59">
      <c r="AO21840" s="103" t="n"/>
    </row>
    <row r="21841" spans="1:59">
      <c r="AO21841" s="103" t="n"/>
    </row>
    <row r="21842" spans="1:59">
      <c r="AO21842" s="103" t="n"/>
    </row>
    <row r="21843" spans="1:59">
      <c r="AO21843" s="103" t="n"/>
    </row>
    <row r="21844" spans="1:59">
      <c r="AO21844" s="103" t="n"/>
    </row>
    <row r="21845" spans="1:59">
      <c r="AO21845" s="103" t="n"/>
    </row>
    <row r="21846" spans="1:59">
      <c r="AO21846" s="103" t="n"/>
    </row>
    <row r="21847" spans="1:59">
      <c r="AO21847" s="103" t="n"/>
    </row>
    <row r="21848" spans="1:59">
      <c r="AO21848" s="103" t="n"/>
    </row>
    <row r="21849" spans="1:59">
      <c r="AO21849" s="103" t="n"/>
    </row>
    <row r="21850" spans="1:59">
      <c r="AO21850" s="103" t="n"/>
    </row>
    <row r="21851" spans="1:59">
      <c r="AO21851" s="103" t="n"/>
    </row>
    <row r="21852" spans="1:59">
      <c r="AO21852" s="103" t="n"/>
    </row>
    <row r="21853" spans="1:59">
      <c r="AO21853" s="103" t="n"/>
    </row>
    <row r="21854" spans="1:59">
      <c r="AO21854" s="103" t="n"/>
    </row>
    <row r="21855" spans="1:59">
      <c r="AO21855" s="103" t="n"/>
    </row>
    <row r="21856" spans="1:59">
      <c r="AO21856" s="103" t="n"/>
    </row>
    <row r="21857" spans="1:59">
      <c r="AO21857" s="103" t="n"/>
    </row>
    <row r="21858" spans="1:59">
      <c r="AO21858" s="103" t="n"/>
    </row>
    <row r="21859" spans="1:59">
      <c r="AO21859" s="103" t="n"/>
    </row>
    <row r="21860" spans="1:59">
      <c r="AO21860" s="103" t="n"/>
    </row>
    <row r="21861" spans="1:59">
      <c r="AO21861" s="103" t="n"/>
    </row>
    <row r="21862" spans="1:59">
      <c r="AO21862" s="103" t="n"/>
    </row>
    <row r="21863" spans="1:59">
      <c r="AO21863" s="103" t="n"/>
    </row>
    <row r="21864" spans="1:59">
      <c r="AO21864" s="103" t="n"/>
    </row>
    <row r="21865" spans="1:59">
      <c r="AO21865" s="103" t="n"/>
    </row>
    <row r="21866" spans="1:59">
      <c r="AO21866" s="103" t="n"/>
    </row>
    <row r="21867" spans="1:59">
      <c r="AO21867" s="103" t="n"/>
    </row>
    <row r="21868" spans="1:59">
      <c r="AO21868" s="103" t="n"/>
    </row>
    <row r="21869" spans="1:59">
      <c r="AO21869" s="103" t="n"/>
    </row>
    <row r="21870" spans="1:59">
      <c r="AO21870" s="103" t="n"/>
    </row>
    <row r="21871" spans="1:59">
      <c r="AO21871" s="103" t="n"/>
    </row>
    <row r="21872" spans="1:59">
      <c r="AO21872" s="103" t="n"/>
    </row>
    <row r="21873" spans="1:59">
      <c r="AO21873" s="103" t="n"/>
    </row>
    <row r="21874" spans="1:59">
      <c r="AO21874" s="103" t="n"/>
    </row>
    <row r="21875" spans="1:59">
      <c r="AO21875" s="103" t="n"/>
    </row>
    <row r="21876" spans="1:59">
      <c r="AO21876" s="103" t="n"/>
    </row>
    <row r="21877" spans="1:59">
      <c r="AO21877" s="103" t="n"/>
    </row>
    <row r="21878" spans="1:59">
      <c r="AO21878" s="103" t="n"/>
    </row>
    <row r="21879" spans="1:59">
      <c r="AO21879" s="103" t="n"/>
    </row>
    <row r="21880" spans="1:59">
      <c r="AO21880" s="103" t="n"/>
    </row>
    <row r="21881" spans="1:59">
      <c r="AO21881" s="103" t="n"/>
    </row>
    <row r="21882" spans="1:59">
      <c r="AO21882" s="103" t="n"/>
    </row>
    <row r="21883" spans="1:59">
      <c r="AO21883" s="103" t="n"/>
    </row>
    <row r="21884" spans="1:59">
      <c r="AO21884" s="103" t="n"/>
    </row>
    <row r="21885" spans="1:59">
      <c r="AO21885" s="103" t="n"/>
    </row>
    <row r="21886" spans="1:59">
      <c r="AO21886" s="103" t="n"/>
    </row>
    <row r="21887" spans="1:59">
      <c r="AO21887" s="103" t="n"/>
    </row>
    <row r="21888" spans="1:59">
      <c r="AO21888" s="103" t="n"/>
    </row>
    <row r="21889" spans="1:59">
      <c r="AO21889" s="103" t="n"/>
    </row>
    <row r="21890" spans="1:59">
      <c r="AO21890" s="103" t="n"/>
    </row>
    <row r="21891" spans="1:59">
      <c r="AO21891" s="103" t="n"/>
    </row>
    <row r="21892" spans="1:59">
      <c r="AO21892" s="103" t="n"/>
    </row>
    <row r="21893" spans="1:59">
      <c r="AO21893" s="103" t="n"/>
    </row>
    <row r="21894" spans="1:59">
      <c r="AO21894" s="103" t="n"/>
    </row>
    <row r="21895" spans="1:59">
      <c r="AO21895" s="103" t="n"/>
    </row>
    <row r="21896" spans="1:59">
      <c r="AO21896" s="103" t="n"/>
    </row>
    <row r="21897" spans="1:59">
      <c r="AO21897" s="103" t="n"/>
    </row>
    <row r="21898" spans="1:59">
      <c r="AO21898" s="103" t="n"/>
    </row>
    <row r="21899" spans="1:59">
      <c r="AO21899" s="103" t="n"/>
    </row>
    <row r="21900" spans="1:59">
      <c r="AO21900" s="103" t="n"/>
    </row>
    <row r="21901" spans="1:59">
      <c r="AO21901" s="103" t="n"/>
    </row>
    <row r="21902" spans="1:59">
      <c r="AO21902" s="103" t="n"/>
    </row>
    <row r="21903" spans="1:59">
      <c r="AO21903" s="103" t="n"/>
    </row>
    <row r="21904" spans="1:59">
      <c r="AO21904" s="103" t="n"/>
    </row>
    <row r="21905" spans="1:59">
      <c r="AO21905" s="103" t="n"/>
    </row>
    <row r="21906" spans="1:59">
      <c r="AO21906" s="103" t="n"/>
    </row>
    <row r="21907" spans="1:59">
      <c r="AO21907" s="103" t="n"/>
    </row>
    <row r="21908" spans="1:59">
      <c r="AO21908" s="103" t="n"/>
    </row>
    <row r="21909" spans="1:59">
      <c r="AO21909" s="103" t="n"/>
    </row>
    <row r="21910" spans="1:59">
      <c r="AO21910" s="103" t="n"/>
    </row>
    <row r="21911" spans="1:59">
      <c r="AO21911" s="103" t="n"/>
    </row>
    <row r="21912" spans="1:59">
      <c r="AO21912" s="103" t="n"/>
    </row>
    <row r="21913" spans="1:59">
      <c r="AO21913" s="103" t="n"/>
    </row>
    <row r="21914" spans="1:59">
      <c r="AO21914" s="103" t="n"/>
    </row>
    <row r="21915" spans="1:59">
      <c r="AO21915" s="103" t="n"/>
    </row>
    <row r="21916" spans="1:59">
      <c r="AO21916" s="103" t="n"/>
    </row>
    <row r="21917" spans="1:59">
      <c r="AO21917" s="103" t="n"/>
    </row>
    <row r="21918" spans="1:59">
      <c r="AO21918" s="103" t="n"/>
    </row>
    <row r="21919" spans="1:59">
      <c r="AO21919" s="103" t="n"/>
    </row>
    <row r="21920" spans="1:59">
      <c r="AO21920" s="103" t="n"/>
    </row>
    <row r="21921" spans="1:59">
      <c r="AO21921" s="103" t="n"/>
    </row>
    <row r="21922" spans="1:59">
      <c r="AO21922" s="103" t="n"/>
    </row>
    <row r="21923" spans="1:59">
      <c r="AO21923" s="103" t="n"/>
    </row>
    <row r="21924" spans="1:59">
      <c r="AO21924" s="103" t="n"/>
    </row>
    <row r="21925" spans="1:59">
      <c r="AO21925" s="103" t="n"/>
    </row>
    <row r="21926" spans="1:59">
      <c r="AO21926" s="103" t="n"/>
    </row>
    <row r="21927" spans="1:59">
      <c r="AO21927" s="103" t="n"/>
    </row>
    <row r="21928" spans="1:59">
      <c r="AO21928" s="103" t="n"/>
    </row>
    <row r="21929" spans="1:59">
      <c r="AO21929" s="103" t="n"/>
    </row>
    <row r="21930" spans="1:59">
      <c r="AO21930" s="103" t="n"/>
    </row>
    <row r="21931" spans="1:59">
      <c r="AO21931" s="103" t="n"/>
    </row>
    <row r="21932" spans="1:59">
      <c r="AO21932" s="103" t="n"/>
    </row>
    <row r="21933" spans="1:59">
      <c r="AO21933" s="103" t="n"/>
    </row>
    <row r="21934" spans="1:59">
      <c r="AO21934" s="103" t="n"/>
    </row>
    <row r="21935" spans="1:59">
      <c r="AO21935" s="103" t="n"/>
    </row>
    <row r="21936" spans="1:59">
      <c r="AO21936" s="103" t="n"/>
    </row>
    <row r="21937" spans="1:59">
      <c r="AO21937" s="103" t="n"/>
    </row>
    <row r="21938" spans="1:59">
      <c r="AO21938" s="103" t="n"/>
    </row>
    <row r="21939" spans="1:59">
      <c r="AO21939" s="103" t="n"/>
    </row>
    <row r="21940" spans="1:59">
      <c r="AO21940" s="103" t="n"/>
    </row>
    <row r="21941" spans="1:59">
      <c r="AO21941" s="103" t="n"/>
    </row>
    <row r="21942" spans="1:59">
      <c r="AO21942" s="103" t="n"/>
    </row>
    <row r="21943" spans="1:59">
      <c r="AO21943" s="103" t="n"/>
    </row>
    <row r="21944" spans="1:59">
      <c r="AO21944" s="103" t="n"/>
    </row>
    <row r="21945" spans="1:59">
      <c r="AO21945" s="103" t="n"/>
    </row>
    <row r="21946" spans="1:59">
      <c r="AO21946" s="103" t="n"/>
    </row>
    <row r="21947" spans="1:59">
      <c r="AO21947" s="103" t="n"/>
    </row>
    <row r="21948" spans="1:59">
      <c r="AO21948" s="103" t="n"/>
    </row>
    <row r="21949" spans="1:59">
      <c r="AO21949" s="103" t="n"/>
    </row>
    <row r="21950" spans="1:59">
      <c r="AO21950" s="103" t="n"/>
    </row>
    <row r="21951" spans="1:59">
      <c r="AO21951" s="103" t="n"/>
    </row>
    <row r="21952" spans="1:59">
      <c r="AO21952" s="103" t="n"/>
    </row>
    <row r="21953" spans="1:59">
      <c r="AO21953" s="103" t="n"/>
    </row>
    <row r="21954" spans="1:59">
      <c r="AO21954" s="103" t="n"/>
    </row>
    <row r="21955" spans="1:59">
      <c r="AO21955" s="103" t="n"/>
    </row>
    <row r="21956" spans="1:59">
      <c r="AO21956" s="103" t="n"/>
    </row>
    <row r="21957" spans="1:59">
      <c r="AO21957" s="103" t="n"/>
    </row>
    <row r="21958" spans="1:59">
      <c r="AO21958" s="103" t="n"/>
    </row>
    <row r="21959" spans="1:59">
      <c r="AO21959" s="103" t="n"/>
    </row>
    <row r="21960" spans="1:59">
      <c r="AO21960" s="103" t="n"/>
    </row>
    <row r="21961" spans="1:59">
      <c r="AO21961" s="103" t="n"/>
    </row>
    <row r="21962" spans="1:59">
      <c r="AO21962" s="103" t="n"/>
    </row>
    <row r="21963" spans="1:59">
      <c r="AO21963" s="103" t="n"/>
    </row>
    <row r="21964" spans="1:59">
      <c r="AO21964" s="103" t="n"/>
    </row>
    <row r="21965" spans="1:59">
      <c r="AO21965" s="103" t="n"/>
    </row>
    <row r="21966" spans="1:59">
      <c r="AO21966" s="103" t="n"/>
    </row>
    <row r="21967" spans="1:59">
      <c r="AO21967" s="103" t="n"/>
    </row>
    <row r="21968" spans="1:59">
      <c r="AO21968" s="103" t="n"/>
    </row>
    <row r="21969" spans="1:59">
      <c r="AO21969" s="103" t="n"/>
    </row>
    <row r="21970" spans="1:59">
      <c r="AO21970" s="103" t="n"/>
    </row>
    <row r="21971" spans="1:59">
      <c r="AO21971" s="103" t="n"/>
    </row>
    <row r="21972" spans="1:59">
      <c r="AO21972" s="103" t="n"/>
    </row>
    <row r="21973" spans="1:59">
      <c r="AO21973" s="103" t="n"/>
    </row>
    <row r="21974" spans="1:59">
      <c r="AO21974" s="103" t="n"/>
    </row>
    <row r="21975" spans="1:59">
      <c r="AO21975" s="103" t="n"/>
    </row>
    <row r="21976" spans="1:59">
      <c r="AO21976" s="103" t="n"/>
    </row>
    <row r="21977" spans="1:59">
      <c r="AO21977" s="103" t="n"/>
    </row>
    <row r="21978" spans="1:59">
      <c r="AO21978" s="103" t="n"/>
    </row>
    <row r="21979" spans="1:59">
      <c r="AO21979" s="103" t="n"/>
    </row>
    <row r="21980" spans="1:59">
      <c r="AO21980" s="103" t="n"/>
    </row>
    <row r="21981" spans="1:59">
      <c r="AO21981" s="103" t="n"/>
    </row>
    <row r="21982" spans="1:59">
      <c r="AO21982" s="103" t="n"/>
    </row>
    <row r="21983" spans="1:59">
      <c r="AO21983" s="103" t="n"/>
    </row>
    <row r="21984" spans="1:59">
      <c r="AO21984" s="103" t="n"/>
    </row>
    <row r="21985" spans="1:59">
      <c r="AO21985" s="103" t="n"/>
    </row>
    <row r="21986" spans="1:59">
      <c r="AO21986" s="103" t="n"/>
    </row>
    <row r="21987" spans="1:59">
      <c r="AO21987" s="103" t="n"/>
    </row>
    <row r="21988" spans="1:59">
      <c r="AO21988" s="103" t="n"/>
    </row>
    <row r="21989" spans="1:59">
      <c r="AO21989" s="103" t="n"/>
    </row>
    <row r="21990" spans="1:59">
      <c r="AO21990" s="103" t="n"/>
    </row>
    <row r="21991" spans="1:59">
      <c r="AO21991" s="103" t="n"/>
    </row>
    <row r="21992" spans="1:59">
      <c r="AO21992" s="103" t="n"/>
    </row>
    <row r="21993" spans="1:59">
      <c r="AO21993" s="103" t="n"/>
    </row>
    <row r="21994" spans="1:59">
      <c r="AO21994" s="103" t="n"/>
    </row>
    <row r="21995" spans="1:59">
      <c r="AO21995" s="103" t="n"/>
    </row>
    <row r="21996" spans="1:59">
      <c r="AO21996" s="103" t="n"/>
    </row>
    <row r="21997" spans="1:59">
      <c r="AO21997" s="103" t="n"/>
    </row>
    <row r="21998" spans="1:59">
      <c r="AO21998" s="103" t="n"/>
    </row>
    <row r="21999" spans="1:59">
      <c r="AO21999" s="103" t="n"/>
    </row>
    <row r="22000" spans="1:59">
      <c r="AO22000" s="103" t="n"/>
    </row>
    <row r="22001" spans="1:59">
      <c r="AO22001" s="103" t="n"/>
    </row>
    <row r="22002" spans="1:59">
      <c r="AO22002" s="103" t="n"/>
    </row>
    <row r="22003" spans="1:59">
      <c r="AO22003" s="103" t="n"/>
    </row>
    <row r="22004" spans="1:59">
      <c r="AO22004" s="103" t="n"/>
    </row>
    <row r="22005" spans="1:59">
      <c r="AO22005" s="103" t="n"/>
    </row>
    <row r="22006" spans="1:59">
      <c r="AO22006" s="103" t="n"/>
    </row>
    <row r="22007" spans="1:59">
      <c r="AO22007" s="103" t="n"/>
    </row>
    <row r="22008" spans="1:59">
      <c r="AO22008" s="103" t="n"/>
    </row>
    <row r="22009" spans="1:59">
      <c r="AO22009" s="103" t="n"/>
    </row>
    <row r="22010" spans="1:59">
      <c r="AO22010" s="103" t="n"/>
    </row>
    <row r="22011" spans="1:59">
      <c r="AO22011" s="103" t="n"/>
    </row>
    <row r="22012" spans="1:59">
      <c r="AO22012" s="103" t="n"/>
    </row>
    <row r="22013" spans="1:59">
      <c r="AO22013" s="103" t="n"/>
    </row>
    <row r="22014" spans="1:59">
      <c r="AO22014" s="103" t="n"/>
    </row>
    <row r="22015" spans="1:59">
      <c r="AO22015" s="103" t="n"/>
    </row>
    <row r="22016" spans="1:59">
      <c r="AO22016" s="103" t="n"/>
    </row>
    <row r="22017" spans="1:59">
      <c r="AO22017" s="103" t="n"/>
    </row>
    <row r="22018" spans="1:59">
      <c r="AO22018" s="103" t="n"/>
    </row>
    <row r="22019" spans="1:59">
      <c r="AO22019" s="103" t="n"/>
    </row>
    <row r="22020" spans="1:59">
      <c r="AO22020" s="103" t="n"/>
    </row>
    <row r="22021" spans="1:59">
      <c r="AO22021" s="103" t="n"/>
    </row>
    <row r="22022" spans="1:59">
      <c r="AO22022" s="103" t="n"/>
    </row>
    <row r="22023" spans="1:59">
      <c r="AO22023" s="103" t="n"/>
    </row>
    <row r="22024" spans="1:59">
      <c r="AO22024" s="103" t="n"/>
    </row>
    <row r="22025" spans="1:59">
      <c r="AO22025" s="103" t="n"/>
    </row>
    <row r="22026" spans="1:59">
      <c r="AO22026" s="103" t="n"/>
    </row>
    <row r="22027" spans="1:59">
      <c r="AO22027" s="103" t="n"/>
    </row>
    <row r="22028" spans="1:59">
      <c r="AO22028" s="103" t="n"/>
    </row>
    <row r="22029" spans="1:59">
      <c r="AO22029" s="103" t="n"/>
    </row>
    <row r="22030" spans="1:59">
      <c r="AO22030" s="103" t="n"/>
    </row>
    <row r="22031" spans="1:59">
      <c r="AO22031" s="103" t="n"/>
    </row>
    <row r="22032" spans="1:59">
      <c r="AO22032" s="103" t="n"/>
    </row>
    <row r="22033" spans="1:59">
      <c r="AO22033" s="103" t="n"/>
    </row>
    <row r="22034" spans="1:59">
      <c r="AO22034" s="103" t="n"/>
    </row>
    <row r="22035" spans="1:59">
      <c r="AO22035" s="103" t="n"/>
    </row>
    <row r="22036" spans="1:59">
      <c r="AO22036" s="103" t="n"/>
    </row>
    <row r="22037" spans="1:59">
      <c r="AO22037" s="103" t="n"/>
    </row>
    <row r="22038" spans="1:59">
      <c r="AO22038" s="103" t="n"/>
    </row>
    <row r="22039" spans="1:59">
      <c r="AO22039" s="103" t="n"/>
    </row>
    <row r="22040" spans="1:59">
      <c r="AO22040" s="103" t="n"/>
    </row>
    <row r="22041" spans="1:59">
      <c r="AO22041" s="103" t="n"/>
    </row>
    <row r="22042" spans="1:59">
      <c r="AO22042" s="103" t="n"/>
    </row>
    <row r="22043" spans="1:59">
      <c r="AO22043" s="103" t="n"/>
    </row>
    <row r="22044" spans="1:59">
      <c r="AO22044" s="103" t="n"/>
    </row>
    <row r="22045" spans="1:59">
      <c r="AO22045" s="103" t="n"/>
    </row>
    <row r="22046" spans="1:59">
      <c r="AO22046" s="103" t="n"/>
    </row>
    <row r="22047" spans="1:59">
      <c r="AO22047" s="103" t="n"/>
    </row>
    <row r="22048" spans="1:59">
      <c r="AO22048" s="103" t="n"/>
    </row>
    <row r="22049" spans="1:59">
      <c r="AO22049" s="103" t="n"/>
    </row>
    <row r="22050" spans="1:59">
      <c r="AO22050" s="103" t="n"/>
    </row>
    <row r="22051" spans="1:59">
      <c r="AO22051" s="103" t="n"/>
    </row>
    <row r="22052" spans="1:59">
      <c r="AO22052" s="103" t="n"/>
    </row>
    <row r="22053" spans="1:59">
      <c r="AO22053" s="103" t="n"/>
    </row>
    <row r="22054" spans="1:59">
      <c r="AO22054" s="103" t="n"/>
    </row>
    <row r="22055" spans="1:59">
      <c r="AO22055" s="103" t="n"/>
    </row>
    <row r="22056" spans="1:59">
      <c r="AO22056" s="103" t="n"/>
    </row>
    <row r="22057" spans="1:59">
      <c r="AO22057" s="103" t="n"/>
    </row>
    <row r="22058" spans="1:59">
      <c r="AO22058" s="103" t="n"/>
    </row>
    <row r="22059" spans="1:59">
      <c r="AO22059" s="103" t="n"/>
    </row>
    <row r="22060" spans="1:59">
      <c r="AO22060" s="103" t="n"/>
    </row>
    <row r="22061" spans="1:59">
      <c r="AO22061" s="103" t="n"/>
    </row>
    <row r="22062" spans="1:59">
      <c r="AO22062" s="103" t="n"/>
    </row>
    <row r="22063" spans="1:59">
      <c r="AO22063" s="103" t="n"/>
    </row>
    <row r="22064" spans="1:59">
      <c r="AO22064" s="103" t="n"/>
    </row>
    <row r="22065" spans="1:59">
      <c r="AO22065" s="103" t="n"/>
    </row>
    <row r="22066" spans="1:59">
      <c r="AO22066" s="103" t="n"/>
    </row>
    <row r="22067" spans="1:59">
      <c r="AO22067" s="103" t="n"/>
    </row>
    <row r="22068" spans="1:59">
      <c r="AO22068" s="103" t="n"/>
    </row>
    <row r="22069" spans="1:59">
      <c r="AO22069" s="103" t="n"/>
    </row>
    <row r="22070" spans="1:59">
      <c r="AO22070" s="103" t="n"/>
    </row>
    <row r="22071" spans="1:59">
      <c r="AO22071" s="103" t="n"/>
    </row>
    <row r="22072" spans="1:59">
      <c r="AO22072" s="103" t="n"/>
    </row>
    <row r="22073" spans="1:59">
      <c r="AO22073" s="103" t="n"/>
    </row>
    <row r="22074" spans="1:59">
      <c r="AO22074" s="103" t="n"/>
    </row>
    <row r="22075" spans="1:59">
      <c r="AO22075" s="103" t="n"/>
    </row>
    <row r="22076" spans="1:59">
      <c r="AO22076" s="103" t="n"/>
    </row>
    <row r="22077" spans="1:59">
      <c r="AO22077" s="103" t="n"/>
    </row>
    <row r="22078" spans="1:59">
      <c r="AO22078" s="103" t="n"/>
    </row>
    <row r="22079" spans="1:59">
      <c r="AO22079" s="103" t="n"/>
    </row>
    <row r="22080" spans="1:59">
      <c r="AO22080" s="103" t="n"/>
    </row>
    <row r="22081" spans="1:59">
      <c r="AO22081" s="103" t="n"/>
    </row>
    <row r="22082" spans="1:59">
      <c r="AO22082" s="103" t="n"/>
    </row>
    <row r="22083" spans="1:59">
      <c r="AO22083" s="103" t="n"/>
    </row>
    <row r="22084" spans="1:59">
      <c r="AO22084" s="103" t="n"/>
    </row>
    <row r="22085" spans="1:59">
      <c r="AO22085" s="103" t="n"/>
    </row>
    <row r="22086" spans="1:59">
      <c r="AO22086" s="103" t="n"/>
    </row>
    <row r="22087" spans="1:59">
      <c r="AO22087" s="103" t="n"/>
    </row>
    <row r="22088" spans="1:59">
      <c r="AO22088" s="103" t="n"/>
    </row>
    <row r="22089" spans="1:59">
      <c r="AO22089" s="103" t="n"/>
    </row>
    <row r="22090" spans="1:59">
      <c r="AO22090" s="103" t="n"/>
    </row>
    <row r="22091" spans="1:59">
      <c r="AO22091" s="103" t="n"/>
    </row>
    <row r="22092" spans="1:59">
      <c r="AO22092" s="103" t="n"/>
    </row>
    <row r="22093" spans="1:59">
      <c r="AO22093" s="103" t="n"/>
    </row>
    <row r="22094" spans="1:59">
      <c r="AO22094" s="103" t="n"/>
    </row>
    <row r="22095" spans="1:59">
      <c r="AO22095" s="103" t="n"/>
    </row>
    <row r="22096" spans="1:59">
      <c r="AO22096" s="103" t="n"/>
    </row>
    <row r="22097" spans="1:59">
      <c r="AO22097" s="103" t="n"/>
    </row>
    <row r="22098" spans="1:59">
      <c r="AO22098" s="103" t="n"/>
    </row>
    <row r="22099" spans="1:59">
      <c r="AO22099" s="103" t="n"/>
    </row>
    <row r="22100" spans="1:59">
      <c r="AO22100" s="103" t="n"/>
    </row>
    <row r="22101" spans="1:59">
      <c r="AO22101" s="103" t="n"/>
    </row>
    <row r="22102" spans="1:59">
      <c r="AO22102" s="103" t="n"/>
    </row>
    <row r="22103" spans="1:59">
      <c r="AO22103" s="103" t="n"/>
    </row>
    <row r="22104" spans="1:59">
      <c r="AO22104" s="103" t="n"/>
    </row>
    <row r="22105" spans="1:59">
      <c r="AO22105" s="103" t="n"/>
    </row>
    <row r="22106" spans="1:59">
      <c r="AO22106" s="103" t="n"/>
    </row>
    <row r="22107" spans="1:59">
      <c r="AO22107" s="103" t="n"/>
    </row>
    <row r="22108" spans="1:59">
      <c r="AO22108" s="103" t="n"/>
    </row>
    <row r="22109" spans="1:59">
      <c r="AO22109" s="103" t="n"/>
    </row>
    <row r="22110" spans="1:59">
      <c r="AO22110" s="103" t="n"/>
    </row>
    <row r="22111" spans="1:59">
      <c r="AO22111" s="103" t="n"/>
    </row>
    <row r="22112" spans="1:59">
      <c r="AO22112" s="103" t="n"/>
    </row>
    <row r="22113" spans="1:59">
      <c r="AO22113" s="103" t="n"/>
    </row>
    <row r="22114" spans="1:59">
      <c r="AO22114" s="103" t="n"/>
    </row>
    <row r="22115" spans="1:59">
      <c r="AO22115" s="103" t="n"/>
    </row>
    <row r="22116" spans="1:59">
      <c r="AO22116" s="103" t="n"/>
    </row>
    <row r="22117" spans="1:59">
      <c r="AO22117" s="103" t="n"/>
    </row>
    <row r="22118" spans="1:59">
      <c r="AO22118" s="103" t="n"/>
    </row>
    <row r="22119" spans="1:59">
      <c r="AO22119" s="103" t="n"/>
    </row>
    <row r="22120" spans="1:59">
      <c r="AO22120" s="103" t="n"/>
    </row>
    <row r="22121" spans="1:59">
      <c r="AO22121" s="103" t="n"/>
    </row>
    <row r="22122" spans="1:59">
      <c r="AO22122" s="103" t="n"/>
    </row>
    <row r="22123" spans="1:59">
      <c r="AO22123" s="103" t="n"/>
    </row>
    <row r="22124" spans="1:59">
      <c r="AO22124" s="103" t="n"/>
    </row>
    <row r="22125" spans="1:59">
      <c r="AO22125" s="103" t="n"/>
    </row>
    <row r="22126" spans="1:59">
      <c r="AO22126" s="103" t="n"/>
    </row>
    <row r="22127" spans="1:59">
      <c r="AO22127" s="103" t="n"/>
    </row>
    <row r="22128" spans="1:59">
      <c r="AO22128" s="103" t="n"/>
    </row>
    <row r="22129" spans="1:59">
      <c r="AO22129" s="103" t="n"/>
    </row>
    <row r="22130" spans="1:59">
      <c r="AO22130" s="103" t="n"/>
    </row>
    <row r="22131" spans="1:59">
      <c r="AO22131" s="103" t="n"/>
    </row>
    <row r="22132" spans="1:59">
      <c r="AO22132" s="103" t="n"/>
    </row>
    <row r="22133" spans="1:59">
      <c r="AO22133" s="103" t="n"/>
    </row>
    <row r="22134" spans="1:59">
      <c r="AO22134" s="103" t="n"/>
    </row>
    <row r="22135" spans="1:59">
      <c r="AO22135" s="103" t="n"/>
    </row>
    <row r="22136" spans="1:59">
      <c r="AO22136" s="103" t="n"/>
    </row>
    <row r="22137" spans="1:59">
      <c r="AO22137" s="103" t="n"/>
    </row>
    <row r="22138" spans="1:59">
      <c r="AO22138" s="103" t="n"/>
    </row>
    <row r="22139" spans="1:59">
      <c r="AO22139" s="103" t="n"/>
    </row>
    <row r="22140" spans="1:59">
      <c r="AO22140" s="103" t="n"/>
    </row>
    <row r="22141" spans="1:59">
      <c r="AO22141" s="103" t="n"/>
    </row>
    <row r="22142" spans="1:59">
      <c r="AO22142" s="103" t="n"/>
    </row>
    <row r="22143" spans="1:59">
      <c r="AO22143" s="103" t="n"/>
    </row>
    <row r="22144" spans="1:59">
      <c r="AO22144" s="103" t="n"/>
    </row>
    <row r="22145" spans="1:59">
      <c r="AO22145" s="103" t="n"/>
    </row>
    <row r="22146" spans="1:59">
      <c r="AO22146" s="103" t="n"/>
    </row>
    <row r="22147" spans="1:59">
      <c r="AO22147" s="103" t="n"/>
    </row>
    <row r="22148" spans="1:59">
      <c r="AO22148" s="103" t="n"/>
    </row>
    <row r="22149" spans="1:59">
      <c r="AO22149" s="103" t="n"/>
    </row>
    <row r="22150" spans="1:59">
      <c r="AO22150" s="103" t="n"/>
    </row>
    <row r="22151" spans="1:59">
      <c r="AO22151" s="103" t="n"/>
    </row>
    <row r="22152" spans="1:59">
      <c r="AO22152" s="103" t="n"/>
    </row>
    <row r="22153" spans="1:59">
      <c r="AO22153" s="103" t="n"/>
    </row>
    <row r="22154" spans="1:59">
      <c r="AO22154" s="103" t="n"/>
    </row>
    <row r="22155" spans="1:59">
      <c r="AO22155" s="103" t="n"/>
    </row>
    <row r="22156" spans="1:59">
      <c r="AO22156" s="103" t="n"/>
    </row>
    <row r="22157" spans="1:59">
      <c r="AO22157" s="103" t="n"/>
    </row>
    <row r="22158" spans="1:59">
      <c r="AO22158" s="103" t="n"/>
    </row>
    <row r="22159" spans="1:59">
      <c r="AO22159" s="103" t="n"/>
    </row>
    <row r="22160" spans="1:59">
      <c r="AO22160" s="103" t="n"/>
    </row>
    <row r="22161" spans="1:59">
      <c r="AO22161" s="103" t="n"/>
    </row>
    <row r="22162" spans="1:59">
      <c r="AO22162" s="103" t="n"/>
    </row>
    <row r="22163" spans="1:59">
      <c r="AO22163" s="103" t="n"/>
    </row>
    <row r="22164" spans="1:59">
      <c r="AO22164" s="103" t="n"/>
    </row>
    <row r="22165" spans="1:59">
      <c r="AO22165" s="103" t="n"/>
    </row>
    <row r="22166" spans="1:59">
      <c r="AO22166" s="103" t="n"/>
    </row>
    <row r="22167" spans="1:59">
      <c r="AO22167" s="103" t="n"/>
    </row>
    <row r="22168" spans="1:59">
      <c r="AO22168" s="103" t="n"/>
    </row>
    <row r="22169" spans="1:59">
      <c r="AO22169" s="103" t="n"/>
    </row>
    <row r="22170" spans="1:59">
      <c r="AO22170" s="103" t="n"/>
    </row>
    <row r="22171" spans="1:59">
      <c r="AO22171" s="103" t="n"/>
    </row>
    <row r="22172" spans="1:59">
      <c r="AO22172" s="103" t="n"/>
    </row>
    <row r="22173" spans="1:59">
      <c r="AO22173" s="103" t="n"/>
    </row>
    <row r="22174" spans="1:59">
      <c r="AO22174" s="103" t="n"/>
    </row>
    <row r="22175" spans="1:59">
      <c r="AO22175" s="103" t="n"/>
    </row>
    <row r="22176" spans="1:59">
      <c r="AO22176" s="103" t="n"/>
    </row>
    <row r="22177" spans="1:59">
      <c r="AO22177" s="103" t="n"/>
    </row>
    <row r="22178" spans="1:59">
      <c r="AO22178" s="103" t="n"/>
    </row>
    <row r="22179" spans="1:59">
      <c r="AO22179" s="103" t="n"/>
    </row>
    <row r="22180" spans="1:59">
      <c r="AO22180" s="103" t="n"/>
    </row>
    <row r="22181" spans="1:59">
      <c r="AO22181" s="103" t="n"/>
    </row>
    <row r="22182" spans="1:59">
      <c r="AO22182" s="103" t="n"/>
    </row>
    <row r="22183" spans="1:59">
      <c r="AO22183" s="103" t="n"/>
    </row>
    <row r="22184" spans="1:59">
      <c r="AO22184" s="103" t="n"/>
    </row>
    <row r="22185" spans="1:59">
      <c r="AO22185" s="103" t="n"/>
    </row>
    <row r="22186" spans="1:59">
      <c r="AO22186" s="103" t="n"/>
    </row>
    <row r="22187" spans="1:59">
      <c r="AO22187" s="103" t="n"/>
    </row>
    <row r="22188" spans="1:59">
      <c r="AO22188" s="103" t="n"/>
    </row>
    <row r="22189" spans="1:59">
      <c r="AO22189" s="103" t="n"/>
    </row>
    <row r="22190" spans="1:59">
      <c r="AO22190" s="103" t="n"/>
    </row>
    <row r="22191" spans="1:59">
      <c r="AO22191" s="103" t="n"/>
    </row>
    <row r="22192" spans="1:59">
      <c r="AO22192" s="103" t="n"/>
    </row>
    <row r="22193" spans="1:59">
      <c r="AO22193" s="103" t="n"/>
    </row>
    <row r="22194" spans="1:59">
      <c r="AO22194" s="103" t="n"/>
    </row>
    <row r="22195" spans="1:59">
      <c r="AO22195" s="103" t="n"/>
    </row>
    <row r="22196" spans="1:59">
      <c r="AO22196" s="103" t="n"/>
    </row>
    <row r="22197" spans="1:59">
      <c r="AO22197" s="103" t="n"/>
    </row>
    <row r="22198" spans="1:59">
      <c r="AO22198" s="103" t="n"/>
    </row>
    <row r="22199" spans="1:59">
      <c r="AO22199" s="103" t="n"/>
    </row>
    <row r="22200" spans="1:59">
      <c r="AO22200" s="103" t="n"/>
    </row>
    <row r="22201" spans="1:59">
      <c r="AO22201" s="103" t="n"/>
    </row>
    <row r="22202" spans="1:59">
      <c r="AO22202" s="103" t="n"/>
    </row>
    <row r="22203" spans="1:59">
      <c r="AO22203" s="103" t="n"/>
    </row>
    <row r="22204" spans="1:59">
      <c r="AO22204" s="103" t="n"/>
    </row>
    <row r="22205" spans="1:59">
      <c r="AO22205" s="103" t="n"/>
    </row>
    <row r="22206" spans="1:59">
      <c r="AO22206" s="103" t="n"/>
    </row>
    <row r="22207" spans="1:59">
      <c r="AO22207" s="103" t="n"/>
    </row>
    <row r="22208" spans="1:59">
      <c r="AO22208" s="103" t="n"/>
    </row>
    <row r="22209" spans="1:59">
      <c r="AO22209" s="103" t="n"/>
    </row>
    <row r="22210" spans="1:59">
      <c r="AO22210" s="103" t="n"/>
    </row>
    <row r="22211" spans="1:59">
      <c r="AO22211" s="103" t="n"/>
    </row>
    <row r="22212" spans="1:59">
      <c r="AO22212" s="103" t="n"/>
    </row>
    <row r="22213" spans="1:59">
      <c r="AO22213" s="103" t="n"/>
    </row>
    <row r="22214" spans="1:59">
      <c r="AO22214" s="103" t="n"/>
    </row>
    <row r="22215" spans="1:59">
      <c r="AO22215" s="103" t="n"/>
    </row>
    <row r="22216" spans="1:59">
      <c r="AO22216" s="103" t="n"/>
    </row>
    <row r="22217" spans="1:59">
      <c r="AO22217" s="103" t="n"/>
    </row>
    <row r="22218" spans="1:59">
      <c r="AO22218" s="103" t="n"/>
    </row>
    <row r="22219" spans="1:59">
      <c r="AO22219" s="103" t="n"/>
    </row>
    <row r="22220" spans="1:59">
      <c r="AO22220" s="103" t="n"/>
    </row>
    <row r="22221" spans="1:59">
      <c r="AO22221" s="103" t="n"/>
    </row>
    <row r="22222" spans="1:59">
      <c r="AO22222" s="103" t="n"/>
    </row>
    <row r="22223" spans="1:59">
      <c r="AO22223" s="103" t="n"/>
    </row>
    <row r="22224" spans="1:59">
      <c r="AO22224" s="103" t="n"/>
    </row>
    <row r="22225" spans="1:59">
      <c r="AO22225" s="103" t="n"/>
    </row>
    <row r="22226" spans="1:59">
      <c r="AO22226" s="103" t="n"/>
    </row>
    <row r="22227" spans="1:59">
      <c r="AO22227" s="103" t="n"/>
    </row>
    <row r="22228" spans="1:59">
      <c r="AO22228" s="103" t="n"/>
    </row>
    <row r="22229" spans="1:59">
      <c r="AO22229" s="103" t="n"/>
    </row>
    <row r="22230" spans="1:59">
      <c r="AO22230" s="103" t="n"/>
    </row>
    <row r="22231" spans="1:59">
      <c r="AO22231" s="103" t="n"/>
    </row>
    <row r="22232" spans="1:59">
      <c r="AO22232" s="103" t="n"/>
    </row>
    <row r="22233" spans="1:59">
      <c r="AO22233" s="103" t="n"/>
    </row>
    <row r="22234" spans="1:59">
      <c r="AO22234" s="103" t="n"/>
    </row>
    <row r="22235" spans="1:59">
      <c r="AO22235" s="103" t="n"/>
    </row>
    <row r="22236" spans="1:59">
      <c r="AO22236" s="103" t="n"/>
    </row>
    <row r="22237" spans="1:59">
      <c r="AO22237" s="103" t="n"/>
    </row>
    <row r="22238" spans="1:59">
      <c r="AO22238" s="103" t="n"/>
    </row>
    <row r="22239" spans="1:59">
      <c r="AO22239" s="103" t="n"/>
    </row>
    <row r="22240" spans="1:59">
      <c r="AO22240" s="103" t="n"/>
    </row>
    <row r="22241" spans="1:59">
      <c r="AO22241" s="103" t="n"/>
    </row>
    <row r="22242" spans="1:59">
      <c r="AO22242" s="103" t="n"/>
    </row>
    <row r="22243" spans="1:59">
      <c r="AO22243" s="103" t="n"/>
    </row>
    <row r="22244" spans="1:59">
      <c r="AO22244" s="103" t="n"/>
    </row>
    <row r="22245" spans="1:59">
      <c r="AO22245" s="103" t="n"/>
    </row>
    <row r="22246" spans="1:59">
      <c r="AO22246" s="103" t="n"/>
    </row>
    <row r="22247" spans="1:59">
      <c r="AO22247" s="103" t="n"/>
    </row>
    <row r="22248" spans="1:59">
      <c r="AO22248" s="103" t="n"/>
    </row>
    <row r="22249" spans="1:59">
      <c r="AO22249" s="103" t="n"/>
    </row>
    <row r="22250" spans="1:59">
      <c r="AO22250" s="103" t="n"/>
    </row>
    <row r="22251" spans="1:59">
      <c r="AO22251" s="103" t="n"/>
    </row>
    <row r="22252" spans="1:59">
      <c r="AO22252" s="103" t="n"/>
    </row>
    <row r="22253" spans="1:59">
      <c r="AO22253" s="103" t="n"/>
    </row>
    <row r="22254" spans="1:59">
      <c r="AO22254" s="103" t="n"/>
    </row>
    <row r="22255" spans="1:59">
      <c r="AO22255" s="103" t="n"/>
    </row>
    <row r="22256" spans="1:59">
      <c r="AO22256" s="103" t="n"/>
    </row>
    <row r="22257" spans="1:59">
      <c r="AO22257" s="103" t="n"/>
    </row>
    <row r="22258" spans="1:59">
      <c r="AO22258" s="103" t="n"/>
    </row>
    <row r="22259" spans="1:59">
      <c r="AO22259" s="103" t="n"/>
    </row>
    <row r="22260" spans="1:59">
      <c r="AO22260" s="103" t="n"/>
    </row>
    <row r="22261" spans="1:59">
      <c r="AO22261" s="103" t="n"/>
    </row>
    <row r="22262" spans="1:59">
      <c r="AO22262" s="103" t="n"/>
    </row>
    <row r="22263" spans="1:59">
      <c r="AO22263" s="103" t="n"/>
    </row>
    <row r="22264" spans="1:59">
      <c r="AO22264" s="103" t="n"/>
    </row>
    <row r="22265" spans="1:59">
      <c r="AO22265" s="103" t="n"/>
    </row>
    <row r="22266" spans="1:59">
      <c r="AO22266" s="103" t="n"/>
    </row>
    <row r="22267" spans="1:59">
      <c r="AO22267" s="103" t="n"/>
    </row>
    <row r="22268" spans="1:59">
      <c r="AO22268" s="103" t="n"/>
    </row>
    <row r="22269" spans="1:59">
      <c r="AO22269" s="103" t="n"/>
    </row>
    <row r="22270" spans="1:59">
      <c r="AO22270" s="103" t="n"/>
    </row>
    <row r="22271" spans="1:59">
      <c r="AO22271" s="103" t="n"/>
    </row>
    <row r="22272" spans="1:59">
      <c r="AO22272" s="103" t="n"/>
    </row>
    <row r="22273" spans="1:59">
      <c r="AO22273" s="103" t="n"/>
    </row>
    <row r="22274" spans="1:59">
      <c r="AO22274" s="103" t="n"/>
    </row>
    <row r="22275" spans="1:59">
      <c r="AO22275" s="103" t="n"/>
    </row>
    <row r="22276" spans="1:59">
      <c r="AO22276" s="103" t="n"/>
    </row>
    <row r="22277" spans="1:59">
      <c r="AO22277" s="103" t="n"/>
    </row>
    <row r="22278" spans="1:59">
      <c r="AO22278" s="103" t="n"/>
    </row>
    <row r="22279" spans="1:59">
      <c r="AO22279" s="103" t="n"/>
    </row>
    <row r="22280" spans="1:59">
      <c r="AO22280" s="103" t="n"/>
    </row>
    <row r="22281" spans="1:59">
      <c r="AO22281" s="103" t="n"/>
    </row>
    <row r="22282" spans="1:59">
      <c r="AO22282" s="103" t="n"/>
    </row>
    <row r="22283" spans="1:59">
      <c r="AO22283" s="103" t="n"/>
    </row>
    <row r="22284" spans="1:59">
      <c r="AO22284" s="103" t="n"/>
    </row>
    <row r="22285" spans="1:59">
      <c r="AO22285" s="103" t="n"/>
    </row>
    <row r="22286" spans="1:59">
      <c r="AO22286" s="103" t="n"/>
    </row>
    <row r="22287" spans="1:59">
      <c r="AO22287" s="103" t="n"/>
    </row>
    <row r="22288" spans="1:59">
      <c r="AO22288" s="103" t="n"/>
    </row>
    <row r="22289" spans="1:59">
      <c r="AO22289" s="103" t="n"/>
    </row>
    <row r="22290" spans="1:59">
      <c r="AO22290" s="103" t="n"/>
    </row>
    <row r="22291" spans="1:59">
      <c r="AO22291" s="103" t="n"/>
    </row>
    <row r="22292" spans="1:59">
      <c r="AO22292" s="103" t="n"/>
    </row>
    <row r="22293" spans="1:59">
      <c r="AO22293" s="103" t="n"/>
    </row>
    <row r="22294" spans="1:59">
      <c r="AO22294" s="103" t="n"/>
    </row>
    <row r="22295" spans="1:59">
      <c r="AO22295" s="103" t="n"/>
    </row>
    <row r="22296" spans="1:59">
      <c r="AO22296" s="103" t="n"/>
    </row>
    <row r="22297" spans="1:59">
      <c r="AO22297" s="103" t="n"/>
    </row>
    <row r="22298" spans="1:59">
      <c r="AO22298" s="103" t="n"/>
    </row>
    <row r="22299" spans="1:59">
      <c r="AO22299" s="103" t="n"/>
    </row>
    <row r="22300" spans="1:59">
      <c r="AO22300" s="103" t="n"/>
    </row>
    <row r="22301" spans="1:59">
      <c r="AO22301" s="103" t="n"/>
    </row>
    <row r="22302" spans="1:59">
      <c r="AO22302" s="103" t="n"/>
    </row>
    <row r="22303" spans="1:59">
      <c r="AO22303" s="103" t="n"/>
    </row>
    <row r="22304" spans="1:59">
      <c r="AO22304" s="103" t="n"/>
    </row>
    <row r="22305" spans="1:59">
      <c r="AO22305" s="103" t="n"/>
    </row>
    <row r="22306" spans="1:59">
      <c r="AO22306" s="103" t="n"/>
    </row>
    <row r="22307" spans="1:59">
      <c r="AO22307" s="103" t="n"/>
    </row>
    <row r="22308" spans="1:59">
      <c r="AO22308" s="103" t="n"/>
    </row>
    <row r="22309" spans="1:59">
      <c r="AO22309" s="103" t="n"/>
    </row>
    <row r="22310" spans="1:59">
      <c r="AO22310" s="103" t="n"/>
    </row>
    <row r="22311" spans="1:59">
      <c r="AO22311" s="103" t="n"/>
    </row>
    <row r="22312" spans="1:59">
      <c r="AO22312" s="103" t="n"/>
    </row>
    <row r="22313" spans="1:59">
      <c r="AO22313" s="103" t="n"/>
    </row>
    <row r="22314" spans="1:59">
      <c r="AO22314" s="103" t="n"/>
    </row>
    <row r="22315" spans="1:59">
      <c r="AO22315" s="103" t="n"/>
    </row>
    <row r="22316" spans="1:59">
      <c r="AO22316" s="103" t="n"/>
    </row>
    <row r="22317" spans="1:59">
      <c r="AO22317" s="103" t="n"/>
    </row>
    <row r="22318" spans="1:59">
      <c r="AO22318" s="103" t="n"/>
    </row>
    <row r="22319" spans="1:59">
      <c r="AO22319" s="103" t="n"/>
    </row>
    <row r="22320" spans="1:59">
      <c r="AO22320" s="103" t="n"/>
    </row>
    <row r="22321" spans="1:59">
      <c r="AO22321" s="103" t="n"/>
    </row>
    <row r="22322" spans="1:59">
      <c r="AO22322" s="103" t="n"/>
    </row>
    <row r="22323" spans="1:59">
      <c r="AO22323" s="103" t="n"/>
    </row>
    <row r="22324" spans="1:59">
      <c r="AO22324" s="103" t="n"/>
    </row>
    <row r="22325" spans="1:59">
      <c r="AO22325" s="103" t="n"/>
    </row>
    <row r="22326" spans="1:59">
      <c r="AO22326" s="103" t="n"/>
    </row>
    <row r="22327" spans="1:59">
      <c r="AO22327" s="103" t="n"/>
    </row>
    <row r="22328" spans="1:59">
      <c r="AO22328" s="103" t="n"/>
    </row>
    <row r="22329" spans="1:59">
      <c r="AO22329" s="103" t="n"/>
    </row>
    <row r="22330" spans="1:59">
      <c r="AO22330" s="103" t="n"/>
    </row>
    <row r="22331" spans="1:59">
      <c r="AO22331" s="103" t="n"/>
    </row>
    <row r="22332" spans="1:59">
      <c r="AO22332" s="103" t="n"/>
    </row>
    <row r="22333" spans="1:59">
      <c r="AO22333" s="103" t="n"/>
    </row>
    <row r="22334" spans="1:59">
      <c r="AO22334" s="103" t="n"/>
    </row>
    <row r="22335" spans="1:59">
      <c r="AO22335" s="103" t="n"/>
    </row>
    <row r="22336" spans="1:59">
      <c r="AO22336" s="103" t="n"/>
    </row>
    <row r="22337" spans="1:59">
      <c r="AO22337" s="103" t="n"/>
    </row>
    <row r="22338" spans="1:59">
      <c r="AO22338" s="103" t="n"/>
    </row>
    <row r="22339" spans="1:59">
      <c r="AO22339" s="103" t="n"/>
    </row>
    <row r="22340" spans="1:59">
      <c r="AO22340" s="103" t="n"/>
    </row>
    <row r="22341" spans="1:59">
      <c r="AO22341" s="103" t="n"/>
    </row>
    <row r="22342" spans="1:59">
      <c r="AO22342" s="103" t="n"/>
    </row>
    <row r="22343" spans="1:59">
      <c r="AO22343" s="103" t="n"/>
    </row>
    <row r="22344" spans="1:59">
      <c r="AO22344" s="103" t="n"/>
    </row>
    <row r="22345" spans="1:59">
      <c r="AO22345" s="103" t="n"/>
    </row>
    <row r="22346" spans="1:59">
      <c r="AO22346" s="103" t="n"/>
    </row>
    <row r="22347" spans="1:59">
      <c r="AO22347" s="103" t="n"/>
    </row>
    <row r="22348" spans="1:59">
      <c r="AO22348" s="103" t="n"/>
    </row>
    <row r="22349" spans="1:59">
      <c r="AO22349" s="103" t="n"/>
    </row>
    <row r="22350" spans="1:59">
      <c r="AO22350" s="103" t="n"/>
    </row>
    <row r="22351" spans="1:59">
      <c r="AO22351" s="103" t="n"/>
    </row>
    <row r="22352" spans="1:59">
      <c r="AO22352" s="103" t="n"/>
    </row>
    <row r="22353" spans="1:59">
      <c r="AO22353" s="103" t="n"/>
    </row>
    <row r="22354" spans="1:59">
      <c r="AO22354" s="103" t="n"/>
    </row>
    <row r="22355" spans="1:59">
      <c r="AO22355" s="103" t="n"/>
    </row>
    <row r="22356" spans="1:59">
      <c r="AO22356" s="103" t="n"/>
    </row>
    <row r="22357" spans="1:59">
      <c r="AO22357" s="103" t="n"/>
    </row>
    <row r="22358" spans="1:59">
      <c r="AO22358" s="103" t="n"/>
    </row>
    <row r="22359" spans="1:59">
      <c r="AO22359" s="103" t="n"/>
    </row>
    <row r="22360" spans="1:59">
      <c r="AO22360" s="103" t="n"/>
    </row>
    <row r="22361" spans="1:59">
      <c r="AO22361" s="103" t="n"/>
    </row>
    <row r="22362" spans="1:59">
      <c r="AO22362" s="103" t="n"/>
    </row>
    <row r="22363" spans="1:59">
      <c r="AO22363" s="103" t="n"/>
    </row>
    <row r="22364" spans="1:59">
      <c r="AO22364" s="103" t="n"/>
    </row>
    <row r="22365" spans="1:59">
      <c r="AO22365" s="103" t="n"/>
    </row>
    <row r="22366" spans="1:59">
      <c r="AO22366" s="103" t="n"/>
    </row>
    <row r="22367" spans="1:59">
      <c r="AO22367" s="103" t="n"/>
    </row>
    <row r="22368" spans="1:59">
      <c r="AO22368" s="103" t="n"/>
    </row>
    <row r="22369" spans="1:59">
      <c r="AO22369" s="103" t="n"/>
    </row>
    <row r="22370" spans="1:59">
      <c r="AO22370" s="103" t="n"/>
    </row>
    <row r="22371" spans="1:59">
      <c r="AO22371" s="103" t="n"/>
    </row>
    <row r="22372" spans="1:59">
      <c r="AO22372" s="103" t="n"/>
    </row>
    <row r="22373" spans="1:59">
      <c r="AO22373" s="103" t="n"/>
    </row>
    <row r="22374" spans="1:59">
      <c r="AO22374" s="103" t="n"/>
    </row>
    <row r="22375" spans="1:59">
      <c r="AO22375" s="103" t="n"/>
    </row>
    <row r="22376" spans="1:59">
      <c r="AO22376" s="103" t="n"/>
    </row>
    <row r="22377" spans="1:59">
      <c r="AO22377" s="103" t="n"/>
    </row>
    <row r="22378" spans="1:59">
      <c r="AO22378" s="103" t="n"/>
    </row>
    <row r="22379" spans="1:59">
      <c r="AO22379" s="103" t="n"/>
    </row>
    <row r="22380" spans="1:59">
      <c r="AO22380" s="103" t="n"/>
    </row>
    <row r="22381" spans="1:59">
      <c r="AO22381" s="103" t="n"/>
    </row>
    <row r="22382" spans="1:59">
      <c r="AO22382" s="103" t="n"/>
    </row>
    <row r="22383" spans="1:59">
      <c r="AO22383" s="103" t="n"/>
    </row>
    <row r="22384" spans="1:59">
      <c r="AO22384" s="103" t="n"/>
    </row>
    <row r="22385" spans="1:59">
      <c r="AO22385" s="103" t="n"/>
    </row>
    <row r="22386" spans="1:59">
      <c r="AO22386" s="103" t="n"/>
    </row>
    <row r="22387" spans="1:59">
      <c r="AO22387" s="103" t="n"/>
    </row>
    <row r="22388" spans="1:59">
      <c r="AO22388" s="103" t="n"/>
    </row>
    <row r="22389" spans="1:59">
      <c r="AO22389" s="103" t="n"/>
    </row>
    <row r="22390" spans="1:59">
      <c r="AO22390" s="103" t="n"/>
    </row>
    <row r="22391" spans="1:59">
      <c r="AO22391" s="103" t="n"/>
    </row>
    <row r="22392" spans="1:59">
      <c r="AO22392" s="103" t="n"/>
    </row>
    <row r="22393" spans="1:59">
      <c r="AO22393" s="103" t="n"/>
    </row>
    <row r="22394" spans="1:59">
      <c r="AO22394" s="103" t="n"/>
    </row>
    <row r="22395" spans="1:59">
      <c r="AO22395" s="103" t="n"/>
    </row>
    <row r="22396" spans="1:59">
      <c r="AO22396" s="103" t="n"/>
    </row>
    <row r="22397" spans="1:59">
      <c r="AO22397" s="103" t="n"/>
    </row>
    <row r="22398" spans="1:59">
      <c r="AO22398" s="103" t="n"/>
    </row>
    <row r="22399" spans="1:59">
      <c r="AO22399" s="103" t="n"/>
    </row>
    <row r="22400" spans="1:59">
      <c r="AO22400" s="103" t="n"/>
    </row>
    <row r="22401" spans="1:59">
      <c r="AO22401" s="103" t="n"/>
    </row>
    <row r="22402" spans="1:59">
      <c r="AO22402" s="103" t="n"/>
    </row>
    <row r="22403" spans="1:59">
      <c r="AO22403" s="103" t="n"/>
    </row>
    <row r="22404" spans="1:59">
      <c r="AO22404" s="103" t="n"/>
    </row>
    <row r="22405" spans="1:59">
      <c r="AO22405" s="103" t="n"/>
    </row>
    <row r="22406" spans="1:59">
      <c r="AO22406" s="103" t="n"/>
    </row>
    <row r="22407" spans="1:59">
      <c r="AO22407" s="103" t="n"/>
    </row>
    <row r="22408" spans="1:59">
      <c r="AO22408" s="103" t="n"/>
    </row>
    <row r="22409" spans="1:59">
      <c r="AO22409" s="103" t="n"/>
    </row>
    <row r="22410" spans="1:59">
      <c r="AO22410" s="103" t="n"/>
    </row>
    <row r="22411" spans="1:59">
      <c r="AO22411" s="103" t="n"/>
    </row>
    <row r="22412" spans="1:59">
      <c r="AO22412" s="103" t="n"/>
    </row>
    <row r="22413" spans="1:59">
      <c r="AO22413" s="103" t="n"/>
    </row>
    <row r="22414" spans="1:59">
      <c r="AO22414" s="103" t="n"/>
    </row>
    <row r="22415" spans="1:59">
      <c r="AO22415" s="103" t="n"/>
    </row>
    <row r="22416" spans="1:59">
      <c r="AO22416" s="103" t="n"/>
    </row>
    <row r="22417" spans="1:59">
      <c r="AO22417" s="103" t="n"/>
    </row>
    <row r="22418" spans="1:59">
      <c r="AO22418" s="103" t="n"/>
    </row>
    <row r="22419" spans="1:59">
      <c r="AO22419" s="103" t="n"/>
    </row>
    <row r="22420" spans="1:59">
      <c r="AO22420" s="103" t="n"/>
    </row>
    <row r="22421" spans="1:59">
      <c r="AO22421" s="103" t="n"/>
    </row>
    <row r="22422" spans="1:59">
      <c r="AO22422" s="103" t="n"/>
    </row>
    <row r="22423" spans="1:59">
      <c r="AO22423" s="103" t="n"/>
    </row>
    <row r="22424" spans="1:59">
      <c r="AO22424" s="103" t="n"/>
    </row>
    <row r="22425" spans="1:59">
      <c r="AO22425" s="103" t="n"/>
    </row>
    <row r="22426" spans="1:59">
      <c r="AO22426" s="103" t="n"/>
    </row>
    <row r="22427" spans="1:59">
      <c r="AO22427" s="103" t="n"/>
    </row>
    <row r="22428" spans="1:59">
      <c r="AO22428" s="103" t="n"/>
    </row>
    <row r="22429" spans="1:59">
      <c r="AO22429" s="103" t="n"/>
    </row>
    <row r="22430" spans="1:59">
      <c r="AO22430" s="103" t="n"/>
    </row>
    <row r="22431" spans="1:59">
      <c r="AO22431" s="103" t="n"/>
    </row>
    <row r="22432" spans="1:59">
      <c r="AO22432" s="103" t="n"/>
    </row>
    <row r="22433" spans="1:59">
      <c r="AO22433" s="103" t="n"/>
    </row>
    <row r="22434" spans="1:59">
      <c r="AO22434" s="103" t="n"/>
    </row>
    <row r="22435" spans="1:59">
      <c r="AO22435" s="103" t="n"/>
    </row>
    <row r="22436" spans="1:59">
      <c r="AO22436" s="103" t="n"/>
    </row>
    <row r="22437" spans="1:59">
      <c r="AO22437" s="103" t="n"/>
    </row>
    <row r="22438" spans="1:59">
      <c r="AO22438" s="103" t="n"/>
    </row>
    <row r="22439" spans="1:59">
      <c r="AO22439" s="103" t="n"/>
    </row>
    <row r="22440" spans="1:59">
      <c r="AO22440" s="103" t="n"/>
    </row>
    <row r="22441" spans="1:59">
      <c r="AO22441" s="103" t="n"/>
    </row>
    <row r="22442" spans="1:59">
      <c r="AO22442" s="103" t="n"/>
    </row>
    <row r="22443" spans="1:59">
      <c r="AO22443" s="103" t="n"/>
    </row>
    <row r="22444" spans="1:59">
      <c r="AO22444" s="103" t="n"/>
    </row>
    <row r="22445" spans="1:59">
      <c r="AO22445" s="103" t="n"/>
    </row>
    <row r="22446" spans="1:59">
      <c r="AO22446" s="103" t="n"/>
    </row>
    <row r="22447" spans="1:59">
      <c r="AO22447" s="103" t="n"/>
    </row>
    <row r="22448" spans="1:59">
      <c r="AO22448" s="103" t="n"/>
    </row>
    <row r="22449" spans="1:59">
      <c r="AO22449" s="103" t="n"/>
    </row>
    <row r="22450" spans="1:59">
      <c r="AO22450" s="103" t="n"/>
    </row>
    <row r="22451" spans="1:59">
      <c r="AO22451" s="103" t="n"/>
    </row>
    <row r="22452" spans="1:59">
      <c r="AO22452" s="103" t="n"/>
    </row>
    <row r="22453" spans="1:59">
      <c r="AO22453" s="103" t="n"/>
    </row>
    <row r="22454" spans="1:59">
      <c r="AO22454" s="103" t="n"/>
    </row>
    <row r="22455" spans="1:59">
      <c r="AO22455" s="103" t="n"/>
    </row>
    <row r="22456" spans="1:59">
      <c r="AO22456" s="103" t="n"/>
    </row>
    <row r="22457" spans="1:59">
      <c r="AO22457" s="103" t="n"/>
    </row>
    <row r="22458" spans="1:59">
      <c r="AO22458" s="103" t="n"/>
    </row>
    <row r="22459" spans="1:59">
      <c r="AO22459" s="103" t="n"/>
    </row>
    <row r="22460" spans="1:59">
      <c r="AO22460" s="103" t="n"/>
    </row>
    <row r="22461" spans="1:59">
      <c r="AO22461" s="103" t="n"/>
    </row>
    <row r="22462" spans="1:59">
      <c r="AO22462" s="103" t="n"/>
    </row>
    <row r="22463" spans="1:59">
      <c r="AO22463" s="103" t="n"/>
    </row>
    <row r="22464" spans="1:59">
      <c r="AO22464" s="103" t="n"/>
    </row>
    <row r="22465" spans="1:59">
      <c r="AO22465" s="103" t="n"/>
    </row>
    <row r="22466" spans="1:59">
      <c r="AO22466" s="103" t="n"/>
    </row>
    <row r="22467" spans="1:59">
      <c r="AO22467" s="103" t="n"/>
    </row>
    <row r="22468" spans="1:59">
      <c r="AO22468" s="103" t="n"/>
    </row>
    <row r="22469" spans="1:59">
      <c r="AO22469" s="103" t="n"/>
    </row>
    <row r="22470" spans="1:59">
      <c r="AO22470" s="103" t="n"/>
    </row>
    <row r="22471" spans="1:59">
      <c r="AO22471" s="103" t="n"/>
    </row>
    <row r="22472" spans="1:59">
      <c r="AO22472" s="103" t="n"/>
    </row>
    <row r="22473" spans="1:59">
      <c r="AO22473" s="103" t="n"/>
    </row>
    <row r="22474" spans="1:59">
      <c r="AO22474" s="103" t="n"/>
    </row>
    <row r="22475" spans="1:59">
      <c r="AO22475" s="103" t="n"/>
    </row>
    <row r="22476" spans="1:59">
      <c r="AO22476" s="103" t="n"/>
    </row>
    <row r="22477" spans="1:59">
      <c r="AO22477" s="103" t="n"/>
    </row>
    <row r="22478" spans="1:59">
      <c r="AO22478" s="103" t="n"/>
    </row>
    <row r="22479" spans="1:59">
      <c r="AO22479" s="103" t="n"/>
    </row>
    <row r="22480" spans="1:59">
      <c r="AO22480" s="103" t="n"/>
    </row>
    <row r="22481" spans="1:59">
      <c r="AO22481" s="103" t="n"/>
    </row>
    <row r="22482" spans="1:59">
      <c r="AO22482" s="103" t="n"/>
    </row>
    <row r="22483" spans="1:59">
      <c r="AO22483" s="103" t="n"/>
    </row>
    <row r="22484" spans="1:59">
      <c r="AO22484" s="103" t="n"/>
    </row>
    <row r="22485" spans="1:59">
      <c r="AO22485" s="103" t="n"/>
    </row>
    <row r="22486" spans="1:59">
      <c r="AO22486" s="103" t="n"/>
    </row>
    <row r="22487" spans="1:59">
      <c r="AO22487" s="103" t="n"/>
    </row>
    <row r="22488" spans="1:59">
      <c r="AO22488" s="103" t="n"/>
    </row>
    <row r="22489" spans="1:59">
      <c r="AO22489" s="103" t="n"/>
    </row>
    <row r="22490" spans="1:59">
      <c r="AO22490" s="103" t="n"/>
    </row>
    <row r="22491" spans="1:59">
      <c r="AO22491" s="103" t="n"/>
    </row>
    <row r="22492" spans="1:59">
      <c r="AO22492" s="103" t="n"/>
    </row>
    <row r="22493" spans="1:59">
      <c r="AO22493" s="103" t="n"/>
    </row>
    <row r="22494" spans="1:59">
      <c r="AO22494" s="103" t="n"/>
    </row>
    <row r="22495" spans="1:59">
      <c r="AO22495" s="103" t="n"/>
    </row>
    <row r="22496" spans="1:59">
      <c r="AO22496" s="103" t="n"/>
    </row>
    <row r="22497" spans="1:59">
      <c r="AO22497" s="103" t="n"/>
    </row>
    <row r="22498" spans="1:59">
      <c r="AO22498" s="103" t="n"/>
    </row>
    <row r="22499" spans="1:59">
      <c r="AO22499" s="103" t="n"/>
    </row>
    <row r="22500" spans="1:59">
      <c r="AO22500" s="103" t="n"/>
    </row>
    <row r="22501" spans="1:59">
      <c r="AO22501" s="103" t="n"/>
    </row>
    <row r="22502" spans="1:59">
      <c r="AO22502" s="103" t="n"/>
    </row>
    <row r="22503" spans="1:59">
      <c r="AO22503" s="103" t="n"/>
    </row>
    <row r="22504" spans="1:59">
      <c r="AO22504" s="103" t="n"/>
    </row>
    <row r="22505" spans="1:59">
      <c r="AO22505" s="103" t="n"/>
    </row>
    <row r="22506" spans="1:59">
      <c r="AO22506" s="103" t="n"/>
    </row>
    <row r="22507" spans="1:59">
      <c r="AO22507" s="103" t="n"/>
    </row>
    <row r="22508" spans="1:59">
      <c r="AO22508" s="103" t="n"/>
    </row>
    <row r="22509" spans="1:59">
      <c r="AO22509" s="103" t="n"/>
    </row>
    <row r="22510" spans="1:59">
      <c r="AO22510" s="103" t="n"/>
    </row>
    <row r="22511" spans="1:59">
      <c r="AO22511" s="103" t="n"/>
    </row>
    <row r="22512" spans="1:59">
      <c r="AO22512" s="103" t="n"/>
    </row>
    <row r="22513" spans="1:59">
      <c r="AO22513" s="103" t="n"/>
    </row>
    <row r="22514" spans="1:59">
      <c r="AO22514" s="103" t="n"/>
    </row>
    <row r="22515" spans="1:59">
      <c r="AO22515" s="103" t="n"/>
    </row>
    <row r="22516" spans="1:59">
      <c r="AO22516" s="103" t="n"/>
    </row>
    <row r="22517" spans="1:59">
      <c r="AO22517" s="103" t="n"/>
    </row>
    <row r="22518" spans="1:59">
      <c r="AO22518" s="103" t="n"/>
    </row>
    <row r="22519" spans="1:59">
      <c r="AO22519" s="103" t="n"/>
    </row>
    <row r="22520" spans="1:59">
      <c r="AO22520" s="103" t="n"/>
    </row>
    <row r="22521" spans="1:59">
      <c r="AO22521" s="103" t="n"/>
    </row>
    <row r="22522" spans="1:59">
      <c r="AO22522" s="103" t="n"/>
    </row>
    <row r="22523" spans="1:59">
      <c r="AO22523" s="103" t="n"/>
    </row>
    <row r="22524" spans="1:59">
      <c r="AO22524" s="103" t="n"/>
    </row>
    <row r="22525" spans="1:59">
      <c r="AO22525" s="103" t="n"/>
    </row>
    <row r="22526" spans="1:59">
      <c r="AO22526" s="103" t="n"/>
    </row>
    <row r="22527" spans="1:59">
      <c r="AO22527" s="103" t="n"/>
    </row>
    <row r="22528" spans="1:59">
      <c r="AO22528" s="103" t="n"/>
    </row>
    <row r="22529" spans="1:59">
      <c r="AO22529" s="103" t="n"/>
    </row>
    <row r="22530" spans="1:59">
      <c r="AO22530" s="103" t="n"/>
    </row>
    <row r="22531" spans="1:59">
      <c r="AO22531" s="103" t="n"/>
    </row>
    <row r="22532" spans="1:59">
      <c r="AO22532" s="103" t="n"/>
    </row>
    <row r="22533" spans="1:59">
      <c r="AO22533" s="103" t="n"/>
    </row>
    <row r="22534" spans="1:59">
      <c r="AO22534" s="103" t="n"/>
    </row>
    <row r="22535" spans="1:59">
      <c r="AO22535" s="103" t="n"/>
    </row>
    <row r="22536" spans="1:59">
      <c r="AO22536" s="103" t="n"/>
    </row>
    <row r="22537" spans="1:59">
      <c r="AO22537" s="103" t="n"/>
    </row>
    <row r="22538" spans="1:59">
      <c r="AO22538" s="103" t="n"/>
    </row>
    <row r="22539" spans="1:59">
      <c r="AO22539" s="103" t="n"/>
    </row>
    <row r="22540" spans="1:59">
      <c r="AO22540" s="103" t="n"/>
    </row>
    <row r="22541" spans="1:59">
      <c r="AO22541" s="103" t="n"/>
    </row>
    <row r="22542" spans="1:59">
      <c r="AO22542" s="103" t="n"/>
    </row>
    <row r="22543" spans="1:59">
      <c r="AO22543" s="103" t="n"/>
    </row>
    <row r="22544" spans="1:59">
      <c r="AO22544" s="103" t="n"/>
    </row>
    <row r="22545" spans="1:59">
      <c r="AO22545" s="103" t="n"/>
    </row>
    <row r="22546" spans="1:59">
      <c r="AO22546" s="103" t="n"/>
    </row>
    <row r="22547" spans="1:59">
      <c r="AO22547" s="103" t="n"/>
    </row>
    <row r="22548" spans="1:59">
      <c r="AO22548" s="103" t="n"/>
    </row>
    <row r="22549" spans="1:59">
      <c r="AO22549" s="103" t="n"/>
    </row>
    <row r="22550" spans="1:59">
      <c r="AO22550" s="103" t="n"/>
    </row>
    <row r="22551" spans="1:59">
      <c r="AO22551" s="103" t="n"/>
    </row>
    <row r="22552" spans="1:59">
      <c r="AO22552" s="103" t="n"/>
    </row>
    <row r="22553" spans="1:59">
      <c r="AO22553" s="103" t="n"/>
    </row>
    <row r="22554" spans="1:59">
      <c r="AO22554" s="103" t="n"/>
    </row>
    <row r="22555" spans="1:59">
      <c r="AO22555" s="103" t="n"/>
    </row>
    <row r="22556" spans="1:59">
      <c r="AO22556" s="103" t="n"/>
    </row>
    <row r="22557" spans="1:59">
      <c r="AO22557" s="103" t="n"/>
    </row>
    <row r="22558" spans="1:59">
      <c r="AO22558" s="103" t="n"/>
    </row>
    <row r="22559" spans="1:59">
      <c r="AO22559" s="103" t="n"/>
    </row>
    <row r="22560" spans="1:59">
      <c r="AO22560" s="103" t="n"/>
    </row>
    <row r="22561" spans="1:59">
      <c r="AO22561" s="103" t="n"/>
    </row>
    <row r="22562" spans="1:59">
      <c r="AO22562" s="103" t="n"/>
    </row>
    <row r="22563" spans="1:59">
      <c r="AO22563" s="103" t="n"/>
    </row>
    <row r="22564" spans="1:59">
      <c r="AO22564" s="103" t="n"/>
    </row>
    <row r="22565" spans="1:59">
      <c r="AO22565" s="103" t="n"/>
    </row>
    <row r="22566" spans="1:59">
      <c r="AO22566" s="103" t="n"/>
    </row>
    <row r="22567" spans="1:59">
      <c r="AO22567" s="103" t="n"/>
    </row>
    <row r="22568" spans="1:59">
      <c r="AO22568" s="103" t="n"/>
    </row>
    <row r="22569" spans="1:59">
      <c r="AO22569" s="103" t="n"/>
    </row>
    <row r="22570" spans="1:59">
      <c r="AO22570" s="103" t="n"/>
    </row>
    <row r="22571" spans="1:59">
      <c r="AO22571" s="103" t="n"/>
    </row>
    <row r="22572" spans="1:59">
      <c r="AO22572" s="103" t="n"/>
    </row>
    <row r="22573" spans="1:59">
      <c r="AO22573" s="103" t="n"/>
    </row>
    <row r="22574" spans="1:59">
      <c r="AO22574" s="103" t="n"/>
    </row>
    <row r="22575" spans="1:59">
      <c r="AO22575" s="103" t="n"/>
    </row>
    <row r="22576" spans="1:59">
      <c r="AO22576" s="103" t="n"/>
    </row>
    <row r="22577" spans="1:59">
      <c r="AO22577" s="103" t="n"/>
    </row>
    <row r="22578" spans="1:59">
      <c r="AO22578" s="103" t="n"/>
    </row>
    <row r="22579" spans="1:59">
      <c r="AO22579" s="103" t="n"/>
    </row>
    <row r="22580" spans="1:59">
      <c r="AO22580" s="103" t="n"/>
    </row>
    <row r="22581" spans="1:59">
      <c r="AO22581" s="103" t="n"/>
    </row>
    <row r="22582" spans="1:59">
      <c r="AO22582" s="103" t="n"/>
    </row>
    <row r="22583" spans="1:59">
      <c r="AO22583" s="103" t="n"/>
    </row>
    <row r="22584" spans="1:59">
      <c r="AO22584" s="103" t="n"/>
    </row>
    <row r="22585" spans="1:59">
      <c r="AO22585" s="103" t="n"/>
    </row>
    <row r="22586" spans="1:59">
      <c r="AO22586" s="103" t="n"/>
    </row>
    <row r="22587" spans="1:59">
      <c r="AO22587" s="103" t="n"/>
    </row>
    <row r="22588" spans="1:59">
      <c r="AO22588" s="103" t="n"/>
    </row>
    <row r="22589" spans="1:59">
      <c r="AO22589" s="103" t="n"/>
    </row>
    <row r="22590" spans="1:59">
      <c r="AO22590" s="103" t="n"/>
    </row>
    <row r="22591" spans="1:59">
      <c r="AO22591" s="103" t="n"/>
    </row>
    <row r="22592" spans="1:59">
      <c r="AO22592" s="103" t="n"/>
    </row>
    <row r="22593" spans="1:59">
      <c r="AO22593" s="103" t="n"/>
    </row>
    <row r="22594" spans="1:59">
      <c r="AO22594" s="103" t="n"/>
    </row>
    <row r="22595" spans="1:59">
      <c r="AO22595" s="103" t="n"/>
    </row>
    <row r="22596" spans="1:59">
      <c r="AO22596" s="103" t="n"/>
    </row>
    <row r="22597" spans="1:59">
      <c r="AO22597" s="103" t="n"/>
    </row>
    <row r="22598" spans="1:59">
      <c r="AO22598" s="103" t="n"/>
    </row>
    <row r="22599" spans="1:59">
      <c r="AO22599" s="103" t="n"/>
    </row>
    <row r="22600" spans="1:59">
      <c r="AO22600" s="103" t="n"/>
    </row>
    <row r="22601" spans="1:59">
      <c r="AO22601" s="103" t="n"/>
    </row>
    <row r="22602" spans="1:59">
      <c r="AO22602" s="103" t="n"/>
    </row>
    <row r="22603" spans="1:59">
      <c r="AO22603" s="103" t="n"/>
    </row>
    <row r="22604" spans="1:59">
      <c r="AO22604" s="103" t="n"/>
    </row>
    <row r="22605" spans="1:59">
      <c r="AO22605" s="103" t="n"/>
    </row>
    <row r="22606" spans="1:59">
      <c r="AO22606" s="103" t="n"/>
    </row>
    <row r="22607" spans="1:59">
      <c r="AO22607" s="103" t="n"/>
    </row>
    <row r="22608" spans="1:59">
      <c r="AO22608" s="103" t="n"/>
    </row>
    <row r="22609" spans="1:59">
      <c r="AO22609" s="103" t="n"/>
    </row>
    <row r="22610" spans="1:59">
      <c r="AO22610" s="103" t="n"/>
    </row>
    <row r="22611" spans="1:59">
      <c r="AO22611" s="103" t="n"/>
    </row>
    <row r="22612" spans="1:59">
      <c r="AO22612" s="103" t="n"/>
    </row>
    <row r="22613" spans="1:59">
      <c r="AO22613" s="103" t="n"/>
    </row>
    <row r="22614" spans="1:59">
      <c r="AO22614" s="103" t="n"/>
    </row>
    <row r="22615" spans="1:59">
      <c r="AO22615" s="103" t="n"/>
    </row>
    <row r="22616" spans="1:59">
      <c r="AO22616" s="103" t="n"/>
    </row>
    <row r="22617" spans="1:59">
      <c r="AO22617" s="103" t="n"/>
    </row>
    <row r="22618" spans="1:59">
      <c r="AO22618" s="103" t="n"/>
    </row>
    <row r="22619" spans="1:59">
      <c r="AO22619" s="103" t="n"/>
    </row>
    <row r="22620" spans="1:59">
      <c r="AO22620" s="103" t="n"/>
    </row>
    <row r="22621" spans="1:59">
      <c r="AO22621" s="103" t="n"/>
    </row>
    <row r="22622" spans="1:59">
      <c r="AO22622" s="103" t="n"/>
    </row>
    <row r="22623" spans="1:59">
      <c r="AO22623" s="103" t="n"/>
    </row>
    <row r="22624" spans="1:59">
      <c r="AO22624" s="103" t="n"/>
    </row>
    <row r="22625" spans="1:59">
      <c r="AO22625" s="103" t="n"/>
    </row>
    <row r="22626" spans="1:59">
      <c r="AO22626" s="103" t="n"/>
    </row>
    <row r="22627" spans="1:59">
      <c r="AO22627" s="103" t="n"/>
    </row>
    <row r="22628" spans="1:59">
      <c r="AO22628" s="103" t="n"/>
    </row>
    <row r="22629" spans="1:59">
      <c r="AO22629" s="103" t="n"/>
    </row>
    <row r="22630" spans="1:59">
      <c r="AO22630" s="103" t="n"/>
    </row>
    <row r="22631" spans="1:59">
      <c r="AO22631" s="103" t="n"/>
    </row>
    <row r="22632" spans="1:59">
      <c r="AO22632" s="103" t="n"/>
    </row>
    <row r="22633" spans="1:59">
      <c r="AO22633" s="103" t="n"/>
    </row>
    <row r="22634" spans="1:59">
      <c r="AO22634" s="103" t="n"/>
    </row>
    <row r="22635" spans="1:59">
      <c r="AO22635" s="103" t="n"/>
    </row>
    <row r="22636" spans="1:59">
      <c r="AO22636" s="103" t="n"/>
    </row>
    <row r="22637" spans="1:59">
      <c r="AO22637" s="103" t="n"/>
    </row>
    <row r="22638" spans="1:59">
      <c r="AO22638" s="103" t="n"/>
    </row>
    <row r="22639" spans="1:59">
      <c r="AO22639" s="103" t="n"/>
    </row>
    <row r="22640" spans="1:59">
      <c r="AO22640" s="103" t="n"/>
    </row>
    <row r="22641" spans="1:59">
      <c r="AO22641" s="103" t="n"/>
    </row>
    <row r="22642" spans="1:59">
      <c r="AO22642" s="103" t="n"/>
    </row>
    <row r="22643" spans="1:59">
      <c r="AO22643" s="103" t="n"/>
    </row>
    <row r="22644" spans="1:59">
      <c r="AO22644" s="103" t="n"/>
    </row>
    <row r="22645" spans="1:59">
      <c r="AO22645" s="103" t="n"/>
    </row>
    <row r="22646" spans="1:59">
      <c r="AO22646" s="103" t="n"/>
    </row>
    <row r="22647" spans="1:59">
      <c r="AO22647" s="103" t="n"/>
    </row>
    <row r="22648" spans="1:59">
      <c r="AO22648" s="103" t="n"/>
    </row>
    <row r="22649" spans="1:59">
      <c r="AO22649" s="103" t="n"/>
    </row>
    <row r="22650" spans="1:59">
      <c r="AO22650" s="103" t="n"/>
    </row>
    <row r="22651" spans="1:59">
      <c r="AO22651" s="103" t="n"/>
    </row>
    <row r="22652" spans="1:59">
      <c r="AO22652" s="103" t="n"/>
    </row>
    <row r="22653" spans="1:59">
      <c r="AO22653" s="103" t="n"/>
    </row>
    <row r="22654" spans="1:59">
      <c r="AO22654" s="103" t="n"/>
    </row>
    <row r="22655" spans="1:59">
      <c r="AO22655" s="103" t="n"/>
    </row>
    <row r="22656" spans="1:59">
      <c r="AO22656" s="103" t="n"/>
    </row>
    <row r="22657" spans="1:59">
      <c r="AO22657" s="103" t="n"/>
    </row>
    <row r="22658" spans="1:59">
      <c r="AO22658" s="103" t="n"/>
    </row>
    <row r="22659" spans="1:59">
      <c r="AO22659" s="103" t="n"/>
    </row>
    <row r="22660" spans="1:59">
      <c r="AO22660" s="103" t="n"/>
    </row>
    <row r="22661" spans="1:59">
      <c r="AO22661" s="103" t="n"/>
    </row>
    <row r="22662" spans="1:59">
      <c r="AO22662" s="103" t="n"/>
    </row>
    <row r="22663" spans="1:59">
      <c r="AO22663" s="103" t="n"/>
    </row>
    <row r="22664" spans="1:59">
      <c r="AO22664" s="103" t="n"/>
    </row>
    <row r="22665" spans="1:59">
      <c r="AO22665" s="103" t="n"/>
    </row>
    <row r="22666" spans="1:59">
      <c r="AO22666" s="103" t="n"/>
    </row>
    <row r="22667" spans="1:59">
      <c r="AO22667" s="103" t="n"/>
    </row>
    <row r="22668" spans="1:59">
      <c r="AO22668" s="103" t="n"/>
    </row>
    <row r="22669" spans="1:59">
      <c r="AO22669" s="103" t="n"/>
    </row>
    <row r="22670" spans="1:59">
      <c r="AO22670" s="103" t="n"/>
    </row>
    <row r="22671" spans="1:59">
      <c r="AO22671" s="103" t="n"/>
    </row>
    <row r="22672" spans="1:59">
      <c r="AO22672" s="103" t="n"/>
    </row>
    <row r="22673" spans="1:59">
      <c r="AO22673" s="103" t="n"/>
    </row>
    <row r="22674" spans="1:59">
      <c r="AO22674" s="103" t="n"/>
    </row>
    <row r="22675" spans="1:59">
      <c r="AO22675" s="103" t="n"/>
    </row>
    <row r="22676" spans="1:59">
      <c r="AO22676" s="103" t="n"/>
    </row>
    <row r="22677" spans="1:59">
      <c r="AO22677" s="103" t="n"/>
    </row>
    <row r="22678" spans="1:59">
      <c r="AO22678" s="103" t="n"/>
    </row>
    <row r="22679" spans="1:59">
      <c r="AO22679" s="103" t="n"/>
    </row>
    <row r="22680" spans="1:59">
      <c r="AO22680" s="103" t="n"/>
    </row>
    <row r="22681" spans="1:59">
      <c r="AO22681" s="103" t="n"/>
    </row>
    <row r="22682" spans="1:59">
      <c r="AO22682" s="103" t="n"/>
    </row>
    <row r="22683" spans="1:59">
      <c r="AO22683" s="103" t="n"/>
    </row>
    <row r="22684" spans="1:59">
      <c r="AO22684" s="103" t="n"/>
    </row>
    <row r="22685" spans="1:59">
      <c r="AO22685" s="103" t="n"/>
    </row>
    <row r="22686" spans="1:59">
      <c r="AO22686" s="103" t="n"/>
    </row>
    <row r="22687" spans="1:59">
      <c r="AO22687" s="103" t="n"/>
    </row>
    <row r="22688" spans="1:59">
      <c r="AO22688" s="103" t="n"/>
    </row>
    <row r="22689" spans="1:59">
      <c r="AO22689" s="103" t="n"/>
    </row>
    <row r="22690" spans="1:59">
      <c r="AO22690" s="103" t="n"/>
    </row>
    <row r="22691" spans="1:59">
      <c r="AO22691" s="103" t="n"/>
    </row>
    <row r="22692" spans="1:59">
      <c r="AO22692" s="103" t="n"/>
    </row>
    <row r="22693" spans="1:59">
      <c r="AO22693" s="103" t="n"/>
    </row>
    <row r="22694" spans="1:59">
      <c r="AO22694" s="103" t="n"/>
    </row>
    <row r="22695" spans="1:59">
      <c r="AO22695" s="103" t="n"/>
    </row>
    <row r="22696" spans="1:59">
      <c r="AO22696" s="103" t="n"/>
    </row>
    <row r="22697" spans="1:59">
      <c r="AO22697" s="103" t="n"/>
    </row>
    <row r="22698" spans="1:59">
      <c r="AO22698" s="103" t="n"/>
    </row>
    <row r="22699" spans="1:59">
      <c r="AO22699" s="103" t="n"/>
    </row>
    <row r="22700" spans="1:59">
      <c r="AO22700" s="103" t="n"/>
    </row>
    <row r="22701" spans="1:59">
      <c r="AO22701" s="103" t="n"/>
    </row>
    <row r="22702" spans="1:59">
      <c r="AO22702" s="103" t="n"/>
    </row>
    <row r="22703" spans="1:59">
      <c r="AO22703" s="103" t="n"/>
    </row>
    <row r="22704" spans="1:59">
      <c r="AO22704" s="103" t="n"/>
    </row>
    <row r="22705" spans="1:59">
      <c r="AO22705" s="103" t="n"/>
    </row>
    <row r="22706" spans="1:59">
      <c r="AO22706" s="103" t="n"/>
    </row>
    <row r="22707" spans="1:59">
      <c r="AO22707" s="103" t="n"/>
    </row>
    <row r="22708" spans="1:59">
      <c r="AO22708" s="103" t="n"/>
    </row>
    <row r="22709" spans="1:59">
      <c r="AO22709" s="103" t="n"/>
    </row>
    <row r="22710" spans="1:59">
      <c r="AO22710" s="103" t="n"/>
    </row>
    <row r="22711" spans="1:59">
      <c r="AO22711" s="103" t="n"/>
    </row>
    <row r="22712" spans="1:59">
      <c r="AO22712" s="103" t="n"/>
    </row>
    <row r="22713" spans="1:59">
      <c r="AO22713" s="103" t="n"/>
    </row>
    <row r="22714" spans="1:59">
      <c r="AO22714" s="103" t="n"/>
    </row>
    <row r="22715" spans="1:59">
      <c r="AO22715" s="103" t="n"/>
    </row>
    <row r="22716" spans="1:59">
      <c r="AO22716" s="103" t="n"/>
    </row>
    <row r="22717" spans="1:59">
      <c r="AO22717" s="103" t="n"/>
    </row>
    <row r="22718" spans="1:59">
      <c r="AO22718" s="103" t="n"/>
    </row>
    <row r="22719" spans="1:59">
      <c r="AO22719" s="103" t="n"/>
    </row>
    <row r="22720" spans="1:59">
      <c r="AO22720" s="103" t="n"/>
    </row>
    <row r="22721" spans="1:59">
      <c r="AO22721" s="103" t="n"/>
    </row>
    <row r="22722" spans="1:59">
      <c r="AO22722" s="103" t="n"/>
    </row>
    <row r="22723" spans="1:59">
      <c r="AO22723" s="103" t="n"/>
    </row>
    <row r="22724" spans="1:59">
      <c r="AO22724" s="103" t="n"/>
    </row>
    <row r="22725" spans="1:59">
      <c r="AO22725" s="103" t="n"/>
    </row>
    <row r="22726" spans="1:59">
      <c r="AO22726" s="103" t="n"/>
    </row>
    <row r="22727" spans="1:59">
      <c r="AO22727" s="103" t="n"/>
    </row>
    <row r="22728" spans="1:59">
      <c r="AO22728" s="103" t="n"/>
    </row>
    <row r="22729" spans="1:59">
      <c r="AO22729" s="103" t="n"/>
    </row>
    <row r="22730" spans="1:59">
      <c r="AO22730" s="103" t="n"/>
    </row>
    <row r="22731" spans="1:59">
      <c r="AO22731" s="103" t="n"/>
    </row>
    <row r="22732" spans="1:59">
      <c r="AO22732" s="103" t="n"/>
    </row>
    <row r="22733" spans="1:59">
      <c r="AO22733" s="103" t="n"/>
    </row>
    <row r="22734" spans="1:59">
      <c r="AO22734" s="103" t="n"/>
    </row>
    <row r="22735" spans="1:59">
      <c r="AO22735" s="103" t="n"/>
    </row>
    <row r="22736" spans="1:59">
      <c r="AO22736" s="103" t="n"/>
    </row>
    <row r="22737" spans="1:59">
      <c r="AO22737" s="103" t="n"/>
    </row>
    <row r="22738" spans="1:59">
      <c r="AO22738" s="103" t="n"/>
    </row>
    <row r="22739" spans="1:59">
      <c r="AO22739" s="103" t="n"/>
    </row>
    <row r="22740" spans="1:59">
      <c r="AO22740" s="103" t="n"/>
    </row>
    <row r="22741" spans="1:59">
      <c r="AO22741" s="103" t="n"/>
    </row>
    <row r="22742" spans="1:59">
      <c r="AO22742" s="103" t="n"/>
    </row>
    <row r="22743" spans="1:59">
      <c r="AO22743" s="103" t="n"/>
    </row>
    <row r="22744" spans="1:59">
      <c r="AO22744" s="103" t="n"/>
    </row>
    <row r="22745" spans="1:59">
      <c r="AO22745" s="103" t="n"/>
    </row>
    <row r="22746" spans="1:59">
      <c r="AO22746" s="103" t="n"/>
    </row>
    <row r="22747" spans="1:59">
      <c r="AO22747" s="103" t="n"/>
    </row>
    <row r="22748" spans="1:59">
      <c r="AO22748" s="103" t="n"/>
    </row>
    <row r="22749" spans="1:59">
      <c r="AO22749" s="103" t="n"/>
    </row>
    <row r="22750" spans="1:59">
      <c r="AO22750" s="103" t="n"/>
    </row>
    <row r="22751" spans="1:59">
      <c r="AO22751" s="103" t="n"/>
    </row>
    <row r="22752" spans="1:59">
      <c r="AO22752" s="103" t="n"/>
    </row>
    <row r="22753" spans="1:59">
      <c r="AO22753" s="103" t="n"/>
    </row>
    <row r="22754" spans="1:59">
      <c r="AO22754" s="103" t="n"/>
    </row>
    <row r="22755" spans="1:59">
      <c r="AO22755" s="103" t="n"/>
    </row>
    <row r="22756" spans="1:59">
      <c r="AO22756" s="103" t="n"/>
    </row>
    <row r="22757" spans="1:59">
      <c r="AO22757" s="103" t="n"/>
    </row>
    <row r="22758" spans="1:59">
      <c r="AO22758" s="103" t="n"/>
    </row>
    <row r="22759" spans="1:59">
      <c r="AO22759" s="103" t="n"/>
    </row>
    <row r="22760" spans="1:59">
      <c r="AO22760" s="103" t="n"/>
    </row>
    <row r="22761" spans="1:59">
      <c r="AO22761" s="103" t="n"/>
    </row>
    <row r="22762" spans="1:59">
      <c r="AO22762" s="103" t="n"/>
    </row>
    <row r="22763" spans="1:59">
      <c r="AO22763" s="103" t="n"/>
    </row>
    <row r="22764" spans="1:59">
      <c r="AO22764" s="103" t="n"/>
    </row>
    <row r="22765" spans="1:59">
      <c r="AO22765" s="103" t="n"/>
    </row>
    <row r="22766" spans="1:59">
      <c r="AO22766" s="103" t="n"/>
    </row>
    <row r="22767" spans="1:59">
      <c r="AO22767" s="103" t="n"/>
    </row>
    <row r="22768" spans="1:59">
      <c r="AO22768" s="103" t="n"/>
    </row>
    <row r="22769" spans="1:59">
      <c r="AO22769" s="103" t="n"/>
    </row>
    <row r="22770" spans="1:59">
      <c r="AO22770" s="103" t="n"/>
    </row>
    <row r="22771" spans="1:59">
      <c r="AO22771" s="103" t="n"/>
    </row>
    <row r="22772" spans="1:59">
      <c r="AO22772" s="103" t="n"/>
    </row>
    <row r="22773" spans="1:59">
      <c r="AO22773" s="103" t="n"/>
    </row>
    <row r="22774" spans="1:59">
      <c r="AO22774" s="103" t="n"/>
    </row>
    <row r="22775" spans="1:59">
      <c r="AO22775" s="103" t="n"/>
    </row>
    <row r="22776" spans="1:59">
      <c r="AO22776" s="103" t="n"/>
    </row>
    <row r="22777" spans="1:59">
      <c r="AO22777" s="103" t="n"/>
    </row>
    <row r="22778" spans="1:59">
      <c r="AO22778" s="103" t="n"/>
    </row>
    <row r="22779" spans="1:59">
      <c r="AO22779" s="103" t="n"/>
    </row>
    <row r="22780" spans="1:59">
      <c r="AO22780" s="103" t="n"/>
    </row>
    <row r="22781" spans="1:59">
      <c r="AO22781" s="103" t="n"/>
    </row>
    <row r="22782" spans="1:59">
      <c r="AO22782" s="103" t="n"/>
    </row>
    <row r="22783" spans="1:59">
      <c r="AO22783" s="103" t="n"/>
    </row>
    <row r="22784" spans="1:59">
      <c r="AO22784" s="103" t="n"/>
    </row>
    <row r="22785" spans="1:59">
      <c r="AO22785" s="103" t="n"/>
    </row>
    <row r="22786" spans="1:59">
      <c r="AO22786" s="103" t="n"/>
    </row>
    <row r="22787" spans="1:59">
      <c r="AO22787" s="103" t="n"/>
    </row>
    <row r="22788" spans="1:59">
      <c r="AO22788" s="103" t="n"/>
    </row>
    <row r="22789" spans="1:59">
      <c r="AO22789" s="103" t="n"/>
    </row>
    <row r="22790" spans="1:59">
      <c r="AO22790" s="103" t="n"/>
    </row>
    <row r="22791" spans="1:59">
      <c r="AO22791" s="103" t="n"/>
    </row>
    <row r="22792" spans="1:59">
      <c r="AO22792" s="103" t="n"/>
    </row>
    <row r="22793" spans="1:59">
      <c r="AO22793" s="103" t="n"/>
    </row>
    <row r="22794" spans="1:59">
      <c r="AO22794" s="103" t="n"/>
    </row>
    <row r="22795" spans="1:59">
      <c r="AO22795" s="103" t="n"/>
    </row>
    <row r="22796" spans="1:59">
      <c r="AO22796" s="103" t="n"/>
    </row>
    <row r="22797" spans="1:59">
      <c r="AO22797" s="103" t="n"/>
    </row>
    <row r="22798" spans="1:59">
      <c r="AO22798" s="103" t="n"/>
    </row>
    <row r="22799" spans="1:59">
      <c r="AO22799" s="103" t="n"/>
    </row>
    <row r="22800" spans="1:59">
      <c r="AO22800" s="103" t="n"/>
    </row>
    <row r="22801" spans="1:59">
      <c r="AO22801" s="103" t="n"/>
    </row>
    <row r="22802" spans="1:59">
      <c r="AO22802" s="103" t="n"/>
    </row>
    <row r="22803" spans="1:59">
      <c r="AO22803" s="103" t="n"/>
    </row>
    <row r="22804" spans="1:59">
      <c r="AO22804" s="103" t="n"/>
    </row>
    <row r="22805" spans="1:59">
      <c r="AO22805" s="103" t="n"/>
    </row>
    <row r="22806" spans="1:59">
      <c r="AO22806" s="103" t="n"/>
    </row>
    <row r="22807" spans="1:59">
      <c r="AO22807" s="103" t="n"/>
    </row>
    <row r="22808" spans="1:59">
      <c r="AO22808" s="103" t="n"/>
    </row>
    <row r="22809" spans="1:59">
      <c r="AO22809" s="103" t="n"/>
    </row>
    <row r="22810" spans="1:59">
      <c r="AO22810" s="103" t="n"/>
    </row>
    <row r="22811" spans="1:59">
      <c r="AO22811" s="103" t="n"/>
    </row>
    <row r="22812" spans="1:59">
      <c r="AO22812" s="103" t="n"/>
    </row>
    <row r="22813" spans="1:59">
      <c r="AO22813" s="103" t="n"/>
    </row>
    <row r="22814" spans="1:59">
      <c r="AO22814" s="103" t="n"/>
    </row>
    <row r="22815" spans="1:59">
      <c r="AO22815" s="103" t="n"/>
    </row>
    <row r="22816" spans="1:59">
      <c r="AO22816" s="103" t="n"/>
    </row>
    <row r="22817" spans="1:59">
      <c r="AO22817" s="103" t="n"/>
    </row>
    <row r="22818" spans="1:59">
      <c r="AO22818" s="103" t="n"/>
    </row>
    <row r="22819" spans="1:59">
      <c r="AO22819" s="103" t="n"/>
    </row>
    <row r="22820" spans="1:59">
      <c r="AO22820" s="103" t="n"/>
    </row>
    <row r="22821" spans="1:59">
      <c r="AO22821" s="103" t="n"/>
    </row>
    <row r="22822" spans="1:59">
      <c r="AO22822" s="103" t="n"/>
    </row>
    <row r="22823" spans="1:59">
      <c r="AO22823" s="103" t="n"/>
    </row>
    <row r="22824" spans="1:59">
      <c r="AO22824" s="103" t="n"/>
    </row>
    <row r="22825" spans="1:59">
      <c r="AO22825" s="103" t="n"/>
    </row>
    <row r="22826" spans="1:59">
      <c r="AO22826" s="103" t="n"/>
    </row>
    <row r="22827" spans="1:59">
      <c r="AO22827" s="103" t="n"/>
    </row>
    <row r="22828" spans="1:59">
      <c r="AO22828" s="103" t="n"/>
    </row>
    <row r="22829" spans="1:59">
      <c r="AO22829" s="103" t="n"/>
    </row>
    <row r="22830" spans="1:59">
      <c r="AO22830" s="103" t="n"/>
    </row>
    <row r="22831" spans="1:59">
      <c r="AO22831" s="103" t="n"/>
    </row>
    <row r="22832" spans="1:59">
      <c r="AO22832" s="103" t="n"/>
    </row>
    <row r="22833" spans="1:59">
      <c r="AO22833" s="103" t="n"/>
    </row>
    <row r="22834" spans="1:59">
      <c r="AO22834" s="103" t="n"/>
    </row>
    <row r="22835" spans="1:59">
      <c r="AO22835" s="103" t="n"/>
    </row>
    <row r="22836" spans="1:59">
      <c r="AO22836" s="103" t="n"/>
    </row>
    <row r="22837" spans="1:59">
      <c r="AO22837" s="103" t="n"/>
    </row>
    <row r="22838" spans="1:59">
      <c r="AO22838" s="103" t="n"/>
    </row>
    <row r="22839" spans="1:59">
      <c r="AO22839" s="103" t="n"/>
    </row>
    <row r="22840" spans="1:59">
      <c r="AO22840" s="103" t="n"/>
    </row>
    <row r="22841" spans="1:59">
      <c r="AO22841" s="103" t="n"/>
    </row>
    <row r="22842" spans="1:59">
      <c r="AO22842" s="103" t="n"/>
    </row>
    <row r="22843" spans="1:59">
      <c r="AO22843" s="103" t="n"/>
    </row>
    <row r="22844" spans="1:59">
      <c r="AO22844" s="103" t="n"/>
    </row>
    <row r="22845" spans="1:59">
      <c r="AO22845" s="103" t="n"/>
    </row>
    <row r="22846" spans="1:59">
      <c r="AO22846" s="103" t="n"/>
    </row>
    <row r="22847" spans="1:59">
      <c r="AO22847" s="103" t="n"/>
    </row>
    <row r="22848" spans="1:59">
      <c r="AO22848" s="103" t="n"/>
    </row>
    <row r="22849" spans="1:59">
      <c r="AO22849" s="103" t="n"/>
    </row>
    <row r="22850" spans="1:59">
      <c r="AO22850" s="103" t="n"/>
    </row>
    <row r="22851" spans="1:59">
      <c r="AO22851" s="103" t="n"/>
    </row>
    <row r="22852" spans="1:59">
      <c r="AO22852" s="103" t="n"/>
    </row>
    <row r="22853" spans="1:59">
      <c r="AO22853" s="103" t="n"/>
    </row>
    <row r="22854" spans="1:59">
      <c r="AO22854" s="103" t="n"/>
    </row>
    <row r="22855" spans="1:59">
      <c r="AO22855" s="103" t="n"/>
    </row>
    <row r="22856" spans="1:59">
      <c r="AO22856" s="103" t="n"/>
    </row>
    <row r="22857" spans="1:59">
      <c r="AO22857" s="103" t="n"/>
    </row>
    <row r="22858" spans="1:59">
      <c r="AO22858" s="103" t="n"/>
    </row>
    <row r="22859" spans="1:59">
      <c r="AO22859" s="103" t="n"/>
    </row>
    <row r="22860" spans="1:59">
      <c r="AO22860" s="103" t="n"/>
    </row>
    <row r="22861" spans="1:59">
      <c r="AO22861" s="103" t="n"/>
    </row>
    <row r="22862" spans="1:59">
      <c r="AO22862" s="103" t="n"/>
    </row>
    <row r="22863" spans="1:59">
      <c r="AO22863" s="103" t="n"/>
    </row>
    <row r="22864" spans="1:59">
      <c r="AO22864" s="103" t="n"/>
    </row>
    <row r="22865" spans="1:59">
      <c r="AO22865" s="103" t="n"/>
    </row>
    <row r="22866" spans="1:59">
      <c r="AO22866" s="103" t="n"/>
    </row>
    <row r="22867" spans="1:59">
      <c r="AO22867" s="103" t="n"/>
    </row>
    <row r="22868" spans="1:59">
      <c r="AO22868" s="103" t="n"/>
    </row>
    <row r="22869" spans="1:59">
      <c r="AO22869" s="103" t="n"/>
    </row>
    <row r="22870" spans="1:59">
      <c r="AO22870" s="103" t="n"/>
    </row>
    <row r="22871" spans="1:59">
      <c r="AO22871" s="103" t="n"/>
    </row>
    <row r="22872" spans="1:59">
      <c r="AO22872" s="103" t="n"/>
    </row>
    <row r="22873" spans="1:59">
      <c r="AO22873" s="103" t="n"/>
    </row>
    <row r="22874" spans="1:59">
      <c r="AO22874" s="103" t="n"/>
    </row>
    <row r="22875" spans="1:59">
      <c r="AO22875" s="103" t="n"/>
    </row>
    <row r="22876" spans="1:59">
      <c r="AO22876" s="103" t="n"/>
    </row>
    <row r="22877" spans="1:59">
      <c r="AO22877" s="103" t="n"/>
    </row>
    <row r="22878" spans="1:59">
      <c r="AO22878" s="103" t="n"/>
    </row>
    <row r="22879" spans="1:59">
      <c r="AO22879" s="103" t="n"/>
    </row>
    <row r="22880" spans="1:59">
      <c r="AO22880" s="103" t="n"/>
    </row>
    <row r="22881" spans="1:59">
      <c r="AO22881" s="103" t="n"/>
    </row>
    <row r="22882" spans="1:59">
      <c r="AO22882" s="103" t="n"/>
    </row>
    <row r="22883" spans="1:59">
      <c r="AO22883" s="103" t="n"/>
    </row>
    <row r="22884" spans="1:59">
      <c r="AO22884" s="103" t="n"/>
    </row>
    <row r="22885" spans="1:59">
      <c r="AO22885" s="103" t="n"/>
    </row>
    <row r="22886" spans="1:59">
      <c r="AO22886" s="103" t="n"/>
    </row>
    <row r="22887" spans="1:59">
      <c r="AO22887" s="103" t="n"/>
    </row>
    <row r="22888" spans="1:59">
      <c r="AO22888" s="103" t="n"/>
    </row>
    <row r="22889" spans="1:59">
      <c r="AO22889" s="103" t="n"/>
    </row>
    <row r="22890" spans="1:59">
      <c r="AO22890" s="103" t="n"/>
    </row>
    <row r="22891" spans="1:59">
      <c r="AO22891" s="103" t="n"/>
    </row>
    <row r="22892" spans="1:59">
      <c r="AO22892" s="103" t="n"/>
    </row>
    <row r="22893" spans="1:59">
      <c r="AO22893" s="103" t="n"/>
    </row>
    <row r="22894" spans="1:59">
      <c r="AO22894" s="103" t="n"/>
    </row>
    <row r="22895" spans="1:59">
      <c r="AO22895" s="103" t="n"/>
    </row>
    <row r="22896" spans="1:59">
      <c r="AO22896" s="103" t="n"/>
    </row>
    <row r="22897" spans="1:59">
      <c r="AO22897" s="103" t="n"/>
    </row>
    <row r="22898" spans="1:59">
      <c r="AO22898" s="103" t="n"/>
    </row>
    <row r="22899" spans="1:59">
      <c r="AO22899" s="103" t="n"/>
    </row>
    <row r="22900" spans="1:59">
      <c r="AO22900" s="103" t="n"/>
    </row>
    <row r="22901" spans="1:59">
      <c r="AO22901" s="103" t="n"/>
    </row>
    <row r="22902" spans="1:59">
      <c r="AO22902" s="103" t="n"/>
    </row>
    <row r="22903" spans="1:59">
      <c r="AO22903" s="103" t="n"/>
    </row>
    <row r="22904" spans="1:59">
      <c r="AO22904" s="103" t="n"/>
    </row>
    <row r="22905" spans="1:59">
      <c r="AO22905" s="103" t="n"/>
    </row>
    <row r="22906" spans="1:59">
      <c r="AO22906" s="103" t="n"/>
    </row>
    <row r="22907" spans="1:59">
      <c r="AO22907" s="103" t="n"/>
    </row>
    <row r="22908" spans="1:59">
      <c r="AO22908" s="103" t="n"/>
    </row>
    <row r="22909" spans="1:59">
      <c r="AO22909" s="103" t="n"/>
    </row>
    <row r="22910" spans="1:59">
      <c r="AO22910" s="103" t="n"/>
    </row>
    <row r="22911" spans="1:59">
      <c r="AO22911" s="103" t="n"/>
    </row>
    <row r="22912" spans="1:59">
      <c r="AO22912" s="103" t="n"/>
    </row>
    <row r="22913" spans="1:59">
      <c r="AO22913" s="103" t="n"/>
    </row>
    <row r="22914" spans="1:59">
      <c r="AO22914" s="103" t="n"/>
    </row>
    <row r="22915" spans="1:59">
      <c r="AO22915" s="103" t="n"/>
    </row>
    <row r="22916" spans="1:59">
      <c r="AO22916" s="103" t="n"/>
    </row>
    <row r="22917" spans="1:59">
      <c r="AO22917" s="103" t="n"/>
    </row>
    <row r="22918" spans="1:59">
      <c r="AO22918" s="103" t="n"/>
    </row>
    <row r="22919" spans="1:59">
      <c r="AO22919" s="103" t="n"/>
    </row>
    <row r="22920" spans="1:59">
      <c r="AO22920" s="103" t="n"/>
    </row>
    <row r="22921" spans="1:59">
      <c r="AO22921" s="103" t="n"/>
    </row>
    <row r="22922" spans="1:59">
      <c r="AO22922" s="103" t="n"/>
    </row>
    <row r="22923" spans="1:59">
      <c r="AO22923" s="103" t="n"/>
    </row>
    <row r="22924" spans="1:59">
      <c r="AO22924" s="103" t="n"/>
    </row>
    <row r="22925" spans="1:59">
      <c r="AO22925" s="103" t="n"/>
    </row>
    <row r="22926" spans="1:59">
      <c r="AO22926" s="103" t="n"/>
    </row>
    <row r="22927" spans="1:59">
      <c r="AO22927" s="103" t="n"/>
    </row>
    <row r="22928" spans="1:59">
      <c r="AO22928" s="103" t="n"/>
    </row>
    <row r="22929" spans="1:59">
      <c r="AO22929" s="103" t="n"/>
    </row>
    <row r="22930" spans="1:59">
      <c r="AO22930" s="103" t="n"/>
    </row>
    <row r="22931" spans="1:59">
      <c r="AO22931" s="103" t="n"/>
    </row>
    <row r="22932" spans="1:59">
      <c r="AO22932" s="103" t="n"/>
    </row>
    <row r="22933" spans="1:59">
      <c r="AO22933" s="103" t="n"/>
    </row>
    <row r="22934" spans="1:59">
      <c r="AO22934" s="103" t="n"/>
    </row>
    <row r="22935" spans="1:59">
      <c r="AO22935" s="103" t="n"/>
    </row>
    <row r="22936" spans="1:59">
      <c r="AO22936" s="103" t="n"/>
    </row>
    <row r="22937" spans="1:59">
      <c r="AO22937" s="103" t="n"/>
    </row>
    <row r="22938" spans="1:59">
      <c r="AO22938" s="103" t="n"/>
    </row>
    <row r="22939" spans="1:59">
      <c r="AO22939" s="103" t="n"/>
    </row>
    <row r="22940" spans="1:59">
      <c r="AO22940" s="103" t="n"/>
    </row>
    <row r="22941" spans="1:59">
      <c r="AO22941" s="103" t="n"/>
    </row>
    <row r="22942" spans="1:59">
      <c r="AO22942" s="103" t="n"/>
    </row>
    <row r="22943" spans="1:59">
      <c r="AO22943" s="103" t="n"/>
    </row>
    <row r="22944" spans="1:59">
      <c r="AO22944" s="103" t="n"/>
    </row>
    <row r="22945" spans="1:59">
      <c r="AO22945" s="103" t="n"/>
    </row>
    <row r="22946" spans="1:59">
      <c r="AO22946" s="103" t="n"/>
    </row>
    <row r="22947" spans="1:59">
      <c r="AO22947" s="103" t="n"/>
    </row>
    <row r="22948" spans="1:59">
      <c r="AO22948" s="103" t="n"/>
    </row>
    <row r="22949" spans="1:59">
      <c r="AO22949" s="103" t="n"/>
    </row>
    <row r="22950" spans="1:59">
      <c r="AO22950" s="103" t="n"/>
    </row>
    <row r="22951" spans="1:59">
      <c r="AO22951" s="103" t="n"/>
    </row>
    <row r="22952" spans="1:59">
      <c r="AO22952" s="103" t="n"/>
    </row>
    <row r="22953" spans="1:59">
      <c r="AO22953" s="103" t="n"/>
    </row>
    <row r="22954" spans="1:59">
      <c r="AO22954" s="103" t="n"/>
    </row>
    <row r="22955" spans="1:59">
      <c r="AO22955" s="103" t="n"/>
    </row>
    <row r="22956" spans="1:59">
      <c r="AO22956" s="103" t="n"/>
    </row>
    <row r="22957" spans="1:59">
      <c r="AO22957" s="103" t="n"/>
    </row>
    <row r="22958" spans="1:59">
      <c r="AO22958" s="103" t="n"/>
    </row>
    <row r="22959" spans="1:59">
      <c r="AO22959" s="103" t="n"/>
    </row>
    <row r="22960" spans="1:59">
      <c r="AO22960" s="103" t="n"/>
    </row>
    <row r="22961" spans="1:59">
      <c r="AO22961" s="103" t="n"/>
    </row>
    <row r="22962" spans="1:59">
      <c r="AO22962" s="103" t="n"/>
    </row>
    <row r="22963" spans="1:59">
      <c r="AO22963" s="103" t="n"/>
    </row>
    <row r="22964" spans="1:59">
      <c r="AO22964" s="103" t="n"/>
    </row>
    <row r="22965" spans="1:59">
      <c r="AO22965" s="103" t="n"/>
    </row>
    <row r="22966" spans="1:59">
      <c r="AO22966" s="103" t="n"/>
    </row>
    <row r="22967" spans="1:59">
      <c r="AO22967" s="103" t="n"/>
    </row>
    <row r="22968" spans="1:59">
      <c r="AO22968" s="103" t="n"/>
    </row>
    <row r="22969" spans="1:59">
      <c r="AO22969" s="103" t="n"/>
    </row>
    <row r="22970" spans="1:59">
      <c r="AO22970" s="103" t="n"/>
    </row>
    <row r="22971" spans="1:59">
      <c r="AO22971" s="103" t="n"/>
    </row>
    <row r="22972" spans="1:59">
      <c r="AO22972" s="103" t="n"/>
    </row>
    <row r="22973" spans="1:59">
      <c r="AO22973" s="103" t="n"/>
    </row>
    <row r="22974" spans="1:59">
      <c r="AO22974" s="103" t="n"/>
    </row>
    <row r="22975" spans="1:59">
      <c r="AO22975" s="103" t="n"/>
    </row>
    <row r="22976" spans="1:59">
      <c r="AO22976" s="103" t="n"/>
    </row>
    <row r="22977" spans="1:59">
      <c r="AO22977" s="103" t="n"/>
    </row>
    <row r="22978" spans="1:59">
      <c r="AO22978" s="103" t="n"/>
    </row>
    <row r="22979" spans="1:59">
      <c r="AO22979" s="103" t="n"/>
    </row>
    <row r="22980" spans="1:59">
      <c r="AO22980" s="103" t="n"/>
    </row>
    <row r="22981" spans="1:59">
      <c r="AO22981" s="103" t="n"/>
    </row>
    <row r="22982" spans="1:59">
      <c r="AO22982" s="103" t="n"/>
    </row>
    <row r="22983" spans="1:59">
      <c r="AO22983" s="103" t="n"/>
    </row>
    <row r="22984" spans="1:59">
      <c r="AO22984" s="103" t="n"/>
    </row>
    <row r="22985" spans="1:59">
      <c r="AO22985" s="103" t="n"/>
    </row>
    <row r="22986" spans="1:59">
      <c r="AO22986" s="103" t="n"/>
    </row>
    <row r="22987" spans="1:59">
      <c r="AO22987" s="103" t="n"/>
    </row>
    <row r="22988" spans="1:59">
      <c r="AO22988" s="103" t="n"/>
    </row>
    <row r="22989" spans="1:59">
      <c r="AO22989" s="103" t="n"/>
    </row>
    <row r="22990" spans="1:59">
      <c r="AO22990" s="103" t="n"/>
    </row>
    <row r="22991" spans="1:59">
      <c r="AO22991" s="103" t="n"/>
    </row>
    <row r="22992" spans="1:59">
      <c r="AO22992" s="103" t="n"/>
    </row>
    <row r="22993" spans="1:59">
      <c r="AO22993" s="103" t="n"/>
    </row>
    <row r="22994" spans="1:59">
      <c r="AO22994" s="103" t="n"/>
    </row>
    <row r="22995" spans="1:59">
      <c r="AO22995" s="103" t="n"/>
    </row>
    <row r="22996" spans="1:59">
      <c r="AO22996" s="103" t="n"/>
    </row>
    <row r="22997" spans="1:59">
      <c r="AO22997" s="103" t="n"/>
    </row>
    <row r="22998" spans="1:59">
      <c r="AO22998" s="103" t="n"/>
    </row>
    <row r="22999" spans="1:59">
      <c r="AO22999" s="103" t="n"/>
    </row>
    <row r="23000" spans="1:59">
      <c r="AO23000" s="103" t="n"/>
    </row>
    <row r="23001" spans="1:59">
      <c r="AO23001" s="103" t="n"/>
    </row>
    <row r="23002" spans="1:59">
      <c r="AO23002" s="103" t="n"/>
    </row>
    <row r="23003" spans="1:59">
      <c r="AO23003" s="103" t="n"/>
    </row>
    <row r="23004" spans="1:59">
      <c r="AO23004" s="103" t="n"/>
    </row>
    <row r="23005" spans="1:59">
      <c r="AO23005" s="103" t="n"/>
    </row>
    <row r="23006" spans="1:59">
      <c r="AO23006" s="103" t="n"/>
    </row>
    <row r="23007" spans="1:59">
      <c r="AO23007" s="103" t="n"/>
    </row>
    <row r="23008" spans="1:59">
      <c r="AO23008" s="103" t="n"/>
    </row>
    <row r="23009" spans="1:59">
      <c r="AO23009" s="103" t="n"/>
    </row>
    <row r="23010" spans="1:59">
      <c r="AO23010" s="103" t="n"/>
    </row>
    <row r="23011" spans="1:59">
      <c r="AO23011" s="103" t="n"/>
    </row>
    <row r="23012" spans="1:59">
      <c r="AO23012" s="103" t="n"/>
    </row>
    <row r="23013" spans="1:59">
      <c r="AO23013" s="103" t="n"/>
    </row>
    <row r="23014" spans="1:59">
      <c r="AO23014" s="103" t="n"/>
    </row>
    <row r="23015" spans="1:59">
      <c r="AO23015" s="103" t="n"/>
    </row>
    <row r="23016" spans="1:59">
      <c r="AO23016" s="103" t="n"/>
    </row>
    <row r="23017" spans="1:59">
      <c r="AO23017" s="103" t="n"/>
    </row>
    <row r="23018" spans="1:59">
      <c r="AO23018" s="103" t="n"/>
    </row>
    <row r="23019" spans="1:59">
      <c r="AO23019" s="103" t="n"/>
    </row>
    <row r="23020" spans="1:59">
      <c r="AO23020" s="103" t="n"/>
    </row>
    <row r="23021" spans="1:59">
      <c r="AO23021" s="103" t="n"/>
    </row>
    <row r="23022" spans="1:59">
      <c r="AO23022" s="103" t="n"/>
    </row>
    <row r="23023" spans="1:59">
      <c r="AO23023" s="103" t="n"/>
    </row>
    <row r="23024" spans="1:59">
      <c r="AO23024" s="103" t="n"/>
    </row>
    <row r="23025" spans="1:59">
      <c r="AO23025" s="103" t="n"/>
    </row>
    <row r="23026" spans="1:59">
      <c r="AO23026" s="103" t="n"/>
    </row>
    <row r="23027" spans="1:59">
      <c r="AO23027" s="103" t="n"/>
    </row>
    <row r="23028" spans="1:59">
      <c r="AO23028" s="103" t="n"/>
    </row>
    <row r="23029" spans="1:59">
      <c r="AO23029" s="103" t="n"/>
    </row>
    <row r="23030" spans="1:59">
      <c r="AO23030" s="103" t="n"/>
    </row>
    <row r="23031" spans="1:59">
      <c r="AO23031" s="103" t="n"/>
    </row>
    <row r="23032" spans="1:59">
      <c r="AO23032" s="103" t="n"/>
    </row>
    <row r="23033" spans="1:59">
      <c r="AO23033" s="103" t="n"/>
    </row>
    <row r="23034" spans="1:59">
      <c r="AO23034" s="103" t="n"/>
    </row>
    <row r="23035" spans="1:59">
      <c r="AO23035" s="103" t="n"/>
    </row>
    <row r="23036" spans="1:59">
      <c r="AO23036" s="103" t="n"/>
    </row>
    <row r="23037" spans="1:59">
      <c r="AO23037" s="103" t="n"/>
    </row>
    <row r="23038" spans="1:59">
      <c r="AO23038" s="103" t="n"/>
    </row>
    <row r="23039" spans="1:59">
      <c r="AO23039" s="103" t="n"/>
    </row>
    <row r="23040" spans="1:59">
      <c r="AO23040" s="103" t="n"/>
    </row>
    <row r="23041" spans="1:59">
      <c r="AO23041" s="103" t="n"/>
    </row>
    <row r="23042" spans="1:59">
      <c r="AO23042" s="103" t="n"/>
    </row>
    <row r="23043" spans="1:59">
      <c r="AO23043" s="103" t="n"/>
    </row>
    <row r="23044" spans="1:59">
      <c r="AO23044" s="103" t="n"/>
    </row>
    <row r="23045" spans="1:59">
      <c r="AO23045" s="103" t="n"/>
    </row>
    <row r="23046" spans="1:59">
      <c r="AO23046" s="103" t="n"/>
    </row>
    <row r="23047" spans="1:59">
      <c r="AO23047" s="103" t="n"/>
    </row>
    <row r="23048" spans="1:59">
      <c r="AO23048" s="103" t="n"/>
    </row>
    <row r="23049" spans="1:59">
      <c r="AO23049" s="103" t="n"/>
    </row>
    <row r="23050" spans="1:59">
      <c r="AO23050" s="103" t="n"/>
    </row>
    <row r="23051" spans="1:59">
      <c r="AO23051" s="103" t="n"/>
    </row>
    <row r="23052" spans="1:59">
      <c r="AO23052" s="103" t="n"/>
    </row>
    <row r="23053" spans="1:59">
      <c r="AO23053" s="103" t="n"/>
    </row>
    <row r="23054" spans="1:59">
      <c r="AO23054" s="103" t="n"/>
    </row>
    <row r="23055" spans="1:59">
      <c r="AO23055" s="103" t="n"/>
    </row>
    <row r="23056" spans="1:59">
      <c r="AO23056" s="103" t="n"/>
    </row>
    <row r="23057" spans="1:59">
      <c r="AO23057" s="103" t="n"/>
    </row>
    <row r="23058" spans="1:59">
      <c r="AO23058" s="103" t="n"/>
    </row>
    <row r="23059" spans="1:59">
      <c r="AO23059" s="103" t="n"/>
    </row>
    <row r="23060" spans="1:59">
      <c r="AO23060" s="103" t="n"/>
    </row>
    <row r="23061" spans="1:59">
      <c r="AO23061" s="103" t="n"/>
    </row>
    <row r="23062" spans="1:59">
      <c r="AO23062" s="103" t="n"/>
    </row>
    <row r="23063" spans="1:59">
      <c r="AO23063" s="103" t="n"/>
    </row>
    <row r="23064" spans="1:59">
      <c r="AO23064" s="103" t="n"/>
    </row>
    <row r="23065" spans="1:59">
      <c r="AO23065" s="103" t="n"/>
    </row>
    <row r="23066" spans="1:59">
      <c r="AO23066" s="103" t="n"/>
    </row>
    <row r="23067" spans="1:59">
      <c r="AO23067" s="103" t="n"/>
    </row>
    <row r="23068" spans="1:59">
      <c r="AO23068" s="103" t="n"/>
    </row>
    <row r="23069" spans="1:59">
      <c r="AO23069" s="103" t="n"/>
    </row>
    <row r="23070" spans="1:59">
      <c r="AO23070" s="103" t="n"/>
    </row>
    <row r="23071" spans="1:59">
      <c r="AO23071" s="103" t="n"/>
    </row>
    <row r="23072" spans="1:59">
      <c r="AO23072" s="103" t="n"/>
    </row>
    <row r="23073" spans="1:59">
      <c r="AO23073" s="103" t="n"/>
    </row>
    <row r="23074" spans="1:59">
      <c r="AO23074" s="103" t="n"/>
    </row>
    <row r="23075" spans="1:59">
      <c r="AO23075" s="103" t="n"/>
    </row>
    <row r="23076" spans="1:59">
      <c r="AO23076" s="103" t="n"/>
    </row>
    <row r="23077" spans="1:59">
      <c r="AO23077" s="103" t="n"/>
    </row>
    <row r="23078" spans="1:59">
      <c r="AO23078" s="103" t="n"/>
    </row>
    <row r="23079" spans="1:59">
      <c r="AO23079" s="103" t="n"/>
    </row>
    <row r="23080" spans="1:59">
      <c r="AO23080" s="103" t="n"/>
    </row>
    <row r="23081" spans="1:59">
      <c r="AO23081" s="103" t="n"/>
    </row>
    <row r="23082" spans="1:59">
      <c r="AO23082" s="103" t="n"/>
    </row>
    <row r="23083" spans="1:59">
      <c r="AO23083" s="103" t="n"/>
    </row>
    <row r="23084" spans="1:59">
      <c r="AO23084" s="103" t="n"/>
    </row>
    <row r="23085" spans="1:59">
      <c r="AO23085" s="103" t="n"/>
    </row>
    <row r="23086" spans="1:59">
      <c r="AO23086" s="103" t="n"/>
    </row>
    <row r="23087" spans="1:59">
      <c r="AO23087" s="103" t="n"/>
    </row>
    <row r="23088" spans="1:59">
      <c r="AO23088" s="103" t="n"/>
    </row>
    <row r="23089" spans="1:59">
      <c r="AO23089" s="103" t="n"/>
    </row>
    <row r="23090" spans="1:59">
      <c r="AO23090" s="103" t="n"/>
    </row>
    <row r="23091" spans="1:59">
      <c r="AO23091" s="103" t="n"/>
    </row>
    <row r="23092" spans="1:59">
      <c r="AO23092" s="103" t="n"/>
    </row>
    <row r="23093" spans="1:59">
      <c r="AO23093" s="103" t="n"/>
    </row>
    <row r="23094" spans="1:59">
      <c r="AO23094" s="103" t="n"/>
    </row>
    <row r="23095" spans="1:59">
      <c r="AO23095" s="103" t="n"/>
    </row>
    <row r="23096" spans="1:59">
      <c r="AO23096" s="103" t="n"/>
    </row>
    <row r="23097" spans="1:59">
      <c r="AO23097" s="103" t="n"/>
    </row>
    <row r="23098" spans="1:59">
      <c r="AO23098" s="103" t="n"/>
    </row>
    <row r="23099" spans="1:59">
      <c r="AO23099" s="103" t="n"/>
    </row>
    <row r="23100" spans="1:59">
      <c r="AO23100" s="103" t="n"/>
    </row>
    <row r="23101" spans="1:59">
      <c r="AO23101" s="103" t="n"/>
    </row>
    <row r="23102" spans="1:59">
      <c r="AO23102" s="103" t="n"/>
    </row>
    <row r="23103" spans="1:59">
      <c r="AO23103" s="103" t="n"/>
    </row>
    <row r="23104" spans="1:59">
      <c r="AO23104" s="103" t="n"/>
    </row>
    <row r="23105" spans="1:59">
      <c r="AO23105" s="103" t="n"/>
    </row>
    <row r="23106" spans="1:59">
      <c r="AO23106" s="103" t="n"/>
    </row>
    <row r="23107" spans="1:59">
      <c r="AO23107" s="103" t="n"/>
    </row>
    <row r="23108" spans="1:59">
      <c r="AO23108" s="103" t="n"/>
    </row>
    <row r="23109" spans="1:59">
      <c r="AO23109" s="103" t="n"/>
    </row>
    <row r="23110" spans="1:59">
      <c r="AO23110" s="103" t="n"/>
    </row>
    <row r="23111" spans="1:59">
      <c r="AO23111" s="103" t="n"/>
    </row>
    <row r="23112" spans="1:59">
      <c r="AO23112" s="103" t="n"/>
    </row>
    <row r="23113" spans="1:59">
      <c r="AO23113" s="103" t="n"/>
    </row>
    <row r="23114" spans="1:59">
      <c r="AO23114" s="103" t="n"/>
    </row>
    <row r="23115" spans="1:59">
      <c r="AO23115" s="103" t="n"/>
    </row>
    <row r="23116" spans="1:59">
      <c r="AO23116" s="103" t="n"/>
    </row>
    <row r="23117" spans="1:59">
      <c r="AO23117" s="103" t="n"/>
    </row>
    <row r="23118" spans="1:59">
      <c r="AO23118" s="103" t="n"/>
    </row>
    <row r="23119" spans="1:59">
      <c r="AO23119" s="103" t="n"/>
    </row>
    <row r="23120" spans="1:59">
      <c r="AO23120" s="103" t="n"/>
    </row>
    <row r="23121" spans="1:59">
      <c r="AO23121" s="103" t="n"/>
    </row>
    <row r="23122" spans="1:59">
      <c r="AO23122" s="103" t="n"/>
    </row>
    <row r="23123" spans="1:59">
      <c r="AO23123" s="103" t="n"/>
    </row>
    <row r="23124" spans="1:59">
      <c r="AO23124" s="103" t="n"/>
    </row>
    <row r="23125" spans="1:59">
      <c r="AO23125" s="103" t="n"/>
    </row>
    <row r="23126" spans="1:59">
      <c r="AO23126" s="103" t="n"/>
    </row>
    <row r="23127" spans="1:59">
      <c r="AO23127" s="103" t="n"/>
    </row>
    <row r="23128" spans="1:59">
      <c r="AO23128" s="103" t="n"/>
    </row>
    <row r="23129" spans="1:59">
      <c r="AO23129" s="103" t="n"/>
    </row>
    <row r="23130" spans="1:59">
      <c r="AO23130" s="103" t="n"/>
    </row>
    <row r="23131" spans="1:59">
      <c r="AO23131" s="103" t="n"/>
    </row>
    <row r="23132" spans="1:59">
      <c r="AO23132" s="103" t="n"/>
    </row>
    <row r="23133" spans="1:59">
      <c r="AO23133" s="103" t="n"/>
    </row>
    <row r="23134" spans="1:59">
      <c r="AO23134" s="103" t="n"/>
    </row>
    <row r="23135" spans="1:59">
      <c r="AO23135" s="103" t="n"/>
    </row>
    <row r="23136" spans="1:59">
      <c r="AO23136" s="103" t="n"/>
    </row>
    <row r="23137" spans="1:59">
      <c r="AO23137" s="103" t="n"/>
    </row>
    <row r="23138" spans="1:59">
      <c r="AO23138" s="103" t="n"/>
    </row>
    <row r="23139" spans="1:59">
      <c r="AO23139" s="103" t="n"/>
    </row>
    <row r="23140" spans="1:59">
      <c r="AO23140" s="103" t="n"/>
    </row>
    <row r="23141" spans="1:59">
      <c r="AO23141" s="103" t="n"/>
    </row>
    <row r="23142" spans="1:59">
      <c r="AO23142" s="103" t="n"/>
    </row>
    <row r="23143" spans="1:59">
      <c r="AO23143" s="103" t="n"/>
    </row>
    <row r="23144" spans="1:59">
      <c r="AO23144" s="103" t="n"/>
    </row>
    <row r="23145" spans="1:59">
      <c r="AO23145" s="103" t="n"/>
    </row>
    <row r="23146" spans="1:59">
      <c r="AO23146" s="103" t="n"/>
    </row>
    <row r="23147" spans="1:59">
      <c r="AO23147" s="103" t="n"/>
    </row>
    <row r="23148" spans="1:59">
      <c r="AO23148" s="103" t="n"/>
    </row>
    <row r="23149" spans="1:59">
      <c r="AO23149" s="103" t="n"/>
    </row>
    <row r="23150" spans="1:59">
      <c r="AO23150" s="103" t="n"/>
    </row>
    <row r="23151" spans="1:59">
      <c r="AO23151" s="103" t="n"/>
    </row>
    <row r="23152" spans="1:59">
      <c r="AO23152" s="103" t="n"/>
    </row>
    <row r="23153" spans="1:59">
      <c r="AO23153" s="103" t="n"/>
    </row>
    <row r="23154" spans="1:59">
      <c r="AO23154" s="103" t="n"/>
    </row>
    <row r="23155" spans="1:59">
      <c r="AO23155" s="103" t="n"/>
    </row>
    <row r="23156" spans="1:59">
      <c r="AO23156" s="103" t="n"/>
    </row>
    <row r="23157" spans="1:59">
      <c r="AO23157" s="103" t="n"/>
    </row>
    <row r="23158" spans="1:59">
      <c r="AO23158" s="103" t="n"/>
    </row>
    <row r="23159" spans="1:59">
      <c r="AO23159" s="103" t="n"/>
    </row>
    <row r="23160" spans="1:59">
      <c r="AO23160" s="103" t="n"/>
    </row>
    <row r="23161" spans="1:59">
      <c r="AO23161" s="103" t="n"/>
    </row>
    <row r="23162" spans="1:59">
      <c r="AO23162" s="103" t="n"/>
    </row>
    <row r="23163" spans="1:59">
      <c r="AO23163" s="103" t="n"/>
    </row>
    <row r="23164" spans="1:59">
      <c r="AO23164" s="103" t="n"/>
    </row>
    <row r="23165" spans="1:59">
      <c r="AO23165" s="103" t="n"/>
    </row>
    <row r="23166" spans="1:59">
      <c r="AO23166" s="103" t="n"/>
    </row>
    <row r="23167" spans="1:59">
      <c r="AO23167" s="103" t="n"/>
    </row>
    <row r="23168" spans="1:59">
      <c r="AO23168" s="103" t="n"/>
    </row>
    <row r="23169" spans="1:59">
      <c r="AO23169" s="103" t="n"/>
    </row>
    <row r="23170" spans="1:59">
      <c r="AO23170" s="103" t="n"/>
    </row>
    <row r="23171" spans="1:59">
      <c r="AO23171" s="103" t="n"/>
    </row>
    <row r="23172" spans="1:59">
      <c r="AO23172" s="103" t="n"/>
    </row>
    <row r="23173" spans="1:59">
      <c r="AO23173" s="103" t="n"/>
    </row>
    <row r="23174" spans="1:59">
      <c r="AO23174" s="103" t="n"/>
    </row>
    <row r="23175" spans="1:59">
      <c r="AO23175" s="103" t="n"/>
    </row>
    <row r="23176" spans="1:59">
      <c r="AO23176" s="103" t="n"/>
    </row>
    <row r="23177" spans="1:59">
      <c r="AO23177" s="103" t="n"/>
    </row>
    <row r="23178" spans="1:59">
      <c r="AO23178" s="103" t="n"/>
    </row>
    <row r="23179" spans="1:59">
      <c r="AO23179" s="103" t="n"/>
    </row>
    <row r="23180" spans="1:59">
      <c r="AO23180" s="103" t="n"/>
    </row>
    <row r="23181" spans="1:59">
      <c r="AO23181" s="103" t="n"/>
    </row>
    <row r="23182" spans="1:59">
      <c r="AO23182" s="103" t="n"/>
    </row>
    <row r="23183" spans="1:59">
      <c r="AO23183" s="103" t="n"/>
    </row>
    <row r="23184" spans="1:59">
      <c r="AO23184" s="103" t="n"/>
    </row>
    <row r="23185" spans="1:59">
      <c r="AO23185" s="103" t="n"/>
    </row>
    <row r="23186" spans="1:59">
      <c r="AO23186" s="103" t="n"/>
    </row>
    <row r="23187" spans="1:59">
      <c r="AO23187" s="103" t="n"/>
    </row>
    <row r="23188" spans="1:59">
      <c r="AO23188" s="103" t="n"/>
    </row>
    <row r="23189" spans="1:59">
      <c r="AO23189" s="103" t="n"/>
    </row>
    <row r="23190" spans="1:59">
      <c r="AO23190" s="103" t="n"/>
    </row>
    <row r="23191" spans="1:59">
      <c r="AO23191" s="103" t="n"/>
    </row>
    <row r="23192" spans="1:59">
      <c r="AO23192" s="103" t="n"/>
    </row>
    <row r="23193" spans="1:59">
      <c r="AO23193" s="103" t="n"/>
    </row>
    <row r="23194" spans="1:59">
      <c r="AO23194" s="103" t="n"/>
    </row>
    <row r="23195" spans="1:59">
      <c r="AO23195" s="103" t="n"/>
    </row>
    <row r="23196" spans="1:59">
      <c r="AO23196" s="103" t="n"/>
    </row>
    <row r="23197" spans="1:59">
      <c r="AO23197" s="103" t="n"/>
    </row>
    <row r="23198" spans="1:59">
      <c r="AO23198" s="103" t="n"/>
    </row>
    <row r="23199" spans="1:59">
      <c r="AO23199" s="103" t="n"/>
    </row>
    <row r="23200" spans="1:59">
      <c r="AO23200" s="103" t="n"/>
    </row>
    <row r="23201" spans="1:59">
      <c r="AO23201" s="103" t="n"/>
    </row>
    <row r="23202" spans="1:59">
      <c r="AO23202" s="103" t="n"/>
    </row>
    <row r="23203" spans="1:59">
      <c r="AO23203" s="103" t="n"/>
    </row>
    <row r="23204" spans="1:59">
      <c r="AO23204" s="103" t="n"/>
    </row>
    <row r="23205" spans="1:59">
      <c r="AO23205" s="103" t="n"/>
    </row>
    <row r="23206" spans="1:59">
      <c r="AO23206" s="103" t="n"/>
    </row>
    <row r="23207" spans="1:59">
      <c r="AO23207" s="103" t="n"/>
    </row>
    <row r="23208" spans="1:59">
      <c r="AO23208" s="103" t="n"/>
    </row>
    <row r="23209" spans="1:59">
      <c r="AO23209" s="103" t="n"/>
    </row>
    <row r="23210" spans="1:59">
      <c r="AO23210" s="103" t="n"/>
    </row>
    <row r="23211" spans="1:59">
      <c r="AO23211" s="103" t="n"/>
    </row>
    <row r="23212" spans="1:59">
      <c r="AO23212" s="103" t="n"/>
    </row>
    <row r="23213" spans="1:59">
      <c r="AO23213" s="103" t="n"/>
    </row>
    <row r="23214" spans="1:59">
      <c r="AO23214" s="103" t="n"/>
    </row>
    <row r="23215" spans="1:59">
      <c r="AO23215" s="103" t="n"/>
    </row>
    <row r="23216" spans="1:59">
      <c r="AO23216" s="103" t="n"/>
    </row>
    <row r="23217" spans="1:59">
      <c r="AO23217" s="103" t="n"/>
    </row>
    <row r="23218" spans="1:59">
      <c r="AO23218" s="103" t="n"/>
    </row>
    <row r="23219" spans="1:59">
      <c r="AO23219" s="103" t="n"/>
    </row>
    <row r="23220" spans="1:59">
      <c r="AO23220" s="103" t="n"/>
    </row>
    <row r="23221" spans="1:59">
      <c r="AO23221" s="103" t="n"/>
    </row>
    <row r="23222" spans="1:59">
      <c r="AO23222" s="103" t="n"/>
    </row>
    <row r="23223" spans="1:59">
      <c r="AO23223" s="103" t="n"/>
    </row>
    <row r="23224" spans="1:59">
      <c r="AO23224" s="103" t="n"/>
    </row>
    <row r="23225" spans="1:59">
      <c r="AO23225" s="103" t="n"/>
    </row>
    <row r="23226" spans="1:59">
      <c r="AO23226" s="103" t="n"/>
    </row>
    <row r="23227" spans="1:59">
      <c r="AO23227" s="103" t="n"/>
    </row>
    <row r="23228" spans="1:59">
      <c r="AO23228" s="103" t="n"/>
    </row>
    <row r="23229" spans="1:59">
      <c r="AO23229" s="103" t="n"/>
    </row>
    <row r="23230" spans="1:59">
      <c r="AO23230" s="103" t="n"/>
    </row>
    <row r="23231" spans="1:59">
      <c r="AO23231" s="103" t="n"/>
    </row>
    <row r="23232" spans="1:59">
      <c r="AO23232" s="103" t="n"/>
    </row>
    <row r="23233" spans="1:59">
      <c r="AO23233" s="103" t="n"/>
    </row>
    <row r="23234" spans="1:59">
      <c r="AO23234" s="103" t="n"/>
    </row>
    <row r="23235" spans="1:59">
      <c r="AO23235" s="103" t="n"/>
    </row>
    <row r="23236" spans="1:59">
      <c r="AO23236" s="103" t="n"/>
    </row>
    <row r="23237" spans="1:59">
      <c r="AO23237" s="103" t="n"/>
    </row>
    <row r="23238" spans="1:59">
      <c r="AO23238" s="103" t="n"/>
    </row>
    <row r="23239" spans="1:59">
      <c r="AO23239" s="103" t="n"/>
    </row>
    <row r="23240" spans="1:59">
      <c r="AO23240" s="103" t="n"/>
    </row>
    <row r="23241" spans="1:59">
      <c r="AO23241" s="103" t="n"/>
    </row>
    <row r="23242" spans="1:59">
      <c r="AO23242" s="103" t="n"/>
    </row>
    <row r="23243" spans="1:59">
      <c r="AO23243" s="103" t="n"/>
    </row>
    <row r="23244" spans="1:59">
      <c r="AO23244" s="103" t="n"/>
    </row>
    <row r="23245" spans="1:59">
      <c r="AO23245" s="103" t="n"/>
    </row>
    <row r="23246" spans="1:59">
      <c r="AO23246" s="103" t="n"/>
    </row>
    <row r="23247" spans="1:59">
      <c r="AO23247" s="103" t="n"/>
    </row>
    <row r="23248" spans="1:59">
      <c r="AO23248" s="103" t="n"/>
    </row>
    <row r="23249" spans="1:59">
      <c r="AO23249" s="103" t="n"/>
    </row>
    <row r="23250" spans="1:59">
      <c r="AO23250" s="103" t="n"/>
    </row>
    <row r="23251" spans="1:59">
      <c r="AO23251" s="103" t="n"/>
    </row>
    <row r="23252" spans="1:59">
      <c r="AO23252" s="103" t="n"/>
    </row>
    <row r="23253" spans="1:59">
      <c r="AO23253" s="103" t="n"/>
    </row>
    <row r="23254" spans="1:59">
      <c r="AO23254" s="103" t="n"/>
    </row>
    <row r="23255" spans="1:59">
      <c r="AO23255" s="103" t="n"/>
    </row>
    <row r="23256" spans="1:59">
      <c r="AO23256" s="103" t="n"/>
    </row>
    <row r="23257" spans="1:59">
      <c r="AO23257" s="103" t="n"/>
    </row>
    <row r="23258" spans="1:59">
      <c r="AO23258" s="103" t="n"/>
    </row>
    <row r="23259" spans="1:59">
      <c r="AO23259" s="103" t="n"/>
    </row>
    <row r="23260" spans="1:59">
      <c r="AO23260" s="103" t="n"/>
    </row>
    <row r="23261" spans="1:59">
      <c r="AO23261" s="103" t="n"/>
    </row>
    <row r="23262" spans="1:59">
      <c r="AO23262" s="103" t="n"/>
    </row>
    <row r="23263" spans="1:59">
      <c r="AO23263" s="103" t="n"/>
    </row>
    <row r="23264" spans="1:59">
      <c r="AO23264" s="103" t="n"/>
    </row>
    <row r="23265" spans="1:59">
      <c r="AO23265" s="103" t="n"/>
    </row>
    <row r="23266" spans="1:59">
      <c r="AO23266" s="103" t="n"/>
    </row>
    <row r="23267" spans="1:59">
      <c r="AO23267" s="103" t="n"/>
    </row>
    <row r="23268" spans="1:59">
      <c r="AO23268" s="103" t="n"/>
    </row>
    <row r="23269" spans="1:59">
      <c r="AO23269" s="103" t="n"/>
    </row>
    <row r="23270" spans="1:59">
      <c r="AO23270" s="103" t="n"/>
    </row>
    <row r="23271" spans="1:59">
      <c r="AO23271" s="103" t="n"/>
    </row>
    <row r="23272" spans="1:59">
      <c r="AO23272" s="103" t="n"/>
    </row>
    <row r="23273" spans="1:59">
      <c r="AO23273" s="103" t="n"/>
    </row>
    <row r="23274" spans="1:59">
      <c r="AO23274" s="103" t="n"/>
    </row>
    <row r="23275" spans="1:59">
      <c r="AO23275" s="103" t="n"/>
    </row>
    <row r="23276" spans="1:59">
      <c r="AO23276" s="103" t="n"/>
    </row>
    <row r="23277" spans="1:59">
      <c r="AO23277" s="103" t="n"/>
    </row>
    <row r="23278" spans="1:59">
      <c r="AO23278" s="103" t="n"/>
    </row>
    <row r="23279" spans="1:59">
      <c r="AO23279" s="103" t="n"/>
    </row>
    <row r="23280" spans="1:59">
      <c r="AO23280" s="103" t="n"/>
    </row>
    <row r="23281" spans="1:59">
      <c r="AO23281" s="103" t="n"/>
    </row>
    <row r="23282" spans="1:59">
      <c r="AO23282" s="103" t="n"/>
    </row>
    <row r="23283" spans="1:59">
      <c r="AO23283" s="103" t="n"/>
    </row>
    <row r="23284" spans="1:59">
      <c r="AO23284" s="103" t="n"/>
    </row>
    <row r="23285" spans="1:59">
      <c r="AO23285" s="103" t="n"/>
    </row>
    <row r="23286" spans="1:59">
      <c r="AO23286" s="103" t="n"/>
    </row>
    <row r="23287" spans="1:59">
      <c r="AO23287" s="103" t="n"/>
    </row>
    <row r="23288" spans="1:59">
      <c r="AO23288" s="103" t="n"/>
    </row>
    <row r="23289" spans="1:59">
      <c r="AO23289" s="103" t="n"/>
    </row>
    <row r="23290" spans="1:59">
      <c r="AO23290" s="103" t="n"/>
    </row>
    <row r="23291" spans="1:59">
      <c r="AO23291" s="103" t="n"/>
    </row>
    <row r="23292" spans="1:59">
      <c r="AO23292" s="103" t="n"/>
    </row>
    <row r="23293" spans="1:59">
      <c r="AO23293" s="103" t="n"/>
    </row>
    <row r="23294" spans="1:59">
      <c r="AO23294" s="103" t="n"/>
    </row>
    <row r="23295" spans="1:59">
      <c r="AO23295" s="103" t="n"/>
    </row>
    <row r="23296" spans="1:59">
      <c r="AO23296" s="103" t="n"/>
    </row>
    <row r="23297" spans="1:59">
      <c r="AO23297" s="103" t="n"/>
    </row>
    <row r="23298" spans="1:59">
      <c r="AO23298" s="103" t="n"/>
    </row>
    <row r="23299" spans="1:59">
      <c r="AO23299" s="103" t="n"/>
    </row>
    <row r="23300" spans="1:59">
      <c r="AO23300" s="103" t="n"/>
    </row>
    <row r="23301" spans="1:59">
      <c r="AO23301" s="103" t="n"/>
    </row>
    <row r="23302" spans="1:59">
      <c r="AO23302" s="103" t="n"/>
    </row>
    <row r="23303" spans="1:59">
      <c r="AO23303" s="103" t="n"/>
    </row>
    <row r="23304" spans="1:59">
      <c r="AO23304" s="103" t="n"/>
    </row>
    <row r="23305" spans="1:59">
      <c r="AO23305" s="103" t="n"/>
    </row>
    <row r="23306" spans="1:59">
      <c r="AO23306" s="103" t="n"/>
    </row>
    <row r="23307" spans="1:59">
      <c r="AO23307" s="103" t="n"/>
    </row>
    <row r="23308" spans="1:59">
      <c r="AO23308" s="103" t="n"/>
    </row>
    <row r="23309" spans="1:59">
      <c r="AO23309" s="103" t="n"/>
    </row>
    <row r="23310" spans="1:59">
      <c r="AO23310" s="103" t="n"/>
    </row>
    <row r="23311" spans="1:59">
      <c r="AO23311" s="103" t="n"/>
    </row>
    <row r="23312" spans="1:59">
      <c r="AO23312" s="103" t="n"/>
    </row>
    <row r="23313" spans="1:59">
      <c r="AO23313" s="103" t="n"/>
    </row>
    <row r="23314" spans="1:59">
      <c r="AO23314" s="103" t="n"/>
    </row>
    <row r="23315" spans="1:59">
      <c r="AO23315" s="103" t="n"/>
    </row>
    <row r="23316" spans="1:59">
      <c r="AO23316" s="103" t="n"/>
    </row>
    <row r="23317" spans="1:59">
      <c r="AO23317" s="103" t="n"/>
    </row>
    <row r="23318" spans="1:59">
      <c r="AO23318" s="103" t="n"/>
    </row>
    <row r="23319" spans="1:59">
      <c r="AO23319" s="103" t="n"/>
    </row>
    <row r="23320" spans="1:59">
      <c r="AO23320" s="103" t="n"/>
    </row>
    <row r="23321" spans="1:59">
      <c r="AO23321" s="103" t="n"/>
    </row>
    <row r="23322" spans="1:59">
      <c r="AO23322" s="103" t="n"/>
    </row>
    <row r="23323" spans="1:59">
      <c r="AO23323" s="103" t="n"/>
    </row>
    <row r="23324" spans="1:59">
      <c r="AO23324" s="103" t="n"/>
    </row>
    <row r="23325" spans="1:59">
      <c r="AO23325" s="103" t="n"/>
    </row>
    <row r="23326" spans="1:59">
      <c r="AO23326" s="103" t="n"/>
    </row>
    <row r="23327" spans="1:59">
      <c r="AO23327" s="103" t="n"/>
    </row>
    <row r="23328" spans="1:59">
      <c r="AO23328" s="103" t="n"/>
    </row>
    <row r="23329" spans="1:59">
      <c r="AO23329" s="103" t="n"/>
    </row>
    <row r="23330" spans="1:59">
      <c r="AO23330" s="103" t="n"/>
    </row>
    <row r="23331" spans="1:59">
      <c r="AO23331" s="103" t="n"/>
    </row>
    <row r="23332" spans="1:59">
      <c r="AO23332" s="103" t="n"/>
    </row>
    <row r="23333" spans="1:59">
      <c r="AO23333" s="103" t="n"/>
    </row>
    <row r="23334" spans="1:59">
      <c r="AO23334" s="103" t="n"/>
    </row>
    <row r="23335" spans="1:59">
      <c r="AO23335" s="103" t="n"/>
    </row>
    <row r="23336" spans="1:59">
      <c r="AO23336" s="103" t="n"/>
    </row>
    <row r="23337" spans="1:59">
      <c r="AO23337" s="103" t="n"/>
    </row>
    <row r="23338" spans="1:59">
      <c r="AO23338" s="103" t="n"/>
    </row>
    <row r="23339" spans="1:59">
      <c r="AO23339" s="103" t="n"/>
    </row>
    <row r="23340" spans="1:59">
      <c r="AO23340" s="103" t="n"/>
    </row>
    <row r="23341" spans="1:59">
      <c r="AO23341" s="103" t="n"/>
    </row>
    <row r="23342" spans="1:59">
      <c r="AO23342" s="103" t="n"/>
    </row>
    <row r="23343" spans="1:59">
      <c r="AO23343" s="103" t="n"/>
    </row>
    <row r="23344" spans="1:59">
      <c r="AO23344" s="103" t="n"/>
    </row>
    <row r="23345" spans="1:59">
      <c r="AO23345" s="103" t="n"/>
    </row>
    <row r="23346" spans="1:59">
      <c r="AO23346" s="103" t="n"/>
    </row>
    <row r="23347" spans="1:59">
      <c r="AO23347" s="103" t="n"/>
    </row>
    <row r="23348" spans="1:59">
      <c r="AO23348" s="103" t="n"/>
    </row>
    <row r="23349" spans="1:59">
      <c r="AO23349" s="103" t="n"/>
    </row>
    <row r="23350" spans="1:59">
      <c r="AO23350" s="103" t="n"/>
    </row>
    <row r="23351" spans="1:59">
      <c r="AO23351" s="103" t="n"/>
    </row>
    <row r="23352" spans="1:59">
      <c r="AO23352" s="103" t="n"/>
    </row>
    <row r="23353" spans="1:59">
      <c r="AO23353" s="103" t="n"/>
    </row>
    <row r="23354" spans="1:59">
      <c r="AO23354" s="103" t="n"/>
    </row>
    <row r="23355" spans="1:59">
      <c r="AO23355" s="103" t="n"/>
    </row>
    <row r="23356" spans="1:59">
      <c r="AO23356" s="103" t="n"/>
    </row>
    <row r="23357" spans="1:59">
      <c r="AO23357" s="103" t="n"/>
    </row>
    <row r="23358" spans="1:59">
      <c r="AO23358" s="103" t="n"/>
    </row>
    <row r="23359" spans="1:59">
      <c r="AO23359" s="103" t="n"/>
    </row>
    <row r="23360" spans="1:59">
      <c r="AO23360" s="103" t="n"/>
    </row>
    <row r="23361" spans="1:59">
      <c r="AO23361" s="103" t="n"/>
    </row>
    <row r="23362" spans="1:59">
      <c r="AO23362" s="103" t="n"/>
    </row>
    <row r="23363" spans="1:59">
      <c r="AO23363" s="103" t="n"/>
    </row>
    <row r="23364" spans="1:59">
      <c r="AO23364" s="103" t="n"/>
    </row>
    <row r="23365" spans="1:59">
      <c r="AO23365" s="103" t="n"/>
    </row>
    <row r="23366" spans="1:59">
      <c r="AO23366" s="103" t="n"/>
    </row>
    <row r="23367" spans="1:59">
      <c r="AO23367" s="103" t="n"/>
    </row>
    <row r="23368" spans="1:59">
      <c r="AO23368" s="103" t="n"/>
    </row>
    <row r="23369" spans="1:59">
      <c r="AO23369" s="103" t="n"/>
    </row>
    <row r="23370" spans="1:59">
      <c r="AO23370" s="103" t="n"/>
    </row>
    <row r="23371" spans="1:59">
      <c r="AO23371" s="103" t="n"/>
    </row>
    <row r="23372" spans="1:59">
      <c r="AO23372" s="103" t="n"/>
    </row>
    <row r="23373" spans="1:59">
      <c r="AO23373" s="103" t="n"/>
    </row>
    <row r="23374" spans="1:59">
      <c r="AO23374" s="103" t="n"/>
    </row>
    <row r="23375" spans="1:59">
      <c r="AO23375" s="103" t="n"/>
    </row>
    <row r="23376" spans="1:59">
      <c r="AO23376" s="103" t="n"/>
    </row>
    <row r="23377" spans="1:59">
      <c r="AO23377" s="103" t="n"/>
    </row>
    <row r="23378" spans="1:59">
      <c r="AO23378" s="103" t="n"/>
    </row>
    <row r="23379" spans="1:59">
      <c r="AO23379" s="103" t="n"/>
    </row>
    <row r="23380" spans="1:59">
      <c r="AO23380" s="103" t="n"/>
    </row>
    <row r="23381" spans="1:59">
      <c r="AO23381" s="103" t="n"/>
    </row>
    <row r="23382" spans="1:59">
      <c r="AO23382" s="103" t="n"/>
    </row>
    <row r="23383" spans="1:59">
      <c r="AO23383" s="103" t="n"/>
    </row>
    <row r="23384" spans="1:59">
      <c r="AO23384" s="103" t="n"/>
    </row>
    <row r="23385" spans="1:59">
      <c r="AO23385" s="103" t="n"/>
    </row>
    <row r="23386" spans="1:59">
      <c r="AO23386" s="103" t="n"/>
    </row>
    <row r="23387" spans="1:59">
      <c r="AO23387" s="103" t="n"/>
    </row>
    <row r="23388" spans="1:59">
      <c r="AO23388" s="103" t="n"/>
    </row>
    <row r="23389" spans="1:59">
      <c r="AO23389" s="103" t="n"/>
    </row>
    <row r="23390" spans="1:59">
      <c r="AO23390" s="103" t="n"/>
    </row>
    <row r="23391" spans="1:59">
      <c r="AO23391" s="103" t="n"/>
    </row>
    <row r="23392" spans="1:59">
      <c r="AO23392" s="103" t="n"/>
    </row>
    <row r="23393" spans="1:59">
      <c r="AO23393" s="103" t="n"/>
    </row>
    <row r="23394" spans="1:59">
      <c r="AO23394" s="103" t="n"/>
    </row>
    <row r="23395" spans="1:59">
      <c r="AO23395" s="103" t="n"/>
    </row>
    <row r="23396" spans="1:59">
      <c r="AO23396" s="103" t="n"/>
    </row>
    <row r="23397" spans="1:59">
      <c r="AO23397" s="103" t="n"/>
    </row>
    <row r="23398" spans="1:59">
      <c r="AO23398" s="103" t="n"/>
    </row>
    <row r="23399" spans="1:59">
      <c r="AO23399" s="103" t="n"/>
    </row>
    <row r="23400" spans="1:59">
      <c r="AO23400" s="103" t="n"/>
    </row>
    <row r="23401" spans="1:59">
      <c r="AO23401" s="103" t="n"/>
    </row>
    <row r="23402" spans="1:59">
      <c r="AO23402" s="103" t="n"/>
    </row>
    <row r="23403" spans="1:59">
      <c r="AO23403" s="103" t="n"/>
    </row>
    <row r="23404" spans="1:59">
      <c r="AO23404" s="103" t="n"/>
    </row>
    <row r="23405" spans="1:59">
      <c r="AO23405" s="103" t="n"/>
    </row>
    <row r="23406" spans="1:59">
      <c r="AO23406" s="103" t="n"/>
    </row>
    <row r="23407" spans="1:59">
      <c r="AO23407" s="103" t="n"/>
    </row>
    <row r="23408" spans="1:59">
      <c r="AO23408" s="103" t="n"/>
    </row>
    <row r="23409" spans="1:59">
      <c r="AO23409" s="103" t="n"/>
    </row>
    <row r="23410" spans="1:59">
      <c r="AO23410" s="103" t="n"/>
    </row>
    <row r="23411" spans="1:59">
      <c r="AO23411" s="103" t="n"/>
    </row>
    <row r="23412" spans="1:59">
      <c r="AO23412" s="103" t="n"/>
    </row>
    <row r="23413" spans="1:59">
      <c r="AO23413" s="103" t="n"/>
    </row>
    <row r="23414" spans="1:59">
      <c r="AO23414" s="103" t="n"/>
    </row>
    <row r="23415" spans="1:59">
      <c r="AO23415" s="103" t="n"/>
    </row>
    <row r="23416" spans="1:59">
      <c r="AO23416" s="103" t="n"/>
    </row>
    <row r="23417" spans="1:59">
      <c r="AO23417" s="103" t="n"/>
    </row>
    <row r="23418" spans="1:59">
      <c r="AO23418" s="103" t="n"/>
    </row>
    <row r="23419" spans="1:59">
      <c r="AO23419" s="103" t="n"/>
    </row>
    <row r="23420" spans="1:59">
      <c r="AO23420" s="103" t="n"/>
    </row>
    <row r="23421" spans="1:59">
      <c r="AO23421" s="103" t="n"/>
    </row>
    <row r="23422" spans="1:59">
      <c r="AO23422" s="103" t="n"/>
    </row>
    <row r="23423" spans="1:59">
      <c r="AO23423" s="103" t="n"/>
    </row>
    <row r="23424" spans="1:59">
      <c r="AO23424" s="103" t="n"/>
    </row>
    <row r="23425" spans="1:59">
      <c r="AO23425" s="103" t="n"/>
    </row>
    <row r="23426" spans="1:59">
      <c r="AO23426" s="103" t="n"/>
    </row>
    <row r="23427" spans="1:59">
      <c r="AO23427" s="103" t="n"/>
    </row>
    <row r="23428" spans="1:59">
      <c r="AO23428" s="103" t="n"/>
    </row>
    <row r="23429" spans="1:59">
      <c r="AO23429" s="103" t="n"/>
    </row>
    <row r="23430" spans="1:59">
      <c r="AO23430" s="103" t="n"/>
    </row>
    <row r="23431" spans="1:59">
      <c r="AO23431" s="103" t="n"/>
    </row>
    <row r="23432" spans="1:59">
      <c r="AO23432" s="103" t="n"/>
    </row>
    <row r="23433" spans="1:59">
      <c r="AO23433" s="103" t="n"/>
    </row>
    <row r="23434" spans="1:59">
      <c r="AO23434" s="103" t="n"/>
    </row>
    <row r="23435" spans="1:59">
      <c r="AO23435" s="103" t="n"/>
    </row>
    <row r="23436" spans="1:59">
      <c r="AO23436" s="103" t="n"/>
    </row>
    <row r="23437" spans="1:59">
      <c r="AO23437" s="103" t="n"/>
    </row>
    <row r="23438" spans="1:59">
      <c r="AO23438" s="103" t="n"/>
    </row>
    <row r="23439" spans="1:59">
      <c r="AO23439" s="103" t="n"/>
    </row>
    <row r="23440" spans="1:59">
      <c r="AO23440" s="103" t="n"/>
    </row>
    <row r="23441" spans="1:59">
      <c r="AO23441" s="103" t="n"/>
    </row>
    <row r="23442" spans="1:59">
      <c r="AO23442" s="103" t="n"/>
    </row>
    <row r="23443" spans="1:59">
      <c r="AO23443" s="103" t="n"/>
    </row>
    <row r="23444" spans="1:59">
      <c r="AO23444" s="103" t="n"/>
    </row>
    <row r="23445" spans="1:59">
      <c r="AO23445" s="103" t="n"/>
    </row>
    <row r="23446" spans="1:59">
      <c r="AO23446" s="103" t="n"/>
    </row>
    <row r="23447" spans="1:59">
      <c r="AO23447" s="103" t="n"/>
    </row>
    <row r="23448" spans="1:59">
      <c r="AO23448" s="103" t="n"/>
    </row>
    <row r="23449" spans="1:59">
      <c r="AO23449" s="103" t="n"/>
    </row>
    <row r="23450" spans="1:59">
      <c r="AO23450" s="103" t="n"/>
    </row>
    <row r="23451" spans="1:59">
      <c r="AO23451" s="103" t="n"/>
    </row>
    <row r="23452" spans="1:59">
      <c r="AO23452" s="103" t="n"/>
    </row>
    <row r="23453" spans="1:59">
      <c r="AO23453" s="103" t="n"/>
    </row>
    <row r="23454" spans="1:59">
      <c r="AO23454" s="103" t="n"/>
    </row>
    <row r="23455" spans="1:59">
      <c r="AO23455" s="103" t="n"/>
    </row>
    <row r="23456" spans="1:59">
      <c r="AO23456" s="103" t="n"/>
    </row>
    <row r="23457" spans="1:59">
      <c r="AO23457" s="103" t="n"/>
    </row>
    <row r="23458" spans="1:59">
      <c r="AO23458" s="103" t="n"/>
    </row>
    <row r="23459" spans="1:59">
      <c r="AO23459" s="103" t="n"/>
    </row>
    <row r="23460" spans="1:59">
      <c r="AO23460" s="103" t="n"/>
    </row>
    <row r="23461" spans="1:59">
      <c r="AO23461" s="103" t="n"/>
    </row>
    <row r="23462" spans="1:59">
      <c r="AO23462" s="103" t="n"/>
    </row>
    <row r="23463" spans="1:59">
      <c r="AO23463" s="103" t="n"/>
    </row>
    <row r="23464" spans="1:59">
      <c r="AO23464" s="103" t="n"/>
    </row>
    <row r="23465" spans="1:59">
      <c r="AO23465" s="103" t="n"/>
    </row>
    <row r="23466" spans="1:59">
      <c r="AO23466" s="103" t="n"/>
    </row>
    <row r="23467" spans="1:59">
      <c r="AO23467" s="103" t="n"/>
    </row>
    <row r="23468" spans="1:59">
      <c r="AO23468" s="103" t="n"/>
    </row>
    <row r="23469" spans="1:59">
      <c r="AO23469" s="103" t="n"/>
    </row>
    <row r="23470" spans="1:59">
      <c r="AO23470" s="103" t="n"/>
    </row>
    <row r="23471" spans="1:59">
      <c r="AO23471" s="103" t="n"/>
    </row>
    <row r="23472" spans="1:59">
      <c r="AO23472" s="103" t="n"/>
    </row>
    <row r="23473" spans="1:59">
      <c r="AO23473" s="103" t="n"/>
    </row>
    <row r="23474" spans="1:59">
      <c r="AO23474" s="103" t="n"/>
    </row>
    <row r="23475" spans="1:59">
      <c r="AO23475" s="103" t="n"/>
    </row>
    <row r="23476" spans="1:59">
      <c r="AO23476" s="103" t="n"/>
    </row>
    <row r="23477" spans="1:59">
      <c r="AO23477" s="103" t="n"/>
    </row>
    <row r="23478" spans="1:59">
      <c r="AO23478" s="103" t="n"/>
    </row>
    <row r="23479" spans="1:59">
      <c r="AO23479" s="103" t="n"/>
    </row>
    <row r="23480" spans="1:59">
      <c r="AO23480" s="103" t="n"/>
    </row>
    <row r="23481" spans="1:59">
      <c r="AO23481" s="103" t="n"/>
    </row>
    <row r="23482" spans="1:59">
      <c r="AO23482" s="103" t="n"/>
    </row>
    <row r="23483" spans="1:59">
      <c r="AO23483" s="103" t="n"/>
    </row>
    <row r="23484" spans="1:59">
      <c r="AO23484" s="103" t="n"/>
    </row>
    <row r="23485" spans="1:59">
      <c r="AO23485" s="103" t="n"/>
    </row>
    <row r="23486" spans="1:59">
      <c r="AO23486" s="103" t="n"/>
    </row>
    <row r="23487" spans="1:59">
      <c r="AO23487" s="103" t="n"/>
    </row>
    <row r="23488" spans="1:59">
      <c r="AO23488" s="103" t="n"/>
    </row>
    <row r="23489" spans="1:59">
      <c r="AO23489" s="103" t="n"/>
    </row>
    <row r="23490" spans="1:59">
      <c r="AO23490" s="103" t="n"/>
    </row>
    <row r="23491" spans="1:59">
      <c r="AO23491" s="103" t="n"/>
    </row>
    <row r="23492" spans="1:59">
      <c r="AO23492" s="103" t="n"/>
    </row>
    <row r="23493" spans="1:59">
      <c r="AO23493" s="103" t="n"/>
    </row>
    <row r="23494" spans="1:59">
      <c r="AO23494" s="103" t="n"/>
    </row>
    <row r="23495" spans="1:59">
      <c r="AO23495" s="103" t="n"/>
    </row>
    <row r="23496" spans="1:59">
      <c r="AO23496" s="103" t="n"/>
    </row>
    <row r="23497" spans="1:59">
      <c r="AO23497" s="103" t="n"/>
    </row>
    <row r="23498" spans="1:59">
      <c r="AO23498" s="103" t="n"/>
    </row>
    <row r="23499" spans="1:59">
      <c r="AO23499" s="103" t="n"/>
    </row>
    <row r="23500" spans="1:59">
      <c r="AO23500" s="103" t="n"/>
    </row>
    <row r="23501" spans="1:59">
      <c r="AO23501" s="103" t="n"/>
    </row>
    <row r="23502" spans="1:59">
      <c r="AO23502" s="103" t="n"/>
    </row>
    <row r="23503" spans="1:59">
      <c r="AO23503" s="103" t="n"/>
    </row>
    <row r="23504" spans="1:59">
      <c r="AO23504" s="103" t="n"/>
    </row>
    <row r="23505" spans="1:59">
      <c r="AO23505" s="103" t="n"/>
    </row>
    <row r="23506" spans="1:59">
      <c r="AO23506" s="103" t="n"/>
    </row>
    <row r="23507" spans="1:59">
      <c r="AO23507" s="103" t="n"/>
    </row>
    <row r="23508" spans="1:59">
      <c r="AO23508" s="103" t="n"/>
    </row>
    <row r="23509" spans="1:59">
      <c r="AO23509" s="103" t="n"/>
    </row>
    <row r="23510" spans="1:59">
      <c r="AO23510" s="103" t="n"/>
    </row>
    <row r="23511" spans="1:59">
      <c r="AO23511" s="103" t="n"/>
    </row>
    <row r="23512" spans="1:59">
      <c r="AO23512" s="103" t="n"/>
    </row>
    <row r="23513" spans="1:59">
      <c r="AO23513" s="103" t="n"/>
    </row>
    <row r="23514" spans="1:59">
      <c r="AO23514" s="103" t="n"/>
    </row>
    <row r="23515" spans="1:59">
      <c r="AO23515" s="103" t="n"/>
    </row>
    <row r="23516" spans="1:59">
      <c r="AO23516" s="103" t="n"/>
    </row>
    <row r="23517" spans="1:59">
      <c r="AO23517" s="103" t="n"/>
    </row>
    <row r="23518" spans="1:59">
      <c r="AO23518" s="103" t="n"/>
    </row>
    <row r="23519" spans="1:59">
      <c r="AO23519" s="103" t="n"/>
    </row>
    <row r="23520" spans="1:59">
      <c r="AO23520" s="103" t="n"/>
    </row>
    <row r="23521" spans="1:59">
      <c r="AO23521" s="103" t="n"/>
    </row>
    <row r="23522" spans="1:59">
      <c r="AO23522" s="103" t="n"/>
    </row>
    <row r="23523" spans="1:59">
      <c r="AO23523" s="103" t="n"/>
    </row>
    <row r="23524" spans="1:59">
      <c r="AO23524" s="103" t="n"/>
    </row>
    <row r="23525" spans="1:59">
      <c r="AO23525" s="103" t="n"/>
    </row>
    <row r="23526" spans="1:59">
      <c r="AO23526" s="103" t="n"/>
    </row>
    <row r="23527" spans="1:59">
      <c r="AO23527" s="103" t="n"/>
    </row>
    <row r="23528" spans="1:59">
      <c r="AO23528" s="103" t="n"/>
    </row>
    <row r="23529" spans="1:59">
      <c r="AO23529" s="103" t="n"/>
    </row>
    <row r="23530" spans="1:59">
      <c r="AO23530" s="103" t="n"/>
    </row>
    <row r="23531" spans="1:59">
      <c r="AO23531" s="103" t="n"/>
    </row>
    <row r="23532" spans="1:59">
      <c r="AO23532" s="103" t="n"/>
    </row>
    <row r="23533" spans="1:59">
      <c r="AO23533" s="103" t="n"/>
    </row>
    <row r="23534" spans="1:59">
      <c r="AO23534" s="103" t="n"/>
    </row>
    <row r="23535" spans="1:59">
      <c r="AO23535" s="103" t="n"/>
    </row>
    <row r="23536" spans="1:59">
      <c r="AO23536" s="103" t="n"/>
    </row>
    <row r="23537" spans="1:59">
      <c r="AO23537" s="103" t="n"/>
    </row>
    <row r="23538" spans="1:59">
      <c r="AO23538" s="103" t="n"/>
    </row>
    <row r="23539" spans="1:59">
      <c r="AO23539" s="103" t="n"/>
    </row>
    <row r="23540" spans="1:59">
      <c r="AO23540" s="103" t="n"/>
    </row>
    <row r="23541" spans="1:59">
      <c r="AO23541" s="103" t="n"/>
    </row>
    <row r="23542" spans="1:59">
      <c r="AO23542" s="103" t="n"/>
    </row>
    <row r="23543" spans="1:59">
      <c r="AO23543" s="103" t="n"/>
    </row>
    <row r="23544" spans="1:59">
      <c r="AO23544" s="103" t="n"/>
    </row>
    <row r="23545" spans="1:59">
      <c r="AO23545" s="103" t="n"/>
    </row>
    <row r="23546" spans="1:59">
      <c r="AO23546" s="103" t="n"/>
    </row>
    <row r="23547" spans="1:59">
      <c r="AO23547" s="103" t="n"/>
    </row>
    <row r="23548" spans="1:59">
      <c r="AO23548" s="103" t="n"/>
    </row>
    <row r="23549" spans="1:59">
      <c r="AO23549" s="103" t="n"/>
    </row>
    <row r="23550" spans="1:59">
      <c r="AO23550" s="103" t="n"/>
    </row>
    <row r="23551" spans="1:59">
      <c r="AO23551" s="103" t="n"/>
    </row>
    <row r="23552" spans="1:59">
      <c r="AO23552" s="103" t="n"/>
    </row>
    <row r="23553" spans="1:59">
      <c r="AO23553" s="103" t="n"/>
    </row>
    <row r="23554" spans="1:59">
      <c r="AO23554" s="103" t="n"/>
    </row>
    <row r="23555" spans="1:59">
      <c r="AO23555" s="103" t="n"/>
    </row>
    <row r="23556" spans="1:59">
      <c r="AO23556" s="103" t="n"/>
    </row>
    <row r="23557" spans="1:59">
      <c r="AO23557" s="103" t="n"/>
    </row>
    <row r="23558" spans="1:59">
      <c r="AO23558" s="103" t="n"/>
    </row>
    <row r="23559" spans="1:59">
      <c r="AO23559" s="103" t="n"/>
    </row>
    <row r="23560" spans="1:59">
      <c r="AO23560" s="103" t="n"/>
    </row>
    <row r="23561" spans="1:59">
      <c r="AO23561" s="103" t="n"/>
    </row>
    <row r="23562" spans="1:59">
      <c r="AO23562" s="103" t="n"/>
    </row>
    <row r="23563" spans="1:59">
      <c r="AO23563" s="103" t="n"/>
    </row>
    <row r="23564" spans="1:59">
      <c r="AO23564" s="103" t="n"/>
    </row>
    <row r="23565" spans="1:59">
      <c r="AO23565" s="103" t="n"/>
    </row>
    <row r="23566" spans="1:59">
      <c r="AO23566" s="103" t="n"/>
    </row>
    <row r="23567" spans="1:59">
      <c r="AO23567" s="103" t="n"/>
    </row>
    <row r="23568" spans="1:59">
      <c r="AO23568" s="103" t="n"/>
    </row>
    <row r="23569" spans="1:59">
      <c r="AO23569" s="103" t="n"/>
    </row>
    <row r="23570" spans="1:59">
      <c r="AO23570" s="103" t="n"/>
    </row>
    <row r="23571" spans="1:59">
      <c r="AO23571" s="103" t="n"/>
    </row>
    <row r="23572" spans="1:59">
      <c r="AO23572" s="103" t="n"/>
    </row>
    <row r="23573" spans="1:59">
      <c r="AO23573" s="103" t="n"/>
    </row>
    <row r="23574" spans="1:59">
      <c r="AO23574" s="103" t="n"/>
    </row>
    <row r="23575" spans="1:59">
      <c r="AO23575" s="103" t="n"/>
    </row>
    <row r="23576" spans="1:59">
      <c r="AO23576" s="103" t="n"/>
    </row>
    <row r="23577" spans="1:59">
      <c r="AO23577" s="103" t="n"/>
    </row>
    <row r="23578" spans="1:59">
      <c r="AO23578" s="103" t="n"/>
    </row>
    <row r="23579" spans="1:59">
      <c r="AO23579" s="103" t="n"/>
    </row>
    <row r="23580" spans="1:59">
      <c r="AO23580" s="103" t="n"/>
    </row>
    <row r="23581" spans="1:59">
      <c r="AO23581" s="103" t="n"/>
    </row>
    <row r="23582" spans="1:59">
      <c r="AO23582" s="103" t="n"/>
    </row>
    <row r="23583" spans="1:59">
      <c r="AO23583" s="103" t="n"/>
    </row>
    <row r="23584" spans="1:59">
      <c r="AO23584" s="103" t="n"/>
    </row>
    <row r="23585" spans="1:59">
      <c r="AO23585" s="103" t="n"/>
    </row>
    <row r="23586" spans="1:59">
      <c r="AO23586" s="103" t="n"/>
    </row>
    <row r="23587" spans="1:59">
      <c r="AO23587" s="103" t="n"/>
    </row>
    <row r="23588" spans="1:59">
      <c r="AO23588" s="103" t="n"/>
    </row>
    <row r="23589" spans="1:59">
      <c r="AO23589" s="103" t="n"/>
    </row>
    <row r="23590" spans="1:59">
      <c r="AO23590" s="103" t="n"/>
    </row>
    <row r="23591" spans="1:59">
      <c r="AO23591" s="103" t="n"/>
    </row>
    <row r="23592" spans="1:59">
      <c r="AO23592" s="103" t="n"/>
    </row>
    <row r="23593" spans="1:59">
      <c r="AO23593" s="103" t="n"/>
    </row>
    <row r="23594" spans="1:59">
      <c r="AO23594" s="103" t="n"/>
    </row>
    <row r="23595" spans="1:59">
      <c r="AO23595" s="103" t="n"/>
    </row>
    <row r="23596" spans="1:59">
      <c r="AO23596" s="103" t="n"/>
    </row>
    <row r="23597" spans="1:59">
      <c r="AO23597" s="103" t="n"/>
    </row>
    <row r="23598" spans="1:59">
      <c r="AO23598" s="103" t="n"/>
    </row>
    <row r="23599" spans="1:59">
      <c r="AO23599" s="103" t="n"/>
    </row>
    <row r="23600" spans="1:59">
      <c r="AO23600" s="103" t="n"/>
    </row>
    <row r="23601" spans="1:59">
      <c r="AO23601" s="103" t="n"/>
    </row>
    <row r="23602" spans="1:59">
      <c r="AO23602" s="103" t="n"/>
    </row>
    <row r="23603" spans="1:59">
      <c r="AO23603" s="103" t="n"/>
    </row>
    <row r="23604" spans="1:59">
      <c r="AO23604" s="103" t="n"/>
    </row>
    <row r="23605" spans="1:59">
      <c r="AO23605" s="103" t="n"/>
    </row>
    <row r="23606" spans="1:59">
      <c r="AO23606" s="103" t="n"/>
    </row>
    <row r="23607" spans="1:59">
      <c r="AO23607" s="103" t="n"/>
    </row>
    <row r="23608" spans="1:59">
      <c r="AO23608" s="103" t="n"/>
    </row>
    <row r="23609" spans="1:59">
      <c r="AO23609" s="103" t="n"/>
    </row>
    <row r="23610" spans="1:59">
      <c r="AO23610" s="103" t="n"/>
    </row>
    <row r="23611" spans="1:59">
      <c r="AO23611" s="103" t="n"/>
    </row>
    <row r="23612" spans="1:59">
      <c r="AO23612" s="103" t="n"/>
    </row>
    <row r="23613" spans="1:59">
      <c r="AO23613" s="103" t="n"/>
    </row>
    <row r="23614" spans="1:59">
      <c r="AO23614" s="103" t="n"/>
    </row>
    <row r="23615" spans="1:59">
      <c r="AO23615" s="103" t="n"/>
    </row>
    <row r="23616" spans="1:59">
      <c r="AO23616" s="103" t="n"/>
    </row>
    <row r="23617" spans="1:59">
      <c r="AO23617" s="103" t="n"/>
    </row>
    <row r="23618" spans="1:59">
      <c r="AO23618" s="103" t="n"/>
    </row>
    <row r="23619" spans="1:59">
      <c r="AO23619" s="103" t="n"/>
    </row>
    <row r="23620" spans="1:59">
      <c r="AO23620" s="103" t="n"/>
    </row>
    <row r="23621" spans="1:59">
      <c r="AO23621" s="103" t="n"/>
    </row>
    <row r="23622" spans="1:59">
      <c r="AO23622" s="103" t="n"/>
    </row>
    <row r="23623" spans="1:59">
      <c r="AO23623" s="103" t="n"/>
    </row>
    <row r="23624" spans="1:59">
      <c r="AO23624" s="103" t="n"/>
    </row>
    <row r="23625" spans="1:59">
      <c r="AO23625" s="103" t="n"/>
    </row>
    <row r="23626" spans="1:59">
      <c r="AO23626" s="103" t="n"/>
    </row>
    <row r="23627" spans="1:59">
      <c r="AO23627" s="103" t="n"/>
    </row>
    <row r="23628" spans="1:59">
      <c r="AO23628" s="103" t="n"/>
    </row>
    <row r="23629" spans="1:59">
      <c r="AO23629" s="103" t="n"/>
    </row>
    <row r="23630" spans="1:59">
      <c r="AO23630" s="103" t="n"/>
    </row>
    <row r="23631" spans="1:59">
      <c r="AO23631" s="103" t="n"/>
    </row>
    <row r="23632" spans="1:59">
      <c r="AO23632" s="103" t="n"/>
    </row>
    <row r="23633" spans="1:59">
      <c r="AO23633" s="103" t="n"/>
    </row>
    <row r="23634" spans="1:59">
      <c r="AO23634" s="103" t="n"/>
    </row>
    <row r="23635" spans="1:59">
      <c r="AO23635" s="103" t="n"/>
    </row>
    <row r="23636" spans="1:59">
      <c r="AO23636" s="103" t="n"/>
    </row>
    <row r="23637" spans="1:59">
      <c r="AO23637" s="103" t="n"/>
    </row>
    <row r="23638" spans="1:59">
      <c r="AO23638" s="103" t="n"/>
    </row>
    <row r="23639" spans="1:59">
      <c r="AO23639" s="103" t="n"/>
    </row>
    <row r="23640" spans="1:59">
      <c r="AO23640" s="103" t="n"/>
    </row>
    <row r="23641" spans="1:59">
      <c r="AO23641" s="103" t="n"/>
    </row>
    <row r="23642" spans="1:59">
      <c r="AO23642" s="103" t="n"/>
    </row>
    <row r="23643" spans="1:59">
      <c r="AO23643" s="103" t="n"/>
    </row>
    <row r="23644" spans="1:59">
      <c r="AO23644" s="103" t="n"/>
    </row>
    <row r="23645" spans="1:59">
      <c r="AO23645" s="103" t="n"/>
    </row>
    <row r="23646" spans="1:59">
      <c r="AO23646" s="103" t="n"/>
    </row>
    <row r="23647" spans="1:59">
      <c r="AO23647" s="103" t="n"/>
    </row>
    <row r="23648" spans="1:59">
      <c r="AO23648" s="103" t="n"/>
    </row>
    <row r="23649" spans="1:59">
      <c r="AO23649" s="103" t="n"/>
    </row>
    <row r="23650" spans="1:59">
      <c r="AO23650" s="103" t="n"/>
    </row>
    <row r="23651" spans="1:59">
      <c r="AO23651" s="103" t="n"/>
    </row>
    <row r="23652" spans="1:59">
      <c r="AO23652" s="103" t="n"/>
    </row>
    <row r="23653" spans="1:59">
      <c r="AO23653" s="103" t="n"/>
    </row>
    <row r="23654" spans="1:59">
      <c r="AO23654" s="103" t="n"/>
    </row>
    <row r="23655" spans="1:59">
      <c r="AO23655" s="103" t="n"/>
    </row>
    <row r="23656" spans="1:59">
      <c r="AO23656" s="103" t="n"/>
    </row>
    <row r="23657" spans="1:59">
      <c r="AO23657" s="103" t="n"/>
    </row>
    <row r="23658" spans="1:59">
      <c r="AO23658" s="103" t="n"/>
    </row>
    <row r="23659" spans="1:59">
      <c r="AO23659" s="103" t="n"/>
    </row>
    <row r="23660" spans="1:59">
      <c r="AO23660" s="103" t="n"/>
    </row>
    <row r="23661" spans="1:59">
      <c r="AO23661" s="103" t="n"/>
    </row>
    <row r="23662" spans="1:59">
      <c r="AO23662" s="103" t="n"/>
    </row>
    <row r="23663" spans="1:59">
      <c r="AO23663" s="103" t="n"/>
    </row>
    <row r="23664" spans="1:59">
      <c r="AO23664" s="103" t="n"/>
    </row>
    <row r="23665" spans="1:59">
      <c r="AO23665" s="103" t="n"/>
    </row>
    <row r="23666" spans="1:59">
      <c r="AO23666" s="103" t="n"/>
    </row>
    <row r="23667" spans="1:59">
      <c r="AO23667" s="103" t="n"/>
    </row>
    <row r="23668" spans="1:59">
      <c r="AO23668" s="103" t="n"/>
    </row>
    <row r="23669" spans="1:59">
      <c r="AO23669" s="103" t="n"/>
    </row>
    <row r="23670" spans="1:59">
      <c r="AO23670" s="103" t="n"/>
    </row>
    <row r="23671" spans="1:59">
      <c r="AO23671" s="103" t="n"/>
    </row>
    <row r="23672" spans="1:59">
      <c r="AO23672" s="103" t="n"/>
    </row>
    <row r="23673" spans="1:59">
      <c r="AO23673" s="103" t="n"/>
    </row>
    <row r="23674" spans="1:59">
      <c r="AO23674" s="103" t="n"/>
    </row>
    <row r="23675" spans="1:59">
      <c r="AO23675" s="103" t="n"/>
    </row>
    <row r="23676" spans="1:59">
      <c r="AO23676" s="103" t="n"/>
    </row>
    <row r="23677" spans="1:59">
      <c r="AO23677" s="103" t="n"/>
    </row>
    <row r="23678" spans="1:59">
      <c r="AO23678" s="103" t="n"/>
    </row>
    <row r="23679" spans="1:59">
      <c r="AO23679" s="103" t="n"/>
    </row>
    <row r="23680" spans="1:59">
      <c r="AO23680" s="103" t="n"/>
    </row>
    <row r="23681" spans="1:59">
      <c r="AO23681" s="103" t="n"/>
    </row>
    <row r="23682" spans="1:59">
      <c r="AO23682" s="103" t="n"/>
    </row>
    <row r="23683" spans="1:59">
      <c r="AO23683" s="103" t="n"/>
    </row>
    <row r="23684" spans="1:59">
      <c r="AO23684" s="103" t="n"/>
    </row>
    <row r="23685" spans="1:59">
      <c r="AO23685" s="103" t="n"/>
    </row>
    <row r="23686" spans="1:59">
      <c r="AO23686" s="103" t="n"/>
    </row>
    <row r="23687" spans="1:59">
      <c r="AO23687" s="103" t="n"/>
    </row>
    <row r="23688" spans="1:59">
      <c r="AO23688" s="103" t="n"/>
    </row>
    <row r="23689" spans="1:59">
      <c r="AO23689" s="103" t="n"/>
    </row>
    <row r="23690" spans="1:59">
      <c r="AO23690" s="103" t="n"/>
    </row>
    <row r="23691" spans="1:59">
      <c r="AO23691" s="103" t="n"/>
    </row>
    <row r="23692" spans="1:59">
      <c r="AO23692" s="103" t="n"/>
    </row>
    <row r="23693" spans="1:59">
      <c r="AO23693" s="103" t="n"/>
    </row>
    <row r="23694" spans="1:59">
      <c r="AO23694" s="103" t="n"/>
    </row>
    <row r="23695" spans="1:59">
      <c r="AO23695" s="103" t="n"/>
    </row>
    <row r="23696" spans="1:59">
      <c r="AO23696" s="103" t="n"/>
    </row>
    <row r="23697" spans="1:59">
      <c r="AO23697" s="103" t="n"/>
    </row>
    <row r="23698" spans="1:59">
      <c r="AO23698" s="103" t="n"/>
    </row>
    <row r="23699" spans="1:59">
      <c r="AO23699" s="103" t="n"/>
    </row>
    <row r="23700" spans="1:59">
      <c r="AO23700" s="103" t="n"/>
    </row>
    <row r="23701" spans="1:59">
      <c r="AO23701" s="103" t="n"/>
    </row>
    <row r="23702" spans="1:59">
      <c r="AO23702" s="103" t="n"/>
    </row>
    <row r="23703" spans="1:59">
      <c r="AO23703" s="103" t="n"/>
    </row>
    <row r="23704" spans="1:59">
      <c r="AO23704" s="103" t="n"/>
    </row>
    <row r="23705" spans="1:59">
      <c r="AO23705" s="103" t="n"/>
    </row>
    <row r="23706" spans="1:59">
      <c r="AO23706" s="103" t="n"/>
    </row>
    <row r="23707" spans="1:59">
      <c r="AO23707" s="103" t="n"/>
    </row>
    <row r="23708" spans="1:59">
      <c r="AO23708" s="103" t="n"/>
    </row>
    <row r="23709" spans="1:59">
      <c r="AO23709" s="103" t="n"/>
    </row>
    <row r="23710" spans="1:59">
      <c r="AO23710" s="103" t="n"/>
    </row>
    <row r="23711" spans="1:59">
      <c r="AO23711" s="103" t="n"/>
    </row>
    <row r="23712" spans="1:59">
      <c r="AO23712" s="103" t="n"/>
    </row>
    <row r="23713" spans="1:59">
      <c r="AO23713" s="103" t="n"/>
    </row>
    <row r="23714" spans="1:59">
      <c r="AO23714" s="103" t="n"/>
    </row>
    <row r="23715" spans="1:59">
      <c r="AO23715" s="103" t="n"/>
    </row>
    <row r="23716" spans="1:59">
      <c r="AO23716" s="103" t="n"/>
    </row>
    <row r="23717" spans="1:59">
      <c r="AO23717" s="103" t="n"/>
    </row>
    <row r="23718" spans="1:59">
      <c r="AO23718" s="103" t="n"/>
    </row>
    <row r="23719" spans="1:59">
      <c r="AO23719" s="103" t="n"/>
    </row>
    <row r="23720" spans="1:59">
      <c r="AO23720" s="103" t="n"/>
    </row>
    <row r="23721" spans="1:59">
      <c r="AO23721" s="103" t="n"/>
    </row>
    <row r="23722" spans="1:59">
      <c r="AO23722" s="103" t="n"/>
    </row>
    <row r="23723" spans="1:59">
      <c r="AO23723" s="103" t="n"/>
    </row>
    <row r="23724" spans="1:59">
      <c r="AO23724" s="103" t="n"/>
    </row>
    <row r="23725" spans="1:59">
      <c r="AO23725" s="103" t="n"/>
    </row>
    <row r="23726" spans="1:59">
      <c r="AO23726" s="103" t="n"/>
    </row>
    <row r="23727" spans="1:59">
      <c r="AO23727" s="103" t="n"/>
    </row>
    <row r="23728" spans="1:59">
      <c r="AO23728" s="103" t="n"/>
    </row>
    <row r="23729" spans="1:59">
      <c r="AO23729" s="103" t="n"/>
    </row>
    <row r="23730" spans="1:59">
      <c r="AO23730" s="103" t="n"/>
    </row>
    <row r="23731" spans="1:59">
      <c r="AO23731" s="103" t="n"/>
    </row>
    <row r="23732" spans="1:59">
      <c r="AO23732" s="103" t="n"/>
    </row>
    <row r="23733" spans="1:59">
      <c r="AO23733" s="103" t="n"/>
    </row>
    <row r="23734" spans="1:59">
      <c r="AO23734" s="103" t="n"/>
    </row>
    <row r="23735" spans="1:59">
      <c r="AO23735" s="103" t="n"/>
    </row>
    <row r="23736" spans="1:59">
      <c r="AO23736" s="103" t="n"/>
    </row>
    <row r="23737" spans="1:59">
      <c r="AO23737" s="103" t="n"/>
    </row>
    <row r="23738" spans="1:59">
      <c r="AO23738" s="103" t="n"/>
    </row>
    <row r="23739" spans="1:59">
      <c r="AO23739" s="103" t="n"/>
    </row>
    <row r="23740" spans="1:59">
      <c r="AO23740" s="103" t="n"/>
    </row>
    <row r="23741" spans="1:59">
      <c r="AO23741" s="103" t="n"/>
    </row>
    <row r="23742" spans="1:59">
      <c r="AO23742" s="103" t="n"/>
    </row>
    <row r="23743" spans="1:59">
      <c r="AO23743" s="103" t="n"/>
    </row>
    <row r="23744" spans="1:59">
      <c r="AO23744" s="103" t="n"/>
    </row>
    <row r="23745" spans="1:59">
      <c r="AO23745" s="103" t="n"/>
    </row>
    <row r="23746" spans="1:59">
      <c r="AO23746" s="103" t="n"/>
    </row>
    <row r="23747" spans="1:59">
      <c r="AO23747" s="103" t="n"/>
    </row>
    <row r="23748" spans="1:59">
      <c r="AO23748" s="103" t="n"/>
    </row>
    <row r="23749" spans="1:59">
      <c r="AO23749" s="103" t="n"/>
    </row>
    <row r="23750" spans="1:59">
      <c r="AO23750" s="103" t="n"/>
    </row>
    <row r="23751" spans="1:59">
      <c r="AO23751" s="103" t="n"/>
    </row>
    <row r="23752" spans="1:59">
      <c r="AO23752" s="103" t="n"/>
    </row>
    <row r="23753" spans="1:59">
      <c r="AO23753" s="103" t="n"/>
    </row>
    <row r="23754" spans="1:59">
      <c r="AO23754" s="103" t="n"/>
    </row>
    <row r="23755" spans="1:59">
      <c r="AO23755" s="103" t="n"/>
    </row>
    <row r="23756" spans="1:59">
      <c r="AO23756" s="103" t="n"/>
    </row>
    <row r="23757" spans="1:59">
      <c r="AO23757" s="103" t="n"/>
    </row>
    <row r="23758" spans="1:59">
      <c r="AO23758" s="103" t="n"/>
    </row>
    <row r="23759" spans="1:59">
      <c r="AO23759" s="103" t="n"/>
    </row>
    <row r="23760" spans="1:59">
      <c r="AO23760" s="103" t="n"/>
    </row>
    <row r="23761" spans="1:59">
      <c r="AO23761" s="103" t="n"/>
    </row>
    <row r="23762" spans="1:59">
      <c r="AO23762" s="103" t="n"/>
    </row>
    <row r="23763" spans="1:59">
      <c r="AO23763" s="103" t="n"/>
    </row>
    <row r="23764" spans="1:59">
      <c r="AO23764" s="103" t="n"/>
    </row>
    <row r="23765" spans="1:59">
      <c r="AO23765" s="103" t="n"/>
    </row>
    <row r="23766" spans="1:59">
      <c r="AO23766" s="103" t="n"/>
    </row>
    <row r="23767" spans="1:59">
      <c r="AO23767" s="103" t="n"/>
    </row>
    <row r="23768" spans="1:59">
      <c r="AO23768" s="103" t="n"/>
    </row>
    <row r="23769" spans="1:59">
      <c r="AO23769" s="103" t="n"/>
    </row>
    <row r="23770" spans="1:59">
      <c r="AO23770" s="103" t="n"/>
    </row>
    <row r="23771" spans="1:59">
      <c r="AO23771" s="103" t="n"/>
    </row>
    <row r="23772" spans="1:59">
      <c r="AO23772" s="103" t="n"/>
    </row>
    <row r="23773" spans="1:59">
      <c r="AO23773" s="103" t="n"/>
    </row>
    <row r="23774" spans="1:59">
      <c r="AO23774" s="103" t="n"/>
    </row>
    <row r="23775" spans="1:59">
      <c r="AO23775" s="103" t="n"/>
    </row>
    <row r="23776" spans="1:59">
      <c r="AO23776" s="103" t="n"/>
    </row>
    <row r="23777" spans="1:59">
      <c r="AO23777" s="103" t="n"/>
    </row>
    <row r="23778" spans="1:59">
      <c r="AO23778" s="103" t="n"/>
    </row>
    <row r="23779" spans="1:59">
      <c r="AO23779" s="103" t="n"/>
    </row>
    <row r="23780" spans="1:59">
      <c r="AO23780" s="103" t="n"/>
    </row>
    <row r="23781" spans="1:59">
      <c r="AO23781" s="103" t="n"/>
    </row>
    <row r="23782" spans="1:59">
      <c r="AO23782" s="103" t="n"/>
    </row>
    <row r="23783" spans="1:59">
      <c r="AO23783" s="103" t="n"/>
    </row>
    <row r="23784" spans="1:59">
      <c r="AO23784" s="103" t="n"/>
    </row>
    <row r="23785" spans="1:59">
      <c r="AO23785" s="103" t="n"/>
    </row>
    <row r="23786" spans="1:59">
      <c r="AO23786" s="103" t="n"/>
    </row>
    <row r="23787" spans="1:59">
      <c r="AO23787" s="103" t="n"/>
    </row>
    <row r="23788" spans="1:59">
      <c r="AO23788" s="103" t="n"/>
    </row>
    <row r="23789" spans="1:59">
      <c r="AO23789" s="103" t="n"/>
    </row>
    <row r="23790" spans="1:59">
      <c r="AO23790" s="103" t="n"/>
    </row>
    <row r="23791" spans="1:59">
      <c r="AO23791" s="103" t="n"/>
    </row>
    <row r="23792" spans="1:59">
      <c r="AO23792" s="103" t="n"/>
    </row>
    <row r="23793" spans="1:59">
      <c r="AO23793" s="103" t="n"/>
    </row>
    <row r="23794" spans="1:59">
      <c r="AO23794" s="103" t="n"/>
    </row>
    <row r="23795" spans="1:59">
      <c r="AO23795" s="103" t="n"/>
    </row>
    <row r="23796" spans="1:59">
      <c r="AO23796" s="103" t="n"/>
    </row>
    <row r="23797" spans="1:59">
      <c r="AO23797" s="103" t="n"/>
    </row>
    <row r="23798" spans="1:59">
      <c r="AO23798" s="103" t="n"/>
    </row>
    <row r="23799" spans="1:59">
      <c r="AO23799" s="103" t="n"/>
    </row>
    <row r="23800" spans="1:59">
      <c r="AO23800" s="103" t="n"/>
    </row>
    <row r="23801" spans="1:59">
      <c r="AO23801" s="103" t="n"/>
    </row>
    <row r="23802" spans="1:59">
      <c r="AO23802" s="103" t="n"/>
    </row>
    <row r="23803" spans="1:59">
      <c r="AO23803" s="103" t="n"/>
    </row>
    <row r="23804" spans="1:59">
      <c r="AO23804" s="103" t="n"/>
    </row>
    <row r="23805" spans="1:59">
      <c r="AO23805" s="103" t="n"/>
    </row>
    <row r="23806" spans="1:59">
      <c r="AO23806" s="103" t="n"/>
    </row>
    <row r="23807" spans="1:59">
      <c r="AO23807" s="103" t="n"/>
    </row>
    <row r="23808" spans="1:59">
      <c r="AO23808" s="103" t="n"/>
    </row>
    <row r="23809" spans="1:59">
      <c r="AO23809" s="103" t="n"/>
    </row>
    <row r="23810" spans="1:59">
      <c r="AO23810" s="103" t="n"/>
    </row>
    <row r="23811" spans="1:59">
      <c r="AO23811" s="103" t="n"/>
    </row>
    <row r="23812" spans="1:59">
      <c r="AO23812" s="103" t="n"/>
    </row>
    <row r="23813" spans="1:59">
      <c r="AO23813" s="103" t="n"/>
    </row>
    <row r="23814" spans="1:59">
      <c r="AO23814" s="103" t="n"/>
    </row>
    <row r="23815" spans="1:59">
      <c r="AO23815" s="103" t="n"/>
    </row>
    <row r="23816" spans="1:59">
      <c r="AO23816" s="103" t="n"/>
    </row>
    <row r="23817" spans="1:59">
      <c r="AO23817" s="103" t="n"/>
    </row>
    <row r="23818" spans="1:59">
      <c r="AO23818" s="103" t="n"/>
    </row>
    <row r="23819" spans="1:59">
      <c r="AO23819" s="103" t="n"/>
    </row>
    <row r="23820" spans="1:59">
      <c r="AO23820" s="103" t="n"/>
    </row>
    <row r="23821" spans="1:59">
      <c r="AO23821" s="103" t="n"/>
    </row>
    <row r="23822" spans="1:59">
      <c r="AO23822" s="103" t="n"/>
    </row>
    <row r="23823" spans="1:59">
      <c r="AO23823" s="103" t="n"/>
    </row>
    <row r="23824" spans="1:59">
      <c r="AO23824" s="103" t="n"/>
    </row>
    <row r="23825" spans="1:59">
      <c r="AO23825" s="103" t="n"/>
    </row>
    <row r="23826" spans="1:59">
      <c r="AO23826" s="103" t="n"/>
    </row>
    <row r="23827" spans="1:59">
      <c r="AO23827" s="103" t="n"/>
    </row>
    <row r="23828" spans="1:59">
      <c r="AO23828" s="103" t="n"/>
    </row>
    <row r="23829" spans="1:59">
      <c r="AO23829" s="103" t="n"/>
    </row>
    <row r="23830" spans="1:59">
      <c r="AO23830" s="103" t="n"/>
    </row>
    <row r="23831" spans="1:59">
      <c r="AO23831" s="103" t="n"/>
    </row>
    <row r="23832" spans="1:59">
      <c r="AO23832" s="103" t="n"/>
    </row>
    <row r="23833" spans="1:59">
      <c r="AO23833" s="103" t="n"/>
    </row>
    <row r="23834" spans="1:59">
      <c r="AO23834" s="103" t="n"/>
    </row>
    <row r="23835" spans="1:59">
      <c r="AO23835" s="103" t="n"/>
    </row>
    <row r="23836" spans="1:59">
      <c r="AO23836" s="103" t="n"/>
    </row>
    <row r="23837" spans="1:59">
      <c r="AO23837" s="103" t="n"/>
    </row>
    <row r="23838" spans="1:59">
      <c r="AO23838" s="103" t="n"/>
    </row>
    <row r="23839" spans="1:59">
      <c r="AO23839" s="103" t="n"/>
    </row>
    <row r="23840" spans="1:59">
      <c r="AO23840" s="103" t="n"/>
    </row>
    <row r="23841" spans="1:59">
      <c r="AO23841" s="103" t="n"/>
    </row>
    <row r="23842" spans="1:59">
      <c r="AO23842" s="103" t="n"/>
    </row>
    <row r="23843" spans="1:59">
      <c r="AO23843" s="103" t="n"/>
    </row>
    <row r="23844" spans="1:59">
      <c r="AO23844" s="103" t="n"/>
    </row>
    <row r="23845" spans="1:59">
      <c r="AO23845" s="103" t="n"/>
    </row>
    <row r="23846" spans="1:59">
      <c r="AO23846" s="103" t="n"/>
    </row>
    <row r="23847" spans="1:59">
      <c r="AO23847" s="103" t="n"/>
    </row>
    <row r="23848" spans="1:59">
      <c r="AO23848" s="103" t="n"/>
    </row>
    <row r="23849" spans="1:59">
      <c r="AO23849" s="103" t="n"/>
    </row>
    <row r="23850" spans="1:59">
      <c r="AO23850" s="103" t="n"/>
    </row>
    <row r="23851" spans="1:59">
      <c r="AO23851" s="103" t="n"/>
    </row>
    <row r="23852" spans="1:59">
      <c r="AO23852" s="103" t="n"/>
    </row>
    <row r="23853" spans="1:59">
      <c r="AO23853" s="103" t="n"/>
    </row>
    <row r="23854" spans="1:59">
      <c r="AO23854" s="103" t="n"/>
    </row>
    <row r="23855" spans="1:59">
      <c r="AO23855" s="103" t="n"/>
    </row>
    <row r="23856" spans="1:59">
      <c r="AO23856" s="103" t="n"/>
    </row>
    <row r="23857" spans="1:59">
      <c r="AO23857" s="103" t="n"/>
    </row>
    <row r="23858" spans="1:59">
      <c r="AO23858" s="103" t="n"/>
    </row>
    <row r="23859" spans="1:59">
      <c r="AO23859" s="103" t="n"/>
    </row>
    <row r="23860" spans="1:59">
      <c r="AO23860" s="103" t="n"/>
    </row>
    <row r="23861" spans="1:59">
      <c r="AO23861" s="103" t="n"/>
    </row>
    <row r="23862" spans="1:59">
      <c r="AO23862" s="103" t="n"/>
    </row>
    <row r="23863" spans="1:59">
      <c r="AO23863" s="103" t="n"/>
    </row>
    <row r="23864" spans="1:59">
      <c r="AO23864" s="103" t="n"/>
    </row>
    <row r="23865" spans="1:59">
      <c r="AO23865" s="103" t="n"/>
    </row>
    <row r="23866" spans="1:59">
      <c r="AO23866" s="103" t="n"/>
    </row>
    <row r="23867" spans="1:59">
      <c r="AO23867" s="103" t="n"/>
    </row>
    <row r="23868" spans="1:59">
      <c r="AO23868" s="103" t="n"/>
    </row>
    <row r="23869" spans="1:59">
      <c r="AO23869" s="103" t="n"/>
    </row>
    <row r="23870" spans="1:59">
      <c r="AO23870" s="103" t="n"/>
    </row>
    <row r="23871" spans="1:59">
      <c r="AO23871" s="103" t="n"/>
    </row>
    <row r="23872" spans="1:59">
      <c r="AO23872" s="103" t="n"/>
    </row>
    <row r="23873" spans="1:59">
      <c r="AO23873" s="103" t="n"/>
    </row>
    <row r="23874" spans="1:59">
      <c r="AO23874" s="103" t="n"/>
    </row>
    <row r="23875" spans="1:59">
      <c r="AO23875" s="103" t="n"/>
    </row>
    <row r="23876" spans="1:59">
      <c r="AO23876" s="103" t="n"/>
    </row>
    <row r="23877" spans="1:59">
      <c r="AO23877" s="103" t="n"/>
    </row>
    <row r="23878" spans="1:59">
      <c r="AO23878" s="103" t="n"/>
    </row>
    <row r="23879" spans="1:59">
      <c r="AO23879" s="103" t="n"/>
    </row>
    <row r="23880" spans="1:59">
      <c r="AO23880" s="103" t="n"/>
    </row>
    <row r="23881" spans="1:59">
      <c r="AO23881" s="103" t="n"/>
    </row>
    <row r="23882" spans="1:59">
      <c r="AO23882" s="103" t="n"/>
    </row>
    <row r="23883" spans="1:59">
      <c r="AO23883" s="103" t="n"/>
    </row>
    <row r="23884" spans="1:59">
      <c r="AO23884" s="103" t="n"/>
    </row>
    <row r="23885" spans="1:59">
      <c r="AO23885" s="103" t="n"/>
    </row>
    <row r="23886" spans="1:59">
      <c r="AO23886" s="103" t="n"/>
    </row>
    <row r="23887" spans="1:59">
      <c r="AO23887" s="103" t="n"/>
    </row>
    <row r="23888" spans="1:59">
      <c r="AO23888" s="103" t="n"/>
    </row>
    <row r="23889" spans="1:59">
      <c r="AO23889" s="103" t="n"/>
    </row>
    <row r="23890" spans="1:59">
      <c r="AO23890" s="103" t="n"/>
    </row>
    <row r="23891" spans="1:59">
      <c r="AO23891" s="103" t="n"/>
    </row>
    <row r="23892" spans="1:59">
      <c r="AO23892" s="103" t="n"/>
    </row>
    <row r="23893" spans="1:59">
      <c r="AO23893" s="103" t="n"/>
    </row>
    <row r="23894" spans="1:59">
      <c r="AO23894" s="103" t="n"/>
    </row>
    <row r="23895" spans="1:59">
      <c r="AO23895" s="103" t="n"/>
    </row>
    <row r="23896" spans="1:59">
      <c r="AO23896" s="103" t="n"/>
    </row>
    <row r="23897" spans="1:59">
      <c r="AO23897" s="103" t="n"/>
    </row>
    <row r="23898" spans="1:59">
      <c r="AO23898" s="103" t="n"/>
    </row>
    <row r="23899" spans="1:59">
      <c r="AO23899" s="103" t="n"/>
    </row>
    <row r="23900" spans="1:59">
      <c r="AO23900" s="103" t="n"/>
    </row>
    <row r="23901" spans="1:59">
      <c r="AO23901" s="103" t="n"/>
    </row>
    <row r="23902" spans="1:59">
      <c r="AO23902" s="103" t="n"/>
    </row>
    <row r="23903" spans="1:59">
      <c r="AO23903" s="103" t="n"/>
    </row>
    <row r="23904" spans="1:59">
      <c r="AO23904" s="103" t="n"/>
    </row>
    <row r="23905" spans="1:59">
      <c r="AO23905" s="103" t="n"/>
    </row>
    <row r="23906" spans="1:59">
      <c r="AO23906" s="103" t="n"/>
    </row>
    <row r="23907" spans="1:59">
      <c r="AO23907" s="103" t="n"/>
    </row>
    <row r="23908" spans="1:59">
      <c r="AO23908" s="103" t="n"/>
    </row>
    <row r="23909" spans="1:59">
      <c r="AO23909" s="103" t="n"/>
    </row>
    <row r="23910" spans="1:59">
      <c r="AO23910" s="103" t="n"/>
    </row>
    <row r="23911" spans="1:59">
      <c r="AO23911" s="103" t="n"/>
    </row>
    <row r="23912" spans="1:59">
      <c r="AO23912" s="103" t="n"/>
    </row>
    <row r="23913" spans="1:59">
      <c r="AO23913" s="103" t="n"/>
    </row>
    <row r="23914" spans="1:59">
      <c r="AO23914" s="103" t="n"/>
    </row>
    <row r="23915" spans="1:59">
      <c r="AO23915" s="103" t="n"/>
    </row>
    <row r="23916" spans="1:59">
      <c r="AO23916" s="103" t="n"/>
    </row>
    <row r="23917" spans="1:59">
      <c r="AO23917" s="103" t="n"/>
    </row>
    <row r="23918" spans="1:59">
      <c r="AO23918" s="103" t="n"/>
    </row>
    <row r="23919" spans="1:59">
      <c r="AO23919" s="103" t="n"/>
    </row>
    <row r="23920" spans="1:59">
      <c r="AO23920" s="103" t="n"/>
    </row>
    <row r="23921" spans="1:59">
      <c r="AO23921" s="103" t="n"/>
    </row>
    <row r="23922" spans="1:59">
      <c r="AO23922" s="103" t="n"/>
    </row>
    <row r="23923" spans="1:59">
      <c r="AO23923" s="103" t="n"/>
    </row>
    <row r="23924" spans="1:59">
      <c r="AO23924" s="103" t="n"/>
    </row>
    <row r="23925" spans="1:59">
      <c r="AO23925" s="103" t="n"/>
    </row>
    <row r="23926" spans="1:59">
      <c r="AO23926" s="103" t="n"/>
    </row>
    <row r="23927" spans="1:59">
      <c r="AO23927" s="103" t="n"/>
    </row>
    <row r="23928" spans="1:59">
      <c r="AO23928" s="103" t="n"/>
    </row>
    <row r="23929" spans="1:59">
      <c r="AO23929" s="103" t="n"/>
    </row>
    <row r="23930" spans="1:59">
      <c r="AO23930" s="103" t="n"/>
    </row>
    <row r="23931" spans="1:59">
      <c r="AO23931" s="103" t="n"/>
    </row>
    <row r="23932" spans="1:59">
      <c r="AO23932" s="103" t="n"/>
    </row>
    <row r="23933" spans="1:59">
      <c r="AO23933" s="103" t="n"/>
    </row>
    <row r="23934" spans="1:59">
      <c r="AO23934" s="103" t="n"/>
    </row>
    <row r="23935" spans="1:59">
      <c r="AO23935" s="103" t="n"/>
    </row>
    <row r="23936" spans="1:59">
      <c r="AO23936" s="103" t="n"/>
    </row>
    <row r="23937" spans="1:59">
      <c r="AO23937" s="103" t="n"/>
    </row>
    <row r="23938" spans="1:59">
      <c r="AO23938" s="103" t="n"/>
    </row>
    <row r="23939" spans="1:59">
      <c r="AO23939" s="103" t="n"/>
    </row>
    <row r="23940" spans="1:59">
      <c r="AO23940" s="103" t="n"/>
    </row>
    <row r="23941" spans="1:59">
      <c r="AO23941" s="103" t="n"/>
    </row>
    <row r="23942" spans="1:59">
      <c r="AO23942" s="103" t="n"/>
    </row>
    <row r="23943" spans="1:59">
      <c r="AO23943" s="103" t="n"/>
    </row>
    <row r="23944" spans="1:59">
      <c r="AO23944" s="103" t="n"/>
    </row>
    <row r="23945" spans="1:59">
      <c r="AO23945" s="103" t="n"/>
    </row>
    <row r="23946" spans="1:59">
      <c r="AO23946" s="103" t="n"/>
    </row>
    <row r="23947" spans="1:59">
      <c r="AO23947" s="103" t="n"/>
    </row>
    <row r="23948" spans="1:59">
      <c r="AO23948" s="103" t="n"/>
    </row>
    <row r="23949" spans="1:59">
      <c r="AO23949" s="103" t="n"/>
    </row>
    <row r="23950" spans="1:59">
      <c r="AO23950" s="103" t="n"/>
    </row>
    <row r="23951" spans="1:59">
      <c r="AO23951" s="103" t="n"/>
    </row>
    <row r="23952" spans="1:59">
      <c r="AO23952" s="103" t="n"/>
    </row>
    <row r="23953" spans="1:59">
      <c r="AO23953" s="103" t="n"/>
    </row>
    <row r="23954" spans="1:59">
      <c r="AO23954" s="103" t="n"/>
    </row>
    <row r="23955" spans="1:59">
      <c r="AO23955" s="103" t="n"/>
    </row>
    <row r="23956" spans="1:59">
      <c r="AO23956" s="103" t="n"/>
    </row>
    <row r="23957" spans="1:59">
      <c r="AO23957" s="103" t="n"/>
    </row>
    <row r="23958" spans="1:59">
      <c r="AO23958" s="103" t="n"/>
    </row>
    <row r="23959" spans="1:59">
      <c r="AO23959" s="103" t="n"/>
    </row>
    <row r="23960" spans="1:59">
      <c r="AO23960" s="103" t="n"/>
    </row>
    <row r="23961" spans="1:59">
      <c r="AO23961" s="103" t="n"/>
    </row>
    <row r="23962" spans="1:59">
      <c r="AO23962" s="103" t="n"/>
    </row>
    <row r="23963" spans="1:59">
      <c r="AO23963" s="103" t="n"/>
    </row>
    <row r="23964" spans="1:59">
      <c r="AO23964" s="103" t="n"/>
    </row>
    <row r="23965" spans="1:59">
      <c r="AO23965" s="103" t="n"/>
    </row>
    <row r="23966" spans="1:59">
      <c r="AO23966" s="103" t="n"/>
    </row>
    <row r="23967" spans="1:59">
      <c r="AO23967" s="103" t="n"/>
    </row>
    <row r="23968" spans="1:59">
      <c r="AO23968" s="103" t="n"/>
    </row>
    <row r="23969" spans="1:59">
      <c r="AO23969" s="103" t="n"/>
    </row>
    <row r="23970" spans="1:59">
      <c r="AO23970" s="103" t="n"/>
    </row>
    <row r="23971" spans="1:59">
      <c r="AO23971" s="103" t="n"/>
    </row>
    <row r="23972" spans="1:59">
      <c r="AO23972" s="103" t="n"/>
    </row>
    <row r="23973" spans="1:59">
      <c r="AO23973" s="103" t="n"/>
    </row>
    <row r="23974" spans="1:59">
      <c r="AO23974" s="103" t="n"/>
    </row>
    <row r="23975" spans="1:59">
      <c r="AO23975" s="103" t="n"/>
    </row>
    <row r="23976" spans="1:59">
      <c r="AO23976" s="103" t="n"/>
    </row>
    <row r="23977" spans="1:59">
      <c r="AO23977" s="103" t="n"/>
    </row>
    <row r="23978" spans="1:59">
      <c r="AO23978" s="103" t="n"/>
    </row>
    <row r="23979" spans="1:59">
      <c r="AO23979" s="103" t="n"/>
    </row>
    <row r="23980" spans="1:59">
      <c r="AO23980" s="103" t="n"/>
    </row>
    <row r="23981" spans="1:59">
      <c r="AO23981" s="103" t="n"/>
    </row>
    <row r="23982" spans="1:59">
      <c r="AO23982" s="103" t="n"/>
    </row>
    <row r="23983" spans="1:59">
      <c r="AO23983" s="103" t="n"/>
    </row>
    <row r="23984" spans="1:59">
      <c r="AO23984" s="103" t="n"/>
    </row>
    <row r="23985" spans="1:59">
      <c r="AO23985" s="103" t="n"/>
    </row>
    <row r="23986" spans="1:59">
      <c r="AO23986" s="103" t="n"/>
    </row>
    <row r="23987" spans="1:59">
      <c r="AO23987" s="103" t="n"/>
    </row>
    <row r="23988" spans="1:59">
      <c r="AO23988" s="103" t="n"/>
    </row>
    <row r="23989" spans="1:59">
      <c r="AO23989" s="103" t="n"/>
    </row>
    <row r="23990" spans="1:59">
      <c r="AO23990" s="103" t="n"/>
    </row>
    <row r="23991" spans="1:59">
      <c r="AO23991" s="103" t="n"/>
    </row>
    <row r="23992" spans="1:59">
      <c r="AO23992" s="103" t="n"/>
    </row>
    <row r="23993" spans="1:59">
      <c r="AO23993" s="103" t="n"/>
    </row>
    <row r="23994" spans="1:59">
      <c r="AO23994" s="103" t="n"/>
    </row>
    <row r="23995" spans="1:59">
      <c r="AO23995" s="103" t="n"/>
    </row>
    <row r="23996" spans="1:59">
      <c r="AO23996" s="103" t="n"/>
    </row>
    <row r="23997" spans="1:59">
      <c r="AO23997" s="103" t="n"/>
    </row>
    <row r="23998" spans="1:59">
      <c r="AO23998" s="103" t="n"/>
    </row>
    <row r="23999" spans="1:59">
      <c r="AO23999" s="103" t="n"/>
    </row>
    <row r="24000" spans="1:59">
      <c r="AO24000" s="103" t="n"/>
    </row>
    <row r="24001" spans="1:59">
      <c r="AO24001" s="103" t="n"/>
    </row>
    <row r="24002" spans="1:59">
      <c r="AO24002" s="103" t="n"/>
    </row>
    <row r="24003" spans="1:59">
      <c r="AO24003" s="103" t="n"/>
    </row>
    <row r="24004" spans="1:59">
      <c r="AO24004" s="103" t="n"/>
    </row>
    <row r="24005" spans="1:59">
      <c r="AO24005" s="103" t="n"/>
    </row>
    <row r="24006" spans="1:59">
      <c r="AO24006" s="103" t="n"/>
    </row>
    <row r="24007" spans="1:59">
      <c r="AO24007" s="103" t="n"/>
    </row>
    <row r="24008" spans="1:59">
      <c r="AO24008" s="103" t="n"/>
    </row>
    <row r="24009" spans="1:59">
      <c r="AO24009" s="103" t="n"/>
    </row>
    <row r="24010" spans="1:59">
      <c r="AO24010" s="103" t="n"/>
    </row>
    <row r="24011" spans="1:59">
      <c r="AO24011" s="103" t="n"/>
    </row>
    <row r="24012" spans="1:59">
      <c r="AO24012" s="103" t="n"/>
    </row>
    <row r="24013" spans="1:59">
      <c r="AO24013" s="103" t="n"/>
    </row>
    <row r="24014" spans="1:59">
      <c r="AO24014" s="103" t="n"/>
    </row>
    <row r="24015" spans="1:59">
      <c r="AO24015" s="103" t="n"/>
    </row>
    <row r="24016" spans="1:59">
      <c r="AO24016" s="103" t="n"/>
    </row>
    <row r="24017" spans="1:59">
      <c r="AO24017" s="103" t="n"/>
    </row>
    <row r="24018" spans="1:59">
      <c r="AO24018" s="103" t="n"/>
    </row>
    <row r="24019" spans="1:59">
      <c r="AO24019" s="103" t="n"/>
    </row>
    <row r="24020" spans="1:59">
      <c r="AO24020" s="103" t="n"/>
    </row>
    <row r="24021" spans="1:59">
      <c r="AO24021" s="103" t="n"/>
    </row>
    <row r="24022" spans="1:59">
      <c r="AO24022" s="103" t="n"/>
    </row>
    <row r="24023" spans="1:59">
      <c r="AO24023" s="103" t="n"/>
    </row>
    <row r="24024" spans="1:59">
      <c r="AO24024" s="103" t="n"/>
    </row>
    <row r="24025" spans="1:59">
      <c r="AO24025" s="103" t="n"/>
    </row>
    <row r="24026" spans="1:59">
      <c r="AO24026" s="103" t="n"/>
    </row>
    <row r="24027" spans="1:59">
      <c r="AO24027" s="103" t="n"/>
    </row>
    <row r="24028" spans="1:59">
      <c r="AO24028" s="103" t="n"/>
    </row>
    <row r="24029" spans="1:59">
      <c r="AO24029" s="103" t="n"/>
    </row>
    <row r="24030" spans="1:59">
      <c r="AO24030" s="103" t="n"/>
    </row>
    <row r="24031" spans="1:59">
      <c r="AO24031" s="103" t="n"/>
    </row>
    <row r="24032" spans="1:59">
      <c r="AO24032" s="103" t="n"/>
    </row>
    <row r="24033" spans="1:59">
      <c r="AO24033" s="103" t="n"/>
    </row>
    <row r="24034" spans="1:59">
      <c r="AO24034" s="103" t="n"/>
    </row>
    <row r="24035" spans="1:59">
      <c r="AO24035" s="103" t="n"/>
    </row>
    <row r="24036" spans="1:59">
      <c r="AO24036" s="103" t="n"/>
    </row>
    <row r="24037" spans="1:59">
      <c r="AO24037" s="103" t="n"/>
    </row>
    <row r="24038" spans="1:59">
      <c r="AO24038" s="103" t="n"/>
    </row>
    <row r="24039" spans="1:59">
      <c r="AO24039" s="103" t="n"/>
    </row>
    <row r="24040" spans="1:59">
      <c r="AO24040" s="103" t="n"/>
    </row>
    <row r="24041" spans="1:59">
      <c r="AO24041" s="103" t="n"/>
    </row>
    <row r="24042" spans="1:59">
      <c r="AO24042" s="103" t="n"/>
    </row>
    <row r="24043" spans="1:59">
      <c r="AO24043" s="103" t="n"/>
    </row>
    <row r="24044" spans="1:59">
      <c r="AO24044" s="103" t="n"/>
    </row>
    <row r="24045" spans="1:59">
      <c r="AO24045" s="103" t="n"/>
    </row>
    <row r="24046" spans="1:59">
      <c r="AO24046" s="103" t="n"/>
    </row>
    <row r="24047" spans="1:59">
      <c r="AO24047" s="103" t="n"/>
    </row>
    <row r="24048" spans="1:59">
      <c r="AO24048" s="103" t="n"/>
    </row>
    <row r="24049" spans="1:59">
      <c r="AO24049" s="103" t="n"/>
    </row>
    <row r="24050" spans="1:59">
      <c r="AO24050" s="103" t="n"/>
    </row>
    <row r="24051" spans="1:59">
      <c r="AO24051" s="103" t="n"/>
    </row>
    <row r="24052" spans="1:59">
      <c r="AO24052" s="103" t="n"/>
    </row>
    <row r="24053" spans="1:59">
      <c r="AO24053" s="103" t="n"/>
    </row>
    <row r="24054" spans="1:59">
      <c r="AO24054" s="103" t="n"/>
    </row>
    <row r="24055" spans="1:59">
      <c r="AO24055" s="103" t="n"/>
    </row>
    <row r="24056" spans="1:59">
      <c r="AO24056" s="103" t="n"/>
    </row>
    <row r="24057" spans="1:59">
      <c r="AO24057" s="103" t="n"/>
    </row>
    <row r="24058" spans="1:59">
      <c r="AO24058" s="103" t="n"/>
    </row>
    <row r="24059" spans="1:59">
      <c r="AO24059" s="103" t="n"/>
    </row>
    <row r="24060" spans="1:59">
      <c r="AO24060" s="103" t="n"/>
    </row>
    <row r="24061" spans="1:59">
      <c r="AO24061" s="103" t="n"/>
    </row>
    <row r="24062" spans="1:59">
      <c r="AO24062" s="103" t="n"/>
    </row>
    <row r="24063" spans="1:59">
      <c r="AO24063" s="103" t="n"/>
    </row>
    <row r="24064" spans="1:59">
      <c r="AO24064" s="103" t="n"/>
    </row>
    <row r="24065" spans="1:59">
      <c r="AO24065" s="103" t="n"/>
    </row>
    <row r="24066" spans="1:59">
      <c r="AO24066" s="103" t="n"/>
    </row>
    <row r="24067" spans="1:59">
      <c r="AO24067" s="103" t="n"/>
    </row>
    <row r="24068" spans="1:59">
      <c r="AO24068" s="103" t="n"/>
    </row>
    <row r="24069" spans="1:59">
      <c r="AO24069" s="103" t="n"/>
    </row>
    <row r="24070" spans="1:59">
      <c r="AO24070" s="103" t="n"/>
    </row>
    <row r="24071" spans="1:59">
      <c r="AO24071" s="103" t="n"/>
    </row>
    <row r="24072" spans="1:59">
      <c r="AO24072" s="103" t="n"/>
    </row>
    <row r="24073" spans="1:59">
      <c r="AO24073" s="103" t="n"/>
    </row>
    <row r="24074" spans="1:59">
      <c r="AO24074" s="103" t="n"/>
    </row>
    <row r="24075" spans="1:59">
      <c r="AO24075" s="103" t="n"/>
    </row>
    <row r="24076" spans="1:59">
      <c r="AO24076" s="103" t="n"/>
    </row>
    <row r="24077" spans="1:59">
      <c r="AO24077" s="103" t="n"/>
    </row>
    <row r="24078" spans="1:59">
      <c r="AO24078" s="103" t="n"/>
    </row>
    <row r="24079" spans="1:59">
      <c r="AO24079" s="103" t="n"/>
    </row>
    <row r="24080" spans="1:59">
      <c r="AO24080" s="103" t="n"/>
    </row>
    <row r="24081" spans="1:59">
      <c r="AO24081" s="103" t="n"/>
    </row>
    <row r="24082" spans="1:59">
      <c r="AO24082" s="103" t="n"/>
    </row>
    <row r="24083" spans="1:59">
      <c r="AO24083" s="103" t="n"/>
    </row>
    <row r="24084" spans="1:59">
      <c r="AO24084" s="103" t="n"/>
    </row>
    <row r="24085" spans="1:59">
      <c r="AO24085" s="103" t="n"/>
    </row>
    <row r="24086" spans="1:59">
      <c r="AO24086" s="103" t="n"/>
    </row>
    <row r="24087" spans="1:59">
      <c r="AO24087" s="103" t="n"/>
    </row>
    <row r="24088" spans="1:59">
      <c r="AO24088" s="103" t="n"/>
    </row>
    <row r="24089" spans="1:59">
      <c r="AO24089" s="103" t="n"/>
    </row>
    <row r="24090" spans="1:59">
      <c r="AO24090" s="103" t="n"/>
    </row>
    <row r="24091" spans="1:59">
      <c r="AO24091" s="103" t="n"/>
    </row>
    <row r="24092" spans="1:59">
      <c r="AO24092" s="103" t="n"/>
    </row>
    <row r="24093" spans="1:59">
      <c r="AO24093" s="103" t="n"/>
    </row>
    <row r="24094" spans="1:59">
      <c r="AO24094" s="103" t="n"/>
    </row>
    <row r="24095" spans="1:59">
      <c r="AO24095" s="103" t="n"/>
    </row>
    <row r="24096" spans="1:59">
      <c r="AO24096" s="103" t="n"/>
    </row>
    <row r="24097" spans="1:59">
      <c r="AO24097" s="103" t="n"/>
    </row>
    <row r="24098" spans="1:59">
      <c r="AO24098" s="103" t="n"/>
    </row>
    <row r="24099" spans="1:59">
      <c r="AO24099" s="103" t="n"/>
    </row>
    <row r="24100" spans="1:59">
      <c r="AO24100" s="103" t="n"/>
    </row>
    <row r="24101" spans="1:59">
      <c r="AO24101" s="103" t="n"/>
    </row>
    <row r="24102" spans="1:59">
      <c r="AO24102" s="103" t="n"/>
    </row>
    <row r="24103" spans="1:59">
      <c r="AO24103" s="103" t="n"/>
    </row>
    <row r="24104" spans="1:59">
      <c r="AO24104" s="103" t="n"/>
    </row>
    <row r="24105" spans="1:59">
      <c r="AO24105" s="103" t="n"/>
    </row>
    <row r="24106" spans="1:59">
      <c r="AO24106" s="103" t="n"/>
    </row>
    <row r="24107" spans="1:59">
      <c r="AO24107" s="103" t="n"/>
    </row>
    <row r="24108" spans="1:59">
      <c r="AO24108" s="103" t="n"/>
    </row>
    <row r="24109" spans="1:59">
      <c r="AO24109" s="103" t="n"/>
    </row>
    <row r="24110" spans="1:59">
      <c r="AO24110" s="103" t="n"/>
    </row>
    <row r="24111" spans="1:59">
      <c r="AO24111" s="103" t="n"/>
    </row>
    <row r="24112" spans="1:59">
      <c r="AO24112" s="103" t="n"/>
    </row>
    <row r="24113" spans="1:59">
      <c r="AO24113" s="103" t="n"/>
    </row>
    <row r="24114" spans="1:59">
      <c r="AO24114" s="103" t="n"/>
    </row>
    <row r="24115" spans="1:59">
      <c r="AO24115" s="103" t="n"/>
    </row>
    <row r="24116" spans="1:59">
      <c r="AO24116" s="103" t="n"/>
    </row>
    <row r="24117" spans="1:59">
      <c r="AO24117" s="103" t="n"/>
    </row>
    <row r="24118" spans="1:59">
      <c r="AO24118" s="103" t="n"/>
    </row>
    <row r="24119" spans="1:59">
      <c r="AO24119" s="103" t="n"/>
    </row>
    <row r="24120" spans="1:59">
      <c r="AO24120" s="103" t="n"/>
    </row>
    <row r="24121" spans="1:59">
      <c r="AO24121" s="103" t="n"/>
    </row>
    <row r="24122" spans="1:59">
      <c r="AO24122" s="103" t="n"/>
    </row>
    <row r="24123" spans="1:59">
      <c r="AO24123" s="103" t="n"/>
    </row>
    <row r="24124" spans="1:59">
      <c r="AO24124" s="103" t="n"/>
    </row>
    <row r="24125" spans="1:59">
      <c r="AO24125" s="103" t="n"/>
    </row>
    <row r="24126" spans="1:59">
      <c r="AO24126" s="103" t="n"/>
    </row>
    <row r="24127" spans="1:59">
      <c r="AO24127" s="103" t="n"/>
    </row>
    <row r="24128" spans="1:59">
      <c r="AO24128" s="103" t="n"/>
    </row>
    <row r="24129" spans="1:59">
      <c r="AO24129" s="103" t="n"/>
    </row>
    <row r="24130" spans="1:59">
      <c r="AO24130" s="103" t="n"/>
    </row>
    <row r="24131" spans="1:59">
      <c r="AO24131" s="103" t="n"/>
    </row>
    <row r="24132" spans="1:59">
      <c r="AO24132" s="103" t="n"/>
    </row>
    <row r="24133" spans="1:59">
      <c r="AO24133" s="103" t="n"/>
    </row>
    <row r="24134" spans="1:59">
      <c r="AO24134" s="103" t="n"/>
    </row>
    <row r="24135" spans="1:59">
      <c r="AO24135" s="103" t="n"/>
    </row>
    <row r="24136" spans="1:59">
      <c r="AO24136" s="103" t="n"/>
    </row>
    <row r="24137" spans="1:59">
      <c r="AO24137" s="103" t="n"/>
    </row>
    <row r="24138" spans="1:59">
      <c r="AO24138" s="103" t="n"/>
    </row>
    <row r="24139" spans="1:59">
      <c r="AO24139" s="103" t="n"/>
    </row>
    <row r="24140" spans="1:59">
      <c r="AO24140" s="103" t="n"/>
    </row>
    <row r="24141" spans="1:59">
      <c r="AO24141" s="103" t="n"/>
    </row>
    <row r="24142" spans="1:59">
      <c r="AO24142" s="103" t="n"/>
    </row>
    <row r="24143" spans="1:59">
      <c r="AO24143" s="103" t="n"/>
    </row>
    <row r="24144" spans="1:59">
      <c r="AO24144" s="103" t="n"/>
    </row>
    <row r="24145" spans="1:59">
      <c r="AO24145" s="103" t="n"/>
    </row>
    <row r="24146" spans="1:59">
      <c r="AO24146" s="103" t="n"/>
    </row>
    <row r="24147" spans="1:59">
      <c r="AO24147" s="103" t="n"/>
    </row>
    <row r="24148" spans="1:59">
      <c r="AO24148" s="103" t="n"/>
    </row>
    <row r="24149" spans="1:59">
      <c r="AO24149" s="103" t="n"/>
    </row>
    <row r="24150" spans="1:59">
      <c r="AO24150" s="103" t="n"/>
    </row>
    <row r="24151" spans="1:59">
      <c r="AO24151" s="103" t="n"/>
    </row>
    <row r="24152" spans="1:59">
      <c r="AO24152" s="103" t="n"/>
    </row>
    <row r="24153" spans="1:59">
      <c r="AO24153" s="103" t="n"/>
    </row>
    <row r="24154" spans="1:59">
      <c r="AO24154" s="103" t="n"/>
    </row>
    <row r="24155" spans="1:59">
      <c r="AO24155" s="103" t="n"/>
    </row>
    <row r="24156" spans="1:59">
      <c r="AO24156" s="103" t="n"/>
    </row>
    <row r="24157" spans="1:59">
      <c r="AO24157" s="103" t="n"/>
    </row>
    <row r="24158" spans="1:59">
      <c r="AO24158" s="103" t="n"/>
    </row>
    <row r="24159" spans="1:59">
      <c r="AO24159" s="103" t="n"/>
    </row>
    <row r="24160" spans="1:59">
      <c r="AO24160" s="103" t="n"/>
    </row>
    <row r="24161" spans="1:59">
      <c r="AO24161" s="103" t="n"/>
    </row>
    <row r="24162" spans="1:59">
      <c r="AO24162" s="103" t="n"/>
    </row>
    <row r="24163" spans="1:59">
      <c r="AO24163" s="103" t="n"/>
    </row>
    <row r="24164" spans="1:59">
      <c r="AO24164" s="103" t="n"/>
    </row>
    <row r="24165" spans="1:59">
      <c r="AO24165" s="103" t="n"/>
    </row>
    <row r="24166" spans="1:59">
      <c r="AO24166" s="103" t="n"/>
    </row>
    <row r="24167" spans="1:59">
      <c r="AO24167" s="103" t="n"/>
    </row>
    <row r="24168" spans="1:59">
      <c r="AO24168" s="103" t="n"/>
    </row>
    <row r="24169" spans="1:59">
      <c r="AO24169" s="103" t="n"/>
    </row>
    <row r="24170" spans="1:59">
      <c r="AO24170" s="103" t="n"/>
    </row>
    <row r="24171" spans="1:59">
      <c r="AO24171" s="103" t="n"/>
    </row>
    <row r="24172" spans="1:59">
      <c r="AO24172" s="103" t="n"/>
    </row>
    <row r="24173" spans="1:59">
      <c r="AO24173" s="103" t="n"/>
    </row>
    <row r="24174" spans="1:59">
      <c r="AO24174" s="103" t="n"/>
    </row>
    <row r="24175" spans="1:59">
      <c r="AO24175" s="103" t="n"/>
    </row>
    <row r="24176" spans="1:59">
      <c r="AO24176" s="103" t="n"/>
    </row>
    <row r="24177" spans="1:59">
      <c r="AO24177" s="103" t="n"/>
    </row>
    <row r="24178" spans="1:59">
      <c r="AO24178" s="103" t="n"/>
    </row>
    <row r="24179" spans="1:59">
      <c r="AO24179" s="103" t="n"/>
    </row>
    <row r="24180" spans="1:59">
      <c r="AO24180" s="103" t="n"/>
    </row>
    <row r="24181" spans="1:59">
      <c r="AO24181" s="103" t="n"/>
    </row>
    <row r="24182" spans="1:59">
      <c r="AO24182" s="103" t="n"/>
    </row>
    <row r="24183" spans="1:59">
      <c r="AO24183" s="103" t="n"/>
    </row>
    <row r="24184" spans="1:59">
      <c r="AO24184" s="103" t="n"/>
    </row>
    <row r="24185" spans="1:59">
      <c r="AO24185" s="103" t="n"/>
    </row>
    <row r="24186" spans="1:59">
      <c r="AO24186" s="103" t="n"/>
    </row>
    <row r="24187" spans="1:59">
      <c r="AO24187" s="103" t="n"/>
    </row>
    <row r="24188" spans="1:59">
      <c r="AO24188" s="103" t="n"/>
    </row>
    <row r="24189" spans="1:59">
      <c r="AO24189" s="103" t="n"/>
    </row>
    <row r="24190" spans="1:59">
      <c r="AO24190" s="103" t="n"/>
    </row>
    <row r="24191" spans="1:59">
      <c r="AO24191" s="103" t="n"/>
    </row>
    <row r="24192" spans="1:59">
      <c r="AO24192" s="103" t="n"/>
    </row>
    <row r="24193" spans="1:59">
      <c r="AO24193" s="103" t="n"/>
    </row>
    <row r="24194" spans="1:59">
      <c r="AO24194" s="103" t="n"/>
    </row>
    <row r="24195" spans="1:59">
      <c r="AO24195" s="103" t="n"/>
    </row>
    <row r="24196" spans="1:59">
      <c r="AO24196" s="103" t="n"/>
    </row>
    <row r="24197" spans="1:59">
      <c r="AO24197" s="103" t="n"/>
    </row>
    <row r="24198" spans="1:59">
      <c r="AO24198" s="103" t="n"/>
    </row>
    <row r="24199" spans="1:59">
      <c r="AO24199" s="103" t="n"/>
    </row>
    <row r="24200" spans="1:59">
      <c r="AO24200" s="103" t="n"/>
    </row>
    <row r="24201" spans="1:59">
      <c r="AO24201" s="103" t="n"/>
    </row>
    <row r="24202" spans="1:59">
      <c r="AO24202" s="103" t="n"/>
    </row>
    <row r="24203" spans="1:59">
      <c r="AO24203" s="103" t="n"/>
    </row>
    <row r="24204" spans="1:59">
      <c r="AO24204" s="103" t="n"/>
    </row>
    <row r="24205" spans="1:59">
      <c r="AO24205" s="103" t="n"/>
    </row>
    <row r="24206" spans="1:59">
      <c r="AO24206" s="103" t="n"/>
    </row>
    <row r="24207" spans="1:59">
      <c r="AO24207" s="103" t="n"/>
    </row>
    <row r="24208" spans="1:59">
      <c r="AO24208" s="103" t="n"/>
    </row>
    <row r="24209" spans="1:59">
      <c r="AO24209" s="103" t="n"/>
    </row>
    <row r="24210" spans="1:59">
      <c r="AO24210" s="103" t="n"/>
    </row>
    <row r="24211" spans="1:59">
      <c r="AO24211" s="103" t="n"/>
    </row>
    <row r="24212" spans="1:59">
      <c r="AO24212" s="103" t="n"/>
    </row>
    <row r="24213" spans="1:59">
      <c r="AO24213" s="103" t="n"/>
    </row>
    <row r="24214" spans="1:59">
      <c r="AO24214" s="103" t="n"/>
    </row>
    <row r="24215" spans="1:59">
      <c r="AO24215" s="103" t="n"/>
    </row>
    <row r="24216" spans="1:59">
      <c r="AO24216" s="103" t="n"/>
    </row>
    <row r="24217" spans="1:59">
      <c r="AO24217" s="103" t="n"/>
    </row>
    <row r="24218" spans="1:59">
      <c r="AO24218" s="103" t="n"/>
    </row>
    <row r="24219" spans="1:59">
      <c r="AO24219" s="103" t="n"/>
    </row>
    <row r="24220" spans="1:59">
      <c r="AO24220" s="103" t="n"/>
    </row>
    <row r="24221" spans="1:59">
      <c r="AO24221" s="103" t="n"/>
    </row>
    <row r="24222" spans="1:59">
      <c r="AO24222" s="103" t="n"/>
    </row>
    <row r="24223" spans="1:59">
      <c r="AO24223" s="103" t="n"/>
    </row>
    <row r="24224" spans="1:59">
      <c r="AO24224" s="103" t="n"/>
    </row>
    <row r="24225" spans="1:59">
      <c r="AO24225" s="103" t="n"/>
    </row>
    <row r="24226" spans="1:59">
      <c r="AO24226" s="103" t="n"/>
    </row>
    <row r="24227" spans="1:59">
      <c r="AO24227" s="103" t="n"/>
    </row>
    <row r="24228" spans="1:59">
      <c r="AO24228" s="103" t="n"/>
    </row>
    <row r="24229" spans="1:59">
      <c r="AO24229" s="103" t="n"/>
    </row>
    <row r="24230" spans="1:59">
      <c r="AO24230" s="103" t="n"/>
    </row>
    <row r="24231" spans="1:59">
      <c r="AO24231" s="103" t="n"/>
    </row>
    <row r="24232" spans="1:59">
      <c r="AO24232" s="103" t="n"/>
    </row>
    <row r="24233" spans="1:59">
      <c r="AO24233" s="103" t="n"/>
    </row>
    <row r="24234" spans="1:59">
      <c r="AO24234" s="103" t="n"/>
    </row>
    <row r="24235" spans="1:59">
      <c r="AO24235" s="103" t="n"/>
    </row>
    <row r="24236" spans="1:59">
      <c r="AO24236" s="103" t="n"/>
    </row>
    <row r="24237" spans="1:59">
      <c r="AO24237" s="103" t="n"/>
    </row>
    <row r="24238" spans="1:59">
      <c r="AO24238" s="103" t="n"/>
    </row>
    <row r="24239" spans="1:59">
      <c r="AO24239" s="103" t="n"/>
    </row>
    <row r="24240" spans="1:59">
      <c r="AO24240" s="103" t="n"/>
    </row>
    <row r="24241" spans="1:59">
      <c r="AO24241" s="103" t="n"/>
    </row>
    <row r="24242" spans="1:59">
      <c r="AO24242" s="103" t="n"/>
    </row>
    <row r="24243" spans="1:59">
      <c r="AO24243" s="103" t="n"/>
    </row>
    <row r="24244" spans="1:59">
      <c r="AO24244" s="103" t="n"/>
    </row>
    <row r="24245" spans="1:59">
      <c r="AO24245" s="103" t="n"/>
    </row>
    <row r="24246" spans="1:59">
      <c r="AO24246" s="103" t="n"/>
    </row>
    <row r="24247" spans="1:59">
      <c r="AO24247" s="103" t="n"/>
    </row>
    <row r="24248" spans="1:59">
      <c r="AO24248" s="103" t="n"/>
    </row>
    <row r="24249" spans="1:59">
      <c r="AO24249" s="103" t="n"/>
    </row>
    <row r="24250" spans="1:59">
      <c r="AO24250" s="103" t="n"/>
    </row>
    <row r="24251" spans="1:59">
      <c r="AO24251" s="103" t="n"/>
    </row>
    <row r="24252" spans="1:59">
      <c r="AO24252" s="103" t="n"/>
    </row>
    <row r="24253" spans="1:59">
      <c r="AO24253" s="103" t="n"/>
    </row>
    <row r="24254" spans="1:59">
      <c r="AO24254" s="103" t="n"/>
    </row>
    <row r="24255" spans="1:59">
      <c r="AO24255" s="103" t="n"/>
    </row>
    <row r="24256" spans="1:59">
      <c r="AO24256" s="103" t="n"/>
    </row>
    <row r="24257" spans="1:59">
      <c r="AO24257" s="103" t="n"/>
    </row>
    <row r="24258" spans="1:59">
      <c r="AO24258" s="103" t="n"/>
    </row>
    <row r="24259" spans="1:59">
      <c r="AO24259" s="103" t="n"/>
    </row>
    <row r="24260" spans="1:59">
      <c r="AO24260" s="103" t="n"/>
    </row>
    <row r="24261" spans="1:59">
      <c r="AO24261" s="103" t="n"/>
    </row>
    <row r="24262" spans="1:59">
      <c r="AO24262" s="103" t="n"/>
    </row>
    <row r="24263" spans="1:59">
      <c r="AO24263" s="103" t="n"/>
    </row>
    <row r="24264" spans="1:59">
      <c r="AO24264" s="103" t="n"/>
    </row>
    <row r="24265" spans="1:59">
      <c r="AO24265" s="103" t="n"/>
    </row>
    <row r="24266" spans="1:59">
      <c r="AO24266" s="103" t="n"/>
    </row>
    <row r="24267" spans="1:59">
      <c r="AO24267" s="103" t="n"/>
    </row>
    <row r="24268" spans="1:59">
      <c r="AO24268" s="103" t="n"/>
    </row>
    <row r="24269" spans="1:59">
      <c r="AO24269" s="103" t="n"/>
    </row>
    <row r="24270" spans="1:59">
      <c r="AO24270" s="103" t="n"/>
    </row>
    <row r="24271" spans="1:59">
      <c r="AO24271" s="103" t="n"/>
    </row>
    <row r="24272" spans="1:59">
      <c r="AO24272" s="103" t="n"/>
    </row>
    <row r="24273" spans="1:59">
      <c r="AO24273" s="103" t="n"/>
    </row>
    <row r="24274" spans="1:59">
      <c r="AO24274" s="103" t="n"/>
    </row>
    <row r="24275" spans="1:59">
      <c r="AO24275" s="103" t="n"/>
    </row>
    <row r="24276" spans="1:59">
      <c r="AO24276" s="103" t="n"/>
    </row>
    <row r="24277" spans="1:59">
      <c r="AO24277" s="103" t="n"/>
    </row>
    <row r="24278" spans="1:59">
      <c r="AO24278" s="103" t="n"/>
    </row>
    <row r="24279" spans="1:59">
      <c r="AO24279" s="103" t="n"/>
    </row>
    <row r="24280" spans="1:59">
      <c r="AO24280" s="103" t="n"/>
    </row>
    <row r="24281" spans="1:59">
      <c r="AO24281" s="103" t="n"/>
    </row>
    <row r="24282" spans="1:59">
      <c r="AO24282" s="103" t="n"/>
    </row>
    <row r="24283" spans="1:59">
      <c r="AO24283" s="103" t="n"/>
    </row>
    <row r="24284" spans="1:59">
      <c r="AO24284" s="103" t="n"/>
    </row>
    <row r="24285" spans="1:59">
      <c r="AO24285" s="103" t="n"/>
    </row>
    <row r="24286" spans="1:59">
      <c r="AO24286" s="103" t="n"/>
    </row>
    <row r="24287" spans="1:59">
      <c r="AO24287" s="103" t="n"/>
    </row>
    <row r="24288" spans="1:59">
      <c r="AO24288" s="103" t="n"/>
    </row>
    <row r="24289" spans="1:59">
      <c r="AO24289" s="103" t="n"/>
    </row>
    <row r="24290" spans="1:59">
      <c r="AO24290" s="103" t="n"/>
    </row>
    <row r="24291" spans="1:59">
      <c r="AO24291" s="103" t="n"/>
    </row>
    <row r="24292" spans="1:59">
      <c r="AO24292" s="103" t="n"/>
    </row>
    <row r="24293" spans="1:59">
      <c r="AO24293" s="103" t="n"/>
    </row>
    <row r="24294" spans="1:59">
      <c r="AO24294" s="103" t="n"/>
    </row>
    <row r="24295" spans="1:59">
      <c r="AO24295" s="103" t="n"/>
    </row>
    <row r="24296" spans="1:59">
      <c r="AO24296" s="103" t="n"/>
    </row>
    <row r="24297" spans="1:59">
      <c r="AO24297" s="103" t="n"/>
    </row>
    <row r="24298" spans="1:59">
      <c r="AO24298" s="103" t="n"/>
    </row>
    <row r="24299" spans="1:59">
      <c r="AO24299" s="103" t="n"/>
    </row>
    <row r="24300" spans="1:59">
      <c r="AO24300" s="103" t="n"/>
    </row>
    <row r="24301" spans="1:59">
      <c r="AO24301" s="103" t="n"/>
    </row>
    <row r="24302" spans="1:59">
      <c r="AO24302" s="103" t="n"/>
    </row>
    <row r="24303" spans="1:59">
      <c r="AO24303" s="103" t="n"/>
    </row>
    <row r="24304" spans="1:59">
      <c r="AO24304" s="103" t="n"/>
    </row>
    <row r="24305" spans="1:59">
      <c r="AO24305" s="103" t="n"/>
    </row>
    <row r="24306" spans="1:59">
      <c r="AO24306" s="103" t="n"/>
    </row>
    <row r="24307" spans="1:59">
      <c r="AO24307" s="103" t="n"/>
    </row>
    <row r="24308" spans="1:59">
      <c r="AO24308" s="103" t="n"/>
    </row>
    <row r="24309" spans="1:59">
      <c r="AO24309" s="103" t="n"/>
    </row>
    <row r="24310" spans="1:59">
      <c r="AO24310" s="103" t="n"/>
    </row>
    <row r="24311" spans="1:59">
      <c r="AO24311" s="103" t="n"/>
    </row>
    <row r="24312" spans="1:59">
      <c r="AO24312" s="103" t="n"/>
    </row>
    <row r="24313" spans="1:59">
      <c r="AO24313" s="103" t="n"/>
    </row>
    <row r="24314" spans="1:59">
      <c r="AO24314" s="103" t="n"/>
    </row>
    <row r="24315" spans="1:59">
      <c r="AO24315" s="103" t="n"/>
    </row>
    <row r="24316" spans="1:59">
      <c r="AO24316" s="103" t="n"/>
    </row>
    <row r="24317" spans="1:59">
      <c r="AO24317" s="103" t="n"/>
    </row>
    <row r="24318" spans="1:59">
      <c r="AO24318" s="103" t="n"/>
    </row>
    <row r="24319" spans="1:59">
      <c r="AO24319" s="103" t="n"/>
    </row>
    <row r="24320" spans="1:59">
      <c r="AO24320" s="103" t="n"/>
    </row>
    <row r="24321" spans="1:59">
      <c r="AO24321" s="103" t="n"/>
    </row>
    <row r="24322" spans="1:59">
      <c r="AO24322" s="103" t="n"/>
    </row>
    <row r="24323" spans="1:59">
      <c r="AO24323" s="103" t="n"/>
    </row>
    <row r="24324" spans="1:59">
      <c r="AO24324" s="103" t="n"/>
    </row>
    <row r="24325" spans="1:59">
      <c r="AO24325" s="103" t="n"/>
    </row>
    <row r="24326" spans="1:59">
      <c r="AO24326" s="103" t="n"/>
    </row>
    <row r="24327" spans="1:59">
      <c r="AO24327" s="103" t="n"/>
    </row>
    <row r="24328" spans="1:59">
      <c r="AO24328" s="103" t="n"/>
    </row>
    <row r="24329" spans="1:59">
      <c r="AO24329" s="103" t="n"/>
    </row>
    <row r="24330" spans="1:59">
      <c r="AO24330" s="103" t="n"/>
    </row>
    <row r="24331" spans="1:59">
      <c r="AO24331" s="103" t="n"/>
    </row>
    <row r="24332" spans="1:59">
      <c r="AO24332" s="103" t="n"/>
    </row>
    <row r="24333" spans="1:59">
      <c r="AO24333" s="103" t="n"/>
    </row>
    <row r="24334" spans="1:59">
      <c r="AO24334" s="103" t="n"/>
    </row>
    <row r="24335" spans="1:59">
      <c r="AO24335" s="103" t="n"/>
    </row>
    <row r="24336" spans="1:59">
      <c r="AO24336" s="103" t="n"/>
    </row>
    <row r="24337" spans="1:59">
      <c r="AO24337" s="103" t="n"/>
    </row>
    <row r="24338" spans="1:59">
      <c r="AO24338" s="103" t="n"/>
    </row>
    <row r="24339" spans="1:59">
      <c r="AO24339" s="103" t="n"/>
    </row>
    <row r="24340" spans="1:59">
      <c r="AO24340" s="103" t="n"/>
    </row>
    <row r="24341" spans="1:59">
      <c r="AO24341" s="103" t="n"/>
    </row>
    <row r="24342" spans="1:59">
      <c r="AO24342" s="103" t="n"/>
    </row>
    <row r="24343" spans="1:59">
      <c r="AO24343" s="103" t="n"/>
    </row>
    <row r="24344" spans="1:59">
      <c r="AO24344" s="103" t="n"/>
    </row>
    <row r="24345" spans="1:59">
      <c r="AO24345" s="103" t="n"/>
    </row>
    <row r="24346" spans="1:59">
      <c r="AO24346" s="103" t="n"/>
    </row>
    <row r="24347" spans="1:59">
      <c r="AO24347" s="103" t="n"/>
    </row>
    <row r="24348" spans="1:59">
      <c r="AO24348" s="103" t="n"/>
    </row>
    <row r="24349" spans="1:59">
      <c r="AO24349" s="103" t="n"/>
    </row>
    <row r="24350" spans="1:59">
      <c r="AO24350" s="103" t="n"/>
    </row>
    <row r="24351" spans="1:59">
      <c r="AO24351" s="103" t="n"/>
    </row>
    <row r="24352" spans="1:59">
      <c r="AO24352" s="103" t="n"/>
    </row>
    <row r="24353" spans="1:59">
      <c r="AO24353" s="103" t="n"/>
    </row>
    <row r="24354" spans="1:59">
      <c r="AO24354" s="103" t="n"/>
    </row>
    <row r="24355" spans="1:59">
      <c r="AO24355" s="103" t="n"/>
    </row>
    <row r="24356" spans="1:59">
      <c r="AO24356" s="103" t="n"/>
    </row>
    <row r="24357" spans="1:59">
      <c r="AO24357" s="103" t="n"/>
    </row>
    <row r="24358" spans="1:59">
      <c r="AO24358" s="103" t="n"/>
    </row>
    <row r="24359" spans="1:59">
      <c r="AO24359" s="103" t="n"/>
    </row>
    <row r="24360" spans="1:59">
      <c r="AO24360" s="103" t="n"/>
    </row>
    <row r="24361" spans="1:59">
      <c r="AO24361" s="103" t="n"/>
    </row>
    <row r="24362" spans="1:59">
      <c r="AO24362" s="103" t="n"/>
    </row>
    <row r="24363" spans="1:59">
      <c r="AO24363" s="103" t="n"/>
    </row>
    <row r="24364" spans="1:59">
      <c r="AO24364" s="103" t="n"/>
    </row>
    <row r="24365" spans="1:59">
      <c r="AO24365" s="103" t="n"/>
    </row>
    <row r="24366" spans="1:59">
      <c r="AO24366" s="103" t="n"/>
    </row>
    <row r="24367" spans="1:59">
      <c r="AO24367" s="103" t="n"/>
    </row>
    <row r="24368" spans="1:59">
      <c r="AO24368" s="103" t="n"/>
    </row>
    <row r="24369" spans="1:59">
      <c r="AO24369" s="103" t="n"/>
    </row>
    <row r="24370" spans="1:59">
      <c r="AO24370" s="103" t="n"/>
    </row>
    <row r="24371" spans="1:59">
      <c r="AO24371" s="103" t="n"/>
    </row>
    <row r="24372" spans="1:59">
      <c r="AO24372" s="103" t="n"/>
    </row>
    <row r="24373" spans="1:59">
      <c r="AO24373" s="103" t="n"/>
    </row>
    <row r="24374" spans="1:59">
      <c r="AO24374" s="103" t="n"/>
    </row>
    <row r="24375" spans="1:59">
      <c r="AO24375" s="103" t="n"/>
    </row>
    <row r="24376" spans="1:59">
      <c r="AO24376" s="103" t="n"/>
    </row>
    <row r="24377" spans="1:59">
      <c r="AO24377" s="103" t="n"/>
    </row>
    <row r="24378" spans="1:59">
      <c r="AO24378" s="103" t="n"/>
    </row>
    <row r="24379" spans="1:59">
      <c r="AO24379" s="103" t="n"/>
    </row>
    <row r="24380" spans="1:59">
      <c r="AO24380" s="103" t="n"/>
    </row>
    <row r="24381" spans="1:59">
      <c r="AO24381" s="103" t="n"/>
    </row>
    <row r="24382" spans="1:59">
      <c r="AO24382" s="103" t="n"/>
    </row>
    <row r="24383" spans="1:59">
      <c r="AO24383" s="103" t="n"/>
    </row>
    <row r="24384" spans="1:59">
      <c r="AO24384" s="103" t="n"/>
    </row>
    <row r="24385" spans="1:59">
      <c r="AO24385" s="103" t="n"/>
    </row>
    <row r="24386" spans="1:59">
      <c r="AO24386" s="103" t="n"/>
    </row>
    <row r="24387" spans="1:59">
      <c r="AO24387" s="103" t="n"/>
    </row>
    <row r="24388" spans="1:59">
      <c r="AO24388" s="103" t="n"/>
    </row>
    <row r="24389" spans="1:59">
      <c r="AO24389" s="103" t="n"/>
    </row>
    <row r="24390" spans="1:59">
      <c r="AO24390" s="103" t="n"/>
    </row>
    <row r="24391" spans="1:59">
      <c r="AO24391" s="103" t="n"/>
    </row>
    <row r="24392" spans="1:59">
      <c r="AO24392" s="103" t="n"/>
    </row>
    <row r="24393" spans="1:59">
      <c r="AO24393" s="103" t="n"/>
    </row>
    <row r="24394" spans="1:59">
      <c r="AO24394" s="103" t="n"/>
    </row>
    <row r="24395" spans="1:59">
      <c r="AO24395" s="103" t="n"/>
    </row>
    <row r="24396" spans="1:59">
      <c r="AO24396" s="103" t="n"/>
    </row>
    <row r="24397" spans="1:59">
      <c r="AO24397" s="103" t="n"/>
    </row>
    <row r="24398" spans="1:59">
      <c r="AO24398" s="103" t="n"/>
    </row>
    <row r="24399" spans="1:59">
      <c r="AO24399" s="103" t="n"/>
    </row>
    <row r="24400" spans="1:59">
      <c r="AO24400" s="103" t="n"/>
    </row>
    <row r="24401" spans="1:59">
      <c r="AO24401" s="103" t="n"/>
    </row>
    <row r="24402" spans="1:59">
      <c r="AO24402" s="103" t="n"/>
    </row>
    <row r="24403" spans="1:59">
      <c r="AO24403" s="103" t="n"/>
    </row>
    <row r="24404" spans="1:59">
      <c r="AO24404" s="103" t="n"/>
    </row>
    <row r="24405" spans="1:59">
      <c r="AO24405" s="103" t="n"/>
    </row>
    <row r="24406" spans="1:59">
      <c r="AO24406" s="103" t="n"/>
    </row>
    <row r="24407" spans="1:59">
      <c r="AO24407" s="103" t="n"/>
    </row>
    <row r="24408" spans="1:59">
      <c r="AO24408" s="103" t="n"/>
    </row>
    <row r="24409" spans="1:59">
      <c r="AO24409" s="103" t="n"/>
    </row>
    <row r="24410" spans="1:59">
      <c r="AO24410" s="103" t="n"/>
    </row>
    <row r="24411" spans="1:59">
      <c r="AO24411" s="103" t="n"/>
    </row>
    <row r="24412" spans="1:59">
      <c r="AO24412" s="103" t="n"/>
    </row>
    <row r="24413" spans="1:59">
      <c r="AO24413" s="103" t="n"/>
    </row>
    <row r="24414" spans="1:59">
      <c r="AO24414" s="103" t="n"/>
    </row>
    <row r="24415" spans="1:59">
      <c r="AO24415" s="103" t="n"/>
    </row>
    <row r="24416" spans="1:59">
      <c r="AO24416" s="103" t="n"/>
    </row>
    <row r="24417" spans="1:59">
      <c r="AO24417" s="103" t="n"/>
    </row>
    <row r="24418" spans="1:59">
      <c r="AO24418" s="103" t="n"/>
    </row>
    <row r="24419" spans="1:59">
      <c r="AO24419" s="103" t="n"/>
    </row>
    <row r="24420" spans="1:59">
      <c r="AO24420" s="103" t="n"/>
    </row>
    <row r="24421" spans="1:59">
      <c r="AO24421" s="103" t="n"/>
    </row>
    <row r="24422" spans="1:59">
      <c r="AO24422" s="103" t="n"/>
    </row>
    <row r="24423" spans="1:59">
      <c r="AO24423" s="103" t="n"/>
    </row>
    <row r="24424" spans="1:59">
      <c r="AO24424" s="103" t="n"/>
    </row>
    <row r="24425" spans="1:59">
      <c r="AO24425" s="103" t="n"/>
    </row>
    <row r="24426" spans="1:59">
      <c r="AO24426" s="103" t="n"/>
    </row>
    <row r="24427" spans="1:59">
      <c r="AO24427" s="103" t="n"/>
    </row>
    <row r="24428" spans="1:59">
      <c r="AO24428" s="103" t="n"/>
    </row>
    <row r="24429" spans="1:59">
      <c r="AO24429" s="103" t="n"/>
    </row>
    <row r="24430" spans="1:59">
      <c r="AO24430" s="103" t="n"/>
    </row>
    <row r="24431" spans="1:59">
      <c r="AO24431" s="103" t="n"/>
    </row>
    <row r="24432" spans="1:59">
      <c r="AO24432" s="103" t="n"/>
    </row>
    <row r="24433" spans="1:59">
      <c r="AO24433" s="103" t="n"/>
    </row>
    <row r="24434" spans="1:59">
      <c r="AO24434" s="103" t="n"/>
    </row>
    <row r="24435" spans="1:59">
      <c r="AO24435" s="103" t="n"/>
    </row>
    <row r="24436" spans="1:59">
      <c r="AO24436" s="103" t="n"/>
    </row>
    <row r="24437" spans="1:59">
      <c r="AO24437" s="103" t="n"/>
    </row>
    <row r="24438" spans="1:59">
      <c r="AO24438" s="103" t="n"/>
    </row>
    <row r="24439" spans="1:59">
      <c r="AO24439" s="103" t="n"/>
    </row>
    <row r="24440" spans="1:59">
      <c r="AO24440" s="103" t="n"/>
    </row>
    <row r="24441" spans="1:59">
      <c r="AO24441" s="103" t="n"/>
    </row>
    <row r="24442" spans="1:59">
      <c r="AO24442" s="103" t="n"/>
    </row>
    <row r="24443" spans="1:59">
      <c r="AO24443" s="103" t="n"/>
    </row>
    <row r="24444" spans="1:59">
      <c r="AO24444" s="103" t="n"/>
    </row>
    <row r="24445" spans="1:59">
      <c r="AO24445" s="103" t="n"/>
    </row>
    <row r="24446" spans="1:59">
      <c r="AO24446" s="103" t="n"/>
    </row>
    <row r="24447" spans="1:59">
      <c r="AO24447" s="103" t="n"/>
    </row>
    <row r="24448" spans="1:59">
      <c r="AO24448" s="103" t="n"/>
    </row>
    <row r="24449" spans="1:59">
      <c r="AO24449" s="103" t="n"/>
    </row>
    <row r="24450" spans="1:59">
      <c r="AO24450" s="103" t="n"/>
    </row>
    <row r="24451" spans="1:59">
      <c r="AO24451" s="103" t="n"/>
    </row>
    <row r="24452" spans="1:59">
      <c r="AO24452" s="103" t="n"/>
    </row>
    <row r="24453" spans="1:59">
      <c r="AO24453" s="103" t="n"/>
    </row>
    <row r="24454" spans="1:59">
      <c r="AO24454" s="103" t="n"/>
    </row>
    <row r="24455" spans="1:59">
      <c r="AO24455" s="103" t="n"/>
    </row>
    <row r="24456" spans="1:59">
      <c r="AO24456" s="103" t="n"/>
    </row>
    <row r="24457" spans="1:59">
      <c r="AO24457" s="103" t="n"/>
    </row>
    <row r="24458" spans="1:59">
      <c r="AO24458" s="103" t="n"/>
    </row>
    <row r="24459" spans="1:59">
      <c r="AO24459" s="103" t="n"/>
    </row>
    <row r="24460" spans="1:59">
      <c r="AO24460" s="103" t="n"/>
    </row>
    <row r="24461" spans="1:59">
      <c r="AO24461" s="103" t="n"/>
    </row>
    <row r="24462" spans="1:59">
      <c r="AO24462" s="103" t="n"/>
    </row>
    <row r="24463" spans="1:59">
      <c r="AO24463" s="103" t="n"/>
    </row>
    <row r="24464" spans="1:59">
      <c r="AO24464" s="103" t="n"/>
    </row>
    <row r="24465" spans="1:59">
      <c r="AO24465" s="103" t="n"/>
    </row>
    <row r="24466" spans="1:59">
      <c r="AO24466" s="103" t="n"/>
    </row>
    <row r="24467" spans="1:59">
      <c r="AO24467" s="103" t="n"/>
    </row>
    <row r="24468" spans="1:59">
      <c r="AO24468" s="103" t="n"/>
    </row>
    <row r="24469" spans="1:59">
      <c r="AO24469" s="103" t="n"/>
    </row>
    <row r="24470" spans="1:59">
      <c r="AO24470" s="103" t="n"/>
    </row>
    <row r="24471" spans="1:59">
      <c r="AO24471" s="103" t="n"/>
    </row>
    <row r="24472" spans="1:59">
      <c r="AO24472" s="103" t="n"/>
    </row>
    <row r="24473" spans="1:59">
      <c r="AO24473" s="103" t="n"/>
    </row>
    <row r="24474" spans="1:59">
      <c r="AO24474" s="103" t="n"/>
    </row>
    <row r="24475" spans="1:59">
      <c r="AO24475" s="103" t="n"/>
    </row>
    <row r="24476" spans="1:59">
      <c r="AO24476" s="103" t="n"/>
    </row>
    <row r="24477" spans="1:59">
      <c r="AO24477" s="103" t="n"/>
    </row>
    <row r="24478" spans="1:59">
      <c r="AO24478" s="103" t="n"/>
    </row>
    <row r="24479" spans="1:59">
      <c r="AO24479" s="103" t="n"/>
    </row>
    <row r="24480" spans="1:59">
      <c r="AO24480" s="103" t="n"/>
    </row>
    <row r="24481" spans="1:59">
      <c r="AO24481" s="103" t="n"/>
    </row>
    <row r="24482" spans="1:59">
      <c r="AO24482" s="103" t="n"/>
    </row>
    <row r="24483" spans="1:59">
      <c r="AO24483" s="103" t="n"/>
    </row>
    <row r="24484" spans="1:59">
      <c r="AO24484" s="103" t="n"/>
    </row>
    <row r="24485" spans="1:59">
      <c r="AO24485" s="103" t="n"/>
    </row>
    <row r="24486" spans="1:59">
      <c r="AO24486" s="103" t="n"/>
    </row>
    <row r="24487" spans="1:59">
      <c r="AO24487" s="103" t="n"/>
    </row>
    <row r="24488" spans="1:59">
      <c r="AO24488" s="103" t="n"/>
    </row>
    <row r="24489" spans="1:59">
      <c r="AO24489" s="103" t="n"/>
    </row>
    <row r="24490" spans="1:59">
      <c r="AO24490" s="103" t="n"/>
    </row>
    <row r="24491" spans="1:59">
      <c r="AO24491" s="103" t="n"/>
    </row>
    <row r="24492" spans="1:59">
      <c r="AO24492" s="103" t="n"/>
    </row>
    <row r="24493" spans="1:59">
      <c r="AO24493" s="103" t="n"/>
    </row>
    <row r="24494" spans="1:59">
      <c r="AO24494" s="103" t="n"/>
    </row>
    <row r="24495" spans="1:59">
      <c r="AO24495" s="103" t="n"/>
    </row>
    <row r="24496" spans="1:59">
      <c r="AO24496" s="103" t="n"/>
    </row>
    <row r="24497" spans="1:59">
      <c r="AO24497" s="103" t="n"/>
    </row>
    <row r="24498" spans="1:59">
      <c r="AO24498" s="103" t="n"/>
    </row>
    <row r="24499" spans="1:59">
      <c r="AO24499" s="103" t="n"/>
    </row>
    <row r="24500" spans="1:59">
      <c r="AO24500" s="103" t="n"/>
    </row>
    <row r="24501" spans="1:59">
      <c r="AO24501" s="103" t="n"/>
    </row>
    <row r="24502" spans="1:59">
      <c r="AO24502" s="103" t="n"/>
    </row>
    <row r="24503" spans="1:59">
      <c r="AO24503" s="103" t="n"/>
    </row>
    <row r="24504" spans="1:59">
      <c r="AO24504" s="103" t="n"/>
    </row>
    <row r="24505" spans="1:59">
      <c r="AO24505" s="103" t="n"/>
    </row>
    <row r="24506" spans="1:59">
      <c r="AO24506" s="103" t="n"/>
    </row>
    <row r="24507" spans="1:59">
      <c r="AO24507" s="103" t="n"/>
    </row>
    <row r="24508" spans="1:59">
      <c r="AO24508" s="103" t="n"/>
    </row>
    <row r="24509" spans="1:59">
      <c r="AO24509" s="103" t="n"/>
    </row>
    <row r="24510" spans="1:59">
      <c r="AO24510" s="103" t="n"/>
    </row>
    <row r="24511" spans="1:59">
      <c r="AO24511" s="103" t="n"/>
    </row>
    <row r="24512" spans="1:59">
      <c r="AO24512" s="103" t="n"/>
    </row>
    <row r="24513" spans="1:59">
      <c r="AO24513" s="103" t="n"/>
    </row>
    <row r="24514" spans="1:59">
      <c r="AO24514" s="103" t="n"/>
    </row>
    <row r="24515" spans="1:59">
      <c r="AO24515" s="103" t="n"/>
    </row>
    <row r="24516" spans="1:59">
      <c r="AO24516" s="103" t="n"/>
    </row>
    <row r="24517" spans="1:59">
      <c r="AO24517" s="103" t="n"/>
    </row>
    <row r="24518" spans="1:59">
      <c r="AO24518" s="103" t="n"/>
    </row>
    <row r="24519" spans="1:59">
      <c r="AO24519" s="103" t="n"/>
    </row>
    <row r="24520" spans="1:59">
      <c r="AO24520" s="103" t="n"/>
    </row>
    <row r="24521" spans="1:59">
      <c r="AO24521" s="103" t="n"/>
    </row>
    <row r="24522" spans="1:59">
      <c r="AO24522" s="103" t="n"/>
    </row>
    <row r="24523" spans="1:59">
      <c r="AO24523" s="103" t="n"/>
    </row>
    <row r="24524" spans="1:59">
      <c r="AO24524" s="103" t="n"/>
    </row>
    <row r="24525" spans="1:59">
      <c r="AO24525" s="103" t="n"/>
    </row>
    <row r="24526" spans="1:59">
      <c r="AO24526" s="103" t="n"/>
    </row>
    <row r="24527" spans="1:59">
      <c r="AO24527" s="103" t="n"/>
    </row>
    <row r="24528" spans="1:59">
      <c r="AO24528" s="103" t="n"/>
    </row>
    <row r="24529" spans="1:59">
      <c r="AO24529" s="103" t="n"/>
    </row>
    <row r="24530" spans="1:59">
      <c r="AO24530" s="103" t="n"/>
    </row>
    <row r="24531" spans="1:59">
      <c r="AO24531" s="103" t="n"/>
    </row>
    <row r="24532" spans="1:59">
      <c r="AO24532" s="103" t="n"/>
    </row>
    <row r="24533" spans="1:59">
      <c r="AO24533" s="103" t="n"/>
    </row>
    <row r="24534" spans="1:59">
      <c r="AO24534" s="103" t="n"/>
    </row>
    <row r="24535" spans="1:59">
      <c r="AO24535" s="103" t="n"/>
    </row>
    <row r="24536" spans="1:59">
      <c r="AO24536" s="103" t="n"/>
    </row>
    <row r="24537" spans="1:59">
      <c r="AO24537" s="103" t="n"/>
    </row>
    <row r="24538" spans="1:59">
      <c r="AO24538" s="103" t="n"/>
    </row>
    <row r="24539" spans="1:59">
      <c r="AO24539" s="103" t="n"/>
    </row>
    <row r="24540" spans="1:59">
      <c r="AO24540" s="103" t="n"/>
    </row>
    <row r="24541" spans="1:59">
      <c r="AO24541" s="103" t="n"/>
    </row>
    <row r="24542" spans="1:59">
      <c r="AO24542" s="103" t="n"/>
    </row>
    <row r="24543" spans="1:59">
      <c r="AO24543" s="103" t="n"/>
    </row>
    <row r="24544" spans="1:59">
      <c r="AO24544" s="103" t="n"/>
    </row>
    <row r="24545" spans="1:59">
      <c r="AO24545" s="103" t="n"/>
    </row>
    <row r="24546" spans="1:59">
      <c r="AO24546" s="103" t="n"/>
    </row>
    <row r="24547" spans="1:59">
      <c r="AO24547" s="103" t="n"/>
    </row>
    <row r="24548" spans="1:59">
      <c r="AO24548" s="103" t="n"/>
    </row>
    <row r="24549" spans="1:59">
      <c r="AO24549" s="103" t="n"/>
    </row>
    <row r="24550" spans="1:59">
      <c r="AO24550" s="103" t="n"/>
    </row>
    <row r="24551" spans="1:59">
      <c r="AO24551" s="103" t="n"/>
    </row>
    <row r="24552" spans="1:59">
      <c r="AO24552" s="103" t="n"/>
    </row>
    <row r="24553" spans="1:59">
      <c r="AO24553" s="103" t="n"/>
    </row>
    <row r="24554" spans="1:59">
      <c r="AO24554" s="103" t="n"/>
    </row>
    <row r="24555" spans="1:59">
      <c r="AO24555" s="103" t="n"/>
    </row>
    <row r="24556" spans="1:59">
      <c r="AO24556" s="103" t="n"/>
    </row>
    <row r="24557" spans="1:59">
      <c r="AO24557" s="103" t="n"/>
    </row>
    <row r="24558" spans="1:59">
      <c r="AO24558" s="103" t="n"/>
    </row>
    <row r="24559" spans="1:59">
      <c r="AO24559" s="103" t="n"/>
    </row>
    <row r="24560" spans="1:59">
      <c r="AO24560" s="103" t="n"/>
    </row>
    <row r="24561" spans="1:59">
      <c r="AO24561" s="103" t="n"/>
    </row>
    <row r="24562" spans="1:59">
      <c r="AO24562" s="103" t="n"/>
    </row>
    <row r="24563" spans="1:59">
      <c r="AO24563" s="103" t="n"/>
    </row>
    <row r="24564" spans="1:59">
      <c r="AO24564" s="103" t="n"/>
    </row>
    <row r="24565" spans="1:59">
      <c r="AO24565" s="103" t="n"/>
    </row>
    <row r="24566" spans="1:59">
      <c r="AO24566" s="103" t="n"/>
    </row>
    <row r="24567" spans="1:59">
      <c r="AO24567" s="103" t="n"/>
    </row>
    <row r="24568" spans="1:59">
      <c r="AO24568" s="103" t="n"/>
    </row>
    <row r="24569" spans="1:59">
      <c r="AO24569" s="103" t="n"/>
    </row>
    <row r="24570" spans="1:59">
      <c r="AO24570" s="103" t="n"/>
    </row>
    <row r="24571" spans="1:59">
      <c r="AO24571" s="103" t="n"/>
    </row>
    <row r="24572" spans="1:59">
      <c r="AO24572" s="103" t="n"/>
    </row>
    <row r="24573" spans="1:59">
      <c r="AO24573" s="103" t="n"/>
    </row>
    <row r="24574" spans="1:59">
      <c r="AO24574" s="103" t="n"/>
    </row>
    <row r="24575" spans="1:59">
      <c r="AO24575" s="103" t="n"/>
    </row>
    <row r="24576" spans="1:59">
      <c r="AO24576" s="103" t="n"/>
    </row>
    <row r="24577" spans="1:59">
      <c r="AO24577" s="103" t="n"/>
    </row>
    <row r="24578" spans="1:59">
      <c r="AO24578" s="103" t="n"/>
    </row>
    <row r="24579" spans="1:59">
      <c r="AO24579" s="103" t="n"/>
    </row>
    <row r="24580" spans="1:59">
      <c r="AO24580" s="103" t="n"/>
    </row>
    <row r="24581" spans="1:59">
      <c r="AO24581" s="103" t="n"/>
    </row>
    <row r="24582" spans="1:59">
      <c r="AO24582" s="103" t="n"/>
    </row>
    <row r="24583" spans="1:59">
      <c r="AO24583" s="103" t="n"/>
    </row>
    <row r="24584" spans="1:59">
      <c r="AO24584" s="103" t="n"/>
    </row>
    <row r="24585" spans="1:59">
      <c r="AO24585" s="103" t="n"/>
    </row>
    <row r="24586" spans="1:59">
      <c r="AO24586" s="103" t="n"/>
    </row>
    <row r="24587" spans="1:59">
      <c r="AO24587" s="103" t="n"/>
    </row>
    <row r="24588" spans="1:59">
      <c r="AO24588" s="103" t="n"/>
    </row>
    <row r="24589" spans="1:59">
      <c r="AO24589" s="103" t="n"/>
    </row>
    <row r="24590" spans="1:59">
      <c r="AO24590" s="103" t="n"/>
    </row>
    <row r="24591" spans="1:59">
      <c r="AO24591" s="103" t="n"/>
    </row>
    <row r="24592" spans="1:59">
      <c r="AO24592" s="103" t="n"/>
    </row>
    <row r="24593" spans="1:59">
      <c r="AO24593" s="103" t="n"/>
    </row>
    <row r="24594" spans="1:59">
      <c r="AO24594" s="103" t="n"/>
    </row>
    <row r="24595" spans="1:59">
      <c r="AO24595" s="103" t="n"/>
    </row>
    <row r="24596" spans="1:59">
      <c r="AO24596" s="103" t="n"/>
    </row>
    <row r="24597" spans="1:59">
      <c r="AO24597" s="103" t="n"/>
    </row>
    <row r="24598" spans="1:59">
      <c r="AO24598" s="103" t="n"/>
    </row>
    <row r="24599" spans="1:59">
      <c r="AO24599" s="103" t="n"/>
    </row>
    <row r="24600" spans="1:59">
      <c r="AO24600" s="103" t="n"/>
    </row>
    <row r="24601" spans="1:59">
      <c r="AO24601" s="103" t="n"/>
    </row>
    <row r="24602" spans="1:59">
      <c r="AO24602" s="103" t="n"/>
    </row>
    <row r="24603" spans="1:59">
      <c r="AO24603" s="103" t="n"/>
    </row>
    <row r="24604" spans="1:59">
      <c r="AO24604" s="103" t="n"/>
    </row>
    <row r="24605" spans="1:59">
      <c r="AO24605" s="103" t="n"/>
    </row>
    <row r="24606" spans="1:59">
      <c r="AO24606" s="103" t="n"/>
    </row>
    <row r="24607" spans="1:59">
      <c r="AO24607" s="103" t="n"/>
    </row>
    <row r="24608" spans="1:59">
      <c r="AO24608" s="103" t="n"/>
    </row>
    <row r="24609" spans="1:59">
      <c r="AO24609" s="103" t="n"/>
    </row>
    <row r="24610" spans="1:59">
      <c r="AO24610" s="103" t="n"/>
    </row>
    <row r="24611" spans="1:59">
      <c r="AO24611" s="103" t="n"/>
    </row>
    <row r="24612" spans="1:59">
      <c r="AO24612" s="103" t="n"/>
    </row>
    <row r="24613" spans="1:59">
      <c r="AO24613" s="103" t="n"/>
    </row>
    <row r="24614" spans="1:59">
      <c r="AO24614" s="103" t="n"/>
    </row>
    <row r="24615" spans="1:59">
      <c r="AO24615" s="103" t="n"/>
    </row>
    <row r="24616" spans="1:59">
      <c r="AO24616" s="103" t="n"/>
    </row>
    <row r="24617" spans="1:59">
      <c r="AO24617" s="103" t="n"/>
    </row>
    <row r="24618" spans="1:59">
      <c r="AO24618" s="103" t="n"/>
    </row>
    <row r="24619" spans="1:59">
      <c r="AO24619" s="103" t="n"/>
    </row>
    <row r="24620" spans="1:59">
      <c r="AO24620" s="103" t="n"/>
    </row>
    <row r="24621" spans="1:59">
      <c r="AO24621" s="103" t="n"/>
    </row>
    <row r="24622" spans="1:59">
      <c r="AO24622" s="103" t="n"/>
    </row>
    <row r="24623" spans="1:59">
      <c r="AO24623" s="103" t="n"/>
    </row>
    <row r="24624" spans="1:59">
      <c r="AO24624" s="103" t="n"/>
    </row>
    <row r="24625" spans="1:59">
      <c r="AO24625" s="103" t="n"/>
    </row>
    <row r="24626" spans="1:59">
      <c r="AO24626" s="103" t="n"/>
    </row>
    <row r="24627" spans="1:59">
      <c r="AO24627" s="103" t="n"/>
    </row>
    <row r="24628" spans="1:59">
      <c r="AO24628" s="103" t="n"/>
    </row>
    <row r="24629" spans="1:59">
      <c r="AO24629" s="103" t="n"/>
    </row>
    <row r="24630" spans="1:59">
      <c r="AO24630" s="103" t="n"/>
    </row>
    <row r="24631" spans="1:59">
      <c r="AO24631" s="103" t="n"/>
    </row>
    <row r="24632" spans="1:59">
      <c r="AO24632" s="103" t="n"/>
    </row>
    <row r="24633" spans="1:59">
      <c r="AO24633" s="103" t="n"/>
    </row>
    <row r="24634" spans="1:59">
      <c r="AO24634" s="103" t="n"/>
    </row>
    <row r="24635" spans="1:59">
      <c r="AO24635" s="103" t="n"/>
    </row>
    <row r="24636" spans="1:59">
      <c r="AO24636" s="103" t="n"/>
    </row>
    <row r="24637" spans="1:59">
      <c r="AO24637" s="103" t="n"/>
    </row>
    <row r="24638" spans="1:59">
      <c r="AO24638" s="103" t="n"/>
    </row>
    <row r="24639" spans="1:59">
      <c r="AO24639" s="103" t="n"/>
    </row>
    <row r="24640" spans="1:59">
      <c r="AO24640" s="103" t="n"/>
    </row>
    <row r="24641" spans="1:59">
      <c r="AO24641" s="103" t="n"/>
    </row>
    <row r="24642" spans="1:59">
      <c r="AO24642" s="103" t="n"/>
    </row>
    <row r="24643" spans="1:59">
      <c r="AO24643" s="103" t="n"/>
    </row>
    <row r="24644" spans="1:59">
      <c r="AO24644" s="103" t="n"/>
    </row>
    <row r="24645" spans="1:59">
      <c r="AO24645" s="103" t="n"/>
    </row>
    <row r="24646" spans="1:59">
      <c r="AO24646" s="103" t="n"/>
    </row>
    <row r="24647" spans="1:59">
      <c r="AO24647" s="103" t="n"/>
    </row>
    <row r="24648" spans="1:59">
      <c r="AO24648" s="103" t="n"/>
    </row>
    <row r="24649" spans="1:59">
      <c r="AO24649" s="103" t="n"/>
    </row>
    <row r="24650" spans="1:59">
      <c r="AO24650" s="103" t="n"/>
    </row>
    <row r="24651" spans="1:59">
      <c r="AO24651" s="103" t="n"/>
    </row>
    <row r="24652" spans="1:59">
      <c r="AO24652" s="103" t="n"/>
    </row>
    <row r="24653" spans="1:59">
      <c r="AO24653" s="103" t="n"/>
    </row>
    <row r="24654" spans="1:59">
      <c r="AO24654" s="103" t="n"/>
    </row>
    <row r="24655" spans="1:59">
      <c r="AO24655" s="103" t="n"/>
    </row>
    <row r="24656" spans="1:59">
      <c r="AO24656" s="103" t="n"/>
    </row>
    <row r="24657" spans="1:59">
      <c r="AO24657" s="103" t="n"/>
    </row>
    <row r="24658" spans="1:59">
      <c r="AO24658" s="103" t="n"/>
    </row>
    <row r="24659" spans="1:59">
      <c r="AO24659" s="103" t="n"/>
    </row>
    <row r="24660" spans="1:59">
      <c r="AO24660" s="103" t="n"/>
    </row>
    <row r="24661" spans="1:59">
      <c r="AO24661" s="103" t="n"/>
    </row>
    <row r="24662" spans="1:59">
      <c r="AO24662" s="103" t="n"/>
    </row>
    <row r="24663" spans="1:59">
      <c r="AO24663" s="103" t="n"/>
    </row>
    <row r="24664" spans="1:59">
      <c r="AO24664" s="103" t="n"/>
    </row>
    <row r="24665" spans="1:59">
      <c r="AO24665" s="103" t="n"/>
    </row>
    <row r="24666" spans="1:59">
      <c r="AO24666" s="103" t="n"/>
    </row>
    <row r="24667" spans="1:59">
      <c r="AO24667" s="103" t="n"/>
    </row>
    <row r="24668" spans="1:59">
      <c r="AO24668" s="103" t="n"/>
    </row>
    <row r="24669" spans="1:59">
      <c r="AO24669" s="103" t="n"/>
    </row>
    <row r="24670" spans="1:59">
      <c r="AO24670" s="103" t="n"/>
    </row>
    <row r="24671" spans="1:59">
      <c r="AO24671" s="103" t="n"/>
    </row>
    <row r="24672" spans="1:59">
      <c r="AO24672" s="103" t="n"/>
    </row>
    <row r="24673" spans="1:59">
      <c r="AO24673" s="103" t="n"/>
    </row>
    <row r="24674" spans="1:59">
      <c r="AO24674" s="103" t="n"/>
    </row>
    <row r="24675" spans="1:59">
      <c r="AO24675" s="103" t="n"/>
    </row>
    <row r="24676" spans="1:59">
      <c r="AO24676" s="103" t="n"/>
    </row>
    <row r="24677" spans="1:59">
      <c r="AO24677" s="103" t="n"/>
    </row>
    <row r="24678" spans="1:59">
      <c r="AO24678" s="103" t="n"/>
    </row>
    <row r="24679" spans="1:59">
      <c r="AO24679" s="103" t="n"/>
    </row>
    <row r="24680" spans="1:59">
      <c r="AO24680" s="103" t="n"/>
    </row>
    <row r="24681" spans="1:59">
      <c r="AO24681" s="103" t="n"/>
    </row>
    <row r="24682" spans="1:59">
      <c r="AO24682" s="103" t="n"/>
    </row>
    <row r="24683" spans="1:59">
      <c r="AO24683" s="103" t="n"/>
    </row>
    <row r="24684" spans="1:59">
      <c r="AO24684" s="103" t="n"/>
    </row>
    <row r="24685" spans="1:59">
      <c r="AO24685" s="103" t="n"/>
    </row>
    <row r="24686" spans="1:59">
      <c r="AO24686" s="103" t="n"/>
    </row>
    <row r="24687" spans="1:59">
      <c r="AO24687" s="103" t="n"/>
    </row>
    <row r="24688" spans="1:59">
      <c r="AO24688" s="103" t="n"/>
    </row>
    <row r="24689" spans="1:59">
      <c r="AO24689" s="103" t="n"/>
    </row>
    <row r="24690" spans="1:59">
      <c r="AO24690" s="103" t="n"/>
    </row>
    <row r="24691" spans="1:59">
      <c r="AO24691" s="103" t="n"/>
    </row>
    <row r="24692" spans="1:59">
      <c r="AO24692" s="103" t="n"/>
    </row>
    <row r="24693" spans="1:59">
      <c r="AO24693" s="103" t="n"/>
    </row>
    <row r="24694" spans="1:59">
      <c r="AO24694" s="103" t="n"/>
    </row>
    <row r="24695" spans="1:59">
      <c r="AO24695" s="103" t="n"/>
    </row>
    <row r="24696" spans="1:59">
      <c r="AO24696" s="103" t="n"/>
    </row>
    <row r="24697" spans="1:59">
      <c r="AO24697" s="103" t="n"/>
    </row>
    <row r="24698" spans="1:59">
      <c r="AO24698" s="103" t="n"/>
    </row>
    <row r="24699" spans="1:59">
      <c r="AO24699" s="103" t="n"/>
    </row>
    <row r="24700" spans="1:59">
      <c r="AO24700" s="103" t="n"/>
    </row>
    <row r="24701" spans="1:59">
      <c r="AO24701" s="103" t="n"/>
    </row>
    <row r="24702" spans="1:59">
      <c r="AO24702" s="103" t="n"/>
    </row>
    <row r="24703" spans="1:59">
      <c r="AO24703" s="103" t="n"/>
    </row>
    <row r="24704" spans="1:59">
      <c r="AO24704" s="103" t="n"/>
    </row>
    <row r="24705" spans="1:59">
      <c r="AO24705" s="103" t="n"/>
    </row>
    <row r="24706" spans="1:59">
      <c r="AO24706" s="103" t="n"/>
    </row>
    <row r="24707" spans="1:59">
      <c r="AO24707" s="103" t="n"/>
    </row>
    <row r="24708" spans="1:59">
      <c r="AO24708" s="103" t="n"/>
    </row>
    <row r="24709" spans="1:59">
      <c r="AO24709" s="103" t="n"/>
    </row>
    <row r="24710" spans="1:59">
      <c r="AO24710" s="103" t="n"/>
    </row>
    <row r="24711" spans="1:59">
      <c r="AO24711" s="103" t="n"/>
    </row>
    <row r="24712" spans="1:59">
      <c r="AO24712" s="103" t="n"/>
    </row>
    <row r="24713" spans="1:59">
      <c r="AO24713" s="103" t="n"/>
    </row>
    <row r="24714" spans="1:59">
      <c r="AO24714" s="103" t="n"/>
    </row>
    <row r="24715" spans="1:59">
      <c r="AO24715" s="103" t="n"/>
    </row>
    <row r="24716" spans="1:59">
      <c r="AO24716" s="103" t="n"/>
    </row>
    <row r="24717" spans="1:59">
      <c r="AO24717" s="103" t="n"/>
    </row>
    <row r="24718" spans="1:59">
      <c r="AO24718" s="103" t="n"/>
    </row>
    <row r="24719" spans="1:59">
      <c r="AO24719" s="103" t="n"/>
    </row>
    <row r="24720" spans="1:59">
      <c r="AO24720" s="103" t="n"/>
    </row>
    <row r="24721" spans="1:59">
      <c r="AO24721" s="103" t="n"/>
    </row>
    <row r="24722" spans="1:59">
      <c r="AO24722" s="103" t="n"/>
    </row>
    <row r="24723" spans="1:59">
      <c r="AO24723" s="103" t="n"/>
    </row>
    <row r="24724" spans="1:59">
      <c r="AO24724" s="103" t="n"/>
    </row>
    <row r="24725" spans="1:59">
      <c r="AO24725" s="103" t="n"/>
    </row>
    <row r="24726" spans="1:59">
      <c r="AO24726" s="103" t="n"/>
    </row>
    <row r="24727" spans="1:59">
      <c r="AO24727" s="103" t="n"/>
    </row>
    <row r="24728" spans="1:59">
      <c r="AO24728" s="103" t="n"/>
    </row>
    <row r="24729" spans="1:59">
      <c r="AO24729" s="103" t="n"/>
    </row>
    <row r="24730" spans="1:59">
      <c r="AO24730" s="103" t="n"/>
    </row>
    <row r="24731" spans="1:59">
      <c r="AO24731" s="103" t="n"/>
    </row>
    <row r="24732" spans="1:59">
      <c r="AO24732" s="103" t="n"/>
    </row>
    <row r="24733" spans="1:59">
      <c r="AO24733" s="103" t="n"/>
    </row>
    <row r="24734" spans="1:59">
      <c r="AO24734" s="103" t="n"/>
    </row>
    <row r="24735" spans="1:59">
      <c r="AO24735" s="103" t="n"/>
    </row>
    <row r="24736" spans="1:59">
      <c r="AO24736" s="103" t="n"/>
    </row>
    <row r="24737" spans="1:59">
      <c r="AO24737" s="103" t="n"/>
    </row>
    <row r="24738" spans="1:59">
      <c r="AO24738" s="103" t="n"/>
    </row>
    <row r="24739" spans="1:59">
      <c r="AO24739" s="103" t="n"/>
    </row>
    <row r="24740" spans="1:59">
      <c r="AO24740" s="103" t="n"/>
    </row>
    <row r="24741" spans="1:59">
      <c r="AO24741" s="103" t="n"/>
    </row>
    <row r="24742" spans="1:59">
      <c r="AO24742" s="103" t="n"/>
    </row>
    <row r="24743" spans="1:59">
      <c r="AO24743" s="103" t="n"/>
    </row>
    <row r="24744" spans="1:59">
      <c r="AO24744" s="103" t="n"/>
    </row>
    <row r="24745" spans="1:59">
      <c r="AO24745" s="103" t="n"/>
    </row>
    <row r="24746" spans="1:59">
      <c r="AO24746" s="103" t="n"/>
    </row>
    <row r="24747" spans="1:59">
      <c r="AO24747" s="103" t="n"/>
    </row>
    <row r="24748" spans="1:59">
      <c r="AO24748" s="103" t="n"/>
    </row>
    <row r="24749" spans="1:59">
      <c r="AO24749" s="103" t="n"/>
    </row>
    <row r="24750" spans="1:59">
      <c r="AO24750" s="103" t="n"/>
    </row>
    <row r="24751" spans="1:59">
      <c r="AO24751" s="103" t="n"/>
    </row>
    <row r="24752" spans="1:59">
      <c r="AO24752" s="103" t="n"/>
    </row>
    <row r="24753" spans="1:59">
      <c r="AO24753" s="103" t="n"/>
    </row>
    <row r="24754" spans="1:59">
      <c r="AO24754" s="103" t="n"/>
    </row>
    <row r="24755" spans="1:59">
      <c r="AO24755" s="103" t="n"/>
    </row>
    <row r="24756" spans="1:59">
      <c r="AO24756" s="103" t="n"/>
    </row>
    <row r="24757" spans="1:59">
      <c r="AO24757" s="103" t="n"/>
    </row>
    <row r="24758" spans="1:59">
      <c r="AO24758" s="103" t="n"/>
    </row>
    <row r="24759" spans="1:59">
      <c r="AO24759" s="103" t="n"/>
    </row>
    <row r="24760" spans="1:59">
      <c r="AO24760" s="103" t="n"/>
    </row>
    <row r="24761" spans="1:59">
      <c r="AO24761" s="103" t="n"/>
    </row>
    <row r="24762" spans="1:59">
      <c r="AO24762" s="103" t="n"/>
    </row>
    <row r="24763" spans="1:59">
      <c r="AO24763" s="103" t="n"/>
    </row>
    <row r="24764" spans="1:59">
      <c r="AO24764" s="103" t="n"/>
    </row>
    <row r="24765" spans="1:59">
      <c r="AO24765" s="103" t="n"/>
    </row>
    <row r="24766" spans="1:59">
      <c r="AO24766" s="103" t="n"/>
    </row>
    <row r="24767" spans="1:59">
      <c r="AO24767" s="103" t="n"/>
    </row>
    <row r="24768" spans="1:59">
      <c r="AO24768" s="103" t="n"/>
    </row>
    <row r="24769" spans="1:59">
      <c r="AO24769" s="103" t="n"/>
    </row>
    <row r="24770" spans="1:59">
      <c r="AO24770" s="103" t="n"/>
    </row>
    <row r="24771" spans="1:59">
      <c r="AO24771" s="103" t="n"/>
    </row>
    <row r="24772" spans="1:59">
      <c r="AO24772" s="103" t="n"/>
    </row>
    <row r="24773" spans="1:59">
      <c r="AO24773" s="103" t="n"/>
    </row>
    <row r="24774" spans="1:59">
      <c r="AO24774" s="103" t="n"/>
    </row>
    <row r="24775" spans="1:59">
      <c r="AO24775" s="103" t="n"/>
    </row>
    <row r="24776" spans="1:59">
      <c r="AO24776" s="103" t="n"/>
    </row>
    <row r="24777" spans="1:59">
      <c r="AO24777" s="103" t="n"/>
    </row>
    <row r="24778" spans="1:59">
      <c r="AO24778" s="103" t="n"/>
    </row>
    <row r="24779" spans="1:59">
      <c r="AO24779" s="103" t="n"/>
    </row>
    <row r="24780" spans="1:59">
      <c r="AO24780" s="103" t="n"/>
    </row>
    <row r="24781" spans="1:59">
      <c r="AO24781" s="103" t="n"/>
    </row>
    <row r="24782" spans="1:59">
      <c r="AO24782" s="103" t="n"/>
    </row>
    <row r="24783" spans="1:59">
      <c r="AO24783" s="103" t="n"/>
    </row>
    <row r="24784" spans="1:59">
      <c r="AO24784" s="103" t="n"/>
    </row>
    <row r="24785" spans="1:59">
      <c r="AO24785" s="103" t="n"/>
    </row>
    <row r="24786" spans="1:59">
      <c r="AO24786" s="103" t="n"/>
    </row>
    <row r="24787" spans="1:59">
      <c r="AO24787" s="103" t="n"/>
    </row>
    <row r="24788" spans="1:59">
      <c r="AO24788" s="103" t="n"/>
    </row>
    <row r="24789" spans="1:59">
      <c r="AO24789" s="103" t="n"/>
    </row>
    <row r="24790" spans="1:59">
      <c r="AO24790" s="103" t="n"/>
    </row>
    <row r="24791" spans="1:59">
      <c r="AO24791" s="103" t="n"/>
    </row>
    <row r="24792" spans="1:59">
      <c r="AO24792" s="103" t="n"/>
    </row>
    <row r="24793" spans="1:59">
      <c r="AO24793" s="103" t="n"/>
    </row>
    <row r="24794" spans="1:59">
      <c r="AO24794" s="103" t="n"/>
    </row>
    <row r="24795" spans="1:59">
      <c r="AO24795" s="103" t="n"/>
    </row>
    <row r="24796" spans="1:59">
      <c r="AO24796" s="103" t="n"/>
    </row>
    <row r="24797" spans="1:59">
      <c r="AO24797" s="103" t="n"/>
    </row>
    <row r="24798" spans="1:59">
      <c r="AO24798" s="103" t="n"/>
    </row>
    <row r="24799" spans="1:59">
      <c r="AO24799" s="103" t="n"/>
    </row>
    <row r="24800" spans="1:59">
      <c r="AO24800" s="103" t="n"/>
    </row>
    <row r="24801" spans="1:59">
      <c r="AO24801" s="103" t="n"/>
    </row>
    <row r="24802" spans="1:59">
      <c r="AO24802" s="103" t="n"/>
    </row>
    <row r="24803" spans="1:59">
      <c r="AO24803" s="103" t="n"/>
    </row>
    <row r="24804" spans="1:59">
      <c r="AO24804" s="103" t="n"/>
    </row>
    <row r="24805" spans="1:59">
      <c r="AO24805" s="103" t="n"/>
    </row>
    <row r="24806" spans="1:59">
      <c r="AO24806" s="103" t="n"/>
    </row>
    <row r="24807" spans="1:59">
      <c r="AO24807" s="103" t="n"/>
    </row>
    <row r="24808" spans="1:59">
      <c r="AO24808" s="103" t="n"/>
    </row>
    <row r="24809" spans="1:59">
      <c r="AO24809" s="103" t="n"/>
    </row>
    <row r="24810" spans="1:59">
      <c r="AO24810" s="103" t="n"/>
    </row>
    <row r="24811" spans="1:59">
      <c r="AO24811" s="103" t="n"/>
    </row>
    <row r="24812" spans="1:59">
      <c r="AO24812" s="103" t="n"/>
    </row>
    <row r="24813" spans="1:59">
      <c r="AO24813" s="103" t="n"/>
    </row>
    <row r="24814" spans="1:59">
      <c r="AO24814" s="103" t="n"/>
    </row>
    <row r="24815" spans="1:59">
      <c r="AO24815" s="103" t="n"/>
    </row>
    <row r="24816" spans="1:59">
      <c r="AO24816" s="103" t="n"/>
    </row>
    <row r="24817" spans="1:59">
      <c r="AO24817" s="103" t="n"/>
    </row>
    <row r="24818" spans="1:59">
      <c r="AO24818" s="103" t="n"/>
    </row>
    <row r="24819" spans="1:59">
      <c r="AO24819" s="103" t="n"/>
    </row>
    <row r="24820" spans="1:59">
      <c r="AO24820" s="103" t="n"/>
    </row>
    <row r="24821" spans="1:59">
      <c r="AO24821" s="103" t="n"/>
    </row>
    <row r="24822" spans="1:59">
      <c r="AO24822" s="103" t="n"/>
    </row>
    <row r="24823" spans="1:59">
      <c r="AO24823" s="103" t="n"/>
    </row>
    <row r="24824" spans="1:59">
      <c r="AO24824" s="103" t="n"/>
    </row>
    <row r="24825" spans="1:59">
      <c r="AO24825" s="103" t="n"/>
    </row>
    <row r="24826" spans="1:59">
      <c r="AO24826" s="103" t="n"/>
    </row>
    <row r="24827" spans="1:59">
      <c r="AO24827" s="103" t="n"/>
    </row>
    <row r="24828" spans="1:59">
      <c r="AO24828" s="103" t="n"/>
    </row>
    <row r="24829" spans="1:59">
      <c r="AO24829" s="103" t="n"/>
    </row>
    <row r="24830" spans="1:59">
      <c r="AO24830" s="103" t="n"/>
    </row>
    <row r="24831" spans="1:59">
      <c r="AO24831" s="103" t="n"/>
    </row>
    <row r="24832" spans="1:59">
      <c r="AO24832" s="103" t="n"/>
    </row>
    <row r="24833" spans="1:59">
      <c r="AO24833" s="103" t="n"/>
    </row>
    <row r="24834" spans="1:59">
      <c r="AO24834" s="103" t="n"/>
    </row>
    <row r="24835" spans="1:59">
      <c r="AO24835" s="103" t="n"/>
    </row>
    <row r="24836" spans="1:59">
      <c r="AO24836" s="103" t="n"/>
    </row>
    <row r="24837" spans="1:59">
      <c r="AO24837" s="103" t="n"/>
    </row>
    <row r="24838" spans="1:59">
      <c r="AO24838" s="103" t="n"/>
    </row>
    <row r="24839" spans="1:59">
      <c r="AO24839" s="103" t="n"/>
    </row>
    <row r="24840" spans="1:59">
      <c r="AO24840" s="103" t="n"/>
    </row>
    <row r="24841" spans="1:59">
      <c r="AO24841" s="103" t="n"/>
    </row>
    <row r="24842" spans="1:59">
      <c r="AO24842" s="103" t="n"/>
    </row>
    <row r="24843" spans="1:59">
      <c r="AO24843" s="103" t="n"/>
    </row>
    <row r="24844" spans="1:59">
      <c r="AO24844" s="103" t="n"/>
    </row>
    <row r="24845" spans="1:59">
      <c r="AO24845" s="103" t="n"/>
    </row>
    <row r="24846" spans="1:59">
      <c r="AO24846" s="103" t="n"/>
    </row>
    <row r="24847" spans="1:59">
      <c r="AO24847" s="103" t="n"/>
    </row>
    <row r="24848" spans="1:59">
      <c r="AO24848" s="103" t="n"/>
    </row>
    <row r="24849" spans="1:59">
      <c r="AO24849" s="103" t="n"/>
    </row>
    <row r="24850" spans="1:59">
      <c r="AO24850" s="103" t="n"/>
    </row>
    <row r="24851" spans="1:59">
      <c r="AO24851" s="103" t="n"/>
    </row>
    <row r="24852" spans="1:59">
      <c r="AO24852" s="103" t="n"/>
    </row>
    <row r="24853" spans="1:59">
      <c r="AO24853" s="103" t="n"/>
    </row>
    <row r="24854" spans="1:59">
      <c r="AO24854" s="103" t="n"/>
    </row>
    <row r="24855" spans="1:59">
      <c r="AO24855" s="103" t="n"/>
    </row>
    <row r="24856" spans="1:59">
      <c r="AO24856" s="103" t="n"/>
    </row>
    <row r="24857" spans="1:59">
      <c r="AO24857" s="103" t="n"/>
    </row>
    <row r="24858" spans="1:59">
      <c r="AO24858" s="103" t="n"/>
    </row>
    <row r="24859" spans="1:59">
      <c r="AO24859" s="103" t="n"/>
    </row>
    <row r="24860" spans="1:59">
      <c r="AO24860" s="103" t="n"/>
    </row>
    <row r="24861" spans="1:59">
      <c r="AO24861" s="103" t="n"/>
    </row>
    <row r="24862" spans="1:59">
      <c r="AO24862" s="103" t="n"/>
    </row>
    <row r="24863" spans="1:59">
      <c r="AO24863" s="103" t="n"/>
    </row>
    <row r="24864" spans="1:59">
      <c r="AO24864" s="103" t="n"/>
    </row>
    <row r="24865" spans="1:59">
      <c r="AO24865" s="103" t="n"/>
    </row>
    <row r="24866" spans="1:59">
      <c r="AO24866" s="103" t="n"/>
    </row>
    <row r="24867" spans="1:59">
      <c r="AO24867" s="103" t="n"/>
    </row>
    <row r="24868" spans="1:59">
      <c r="AO24868" s="103" t="n"/>
    </row>
    <row r="24869" spans="1:59">
      <c r="AO24869" s="103" t="n"/>
    </row>
    <row r="24870" spans="1:59">
      <c r="AO24870" s="103" t="n"/>
    </row>
    <row r="24871" spans="1:59">
      <c r="AO24871" s="103" t="n"/>
    </row>
    <row r="24872" spans="1:59">
      <c r="AO24872" s="103" t="n"/>
    </row>
    <row r="24873" spans="1:59">
      <c r="AO24873" s="103" t="n"/>
    </row>
    <row r="24874" spans="1:59">
      <c r="AO24874" s="103" t="n"/>
    </row>
    <row r="24875" spans="1:59">
      <c r="AO24875" s="103" t="n"/>
    </row>
    <row r="24876" spans="1:59">
      <c r="AO24876" s="103" t="n"/>
    </row>
    <row r="24877" spans="1:59">
      <c r="AO24877" s="103" t="n"/>
    </row>
    <row r="24878" spans="1:59">
      <c r="AO24878" s="103" t="n"/>
    </row>
    <row r="24879" spans="1:59">
      <c r="AO24879" s="103" t="n"/>
    </row>
    <row r="24880" spans="1:59">
      <c r="AO24880" s="103" t="n"/>
    </row>
    <row r="24881" spans="1:59">
      <c r="AO24881" s="103" t="n"/>
    </row>
    <row r="24882" spans="1:59">
      <c r="AO24882" s="103" t="n"/>
    </row>
    <row r="24883" spans="1:59">
      <c r="AO24883" s="103" t="n"/>
    </row>
    <row r="24884" spans="1:59">
      <c r="AO24884" s="103" t="n"/>
    </row>
    <row r="24885" spans="1:59">
      <c r="AO24885" s="103" t="n"/>
    </row>
    <row r="24886" spans="1:59">
      <c r="AO24886" s="103" t="n"/>
    </row>
    <row r="24887" spans="1:59">
      <c r="AO24887" s="103" t="n"/>
    </row>
    <row r="24888" spans="1:59">
      <c r="AO24888" s="103" t="n"/>
    </row>
    <row r="24889" spans="1:59">
      <c r="AO24889" s="103" t="n"/>
    </row>
    <row r="24890" spans="1:59">
      <c r="AO24890" s="103" t="n"/>
    </row>
    <row r="24891" spans="1:59">
      <c r="AO24891" s="103" t="n"/>
    </row>
    <row r="24892" spans="1:59">
      <c r="AO24892" s="103" t="n"/>
    </row>
    <row r="24893" spans="1:59">
      <c r="AO24893" s="103" t="n"/>
    </row>
    <row r="24894" spans="1:59">
      <c r="AO24894" s="103" t="n"/>
    </row>
    <row r="24895" spans="1:59">
      <c r="AO24895" s="103" t="n"/>
    </row>
    <row r="24896" spans="1:59">
      <c r="AO24896" s="103" t="n"/>
    </row>
    <row r="24897" spans="1:59">
      <c r="AO24897" s="103" t="n"/>
    </row>
    <row r="24898" spans="1:59">
      <c r="AO24898" s="103" t="n"/>
    </row>
    <row r="24899" spans="1:59">
      <c r="AO24899" s="103" t="n"/>
    </row>
    <row r="24900" spans="1:59">
      <c r="AO24900" s="103" t="n"/>
    </row>
    <row r="24901" spans="1:59">
      <c r="AO24901" s="103" t="n"/>
    </row>
    <row r="24902" spans="1:59">
      <c r="AO24902" s="103" t="n"/>
    </row>
    <row r="24903" spans="1:59">
      <c r="AO24903" s="103" t="n"/>
    </row>
    <row r="24904" spans="1:59">
      <c r="AO24904" s="103" t="n"/>
    </row>
    <row r="24905" spans="1:59">
      <c r="AO24905" s="103" t="n"/>
    </row>
    <row r="24906" spans="1:59">
      <c r="AO24906" s="103" t="n"/>
    </row>
    <row r="24907" spans="1:59">
      <c r="AO24907" s="103" t="n"/>
    </row>
    <row r="24908" spans="1:59">
      <c r="AO24908" s="103" t="n"/>
    </row>
    <row r="24909" spans="1:59">
      <c r="AO24909" s="103" t="n"/>
    </row>
    <row r="24910" spans="1:59">
      <c r="AO24910" s="103" t="n"/>
    </row>
    <row r="24911" spans="1:59">
      <c r="AO24911" s="103" t="n"/>
    </row>
    <row r="24912" spans="1:59">
      <c r="AO24912" s="103" t="n"/>
    </row>
    <row r="24913" spans="1:59">
      <c r="AO24913" s="103" t="n"/>
    </row>
    <row r="24914" spans="1:59">
      <c r="AO24914" s="103" t="n"/>
    </row>
    <row r="24915" spans="1:59">
      <c r="AO24915" s="103" t="n"/>
    </row>
    <row r="24916" spans="1:59">
      <c r="AO24916" s="103" t="n"/>
    </row>
    <row r="24917" spans="1:59">
      <c r="AO24917" s="103" t="n"/>
    </row>
    <row r="24918" spans="1:59">
      <c r="AO24918" s="103" t="n"/>
    </row>
    <row r="24919" spans="1:59">
      <c r="AO24919" s="103" t="n"/>
    </row>
    <row r="24920" spans="1:59">
      <c r="AO24920" s="103" t="n"/>
    </row>
    <row r="24921" spans="1:59">
      <c r="AO24921" s="103" t="n"/>
    </row>
    <row r="24922" spans="1:59">
      <c r="AO24922" s="103" t="n"/>
    </row>
    <row r="24923" spans="1:59">
      <c r="AO24923" s="103" t="n"/>
    </row>
    <row r="24924" spans="1:59">
      <c r="AO24924" s="103" t="n"/>
    </row>
    <row r="24925" spans="1:59">
      <c r="AO24925" s="103" t="n"/>
    </row>
    <row r="24926" spans="1:59">
      <c r="AO24926" s="103" t="n"/>
    </row>
    <row r="24927" spans="1:59">
      <c r="AO24927" s="103" t="n"/>
    </row>
    <row r="24928" spans="1:59">
      <c r="AO24928" s="103" t="n"/>
    </row>
    <row r="24929" spans="1:59">
      <c r="AO24929" s="103" t="n"/>
    </row>
    <row r="24930" spans="1:59">
      <c r="AO24930" s="103" t="n"/>
    </row>
    <row r="24931" spans="1:59">
      <c r="AO24931" s="103" t="n"/>
    </row>
    <row r="24932" spans="1:59">
      <c r="AO24932" s="103" t="n"/>
    </row>
    <row r="24933" spans="1:59">
      <c r="AO24933" s="103" t="n"/>
    </row>
    <row r="24934" spans="1:59">
      <c r="AO24934" s="103" t="n"/>
    </row>
    <row r="24935" spans="1:59">
      <c r="AO24935" s="103" t="n"/>
    </row>
    <row r="24936" spans="1:59">
      <c r="AO24936" s="103" t="n"/>
    </row>
    <row r="24937" spans="1:59">
      <c r="AO24937" s="103" t="n"/>
    </row>
    <row r="24938" spans="1:59">
      <c r="AO24938" s="103" t="n"/>
    </row>
    <row r="24939" spans="1:59">
      <c r="AO24939" s="103" t="n"/>
    </row>
    <row r="24940" spans="1:59">
      <c r="AO24940" s="103" t="n"/>
    </row>
    <row r="24941" spans="1:59">
      <c r="AO24941" s="103" t="n"/>
    </row>
    <row r="24942" spans="1:59">
      <c r="AO24942" s="103" t="n"/>
    </row>
    <row r="24943" spans="1:59">
      <c r="AO24943" s="103" t="n"/>
    </row>
    <row r="24944" spans="1:59">
      <c r="AO24944" s="103" t="n"/>
    </row>
    <row r="24945" spans="1:59">
      <c r="AO24945" s="103" t="n"/>
    </row>
    <row r="24946" spans="1:59">
      <c r="AO24946" s="103" t="n"/>
    </row>
    <row r="24947" spans="1:59">
      <c r="AO24947" s="103" t="n"/>
    </row>
    <row r="24948" spans="1:59">
      <c r="AO24948" s="103" t="n"/>
    </row>
    <row r="24949" spans="1:59">
      <c r="AO24949" s="103" t="n"/>
    </row>
    <row r="24950" spans="1:59">
      <c r="AO24950" s="103" t="n"/>
    </row>
    <row r="24951" spans="1:59">
      <c r="AO24951" s="103" t="n"/>
    </row>
    <row r="24952" spans="1:59">
      <c r="AO24952" s="103" t="n"/>
    </row>
    <row r="24953" spans="1:59">
      <c r="AO24953" s="103" t="n"/>
    </row>
    <row r="24954" spans="1:59">
      <c r="AO24954" s="103" t="n"/>
    </row>
    <row r="24955" spans="1:59">
      <c r="AO24955" s="103" t="n"/>
    </row>
    <row r="24956" spans="1:59">
      <c r="AO24956" s="103" t="n"/>
    </row>
    <row r="24957" spans="1:59">
      <c r="AO24957" s="103" t="n"/>
    </row>
    <row r="24958" spans="1:59">
      <c r="AO24958" s="103" t="n"/>
    </row>
    <row r="24959" spans="1:59">
      <c r="AO24959" s="103" t="n"/>
    </row>
    <row r="24960" spans="1:59">
      <c r="AO24960" s="103" t="n"/>
    </row>
    <row r="24961" spans="1:59">
      <c r="AO24961" s="103" t="n"/>
    </row>
    <row r="24962" spans="1:59">
      <c r="AO24962" s="103" t="n"/>
    </row>
    <row r="24963" spans="1:59">
      <c r="AO24963" s="103" t="n"/>
    </row>
    <row r="24964" spans="1:59">
      <c r="AO24964" s="103" t="n"/>
    </row>
    <row r="24965" spans="1:59">
      <c r="AO24965" s="103" t="n"/>
    </row>
    <row r="24966" spans="1:59">
      <c r="AO24966" s="103" t="n"/>
    </row>
    <row r="24967" spans="1:59">
      <c r="AO24967" s="103" t="n"/>
    </row>
    <row r="24968" spans="1:59">
      <c r="AO24968" s="103" t="n"/>
    </row>
    <row r="24969" spans="1:59">
      <c r="AO24969" s="103" t="n"/>
    </row>
    <row r="24970" spans="1:59">
      <c r="AO24970" s="103" t="n"/>
    </row>
    <row r="24971" spans="1:59">
      <c r="AO24971" s="103" t="n"/>
    </row>
    <row r="24972" spans="1:59">
      <c r="AO24972" s="103" t="n"/>
    </row>
    <row r="24973" spans="1:59">
      <c r="AO24973" s="103" t="n"/>
    </row>
    <row r="24974" spans="1:59">
      <c r="AO24974" s="103" t="n"/>
    </row>
    <row r="24975" spans="1:59">
      <c r="AO24975" s="103" t="n"/>
    </row>
    <row r="24976" spans="1:59">
      <c r="AO24976" s="103" t="n"/>
    </row>
    <row r="24977" spans="1:59">
      <c r="AO24977" s="103" t="n"/>
    </row>
    <row r="24978" spans="1:59">
      <c r="AO24978" s="103" t="n"/>
    </row>
    <row r="24979" spans="1:59">
      <c r="AO24979" s="103" t="n"/>
    </row>
    <row r="24980" spans="1:59">
      <c r="AO24980" s="103" t="n"/>
    </row>
    <row r="24981" spans="1:59">
      <c r="AO24981" s="103" t="n"/>
    </row>
    <row r="24982" spans="1:59">
      <c r="AO24982" s="103" t="n"/>
    </row>
    <row r="24983" spans="1:59">
      <c r="AO24983" s="103" t="n"/>
    </row>
    <row r="24984" spans="1:59">
      <c r="AO24984" s="103" t="n"/>
    </row>
    <row r="24985" spans="1:59">
      <c r="AO24985" s="103" t="n"/>
    </row>
    <row r="24986" spans="1:59">
      <c r="AO24986" s="103" t="n"/>
    </row>
    <row r="24987" spans="1:59">
      <c r="AO24987" s="103" t="n"/>
    </row>
    <row r="24988" spans="1:59">
      <c r="AO24988" s="103" t="n"/>
    </row>
    <row r="24989" spans="1:59">
      <c r="AO24989" s="103" t="n"/>
    </row>
    <row r="24990" spans="1:59">
      <c r="AO24990" s="103" t="n"/>
    </row>
    <row r="24991" spans="1:59">
      <c r="AO24991" s="103" t="n"/>
    </row>
    <row r="24992" spans="1:59">
      <c r="AO24992" s="103" t="n"/>
    </row>
    <row r="24993" spans="1:59">
      <c r="AO24993" s="103" t="n"/>
    </row>
    <row r="24994" spans="1:59">
      <c r="AO24994" s="103" t="n"/>
    </row>
    <row r="24995" spans="1:59">
      <c r="AO24995" s="103" t="n"/>
    </row>
    <row r="24996" spans="1:59">
      <c r="AO24996" s="103" t="n"/>
    </row>
    <row r="24997" spans="1:59">
      <c r="AO24997" s="103" t="n"/>
    </row>
    <row r="24998" spans="1:59">
      <c r="AO24998" s="103" t="n"/>
    </row>
    <row r="24999" spans="1:59">
      <c r="AO24999" s="103" t="n"/>
    </row>
    <row r="25000" spans="1:59">
      <c r="AO25000" s="103" t="n"/>
    </row>
    <row r="25001" spans="1:59">
      <c r="AO25001" s="103" t="n"/>
    </row>
    <row r="25002" spans="1:59">
      <c r="AO25002" s="103" t="n"/>
    </row>
    <row r="25003" spans="1:59">
      <c r="AO25003" s="103" t="n"/>
    </row>
    <row r="25004" spans="1:59">
      <c r="AO25004" s="103" t="n"/>
    </row>
    <row r="25005" spans="1:59">
      <c r="AO25005" s="103" t="n"/>
    </row>
    <row r="25006" spans="1:59">
      <c r="AO25006" s="103" t="n"/>
    </row>
    <row r="25007" spans="1:59">
      <c r="AO25007" s="103" t="n"/>
    </row>
    <row r="25008" spans="1:59">
      <c r="AO25008" s="103" t="n"/>
    </row>
    <row r="25009" spans="1:59">
      <c r="AO25009" s="103" t="n"/>
    </row>
    <row r="25010" spans="1:59">
      <c r="AO25010" s="103" t="n"/>
    </row>
    <row r="25011" spans="1:59">
      <c r="AO25011" s="103" t="n"/>
    </row>
    <row r="25012" spans="1:59">
      <c r="AO25012" s="103" t="n"/>
    </row>
    <row r="25013" spans="1:59">
      <c r="AO25013" s="103" t="n"/>
    </row>
    <row r="25014" spans="1:59">
      <c r="AO25014" s="103" t="n"/>
    </row>
    <row r="25015" spans="1:59">
      <c r="AO25015" s="103" t="n"/>
    </row>
    <row r="25016" spans="1:59">
      <c r="AO25016" s="103" t="n"/>
    </row>
    <row r="25017" spans="1:59">
      <c r="AO25017" s="103" t="n"/>
    </row>
    <row r="25018" spans="1:59">
      <c r="AO25018" s="103" t="n"/>
    </row>
    <row r="25019" spans="1:59">
      <c r="AO25019" s="103" t="n"/>
    </row>
    <row r="25020" spans="1:59">
      <c r="AO25020" s="103" t="n"/>
    </row>
    <row r="25021" spans="1:59">
      <c r="AO25021" s="103" t="n"/>
    </row>
    <row r="25022" spans="1:59">
      <c r="AO25022" s="103" t="n"/>
    </row>
    <row r="25023" spans="1:59">
      <c r="AO25023" s="103" t="n"/>
    </row>
    <row r="25024" spans="1:59">
      <c r="AO25024" s="103" t="n"/>
    </row>
    <row r="25025" spans="1:59">
      <c r="AO25025" s="103" t="n"/>
    </row>
    <row r="25026" spans="1:59">
      <c r="AO25026" s="103" t="n"/>
    </row>
    <row r="25027" spans="1:59">
      <c r="AO25027" s="103" t="n"/>
    </row>
    <row r="25028" spans="1:59">
      <c r="AO25028" s="103" t="n"/>
    </row>
    <row r="25029" spans="1:59">
      <c r="AO25029" s="103" t="n"/>
    </row>
    <row r="25030" spans="1:59">
      <c r="AO25030" s="103" t="n"/>
    </row>
    <row r="25031" spans="1:59">
      <c r="AO25031" s="103" t="n"/>
    </row>
    <row r="25032" spans="1:59">
      <c r="AO25032" s="103" t="n"/>
    </row>
    <row r="25033" spans="1:59">
      <c r="AO25033" s="103" t="n"/>
    </row>
    <row r="25034" spans="1:59">
      <c r="AO25034" s="103" t="n"/>
    </row>
    <row r="25035" spans="1:59">
      <c r="AO25035" s="103" t="n"/>
    </row>
    <row r="25036" spans="1:59">
      <c r="AO25036" s="103" t="n"/>
    </row>
    <row r="25037" spans="1:59">
      <c r="AO25037" s="103" t="n"/>
    </row>
    <row r="25038" spans="1:59">
      <c r="AO25038" s="103" t="n"/>
    </row>
    <row r="25039" spans="1:59">
      <c r="AO25039" s="103" t="n"/>
    </row>
    <row r="25040" spans="1:59">
      <c r="AO25040" s="103" t="n"/>
    </row>
    <row r="25041" spans="1:59">
      <c r="AO25041" s="103" t="n"/>
    </row>
    <row r="25042" spans="1:59">
      <c r="AO25042" s="103" t="n"/>
    </row>
    <row r="25043" spans="1:59">
      <c r="AO25043" s="103" t="n"/>
    </row>
    <row r="25044" spans="1:59">
      <c r="AO25044" s="103" t="n"/>
    </row>
    <row r="25045" spans="1:59">
      <c r="AO25045" s="103" t="n"/>
    </row>
    <row r="25046" spans="1:59">
      <c r="AO25046" s="103" t="n"/>
    </row>
    <row r="25047" spans="1:59">
      <c r="AO25047" s="103" t="n"/>
    </row>
    <row r="25048" spans="1:59">
      <c r="AO25048" s="103" t="n"/>
    </row>
    <row r="25049" spans="1:59">
      <c r="AO25049" s="103" t="n"/>
    </row>
    <row r="25050" spans="1:59">
      <c r="AO25050" s="103" t="n"/>
    </row>
    <row r="25051" spans="1:59">
      <c r="AO25051" s="103" t="n"/>
    </row>
    <row r="25052" spans="1:59">
      <c r="AO25052" s="103" t="n"/>
    </row>
    <row r="25053" spans="1:59">
      <c r="AO25053" s="103" t="n"/>
    </row>
    <row r="25054" spans="1:59">
      <c r="AO25054" s="103" t="n"/>
    </row>
    <row r="25055" spans="1:59">
      <c r="AO25055" s="103" t="n"/>
    </row>
    <row r="25056" spans="1:59">
      <c r="AO25056" s="103" t="n"/>
    </row>
    <row r="25057" spans="1:59">
      <c r="AO25057" s="103" t="n"/>
    </row>
    <row r="25058" spans="1:59">
      <c r="AO25058" s="103" t="n"/>
    </row>
    <row r="25059" spans="1:59">
      <c r="AO25059" s="103" t="n"/>
    </row>
    <row r="25060" spans="1:59">
      <c r="AO25060" s="103" t="n"/>
    </row>
    <row r="25061" spans="1:59">
      <c r="AO25061" s="103" t="n"/>
    </row>
    <row r="25062" spans="1:59">
      <c r="AO25062" s="103" t="n"/>
    </row>
    <row r="25063" spans="1:59">
      <c r="AO25063" s="103" t="n"/>
    </row>
    <row r="25064" spans="1:59">
      <c r="AO25064" s="103" t="n"/>
    </row>
    <row r="25065" spans="1:59">
      <c r="AO25065" s="103" t="n"/>
    </row>
    <row r="25066" spans="1:59">
      <c r="AO25066" s="103" t="n"/>
    </row>
    <row r="25067" spans="1:59">
      <c r="AO25067" s="103" t="n"/>
    </row>
    <row r="25068" spans="1:59">
      <c r="AO25068" s="103" t="n"/>
    </row>
    <row r="25069" spans="1:59">
      <c r="AO25069" s="103" t="n"/>
    </row>
    <row r="25070" spans="1:59">
      <c r="AO25070" s="103" t="n"/>
    </row>
    <row r="25071" spans="1:59">
      <c r="AO25071" s="103" t="n"/>
    </row>
    <row r="25072" spans="1:59">
      <c r="AO25072" s="103" t="n"/>
    </row>
    <row r="25073" spans="1:59">
      <c r="AO25073" s="103" t="n"/>
    </row>
    <row r="25074" spans="1:59">
      <c r="AO25074" s="103" t="n"/>
    </row>
    <row r="25075" spans="1:59">
      <c r="AO25075" s="103" t="n"/>
    </row>
    <row r="25076" spans="1:59">
      <c r="AO25076" s="103" t="n"/>
    </row>
    <row r="25077" spans="1:59">
      <c r="AO25077" s="103" t="n"/>
    </row>
    <row r="25078" spans="1:59">
      <c r="AO25078" s="103" t="n"/>
    </row>
    <row r="25079" spans="1:59">
      <c r="AO25079" s="103" t="n"/>
    </row>
    <row r="25080" spans="1:59">
      <c r="AO25080" s="103" t="n"/>
    </row>
    <row r="25081" spans="1:59">
      <c r="AO25081" s="103" t="n"/>
    </row>
    <row r="25082" spans="1:59">
      <c r="AO25082" s="103" t="n"/>
    </row>
    <row r="25083" spans="1:59">
      <c r="AO25083" s="103" t="n"/>
    </row>
    <row r="25084" spans="1:59">
      <c r="AO25084" s="103" t="n"/>
    </row>
    <row r="25085" spans="1:59">
      <c r="AO25085" s="103" t="n"/>
    </row>
    <row r="25086" spans="1:59">
      <c r="AO25086" s="103" t="n"/>
    </row>
    <row r="25087" spans="1:59">
      <c r="AO25087" s="103" t="n"/>
    </row>
    <row r="25088" spans="1:59">
      <c r="AO25088" s="103" t="n"/>
    </row>
    <row r="25089" spans="1:59">
      <c r="AO25089" s="103" t="n"/>
    </row>
    <row r="25090" spans="1:59">
      <c r="AO25090" s="103" t="n"/>
    </row>
    <row r="25091" spans="1:59">
      <c r="AO25091" s="103" t="n"/>
    </row>
    <row r="25092" spans="1:59">
      <c r="AO25092" s="103" t="n"/>
    </row>
    <row r="25093" spans="1:59">
      <c r="AO25093" s="103" t="n"/>
    </row>
    <row r="25094" spans="1:59">
      <c r="AO25094" s="103" t="n"/>
    </row>
    <row r="25095" spans="1:59">
      <c r="AO25095" s="103" t="n"/>
    </row>
    <row r="25096" spans="1:59">
      <c r="AO25096" s="103" t="n"/>
    </row>
    <row r="25097" spans="1:59">
      <c r="AO25097" s="103" t="n"/>
    </row>
    <row r="25098" spans="1:59">
      <c r="AO25098" s="103" t="n"/>
    </row>
    <row r="25099" spans="1:59">
      <c r="AO25099" s="103" t="n"/>
    </row>
    <row r="25100" spans="1:59">
      <c r="AO25100" s="103" t="n"/>
    </row>
    <row r="25101" spans="1:59">
      <c r="AO25101" s="103" t="n"/>
    </row>
    <row r="25102" spans="1:59">
      <c r="AO25102" s="103" t="n"/>
    </row>
    <row r="25103" spans="1:59">
      <c r="AO25103" s="103" t="n"/>
    </row>
    <row r="25104" spans="1:59">
      <c r="AO25104" s="103" t="n"/>
    </row>
    <row r="25105" spans="1:59">
      <c r="AO25105" s="103" t="n"/>
    </row>
    <row r="25106" spans="1:59">
      <c r="AO25106" s="103" t="n"/>
    </row>
    <row r="25107" spans="1:59">
      <c r="AO25107" s="103" t="n"/>
    </row>
    <row r="25108" spans="1:59">
      <c r="AO25108" s="103" t="n"/>
    </row>
    <row r="25109" spans="1:59">
      <c r="AO25109" s="103" t="n"/>
    </row>
    <row r="25110" spans="1:59">
      <c r="AO25110" s="103" t="n"/>
    </row>
    <row r="25111" spans="1:59">
      <c r="AO25111" s="103" t="n"/>
    </row>
    <row r="25112" spans="1:59">
      <c r="AO25112" s="103" t="n"/>
    </row>
    <row r="25113" spans="1:59">
      <c r="AO25113" s="103" t="n"/>
    </row>
    <row r="25114" spans="1:59">
      <c r="AO25114" s="103" t="n"/>
    </row>
    <row r="25115" spans="1:59">
      <c r="AO25115" s="103" t="n"/>
    </row>
    <row r="25116" spans="1:59">
      <c r="AO25116" s="103" t="n"/>
    </row>
    <row r="25117" spans="1:59">
      <c r="AO25117" s="103" t="n"/>
    </row>
    <row r="25118" spans="1:59">
      <c r="AO25118" s="103" t="n"/>
    </row>
    <row r="25119" spans="1:59">
      <c r="AO25119" s="103" t="n"/>
    </row>
    <row r="25120" spans="1:59">
      <c r="AO25120" s="103" t="n"/>
    </row>
    <row r="25121" spans="1:59">
      <c r="AO25121" s="103" t="n"/>
    </row>
    <row r="25122" spans="1:59">
      <c r="AO25122" s="103" t="n"/>
    </row>
    <row r="25123" spans="1:59">
      <c r="AO25123" s="103" t="n"/>
    </row>
    <row r="25124" spans="1:59">
      <c r="AO25124" s="103" t="n"/>
    </row>
    <row r="25125" spans="1:59">
      <c r="AO25125" s="103" t="n"/>
    </row>
    <row r="25126" spans="1:59">
      <c r="AO25126" s="103" t="n"/>
    </row>
    <row r="25127" spans="1:59">
      <c r="AO25127" s="103" t="n"/>
    </row>
    <row r="25128" spans="1:59">
      <c r="AO25128" s="103" t="n"/>
    </row>
    <row r="25129" spans="1:59">
      <c r="AO25129" s="103" t="n"/>
    </row>
    <row r="25130" spans="1:59">
      <c r="AO25130" s="103" t="n"/>
    </row>
    <row r="25131" spans="1:59">
      <c r="AO25131" s="103" t="n"/>
    </row>
    <row r="25132" spans="1:59">
      <c r="AO25132" s="103" t="n"/>
    </row>
    <row r="25133" spans="1:59">
      <c r="AO25133" s="103" t="n"/>
    </row>
    <row r="25134" spans="1:59">
      <c r="AO25134" s="103" t="n"/>
    </row>
    <row r="25135" spans="1:59">
      <c r="AO25135" s="103" t="n"/>
    </row>
    <row r="25136" spans="1:59">
      <c r="AO25136" s="103" t="n"/>
    </row>
    <row r="25137" spans="1:59">
      <c r="AO25137" s="103" t="n"/>
    </row>
    <row r="25138" spans="1:59">
      <c r="AO25138" s="103" t="n"/>
    </row>
    <row r="25139" spans="1:59">
      <c r="AO25139" s="103" t="n"/>
    </row>
    <row r="25140" spans="1:59">
      <c r="AO25140" s="103" t="n"/>
    </row>
    <row r="25141" spans="1:59">
      <c r="AO25141" s="103" t="n"/>
    </row>
    <row r="25142" spans="1:59">
      <c r="AO25142" s="103" t="n"/>
    </row>
    <row r="25143" spans="1:59">
      <c r="AO25143" s="103" t="n"/>
    </row>
    <row r="25144" spans="1:59">
      <c r="AO25144" s="103" t="n"/>
    </row>
    <row r="25145" spans="1:59">
      <c r="AO25145" s="103" t="n"/>
    </row>
    <row r="25146" spans="1:59">
      <c r="AO25146" s="103" t="n"/>
    </row>
    <row r="25147" spans="1:59">
      <c r="AO25147" s="103" t="n"/>
    </row>
    <row r="25148" spans="1:59">
      <c r="AO25148" s="103" t="n"/>
    </row>
    <row r="25149" spans="1:59">
      <c r="AO25149" s="103" t="n"/>
    </row>
    <row r="25150" spans="1:59">
      <c r="AO25150" s="103" t="n"/>
    </row>
    <row r="25151" spans="1:59">
      <c r="AO25151" s="103" t="n"/>
    </row>
    <row r="25152" spans="1:59">
      <c r="AO25152" s="103" t="n"/>
    </row>
    <row r="25153" spans="1:59">
      <c r="AO25153" s="103" t="n"/>
    </row>
    <row r="25154" spans="1:59">
      <c r="AO25154" s="103" t="n"/>
    </row>
    <row r="25155" spans="1:59">
      <c r="AO25155" s="103" t="n"/>
    </row>
    <row r="25156" spans="1:59">
      <c r="AO25156" s="103" t="n"/>
    </row>
    <row r="25157" spans="1:59">
      <c r="AO25157" s="103" t="n"/>
    </row>
    <row r="25158" spans="1:59">
      <c r="AO25158" s="103" t="n"/>
    </row>
    <row r="25159" spans="1:59">
      <c r="AO25159" s="103" t="n"/>
    </row>
    <row r="25160" spans="1:59">
      <c r="AO25160" s="103" t="n"/>
    </row>
    <row r="25161" spans="1:59">
      <c r="AO25161" s="103" t="n"/>
    </row>
    <row r="25162" spans="1:59">
      <c r="AO25162" s="103" t="n"/>
    </row>
    <row r="25163" spans="1:59">
      <c r="AO25163" s="103" t="n"/>
    </row>
    <row r="25164" spans="1:59">
      <c r="AO25164" s="103" t="n"/>
    </row>
    <row r="25165" spans="1:59">
      <c r="AO25165" s="103" t="n"/>
    </row>
    <row r="25166" spans="1:59">
      <c r="AO25166" s="103" t="n"/>
    </row>
    <row r="25167" spans="1:59">
      <c r="AO25167" s="103" t="n"/>
    </row>
    <row r="25168" spans="1:59">
      <c r="AO25168" s="103" t="n"/>
    </row>
    <row r="25169" spans="1:59">
      <c r="AO25169" s="103" t="n"/>
    </row>
    <row r="25170" spans="1:59">
      <c r="AO25170" s="103" t="n"/>
    </row>
    <row r="25171" spans="1:59">
      <c r="AO25171" s="103" t="n"/>
    </row>
    <row r="25172" spans="1:59">
      <c r="AO25172" s="103" t="n"/>
    </row>
    <row r="25173" spans="1:59">
      <c r="AO25173" s="103" t="n"/>
    </row>
    <row r="25174" spans="1:59">
      <c r="AO25174" s="103" t="n"/>
    </row>
    <row r="25175" spans="1:59">
      <c r="AO25175" s="103" t="n"/>
    </row>
    <row r="25176" spans="1:59">
      <c r="AO25176" s="103" t="n"/>
    </row>
    <row r="25177" spans="1:59">
      <c r="AO25177" s="103" t="n"/>
    </row>
    <row r="25178" spans="1:59">
      <c r="AO25178" s="103" t="n"/>
    </row>
    <row r="25179" spans="1:59">
      <c r="AO25179" s="103" t="n"/>
    </row>
    <row r="25180" spans="1:59">
      <c r="AO25180" s="103" t="n"/>
    </row>
    <row r="25181" spans="1:59">
      <c r="AO25181" s="103" t="n"/>
    </row>
    <row r="25182" spans="1:59">
      <c r="AO25182" s="103" t="n"/>
    </row>
    <row r="25183" spans="1:59">
      <c r="AO25183" s="103" t="n"/>
    </row>
    <row r="25184" spans="1:59">
      <c r="AO25184" s="103" t="n"/>
    </row>
    <row r="25185" spans="1:59">
      <c r="AO25185" s="103" t="n"/>
    </row>
    <row r="25186" spans="1:59">
      <c r="AO25186" s="103" t="n"/>
    </row>
    <row r="25187" spans="1:59">
      <c r="AO25187" s="103" t="n"/>
    </row>
    <row r="25188" spans="1:59">
      <c r="AO25188" s="103" t="n"/>
    </row>
    <row r="25189" spans="1:59">
      <c r="AO25189" s="103" t="n"/>
    </row>
    <row r="25190" spans="1:59">
      <c r="AO25190" s="103" t="n"/>
    </row>
    <row r="25191" spans="1:59">
      <c r="AO25191" s="103" t="n"/>
    </row>
    <row r="25192" spans="1:59">
      <c r="AO25192" s="103" t="n"/>
    </row>
    <row r="25193" spans="1:59">
      <c r="AO25193" s="103" t="n"/>
    </row>
    <row r="25194" spans="1:59">
      <c r="AO25194" s="103" t="n"/>
    </row>
    <row r="25195" spans="1:59">
      <c r="AO25195" s="103" t="n"/>
    </row>
    <row r="25196" spans="1:59">
      <c r="AO25196" s="103" t="n"/>
    </row>
    <row r="25197" spans="1:59">
      <c r="AO25197" s="103" t="n"/>
    </row>
    <row r="25198" spans="1:59">
      <c r="AO25198" s="103" t="n"/>
    </row>
    <row r="25199" spans="1:59">
      <c r="AO25199" s="103" t="n"/>
    </row>
    <row r="25200" spans="1:59">
      <c r="AO25200" s="103" t="n"/>
    </row>
    <row r="25201" spans="1:59">
      <c r="AO25201" s="103" t="n"/>
    </row>
    <row r="25202" spans="1:59">
      <c r="AO25202" s="103" t="n"/>
    </row>
    <row r="25203" spans="1:59">
      <c r="AO25203" s="103" t="n"/>
    </row>
    <row r="25204" spans="1:59">
      <c r="AO25204" s="103" t="n"/>
    </row>
    <row r="25205" spans="1:59">
      <c r="AO25205" s="103" t="n"/>
    </row>
    <row r="25206" spans="1:59">
      <c r="AO25206" s="103" t="n"/>
    </row>
    <row r="25207" spans="1:59">
      <c r="AO25207" s="103" t="n"/>
    </row>
    <row r="25208" spans="1:59">
      <c r="AO25208" s="103" t="n"/>
    </row>
    <row r="25209" spans="1:59">
      <c r="AO25209" s="103" t="n"/>
    </row>
    <row r="25210" spans="1:59">
      <c r="AO25210" s="103" t="n"/>
    </row>
    <row r="25211" spans="1:59">
      <c r="AO25211" s="103" t="n"/>
    </row>
    <row r="25212" spans="1:59">
      <c r="AO25212" s="103" t="n"/>
    </row>
    <row r="25213" spans="1:59">
      <c r="AO25213" s="103" t="n"/>
    </row>
    <row r="25214" spans="1:59">
      <c r="AO25214" s="103" t="n"/>
    </row>
    <row r="25215" spans="1:59">
      <c r="AO25215" s="103" t="n"/>
    </row>
    <row r="25216" spans="1:59">
      <c r="AO25216" s="103" t="n"/>
    </row>
    <row r="25217" spans="1:59">
      <c r="AO25217" s="103" t="n"/>
    </row>
    <row r="25218" spans="1:59">
      <c r="AO25218" s="103" t="n"/>
    </row>
    <row r="25219" spans="1:59">
      <c r="AO25219" s="103" t="n"/>
    </row>
    <row r="25220" spans="1:59">
      <c r="AO25220" s="103" t="n"/>
    </row>
    <row r="25221" spans="1:59">
      <c r="AO25221" s="103" t="n"/>
    </row>
    <row r="25222" spans="1:59">
      <c r="AO25222" s="103" t="n"/>
    </row>
    <row r="25223" spans="1:59">
      <c r="AO25223" s="103" t="n"/>
    </row>
    <row r="25224" spans="1:59">
      <c r="AO25224" s="103" t="n"/>
    </row>
    <row r="25225" spans="1:59">
      <c r="AO25225" s="103" t="n"/>
    </row>
    <row r="25226" spans="1:59">
      <c r="AO25226" s="103" t="n"/>
    </row>
    <row r="25227" spans="1:59">
      <c r="AO25227" s="103" t="n"/>
    </row>
    <row r="25228" spans="1:59">
      <c r="AO25228" s="103" t="n"/>
    </row>
    <row r="25229" spans="1:59">
      <c r="AO25229" s="103" t="n"/>
    </row>
    <row r="25230" spans="1:59">
      <c r="AO25230" s="103" t="n"/>
    </row>
    <row r="25231" spans="1:59">
      <c r="AO25231" s="103" t="n"/>
    </row>
    <row r="25232" spans="1:59">
      <c r="AO25232" s="103" t="n"/>
    </row>
    <row r="25233" spans="1:59">
      <c r="AO25233" s="103" t="n"/>
    </row>
    <row r="25234" spans="1:59">
      <c r="AO25234" s="103" t="n"/>
    </row>
    <row r="25235" spans="1:59">
      <c r="AO25235" s="103" t="n"/>
    </row>
    <row r="25236" spans="1:59">
      <c r="AO25236" s="103" t="n"/>
    </row>
    <row r="25237" spans="1:59">
      <c r="AO25237" s="103" t="n"/>
    </row>
    <row r="25238" spans="1:59">
      <c r="AO25238" s="103" t="n"/>
    </row>
    <row r="25239" spans="1:59">
      <c r="AO25239" s="103" t="n"/>
    </row>
    <row r="25240" spans="1:59">
      <c r="AO25240" s="103" t="n"/>
    </row>
    <row r="25241" spans="1:59">
      <c r="AO25241" s="103" t="n"/>
    </row>
    <row r="25242" spans="1:59">
      <c r="AO25242" s="103" t="n"/>
    </row>
    <row r="25243" spans="1:59">
      <c r="AO25243" s="103" t="n"/>
    </row>
    <row r="25244" spans="1:59">
      <c r="AO25244" s="103" t="n"/>
    </row>
    <row r="25245" spans="1:59">
      <c r="AO25245" s="103" t="n"/>
    </row>
    <row r="25246" spans="1:59">
      <c r="AO25246" s="103" t="n"/>
    </row>
    <row r="25247" spans="1:59">
      <c r="AO25247" s="103" t="n"/>
    </row>
    <row r="25248" spans="1:59">
      <c r="AO25248" s="103" t="n"/>
    </row>
    <row r="25249" spans="1:59">
      <c r="AO25249" s="103" t="n"/>
    </row>
    <row r="25250" spans="1:59">
      <c r="AO25250" s="103" t="n"/>
    </row>
    <row r="25251" spans="1:59">
      <c r="AO25251" s="103" t="n"/>
    </row>
    <row r="25252" spans="1:59">
      <c r="AO25252" s="103" t="n"/>
    </row>
    <row r="25253" spans="1:59">
      <c r="AO25253" s="103" t="n"/>
    </row>
    <row r="25254" spans="1:59">
      <c r="AO25254" s="103" t="n"/>
    </row>
    <row r="25255" spans="1:59">
      <c r="AO25255" s="103" t="n"/>
    </row>
    <row r="25256" spans="1:59">
      <c r="AO25256" s="103" t="n"/>
    </row>
    <row r="25257" spans="1:59">
      <c r="AO25257" s="103" t="n"/>
    </row>
    <row r="25258" spans="1:59">
      <c r="AO25258" s="103" t="n"/>
    </row>
    <row r="25259" spans="1:59">
      <c r="AO25259" s="103" t="n"/>
    </row>
    <row r="25260" spans="1:59">
      <c r="AO25260" s="103" t="n"/>
    </row>
    <row r="25261" spans="1:59">
      <c r="AO25261" s="103" t="n"/>
    </row>
    <row r="25262" spans="1:59">
      <c r="AO25262" s="103" t="n"/>
    </row>
    <row r="25263" spans="1:59">
      <c r="AO25263" s="103" t="n"/>
    </row>
    <row r="25264" spans="1:59">
      <c r="AO25264" s="103" t="n"/>
    </row>
    <row r="25265" spans="1:59">
      <c r="AO25265" s="103" t="n"/>
    </row>
    <row r="25266" spans="1:59">
      <c r="AO25266" s="103" t="n"/>
    </row>
    <row r="25267" spans="1:59">
      <c r="AO25267" s="103" t="n"/>
    </row>
    <row r="25268" spans="1:59">
      <c r="AO25268" s="103" t="n"/>
    </row>
    <row r="25269" spans="1:59">
      <c r="AO25269" s="103" t="n"/>
    </row>
    <row r="25270" spans="1:59">
      <c r="AO25270" s="103" t="n"/>
    </row>
    <row r="25271" spans="1:59">
      <c r="AO25271" s="103" t="n"/>
    </row>
    <row r="25272" spans="1:59">
      <c r="AO25272" s="103" t="n"/>
    </row>
    <row r="25273" spans="1:59">
      <c r="AO25273" s="103" t="n"/>
    </row>
    <row r="25274" spans="1:59">
      <c r="AO25274" s="103" t="n"/>
    </row>
    <row r="25275" spans="1:59">
      <c r="AO25275" s="103" t="n"/>
    </row>
    <row r="25276" spans="1:59">
      <c r="AO25276" s="103" t="n"/>
    </row>
    <row r="25277" spans="1:59">
      <c r="AO25277" s="103" t="n"/>
    </row>
    <row r="25278" spans="1:59">
      <c r="AO25278" s="103" t="n"/>
    </row>
    <row r="25279" spans="1:59">
      <c r="AO25279" s="103" t="n"/>
    </row>
    <row r="25280" spans="1:59">
      <c r="AO25280" s="103" t="n"/>
    </row>
    <row r="25281" spans="1:59">
      <c r="AO25281" s="103" t="n"/>
    </row>
    <row r="25282" spans="1:59">
      <c r="AO25282" s="103" t="n"/>
    </row>
    <row r="25283" spans="1:59">
      <c r="AO25283" s="103" t="n"/>
    </row>
    <row r="25284" spans="1:59">
      <c r="AO25284" s="103" t="n"/>
    </row>
    <row r="25285" spans="1:59">
      <c r="AO25285" s="103" t="n"/>
    </row>
    <row r="25286" spans="1:59">
      <c r="AO25286" s="103" t="n"/>
    </row>
    <row r="25287" spans="1:59">
      <c r="AO25287" s="103" t="n"/>
    </row>
    <row r="25288" spans="1:59">
      <c r="AO25288" s="103" t="n"/>
    </row>
    <row r="25289" spans="1:59">
      <c r="AO25289" s="103" t="n"/>
    </row>
    <row r="25290" spans="1:59">
      <c r="AO25290" s="103" t="n"/>
    </row>
    <row r="25291" spans="1:59">
      <c r="AO25291" s="103" t="n"/>
    </row>
    <row r="25292" spans="1:59">
      <c r="AO25292" s="103" t="n"/>
    </row>
    <row r="25293" spans="1:59">
      <c r="AO25293" s="103" t="n"/>
    </row>
    <row r="25294" spans="1:59">
      <c r="AO25294" s="103" t="n"/>
    </row>
    <row r="25295" spans="1:59">
      <c r="AO25295" s="103" t="n"/>
    </row>
    <row r="25296" spans="1:59">
      <c r="AO25296" s="103" t="n"/>
    </row>
    <row r="25297" spans="1:59">
      <c r="AO25297" s="103" t="n"/>
    </row>
    <row r="25298" spans="1:59">
      <c r="AO25298" s="103" t="n"/>
    </row>
    <row r="25299" spans="1:59">
      <c r="AO25299" s="103" t="n"/>
    </row>
    <row r="25300" spans="1:59">
      <c r="AO25300" s="103" t="n"/>
    </row>
    <row r="25301" spans="1:59">
      <c r="AO25301" s="103" t="n"/>
    </row>
    <row r="25302" spans="1:59">
      <c r="AO25302" s="103" t="n"/>
    </row>
    <row r="25303" spans="1:59">
      <c r="AO25303" s="103" t="n"/>
    </row>
    <row r="25304" spans="1:59">
      <c r="AO25304" s="103" t="n"/>
    </row>
    <row r="25305" spans="1:59">
      <c r="AO25305" s="103" t="n"/>
    </row>
    <row r="25306" spans="1:59">
      <c r="AO25306" s="103" t="n"/>
    </row>
    <row r="25307" spans="1:59">
      <c r="AO25307" s="103" t="n"/>
    </row>
    <row r="25308" spans="1:59">
      <c r="AO25308" s="103" t="n"/>
    </row>
    <row r="25309" spans="1:59">
      <c r="AO25309" s="103" t="n"/>
    </row>
    <row r="25310" spans="1:59">
      <c r="AO25310" s="103" t="n"/>
    </row>
    <row r="25311" spans="1:59">
      <c r="AO25311" s="103" t="n"/>
    </row>
    <row r="25312" spans="1:59">
      <c r="AO25312" s="103" t="n"/>
    </row>
    <row r="25313" spans="1:59">
      <c r="AO25313" s="103" t="n"/>
    </row>
    <row r="25314" spans="1:59">
      <c r="AO25314" s="103" t="n"/>
    </row>
    <row r="25315" spans="1:59">
      <c r="AO25315" s="103" t="n"/>
    </row>
    <row r="25316" spans="1:59">
      <c r="AO25316" s="103" t="n"/>
    </row>
    <row r="25317" spans="1:59">
      <c r="AO25317" s="103" t="n"/>
    </row>
    <row r="25318" spans="1:59">
      <c r="AO25318" s="103" t="n"/>
    </row>
    <row r="25319" spans="1:59">
      <c r="AO25319" s="103" t="n"/>
    </row>
    <row r="25320" spans="1:59">
      <c r="AO25320" s="103" t="n"/>
    </row>
    <row r="25321" spans="1:59">
      <c r="AO25321" s="103" t="n"/>
    </row>
    <row r="25322" spans="1:59">
      <c r="AO25322" s="103" t="n"/>
    </row>
    <row r="25323" spans="1:59">
      <c r="AO25323" s="103" t="n"/>
    </row>
    <row r="25324" spans="1:59">
      <c r="AO25324" s="103" t="n"/>
    </row>
    <row r="25325" spans="1:59">
      <c r="AO25325" s="103" t="n"/>
    </row>
    <row r="25326" spans="1:59">
      <c r="AO25326" s="103" t="n"/>
    </row>
    <row r="25327" spans="1:59">
      <c r="AO25327" s="103" t="n"/>
    </row>
    <row r="25328" spans="1:59">
      <c r="AO25328" s="103" t="n"/>
    </row>
    <row r="25329" spans="1:59">
      <c r="AO25329" s="103" t="n"/>
    </row>
    <row r="25330" spans="1:59">
      <c r="AO25330" s="103" t="n"/>
    </row>
    <row r="25331" spans="1:59">
      <c r="AO25331" s="103" t="n"/>
    </row>
    <row r="25332" spans="1:59">
      <c r="AO25332" s="103" t="n"/>
    </row>
    <row r="25333" spans="1:59">
      <c r="AO25333" s="103" t="n"/>
    </row>
    <row r="25334" spans="1:59">
      <c r="AO25334" s="103" t="n"/>
    </row>
    <row r="25335" spans="1:59">
      <c r="AO25335" s="103" t="n"/>
    </row>
    <row r="25336" spans="1:59">
      <c r="AO25336" s="103" t="n"/>
    </row>
    <row r="25337" spans="1:59">
      <c r="AO25337" s="103" t="n"/>
    </row>
    <row r="25338" spans="1:59">
      <c r="AO25338" s="103" t="n"/>
    </row>
    <row r="25339" spans="1:59">
      <c r="AO25339" s="103" t="n"/>
    </row>
    <row r="25340" spans="1:59">
      <c r="AO25340" s="103" t="n"/>
    </row>
    <row r="25341" spans="1:59">
      <c r="AO25341" s="103" t="n"/>
    </row>
    <row r="25342" spans="1:59">
      <c r="AO25342" s="103" t="n"/>
    </row>
    <row r="25343" spans="1:59">
      <c r="AO25343" s="103" t="n"/>
    </row>
    <row r="25344" spans="1:59">
      <c r="AO25344" s="103" t="n"/>
    </row>
    <row r="25345" spans="1:59">
      <c r="AO25345" s="103" t="n"/>
    </row>
    <row r="25346" spans="1:59">
      <c r="AO25346" s="103" t="n"/>
    </row>
    <row r="25347" spans="1:59">
      <c r="AO25347" s="103" t="n"/>
    </row>
    <row r="25348" spans="1:59">
      <c r="AO25348" s="103" t="n"/>
    </row>
    <row r="25349" spans="1:59">
      <c r="AO25349" s="103" t="n"/>
    </row>
    <row r="25350" spans="1:59">
      <c r="AO25350" s="103" t="n"/>
    </row>
    <row r="25351" spans="1:59">
      <c r="AO25351" s="103" t="n"/>
    </row>
    <row r="25352" spans="1:59">
      <c r="AO25352" s="103" t="n"/>
    </row>
    <row r="25353" spans="1:59">
      <c r="AO25353" s="103" t="n"/>
    </row>
    <row r="25354" spans="1:59">
      <c r="AO25354" s="103" t="n"/>
    </row>
    <row r="25355" spans="1:59">
      <c r="AO25355" s="103" t="n"/>
    </row>
    <row r="25356" spans="1:59">
      <c r="AO25356" s="103" t="n"/>
    </row>
    <row r="25357" spans="1:59">
      <c r="AO25357" s="103" t="n"/>
    </row>
    <row r="25358" spans="1:59">
      <c r="AO25358" s="103" t="n"/>
    </row>
    <row r="25359" spans="1:59">
      <c r="AO25359" s="103" t="n"/>
    </row>
    <row r="25360" spans="1:59">
      <c r="AO25360" s="103" t="n"/>
    </row>
    <row r="25361" spans="1:59">
      <c r="AO25361" s="103" t="n"/>
    </row>
    <row r="25362" spans="1:59">
      <c r="AO25362" s="103" t="n"/>
    </row>
    <row r="25363" spans="1:59">
      <c r="AO25363" s="103" t="n"/>
    </row>
    <row r="25364" spans="1:59">
      <c r="AO25364" s="103" t="n"/>
    </row>
    <row r="25365" spans="1:59">
      <c r="AO25365" s="103" t="n"/>
    </row>
    <row r="25366" spans="1:59">
      <c r="AO25366" s="103" t="n"/>
    </row>
    <row r="25367" spans="1:59">
      <c r="AO25367" s="103" t="n"/>
    </row>
    <row r="25368" spans="1:59">
      <c r="AO25368" s="103" t="n"/>
    </row>
    <row r="25369" spans="1:59">
      <c r="AO25369" s="103" t="n"/>
    </row>
    <row r="25370" spans="1:59">
      <c r="AO25370" s="103" t="n"/>
    </row>
    <row r="25371" spans="1:59">
      <c r="AO25371" s="103" t="n"/>
    </row>
    <row r="25372" spans="1:59">
      <c r="AO25372" s="103" t="n"/>
    </row>
    <row r="25373" spans="1:59">
      <c r="AO25373" s="103" t="n"/>
    </row>
    <row r="25374" spans="1:59">
      <c r="AO25374" s="103" t="n"/>
    </row>
    <row r="25375" spans="1:59">
      <c r="AO25375" s="103" t="n"/>
    </row>
    <row r="25376" spans="1:59">
      <c r="AO25376" s="103" t="n"/>
    </row>
    <row r="25377" spans="1:59">
      <c r="AO25377" s="103" t="n"/>
    </row>
    <row r="25378" spans="1:59">
      <c r="AO25378" s="103" t="n"/>
    </row>
    <row r="25379" spans="1:59">
      <c r="AO25379" s="103" t="n"/>
    </row>
    <row r="25380" spans="1:59">
      <c r="AO25380" s="103" t="n"/>
    </row>
    <row r="25381" spans="1:59">
      <c r="AO25381" s="103" t="n"/>
    </row>
    <row r="25382" spans="1:59">
      <c r="AO25382" s="103" t="n"/>
    </row>
    <row r="25383" spans="1:59">
      <c r="AO25383" s="103" t="n"/>
    </row>
    <row r="25384" spans="1:59">
      <c r="AO25384" s="103" t="n"/>
    </row>
    <row r="25385" spans="1:59">
      <c r="AO25385" s="103" t="n"/>
    </row>
    <row r="25386" spans="1:59">
      <c r="AO25386" s="103" t="n"/>
    </row>
    <row r="25387" spans="1:59">
      <c r="AO25387" s="103" t="n"/>
    </row>
    <row r="25388" spans="1:59">
      <c r="AO25388" s="103" t="n"/>
    </row>
    <row r="25389" spans="1:59">
      <c r="AO25389" s="103" t="n"/>
    </row>
    <row r="25390" spans="1:59">
      <c r="AO25390" s="103" t="n"/>
    </row>
    <row r="25391" spans="1:59">
      <c r="AO25391" s="103" t="n"/>
    </row>
    <row r="25392" spans="1:59">
      <c r="AO25392" s="103" t="n"/>
    </row>
    <row r="25393" spans="1:59">
      <c r="AO25393" s="103" t="n"/>
    </row>
    <row r="25394" spans="1:59">
      <c r="AO25394" s="103" t="n"/>
    </row>
    <row r="25395" spans="1:59">
      <c r="AO25395" s="103" t="n"/>
    </row>
    <row r="25396" spans="1:59">
      <c r="AO25396" s="103" t="n"/>
    </row>
    <row r="25397" spans="1:59">
      <c r="AO25397" s="103" t="n"/>
    </row>
    <row r="25398" spans="1:59">
      <c r="AO25398" s="103" t="n"/>
    </row>
    <row r="25399" spans="1:59">
      <c r="AO25399" s="103" t="n"/>
    </row>
    <row r="25400" spans="1:59">
      <c r="AO25400" s="103" t="n"/>
    </row>
    <row r="25401" spans="1:59">
      <c r="AO25401" s="103" t="n"/>
    </row>
    <row r="25402" spans="1:59">
      <c r="AO25402" s="103" t="n"/>
    </row>
    <row r="25403" spans="1:59">
      <c r="AO25403" s="103" t="n"/>
    </row>
    <row r="25404" spans="1:59">
      <c r="AO25404" s="103" t="n"/>
    </row>
    <row r="25405" spans="1:59">
      <c r="AO25405" s="103" t="n"/>
    </row>
    <row r="25406" spans="1:59">
      <c r="AO25406" s="103" t="n"/>
    </row>
    <row r="25407" spans="1:59">
      <c r="AO25407" s="103" t="n"/>
    </row>
    <row r="25408" spans="1:59">
      <c r="AO25408" s="103" t="n"/>
    </row>
    <row r="25409" spans="1:59">
      <c r="AO25409" s="103" t="n"/>
    </row>
    <row r="25410" spans="1:59">
      <c r="AO25410" s="103" t="n"/>
    </row>
    <row r="25411" spans="1:59">
      <c r="AO25411" s="103" t="n"/>
    </row>
    <row r="25412" spans="1:59">
      <c r="AO25412" s="103" t="n"/>
    </row>
    <row r="25413" spans="1:59">
      <c r="AO25413" s="103" t="n"/>
    </row>
    <row r="25414" spans="1:59">
      <c r="AO25414" s="103" t="n"/>
    </row>
    <row r="25415" spans="1:59">
      <c r="AO25415" s="103" t="n"/>
    </row>
    <row r="25416" spans="1:59">
      <c r="AO25416" s="103" t="n"/>
    </row>
    <row r="25417" spans="1:59">
      <c r="AO25417" s="103" t="n"/>
    </row>
    <row r="25418" spans="1:59">
      <c r="AO25418" s="103" t="n"/>
    </row>
    <row r="25419" spans="1:59">
      <c r="AO25419" s="103" t="n"/>
    </row>
    <row r="25420" spans="1:59">
      <c r="AO25420" s="103" t="n"/>
    </row>
    <row r="25421" spans="1:59">
      <c r="AO25421" s="103" t="n"/>
    </row>
    <row r="25422" spans="1:59">
      <c r="AO25422" s="103" t="n"/>
    </row>
    <row r="25423" spans="1:59">
      <c r="AO25423" s="103" t="n"/>
    </row>
    <row r="25424" spans="1:59">
      <c r="AO25424" s="103" t="n"/>
    </row>
    <row r="25425" spans="1:59">
      <c r="AO25425" s="103" t="n"/>
    </row>
    <row r="25426" spans="1:59">
      <c r="AO25426" s="103" t="n"/>
    </row>
    <row r="25427" spans="1:59">
      <c r="AO25427" s="103" t="n"/>
    </row>
    <row r="25428" spans="1:59">
      <c r="AO25428" s="103" t="n"/>
    </row>
    <row r="25429" spans="1:59">
      <c r="AO25429" s="103" t="n"/>
    </row>
    <row r="25430" spans="1:59">
      <c r="AO25430" s="103" t="n"/>
    </row>
    <row r="25431" spans="1:59">
      <c r="AO25431" s="103" t="n"/>
    </row>
    <row r="25432" spans="1:59">
      <c r="AO25432" s="103" t="n"/>
    </row>
    <row r="25433" spans="1:59">
      <c r="AO25433" s="103" t="n"/>
    </row>
    <row r="25434" spans="1:59">
      <c r="AO25434" s="103" t="n"/>
    </row>
    <row r="25435" spans="1:59">
      <c r="AO25435" s="103" t="n"/>
    </row>
    <row r="25436" spans="1:59">
      <c r="AO25436" s="103" t="n"/>
    </row>
    <row r="25437" spans="1:59">
      <c r="AO25437" s="103" t="n"/>
    </row>
    <row r="25438" spans="1:59">
      <c r="AO25438" s="103" t="n"/>
    </row>
    <row r="25439" spans="1:59">
      <c r="AO25439" s="103" t="n"/>
    </row>
    <row r="25440" spans="1:59">
      <c r="AO25440" s="103" t="n"/>
    </row>
    <row r="25441" spans="1:59">
      <c r="AO25441" s="103" t="n"/>
    </row>
    <row r="25442" spans="1:59">
      <c r="AO25442" s="103" t="n"/>
    </row>
    <row r="25443" spans="1:59">
      <c r="AO25443" s="103" t="n"/>
    </row>
    <row r="25444" spans="1:59">
      <c r="AO25444" s="103" t="n"/>
    </row>
    <row r="25445" spans="1:59">
      <c r="AO25445" s="103" t="n"/>
    </row>
    <row r="25446" spans="1:59">
      <c r="AO25446" s="103" t="n"/>
    </row>
    <row r="25447" spans="1:59">
      <c r="AO25447" s="103" t="n"/>
    </row>
    <row r="25448" spans="1:59">
      <c r="AO25448" s="103" t="n"/>
    </row>
    <row r="25449" spans="1:59">
      <c r="AO25449" s="103" t="n"/>
    </row>
    <row r="25450" spans="1:59">
      <c r="AO25450" s="103" t="n"/>
    </row>
    <row r="25451" spans="1:59">
      <c r="AO25451" s="103" t="n"/>
    </row>
    <row r="25452" spans="1:59">
      <c r="AO25452" s="103" t="n"/>
    </row>
    <row r="25453" spans="1:59">
      <c r="AO25453" s="103" t="n"/>
    </row>
    <row r="25454" spans="1:59">
      <c r="AO25454" s="103" t="n"/>
    </row>
    <row r="25455" spans="1:59">
      <c r="AO25455" s="103" t="n"/>
    </row>
    <row r="25456" spans="1:59">
      <c r="AO25456" s="103" t="n"/>
    </row>
    <row r="25457" spans="1:59">
      <c r="AO25457" s="103" t="n"/>
    </row>
    <row r="25458" spans="1:59">
      <c r="AO25458" s="103" t="n"/>
    </row>
    <row r="25459" spans="1:59">
      <c r="AO25459" s="103" t="n"/>
    </row>
    <row r="25460" spans="1:59">
      <c r="AO25460" s="103" t="n"/>
    </row>
    <row r="25461" spans="1:59">
      <c r="AO25461" s="103" t="n"/>
    </row>
    <row r="25462" spans="1:59">
      <c r="AO25462" s="103" t="n"/>
    </row>
    <row r="25463" spans="1:59">
      <c r="AO25463" s="103" t="n"/>
    </row>
    <row r="25464" spans="1:59">
      <c r="AO25464" s="103" t="n"/>
    </row>
    <row r="25465" spans="1:59">
      <c r="AO25465" s="103" t="n"/>
    </row>
    <row r="25466" spans="1:59">
      <c r="AO25466" s="103" t="n"/>
    </row>
    <row r="25467" spans="1:59">
      <c r="AO25467" s="103" t="n"/>
    </row>
    <row r="25468" spans="1:59">
      <c r="AO25468" s="103" t="n"/>
    </row>
    <row r="25469" spans="1:59">
      <c r="AO25469" s="103" t="n"/>
    </row>
    <row r="25470" spans="1:59">
      <c r="AO25470" s="103" t="n"/>
    </row>
    <row r="25471" spans="1:59">
      <c r="AO25471" s="103" t="n"/>
    </row>
    <row r="25472" spans="1:59">
      <c r="AO25472" s="103" t="n"/>
    </row>
    <row r="25473" spans="1:59">
      <c r="AO25473" s="103" t="n"/>
    </row>
    <row r="25474" spans="1:59">
      <c r="AO25474" s="103" t="n"/>
    </row>
    <row r="25475" spans="1:59">
      <c r="AO25475" s="103" t="n"/>
    </row>
    <row r="25476" spans="1:59">
      <c r="AO25476" s="103" t="n"/>
    </row>
    <row r="25477" spans="1:59">
      <c r="AO25477" s="103" t="n"/>
    </row>
    <row r="25478" spans="1:59">
      <c r="AO25478" s="103" t="n"/>
    </row>
    <row r="25479" spans="1:59">
      <c r="AO25479" s="103" t="n"/>
    </row>
    <row r="25480" spans="1:59">
      <c r="AO25480" s="103" t="n"/>
    </row>
    <row r="25481" spans="1:59">
      <c r="AO25481" s="103" t="n"/>
    </row>
    <row r="25482" spans="1:59">
      <c r="AO25482" s="103" t="n"/>
    </row>
    <row r="25483" spans="1:59">
      <c r="AO25483" s="103" t="n"/>
    </row>
    <row r="25484" spans="1:59">
      <c r="AO25484" s="103" t="n"/>
    </row>
    <row r="25485" spans="1:59">
      <c r="AO25485" s="103" t="n"/>
    </row>
    <row r="25486" spans="1:59">
      <c r="AO25486" s="103" t="n"/>
    </row>
    <row r="25487" spans="1:59">
      <c r="AO25487" s="103" t="n"/>
    </row>
    <row r="25488" spans="1:59">
      <c r="AO25488" s="103" t="n"/>
    </row>
    <row r="25489" spans="1:59">
      <c r="AO25489" s="103" t="n"/>
    </row>
    <row r="25490" spans="1:59">
      <c r="AO25490" s="103" t="n"/>
    </row>
    <row r="25491" spans="1:59">
      <c r="AO25491" s="103" t="n"/>
    </row>
    <row r="25492" spans="1:59">
      <c r="AO25492" s="103" t="n"/>
    </row>
    <row r="25493" spans="1:59">
      <c r="AO25493" s="103" t="n"/>
    </row>
    <row r="25494" spans="1:59">
      <c r="AO25494" s="103" t="n"/>
    </row>
    <row r="25495" spans="1:59">
      <c r="AO25495" s="103" t="n"/>
    </row>
    <row r="25496" spans="1:59">
      <c r="AO25496" s="103" t="n"/>
    </row>
    <row r="25497" spans="1:59">
      <c r="AO25497" s="103" t="n"/>
    </row>
    <row r="25498" spans="1:59">
      <c r="AO25498" s="103" t="n"/>
    </row>
    <row r="25499" spans="1:59">
      <c r="AO25499" s="103" t="n"/>
    </row>
    <row r="25500" spans="1:59">
      <c r="AO25500" s="103" t="n"/>
    </row>
    <row r="25501" spans="1:59">
      <c r="AO25501" s="103" t="n"/>
    </row>
    <row r="25502" spans="1:59">
      <c r="AO25502" s="103" t="n"/>
    </row>
    <row r="25503" spans="1:59">
      <c r="AO25503" s="103" t="n"/>
    </row>
    <row r="25504" spans="1:59">
      <c r="AO25504" s="103" t="n"/>
    </row>
    <row r="25505" spans="1:59">
      <c r="AO25505" s="103" t="n"/>
    </row>
    <row r="25506" spans="1:59">
      <c r="AO25506" s="103" t="n"/>
    </row>
    <row r="25507" spans="1:59">
      <c r="AO25507" s="103" t="n"/>
    </row>
    <row r="25508" spans="1:59">
      <c r="AO25508" s="103" t="n"/>
    </row>
    <row r="25509" spans="1:59">
      <c r="AO25509" s="103" t="n"/>
    </row>
    <row r="25510" spans="1:59">
      <c r="AO25510" s="103" t="n"/>
    </row>
    <row r="25511" spans="1:59">
      <c r="AO25511" s="103" t="n"/>
    </row>
    <row r="25512" spans="1:59">
      <c r="AO25512" s="103" t="n"/>
    </row>
    <row r="25513" spans="1:59">
      <c r="AO25513" s="103" t="n"/>
    </row>
    <row r="25514" spans="1:59">
      <c r="AO25514" s="103" t="n"/>
    </row>
    <row r="25515" spans="1:59">
      <c r="AO25515" s="103" t="n"/>
    </row>
    <row r="25516" spans="1:59">
      <c r="AO25516" s="103" t="n"/>
    </row>
    <row r="25517" spans="1:59">
      <c r="AO25517" s="103" t="n"/>
    </row>
    <row r="25518" spans="1:59">
      <c r="AO25518" s="103" t="n"/>
    </row>
    <row r="25519" spans="1:59">
      <c r="AO25519" s="103" t="n"/>
    </row>
    <row r="25520" spans="1:59">
      <c r="AO25520" s="103" t="n"/>
    </row>
    <row r="25521" spans="1:59">
      <c r="AO25521" s="103" t="n"/>
    </row>
    <row r="25522" spans="1:59">
      <c r="AO25522" s="103" t="n"/>
    </row>
    <row r="25523" spans="1:59">
      <c r="AO25523" s="103" t="n"/>
    </row>
    <row r="25524" spans="1:59">
      <c r="AO25524" s="103" t="n"/>
    </row>
    <row r="25525" spans="1:59">
      <c r="AO25525" s="103" t="n"/>
    </row>
    <row r="25526" spans="1:59">
      <c r="AO25526" s="103" t="n"/>
    </row>
    <row r="25527" spans="1:59">
      <c r="AO25527" s="103" t="n"/>
    </row>
    <row r="25528" spans="1:59">
      <c r="AO25528" s="103" t="n"/>
    </row>
    <row r="25529" spans="1:59">
      <c r="AO25529" s="103" t="n"/>
    </row>
    <row r="25530" spans="1:59">
      <c r="AO25530" s="103" t="n"/>
    </row>
    <row r="25531" spans="1:59">
      <c r="AO25531" s="103" t="n"/>
    </row>
    <row r="25532" spans="1:59">
      <c r="AO25532" s="103" t="n"/>
    </row>
    <row r="25533" spans="1:59">
      <c r="AO25533" s="103" t="n"/>
    </row>
    <row r="25534" spans="1:59">
      <c r="AO25534" s="103" t="n"/>
    </row>
    <row r="25535" spans="1:59">
      <c r="AO25535" s="103" t="n"/>
    </row>
    <row r="25536" spans="1:59">
      <c r="AO25536" s="103" t="n"/>
    </row>
    <row r="25537" spans="1:59">
      <c r="AO25537" s="103" t="n"/>
    </row>
    <row r="25538" spans="1:59">
      <c r="AO25538" s="103" t="n"/>
    </row>
    <row r="25539" spans="1:59">
      <c r="AO25539" s="103" t="n"/>
    </row>
    <row r="25540" spans="1:59">
      <c r="AO25540" s="103" t="n"/>
    </row>
    <row r="25541" spans="1:59">
      <c r="AO25541" s="103" t="n"/>
    </row>
    <row r="25542" spans="1:59">
      <c r="AO25542" s="103" t="n"/>
    </row>
    <row r="25543" spans="1:59">
      <c r="AO25543" s="103" t="n"/>
    </row>
    <row r="25544" spans="1:59">
      <c r="AO25544" s="103" t="n"/>
    </row>
    <row r="25545" spans="1:59">
      <c r="AO25545" s="103" t="n"/>
    </row>
    <row r="25546" spans="1:59">
      <c r="AO25546" s="103" t="n"/>
    </row>
    <row r="25547" spans="1:59">
      <c r="AO25547" s="103" t="n"/>
    </row>
    <row r="25548" spans="1:59">
      <c r="AO25548" s="103" t="n"/>
    </row>
    <row r="25549" spans="1:59">
      <c r="AO25549" s="103" t="n"/>
    </row>
    <row r="25550" spans="1:59">
      <c r="AO25550" s="103" t="n"/>
    </row>
    <row r="25551" spans="1:59">
      <c r="AO25551" s="103" t="n"/>
    </row>
    <row r="25552" spans="1:59">
      <c r="AO25552" s="103" t="n"/>
    </row>
    <row r="25553" spans="1:59">
      <c r="AO25553" s="103" t="n"/>
    </row>
    <row r="25554" spans="1:59">
      <c r="AO25554" s="103" t="n"/>
    </row>
    <row r="25555" spans="1:59">
      <c r="AO25555" s="103" t="n"/>
    </row>
    <row r="25556" spans="1:59">
      <c r="AO25556" s="103" t="n"/>
    </row>
    <row r="25557" spans="1:59">
      <c r="AO25557" s="103" t="n"/>
    </row>
    <row r="25558" spans="1:59">
      <c r="AO25558" s="103" t="n"/>
    </row>
    <row r="25559" spans="1:59">
      <c r="AO25559" s="103" t="n"/>
    </row>
    <row r="25560" spans="1:59">
      <c r="AO25560" s="103" t="n"/>
    </row>
    <row r="25561" spans="1:59">
      <c r="AO25561" s="103" t="n"/>
    </row>
    <row r="25562" spans="1:59">
      <c r="AO25562" s="103" t="n"/>
    </row>
    <row r="25563" spans="1:59">
      <c r="AO25563" s="103" t="n"/>
    </row>
    <row r="25564" spans="1:59">
      <c r="AO25564" s="103" t="n"/>
    </row>
    <row r="25565" spans="1:59">
      <c r="AO25565" s="103" t="n"/>
    </row>
    <row r="25566" spans="1:59">
      <c r="AO25566" s="103" t="n"/>
    </row>
    <row r="25567" spans="1:59">
      <c r="AO25567" s="103" t="n"/>
    </row>
    <row r="25568" spans="1:59">
      <c r="AO25568" s="103" t="n"/>
    </row>
    <row r="25569" spans="1:59">
      <c r="AO25569" s="103" t="n"/>
    </row>
    <row r="25570" spans="1:59">
      <c r="AO25570" s="103" t="n"/>
    </row>
    <row r="25571" spans="1:59">
      <c r="AO25571" s="103" t="n"/>
    </row>
    <row r="25572" spans="1:59">
      <c r="AO25572" s="103" t="n"/>
    </row>
    <row r="25573" spans="1:59">
      <c r="AO25573" s="103" t="n"/>
    </row>
    <row r="25574" spans="1:59">
      <c r="AO25574" s="103" t="n"/>
    </row>
    <row r="25575" spans="1:59">
      <c r="AO25575" s="103" t="n"/>
    </row>
    <row r="25576" spans="1:59">
      <c r="AO25576" s="103" t="n"/>
    </row>
    <row r="25577" spans="1:59">
      <c r="AO25577" s="103" t="n"/>
    </row>
    <row r="25578" spans="1:59">
      <c r="AO25578" s="103" t="n"/>
    </row>
    <row r="25579" spans="1:59">
      <c r="AO25579" s="103" t="n"/>
    </row>
    <row r="25580" spans="1:59">
      <c r="AO25580" s="103" t="n"/>
    </row>
    <row r="25581" spans="1:59">
      <c r="AO25581" s="103" t="n"/>
    </row>
    <row r="25582" spans="1:59">
      <c r="AO25582" s="103" t="n"/>
    </row>
    <row r="25583" spans="1:59">
      <c r="AO25583" s="103" t="n"/>
    </row>
    <row r="25584" spans="1:59">
      <c r="AO25584" s="103" t="n"/>
    </row>
    <row r="25585" spans="1:59">
      <c r="AO25585" s="103" t="n"/>
    </row>
    <row r="25586" spans="1:59">
      <c r="AO25586" s="103" t="n"/>
    </row>
    <row r="25587" spans="1:59">
      <c r="AO25587" s="103" t="n"/>
    </row>
    <row r="25588" spans="1:59">
      <c r="AO25588" s="103" t="n"/>
    </row>
    <row r="25589" spans="1:59">
      <c r="AO25589" s="103" t="n"/>
    </row>
    <row r="25590" spans="1:59">
      <c r="AO25590" s="103" t="n"/>
    </row>
    <row r="25591" spans="1:59">
      <c r="AO25591" s="103" t="n"/>
    </row>
    <row r="25592" spans="1:59">
      <c r="AO25592" s="103" t="n"/>
    </row>
    <row r="25593" spans="1:59">
      <c r="AO25593" s="103" t="n"/>
    </row>
    <row r="25594" spans="1:59">
      <c r="AO25594" s="103" t="n"/>
    </row>
    <row r="25595" spans="1:59">
      <c r="AO25595" s="103" t="n"/>
    </row>
    <row r="25596" spans="1:59">
      <c r="AO25596" s="103" t="n"/>
    </row>
    <row r="25597" spans="1:59">
      <c r="AO25597" s="103" t="n"/>
    </row>
    <row r="25598" spans="1:59">
      <c r="AO25598" s="103" t="n"/>
    </row>
    <row r="25599" spans="1:59">
      <c r="AO25599" s="103" t="n"/>
    </row>
    <row r="25600" spans="1:59">
      <c r="AO25600" s="103" t="n"/>
    </row>
    <row r="25601" spans="1:59">
      <c r="AO25601" s="103" t="n"/>
    </row>
    <row r="25602" spans="1:59">
      <c r="AO25602" s="103" t="n"/>
    </row>
    <row r="25603" spans="1:59">
      <c r="AO25603" s="103" t="n"/>
    </row>
    <row r="25604" spans="1:59">
      <c r="AO25604" s="103" t="n"/>
    </row>
    <row r="25605" spans="1:59">
      <c r="AO25605" s="103" t="n"/>
    </row>
    <row r="25606" spans="1:59">
      <c r="AO25606" s="103" t="n"/>
    </row>
    <row r="25607" spans="1:59">
      <c r="AO25607" s="103" t="n"/>
    </row>
    <row r="25608" spans="1:59">
      <c r="AO25608" s="103" t="n"/>
    </row>
    <row r="25609" spans="1:59">
      <c r="AO25609" s="103" t="n"/>
    </row>
    <row r="25610" spans="1:59">
      <c r="AO25610" s="103" t="n"/>
    </row>
    <row r="25611" spans="1:59">
      <c r="AO25611" s="103" t="n"/>
    </row>
    <row r="25612" spans="1:59">
      <c r="AO25612" s="103" t="n"/>
    </row>
    <row r="25613" spans="1:59">
      <c r="AO25613" s="103" t="n"/>
    </row>
    <row r="25614" spans="1:59">
      <c r="AO25614" s="103" t="n"/>
    </row>
    <row r="25615" spans="1:59">
      <c r="AO25615" s="103" t="n"/>
    </row>
    <row r="25616" spans="1:59">
      <c r="AO25616" s="103" t="n"/>
    </row>
    <row r="25617" spans="1:59">
      <c r="AO25617" s="103" t="n"/>
    </row>
    <row r="25618" spans="1:59">
      <c r="AO25618" s="103" t="n"/>
    </row>
    <row r="25619" spans="1:59">
      <c r="AO25619" s="103" t="n"/>
    </row>
    <row r="25620" spans="1:59">
      <c r="AO25620" s="103" t="n"/>
    </row>
    <row r="25621" spans="1:59">
      <c r="AO25621" s="103" t="n"/>
    </row>
    <row r="25622" spans="1:59">
      <c r="AO25622" s="103" t="n"/>
    </row>
    <row r="25623" spans="1:59">
      <c r="AO25623" s="103" t="n"/>
    </row>
    <row r="25624" spans="1:59">
      <c r="AO25624" s="103" t="n"/>
    </row>
    <row r="25625" spans="1:59">
      <c r="AO25625" s="103" t="n"/>
    </row>
    <row r="25626" spans="1:59">
      <c r="AO25626" s="103" t="n"/>
    </row>
    <row r="25627" spans="1:59">
      <c r="AO25627" s="103" t="n"/>
    </row>
    <row r="25628" spans="1:59">
      <c r="AO25628" s="103" t="n"/>
    </row>
    <row r="25629" spans="1:59">
      <c r="AO25629" s="103" t="n"/>
    </row>
    <row r="25630" spans="1:59">
      <c r="AO25630" s="103" t="n"/>
    </row>
    <row r="25631" spans="1:59">
      <c r="AO25631" s="103" t="n"/>
    </row>
    <row r="25632" spans="1:59">
      <c r="AO25632" s="103" t="n"/>
    </row>
    <row r="25633" spans="1:59">
      <c r="AO25633" s="103" t="n"/>
    </row>
    <row r="25634" spans="1:59">
      <c r="AO25634" s="103" t="n"/>
    </row>
    <row r="25635" spans="1:59">
      <c r="AO25635" s="103" t="n"/>
    </row>
    <row r="25636" spans="1:59">
      <c r="AO25636" s="103" t="n"/>
    </row>
    <row r="25637" spans="1:59">
      <c r="AO25637" s="103" t="n"/>
    </row>
    <row r="25638" spans="1:59">
      <c r="AO25638" s="103" t="n"/>
    </row>
    <row r="25639" spans="1:59">
      <c r="AO25639" s="103" t="n"/>
    </row>
    <row r="25640" spans="1:59">
      <c r="AO25640" s="103" t="n"/>
    </row>
    <row r="25641" spans="1:59">
      <c r="AO25641" s="103" t="n"/>
    </row>
    <row r="25642" spans="1:59">
      <c r="AO25642" s="103" t="n"/>
    </row>
    <row r="25643" spans="1:59">
      <c r="AO25643" s="103" t="n"/>
    </row>
    <row r="25644" spans="1:59">
      <c r="AO25644" s="103" t="n"/>
    </row>
    <row r="25645" spans="1:59">
      <c r="AO25645" s="103" t="n"/>
    </row>
    <row r="25646" spans="1:59">
      <c r="AO25646" s="103" t="n"/>
    </row>
    <row r="25647" spans="1:59">
      <c r="AO25647" s="103" t="n"/>
    </row>
    <row r="25648" spans="1:59">
      <c r="AO25648" s="103" t="n"/>
    </row>
    <row r="25649" spans="1:59">
      <c r="AO25649" s="103" t="n"/>
    </row>
    <row r="25650" spans="1:59">
      <c r="AO25650" s="103" t="n"/>
    </row>
    <row r="25651" spans="1:59">
      <c r="AO25651" s="103" t="n"/>
    </row>
    <row r="25652" spans="1:59">
      <c r="AO25652" s="103" t="n"/>
    </row>
    <row r="25653" spans="1:59">
      <c r="AO25653" s="103" t="n"/>
    </row>
    <row r="25654" spans="1:59">
      <c r="AO25654" s="103" t="n"/>
    </row>
    <row r="25655" spans="1:59">
      <c r="AO25655" s="103" t="n"/>
    </row>
    <row r="25656" spans="1:59">
      <c r="AO25656" s="103" t="n"/>
    </row>
    <row r="25657" spans="1:59">
      <c r="AO25657" s="103" t="n"/>
    </row>
    <row r="25658" spans="1:59">
      <c r="AO25658" s="103" t="n"/>
    </row>
    <row r="25659" spans="1:59">
      <c r="AO25659" s="103" t="n"/>
    </row>
    <row r="25660" spans="1:59">
      <c r="AO25660" s="103" t="n"/>
    </row>
    <row r="25661" spans="1:59">
      <c r="AO25661" s="103" t="n"/>
    </row>
    <row r="25662" spans="1:59">
      <c r="AO25662" s="103" t="n"/>
    </row>
    <row r="25663" spans="1:59">
      <c r="AO25663" s="103" t="n"/>
    </row>
    <row r="25664" spans="1:59">
      <c r="AO25664" s="103" t="n"/>
    </row>
    <row r="25665" spans="1:59">
      <c r="AO25665" s="103" t="n"/>
    </row>
    <row r="25666" spans="1:59">
      <c r="AO25666" s="103" t="n"/>
    </row>
    <row r="25667" spans="1:59">
      <c r="AO25667" s="103" t="n"/>
    </row>
    <row r="25668" spans="1:59">
      <c r="AO25668" s="103" t="n"/>
    </row>
    <row r="25669" spans="1:59">
      <c r="AO25669" s="103" t="n"/>
    </row>
    <row r="25670" spans="1:59">
      <c r="AO25670" s="103" t="n"/>
    </row>
    <row r="25671" spans="1:59">
      <c r="AO25671" s="103" t="n"/>
    </row>
    <row r="25672" spans="1:59">
      <c r="AO25672" s="103" t="n"/>
    </row>
    <row r="25673" spans="1:59">
      <c r="AO25673" s="103" t="n"/>
    </row>
    <row r="25674" spans="1:59">
      <c r="AO25674" s="103" t="n"/>
    </row>
    <row r="25675" spans="1:59">
      <c r="AO25675" s="103" t="n"/>
    </row>
    <row r="25676" spans="1:59">
      <c r="AO25676" s="103" t="n"/>
    </row>
    <row r="25677" spans="1:59">
      <c r="AO25677" s="103" t="n"/>
    </row>
    <row r="25678" spans="1:59">
      <c r="AO25678" s="103" t="n"/>
    </row>
    <row r="25679" spans="1:59">
      <c r="AO25679" s="103" t="n"/>
    </row>
    <row r="25680" spans="1:59">
      <c r="AO25680" s="103" t="n"/>
    </row>
    <row r="25681" spans="1:59">
      <c r="AO25681" s="103" t="n"/>
    </row>
    <row r="25682" spans="1:59">
      <c r="AO25682" s="103" t="n"/>
    </row>
    <row r="25683" spans="1:59">
      <c r="AO25683" s="103" t="n"/>
    </row>
    <row r="25684" spans="1:59">
      <c r="AO25684" s="103" t="n"/>
    </row>
    <row r="25685" spans="1:59">
      <c r="AO25685" s="103" t="n"/>
    </row>
    <row r="25686" spans="1:59">
      <c r="AO25686" s="103" t="n"/>
    </row>
    <row r="25687" spans="1:59">
      <c r="AO25687" s="103" t="n"/>
    </row>
    <row r="25688" spans="1:59">
      <c r="AO25688" s="103" t="n"/>
    </row>
    <row r="25689" spans="1:59">
      <c r="AO25689" s="103" t="n"/>
    </row>
    <row r="25690" spans="1:59">
      <c r="AO25690" s="103" t="n"/>
    </row>
    <row r="25691" spans="1:59">
      <c r="AO25691" s="103" t="n"/>
    </row>
    <row r="25692" spans="1:59">
      <c r="AO25692" s="103" t="n"/>
    </row>
    <row r="25693" spans="1:59">
      <c r="AO25693" s="103" t="n"/>
    </row>
    <row r="25694" spans="1:59">
      <c r="AO25694" s="103" t="n"/>
    </row>
    <row r="25695" spans="1:59">
      <c r="AO25695" s="103" t="n"/>
    </row>
    <row r="25696" spans="1:59">
      <c r="AO25696" s="103" t="n"/>
    </row>
    <row r="25697" spans="1:59">
      <c r="AO25697" s="103" t="n"/>
    </row>
    <row r="25698" spans="1:59">
      <c r="AO25698" s="103" t="n"/>
    </row>
    <row r="25699" spans="1:59">
      <c r="AO25699" s="103" t="n"/>
    </row>
    <row r="25700" spans="1:59">
      <c r="AO25700" s="103" t="n"/>
    </row>
    <row r="25701" spans="1:59">
      <c r="AO25701" s="103" t="n"/>
    </row>
    <row r="25702" spans="1:59">
      <c r="AO25702" s="103" t="n"/>
    </row>
    <row r="25703" spans="1:59">
      <c r="AO25703" s="103" t="n"/>
    </row>
    <row r="25704" spans="1:59">
      <c r="AO25704" s="103" t="n"/>
    </row>
    <row r="25705" spans="1:59">
      <c r="AO25705" s="103" t="n"/>
    </row>
    <row r="25706" spans="1:59">
      <c r="AO25706" s="103" t="n"/>
    </row>
    <row r="25707" spans="1:59">
      <c r="AO25707" s="103" t="n"/>
    </row>
    <row r="25708" spans="1:59">
      <c r="AO25708" s="103" t="n"/>
    </row>
    <row r="25709" spans="1:59">
      <c r="AO25709" s="103" t="n"/>
    </row>
    <row r="25710" spans="1:59">
      <c r="AO25710" s="103" t="n"/>
    </row>
    <row r="25711" spans="1:59">
      <c r="AO25711" s="103" t="n"/>
    </row>
    <row r="25712" spans="1:59">
      <c r="AO25712" s="103" t="n"/>
    </row>
    <row r="25713" spans="1:59">
      <c r="AO25713" s="103" t="n"/>
    </row>
    <row r="25714" spans="1:59">
      <c r="AO25714" s="103" t="n"/>
    </row>
    <row r="25715" spans="1:59">
      <c r="AO25715" s="103" t="n"/>
    </row>
    <row r="25716" spans="1:59">
      <c r="AO25716" s="103" t="n"/>
    </row>
    <row r="25717" spans="1:59">
      <c r="AO25717" s="103" t="n"/>
    </row>
    <row r="25718" spans="1:59">
      <c r="AO25718" s="103" t="n"/>
    </row>
    <row r="25719" spans="1:59">
      <c r="AO25719" s="103" t="n"/>
    </row>
    <row r="25720" spans="1:59">
      <c r="AO25720" s="103" t="n"/>
    </row>
    <row r="25721" spans="1:59">
      <c r="AO25721" s="103" t="n"/>
    </row>
    <row r="25722" spans="1:59">
      <c r="AO25722" s="103" t="n"/>
    </row>
    <row r="25723" spans="1:59">
      <c r="AO25723" s="103" t="n"/>
    </row>
    <row r="25724" spans="1:59">
      <c r="AO25724" s="103" t="n"/>
    </row>
    <row r="25725" spans="1:59">
      <c r="AO25725" s="103" t="n"/>
    </row>
    <row r="25726" spans="1:59">
      <c r="AO25726" s="103" t="n"/>
    </row>
    <row r="25727" spans="1:59">
      <c r="AO25727" s="103" t="n"/>
    </row>
    <row r="25728" spans="1:59">
      <c r="AO25728" s="103" t="n"/>
    </row>
    <row r="25729" spans="1:59">
      <c r="AO25729" s="103" t="n"/>
    </row>
    <row r="25730" spans="1:59">
      <c r="AO25730" s="103" t="n"/>
    </row>
    <row r="25731" spans="1:59">
      <c r="AO25731" s="103" t="n"/>
    </row>
    <row r="25732" spans="1:59">
      <c r="AO25732" s="103" t="n"/>
    </row>
    <row r="25733" spans="1:59">
      <c r="AO25733" s="103" t="n"/>
    </row>
    <row r="25734" spans="1:59">
      <c r="AO25734" s="103" t="n"/>
    </row>
    <row r="25735" spans="1:59">
      <c r="AO25735" s="103" t="n"/>
    </row>
    <row r="25736" spans="1:59">
      <c r="AO25736" s="103" t="n"/>
    </row>
    <row r="25737" spans="1:59">
      <c r="AO25737" s="103" t="n"/>
    </row>
    <row r="25738" spans="1:59">
      <c r="AO25738" s="103" t="n"/>
    </row>
    <row r="25739" spans="1:59">
      <c r="AO25739" s="103" t="n"/>
    </row>
    <row r="25740" spans="1:59">
      <c r="AO25740" s="103" t="n"/>
    </row>
    <row r="25741" spans="1:59">
      <c r="AO25741" s="103" t="n"/>
    </row>
    <row r="25742" spans="1:59">
      <c r="AO25742" s="103" t="n"/>
    </row>
    <row r="25743" spans="1:59">
      <c r="AO25743" s="103" t="n"/>
    </row>
    <row r="25744" spans="1:59">
      <c r="AO25744" s="103" t="n"/>
    </row>
    <row r="25745" spans="1:59">
      <c r="AO25745" s="103" t="n"/>
    </row>
    <row r="25746" spans="1:59">
      <c r="AO25746" s="103" t="n"/>
    </row>
    <row r="25747" spans="1:59">
      <c r="AO25747" s="103" t="n"/>
    </row>
    <row r="25748" spans="1:59">
      <c r="AO25748" s="103" t="n"/>
    </row>
    <row r="25749" spans="1:59">
      <c r="AO25749" s="103" t="n"/>
    </row>
    <row r="25750" spans="1:59">
      <c r="AO25750" s="103" t="n"/>
    </row>
    <row r="25751" spans="1:59">
      <c r="AO25751" s="103" t="n"/>
    </row>
    <row r="25752" spans="1:59">
      <c r="AO25752" s="103" t="n"/>
    </row>
    <row r="25753" spans="1:59">
      <c r="AO25753" s="103" t="n"/>
    </row>
    <row r="25754" spans="1:59">
      <c r="AO25754" s="103" t="n"/>
    </row>
    <row r="25755" spans="1:59">
      <c r="AO25755" s="103" t="n"/>
    </row>
    <row r="25756" spans="1:59">
      <c r="AO25756" s="103" t="n"/>
    </row>
    <row r="25757" spans="1:59">
      <c r="AO25757" s="103" t="n"/>
    </row>
    <row r="25758" spans="1:59">
      <c r="AO25758" s="103" t="n"/>
    </row>
    <row r="25759" spans="1:59">
      <c r="AO25759" s="103" t="n"/>
    </row>
    <row r="25760" spans="1:59">
      <c r="AO25760" s="103" t="n"/>
    </row>
    <row r="25761" spans="1:59">
      <c r="AO25761" s="103" t="n"/>
    </row>
    <row r="25762" spans="1:59">
      <c r="AO25762" s="103" t="n"/>
    </row>
    <row r="25763" spans="1:59">
      <c r="AO25763" s="103" t="n"/>
    </row>
    <row r="25764" spans="1:59">
      <c r="AO25764" s="103" t="n"/>
    </row>
    <row r="25765" spans="1:59">
      <c r="AO25765" s="103" t="n"/>
    </row>
    <row r="25766" spans="1:59">
      <c r="AO25766" s="103" t="n"/>
    </row>
    <row r="25767" spans="1:59">
      <c r="AO25767" s="103" t="n"/>
    </row>
    <row r="25768" spans="1:59">
      <c r="AO25768" s="103" t="n"/>
    </row>
    <row r="25769" spans="1:59">
      <c r="AO25769" s="103" t="n"/>
    </row>
    <row r="25770" spans="1:59">
      <c r="AO25770" s="103" t="n"/>
    </row>
    <row r="25771" spans="1:59">
      <c r="AO25771" s="103" t="n"/>
    </row>
    <row r="25772" spans="1:59">
      <c r="AO25772" s="103" t="n"/>
    </row>
    <row r="25773" spans="1:59">
      <c r="AO25773" s="103" t="n"/>
    </row>
    <row r="25774" spans="1:59">
      <c r="AO25774" s="103" t="n"/>
    </row>
    <row r="25775" spans="1:59">
      <c r="AO25775" s="103" t="n"/>
    </row>
    <row r="25776" spans="1:59">
      <c r="AO25776" s="103" t="n"/>
    </row>
    <row r="25777" spans="1:59">
      <c r="AO25777" s="103" t="n"/>
    </row>
    <row r="25778" spans="1:59">
      <c r="AO25778" s="103" t="n"/>
    </row>
    <row r="25779" spans="1:59">
      <c r="AO25779" s="103" t="n"/>
    </row>
    <row r="25780" spans="1:59">
      <c r="AO25780" s="103" t="n"/>
    </row>
    <row r="25781" spans="1:59">
      <c r="AO25781" s="103" t="n"/>
    </row>
    <row r="25782" spans="1:59">
      <c r="AO25782" s="103" t="n"/>
    </row>
    <row r="25783" spans="1:59">
      <c r="AO25783" s="103" t="n"/>
    </row>
    <row r="25784" spans="1:59">
      <c r="AO25784" s="103" t="n"/>
    </row>
    <row r="25785" spans="1:59">
      <c r="AO25785" s="103" t="n"/>
    </row>
    <row r="25786" spans="1:59">
      <c r="AO25786" s="103" t="n"/>
    </row>
    <row r="25787" spans="1:59">
      <c r="AO25787" s="103" t="n"/>
    </row>
    <row r="25788" spans="1:59">
      <c r="AO25788" s="103" t="n"/>
    </row>
    <row r="25789" spans="1:59">
      <c r="AO25789" s="103" t="n"/>
    </row>
    <row r="25790" spans="1:59">
      <c r="AO25790" s="103" t="n"/>
    </row>
    <row r="25791" spans="1:59">
      <c r="AO25791" s="103" t="n"/>
    </row>
    <row r="25792" spans="1:59">
      <c r="AO25792" s="103" t="n"/>
    </row>
    <row r="25793" spans="1:59">
      <c r="AO25793" s="103" t="n"/>
    </row>
    <row r="25794" spans="1:59">
      <c r="AO25794" s="103" t="n"/>
    </row>
    <row r="25795" spans="1:59">
      <c r="AO25795" s="103" t="n"/>
    </row>
    <row r="25796" spans="1:59">
      <c r="AO25796" s="103" t="n"/>
    </row>
    <row r="25797" spans="1:59">
      <c r="AO25797" s="103" t="n"/>
    </row>
    <row r="25798" spans="1:59">
      <c r="AO25798" s="103" t="n"/>
    </row>
    <row r="25799" spans="1:59">
      <c r="AO25799" s="103" t="n"/>
    </row>
    <row r="25800" spans="1:59">
      <c r="AO25800" s="103" t="n"/>
    </row>
    <row r="25801" spans="1:59">
      <c r="AO25801" s="103" t="n"/>
    </row>
    <row r="25802" spans="1:59">
      <c r="AO25802" s="103" t="n"/>
    </row>
    <row r="25803" spans="1:59">
      <c r="AO25803" s="103" t="n"/>
    </row>
    <row r="25804" spans="1:59">
      <c r="AO25804" s="103" t="n"/>
    </row>
    <row r="25805" spans="1:59">
      <c r="AO25805" s="103" t="n"/>
    </row>
    <row r="25806" spans="1:59">
      <c r="AO25806" s="103" t="n"/>
    </row>
    <row r="25807" spans="1:59">
      <c r="AO25807" s="103" t="n"/>
    </row>
    <row r="25808" spans="1:59">
      <c r="AO25808" s="103" t="n"/>
    </row>
    <row r="25809" spans="1:59">
      <c r="AO25809" s="103" t="n"/>
    </row>
    <row r="25810" spans="1:59">
      <c r="AO25810" s="103" t="n"/>
    </row>
    <row r="25811" spans="1:59">
      <c r="AO25811" s="103" t="n"/>
    </row>
    <row r="25812" spans="1:59">
      <c r="AO25812" s="103" t="n"/>
    </row>
    <row r="25813" spans="1:59">
      <c r="AO25813" s="103" t="n"/>
    </row>
    <row r="25814" spans="1:59">
      <c r="AO25814" s="103" t="n"/>
    </row>
    <row r="25815" spans="1:59">
      <c r="AO25815" s="103" t="n"/>
    </row>
    <row r="25816" spans="1:59">
      <c r="AO25816" s="103" t="n"/>
    </row>
    <row r="25817" spans="1:59">
      <c r="AO25817" s="103" t="n"/>
    </row>
    <row r="25818" spans="1:59">
      <c r="AO25818" s="103" t="n"/>
    </row>
    <row r="25819" spans="1:59">
      <c r="AO25819" s="103" t="n"/>
    </row>
    <row r="25820" spans="1:59">
      <c r="AO25820" s="103" t="n"/>
    </row>
    <row r="25821" spans="1:59">
      <c r="AO25821" s="103" t="n"/>
    </row>
    <row r="25822" spans="1:59">
      <c r="AO25822" s="103" t="n"/>
    </row>
    <row r="25823" spans="1:59">
      <c r="AO25823" s="103" t="n"/>
    </row>
    <row r="25824" spans="1:59">
      <c r="AO25824" s="103" t="n"/>
    </row>
    <row r="25825" spans="1:59">
      <c r="AO25825" s="103" t="n"/>
    </row>
    <row r="25826" spans="1:59">
      <c r="AO25826" s="103" t="n"/>
    </row>
    <row r="25827" spans="1:59">
      <c r="AO25827" s="103" t="n"/>
    </row>
    <row r="25828" spans="1:59">
      <c r="AO25828" s="103" t="n"/>
    </row>
    <row r="25829" spans="1:59">
      <c r="AO25829" s="103" t="n"/>
    </row>
    <row r="25830" spans="1:59">
      <c r="AO25830" s="103" t="n"/>
    </row>
    <row r="25831" spans="1:59">
      <c r="AO25831" s="103" t="n"/>
    </row>
    <row r="25832" spans="1:59">
      <c r="AO25832" s="103" t="n"/>
    </row>
    <row r="25833" spans="1:59">
      <c r="AO25833" s="103" t="n"/>
    </row>
    <row r="25834" spans="1:59">
      <c r="AO25834" s="103" t="n"/>
    </row>
    <row r="25835" spans="1:59">
      <c r="AO25835" s="103" t="n"/>
    </row>
    <row r="25836" spans="1:59">
      <c r="AO25836" s="103" t="n"/>
    </row>
    <row r="25837" spans="1:59">
      <c r="AO25837" s="103" t="n"/>
    </row>
    <row r="25838" spans="1:59">
      <c r="AO25838" s="103" t="n"/>
    </row>
    <row r="25839" spans="1:59">
      <c r="AO25839" s="103" t="n"/>
    </row>
    <row r="25840" spans="1:59">
      <c r="AO25840" s="103" t="n"/>
    </row>
    <row r="25841" spans="1:59">
      <c r="AO25841" s="103" t="n"/>
    </row>
    <row r="25842" spans="1:59">
      <c r="AO25842" s="103" t="n"/>
    </row>
    <row r="25843" spans="1:59">
      <c r="AO25843" s="103" t="n"/>
    </row>
    <row r="25844" spans="1:59">
      <c r="AO25844" s="103" t="n"/>
    </row>
    <row r="25845" spans="1:59">
      <c r="AO25845" s="103" t="n"/>
    </row>
    <row r="25846" spans="1:59">
      <c r="AO25846" s="103" t="n"/>
    </row>
    <row r="25847" spans="1:59">
      <c r="AO25847" s="103" t="n"/>
    </row>
    <row r="25848" spans="1:59">
      <c r="AO25848" s="103" t="n"/>
    </row>
    <row r="25849" spans="1:59">
      <c r="AO25849" s="103" t="n"/>
    </row>
    <row r="25850" spans="1:59">
      <c r="AO25850" s="103" t="n"/>
    </row>
    <row r="25851" spans="1:59">
      <c r="AO25851" s="103" t="n"/>
    </row>
    <row r="25852" spans="1:59">
      <c r="AO25852" s="103" t="n"/>
    </row>
    <row r="25853" spans="1:59">
      <c r="AO25853" s="103" t="n"/>
    </row>
    <row r="25854" spans="1:59">
      <c r="AO25854" s="103" t="n"/>
    </row>
    <row r="25855" spans="1:59">
      <c r="AO25855" s="103" t="n"/>
    </row>
    <row r="25856" spans="1:59">
      <c r="AO25856" s="103" t="n"/>
    </row>
    <row r="25857" spans="1:59">
      <c r="AO25857" s="103" t="n"/>
    </row>
    <row r="25858" spans="1:59">
      <c r="AO25858" s="103" t="n"/>
    </row>
    <row r="25859" spans="1:59">
      <c r="AO25859" s="103" t="n"/>
    </row>
    <row r="25860" spans="1:59">
      <c r="AO25860" s="103" t="n"/>
    </row>
    <row r="25861" spans="1:59">
      <c r="AO25861" s="103" t="n"/>
    </row>
    <row r="25862" spans="1:59">
      <c r="AO25862" s="103" t="n"/>
    </row>
    <row r="25863" spans="1:59">
      <c r="AO25863" s="103" t="n"/>
    </row>
    <row r="25864" spans="1:59">
      <c r="AO25864" s="103" t="n"/>
    </row>
    <row r="25865" spans="1:59">
      <c r="AO25865" s="103" t="n"/>
    </row>
    <row r="25866" spans="1:59">
      <c r="AO25866" s="103" t="n"/>
    </row>
    <row r="25867" spans="1:59">
      <c r="AO25867" s="103" t="n"/>
    </row>
    <row r="25868" spans="1:59">
      <c r="AO25868" s="103" t="n"/>
    </row>
    <row r="25869" spans="1:59">
      <c r="AO25869" s="103" t="n"/>
    </row>
    <row r="25870" spans="1:59">
      <c r="AO25870" s="103" t="n"/>
    </row>
    <row r="25871" spans="1:59">
      <c r="AO25871" s="103" t="n"/>
    </row>
    <row r="25872" spans="1:59">
      <c r="AO25872" s="103" t="n"/>
    </row>
    <row r="25873" spans="1:59">
      <c r="AO25873" s="103" t="n"/>
    </row>
    <row r="25874" spans="1:59">
      <c r="AO25874" s="103" t="n"/>
    </row>
    <row r="25875" spans="1:59">
      <c r="AO25875" s="103" t="n"/>
    </row>
    <row r="25876" spans="1:59">
      <c r="AO25876" s="103" t="n"/>
    </row>
    <row r="25877" spans="1:59">
      <c r="AO25877" s="103" t="n"/>
    </row>
    <row r="25878" spans="1:59">
      <c r="AO25878" s="103" t="n"/>
    </row>
    <row r="25879" spans="1:59">
      <c r="AO25879" s="103" t="n"/>
    </row>
    <row r="25880" spans="1:59">
      <c r="AO25880" s="103" t="n"/>
    </row>
    <row r="25881" spans="1:59">
      <c r="AO25881" s="103" t="n"/>
    </row>
    <row r="25882" spans="1:59">
      <c r="AO25882" s="103" t="n"/>
    </row>
    <row r="25883" spans="1:59">
      <c r="AO25883" s="103" t="n"/>
    </row>
    <row r="25884" spans="1:59">
      <c r="AO25884" s="103" t="n"/>
    </row>
    <row r="25885" spans="1:59">
      <c r="AO25885" s="103" t="n"/>
    </row>
    <row r="25886" spans="1:59">
      <c r="AO25886" s="103" t="n"/>
    </row>
    <row r="25887" spans="1:59">
      <c r="AO25887" s="103" t="n"/>
    </row>
    <row r="25888" spans="1:59">
      <c r="AO25888" s="103" t="n"/>
    </row>
    <row r="25889" spans="1:59">
      <c r="AO25889" s="103" t="n"/>
    </row>
    <row r="25890" spans="1:59">
      <c r="AO25890" s="103" t="n"/>
    </row>
    <row r="25891" spans="1:59">
      <c r="AO25891" s="103" t="n"/>
    </row>
    <row r="25892" spans="1:59">
      <c r="AO25892" s="103" t="n"/>
    </row>
    <row r="25893" spans="1:59">
      <c r="AO25893" s="103" t="n"/>
    </row>
    <row r="25894" spans="1:59">
      <c r="AO25894" s="103" t="n"/>
    </row>
    <row r="25895" spans="1:59">
      <c r="AO25895" s="103" t="n"/>
    </row>
    <row r="25896" spans="1:59">
      <c r="AO25896" s="103" t="n"/>
    </row>
    <row r="25897" spans="1:59">
      <c r="AO25897" s="103" t="n"/>
    </row>
    <row r="25898" spans="1:59">
      <c r="AO25898" s="103" t="n"/>
    </row>
    <row r="25899" spans="1:59">
      <c r="AO25899" s="103" t="n"/>
    </row>
    <row r="25900" spans="1:59">
      <c r="AO25900" s="103" t="n"/>
    </row>
    <row r="25901" spans="1:59">
      <c r="AO25901" s="103" t="n"/>
    </row>
    <row r="25902" spans="1:59">
      <c r="AO25902" s="103" t="n"/>
    </row>
    <row r="25903" spans="1:59">
      <c r="AO25903" s="103" t="n"/>
    </row>
    <row r="25904" spans="1:59">
      <c r="AO25904" s="103" t="n"/>
    </row>
    <row r="25905" spans="1:59">
      <c r="AO25905" s="103" t="n"/>
    </row>
    <row r="25906" spans="1:59">
      <c r="AO25906" s="103" t="n"/>
    </row>
    <row r="25907" spans="1:59">
      <c r="AO25907" s="103" t="n"/>
    </row>
    <row r="25908" spans="1:59">
      <c r="AO25908" s="103" t="n"/>
    </row>
    <row r="25909" spans="1:59">
      <c r="AO25909" s="103" t="n"/>
    </row>
    <row r="25910" spans="1:59">
      <c r="AO25910" s="103" t="n"/>
    </row>
    <row r="25911" spans="1:59">
      <c r="AO25911" s="103" t="n"/>
    </row>
    <row r="25912" spans="1:59">
      <c r="AO25912" s="103" t="n"/>
    </row>
    <row r="25913" spans="1:59">
      <c r="AO25913" s="103" t="n"/>
    </row>
    <row r="25914" spans="1:59">
      <c r="AO25914" s="103" t="n"/>
    </row>
    <row r="25915" spans="1:59">
      <c r="AO25915" s="103" t="n"/>
    </row>
    <row r="25916" spans="1:59">
      <c r="AO25916" s="103" t="n"/>
    </row>
    <row r="25917" spans="1:59">
      <c r="AO25917" s="103" t="n"/>
    </row>
    <row r="25918" spans="1:59">
      <c r="AO25918" s="103" t="n"/>
    </row>
    <row r="25919" spans="1:59">
      <c r="AO25919" s="103" t="n"/>
    </row>
    <row r="25920" spans="1:59">
      <c r="AO25920" s="103" t="n"/>
    </row>
    <row r="25921" spans="1:59">
      <c r="AO25921" s="103" t="n"/>
    </row>
    <row r="25922" spans="1:59">
      <c r="AO25922" s="103" t="n"/>
    </row>
    <row r="25923" spans="1:59">
      <c r="AO25923" s="103" t="n"/>
    </row>
    <row r="25924" spans="1:59">
      <c r="AO25924" s="103" t="n"/>
    </row>
    <row r="25925" spans="1:59">
      <c r="AO25925" s="103" t="n"/>
    </row>
    <row r="25926" spans="1:59">
      <c r="AO25926" s="103" t="n"/>
    </row>
    <row r="25927" spans="1:59">
      <c r="AO25927" s="103" t="n"/>
    </row>
    <row r="25928" spans="1:59">
      <c r="AO25928" s="103" t="n"/>
    </row>
    <row r="25929" spans="1:59">
      <c r="AO25929" s="103" t="n"/>
    </row>
    <row r="25930" spans="1:59">
      <c r="AO25930" s="103" t="n"/>
    </row>
    <row r="25931" spans="1:59">
      <c r="AO25931" s="103" t="n"/>
    </row>
    <row r="25932" spans="1:59">
      <c r="AO25932" s="103" t="n"/>
    </row>
    <row r="25933" spans="1:59">
      <c r="AO25933" s="103" t="n"/>
    </row>
    <row r="25934" spans="1:59">
      <c r="AO25934" s="103" t="n"/>
    </row>
    <row r="25935" spans="1:59">
      <c r="AO25935" s="103" t="n"/>
    </row>
    <row r="25936" spans="1:59">
      <c r="AO25936" s="103" t="n"/>
    </row>
    <row r="25937" spans="1:59">
      <c r="AO25937" s="103" t="n"/>
    </row>
    <row r="25938" spans="1:59">
      <c r="AO25938" s="103" t="n"/>
    </row>
    <row r="25939" spans="1:59">
      <c r="AO25939" s="103" t="n"/>
    </row>
    <row r="25940" spans="1:59">
      <c r="AO25940" s="103" t="n"/>
    </row>
    <row r="25941" spans="1:59">
      <c r="AO25941" s="103" t="n"/>
    </row>
    <row r="25942" spans="1:59">
      <c r="AO25942" s="103" t="n"/>
    </row>
    <row r="25943" spans="1:59">
      <c r="AO25943" s="103" t="n"/>
    </row>
    <row r="25944" spans="1:59">
      <c r="AO25944" s="103" t="n"/>
    </row>
    <row r="25945" spans="1:59">
      <c r="AO25945" s="103" t="n"/>
    </row>
    <row r="25946" spans="1:59">
      <c r="AO25946" s="103" t="n"/>
    </row>
    <row r="25947" spans="1:59">
      <c r="AO25947" s="103" t="n"/>
    </row>
    <row r="25948" spans="1:59">
      <c r="AO25948" s="103" t="n"/>
    </row>
    <row r="25949" spans="1:59">
      <c r="AO25949" s="103" t="n"/>
    </row>
    <row r="25950" spans="1:59">
      <c r="AO25950" s="103" t="n"/>
    </row>
    <row r="25951" spans="1:59">
      <c r="AO25951" s="103" t="n"/>
    </row>
    <row r="25952" spans="1:59">
      <c r="AO25952" s="103" t="n"/>
    </row>
    <row r="25953" spans="1:59">
      <c r="AO25953" s="103" t="n"/>
    </row>
    <row r="25954" spans="1:59">
      <c r="AO25954" s="103" t="n"/>
    </row>
    <row r="25955" spans="1:59">
      <c r="AO25955" s="103" t="n"/>
    </row>
    <row r="25956" spans="1:59">
      <c r="AO25956" s="103" t="n"/>
    </row>
    <row r="25957" spans="1:59">
      <c r="AO25957" s="103" t="n"/>
    </row>
    <row r="25958" spans="1:59">
      <c r="AO25958" s="103" t="n"/>
    </row>
    <row r="25959" spans="1:59">
      <c r="AO25959" s="103" t="n"/>
    </row>
    <row r="25960" spans="1:59">
      <c r="AO25960" s="103" t="n"/>
    </row>
    <row r="25961" spans="1:59">
      <c r="AO25961" s="103" t="n"/>
    </row>
    <row r="25962" spans="1:59">
      <c r="AO25962" s="103" t="n"/>
    </row>
    <row r="25963" spans="1:59">
      <c r="AO25963" s="103" t="n"/>
    </row>
    <row r="25964" spans="1:59">
      <c r="AO25964" s="103" t="n"/>
    </row>
    <row r="25965" spans="1:59">
      <c r="AO25965" s="103" t="n"/>
    </row>
    <row r="25966" spans="1:59">
      <c r="AO25966" s="103" t="n"/>
    </row>
    <row r="25967" spans="1:59">
      <c r="AO25967" s="103" t="n"/>
    </row>
    <row r="25968" spans="1:59">
      <c r="AO25968" s="103" t="n"/>
    </row>
    <row r="25969" spans="1:59">
      <c r="AO25969" s="103" t="n"/>
    </row>
    <row r="25970" spans="1:59">
      <c r="AO25970" s="103" t="n"/>
    </row>
    <row r="25971" spans="1:59">
      <c r="AO25971" s="103" t="n"/>
    </row>
    <row r="25972" spans="1:59">
      <c r="AO25972" s="103" t="n"/>
    </row>
    <row r="25973" spans="1:59">
      <c r="AO25973" s="103" t="n"/>
    </row>
    <row r="25974" spans="1:59">
      <c r="AO25974" s="103" t="n"/>
    </row>
    <row r="25975" spans="1:59">
      <c r="AO25975" s="103" t="n"/>
    </row>
    <row r="25976" spans="1:59">
      <c r="AO25976" s="103" t="n"/>
    </row>
    <row r="25977" spans="1:59">
      <c r="AO25977" s="103" t="n"/>
    </row>
    <row r="25978" spans="1:59">
      <c r="AO25978" s="103" t="n"/>
    </row>
    <row r="25979" spans="1:59">
      <c r="AO25979" s="103" t="n"/>
    </row>
    <row r="25980" spans="1:59">
      <c r="AO25980" s="103" t="n"/>
    </row>
    <row r="25981" spans="1:59">
      <c r="AO25981" s="103" t="n"/>
    </row>
    <row r="25982" spans="1:59">
      <c r="AO25982" s="103" t="n"/>
    </row>
    <row r="25983" spans="1:59">
      <c r="AO25983" s="103" t="n"/>
    </row>
    <row r="25984" spans="1:59">
      <c r="AO25984" s="103" t="n"/>
    </row>
    <row r="25985" spans="1:59">
      <c r="AO25985" s="103" t="n"/>
    </row>
    <row r="25986" spans="1:59">
      <c r="AO25986" s="103" t="n"/>
    </row>
    <row r="25987" spans="1:59">
      <c r="AO25987" s="103" t="n"/>
    </row>
    <row r="25988" spans="1:59">
      <c r="AO25988" s="103" t="n"/>
    </row>
    <row r="25989" spans="1:59">
      <c r="AO25989" s="103" t="n"/>
    </row>
    <row r="25990" spans="1:59">
      <c r="AO25990" s="103" t="n"/>
    </row>
    <row r="25991" spans="1:59">
      <c r="AO25991" s="103" t="n"/>
    </row>
    <row r="25992" spans="1:59">
      <c r="AO25992" s="103" t="n"/>
    </row>
    <row r="25993" spans="1:59">
      <c r="AO25993" s="103" t="n"/>
    </row>
    <row r="25994" spans="1:59">
      <c r="AO25994" s="103" t="n"/>
    </row>
    <row r="25995" spans="1:59">
      <c r="AO25995" s="103" t="n"/>
    </row>
    <row r="25996" spans="1:59">
      <c r="AO25996" s="103" t="n"/>
    </row>
    <row r="25997" spans="1:59">
      <c r="AO25997" s="103" t="n"/>
    </row>
    <row r="25998" spans="1:59">
      <c r="AO25998" s="103" t="n"/>
    </row>
    <row r="25999" spans="1:59">
      <c r="AO25999" s="103" t="n"/>
    </row>
    <row r="26000" spans="1:59">
      <c r="AO26000" s="103" t="n"/>
    </row>
    <row r="26001" spans="1:59">
      <c r="AO26001" s="103" t="n"/>
    </row>
    <row r="26002" spans="1:59">
      <c r="AO26002" s="103" t="n"/>
    </row>
    <row r="26003" spans="1:59">
      <c r="AO26003" s="103" t="n"/>
    </row>
    <row r="26004" spans="1:59">
      <c r="AO26004" s="103" t="n"/>
    </row>
    <row r="26005" spans="1:59">
      <c r="AO26005" s="103" t="n"/>
    </row>
    <row r="26006" spans="1:59">
      <c r="AO26006" s="103" t="n"/>
    </row>
    <row r="26007" spans="1:59">
      <c r="AO26007" s="103" t="n"/>
    </row>
    <row r="26008" spans="1:59">
      <c r="AO26008" s="103" t="n"/>
    </row>
    <row r="26009" spans="1:59">
      <c r="AO26009" s="103" t="n"/>
    </row>
    <row r="26010" spans="1:59">
      <c r="AO26010" s="103" t="n"/>
    </row>
    <row r="26011" spans="1:59">
      <c r="AO26011" s="103" t="n"/>
    </row>
    <row r="26012" spans="1:59">
      <c r="AO26012" s="103" t="n"/>
    </row>
    <row r="26013" spans="1:59">
      <c r="AO26013" s="103" t="n"/>
    </row>
    <row r="26014" spans="1:59">
      <c r="AO26014" s="103" t="n"/>
    </row>
    <row r="26015" spans="1:59">
      <c r="AO26015" s="103" t="n"/>
    </row>
    <row r="26016" spans="1:59">
      <c r="AO26016" s="103" t="n"/>
    </row>
    <row r="26017" spans="1:59">
      <c r="AO26017" s="103" t="n"/>
    </row>
    <row r="26018" spans="1:59">
      <c r="AO26018" s="103" t="n"/>
    </row>
    <row r="26019" spans="1:59">
      <c r="AO26019" s="103" t="n"/>
    </row>
    <row r="26020" spans="1:59">
      <c r="AO26020" s="103" t="n"/>
    </row>
    <row r="26021" spans="1:59">
      <c r="AO26021" s="103" t="n"/>
    </row>
    <row r="26022" spans="1:59">
      <c r="AO26022" s="103" t="n"/>
    </row>
    <row r="26023" spans="1:59">
      <c r="AO26023" s="103" t="n"/>
    </row>
    <row r="26024" spans="1:59">
      <c r="AO26024" s="103" t="n"/>
    </row>
    <row r="26025" spans="1:59">
      <c r="AO26025" s="103" t="n"/>
    </row>
    <row r="26026" spans="1:59">
      <c r="AO26026" s="103" t="n"/>
    </row>
    <row r="26027" spans="1:59">
      <c r="AO26027" s="103" t="n"/>
    </row>
    <row r="26028" spans="1:59">
      <c r="AO26028" s="103" t="n"/>
    </row>
    <row r="26029" spans="1:59">
      <c r="AO26029" s="103" t="n"/>
    </row>
    <row r="26030" spans="1:59">
      <c r="AO26030" s="103" t="n"/>
    </row>
    <row r="26031" spans="1:59">
      <c r="AO26031" s="103" t="n"/>
    </row>
    <row r="26032" spans="1:59">
      <c r="AO26032" s="103" t="n"/>
    </row>
    <row r="26033" spans="1:59">
      <c r="AO26033" s="103" t="n"/>
    </row>
    <row r="26034" spans="1:59">
      <c r="AO26034" s="103" t="n"/>
    </row>
    <row r="26035" spans="1:59">
      <c r="AO26035" s="103" t="n"/>
    </row>
    <row r="26036" spans="1:59">
      <c r="AO26036" s="103" t="n"/>
    </row>
    <row r="26037" spans="1:59">
      <c r="AO26037" s="103" t="n"/>
    </row>
    <row r="26038" spans="1:59">
      <c r="AO26038" s="103" t="n"/>
    </row>
    <row r="26039" spans="1:59">
      <c r="AO26039" s="103" t="n"/>
    </row>
    <row r="26040" spans="1:59">
      <c r="AO26040" s="103" t="n"/>
    </row>
    <row r="26041" spans="1:59">
      <c r="AO26041" s="103" t="n"/>
    </row>
    <row r="26042" spans="1:59">
      <c r="AO26042" s="103" t="n"/>
    </row>
    <row r="26043" spans="1:59">
      <c r="AO26043" s="103" t="n"/>
    </row>
    <row r="26044" spans="1:59">
      <c r="AO26044" s="103" t="n"/>
    </row>
    <row r="26045" spans="1:59">
      <c r="AO26045" s="103" t="n"/>
    </row>
    <row r="26046" spans="1:59">
      <c r="AO26046" s="103" t="n"/>
    </row>
    <row r="26047" spans="1:59">
      <c r="AO26047" s="103" t="n"/>
    </row>
    <row r="26048" spans="1:59">
      <c r="AO26048" s="103" t="n"/>
    </row>
    <row r="26049" spans="1:59">
      <c r="AO26049" s="103" t="n"/>
    </row>
    <row r="26050" spans="1:59">
      <c r="AO26050" s="103" t="n"/>
    </row>
    <row r="26051" spans="1:59">
      <c r="AO26051" s="103" t="n"/>
    </row>
    <row r="26052" spans="1:59">
      <c r="AO26052" s="103" t="n"/>
    </row>
    <row r="26053" spans="1:59">
      <c r="AO26053" s="103" t="n"/>
    </row>
    <row r="26054" spans="1:59">
      <c r="AO26054" s="103" t="n"/>
    </row>
    <row r="26055" spans="1:59">
      <c r="AO26055" s="103" t="n"/>
    </row>
    <row r="26056" spans="1:59">
      <c r="AO26056" s="103" t="n"/>
    </row>
    <row r="26057" spans="1:59">
      <c r="AO26057" s="103" t="n"/>
    </row>
    <row r="26058" spans="1:59">
      <c r="AO26058" s="103" t="n"/>
    </row>
    <row r="26059" spans="1:59">
      <c r="AO26059" s="103" t="n"/>
    </row>
    <row r="26060" spans="1:59">
      <c r="AO26060" s="103" t="n"/>
    </row>
    <row r="26061" spans="1:59">
      <c r="AO26061" s="103" t="n"/>
    </row>
    <row r="26062" spans="1:59">
      <c r="AO26062" s="103" t="n"/>
    </row>
    <row r="26063" spans="1:59">
      <c r="AO26063" s="103" t="n"/>
    </row>
    <row r="26064" spans="1:59">
      <c r="AO26064" s="103" t="n"/>
    </row>
    <row r="26065" spans="1:59">
      <c r="AO26065" s="103" t="n"/>
    </row>
    <row r="26066" spans="1:59">
      <c r="AO26066" s="103" t="n"/>
    </row>
    <row r="26067" spans="1:59">
      <c r="AO26067" s="103" t="n"/>
    </row>
    <row r="26068" spans="1:59">
      <c r="AO26068" s="103" t="n"/>
    </row>
    <row r="26069" spans="1:59">
      <c r="AO26069" s="103" t="n"/>
    </row>
    <row r="26070" spans="1:59">
      <c r="AO26070" s="103" t="n"/>
    </row>
    <row r="26071" spans="1:59">
      <c r="AO26071" s="103" t="n"/>
    </row>
    <row r="26072" spans="1:59">
      <c r="AO26072" s="103" t="n"/>
    </row>
    <row r="26073" spans="1:59">
      <c r="AO26073" s="103" t="n"/>
    </row>
    <row r="26074" spans="1:59">
      <c r="AO26074" s="103" t="n"/>
    </row>
    <row r="26075" spans="1:59">
      <c r="AO26075" s="103" t="n"/>
    </row>
    <row r="26076" spans="1:59">
      <c r="AO26076" s="103" t="n"/>
    </row>
    <row r="26077" spans="1:59">
      <c r="AO26077" s="103" t="n"/>
    </row>
    <row r="26078" spans="1:59">
      <c r="AO26078" s="103" t="n"/>
    </row>
    <row r="26079" spans="1:59">
      <c r="AO26079" s="103" t="n"/>
    </row>
    <row r="26080" spans="1:59">
      <c r="AO26080" s="103" t="n"/>
    </row>
    <row r="26081" spans="1:59">
      <c r="AO26081" s="103" t="n"/>
    </row>
    <row r="26082" spans="1:59">
      <c r="AO26082" s="103" t="n"/>
    </row>
    <row r="26083" spans="1:59">
      <c r="AO26083" s="103" t="n"/>
    </row>
    <row r="26084" spans="1:59">
      <c r="AO26084" s="103" t="n"/>
    </row>
    <row r="26085" spans="1:59">
      <c r="AO26085" s="103" t="n"/>
    </row>
    <row r="26086" spans="1:59">
      <c r="AO26086" s="103" t="n"/>
    </row>
    <row r="26087" spans="1:59">
      <c r="AO26087" s="103" t="n"/>
    </row>
    <row r="26088" spans="1:59">
      <c r="AO26088" s="103" t="n"/>
    </row>
    <row r="26089" spans="1:59">
      <c r="AO26089" s="103" t="n"/>
    </row>
    <row r="26090" spans="1:59">
      <c r="AO26090" s="103" t="n"/>
    </row>
    <row r="26091" spans="1:59">
      <c r="AO26091" s="103" t="n"/>
    </row>
    <row r="26092" spans="1:59">
      <c r="AO26092" s="103" t="n"/>
    </row>
    <row r="26093" spans="1:59">
      <c r="AO26093" s="103" t="n"/>
    </row>
    <row r="26094" spans="1:59">
      <c r="AO26094" s="103" t="n"/>
    </row>
    <row r="26095" spans="1:59">
      <c r="AO26095" s="103" t="n"/>
    </row>
    <row r="26096" spans="1:59">
      <c r="AO26096" s="103" t="n"/>
    </row>
    <row r="26097" spans="1:59">
      <c r="AO26097" s="103" t="n"/>
    </row>
    <row r="26098" spans="1:59">
      <c r="AO26098" s="103" t="n"/>
    </row>
    <row r="26099" spans="1:59">
      <c r="AO26099" s="103" t="n"/>
    </row>
    <row r="26100" spans="1:59">
      <c r="AO26100" s="103" t="n"/>
    </row>
    <row r="26101" spans="1:59">
      <c r="AO26101" s="103" t="n"/>
    </row>
    <row r="26102" spans="1:59">
      <c r="AO26102" s="103" t="n"/>
    </row>
    <row r="26103" spans="1:59">
      <c r="AO26103" s="103" t="n"/>
    </row>
    <row r="26104" spans="1:59">
      <c r="AO26104" s="103" t="n"/>
    </row>
    <row r="26105" spans="1:59">
      <c r="AO26105" s="103" t="n"/>
    </row>
    <row r="26106" spans="1:59">
      <c r="AO26106" s="103" t="n"/>
    </row>
    <row r="26107" spans="1:59">
      <c r="AO26107" s="103" t="n"/>
    </row>
    <row r="26108" spans="1:59">
      <c r="AO26108" s="103" t="n"/>
    </row>
    <row r="26109" spans="1:59">
      <c r="AO26109" s="103" t="n"/>
    </row>
    <row r="26110" spans="1:59">
      <c r="AO26110" s="103" t="n"/>
    </row>
    <row r="26111" spans="1:59">
      <c r="AO26111" s="103" t="n"/>
    </row>
    <row r="26112" spans="1:59">
      <c r="AO26112" s="103" t="n"/>
    </row>
    <row r="26113" spans="1:59">
      <c r="AO26113" s="103" t="n"/>
    </row>
    <row r="26114" spans="1:59">
      <c r="AO26114" s="103" t="n"/>
    </row>
    <row r="26115" spans="1:59">
      <c r="AO26115" s="103" t="n"/>
    </row>
    <row r="26116" spans="1:59">
      <c r="AO26116" s="103" t="n"/>
    </row>
    <row r="26117" spans="1:59">
      <c r="AO26117" s="103" t="n"/>
    </row>
    <row r="26118" spans="1:59">
      <c r="AO26118" s="103" t="n"/>
    </row>
    <row r="26119" spans="1:59">
      <c r="AO26119" s="103" t="n"/>
    </row>
    <row r="26120" spans="1:59">
      <c r="AO26120" s="103" t="n"/>
    </row>
    <row r="26121" spans="1:59">
      <c r="AO26121" s="103" t="n"/>
    </row>
    <row r="26122" spans="1:59">
      <c r="AO26122" s="103" t="n"/>
    </row>
    <row r="26123" spans="1:59">
      <c r="AO26123" s="103" t="n"/>
    </row>
    <row r="26124" spans="1:59">
      <c r="AO26124" s="103" t="n"/>
    </row>
    <row r="26125" spans="1:59">
      <c r="AO26125" s="103" t="n"/>
    </row>
    <row r="26126" spans="1:59">
      <c r="AO26126" s="103" t="n"/>
    </row>
    <row r="26127" spans="1:59">
      <c r="AO26127" s="103" t="n"/>
    </row>
    <row r="26128" spans="1:59">
      <c r="AO26128" s="103" t="n"/>
    </row>
    <row r="26129" spans="1:59">
      <c r="AO26129" s="103" t="n"/>
    </row>
    <row r="26130" spans="1:59">
      <c r="AO26130" s="103" t="n"/>
    </row>
    <row r="26131" spans="1:59">
      <c r="AO26131" s="103" t="n"/>
    </row>
    <row r="26132" spans="1:59">
      <c r="AO26132" s="103" t="n"/>
    </row>
    <row r="26133" spans="1:59">
      <c r="AO26133" s="103" t="n"/>
    </row>
    <row r="26134" spans="1:59">
      <c r="AO26134" s="103" t="n"/>
    </row>
    <row r="26135" spans="1:59">
      <c r="AO26135" s="103" t="n"/>
    </row>
    <row r="26136" spans="1:59">
      <c r="AO26136" s="103" t="n"/>
    </row>
    <row r="26137" spans="1:59">
      <c r="AO26137" s="103" t="n"/>
    </row>
    <row r="26138" spans="1:59">
      <c r="AO26138" s="103" t="n"/>
    </row>
    <row r="26139" spans="1:59">
      <c r="AO26139" s="103" t="n"/>
    </row>
    <row r="26140" spans="1:59">
      <c r="AO26140" s="103" t="n"/>
    </row>
    <row r="26141" spans="1:59">
      <c r="AO26141" s="103" t="n"/>
    </row>
    <row r="26142" spans="1:59">
      <c r="AO26142" s="103" t="n"/>
    </row>
    <row r="26143" spans="1:59">
      <c r="AO26143" s="103" t="n"/>
    </row>
    <row r="26144" spans="1:59">
      <c r="AO26144" s="103" t="n"/>
    </row>
    <row r="26145" spans="1:59">
      <c r="AO26145" s="103" t="n"/>
    </row>
    <row r="26146" spans="1:59">
      <c r="AO26146" s="103" t="n"/>
    </row>
    <row r="26147" spans="1:59">
      <c r="AO26147" s="103" t="n"/>
    </row>
    <row r="26148" spans="1:59">
      <c r="AO26148" s="103" t="n"/>
    </row>
    <row r="26149" spans="1:59">
      <c r="AO26149" s="103" t="n"/>
    </row>
    <row r="26150" spans="1:59">
      <c r="AO26150" s="103" t="n"/>
    </row>
    <row r="26151" spans="1:59">
      <c r="AO26151" s="103" t="n"/>
    </row>
    <row r="26152" spans="1:59">
      <c r="AO26152" s="103" t="n"/>
    </row>
    <row r="26153" spans="1:59">
      <c r="AO26153" s="103" t="n"/>
    </row>
    <row r="26154" spans="1:59">
      <c r="AO26154" s="103" t="n"/>
    </row>
    <row r="26155" spans="1:59">
      <c r="AO26155" s="103" t="n"/>
    </row>
    <row r="26156" spans="1:59">
      <c r="AO26156" s="103" t="n"/>
    </row>
    <row r="26157" spans="1:59">
      <c r="AO26157" s="103" t="n"/>
    </row>
    <row r="26158" spans="1:59">
      <c r="AO26158" s="103" t="n"/>
    </row>
    <row r="26159" spans="1:59">
      <c r="AO26159" s="103" t="n"/>
    </row>
    <row r="26160" spans="1:59">
      <c r="AO26160" s="103" t="n"/>
    </row>
    <row r="26161" spans="1:59">
      <c r="AO26161" s="103" t="n"/>
    </row>
    <row r="26162" spans="1:59">
      <c r="AO26162" s="103" t="n"/>
    </row>
    <row r="26163" spans="1:59">
      <c r="AO26163" s="103" t="n"/>
    </row>
    <row r="26164" spans="1:59">
      <c r="AO26164" s="103" t="n"/>
    </row>
    <row r="26165" spans="1:59">
      <c r="AO26165" s="103" t="n"/>
    </row>
    <row r="26166" spans="1:59">
      <c r="AO26166" s="103" t="n"/>
    </row>
    <row r="26167" spans="1:59">
      <c r="AO26167" s="103" t="n"/>
    </row>
    <row r="26168" spans="1:59">
      <c r="AO26168" s="103" t="n"/>
    </row>
    <row r="26169" spans="1:59">
      <c r="AO26169" s="103" t="n"/>
    </row>
    <row r="26170" spans="1:59">
      <c r="AO26170" s="103" t="n"/>
    </row>
    <row r="26171" spans="1:59">
      <c r="AO26171" s="103" t="n"/>
    </row>
    <row r="26172" spans="1:59">
      <c r="AO26172" s="103" t="n"/>
    </row>
    <row r="26173" spans="1:59">
      <c r="AO26173" s="103" t="n"/>
    </row>
    <row r="26174" spans="1:59">
      <c r="AO26174" s="103" t="n"/>
    </row>
    <row r="26175" spans="1:59">
      <c r="AO26175" s="103" t="n"/>
    </row>
    <row r="26176" spans="1:59">
      <c r="AO26176" s="103" t="n"/>
    </row>
    <row r="26177" spans="1:59">
      <c r="AO26177" s="103" t="n"/>
    </row>
    <row r="26178" spans="1:59">
      <c r="AO26178" s="103" t="n"/>
    </row>
    <row r="26179" spans="1:59">
      <c r="AO26179" s="103" t="n"/>
    </row>
    <row r="26180" spans="1:59">
      <c r="AO26180" s="103" t="n"/>
    </row>
    <row r="26181" spans="1:59">
      <c r="AO26181" s="103" t="n"/>
    </row>
    <row r="26182" spans="1:59">
      <c r="AO26182" s="103" t="n"/>
    </row>
    <row r="26183" spans="1:59">
      <c r="AO26183" s="103" t="n"/>
    </row>
    <row r="26184" spans="1:59">
      <c r="AO26184" s="103" t="n"/>
    </row>
    <row r="26185" spans="1:59">
      <c r="AO26185" s="103" t="n"/>
    </row>
    <row r="26186" spans="1:59">
      <c r="AO26186" s="103" t="n"/>
    </row>
    <row r="26187" spans="1:59">
      <c r="AO26187" s="103" t="n"/>
    </row>
    <row r="26188" spans="1:59">
      <c r="AO26188" s="103" t="n"/>
    </row>
    <row r="26189" spans="1:59">
      <c r="AO26189" s="103" t="n"/>
    </row>
    <row r="26190" spans="1:59">
      <c r="AO26190" s="103" t="n"/>
    </row>
    <row r="26191" spans="1:59">
      <c r="AO26191" s="103" t="n"/>
    </row>
    <row r="26192" spans="1:59">
      <c r="AO26192" s="103" t="n"/>
    </row>
    <row r="26193" spans="1:59">
      <c r="AO26193" s="103" t="n"/>
    </row>
    <row r="26194" spans="1:59">
      <c r="AO26194" s="103" t="n"/>
    </row>
    <row r="26195" spans="1:59">
      <c r="AO26195" s="103" t="n"/>
    </row>
    <row r="26196" spans="1:59">
      <c r="AO26196" s="103" t="n"/>
    </row>
    <row r="26197" spans="1:59">
      <c r="AO26197" s="103" t="n"/>
    </row>
    <row r="26198" spans="1:59">
      <c r="AO26198" s="103" t="n"/>
    </row>
    <row r="26199" spans="1:59">
      <c r="AO26199" s="103" t="n"/>
    </row>
    <row r="26200" spans="1:59">
      <c r="AO26200" s="103" t="n"/>
    </row>
    <row r="26201" spans="1:59">
      <c r="AO26201" s="103" t="n"/>
    </row>
    <row r="26202" spans="1:59">
      <c r="AO26202" s="103" t="n"/>
    </row>
    <row r="26203" spans="1:59">
      <c r="AO26203" s="103" t="n"/>
    </row>
    <row r="26204" spans="1:59">
      <c r="AO26204" s="103" t="n"/>
    </row>
    <row r="26205" spans="1:59">
      <c r="AO26205" s="103" t="n"/>
    </row>
    <row r="26206" spans="1:59">
      <c r="AO26206" s="103" t="n"/>
    </row>
    <row r="26207" spans="1:59">
      <c r="AO26207" s="103" t="n"/>
    </row>
    <row r="26208" spans="1:59">
      <c r="AO26208" s="103" t="n"/>
    </row>
    <row r="26209" spans="1:59">
      <c r="AO26209" s="103" t="n"/>
    </row>
    <row r="26210" spans="1:59">
      <c r="AO26210" s="103" t="n"/>
    </row>
    <row r="26211" spans="1:59">
      <c r="AO26211" s="103" t="n"/>
    </row>
    <row r="26212" spans="1:59">
      <c r="AO26212" s="103" t="n"/>
    </row>
    <row r="26213" spans="1:59">
      <c r="AO26213" s="103" t="n"/>
    </row>
    <row r="26214" spans="1:59">
      <c r="AO26214" s="103" t="n"/>
    </row>
    <row r="26215" spans="1:59">
      <c r="AO26215" s="103" t="n"/>
    </row>
    <row r="26216" spans="1:59">
      <c r="AO26216" s="103" t="n"/>
    </row>
    <row r="26217" spans="1:59">
      <c r="AO26217" s="103" t="n"/>
    </row>
    <row r="26218" spans="1:59">
      <c r="AO26218" s="103" t="n"/>
    </row>
    <row r="26219" spans="1:59">
      <c r="AO26219" s="103" t="n"/>
    </row>
    <row r="26220" spans="1:59">
      <c r="AO26220" s="103" t="n"/>
    </row>
    <row r="26221" spans="1:59">
      <c r="AO26221" s="103" t="n"/>
    </row>
    <row r="26222" spans="1:59">
      <c r="AO26222" s="103" t="n"/>
    </row>
    <row r="26223" spans="1:59">
      <c r="AO26223" s="103" t="n"/>
    </row>
    <row r="26224" spans="1:59">
      <c r="AO26224" s="103" t="n"/>
    </row>
    <row r="26225" spans="1:59">
      <c r="AO26225" s="103" t="n"/>
    </row>
    <row r="26226" spans="1:59">
      <c r="AO26226" s="103" t="n"/>
    </row>
    <row r="26227" spans="1:59">
      <c r="AO26227" s="103" t="n"/>
    </row>
    <row r="26228" spans="1:59">
      <c r="AO26228" s="103" t="n"/>
    </row>
    <row r="26229" spans="1:59">
      <c r="AO26229" s="103" t="n"/>
    </row>
    <row r="26230" spans="1:59">
      <c r="AO26230" s="103" t="n"/>
    </row>
    <row r="26231" spans="1:59">
      <c r="AO26231" s="103" t="n"/>
    </row>
    <row r="26232" spans="1:59">
      <c r="AO26232" s="103" t="n"/>
    </row>
    <row r="26233" spans="1:59">
      <c r="AO26233" s="103" t="n"/>
    </row>
    <row r="26234" spans="1:59">
      <c r="AO26234" s="103" t="n"/>
    </row>
    <row r="26235" spans="1:59">
      <c r="AO26235" s="103" t="n"/>
    </row>
    <row r="26236" spans="1:59">
      <c r="AO26236" s="103" t="n"/>
    </row>
    <row r="26237" spans="1:59">
      <c r="AO26237" s="103" t="n"/>
    </row>
    <row r="26238" spans="1:59">
      <c r="AO26238" s="103" t="n"/>
    </row>
    <row r="26239" spans="1:59">
      <c r="AO26239" s="103" t="n"/>
    </row>
    <row r="26240" spans="1:59">
      <c r="AO26240" s="103" t="n"/>
    </row>
    <row r="26241" spans="1:59">
      <c r="AO26241" s="103" t="n"/>
    </row>
    <row r="26242" spans="1:59">
      <c r="AO26242" s="103" t="n"/>
    </row>
    <row r="26243" spans="1:59">
      <c r="AO26243" s="103" t="n"/>
    </row>
    <row r="26244" spans="1:59">
      <c r="AO26244" s="103" t="n"/>
    </row>
    <row r="26245" spans="1:59">
      <c r="AO26245" s="103" t="n"/>
    </row>
    <row r="26246" spans="1:59">
      <c r="AO26246" s="103" t="n"/>
    </row>
    <row r="26247" spans="1:59">
      <c r="AO26247" s="103" t="n"/>
    </row>
    <row r="26248" spans="1:59">
      <c r="AO26248" s="103" t="n"/>
    </row>
    <row r="26249" spans="1:59">
      <c r="AO26249" s="103" t="n"/>
    </row>
    <row r="26250" spans="1:59">
      <c r="AO26250" s="103" t="n"/>
    </row>
    <row r="26251" spans="1:59">
      <c r="AO26251" s="103" t="n"/>
    </row>
    <row r="26252" spans="1:59">
      <c r="AO26252" s="103" t="n"/>
    </row>
    <row r="26253" spans="1:59">
      <c r="AO26253" s="103" t="n"/>
    </row>
    <row r="26254" spans="1:59">
      <c r="AO26254" s="103" t="n"/>
    </row>
    <row r="26255" spans="1:59">
      <c r="AO26255" s="103" t="n"/>
    </row>
    <row r="26256" spans="1:59">
      <c r="AO26256" s="103" t="n"/>
    </row>
    <row r="26257" spans="1:59">
      <c r="AO26257" s="103" t="n"/>
    </row>
    <row r="26258" spans="1:59">
      <c r="AO26258" s="103" t="n"/>
    </row>
    <row r="26259" spans="1:59">
      <c r="AO26259" s="103" t="n"/>
    </row>
    <row r="26260" spans="1:59">
      <c r="AO26260" s="103" t="n"/>
    </row>
    <row r="26261" spans="1:59">
      <c r="AO26261" s="103" t="n"/>
    </row>
    <row r="26262" spans="1:59">
      <c r="AO26262" s="103" t="n"/>
    </row>
    <row r="26263" spans="1:59">
      <c r="AO26263" s="103" t="n"/>
    </row>
    <row r="26264" spans="1:59">
      <c r="AO26264" s="103" t="n"/>
    </row>
    <row r="26265" spans="1:59">
      <c r="AO26265" s="103" t="n"/>
    </row>
    <row r="26266" spans="1:59">
      <c r="AO26266" s="103" t="n"/>
    </row>
    <row r="26267" spans="1:59">
      <c r="AO26267" s="103" t="n"/>
    </row>
    <row r="26268" spans="1:59">
      <c r="AO26268" s="103" t="n"/>
    </row>
    <row r="26269" spans="1:59">
      <c r="AO26269" s="103" t="n"/>
    </row>
    <row r="26270" spans="1:59">
      <c r="AO26270" s="103" t="n"/>
    </row>
    <row r="26271" spans="1:59">
      <c r="AO26271" s="103" t="n"/>
    </row>
    <row r="26272" spans="1:59">
      <c r="AO26272" s="103" t="n"/>
    </row>
    <row r="26273" spans="1:59">
      <c r="AO26273" s="103" t="n"/>
    </row>
    <row r="26274" spans="1:59">
      <c r="AO26274" s="103" t="n"/>
    </row>
    <row r="26275" spans="1:59">
      <c r="AO26275" s="103" t="n"/>
    </row>
    <row r="26276" spans="1:59">
      <c r="AO26276" s="103" t="n"/>
    </row>
    <row r="26277" spans="1:59">
      <c r="AO26277" s="103" t="n"/>
    </row>
    <row r="26278" spans="1:59">
      <c r="AO26278" s="103" t="n"/>
    </row>
    <row r="26279" spans="1:59">
      <c r="AO26279" s="103" t="n"/>
    </row>
    <row r="26280" spans="1:59">
      <c r="AO26280" s="103" t="n"/>
    </row>
    <row r="26281" spans="1:59">
      <c r="AO26281" s="103" t="n"/>
    </row>
    <row r="26282" spans="1:59">
      <c r="AO26282" s="103" t="n"/>
    </row>
    <row r="26283" spans="1:59">
      <c r="AO26283" s="103" t="n"/>
    </row>
    <row r="26284" spans="1:59">
      <c r="AO26284" s="103" t="n"/>
    </row>
    <row r="26285" spans="1:59">
      <c r="AO26285" s="103" t="n"/>
    </row>
    <row r="26286" spans="1:59">
      <c r="AO26286" s="103" t="n"/>
    </row>
    <row r="26287" spans="1:59">
      <c r="AO26287" s="103" t="n"/>
    </row>
    <row r="26288" spans="1:59">
      <c r="AO26288" s="103" t="n"/>
    </row>
    <row r="26289" spans="1:59">
      <c r="AO26289" s="103" t="n"/>
    </row>
    <row r="26290" spans="1:59">
      <c r="AO26290" s="103" t="n"/>
    </row>
    <row r="26291" spans="1:59">
      <c r="AO26291" s="103" t="n"/>
    </row>
    <row r="26292" spans="1:59">
      <c r="AO26292" s="103" t="n"/>
    </row>
    <row r="26293" spans="1:59">
      <c r="AO26293" s="103" t="n"/>
    </row>
    <row r="26294" spans="1:59">
      <c r="AO26294" s="103" t="n"/>
    </row>
    <row r="26295" spans="1:59">
      <c r="AO26295" s="103" t="n"/>
    </row>
    <row r="26296" spans="1:59">
      <c r="AO26296" s="103" t="n"/>
    </row>
    <row r="26297" spans="1:59">
      <c r="AO26297" s="103" t="n"/>
    </row>
    <row r="26298" spans="1:59">
      <c r="AO26298" s="103" t="n"/>
    </row>
    <row r="26299" spans="1:59">
      <c r="AO26299" s="103" t="n"/>
    </row>
    <row r="26300" spans="1:59">
      <c r="AO26300" s="103" t="n"/>
    </row>
    <row r="26301" spans="1:59">
      <c r="AO26301" s="103" t="n"/>
    </row>
    <row r="26302" spans="1:59">
      <c r="AO26302" s="103" t="n"/>
    </row>
    <row r="26303" spans="1:59">
      <c r="AO26303" s="103" t="n"/>
    </row>
    <row r="26304" spans="1:59">
      <c r="AO26304" s="103" t="n"/>
    </row>
    <row r="26305" spans="1:59">
      <c r="AO26305" s="103" t="n"/>
    </row>
    <row r="26306" spans="1:59">
      <c r="AO26306" s="103" t="n"/>
    </row>
    <row r="26307" spans="1:59">
      <c r="AO26307" s="103" t="n"/>
    </row>
    <row r="26308" spans="1:59">
      <c r="AO26308" s="103" t="n"/>
    </row>
    <row r="26309" spans="1:59">
      <c r="AO26309" s="103" t="n"/>
    </row>
    <row r="26310" spans="1:59">
      <c r="AO26310" s="103" t="n"/>
    </row>
    <row r="26311" spans="1:59">
      <c r="AO26311" s="103" t="n"/>
    </row>
    <row r="26312" spans="1:59">
      <c r="AO26312" s="103" t="n"/>
    </row>
    <row r="26313" spans="1:59">
      <c r="AO26313" s="103" t="n"/>
    </row>
    <row r="26314" spans="1:59">
      <c r="AO26314" s="103" t="n"/>
    </row>
    <row r="26315" spans="1:59">
      <c r="AO26315" s="103" t="n"/>
    </row>
    <row r="26316" spans="1:59">
      <c r="AO26316" s="103" t="n"/>
    </row>
    <row r="26317" spans="1:59">
      <c r="AO26317" s="103" t="n"/>
    </row>
    <row r="26318" spans="1:59">
      <c r="AO26318" s="103" t="n"/>
    </row>
    <row r="26319" spans="1:59">
      <c r="AO26319" s="103" t="n"/>
    </row>
    <row r="26320" spans="1:59">
      <c r="AO26320" s="103" t="n"/>
    </row>
    <row r="26321" spans="1:59">
      <c r="AO26321" s="103" t="n"/>
    </row>
    <row r="26322" spans="1:59">
      <c r="AO26322" s="103" t="n"/>
    </row>
    <row r="26323" spans="1:59">
      <c r="AO26323" s="103" t="n"/>
    </row>
    <row r="26324" spans="1:59">
      <c r="AO26324" s="103" t="n"/>
    </row>
    <row r="26325" spans="1:59">
      <c r="AO26325" s="103" t="n"/>
    </row>
    <row r="26326" spans="1:59">
      <c r="AO26326" s="103" t="n"/>
    </row>
    <row r="26327" spans="1:59">
      <c r="AO26327" s="103" t="n"/>
    </row>
    <row r="26328" spans="1:59">
      <c r="AO26328" s="103" t="n"/>
    </row>
    <row r="26329" spans="1:59">
      <c r="AO26329" s="103" t="n"/>
    </row>
    <row r="26330" spans="1:59">
      <c r="AO26330" s="103" t="n"/>
    </row>
    <row r="26331" spans="1:59">
      <c r="AO26331" s="103" t="n"/>
    </row>
    <row r="26332" spans="1:59">
      <c r="AO26332" s="103" t="n"/>
    </row>
    <row r="26333" spans="1:59">
      <c r="AO26333" s="103" t="n"/>
    </row>
    <row r="26334" spans="1:59">
      <c r="AO26334" s="103" t="n"/>
    </row>
    <row r="26335" spans="1:59">
      <c r="AO26335" s="103" t="n"/>
    </row>
    <row r="26336" spans="1:59">
      <c r="AO26336" s="103" t="n"/>
    </row>
    <row r="26337" spans="1:59">
      <c r="AO26337" s="103" t="n"/>
    </row>
    <row r="26338" spans="1:59">
      <c r="AO26338" s="103" t="n"/>
    </row>
    <row r="26339" spans="1:59">
      <c r="AO26339" s="103" t="n"/>
    </row>
    <row r="26340" spans="1:59">
      <c r="AO26340" s="103" t="n"/>
    </row>
    <row r="26341" spans="1:59">
      <c r="AO26341" s="103" t="n"/>
    </row>
    <row r="26342" spans="1:59">
      <c r="AO26342" s="103" t="n"/>
    </row>
    <row r="26343" spans="1:59">
      <c r="AO26343" s="103" t="n"/>
    </row>
    <row r="26344" spans="1:59">
      <c r="AO26344" s="103" t="n"/>
    </row>
    <row r="26345" spans="1:59">
      <c r="AO26345" s="103" t="n"/>
    </row>
    <row r="26346" spans="1:59">
      <c r="AO26346" s="103" t="n"/>
    </row>
    <row r="26347" spans="1:59">
      <c r="AO26347" s="103" t="n"/>
    </row>
    <row r="26348" spans="1:59">
      <c r="AO26348" s="103" t="n"/>
    </row>
    <row r="26349" spans="1:59">
      <c r="AO26349" s="103" t="n"/>
    </row>
    <row r="26350" spans="1:59">
      <c r="AO26350" s="103" t="n"/>
    </row>
    <row r="26351" spans="1:59">
      <c r="AO26351" s="103" t="n"/>
    </row>
    <row r="26352" spans="1:59">
      <c r="AO26352" s="103" t="n"/>
    </row>
    <row r="26353" spans="1:59">
      <c r="AO26353" s="103" t="n"/>
    </row>
    <row r="26354" spans="1:59">
      <c r="AO26354" s="103" t="n"/>
    </row>
    <row r="26355" spans="1:59">
      <c r="AO26355" s="103" t="n"/>
    </row>
    <row r="26356" spans="1:59">
      <c r="AO26356" s="103" t="n"/>
    </row>
    <row r="26357" spans="1:59">
      <c r="AO26357" s="103" t="n"/>
    </row>
    <row r="26358" spans="1:59">
      <c r="AO26358" s="103" t="n"/>
    </row>
    <row r="26359" spans="1:59">
      <c r="AO26359" s="103" t="n"/>
    </row>
    <row r="26360" spans="1:59">
      <c r="AO26360" s="103" t="n"/>
    </row>
    <row r="26361" spans="1:59">
      <c r="AO26361" s="103" t="n"/>
    </row>
    <row r="26362" spans="1:59">
      <c r="AO26362" s="103" t="n"/>
    </row>
    <row r="26363" spans="1:59">
      <c r="AO26363" s="103" t="n"/>
    </row>
    <row r="26364" spans="1:59">
      <c r="AO26364" s="103" t="n"/>
    </row>
    <row r="26365" spans="1:59">
      <c r="AO26365" s="103" t="n"/>
    </row>
    <row r="26366" spans="1:59">
      <c r="AO26366" s="103" t="n"/>
    </row>
    <row r="26367" spans="1:59">
      <c r="AO26367" s="103" t="n"/>
    </row>
    <row r="26368" spans="1:59">
      <c r="AO26368" s="103" t="n"/>
    </row>
    <row r="26369" spans="1:59">
      <c r="AO26369" s="103" t="n"/>
    </row>
    <row r="26370" spans="1:59">
      <c r="AO26370" s="103" t="n"/>
    </row>
    <row r="26371" spans="1:59">
      <c r="AO26371" s="103" t="n"/>
    </row>
    <row r="26372" spans="1:59">
      <c r="AO26372" s="103" t="n"/>
    </row>
    <row r="26373" spans="1:59">
      <c r="AO26373" s="103" t="n"/>
    </row>
    <row r="26374" spans="1:59">
      <c r="AO26374" s="103" t="n"/>
    </row>
    <row r="26375" spans="1:59">
      <c r="AO26375" s="103" t="n"/>
    </row>
    <row r="26376" spans="1:59">
      <c r="AO26376" s="103" t="n"/>
    </row>
    <row r="26377" spans="1:59">
      <c r="AO26377" s="103" t="n"/>
    </row>
    <row r="26378" spans="1:59">
      <c r="AO26378" s="103" t="n"/>
    </row>
    <row r="26379" spans="1:59">
      <c r="AO26379" s="103" t="n"/>
    </row>
    <row r="26380" spans="1:59">
      <c r="AO26380" s="103" t="n"/>
    </row>
    <row r="26381" spans="1:59">
      <c r="AO26381" s="103" t="n"/>
    </row>
    <row r="26382" spans="1:59">
      <c r="AO26382" s="103" t="n"/>
    </row>
    <row r="26383" spans="1:59">
      <c r="AO26383" s="103" t="n"/>
    </row>
    <row r="26384" spans="1:59">
      <c r="AO26384" s="103" t="n"/>
    </row>
    <row r="26385" spans="1:59">
      <c r="AO26385" s="103" t="n"/>
    </row>
    <row r="26386" spans="1:59">
      <c r="AO26386" s="103" t="n"/>
    </row>
    <row r="26387" spans="1:59">
      <c r="AO26387" s="103" t="n"/>
    </row>
    <row r="26388" spans="1:59">
      <c r="AO26388" s="103" t="n"/>
    </row>
    <row r="26389" spans="1:59">
      <c r="AO26389" s="103" t="n"/>
    </row>
    <row r="26390" spans="1:59">
      <c r="AO26390" s="103" t="n"/>
    </row>
    <row r="26391" spans="1:59">
      <c r="AO26391" s="103" t="n"/>
    </row>
    <row r="26392" spans="1:59">
      <c r="AO26392" s="103" t="n"/>
    </row>
    <row r="26393" spans="1:59">
      <c r="AO26393" s="103" t="n"/>
    </row>
    <row r="26394" spans="1:59">
      <c r="AO26394" s="103" t="n"/>
    </row>
    <row r="26395" spans="1:59">
      <c r="AO26395" s="103" t="n"/>
    </row>
    <row r="26396" spans="1:59">
      <c r="AO26396" s="103" t="n"/>
    </row>
    <row r="26397" spans="1:59">
      <c r="AO26397" s="103" t="n"/>
    </row>
    <row r="26398" spans="1:59">
      <c r="AO26398" s="103" t="n"/>
    </row>
    <row r="26399" spans="1:59">
      <c r="AO26399" s="103" t="n"/>
    </row>
    <row r="26400" spans="1:59">
      <c r="AO26400" s="103" t="n"/>
    </row>
    <row r="26401" spans="1:59">
      <c r="AO26401" s="103" t="n"/>
    </row>
    <row r="26402" spans="1:59">
      <c r="AO26402" s="103" t="n"/>
    </row>
    <row r="26403" spans="1:59">
      <c r="AO26403" s="103" t="n"/>
    </row>
    <row r="26404" spans="1:59">
      <c r="AO26404" s="103" t="n"/>
    </row>
    <row r="26405" spans="1:59">
      <c r="AO26405" s="103" t="n"/>
    </row>
    <row r="26406" spans="1:59">
      <c r="AO26406" s="103" t="n"/>
    </row>
    <row r="26407" spans="1:59">
      <c r="AO26407" s="103" t="n"/>
    </row>
    <row r="26408" spans="1:59">
      <c r="AO26408" s="103" t="n"/>
    </row>
    <row r="26409" spans="1:59">
      <c r="AO26409" s="103" t="n"/>
    </row>
    <row r="26410" spans="1:59">
      <c r="AO26410" s="103" t="n"/>
    </row>
    <row r="26411" spans="1:59">
      <c r="AO26411" s="103" t="n"/>
    </row>
    <row r="26412" spans="1:59">
      <c r="AO26412" s="103" t="n"/>
    </row>
    <row r="26413" spans="1:59">
      <c r="AO26413" s="103" t="n"/>
    </row>
    <row r="26414" spans="1:59">
      <c r="AO26414" s="103" t="n"/>
    </row>
    <row r="26415" spans="1:59">
      <c r="AO26415" s="103" t="n"/>
    </row>
    <row r="26416" spans="1:59">
      <c r="AO26416" s="103" t="n"/>
    </row>
    <row r="26417" spans="1:59">
      <c r="AO26417" s="103" t="n"/>
    </row>
    <row r="26418" spans="1:59">
      <c r="AO26418" s="103" t="n"/>
    </row>
    <row r="26419" spans="1:59">
      <c r="AO26419" s="103" t="n"/>
    </row>
    <row r="26420" spans="1:59">
      <c r="AO26420" s="103" t="n"/>
    </row>
    <row r="26421" spans="1:59">
      <c r="AO26421" s="103" t="n"/>
    </row>
    <row r="26422" spans="1:59">
      <c r="AO26422" s="103" t="n"/>
    </row>
    <row r="26423" spans="1:59">
      <c r="AO26423" s="103" t="n"/>
    </row>
    <row r="26424" spans="1:59">
      <c r="AO26424" s="103" t="n"/>
    </row>
    <row r="26425" spans="1:59">
      <c r="AO26425" s="103" t="n"/>
    </row>
    <row r="26426" spans="1:59">
      <c r="AO26426" s="103" t="n"/>
    </row>
    <row r="26427" spans="1:59">
      <c r="AO26427" s="103" t="n"/>
    </row>
    <row r="26428" spans="1:59">
      <c r="AO26428" s="103" t="n"/>
    </row>
    <row r="26429" spans="1:59">
      <c r="AO26429" s="103" t="n"/>
    </row>
    <row r="26430" spans="1:59">
      <c r="AO26430" s="103" t="n"/>
    </row>
    <row r="26431" spans="1:59">
      <c r="AO26431" s="103" t="n"/>
    </row>
    <row r="26432" spans="1:59">
      <c r="AO26432" s="103" t="n"/>
    </row>
    <row r="26433" spans="1:59">
      <c r="AO26433" s="103" t="n"/>
    </row>
    <row r="26434" spans="1:59">
      <c r="AO26434" s="103" t="n"/>
    </row>
    <row r="26435" spans="1:59">
      <c r="AO26435" s="103" t="n"/>
    </row>
    <row r="26436" spans="1:59">
      <c r="AO26436" s="103" t="n"/>
    </row>
    <row r="26437" spans="1:59">
      <c r="AO26437" s="103" t="n"/>
    </row>
    <row r="26438" spans="1:59">
      <c r="AO26438" s="103" t="n"/>
    </row>
    <row r="26439" spans="1:59">
      <c r="AO26439" s="103" t="n"/>
    </row>
    <row r="26440" spans="1:59">
      <c r="AO26440" s="103" t="n"/>
    </row>
    <row r="26441" spans="1:59">
      <c r="AO26441" s="103" t="n"/>
    </row>
    <row r="26442" spans="1:59">
      <c r="AO26442" s="103" t="n"/>
    </row>
    <row r="26443" spans="1:59">
      <c r="AO26443" s="103" t="n"/>
    </row>
    <row r="26444" spans="1:59">
      <c r="AO26444" s="103" t="n"/>
    </row>
    <row r="26445" spans="1:59">
      <c r="AO26445" s="103" t="n"/>
    </row>
    <row r="26446" spans="1:59">
      <c r="AO26446" s="103" t="n"/>
    </row>
    <row r="26447" spans="1:59">
      <c r="AO26447" s="103" t="n"/>
    </row>
    <row r="26448" spans="1:59">
      <c r="AO26448" s="103" t="n"/>
    </row>
    <row r="26449" spans="1:59">
      <c r="AO26449" s="103" t="n"/>
    </row>
    <row r="26450" spans="1:59">
      <c r="AO26450" s="103" t="n"/>
    </row>
    <row r="26451" spans="1:59">
      <c r="AO26451" s="103" t="n"/>
    </row>
    <row r="26452" spans="1:59">
      <c r="AO26452" s="103" t="n"/>
    </row>
    <row r="26453" spans="1:59">
      <c r="AO26453" s="103" t="n"/>
    </row>
    <row r="26454" spans="1:59">
      <c r="AO26454" s="103" t="n"/>
    </row>
    <row r="26455" spans="1:59">
      <c r="AO26455" s="103" t="n"/>
    </row>
    <row r="26456" spans="1:59">
      <c r="AO26456" s="103" t="n"/>
    </row>
    <row r="26457" spans="1:59">
      <c r="AO26457" s="103" t="n"/>
    </row>
    <row r="26458" spans="1:59">
      <c r="AO26458" s="103" t="n"/>
    </row>
    <row r="26459" spans="1:59">
      <c r="AO26459" s="103" t="n"/>
    </row>
    <row r="26460" spans="1:59">
      <c r="AO26460" s="103" t="n"/>
    </row>
    <row r="26461" spans="1:59">
      <c r="AO26461" s="103" t="n"/>
    </row>
    <row r="26462" spans="1:59">
      <c r="AO26462" s="103" t="n"/>
    </row>
    <row r="26463" spans="1:59">
      <c r="AO26463" s="103" t="n"/>
    </row>
    <row r="26464" spans="1:59">
      <c r="AO26464" s="103" t="n"/>
    </row>
    <row r="26465" spans="1:59">
      <c r="AO26465" s="103" t="n"/>
    </row>
    <row r="26466" spans="1:59">
      <c r="AO26466" s="103" t="n"/>
    </row>
    <row r="26467" spans="1:59">
      <c r="AO26467" s="103" t="n"/>
    </row>
    <row r="26468" spans="1:59">
      <c r="AO26468" s="103" t="n"/>
    </row>
    <row r="26469" spans="1:59">
      <c r="AO26469" s="103" t="n"/>
    </row>
    <row r="26470" spans="1:59">
      <c r="AO26470" s="103" t="n"/>
    </row>
    <row r="26471" spans="1:59">
      <c r="AO26471" s="103" t="n"/>
    </row>
    <row r="26472" spans="1:59">
      <c r="AO26472" s="103" t="n"/>
    </row>
    <row r="26473" spans="1:59">
      <c r="AO26473" s="103" t="n"/>
    </row>
    <row r="26474" spans="1:59">
      <c r="AO26474" s="103" t="n"/>
    </row>
    <row r="26475" spans="1:59">
      <c r="AO26475" s="103" t="n"/>
    </row>
    <row r="26476" spans="1:59">
      <c r="AO26476" s="103" t="n"/>
    </row>
    <row r="26477" spans="1:59">
      <c r="AO26477" s="103" t="n"/>
    </row>
    <row r="26478" spans="1:59">
      <c r="AO26478" s="103" t="n"/>
    </row>
    <row r="26479" spans="1:59">
      <c r="AO26479" s="103" t="n"/>
    </row>
    <row r="26480" spans="1:59">
      <c r="AO26480" s="103" t="n"/>
    </row>
    <row r="26481" spans="1:59">
      <c r="AO26481" s="103" t="n"/>
    </row>
    <row r="26482" spans="1:59">
      <c r="AO26482" s="103" t="n"/>
    </row>
    <row r="26483" spans="1:59">
      <c r="AO26483" s="103" t="n"/>
    </row>
    <row r="26484" spans="1:59">
      <c r="AO26484" s="103" t="n"/>
    </row>
    <row r="26485" spans="1:59">
      <c r="AO26485" s="103" t="n"/>
    </row>
    <row r="26486" spans="1:59">
      <c r="AO26486" s="103" t="n"/>
    </row>
    <row r="26487" spans="1:59">
      <c r="AO26487" s="103" t="n"/>
    </row>
    <row r="26488" spans="1:59">
      <c r="AO26488" s="103" t="n"/>
    </row>
    <row r="26489" spans="1:59">
      <c r="AO26489" s="103" t="n"/>
    </row>
    <row r="26490" spans="1:59">
      <c r="AO26490" s="103" t="n"/>
    </row>
    <row r="26491" spans="1:59">
      <c r="AO26491" s="103" t="n"/>
    </row>
    <row r="26492" spans="1:59">
      <c r="AO26492" s="103" t="n"/>
    </row>
    <row r="26493" spans="1:59">
      <c r="AO26493" s="103" t="n"/>
    </row>
    <row r="26494" spans="1:59">
      <c r="AO26494" s="103" t="n"/>
    </row>
    <row r="26495" spans="1:59">
      <c r="AO26495" s="103" t="n"/>
    </row>
    <row r="26496" spans="1:59">
      <c r="AO26496" s="103" t="n"/>
    </row>
    <row r="26497" spans="1:59">
      <c r="AO26497" s="103" t="n"/>
    </row>
    <row r="26498" spans="1:59">
      <c r="AO26498" s="103" t="n"/>
    </row>
    <row r="26499" spans="1:59">
      <c r="AO26499" s="103" t="n"/>
    </row>
    <row r="26500" spans="1:59">
      <c r="AO26500" s="103" t="n"/>
    </row>
    <row r="26501" spans="1:59">
      <c r="AO26501" s="103" t="n"/>
    </row>
    <row r="26502" spans="1:59">
      <c r="AO26502" s="103" t="n"/>
    </row>
    <row r="26503" spans="1:59">
      <c r="AO26503" s="103" t="n"/>
    </row>
    <row r="26504" spans="1:59">
      <c r="AO26504" s="103" t="n"/>
    </row>
    <row r="26505" spans="1:59">
      <c r="AO26505" s="103" t="n"/>
    </row>
    <row r="26506" spans="1:59">
      <c r="AO26506" s="103" t="n"/>
    </row>
    <row r="26507" spans="1:59">
      <c r="AO26507" s="103" t="n"/>
    </row>
    <row r="26508" spans="1:59">
      <c r="AO26508" s="103" t="n"/>
    </row>
    <row r="26509" spans="1:59">
      <c r="AO26509" s="103" t="n"/>
    </row>
    <row r="26510" spans="1:59">
      <c r="AO26510" s="103" t="n"/>
    </row>
    <row r="26511" spans="1:59">
      <c r="AO26511" s="103" t="n"/>
    </row>
    <row r="26512" spans="1:59">
      <c r="AO26512" s="103" t="n"/>
    </row>
    <row r="26513" spans="1:59">
      <c r="AO26513" s="103" t="n"/>
    </row>
    <row r="26514" spans="1:59">
      <c r="AO26514" s="103" t="n"/>
    </row>
    <row r="26515" spans="1:59">
      <c r="AO26515" s="103" t="n"/>
    </row>
    <row r="26516" spans="1:59">
      <c r="AO26516" s="103" t="n"/>
    </row>
    <row r="26517" spans="1:59">
      <c r="AO26517" s="103" t="n"/>
    </row>
    <row r="26518" spans="1:59">
      <c r="AO26518" s="103" t="n"/>
    </row>
    <row r="26519" spans="1:59">
      <c r="AO26519" s="103" t="n"/>
    </row>
    <row r="26520" spans="1:59">
      <c r="AO26520" s="103" t="n"/>
    </row>
    <row r="26521" spans="1:59">
      <c r="AO26521" s="103" t="n"/>
    </row>
    <row r="26522" spans="1:59">
      <c r="AO26522" s="103" t="n"/>
    </row>
    <row r="26523" spans="1:59">
      <c r="AO26523" s="103" t="n"/>
    </row>
    <row r="26524" spans="1:59">
      <c r="AO26524" s="103" t="n"/>
    </row>
    <row r="26525" spans="1:59">
      <c r="AO26525" s="103" t="n"/>
    </row>
    <row r="26526" spans="1:59">
      <c r="AO26526" s="103" t="n"/>
    </row>
    <row r="26527" spans="1:59">
      <c r="AO26527" s="103" t="n"/>
    </row>
    <row r="26528" spans="1:59">
      <c r="AO26528" s="103" t="n"/>
    </row>
    <row r="26529" spans="1:59">
      <c r="AO26529" s="103" t="n"/>
    </row>
    <row r="26530" spans="1:59">
      <c r="AO26530" s="103" t="n"/>
    </row>
    <row r="26531" spans="1:59">
      <c r="AO26531" s="103" t="n"/>
    </row>
    <row r="26532" spans="1:59">
      <c r="AO26532" s="103" t="n"/>
    </row>
    <row r="26533" spans="1:59">
      <c r="AO26533" s="103" t="n"/>
    </row>
    <row r="26534" spans="1:59">
      <c r="AO26534" s="103" t="n"/>
    </row>
    <row r="26535" spans="1:59">
      <c r="AO26535" s="103" t="n"/>
    </row>
    <row r="26536" spans="1:59">
      <c r="AO26536" s="103" t="n"/>
    </row>
    <row r="26537" spans="1:59">
      <c r="AO26537" s="103" t="n"/>
    </row>
    <row r="26538" spans="1:59">
      <c r="AO26538" s="103" t="n"/>
    </row>
    <row r="26539" spans="1:59">
      <c r="AO26539" s="103" t="n"/>
    </row>
    <row r="26540" spans="1:59">
      <c r="AO26540" s="103" t="n"/>
    </row>
    <row r="26541" spans="1:59">
      <c r="AO26541" s="103" t="n"/>
    </row>
    <row r="26542" spans="1:59">
      <c r="AO26542" s="103" t="n"/>
    </row>
    <row r="26543" spans="1:59">
      <c r="AO26543" s="103" t="n"/>
    </row>
    <row r="26544" spans="1:59">
      <c r="AO26544" s="103" t="n"/>
    </row>
    <row r="26545" spans="1:59">
      <c r="AO26545" s="103" t="n"/>
    </row>
    <row r="26546" spans="1:59">
      <c r="AO26546" s="103" t="n"/>
    </row>
    <row r="26547" spans="1:59">
      <c r="AO26547" s="103" t="n"/>
    </row>
    <row r="26548" spans="1:59">
      <c r="AO26548" s="103" t="n"/>
    </row>
    <row r="26549" spans="1:59">
      <c r="AO26549" s="103" t="n"/>
    </row>
    <row r="26550" spans="1:59">
      <c r="AO26550" s="103" t="n"/>
    </row>
    <row r="26551" spans="1:59">
      <c r="AO26551" s="103" t="n"/>
    </row>
    <row r="26552" spans="1:59">
      <c r="AO26552" s="103" t="n"/>
    </row>
    <row r="26553" spans="1:59">
      <c r="AO26553" s="103" t="n"/>
    </row>
    <row r="26554" spans="1:59">
      <c r="AO26554" s="103" t="n"/>
    </row>
    <row r="26555" spans="1:59">
      <c r="AO26555" s="103" t="n"/>
    </row>
    <row r="26556" spans="1:59">
      <c r="AO26556" s="103" t="n"/>
    </row>
    <row r="26557" spans="1:59">
      <c r="AO26557" s="103" t="n"/>
    </row>
    <row r="26558" spans="1:59">
      <c r="AO26558" s="103" t="n"/>
    </row>
    <row r="26559" spans="1:59">
      <c r="AO26559" s="103" t="n"/>
    </row>
    <row r="26560" spans="1:59">
      <c r="AO26560" s="103" t="n"/>
    </row>
    <row r="26561" spans="1:59">
      <c r="AO26561" s="103" t="n"/>
    </row>
    <row r="26562" spans="1:59">
      <c r="AO26562" s="103" t="n"/>
    </row>
    <row r="26563" spans="1:59">
      <c r="AO26563" s="103" t="n"/>
    </row>
    <row r="26564" spans="1:59">
      <c r="AO26564" s="103" t="n"/>
    </row>
    <row r="26565" spans="1:59">
      <c r="AO26565" s="103" t="n"/>
    </row>
    <row r="26566" spans="1:59">
      <c r="AO26566" s="103" t="n"/>
    </row>
    <row r="26567" spans="1:59">
      <c r="AO26567" s="103" t="n"/>
    </row>
    <row r="26568" spans="1:59">
      <c r="AO26568" s="103" t="n"/>
    </row>
    <row r="26569" spans="1:59">
      <c r="AO26569" s="103" t="n"/>
    </row>
    <row r="26570" spans="1:59">
      <c r="AO26570" s="103" t="n"/>
    </row>
    <row r="26571" spans="1:59">
      <c r="AO26571" s="103" t="n"/>
    </row>
    <row r="26572" spans="1:59">
      <c r="AO26572" s="103" t="n"/>
    </row>
    <row r="26573" spans="1:59">
      <c r="AO26573" s="103" t="n"/>
    </row>
    <row r="26574" spans="1:59">
      <c r="AO26574" s="103" t="n"/>
    </row>
    <row r="26575" spans="1:59">
      <c r="AO26575" s="103" t="n"/>
    </row>
    <row r="26576" spans="1:59">
      <c r="AO26576" s="103" t="n"/>
    </row>
    <row r="26577" spans="1:59">
      <c r="AO26577" s="103" t="n"/>
    </row>
    <row r="26578" spans="1:59">
      <c r="AO26578" s="103" t="n"/>
    </row>
    <row r="26579" spans="1:59">
      <c r="AO26579" s="103" t="n"/>
    </row>
    <row r="26580" spans="1:59">
      <c r="AO26580" s="103" t="n"/>
    </row>
    <row r="26581" spans="1:59">
      <c r="AO26581" s="103" t="n"/>
    </row>
    <row r="26582" spans="1:59">
      <c r="AO26582" s="103" t="n"/>
    </row>
    <row r="26583" spans="1:59">
      <c r="AO26583" s="103" t="n"/>
    </row>
    <row r="26584" spans="1:59">
      <c r="AO26584" s="103" t="n"/>
    </row>
    <row r="26585" spans="1:59">
      <c r="AO26585" s="103" t="n"/>
    </row>
    <row r="26586" spans="1:59">
      <c r="AO26586" s="103" t="n"/>
    </row>
    <row r="26587" spans="1:59">
      <c r="AO26587" s="103" t="n"/>
    </row>
    <row r="26588" spans="1:59">
      <c r="AO26588" s="103" t="n"/>
    </row>
    <row r="26589" spans="1:59">
      <c r="AO26589" s="103" t="n"/>
    </row>
    <row r="26590" spans="1:59">
      <c r="AO26590" s="103" t="n"/>
    </row>
    <row r="26591" spans="1:59">
      <c r="AO26591" s="103" t="n"/>
    </row>
    <row r="26592" spans="1:59">
      <c r="AO26592" s="103" t="n"/>
    </row>
    <row r="26593" spans="1:59">
      <c r="AO26593" s="103" t="n"/>
    </row>
    <row r="26594" spans="1:59">
      <c r="AO26594" s="103" t="n"/>
    </row>
    <row r="26595" spans="1:59">
      <c r="AO26595" s="103" t="n"/>
    </row>
    <row r="26596" spans="1:59">
      <c r="AO26596" s="103" t="n"/>
    </row>
    <row r="26597" spans="1:59">
      <c r="AO26597" s="103" t="n"/>
    </row>
    <row r="26598" spans="1:59">
      <c r="AO26598" s="103" t="n"/>
    </row>
    <row r="26599" spans="1:59">
      <c r="AO26599" s="103" t="n"/>
    </row>
    <row r="26600" spans="1:59">
      <c r="AO26600" s="103" t="n"/>
    </row>
    <row r="26601" spans="1:59">
      <c r="AO26601" s="103" t="n"/>
    </row>
    <row r="26602" spans="1:59">
      <c r="AO26602" s="103" t="n"/>
    </row>
    <row r="26603" spans="1:59">
      <c r="AO26603" s="103" t="n"/>
    </row>
    <row r="26604" spans="1:59">
      <c r="AO26604" s="103" t="n"/>
    </row>
    <row r="26605" spans="1:59">
      <c r="AO26605" s="103" t="n"/>
    </row>
    <row r="26606" spans="1:59">
      <c r="AO26606" s="103" t="n"/>
    </row>
    <row r="26607" spans="1:59">
      <c r="AO26607" s="103" t="n"/>
    </row>
    <row r="26608" spans="1:59">
      <c r="AO26608" s="103" t="n"/>
    </row>
    <row r="26609" spans="1:59">
      <c r="AO26609" s="103" t="n"/>
    </row>
    <row r="26610" spans="1:59">
      <c r="AO26610" s="103" t="n"/>
    </row>
    <row r="26611" spans="1:59">
      <c r="AO26611" s="103" t="n"/>
    </row>
    <row r="26612" spans="1:59">
      <c r="AO26612" s="103" t="n"/>
    </row>
    <row r="26613" spans="1:59">
      <c r="AO26613" s="103" t="n"/>
    </row>
    <row r="26614" spans="1:59">
      <c r="AO26614" s="103" t="n"/>
    </row>
    <row r="26615" spans="1:59">
      <c r="AO26615" s="103" t="n"/>
    </row>
    <row r="26616" spans="1:59">
      <c r="AO26616" s="103" t="n"/>
    </row>
    <row r="26617" spans="1:59">
      <c r="AO26617" s="103" t="n"/>
    </row>
    <row r="26618" spans="1:59">
      <c r="AO26618" s="103" t="n"/>
    </row>
    <row r="26619" spans="1:59">
      <c r="AO26619" s="103" t="n"/>
    </row>
    <row r="26620" spans="1:59">
      <c r="AO26620" s="103" t="n"/>
    </row>
    <row r="26621" spans="1:59">
      <c r="AO26621" s="103" t="n"/>
    </row>
    <row r="26622" spans="1:59">
      <c r="AO26622" s="103" t="n"/>
    </row>
    <row r="26623" spans="1:59">
      <c r="AO26623" s="103" t="n"/>
    </row>
    <row r="26624" spans="1:59">
      <c r="AO26624" s="103" t="n"/>
    </row>
    <row r="26625" spans="1:59">
      <c r="AO26625" s="103" t="n"/>
    </row>
    <row r="26626" spans="1:59">
      <c r="AO26626" s="103" t="n"/>
    </row>
    <row r="26627" spans="1:59">
      <c r="AO26627" s="103" t="n"/>
    </row>
    <row r="26628" spans="1:59">
      <c r="AO26628" s="103" t="n"/>
    </row>
    <row r="26629" spans="1:59">
      <c r="AO26629" s="103" t="n"/>
    </row>
    <row r="26630" spans="1:59">
      <c r="AO26630" s="103" t="n"/>
    </row>
    <row r="26631" spans="1:59">
      <c r="AO26631" s="103" t="n"/>
    </row>
    <row r="26632" spans="1:59">
      <c r="AO26632" s="103" t="n"/>
    </row>
    <row r="26633" spans="1:59">
      <c r="AO26633" s="103" t="n"/>
    </row>
    <row r="26634" spans="1:59">
      <c r="AO26634" s="103" t="n"/>
    </row>
    <row r="26635" spans="1:59">
      <c r="AO26635" s="103" t="n"/>
    </row>
    <row r="26636" spans="1:59">
      <c r="AO26636" s="103" t="n"/>
    </row>
    <row r="26637" spans="1:59">
      <c r="AO26637" s="103" t="n"/>
    </row>
    <row r="26638" spans="1:59">
      <c r="AO26638" s="103" t="n"/>
    </row>
    <row r="26639" spans="1:59">
      <c r="AO26639" s="103" t="n"/>
    </row>
    <row r="26640" spans="1:59">
      <c r="AO26640" s="103" t="n"/>
    </row>
    <row r="26641" spans="1:59">
      <c r="AO26641" s="103" t="n"/>
    </row>
    <row r="26642" spans="1:59">
      <c r="AO26642" s="103" t="n"/>
    </row>
    <row r="26643" spans="1:59">
      <c r="AO26643" s="103" t="n"/>
    </row>
    <row r="26644" spans="1:59">
      <c r="AO26644" s="103" t="n"/>
    </row>
    <row r="26645" spans="1:59">
      <c r="AO26645" s="103" t="n"/>
    </row>
    <row r="26646" spans="1:59">
      <c r="AO26646" s="103" t="n"/>
    </row>
    <row r="26647" spans="1:59">
      <c r="AO26647" s="103" t="n"/>
    </row>
    <row r="26648" spans="1:59">
      <c r="AO26648" s="103" t="n"/>
    </row>
    <row r="26649" spans="1:59">
      <c r="AO26649" s="103" t="n"/>
    </row>
    <row r="26650" spans="1:59">
      <c r="AO26650" s="103" t="n"/>
    </row>
    <row r="26651" spans="1:59">
      <c r="AO26651" s="103" t="n"/>
    </row>
    <row r="26652" spans="1:59">
      <c r="AO26652" s="103" t="n"/>
    </row>
    <row r="26653" spans="1:59">
      <c r="AO26653" s="103" t="n"/>
    </row>
    <row r="26654" spans="1:59">
      <c r="AO26654" s="103" t="n"/>
    </row>
    <row r="26655" spans="1:59">
      <c r="AO26655" s="103" t="n"/>
    </row>
    <row r="26656" spans="1:59">
      <c r="AO26656" s="103" t="n"/>
    </row>
    <row r="26657" spans="1:59">
      <c r="AO26657" s="103" t="n"/>
    </row>
    <row r="26658" spans="1:59">
      <c r="AO26658" s="103" t="n"/>
    </row>
    <row r="26659" spans="1:59">
      <c r="AO26659" s="103" t="n"/>
    </row>
    <row r="26660" spans="1:59">
      <c r="AO26660" s="103" t="n"/>
    </row>
    <row r="26661" spans="1:59">
      <c r="AO26661" s="103" t="n"/>
    </row>
    <row r="26662" spans="1:59">
      <c r="AO26662" s="103" t="n"/>
    </row>
    <row r="26663" spans="1:59">
      <c r="AO26663" s="103" t="n"/>
    </row>
    <row r="26664" spans="1:59">
      <c r="AO26664" s="103" t="n"/>
    </row>
    <row r="26665" spans="1:59">
      <c r="AO26665" s="103" t="n"/>
    </row>
    <row r="26666" spans="1:59">
      <c r="AO26666" s="103" t="n"/>
    </row>
    <row r="26667" spans="1:59">
      <c r="AO26667" s="103" t="n"/>
    </row>
    <row r="26668" spans="1:59">
      <c r="AO26668" s="103" t="n"/>
    </row>
    <row r="26669" spans="1:59">
      <c r="AO26669" s="103" t="n"/>
    </row>
    <row r="26670" spans="1:59">
      <c r="AO26670" s="103" t="n"/>
    </row>
    <row r="26671" spans="1:59">
      <c r="AO26671" s="103" t="n"/>
    </row>
    <row r="26672" spans="1:59">
      <c r="AO26672" s="103" t="n"/>
    </row>
    <row r="26673" spans="1:59">
      <c r="AO26673" s="103" t="n"/>
    </row>
    <row r="26674" spans="1:59">
      <c r="AO26674" s="103" t="n"/>
    </row>
    <row r="26675" spans="1:59">
      <c r="AO26675" s="103" t="n"/>
    </row>
    <row r="26676" spans="1:59">
      <c r="AO26676" s="103" t="n"/>
    </row>
    <row r="26677" spans="1:59">
      <c r="AO26677" s="103" t="n"/>
    </row>
    <row r="26678" spans="1:59">
      <c r="AO26678" s="103" t="n"/>
    </row>
    <row r="26679" spans="1:59">
      <c r="AO26679" s="103" t="n"/>
    </row>
    <row r="26680" spans="1:59">
      <c r="AO26680" s="103" t="n"/>
    </row>
    <row r="26681" spans="1:59">
      <c r="AO26681" s="103" t="n"/>
    </row>
    <row r="26682" spans="1:59">
      <c r="AO26682" s="103" t="n"/>
    </row>
    <row r="26683" spans="1:59">
      <c r="AO26683" s="103" t="n"/>
    </row>
    <row r="26684" spans="1:59">
      <c r="AO26684" s="103" t="n"/>
    </row>
    <row r="26685" spans="1:59">
      <c r="AO26685" s="103" t="n"/>
    </row>
    <row r="26686" spans="1:59">
      <c r="AO26686" s="103" t="n"/>
    </row>
    <row r="26687" spans="1:59">
      <c r="AO26687" s="103" t="n"/>
    </row>
    <row r="26688" spans="1:59">
      <c r="AO26688" s="103" t="n"/>
    </row>
    <row r="26689" spans="1:59">
      <c r="AO26689" s="103" t="n"/>
    </row>
    <row r="26690" spans="1:59">
      <c r="AO26690" s="103" t="n"/>
    </row>
    <row r="26691" spans="1:59">
      <c r="AO26691" s="103" t="n"/>
    </row>
    <row r="26692" spans="1:59">
      <c r="AO26692" s="103" t="n"/>
    </row>
    <row r="26693" spans="1:59">
      <c r="AO26693" s="103" t="n"/>
    </row>
    <row r="26694" spans="1:59">
      <c r="AO26694" s="103" t="n"/>
    </row>
    <row r="26695" spans="1:59">
      <c r="AO26695" s="103" t="n"/>
    </row>
    <row r="26696" spans="1:59">
      <c r="AO26696" s="103" t="n"/>
    </row>
    <row r="26697" spans="1:59">
      <c r="AO26697" s="103" t="n"/>
    </row>
    <row r="26698" spans="1:59">
      <c r="AO26698" s="103" t="n"/>
    </row>
    <row r="26699" spans="1:59">
      <c r="AO26699" s="103" t="n"/>
    </row>
    <row r="26700" spans="1:59">
      <c r="AO26700" s="103" t="n"/>
    </row>
    <row r="26701" spans="1:59">
      <c r="AO26701" s="103" t="n"/>
    </row>
    <row r="26702" spans="1:59">
      <c r="AO26702" s="103" t="n"/>
    </row>
    <row r="26703" spans="1:59">
      <c r="AO26703" s="103" t="n"/>
    </row>
    <row r="26704" spans="1:59">
      <c r="AO26704" s="103" t="n"/>
    </row>
    <row r="26705" spans="1:59">
      <c r="AO26705" s="103" t="n"/>
    </row>
    <row r="26706" spans="1:59">
      <c r="AO26706" s="103" t="n"/>
    </row>
    <row r="26707" spans="1:59">
      <c r="AO26707" s="103" t="n"/>
    </row>
    <row r="26708" spans="1:59">
      <c r="AO26708" s="103" t="n"/>
    </row>
    <row r="26709" spans="1:59">
      <c r="AO26709" s="103" t="n"/>
    </row>
    <row r="26710" spans="1:59">
      <c r="AO26710" s="103" t="n"/>
    </row>
    <row r="26711" spans="1:59">
      <c r="AO26711" s="103" t="n"/>
    </row>
    <row r="26712" spans="1:59">
      <c r="AO26712" s="103" t="n"/>
    </row>
    <row r="26713" spans="1:59">
      <c r="AO26713" s="103" t="n"/>
    </row>
    <row r="26714" spans="1:59">
      <c r="AO26714" s="103" t="n"/>
    </row>
    <row r="26715" spans="1:59">
      <c r="AO26715" s="103" t="n"/>
    </row>
    <row r="26716" spans="1:59">
      <c r="AO26716" s="103" t="n"/>
    </row>
    <row r="26717" spans="1:59">
      <c r="AO26717" s="103" t="n"/>
    </row>
    <row r="26718" spans="1:59">
      <c r="AO26718" s="103" t="n"/>
    </row>
    <row r="26719" spans="1:59">
      <c r="AO26719" s="103" t="n"/>
    </row>
    <row r="26720" spans="1:59">
      <c r="AO26720" s="103" t="n"/>
    </row>
    <row r="26721" spans="1:59">
      <c r="AO26721" s="103" t="n"/>
    </row>
    <row r="26722" spans="1:59">
      <c r="AO26722" s="103" t="n"/>
    </row>
    <row r="26723" spans="1:59">
      <c r="AO26723" s="103" t="n"/>
    </row>
    <row r="26724" spans="1:59">
      <c r="AO26724" s="103" t="n"/>
    </row>
    <row r="26725" spans="1:59">
      <c r="AO26725" s="103" t="n"/>
    </row>
    <row r="26726" spans="1:59">
      <c r="AO26726" s="103" t="n"/>
    </row>
    <row r="26727" spans="1:59">
      <c r="AO26727" s="103" t="n"/>
    </row>
    <row r="26728" spans="1:59">
      <c r="AO26728" s="103" t="n"/>
    </row>
    <row r="26729" spans="1:59">
      <c r="AO26729" s="103" t="n"/>
    </row>
    <row r="26730" spans="1:59">
      <c r="AO26730" s="103" t="n"/>
    </row>
    <row r="26731" spans="1:59">
      <c r="AO26731" s="103" t="n"/>
    </row>
    <row r="26732" spans="1:59">
      <c r="AO26732" s="103" t="n"/>
    </row>
    <row r="26733" spans="1:59">
      <c r="AO26733" s="103" t="n"/>
    </row>
    <row r="26734" spans="1:59">
      <c r="AO26734" s="103" t="n"/>
    </row>
    <row r="26735" spans="1:59">
      <c r="AO26735" s="103" t="n"/>
    </row>
    <row r="26736" spans="1:59">
      <c r="AO26736" s="103" t="n"/>
    </row>
    <row r="26737" spans="1:59">
      <c r="AO26737" s="103" t="n"/>
    </row>
    <row r="26738" spans="1:59">
      <c r="AO26738" s="103" t="n"/>
    </row>
    <row r="26739" spans="1:59">
      <c r="AO26739" s="103" t="n"/>
    </row>
    <row r="26740" spans="1:59">
      <c r="AO26740" s="103" t="n"/>
    </row>
    <row r="26741" spans="1:59">
      <c r="AO26741" s="103" t="n"/>
    </row>
    <row r="26742" spans="1:59">
      <c r="AO26742" s="103" t="n"/>
    </row>
    <row r="26743" spans="1:59">
      <c r="AO26743" s="103" t="n"/>
    </row>
    <row r="26744" spans="1:59">
      <c r="AO26744" s="103" t="n"/>
    </row>
    <row r="26745" spans="1:59">
      <c r="AO26745" s="103" t="n"/>
    </row>
    <row r="26746" spans="1:59">
      <c r="AO26746" s="103" t="n"/>
    </row>
    <row r="26747" spans="1:59">
      <c r="AO26747" s="103" t="n"/>
    </row>
    <row r="26748" spans="1:59">
      <c r="AO26748" s="103" t="n"/>
    </row>
    <row r="26749" spans="1:59">
      <c r="AO26749" s="103" t="n"/>
    </row>
    <row r="26750" spans="1:59">
      <c r="AO26750" s="103" t="n"/>
    </row>
    <row r="26751" spans="1:59">
      <c r="AO26751" s="103" t="n"/>
    </row>
    <row r="26752" spans="1:59">
      <c r="AO26752" s="103" t="n"/>
    </row>
    <row r="26753" spans="1:59">
      <c r="AO26753" s="103" t="n"/>
    </row>
    <row r="26754" spans="1:59">
      <c r="AO26754" s="103" t="n"/>
    </row>
    <row r="26755" spans="1:59">
      <c r="AO26755" s="103" t="n"/>
    </row>
    <row r="26756" spans="1:59">
      <c r="AO26756" s="103" t="n"/>
    </row>
    <row r="26757" spans="1:59">
      <c r="AO26757" s="103" t="n"/>
    </row>
    <row r="26758" spans="1:59">
      <c r="AO26758" s="103" t="n"/>
    </row>
    <row r="26759" spans="1:59">
      <c r="AO26759" s="103" t="n"/>
    </row>
    <row r="26760" spans="1:59">
      <c r="AO26760" s="103" t="n"/>
    </row>
    <row r="26761" spans="1:59">
      <c r="AO26761" s="103" t="n"/>
    </row>
    <row r="26762" spans="1:59">
      <c r="AO26762" s="103" t="n"/>
    </row>
    <row r="26763" spans="1:59">
      <c r="AO26763" s="103" t="n"/>
    </row>
    <row r="26764" spans="1:59">
      <c r="AO26764" s="103" t="n"/>
    </row>
    <row r="26765" spans="1:59">
      <c r="AO26765" s="103" t="n"/>
    </row>
    <row r="26766" spans="1:59">
      <c r="AO26766" s="103" t="n"/>
    </row>
    <row r="26767" spans="1:59">
      <c r="AO26767" s="103" t="n"/>
    </row>
    <row r="26768" spans="1:59">
      <c r="AO26768" s="103" t="n"/>
    </row>
    <row r="26769" spans="1:59">
      <c r="AO26769" s="103" t="n"/>
    </row>
    <row r="26770" spans="1:59">
      <c r="AO26770" s="103" t="n"/>
    </row>
    <row r="26771" spans="1:59">
      <c r="AO26771" s="103" t="n"/>
    </row>
    <row r="26772" spans="1:59">
      <c r="AO26772" s="103" t="n"/>
    </row>
    <row r="26773" spans="1:59">
      <c r="AO26773" s="103" t="n"/>
    </row>
    <row r="26774" spans="1:59">
      <c r="AO26774" s="103" t="n"/>
    </row>
    <row r="26775" spans="1:59">
      <c r="AO26775" s="103" t="n"/>
    </row>
    <row r="26776" spans="1:59">
      <c r="AO26776" s="103" t="n"/>
    </row>
    <row r="26777" spans="1:59">
      <c r="AO26777" s="103" t="n"/>
    </row>
    <row r="26778" spans="1:59">
      <c r="AO26778" s="103" t="n"/>
    </row>
    <row r="26779" spans="1:59">
      <c r="AO26779" s="103" t="n"/>
    </row>
    <row r="26780" spans="1:59">
      <c r="AO26780" s="103" t="n"/>
    </row>
    <row r="26781" spans="1:59">
      <c r="AO26781" s="103" t="n"/>
    </row>
    <row r="26782" spans="1:59">
      <c r="AO26782" s="103" t="n"/>
    </row>
    <row r="26783" spans="1:59">
      <c r="AO26783" s="103" t="n"/>
    </row>
    <row r="26784" spans="1:59">
      <c r="AO26784" s="103" t="n"/>
    </row>
    <row r="26785" spans="1:59">
      <c r="AO26785" s="103" t="n"/>
    </row>
    <row r="26786" spans="1:59">
      <c r="AO26786" s="103" t="n"/>
    </row>
    <row r="26787" spans="1:59">
      <c r="AO26787" s="103" t="n"/>
    </row>
    <row r="26788" spans="1:59">
      <c r="AO26788" s="103" t="n"/>
    </row>
    <row r="26789" spans="1:59">
      <c r="AO26789" s="103" t="n"/>
    </row>
    <row r="26790" spans="1:59">
      <c r="AO26790" s="103" t="n"/>
    </row>
    <row r="26791" spans="1:59">
      <c r="AO26791" s="103" t="n"/>
    </row>
    <row r="26792" spans="1:59">
      <c r="AO26792" s="103" t="n"/>
    </row>
    <row r="26793" spans="1:59">
      <c r="AO26793" s="103" t="n"/>
    </row>
    <row r="26794" spans="1:59">
      <c r="AO26794" s="103" t="n"/>
    </row>
    <row r="26795" spans="1:59">
      <c r="AO26795" s="103" t="n"/>
    </row>
    <row r="26796" spans="1:59">
      <c r="AO26796" s="103" t="n"/>
    </row>
    <row r="26797" spans="1:59">
      <c r="AO26797" s="103" t="n"/>
    </row>
    <row r="26798" spans="1:59">
      <c r="AO26798" s="103" t="n"/>
    </row>
    <row r="26799" spans="1:59">
      <c r="AO26799" s="103" t="n"/>
    </row>
    <row r="26800" spans="1:59">
      <c r="AO26800" s="103" t="n"/>
    </row>
    <row r="26801" spans="1:59">
      <c r="AO26801" s="103" t="n"/>
    </row>
    <row r="26802" spans="1:59">
      <c r="AO26802" s="103" t="n"/>
    </row>
    <row r="26803" spans="1:59">
      <c r="AO26803" s="103" t="n"/>
    </row>
    <row r="26804" spans="1:59">
      <c r="AO26804" s="103" t="n"/>
    </row>
    <row r="26805" spans="1:59">
      <c r="AO26805" s="103" t="n"/>
    </row>
    <row r="26806" spans="1:59">
      <c r="AO26806" s="103" t="n"/>
    </row>
    <row r="26807" spans="1:59">
      <c r="AO26807" s="103" t="n"/>
    </row>
    <row r="26808" spans="1:59">
      <c r="AO26808" s="103" t="n"/>
    </row>
    <row r="26809" spans="1:59">
      <c r="AO26809" s="103" t="n"/>
    </row>
    <row r="26810" spans="1:59">
      <c r="AO26810" s="103" t="n"/>
    </row>
    <row r="26811" spans="1:59">
      <c r="AO26811" s="103" t="n"/>
    </row>
    <row r="26812" spans="1:59">
      <c r="AO26812" s="103" t="n"/>
    </row>
    <row r="26813" spans="1:59">
      <c r="AO26813" s="103" t="n"/>
    </row>
    <row r="26814" spans="1:59">
      <c r="AO26814" s="103" t="n"/>
    </row>
    <row r="26815" spans="1:59">
      <c r="AO26815" s="103" t="n"/>
    </row>
    <row r="26816" spans="1:59">
      <c r="AO26816" s="103" t="n"/>
    </row>
    <row r="26817" spans="1:59">
      <c r="AO26817" s="103" t="n"/>
    </row>
    <row r="26818" spans="1:59">
      <c r="AO26818" s="103" t="n"/>
    </row>
    <row r="26819" spans="1:59">
      <c r="AO26819" s="103" t="n"/>
    </row>
    <row r="26820" spans="1:59">
      <c r="AO26820" s="103" t="n"/>
    </row>
    <row r="26821" spans="1:59">
      <c r="AO26821" s="103" t="n"/>
    </row>
    <row r="26822" spans="1:59">
      <c r="AO26822" s="103" t="n"/>
    </row>
    <row r="26823" spans="1:59">
      <c r="AO26823" s="103" t="n"/>
    </row>
    <row r="26824" spans="1:59">
      <c r="AO26824" s="103" t="n"/>
    </row>
    <row r="26825" spans="1:59">
      <c r="AO26825" s="103" t="n"/>
    </row>
    <row r="26826" spans="1:59">
      <c r="AO26826" s="103" t="n"/>
    </row>
    <row r="26827" spans="1:59">
      <c r="AO26827" s="103" t="n"/>
    </row>
    <row r="26828" spans="1:59">
      <c r="AO26828" s="103" t="n"/>
    </row>
    <row r="26829" spans="1:59">
      <c r="AO26829" s="103" t="n"/>
    </row>
    <row r="26830" spans="1:59">
      <c r="AO26830" s="103" t="n"/>
    </row>
    <row r="26831" spans="1:59">
      <c r="AO26831" s="103" t="n"/>
    </row>
    <row r="26832" spans="1:59">
      <c r="AO26832" s="103" t="n"/>
    </row>
    <row r="26833" spans="1:59">
      <c r="AO26833" s="103" t="n"/>
    </row>
    <row r="26834" spans="1:59">
      <c r="AO26834" s="103" t="n"/>
    </row>
    <row r="26835" spans="1:59">
      <c r="AO26835" s="103" t="n"/>
    </row>
    <row r="26836" spans="1:59">
      <c r="AO26836" s="103" t="n"/>
    </row>
    <row r="26837" spans="1:59">
      <c r="AO26837" s="103" t="n"/>
    </row>
    <row r="26838" spans="1:59">
      <c r="AO26838" s="103" t="n"/>
    </row>
    <row r="26839" spans="1:59">
      <c r="AO26839" s="103" t="n"/>
    </row>
    <row r="26840" spans="1:59">
      <c r="AO26840" s="103" t="n"/>
    </row>
    <row r="26841" spans="1:59">
      <c r="AO26841" s="103" t="n"/>
    </row>
    <row r="26842" spans="1:59">
      <c r="AO26842" s="103" t="n"/>
    </row>
    <row r="26843" spans="1:59">
      <c r="AO26843" s="103" t="n"/>
    </row>
    <row r="26844" spans="1:59">
      <c r="AO26844" s="103" t="n"/>
    </row>
    <row r="26845" spans="1:59">
      <c r="AO26845" s="103" t="n"/>
    </row>
    <row r="26846" spans="1:59">
      <c r="AO26846" s="103" t="n"/>
    </row>
    <row r="26847" spans="1:59">
      <c r="AO26847" s="103" t="n"/>
    </row>
    <row r="26848" spans="1:59">
      <c r="AO26848" s="103" t="n"/>
    </row>
    <row r="26849" spans="1:59">
      <c r="AO26849" s="103" t="n"/>
    </row>
    <row r="26850" spans="1:59">
      <c r="AO26850" s="103" t="n"/>
    </row>
    <row r="26851" spans="1:59">
      <c r="AO26851" s="103" t="n"/>
    </row>
    <row r="26852" spans="1:59">
      <c r="AO26852" s="103" t="n"/>
    </row>
    <row r="26853" spans="1:59">
      <c r="AO26853" s="103" t="n"/>
    </row>
    <row r="26854" spans="1:59">
      <c r="AO26854" s="103" t="n"/>
    </row>
    <row r="26855" spans="1:59">
      <c r="AO26855" s="103" t="n"/>
    </row>
    <row r="26856" spans="1:59">
      <c r="AO26856" s="103" t="n"/>
    </row>
    <row r="26857" spans="1:59">
      <c r="AO26857" s="103" t="n"/>
    </row>
    <row r="26858" spans="1:59">
      <c r="AO26858" s="103" t="n"/>
    </row>
    <row r="26859" spans="1:59">
      <c r="AO26859" s="103" t="n"/>
    </row>
    <row r="26860" spans="1:59">
      <c r="AO26860" s="103" t="n"/>
    </row>
    <row r="26861" spans="1:59">
      <c r="AO26861" s="103" t="n"/>
    </row>
    <row r="26862" spans="1:59">
      <c r="AO26862" s="103" t="n"/>
    </row>
    <row r="26863" spans="1:59">
      <c r="AO26863" s="103" t="n"/>
    </row>
    <row r="26864" spans="1:59">
      <c r="AO26864" s="103" t="n"/>
    </row>
    <row r="26865" spans="1:59">
      <c r="AO26865" s="103" t="n"/>
    </row>
    <row r="26866" spans="1:59">
      <c r="AO26866" s="103" t="n"/>
    </row>
    <row r="26867" spans="1:59">
      <c r="AO26867" s="103" t="n"/>
    </row>
    <row r="26868" spans="1:59">
      <c r="AO26868" s="103" t="n"/>
    </row>
    <row r="26869" spans="1:59">
      <c r="AO26869" s="103" t="n"/>
    </row>
    <row r="26870" spans="1:59">
      <c r="AO26870" s="103" t="n"/>
    </row>
    <row r="26871" spans="1:59">
      <c r="AO26871" s="103" t="n"/>
    </row>
    <row r="26872" spans="1:59">
      <c r="AO26872" s="103" t="n"/>
    </row>
    <row r="26873" spans="1:59">
      <c r="AO26873" s="103" t="n"/>
    </row>
    <row r="26874" spans="1:59">
      <c r="AO26874" s="103" t="n"/>
    </row>
    <row r="26875" spans="1:59">
      <c r="AO26875" s="103" t="n"/>
    </row>
    <row r="26876" spans="1:59">
      <c r="AO26876" s="103" t="n"/>
    </row>
    <row r="26877" spans="1:59">
      <c r="AO26877" s="103" t="n"/>
    </row>
    <row r="26878" spans="1:59">
      <c r="AO26878" s="103" t="n"/>
    </row>
    <row r="26879" spans="1:59">
      <c r="AO26879" s="103" t="n"/>
    </row>
    <row r="26880" spans="1:59">
      <c r="AO26880" s="103" t="n"/>
    </row>
    <row r="26881" spans="1:59">
      <c r="AO26881" s="103" t="n"/>
    </row>
    <row r="26882" spans="1:59">
      <c r="AO26882" s="103" t="n"/>
    </row>
    <row r="26883" spans="1:59">
      <c r="AO26883" s="103" t="n"/>
    </row>
    <row r="26884" spans="1:59">
      <c r="AO26884" s="103" t="n"/>
    </row>
    <row r="26885" spans="1:59">
      <c r="AO26885" s="103" t="n"/>
    </row>
    <row r="26886" spans="1:59">
      <c r="AO26886" s="103" t="n"/>
    </row>
    <row r="26887" spans="1:59">
      <c r="AO26887" s="103" t="n"/>
    </row>
    <row r="26888" spans="1:59">
      <c r="AO26888" s="103" t="n"/>
    </row>
    <row r="26889" spans="1:59">
      <c r="AO26889" s="103" t="n"/>
    </row>
    <row r="26890" spans="1:59">
      <c r="AO26890" s="103" t="n"/>
    </row>
    <row r="26891" spans="1:59">
      <c r="AO26891" s="103" t="n"/>
    </row>
    <row r="26892" spans="1:59">
      <c r="AO26892" s="103" t="n"/>
    </row>
    <row r="26893" spans="1:59">
      <c r="AO26893" s="103" t="n"/>
    </row>
    <row r="26894" spans="1:59">
      <c r="AO26894" s="103" t="n"/>
    </row>
    <row r="26895" spans="1:59">
      <c r="AO26895" s="103" t="n"/>
    </row>
    <row r="26896" spans="1:59">
      <c r="AO26896" s="103" t="n"/>
    </row>
    <row r="26897" spans="1:59">
      <c r="AO26897" s="103" t="n"/>
    </row>
    <row r="26898" spans="1:59">
      <c r="AO26898" s="103" t="n"/>
    </row>
    <row r="26899" spans="1:59">
      <c r="AO26899" s="103" t="n"/>
    </row>
    <row r="26900" spans="1:59">
      <c r="AO26900" s="103" t="n"/>
    </row>
    <row r="26901" spans="1:59">
      <c r="AO26901" s="103" t="n"/>
    </row>
    <row r="26902" spans="1:59">
      <c r="AO26902" s="103" t="n"/>
    </row>
    <row r="26903" spans="1:59">
      <c r="AO26903" s="103" t="n"/>
    </row>
    <row r="26904" spans="1:59">
      <c r="AO26904" s="103" t="n"/>
    </row>
    <row r="26905" spans="1:59">
      <c r="AO26905" s="103" t="n"/>
    </row>
    <row r="26906" spans="1:59">
      <c r="AO26906" s="103" t="n"/>
    </row>
    <row r="26907" spans="1:59">
      <c r="AO26907" s="103" t="n"/>
    </row>
    <row r="26908" spans="1:59">
      <c r="AO26908" s="103" t="n"/>
    </row>
    <row r="26909" spans="1:59">
      <c r="AO26909" s="103" t="n"/>
    </row>
    <row r="26910" spans="1:59">
      <c r="AO26910" s="103" t="n"/>
    </row>
    <row r="26911" spans="1:59">
      <c r="AO26911" s="103" t="n"/>
    </row>
    <row r="26912" spans="1:59">
      <c r="AO26912" s="103" t="n"/>
    </row>
    <row r="26913" spans="1:59">
      <c r="AO26913" s="103" t="n"/>
    </row>
    <row r="26914" spans="1:59">
      <c r="AO26914" s="103" t="n"/>
    </row>
    <row r="26915" spans="1:59">
      <c r="AO26915" s="103" t="n"/>
    </row>
    <row r="26916" spans="1:59">
      <c r="AO26916" s="103" t="n"/>
    </row>
    <row r="26917" spans="1:59">
      <c r="AO26917" s="103" t="n"/>
    </row>
    <row r="26918" spans="1:59">
      <c r="AO26918" s="103" t="n"/>
    </row>
    <row r="26919" spans="1:59">
      <c r="AO26919" s="103" t="n"/>
    </row>
    <row r="26920" spans="1:59">
      <c r="AO26920" s="103" t="n"/>
    </row>
    <row r="26921" spans="1:59">
      <c r="AO26921" s="103" t="n"/>
    </row>
    <row r="26922" spans="1:59">
      <c r="AO26922" s="103" t="n"/>
    </row>
    <row r="26923" spans="1:59">
      <c r="AO26923" s="103" t="n"/>
    </row>
    <row r="26924" spans="1:59">
      <c r="AO26924" s="103" t="n"/>
    </row>
    <row r="26925" spans="1:59">
      <c r="AO26925" s="103" t="n"/>
    </row>
    <row r="26926" spans="1:59">
      <c r="AO26926" s="103" t="n"/>
    </row>
    <row r="26927" spans="1:59">
      <c r="AO26927" s="103" t="n"/>
    </row>
    <row r="26928" spans="1:59">
      <c r="AO26928" s="103" t="n"/>
    </row>
    <row r="26929" spans="1:59">
      <c r="AO26929" s="103" t="n"/>
    </row>
    <row r="26930" spans="1:59">
      <c r="AO26930" s="103" t="n"/>
    </row>
    <row r="26931" spans="1:59">
      <c r="AO26931" s="103" t="n"/>
    </row>
    <row r="26932" spans="1:59">
      <c r="AO26932" s="103" t="n"/>
    </row>
    <row r="26933" spans="1:59">
      <c r="AO26933" s="103" t="n"/>
    </row>
    <row r="26934" spans="1:59">
      <c r="AO26934" s="103" t="n"/>
    </row>
    <row r="26935" spans="1:59">
      <c r="AO26935" s="103" t="n"/>
    </row>
    <row r="26936" spans="1:59">
      <c r="AO26936" s="103" t="n"/>
    </row>
    <row r="26937" spans="1:59">
      <c r="AO26937" s="103" t="n"/>
    </row>
    <row r="26938" spans="1:59">
      <c r="AO26938" s="103" t="n"/>
    </row>
    <row r="26939" spans="1:59">
      <c r="AO26939" s="103" t="n"/>
    </row>
    <row r="26940" spans="1:59">
      <c r="AO26940" s="103" t="n"/>
    </row>
    <row r="26941" spans="1:59">
      <c r="AO26941" s="103" t="n"/>
    </row>
    <row r="26942" spans="1:59">
      <c r="AO26942" s="103" t="n"/>
    </row>
    <row r="26943" spans="1:59">
      <c r="AO26943" s="103" t="n"/>
    </row>
    <row r="26944" spans="1:59">
      <c r="AO26944" s="103" t="n"/>
    </row>
    <row r="26945" spans="1:59">
      <c r="AO26945" s="103" t="n"/>
    </row>
    <row r="26946" spans="1:59">
      <c r="AO26946" s="103" t="n"/>
    </row>
    <row r="26947" spans="1:59">
      <c r="AO26947" s="103" t="n"/>
    </row>
    <row r="26948" spans="1:59">
      <c r="AO26948" s="103" t="n"/>
    </row>
    <row r="26949" spans="1:59">
      <c r="AO26949" s="103" t="n"/>
    </row>
    <row r="26950" spans="1:59">
      <c r="AO26950" s="103" t="n"/>
    </row>
    <row r="26951" spans="1:59">
      <c r="AO26951" s="103" t="n"/>
    </row>
    <row r="26952" spans="1:59">
      <c r="AO26952" s="103" t="n"/>
    </row>
    <row r="26953" spans="1:59">
      <c r="AO26953" s="103" t="n"/>
    </row>
    <row r="26954" spans="1:59">
      <c r="AO26954" s="103" t="n"/>
    </row>
    <row r="26955" spans="1:59">
      <c r="AO26955" s="103" t="n"/>
    </row>
    <row r="26956" spans="1:59">
      <c r="AO26956" s="103" t="n"/>
    </row>
    <row r="26957" spans="1:59">
      <c r="AO26957" s="103" t="n"/>
    </row>
    <row r="26958" spans="1:59">
      <c r="AO26958" s="103" t="n"/>
    </row>
    <row r="26959" spans="1:59">
      <c r="AO26959" s="103" t="n"/>
    </row>
    <row r="26960" spans="1:59">
      <c r="AO26960" s="103" t="n"/>
    </row>
    <row r="26961" spans="1:59">
      <c r="AO26961" s="103" t="n"/>
    </row>
    <row r="26962" spans="1:59">
      <c r="AO26962" s="103" t="n"/>
    </row>
    <row r="26963" spans="1:59">
      <c r="AO26963" s="103" t="n"/>
    </row>
    <row r="26964" spans="1:59">
      <c r="AO26964" s="103" t="n"/>
    </row>
    <row r="26965" spans="1:59">
      <c r="AO26965" s="103" t="n"/>
    </row>
    <row r="26966" spans="1:59">
      <c r="AO26966" s="103" t="n"/>
    </row>
    <row r="26967" spans="1:59">
      <c r="AO26967" s="103" t="n"/>
    </row>
    <row r="26968" spans="1:59">
      <c r="AO26968" s="103" t="n"/>
    </row>
    <row r="26969" spans="1:59">
      <c r="AO26969" s="103" t="n"/>
    </row>
    <row r="26970" spans="1:59">
      <c r="AO26970" s="103" t="n"/>
    </row>
    <row r="26971" spans="1:59">
      <c r="AO26971" s="103" t="n"/>
    </row>
    <row r="26972" spans="1:59">
      <c r="AO26972" s="103" t="n"/>
    </row>
    <row r="26973" spans="1:59">
      <c r="AO26973" s="103" t="n"/>
    </row>
    <row r="26974" spans="1:59">
      <c r="AO26974" s="103" t="n"/>
    </row>
    <row r="26975" spans="1:59">
      <c r="AO26975" s="103" t="n"/>
    </row>
    <row r="26976" spans="1:59">
      <c r="AO26976" s="103" t="n"/>
    </row>
    <row r="26977" spans="1:59">
      <c r="AO26977" s="103" t="n"/>
    </row>
    <row r="26978" spans="1:59">
      <c r="AO26978" s="103" t="n"/>
    </row>
    <row r="26979" spans="1:59">
      <c r="AO26979" s="103" t="n"/>
    </row>
    <row r="26980" spans="1:59">
      <c r="AO26980" s="103" t="n"/>
    </row>
    <row r="26981" spans="1:59">
      <c r="AO26981" s="103" t="n"/>
    </row>
    <row r="26982" spans="1:59">
      <c r="AO26982" s="103" t="n"/>
    </row>
    <row r="26983" spans="1:59">
      <c r="AO26983" s="103" t="n"/>
    </row>
    <row r="26984" spans="1:59">
      <c r="AO26984" s="103" t="n"/>
    </row>
    <row r="26985" spans="1:59">
      <c r="AO26985" s="103" t="n"/>
    </row>
    <row r="26986" spans="1:59">
      <c r="AO26986" s="103" t="n"/>
    </row>
    <row r="26987" spans="1:59">
      <c r="AO26987" s="103" t="n"/>
    </row>
    <row r="26988" spans="1:59">
      <c r="AO26988" s="103" t="n"/>
    </row>
    <row r="26989" spans="1:59">
      <c r="AO26989" s="103" t="n"/>
    </row>
    <row r="26990" spans="1:59">
      <c r="AO26990" s="103" t="n"/>
    </row>
    <row r="26991" spans="1:59">
      <c r="AO26991" s="103" t="n"/>
    </row>
    <row r="26992" spans="1:59">
      <c r="AO26992" s="103" t="n"/>
    </row>
    <row r="26993" spans="1:59">
      <c r="AO26993" s="103" t="n"/>
    </row>
    <row r="26994" spans="1:59">
      <c r="AO26994" s="103" t="n"/>
    </row>
    <row r="26995" spans="1:59">
      <c r="AO26995" s="103" t="n"/>
    </row>
    <row r="26996" spans="1:59">
      <c r="AO26996" s="103" t="n"/>
    </row>
    <row r="26997" spans="1:59">
      <c r="AO26997" s="103" t="n"/>
    </row>
    <row r="26998" spans="1:59">
      <c r="AO26998" s="103" t="n"/>
    </row>
    <row r="26999" spans="1:59">
      <c r="AO26999" s="103" t="n"/>
    </row>
    <row r="27000" spans="1:59">
      <c r="AO27000" s="103" t="n"/>
    </row>
    <row r="27001" spans="1:59">
      <c r="AO27001" s="103" t="n"/>
    </row>
    <row r="27002" spans="1:59">
      <c r="AO27002" s="103" t="n"/>
    </row>
    <row r="27003" spans="1:59">
      <c r="AO27003" s="103" t="n"/>
    </row>
    <row r="27004" spans="1:59">
      <c r="AO27004" s="103" t="n"/>
    </row>
    <row r="27005" spans="1:59">
      <c r="AO27005" s="103" t="n"/>
    </row>
    <row r="27006" spans="1:59">
      <c r="AO27006" s="103" t="n"/>
    </row>
    <row r="27007" spans="1:59">
      <c r="AO27007" s="103" t="n"/>
    </row>
    <row r="27008" spans="1:59">
      <c r="AO27008" s="103" t="n"/>
    </row>
    <row r="27009" spans="1:59">
      <c r="AO27009" s="103" t="n"/>
    </row>
    <row r="27010" spans="1:59">
      <c r="AO27010" s="103" t="n"/>
    </row>
    <row r="27011" spans="1:59">
      <c r="AO27011" s="103" t="n"/>
    </row>
    <row r="27012" spans="1:59">
      <c r="AO27012" s="103" t="n"/>
    </row>
    <row r="27013" spans="1:59">
      <c r="AO27013" s="103" t="n"/>
    </row>
    <row r="27014" spans="1:59">
      <c r="AO27014" s="103" t="n"/>
    </row>
    <row r="27015" spans="1:59">
      <c r="AO27015" s="103" t="n"/>
    </row>
    <row r="27016" spans="1:59">
      <c r="AO27016" s="103" t="n"/>
    </row>
    <row r="27017" spans="1:59">
      <c r="AO27017" s="103" t="n"/>
    </row>
    <row r="27018" spans="1:59">
      <c r="AO27018" s="103" t="n"/>
    </row>
    <row r="27019" spans="1:59">
      <c r="AO27019" s="103" t="n"/>
    </row>
    <row r="27020" spans="1:59">
      <c r="AO27020" s="103" t="n"/>
    </row>
    <row r="27021" spans="1:59">
      <c r="AO27021" s="103" t="n"/>
    </row>
    <row r="27022" spans="1:59">
      <c r="AO27022" s="103" t="n"/>
    </row>
    <row r="27023" spans="1:59">
      <c r="AO27023" s="103" t="n"/>
    </row>
    <row r="27024" spans="1:59">
      <c r="AO27024" s="103" t="n"/>
    </row>
    <row r="27025" spans="1:59">
      <c r="AO27025" s="103" t="n"/>
    </row>
    <row r="27026" spans="1:59">
      <c r="AO27026" s="103" t="n"/>
    </row>
    <row r="27027" spans="1:59">
      <c r="AO27027" s="103" t="n"/>
    </row>
    <row r="27028" spans="1:59">
      <c r="AO27028" s="103" t="n"/>
    </row>
    <row r="27029" spans="1:59">
      <c r="AO27029" s="103" t="n"/>
    </row>
    <row r="27030" spans="1:59">
      <c r="AO27030" s="103" t="n"/>
    </row>
    <row r="27031" spans="1:59">
      <c r="AO27031" s="103" t="n"/>
    </row>
    <row r="27032" spans="1:59">
      <c r="AO27032" s="103" t="n"/>
    </row>
    <row r="27033" spans="1:59">
      <c r="AO27033" s="103" t="n"/>
    </row>
    <row r="27034" spans="1:59">
      <c r="AO27034" s="103" t="n"/>
    </row>
    <row r="27035" spans="1:59">
      <c r="AO27035" s="103" t="n"/>
    </row>
    <row r="27036" spans="1:59">
      <c r="AO27036" s="103" t="n"/>
    </row>
    <row r="27037" spans="1:59">
      <c r="AO27037" s="103" t="n"/>
    </row>
    <row r="27038" spans="1:59">
      <c r="AO27038" s="103" t="n"/>
    </row>
    <row r="27039" spans="1:59">
      <c r="AO27039" s="103" t="n"/>
    </row>
    <row r="27040" spans="1:59">
      <c r="AO27040" s="103" t="n"/>
    </row>
    <row r="27041" spans="1:59">
      <c r="AO27041" s="103" t="n"/>
    </row>
    <row r="27042" spans="1:59">
      <c r="AO27042" s="103" t="n"/>
    </row>
    <row r="27043" spans="1:59">
      <c r="AO27043" s="103" t="n"/>
    </row>
    <row r="27044" spans="1:59">
      <c r="AO27044" s="103" t="n"/>
    </row>
    <row r="27045" spans="1:59">
      <c r="AO27045" s="103" t="n"/>
    </row>
    <row r="27046" spans="1:59">
      <c r="AO27046" s="103" t="n"/>
    </row>
    <row r="27047" spans="1:59">
      <c r="AO27047" s="103" t="n"/>
    </row>
    <row r="27048" spans="1:59">
      <c r="AO27048" s="103" t="n"/>
    </row>
    <row r="27049" spans="1:59">
      <c r="AO27049" s="103" t="n"/>
    </row>
    <row r="27050" spans="1:59">
      <c r="AO27050" s="103" t="n"/>
    </row>
    <row r="27051" spans="1:59">
      <c r="AO27051" s="103" t="n"/>
    </row>
    <row r="27052" spans="1:59">
      <c r="AO27052" s="103" t="n"/>
    </row>
    <row r="27053" spans="1:59">
      <c r="AO27053" s="103" t="n"/>
    </row>
    <row r="27054" spans="1:59">
      <c r="AO27054" s="103" t="n"/>
    </row>
    <row r="27055" spans="1:59">
      <c r="AO27055" s="103" t="n"/>
    </row>
    <row r="27056" spans="1:59">
      <c r="AO27056" s="103" t="n"/>
    </row>
    <row r="27057" spans="1:59">
      <c r="AO27057" s="103" t="n"/>
    </row>
    <row r="27058" spans="1:59">
      <c r="AO27058" s="103" t="n"/>
    </row>
    <row r="27059" spans="1:59">
      <c r="AO27059" s="103" t="n"/>
    </row>
    <row r="27060" spans="1:59">
      <c r="AO27060" s="103" t="n"/>
    </row>
    <row r="27061" spans="1:59">
      <c r="AO27061" s="103" t="n"/>
    </row>
    <row r="27062" spans="1:59">
      <c r="AO27062" s="103" t="n"/>
    </row>
    <row r="27063" spans="1:59">
      <c r="AO27063" s="103" t="n"/>
    </row>
    <row r="27064" spans="1:59">
      <c r="AO27064" s="103" t="n"/>
    </row>
    <row r="27065" spans="1:59">
      <c r="AO27065" s="103" t="n"/>
    </row>
    <row r="27066" spans="1:59">
      <c r="AO27066" s="103" t="n"/>
    </row>
    <row r="27067" spans="1:59">
      <c r="AO27067" s="103" t="n"/>
    </row>
    <row r="27068" spans="1:59">
      <c r="AO27068" s="103" t="n"/>
    </row>
    <row r="27069" spans="1:59">
      <c r="AO27069" s="103" t="n"/>
    </row>
    <row r="27070" spans="1:59">
      <c r="AO27070" s="103" t="n"/>
    </row>
    <row r="27071" spans="1:59">
      <c r="AO27071" s="103" t="n"/>
    </row>
    <row r="27072" spans="1:59">
      <c r="AO27072" s="103" t="n"/>
    </row>
    <row r="27073" spans="1:59">
      <c r="AO27073" s="103" t="n"/>
    </row>
    <row r="27074" spans="1:59">
      <c r="AO27074" s="103" t="n"/>
    </row>
    <row r="27075" spans="1:59">
      <c r="AO27075" s="103" t="n"/>
    </row>
    <row r="27076" spans="1:59">
      <c r="AO27076" s="103" t="n"/>
    </row>
    <row r="27077" spans="1:59">
      <c r="AO27077" s="103" t="n"/>
    </row>
    <row r="27078" spans="1:59">
      <c r="AO27078" s="103" t="n"/>
    </row>
    <row r="27079" spans="1:59">
      <c r="AO27079" s="103" t="n"/>
    </row>
    <row r="27080" spans="1:59">
      <c r="AO27080" s="103" t="n"/>
    </row>
    <row r="27081" spans="1:59">
      <c r="AO27081" s="103" t="n"/>
    </row>
    <row r="27082" spans="1:59">
      <c r="AO27082" s="103" t="n"/>
    </row>
    <row r="27083" spans="1:59">
      <c r="AO27083" s="103" t="n"/>
    </row>
    <row r="27084" spans="1:59">
      <c r="AO27084" s="103" t="n"/>
    </row>
    <row r="27085" spans="1:59">
      <c r="AO27085" s="103" t="n"/>
    </row>
    <row r="27086" spans="1:59">
      <c r="AO27086" s="103" t="n"/>
    </row>
    <row r="27087" spans="1:59">
      <c r="AO27087" s="103" t="n"/>
    </row>
    <row r="27088" spans="1:59">
      <c r="AO27088" s="103" t="n"/>
    </row>
    <row r="27089" spans="1:59">
      <c r="AO27089" s="103" t="n"/>
    </row>
    <row r="27090" spans="1:59">
      <c r="AO27090" s="103" t="n"/>
    </row>
    <row r="27091" spans="1:59">
      <c r="AO27091" s="103" t="n"/>
    </row>
    <row r="27092" spans="1:59">
      <c r="AO27092" s="103" t="n"/>
    </row>
    <row r="27093" spans="1:59">
      <c r="AO27093" s="103" t="n"/>
    </row>
    <row r="27094" spans="1:59">
      <c r="AO27094" s="103" t="n"/>
    </row>
    <row r="27095" spans="1:59">
      <c r="AO27095" s="103" t="n"/>
    </row>
    <row r="27096" spans="1:59">
      <c r="AO27096" s="103" t="n"/>
    </row>
    <row r="27097" spans="1:59">
      <c r="AO27097" s="103" t="n"/>
    </row>
    <row r="27098" spans="1:59">
      <c r="AO27098" s="103" t="n"/>
    </row>
    <row r="27099" spans="1:59">
      <c r="AO27099" s="103" t="n"/>
    </row>
    <row r="27100" spans="1:59">
      <c r="AO27100" s="103" t="n"/>
    </row>
    <row r="27101" spans="1:59">
      <c r="AO27101" s="103" t="n"/>
    </row>
    <row r="27102" spans="1:59">
      <c r="AO27102" s="103" t="n"/>
    </row>
    <row r="27103" spans="1:59">
      <c r="AO27103" s="103" t="n"/>
    </row>
    <row r="27104" spans="1:59">
      <c r="AO27104" s="103" t="n"/>
    </row>
    <row r="27105" spans="1:59">
      <c r="AO27105" s="103" t="n"/>
    </row>
    <row r="27106" spans="1:59">
      <c r="AO27106" s="103" t="n"/>
    </row>
    <row r="27107" spans="1:59">
      <c r="AO27107" s="103" t="n"/>
    </row>
    <row r="27108" spans="1:59">
      <c r="AO27108" s="103" t="n"/>
    </row>
    <row r="27109" spans="1:59">
      <c r="AO27109" s="103" t="n"/>
    </row>
    <row r="27110" spans="1:59">
      <c r="AO27110" s="103" t="n"/>
    </row>
    <row r="27111" spans="1:59">
      <c r="AO27111" s="103" t="n"/>
    </row>
    <row r="27112" spans="1:59">
      <c r="AO27112" s="103" t="n"/>
    </row>
    <row r="27113" spans="1:59">
      <c r="AO27113" s="103" t="n"/>
    </row>
    <row r="27114" spans="1:59">
      <c r="AO27114" s="103" t="n"/>
    </row>
    <row r="27115" spans="1:59">
      <c r="AO27115" s="103" t="n"/>
    </row>
    <row r="27116" spans="1:59">
      <c r="AO27116" s="103" t="n"/>
    </row>
    <row r="27117" spans="1:59">
      <c r="AO27117" s="103" t="n"/>
    </row>
    <row r="27118" spans="1:59">
      <c r="AO27118" s="103" t="n"/>
    </row>
    <row r="27119" spans="1:59">
      <c r="AO27119" s="103" t="n"/>
    </row>
    <row r="27120" spans="1:59">
      <c r="AO27120" s="103" t="n"/>
    </row>
    <row r="27121" spans="1:59">
      <c r="AO27121" s="103" t="n"/>
    </row>
    <row r="27122" spans="1:59">
      <c r="AO27122" s="103" t="n"/>
    </row>
    <row r="27123" spans="1:59">
      <c r="AO27123" s="103" t="n"/>
    </row>
    <row r="27124" spans="1:59">
      <c r="AO27124" s="103" t="n"/>
    </row>
    <row r="27125" spans="1:59">
      <c r="AO27125" s="103" t="n"/>
    </row>
    <row r="27126" spans="1:59">
      <c r="AO27126" s="103" t="n"/>
    </row>
    <row r="27127" spans="1:59">
      <c r="AO27127" s="103" t="n"/>
    </row>
    <row r="27128" spans="1:59">
      <c r="AO27128" s="103" t="n"/>
    </row>
    <row r="27129" spans="1:59">
      <c r="AO27129" s="103" t="n"/>
    </row>
    <row r="27130" spans="1:59">
      <c r="AO27130" s="103" t="n"/>
    </row>
    <row r="27131" spans="1:59">
      <c r="AO27131" s="103" t="n"/>
    </row>
    <row r="27132" spans="1:59">
      <c r="AO27132" s="103" t="n"/>
    </row>
    <row r="27133" spans="1:59">
      <c r="AO27133" s="103" t="n"/>
    </row>
    <row r="27134" spans="1:59">
      <c r="AO27134" s="103" t="n"/>
    </row>
    <row r="27135" spans="1:59">
      <c r="AO27135" s="103" t="n"/>
    </row>
    <row r="27136" spans="1:59">
      <c r="AO27136" s="103" t="n"/>
    </row>
    <row r="27137" spans="1:59">
      <c r="AO27137" s="103" t="n"/>
    </row>
    <row r="27138" spans="1:59">
      <c r="AO27138" s="103" t="n"/>
    </row>
    <row r="27139" spans="1:59">
      <c r="AO27139" s="103" t="n"/>
    </row>
    <row r="27140" spans="1:59">
      <c r="AO27140" s="103" t="n"/>
    </row>
    <row r="27141" spans="1:59">
      <c r="AO27141" s="103" t="n"/>
    </row>
    <row r="27142" spans="1:59">
      <c r="AO27142" s="103" t="n"/>
    </row>
    <row r="27143" spans="1:59">
      <c r="AO27143" s="103" t="n"/>
    </row>
    <row r="27144" spans="1:59">
      <c r="AO27144" s="103" t="n"/>
    </row>
    <row r="27145" spans="1:59">
      <c r="AO27145" s="103" t="n"/>
    </row>
    <row r="27146" spans="1:59">
      <c r="AO27146" s="103" t="n"/>
    </row>
    <row r="27147" spans="1:59">
      <c r="AO27147" s="103" t="n"/>
    </row>
    <row r="27148" spans="1:59">
      <c r="AO27148" s="103" t="n"/>
    </row>
    <row r="27149" spans="1:59">
      <c r="AO27149" s="103" t="n"/>
    </row>
    <row r="27150" spans="1:59">
      <c r="AO27150" s="103" t="n"/>
    </row>
    <row r="27151" spans="1:59">
      <c r="AO27151" s="103" t="n"/>
    </row>
    <row r="27152" spans="1:59">
      <c r="AO27152" s="103" t="n"/>
    </row>
    <row r="27153" spans="1:59">
      <c r="AO27153" s="103" t="n"/>
    </row>
    <row r="27154" spans="1:59">
      <c r="AO27154" s="103" t="n"/>
    </row>
    <row r="27155" spans="1:59">
      <c r="AO27155" s="103" t="n"/>
    </row>
    <row r="27156" spans="1:59">
      <c r="AO27156" s="103" t="n"/>
    </row>
    <row r="27157" spans="1:59">
      <c r="AO27157" s="103" t="n"/>
    </row>
    <row r="27158" spans="1:59">
      <c r="AO27158" s="103" t="n"/>
    </row>
    <row r="27159" spans="1:59">
      <c r="AO27159" s="103" t="n"/>
    </row>
    <row r="27160" spans="1:59">
      <c r="AO27160" s="103" t="n"/>
    </row>
    <row r="27161" spans="1:59">
      <c r="AO27161" s="103" t="n"/>
    </row>
    <row r="27162" spans="1:59">
      <c r="AO27162" s="103" t="n"/>
    </row>
    <row r="27163" spans="1:59">
      <c r="AO27163" s="103" t="n"/>
    </row>
    <row r="27164" spans="1:59">
      <c r="AO27164" s="103" t="n"/>
    </row>
    <row r="27165" spans="1:59">
      <c r="AO27165" s="103" t="n"/>
    </row>
    <row r="27166" spans="1:59">
      <c r="AO27166" s="103" t="n"/>
    </row>
    <row r="27167" spans="1:59">
      <c r="AO27167" s="103" t="n"/>
    </row>
    <row r="27168" spans="1:59">
      <c r="AO27168" s="103" t="n"/>
    </row>
    <row r="27169" spans="1:59">
      <c r="AO27169" s="103" t="n"/>
    </row>
    <row r="27170" spans="1:59">
      <c r="AO27170" s="103" t="n"/>
    </row>
    <row r="27171" spans="1:59">
      <c r="AO27171" s="103" t="n"/>
    </row>
    <row r="27172" spans="1:59">
      <c r="AO27172" s="103" t="n"/>
    </row>
    <row r="27173" spans="1:59">
      <c r="AO27173" s="103" t="n"/>
    </row>
    <row r="27174" spans="1:59">
      <c r="AO27174" s="103" t="n"/>
    </row>
    <row r="27175" spans="1:59">
      <c r="AO27175" s="103" t="n"/>
    </row>
    <row r="27176" spans="1:59">
      <c r="AO27176" s="103" t="n"/>
    </row>
    <row r="27177" spans="1:59">
      <c r="AO27177" s="103" t="n"/>
    </row>
    <row r="27178" spans="1:59">
      <c r="AO27178" s="103" t="n"/>
    </row>
    <row r="27179" spans="1:59">
      <c r="AO27179" s="103" t="n"/>
    </row>
    <row r="27180" spans="1:59">
      <c r="AO27180" s="103" t="n"/>
    </row>
    <row r="27181" spans="1:59">
      <c r="AO27181" s="103" t="n"/>
    </row>
    <row r="27182" spans="1:59">
      <c r="AO27182" s="103" t="n"/>
    </row>
    <row r="27183" spans="1:59">
      <c r="AO27183" s="103" t="n"/>
    </row>
    <row r="27184" spans="1:59">
      <c r="AO27184" s="103" t="n"/>
    </row>
    <row r="27185" spans="1:59">
      <c r="AO27185" s="103" t="n"/>
    </row>
    <row r="27186" spans="1:59">
      <c r="AO27186" s="103" t="n"/>
    </row>
    <row r="27187" spans="1:59">
      <c r="AO27187" s="103" t="n"/>
    </row>
    <row r="27188" spans="1:59">
      <c r="AO27188" s="103" t="n"/>
    </row>
    <row r="27189" spans="1:59">
      <c r="AO27189" s="103" t="n"/>
    </row>
    <row r="27190" spans="1:59">
      <c r="AO27190" s="103" t="n"/>
    </row>
    <row r="27191" spans="1:59">
      <c r="AO27191" s="103" t="n"/>
    </row>
    <row r="27192" spans="1:59">
      <c r="AO27192" s="103" t="n"/>
    </row>
    <row r="27193" spans="1:59">
      <c r="AO27193" s="103" t="n"/>
    </row>
    <row r="27194" spans="1:59">
      <c r="AO27194" s="103" t="n"/>
    </row>
    <row r="27195" spans="1:59">
      <c r="AO27195" s="103" t="n"/>
    </row>
    <row r="27196" spans="1:59">
      <c r="AO27196" s="103" t="n"/>
    </row>
    <row r="27197" spans="1:59">
      <c r="AO27197" s="103" t="n"/>
    </row>
    <row r="27198" spans="1:59">
      <c r="AO27198" s="103" t="n"/>
    </row>
    <row r="27199" spans="1:59">
      <c r="AO27199" s="103" t="n"/>
    </row>
    <row r="27200" spans="1:59">
      <c r="AO27200" s="103" t="n"/>
    </row>
    <row r="27201" spans="1:59">
      <c r="AO27201" s="103" t="n"/>
    </row>
    <row r="27202" spans="1:59">
      <c r="AO27202" s="103" t="n"/>
    </row>
    <row r="27203" spans="1:59">
      <c r="AO27203" s="103" t="n"/>
    </row>
    <row r="27204" spans="1:59">
      <c r="AO27204" s="103" t="n"/>
    </row>
    <row r="27205" spans="1:59">
      <c r="AO27205" s="103" t="n"/>
    </row>
    <row r="27206" spans="1:59">
      <c r="AO27206" s="103" t="n"/>
    </row>
    <row r="27207" spans="1:59">
      <c r="AO27207" s="103" t="n"/>
    </row>
    <row r="27208" spans="1:59">
      <c r="AO27208" s="103" t="n"/>
    </row>
    <row r="27209" spans="1:59">
      <c r="AO27209" s="103" t="n"/>
    </row>
    <row r="27210" spans="1:59">
      <c r="AO27210" s="103" t="n"/>
    </row>
    <row r="27211" spans="1:59">
      <c r="AO27211" s="103" t="n"/>
    </row>
    <row r="27212" spans="1:59">
      <c r="AO27212" s="103" t="n"/>
    </row>
    <row r="27213" spans="1:59">
      <c r="AO27213" s="103" t="n"/>
    </row>
    <row r="27214" spans="1:59">
      <c r="AO27214" s="103" t="n"/>
    </row>
    <row r="27215" spans="1:59">
      <c r="AO27215" s="103" t="n"/>
    </row>
    <row r="27216" spans="1:59">
      <c r="AO27216" s="103" t="n"/>
    </row>
    <row r="27217" spans="1:59">
      <c r="AO27217" s="103" t="n"/>
    </row>
    <row r="27218" spans="1:59">
      <c r="AO27218" s="103" t="n"/>
    </row>
    <row r="27219" spans="1:59">
      <c r="AO27219" s="103" t="n"/>
    </row>
    <row r="27220" spans="1:59">
      <c r="AO27220" s="103" t="n"/>
    </row>
    <row r="27221" spans="1:59">
      <c r="AO27221" s="103" t="n"/>
    </row>
    <row r="27222" spans="1:59">
      <c r="AO27222" s="103" t="n"/>
    </row>
    <row r="27223" spans="1:59">
      <c r="AO27223" s="103" t="n"/>
    </row>
    <row r="27224" spans="1:59">
      <c r="AO27224" s="103" t="n"/>
    </row>
    <row r="27225" spans="1:59">
      <c r="AO27225" s="103" t="n"/>
    </row>
    <row r="27226" spans="1:59">
      <c r="AO27226" s="103" t="n"/>
    </row>
    <row r="27227" spans="1:59">
      <c r="AO27227" s="103" t="n"/>
    </row>
    <row r="27228" spans="1:59">
      <c r="AO27228" s="103" t="n"/>
    </row>
    <row r="27229" spans="1:59">
      <c r="AO27229" s="103" t="n"/>
    </row>
    <row r="27230" spans="1:59">
      <c r="AO27230" s="103" t="n"/>
    </row>
    <row r="27231" spans="1:59">
      <c r="AO27231" s="103" t="n"/>
    </row>
    <row r="27232" spans="1:59">
      <c r="AO27232" s="103" t="n"/>
    </row>
    <row r="27233" spans="1:59">
      <c r="AO27233" s="103" t="n"/>
    </row>
    <row r="27234" spans="1:59">
      <c r="AO27234" s="103" t="n"/>
    </row>
    <row r="27235" spans="1:59">
      <c r="AO27235" s="103" t="n"/>
    </row>
    <row r="27236" spans="1:59">
      <c r="AO27236" s="103" t="n"/>
    </row>
    <row r="27237" spans="1:59">
      <c r="AO27237" s="103" t="n"/>
    </row>
    <row r="27238" spans="1:59">
      <c r="AO27238" s="103" t="n"/>
    </row>
    <row r="27239" spans="1:59">
      <c r="AO27239" s="103" t="n"/>
    </row>
    <row r="27240" spans="1:59">
      <c r="AO27240" s="103" t="n"/>
    </row>
    <row r="27241" spans="1:59">
      <c r="AO27241" s="103" t="n"/>
    </row>
    <row r="27242" spans="1:59">
      <c r="AO27242" s="103" t="n"/>
    </row>
    <row r="27243" spans="1:59">
      <c r="AO27243" s="103" t="n"/>
    </row>
    <row r="27244" spans="1:59">
      <c r="AO27244" s="103" t="n"/>
    </row>
    <row r="27245" spans="1:59">
      <c r="AO27245" s="103" t="n"/>
    </row>
    <row r="27246" spans="1:59">
      <c r="AO27246" s="103" t="n"/>
    </row>
    <row r="27247" spans="1:59">
      <c r="AO27247" s="103" t="n"/>
    </row>
    <row r="27248" spans="1:59">
      <c r="AO27248" s="103" t="n"/>
    </row>
    <row r="27249" spans="1:59">
      <c r="AO27249" s="103" t="n"/>
    </row>
    <row r="27250" spans="1:59">
      <c r="AO27250" s="103" t="n"/>
    </row>
    <row r="27251" spans="1:59">
      <c r="AO27251" s="103" t="n"/>
    </row>
    <row r="27252" spans="1:59">
      <c r="AO27252" s="103" t="n"/>
    </row>
    <row r="27253" spans="1:59">
      <c r="AO27253" s="103" t="n"/>
    </row>
    <row r="27254" spans="1:59">
      <c r="AO27254" s="103" t="n"/>
    </row>
    <row r="27255" spans="1:59">
      <c r="AO27255" s="103" t="n"/>
    </row>
    <row r="27256" spans="1:59">
      <c r="AO27256" s="103" t="n"/>
    </row>
    <row r="27257" spans="1:59">
      <c r="AO27257" s="103" t="n"/>
    </row>
    <row r="27258" spans="1:59">
      <c r="AO27258" s="103" t="n"/>
    </row>
    <row r="27259" spans="1:59">
      <c r="AO27259" s="103" t="n"/>
    </row>
    <row r="27260" spans="1:59">
      <c r="AO27260" s="103" t="n"/>
    </row>
    <row r="27261" spans="1:59">
      <c r="AO27261" s="103" t="n"/>
    </row>
    <row r="27262" spans="1:59">
      <c r="AO27262" s="103" t="n"/>
    </row>
    <row r="27263" spans="1:59">
      <c r="AO27263" s="103" t="n"/>
    </row>
    <row r="27264" spans="1:59">
      <c r="AO27264" s="103" t="n"/>
    </row>
    <row r="27265" spans="1:59">
      <c r="AO27265" s="103" t="n"/>
    </row>
    <row r="27266" spans="1:59">
      <c r="AO27266" s="103" t="n"/>
    </row>
    <row r="27267" spans="1:59">
      <c r="AO27267" s="103" t="n"/>
    </row>
    <row r="27268" spans="1:59">
      <c r="AO27268" s="103" t="n"/>
    </row>
    <row r="27269" spans="1:59">
      <c r="AO27269" s="103" t="n"/>
    </row>
    <row r="27270" spans="1:59">
      <c r="AO27270" s="103" t="n"/>
    </row>
    <row r="27271" spans="1:59">
      <c r="AO27271" s="103" t="n"/>
    </row>
    <row r="27272" spans="1:59">
      <c r="AO27272" s="103" t="n"/>
    </row>
    <row r="27273" spans="1:59">
      <c r="AO27273" s="103" t="n"/>
    </row>
    <row r="27274" spans="1:59">
      <c r="AO27274" s="103" t="n"/>
    </row>
    <row r="27275" spans="1:59">
      <c r="AO27275" s="103" t="n"/>
    </row>
    <row r="27276" spans="1:59">
      <c r="AO27276" s="103" t="n"/>
    </row>
    <row r="27277" spans="1:59">
      <c r="AO27277" s="103" t="n"/>
    </row>
    <row r="27278" spans="1:59">
      <c r="AO27278" s="103" t="n"/>
    </row>
    <row r="27279" spans="1:59">
      <c r="AO27279" s="103" t="n"/>
    </row>
    <row r="27280" spans="1:59">
      <c r="AO27280" s="103" t="n"/>
    </row>
    <row r="27281" spans="1:59">
      <c r="AO27281" s="103" t="n"/>
    </row>
    <row r="27282" spans="1:59">
      <c r="AO27282" s="103" t="n"/>
    </row>
    <row r="27283" spans="1:59">
      <c r="AO27283" s="103" t="n"/>
    </row>
    <row r="27284" spans="1:59">
      <c r="AO27284" s="103" t="n"/>
    </row>
    <row r="27285" spans="1:59">
      <c r="AO27285" s="103" t="n"/>
    </row>
    <row r="27286" spans="1:59">
      <c r="AO27286" s="103" t="n"/>
    </row>
    <row r="27287" spans="1:59">
      <c r="AO27287" s="103" t="n"/>
    </row>
    <row r="27288" spans="1:59">
      <c r="AO27288" s="103" t="n"/>
    </row>
    <row r="27289" spans="1:59">
      <c r="AO27289" s="103" t="n"/>
    </row>
    <row r="27290" spans="1:59">
      <c r="AO27290" s="103" t="n"/>
    </row>
    <row r="27291" spans="1:59">
      <c r="AO27291" s="103" t="n"/>
    </row>
    <row r="27292" spans="1:59">
      <c r="AO27292" s="103" t="n"/>
    </row>
    <row r="27293" spans="1:59">
      <c r="AO27293" s="103" t="n"/>
    </row>
    <row r="27294" spans="1:59">
      <c r="AO27294" s="103" t="n"/>
    </row>
    <row r="27295" spans="1:59">
      <c r="AO27295" s="103" t="n"/>
    </row>
    <row r="27296" spans="1:59">
      <c r="AO27296" s="103" t="n"/>
    </row>
    <row r="27297" spans="1:59">
      <c r="AO27297" s="103" t="n"/>
    </row>
    <row r="27298" spans="1:59">
      <c r="AO27298" s="103" t="n"/>
    </row>
    <row r="27299" spans="1:59">
      <c r="AO27299" s="103" t="n"/>
    </row>
    <row r="27300" spans="1:59">
      <c r="AO27300" s="103" t="n"/>
    </row>
    <row r="27301" spans="1:59">
      <c r="AO27301" s="103" t="n"/>
    </row>
    <row r="27302" spans="1:59">
      <c r="AO27302" s="103" t="n"/>
    </row>
    <row r="27303" spans="1:59">
      <c r="AO27303" s="103" t="n"/>
    </row>
    <row r="27304" spans="1:59">
      <c r="AO27304" s="103" t="n"/>
    </row>
    <row r="27305" spans="1:59">
      <c r="AO27305" s="103" t="n"/>
    </row>
    <row r="27306" spans="1:59">
      <c r="AO27306" s="103" t="n"/>
    </row>
    <row r="27307" spans="1:59">
      <c r="AO27307" s="103" t="n"/>
    </row>
    <row r="27308" spans="1:59">
      <c r="AO27308" s="103" t="n"/>
    </row>
    <row r="27309" spans="1:59">
      <c r="AO27309" s="103" t="n"/>
    </row>
    <row r="27310" spans="1:59">
      <c r="AO27310" s="103" t="n"/>
    </row>
    <row r="27311" spans="1:59">
      <c r="AO27311" s="103" t="n"/>
    </row>
    <row r="27312" spans="1:59">
      <c r="AO27312" s="103" t="n"/>
    </row>
    <row r="27313" spans="1:59">
      <c r="AO27313" s="103" t="n"/>
    </row>
    <row r="27314" spans="1:59">
      <c r="AO27314" s="103" t="n"/>
    </row>
    <row r="27315" spans="1:59">
      <c r="AO27315" s="103" t="n"/>
    </row>
    <row r="27316" spans="1:59">
      <c r="AO27316" s="103" t="n"/>
    </row>
    <row r="27317" spans="1:59">
      <c r="AO27317" s="103" t="n"/>
    </row>
    <row r="27318" spans="1:59">
      <c r="AO27318" s="103" t="n"/>
    </row>
    <row r="27319" spans="1:59">
      <c r="AO27319" s="103" t="n"/>
    </row>
    <row r="27320" spans="1:59">
      <c r="AO27320" s="103" t="n"/>
    </row>
    <row r="27321" spans="1:59">
      <c r="AO27321" s="103" t="n"/>
    </row>
    <row r="27322" spans="1:59">
      <c r="AO27322" s="103" t="n"/>
    </row>
    <row r="27323" spans="1:59">
      <c r="AO27323" s="103" t="n"/>
    </row>
    <row r="27324" spans="1:59">
      <c r="AO27324" s="103" t="n"/>
    </row>
    <row r="27325" spans="1:59">
      <c r="AO27325" s="103" t="n"/>
    </row>
    <row r="27326" spans="1:59">
      <c r="AO27326" s="103" t="n"/>
    </row>
    <row r="27327" spans="1:59">
      <c r="AO27327" s="103" t="n"/>
    </row>
    <row r="27328" spans="1:59">
      <c r="AO27328" s="103" t="n"/>
    </row>
    <row r="27329" spans="1:59">
      <c r="AO27329" s="103" t="n"/>
    </row>
    <row r="27330" spans="1:59">
      <c r="AO27330" s="103" t="n"/>
    </row>
    <row r="27331" spans="1:59">
      <c r="AO27331" s="103" t="n"/>
    </row>
    <row r="27332" spans="1:59">
      <c r="AO27332" s="103" t="n"/>
    </row>
    <row r="27333" spans="1:59">
      <c r="AO27333" s="103" t="n"/>
    </row>
    <row r="27334" spans="1:59">
      <c r="AO27334" s="103" t="n"/>
    </row>
    <row r="27335" spans="1:59">
      <c r="AO27335" s="103" t="n"/>
    </row>
    <row r="27336" spans="1:59">
      <c r="AO27336" s="103" t="n"/>
    </row>
    <row r="27337" spans="1:59">
      <c r="AO27337" s="103" t="n"/>
    </row>
    <row r="27338" spans="1:59">
      <c r="AO27338" s="103" t="n"/>
    </row>
    <row r="27339" spans="1:59">
      <c r="AO27339" s="103" t="n"/>
    </row>
    <row r="27340" spans="1:59">
      <c r="AO27340" s="103" t="n"/>
    </row>
    <row r="27341" spans="1:59">
      <c r="AO27341" s="103" t="n"/>
    </row>
    <row r="27342" spans="1:59">
      <c r="AO27342" s="103" t="n"/>
    </row>
    <row r="27343" spans="1:59">
      <c r="AO27343" s="103" t="n"/>
    </row>
    <row r="27344" spans="1:59">
      <c r="AO27344" s="103" t="n"/>
    </row>
    <row r="27345" spans="1:59">
      <c r="AO27345" s="103" t="n"/>
    </row>
    <row r="27346" spans="1:59">
      <c r="AO27346" s="103" t="n"/>
    </row>
    <row r="27347" spans="1:59">
      <c r="AO27347" s="103" t="n"/>
    </row>
    <row r="27348" spans="1:59">
      <c r="AO27348" s="103" t="n"/>
    </row>
    <row r="27349" spans="1:59">
      <c r="AO27349" s="103" t="n"/>
    </row>
    <row r="27350" spans="1:59">
      <c r="AO27350" s="103" t="n"/>
    </row>
    <row r="27351" spans="1:59">
      <c r="AO27351" s="103" t="n"/>
    </row>
    <row r="27352" spans="1:59">
      <c r="AO27352" s="103" t="n"/>
    </row>
    <row r="27353" spans="1:59">
      <c r="AO27353" s="103" t="n"/>
    </row>
    <row r="27354" spans="1:59">
      <c r="AO27354" s="103" t="n"/>
    </row>
    <row r="27355" spans="1:59">
      <c r="AO27355" s="103" t="n"/>
    </row>
    <row r="27356" spans="1:59">
      <c r="AO27356" s="103" t="n"/>
    </row>
    <row r="27357" spans="1:59">
      <c r="AO27357" s="103" t="n"/>
    </row>
    <row r="27358" spans="1:59">
      <c r="AO27358" s="103" t="n"/>
    </row>
    <row r="27359" spans="1:59">
      <c r="AO27359" s="103" t="n"/>
    </row>
    <row r="27360" spans="1:59">
      <c r="AO27360" s="103" t="n"/>
    </row>
    <row r="27361" spans="1:59">
      <c r="AO27361" s="103" t="n"/>
    </row>
    <row r="27362" spans="1:59">
      <c r="AO27362" s="103" t="n"/>
    </row>
    <row r="27363" spans="1:59">
      <c r="AO27363" s="103" t="n"/>
    </row>
    <row r="27364" spans="1:59">
      <c r="AO27364" s="103" t="n"/>
    </row>
    <row r="27365" spans="1:59">
      <c r="AO27365" s="103" t="n"/>
    </row>
    <row r="27366" spans="1:59">
      <c r="AO27366" s="103" t="n"/>
    </row>
    <row r="27367" spans="1:59">
      <c r="AO27367" s="103" t="n"/>
    </row>
    <row r="27368" spans="1:59">
      <c r="AO27368" s="103" t="n"/>
    </row>
    <row r="27369" spans="1:59">
      <c r="AO27369" s="103" t="n"/>
    </row>
    <row r="27370" spans="1:59">
      <c r="AO27370" s="103" t="n"/>
    </row>
    <row r="27371" spans="1:59">
      <c r="AO27371" s="103" t="n"/>
    </row>
    <row r="27372" spans="1:59">
      <c r="AO27372" s="103" t="n"/>
    </row>
    <row r="27373" spans="1:59">
      <c r="AO27373" s="103" t="n"/>
    </row>
    <row r="27374" spans="1:59">
      <c r="AO27374" s="103" t="n"/>
    </row>
    <row r="27375" spans="1:59">
      <c r="AO27375" s="103" t="n"/>
    </row>
    <row r="27376" spans="1:59">
      <c r="AO27376" s="103" t="n"/>
    </row>
    <row r="27377" spans="1:59">
      <c r="AO27377" s="103" t="n"/>
    </row>
    <row r="27378" spans="1:59">
      <c r="AO27378" s="103" t="n"/>
    </row>
    <row r="27379" spans="1:59">
      <c r="AO27379" s="103" t="n"/>
    </row>
    <row r="27380" spans="1:59">
      <c r="AO27380" s="103" t="n"/>
    </row>
    <row r="27381" spans="1:59">
      <c r="AO27381" s="103" t="n"/>
    </row>
    <row r="27382" spans="1:59">
      <c r="AO27382" s="103" t="n"/>
    </row>
    <row r="27383" spans="1:59">
      <c r="AO27383" s="103" t="n"/>
    </row>
    <row r="27384" spans="1:59">
      <c r="AO27384" s="103" t="n"/>
    </row>
    <row r="27385" spans="1:59">
      <c r="AO27385" s="103" t="n"/>
    </row>
    <row r="27386" spans="1:59">
      <c r="AO27386" s="103" t="n"/>
    </row>
    <row r="27387" spans="1:59">
      <c r="AO27387" s="103" t="n"/>
    </row>
    <row r="27388" spans="1:59">
      <c r="AO27388" s="103" t="n"/>
    </row>
    <row r="27389" spans="1:59">
      <c r="AO27389" s="103" t="n"/>
    </row>
    <row r="27390" spans="1:59">
      <c r="AO27390" s="103" t="n"/>
    </row>
    <row r="27391" spans="1:59">
      <c r="AO27391" s="103" t="n"/>
    </row>
    <row r="27392" spans="1:59">
      <c r="AO27392" s="103" t="n"/>
    </row>
    <row r="27393" spans="1:59">
      <c r="AO27393" s="103" t="n"/>
    </row>
    <row r="27394" spans="1:59">
      <c r="AO27394" s="103" t="n"/>
    </row>
    <row r="27395" spans="1:59">
      <c r="AO27395" s="103" t="n"/>
    </row>
    <row r="27396" spans="1:59">
      <c r="AO27396" s="103" t="n"/>
    </row>
    <row r="27397" spans="1:59">
      <c r="AO27397" s="103" t="n"/>
    </row>
    <row r="27398" spans="1:59">
      <c r="AO27398" s="103" t="n"/>
    </row>
    <row r="27399" spans="1:59">
      <c r="AO27399" s="103" t="n"/>
    </row>
    <row r="27400" spans="1:59">
      <c r="AO27400" s="103" t="n"/>
    </row>
    <row r="27401" spans="1:59">
      <c r="AO27401" s="103" t="n"/>
    </row>
    <row r="27402" spans="1:59">
      <c r="AO27402" s="103" t="n"/>
    </row>
    <row r="27403" spans="1:59">
      <c r="AO27403" s="103" t="n"/>
    </row>
    <row r="27404" spans="1:59">
      <c r="AO27404" s="103" t="n"/>
    </row>
    <row r="27405" spans="1:59">
      <c r="AO27405" s="103" t="n"/>
    </row>
    <row r="27406" spans="1:59">
      <c r="AO27406" s="103" t="n"/>
    </row>
    <row r="27407" spans="1:59">
      <c r="AO27407" s="103" t="n"/>
    </row>
    <row r="27408" spans="1:59">
      <c r="AO27408" s="103" t="n"/>
    </row>
    <row r="27409" spans="1:59">
      <c r="AO27409" s="103" t="n"/>
    </row>
    <row r="27410" spans="1:59">
      <c r="AO27410" s="103" t="n"/>
    </row>
    <row r="27411" spans="1:59">
      <c r="AO27411" s="103" t="n"/>
    </row>
    <row r="27412" spans="1:59">
      <c r="AO27412" s="103" t="n"/>
    </row>
    <row r="27413" spans="1:59">
      <c r="AO27413" s="103" t="n"/>
    </row>
    <row r="27414" spans="1:59">
      <c r="AO27414" s="103" t="n"/>
    </row>
    <row r="27415" spans="1:59">
      <c r="AO27415" s="103" t="n"/>
    </row>
    <row r="27416" spans="1:59">
      <c r="AO27416" s="103" t="n"/>
    </row>
    <row r="27417" spans="1:59">
      <c r="AO27417" s="103" t="n"/>
    </row>
    <row r="27418" spans="1:59">
      <c r="AO27418" s="103" t="n"/>
    </row>
    <row r="27419" spans="1:59">
      <c r="AO27419" s="103" t="n"/>
    </row>
    <row r="27420" spans="1:59">
      <c r="AO27420" s="103" t="n"/>
    </row>
    <row r="27421" spans="1:59">
      <c r="AO27421" s="103" t="n"/>
    </row>
    <row r="27422" spans="1:59">
      <c r="AO27422" s="103" t="n"/>
    </row>
    <row r="27423" spans="1:59">
      <c r="AO27423" s="103" t="n"/>
    </row>
    <row r="27424" spans="1:59">
      <c r="AO27424" s="103" t="n"/>
    </row>
    <row r="27425" spans="1:59">
      <c r="AO27425" s="103" t="n"/>
    </row>
    <row r="27426" spans="1:59">
      <c r="AO27426" s="103" t="n"/>
    </row>
    <row r="27427" spans="1:59">
      <c r="AO27427" s="103" t="n"/>
    </row>
    <row r="27428" spans="1:59">
      <c r="AO27428" s="103" t="n"/>
    </row>
    <row r="27429" spans="1:59">
      <c r="AO27429" s="103" t="n"/>
    </row>
    <row r="27430" spans="1:59">
      <c r="AO27430" s="103" t="n"/>
    </row>
    <row r="27431" spans="1:59">
      <c r="AO27431" s="103" t="n"/>
    </row>
    <row r="27432" spans="1:59">
      <c r="AO27432" s="103" t="n"/>
    </row>
    <row r="27433" spans="1:59">
      <c r="AO27433" s="103" t="n"/>
    </row>
    <row r="27434" spans="1:59">
      <c r="AO27434" s="103" t="n"/>
    </row>
    <row r="27435" spans="1:59">
      <c r="AO27435" s="103" t="n"/>
    </row>
    <row r="27436" spans="1:59">
      <c r="AO27436" s="103" t="n"/>
    </row>
    <row r="27437" spans="1:59">
      <c r="AO27437" s="103" t="n"/>
    </row>
    <row r="27438" spans="1:59">
      <c r="AO27438" s="103" t="n"/>
    </row>
    <row r="27439" spans="1:59">
      <c r="AO27439" s="103" t="n"/>
    </row>
    <row r="27440" spans="1:59">
      <c r="AO27440" s="103" t="n"/>
    </row>
    <row r="27441" spans="1:59">
      <c r="AO27441" s="103" t="n"/>
    </row>
    <row r="27442" spans="1:59">
      <c r="AO27442" s="103" t="n"/>
    </row>
    <row r="27443" spans="1:59">
      <c r="AO27443" s="103" t="n"/>
    </row>
    <row r="27444" spans="1:59">
      <c r="AO27444" s="103" t="n"/>
    </row>
    <row r="27445" spans="1:59">
      <c r="AO27445" s="103" t="n"/>
    </row>
    <row r="27446" spans="1:59">
      <c r="AO27446" s="103" t="n"/>
    </row>
    <row r="27447" spans="1:59">
      <c r="AO27447" s="103" t="n"/>
    </row>
    <row r="27448" spans="1:59">
      <c r="AO27448" s="103" t="n"/>
    </row>
    <row r="27449" spans="1:59">
      <c r="AO27449" s="103" t="n"/>
    </row>
    <row r="27450" spans="1:59">
      <c r="AO27450" s="103" t="n"/>
    </row>
    <row r="27451" spans="1:59">
      <c r="AO27451" s="103" t="n"/>
    </row>
    <row r="27452" spans="1:59">
      <c r="AO27452" s="103" t="n"/>
    </row>
    <row r="27453" spans="1:59">
      <c r="AO27453" s="103" t="n"/>
    </row>
    <row r="27454" spans="1:59">
      <c r="AO27454" s="103" t="n"/>
    </row>
    <row r="27455" spans="1:59">
      <c r="AO27455" s="103" t="n"/>
    </row>
    <row r="27456" spans="1:59">
      <c r="AO27456" s="103" t="n"/>
    </row>
    <row r="27457" spans="1:59">
      <c r="AO27457" s="103" t="n"/>
    </row>
    <row r="27458" spans="1:59">
      <c r="AO27458" s="103" t="n"/>
    </row>
    <row r="27459" spans="1:59">
      <c r="AO27459" s="103" t="n"/>
    </row>
    <row r="27460" spans="1:59">
      <c r="AO27460" s="103" t="n"/>
    </row>
    <row r="27461" spans="1:59">
      <c r="AO27461" s="103" t="n"/>
    </row>
    <row r="27462" spans="1:59">
      <c r="AO27462" s="103" t="n"/>
    </row>
    <row r="27463" spans="1:59">
      <c r="AO27463" s="103" t="n"/>
    </row>
    <row r="27464" spans="1:59">
      <c r="AO27464" s="103" t="n"/>
    </row>
    <row r="27465" spans="1:59">
      <c r="AO27465" s="103" t="n"/>
    </row>
    <row r="27466" spans="1:59">
      <c r="AO27466" s="103" t="n"/>
    </row>
    <row r="27467" spans="1:59">
      <c r="AO27467" s="103" t="n"/>
    </row>
    <row r="27468" spans="1:59">
      <c r="AO27468" s="103" t="n"/>
    </row>
    <row r="27469" spans="1:59">
      <c r="AO27469" s="103" t="n"/>
    </row>
    <row r="27470" spans="1:59">
      <c r="AO27470" s="103" t="n"/>
    </row>
    <row r="27471" spans="1:59">
      <c r="AO27471" s="103" t="n"/>
    </row>
    <row r="27472" spans="1:59">
      <c r="AO27472" s="103" t="n"/>
    </row>
    <row r="27473" spans="1:59">
      <c r="AO27473" s="103" t="n"/>
    </row>
    <row r="27474" spans="1:59">
      <c r="AO27474" s="103" t="n"/>
    </row>
    <row r="27475" spans="1:59">
      <c r="AO27475" s="103" t="n"/>
    </row>
    <row r="27476" spans="1:59">
      <c r="AO27476" s="103" t="n"/>
    </row>
    <row r="27477" spans="1:59">
      <c r="AO27477" s="103" t="n"/>
    </row>
    <row r="27478" spans="1:59">
      <c r="AO27478" s="103" t="n"/>
    </row>
    <row r="27479" spans="1:59">
      <c r="AO27479" s="103" t="n"/>
    </row>
    <row r="27480" spans="1:59">
      <c r="AO27480" s="103" t="n"/>
    </row>
    <row r="27481" spans="1:59">
      <c r="AO27481" s="103" t="n"/>
    </row>
    <row r="27482" spans="1:59">
      <c r="AO27482" s="103" t="n"/>
    </row>
    <row r="27483" spans="1:59">
      <c r="AO27483" s="103" t="n"/>
    </row>
    <row r="27484" spans="1:59">
      <c r="AO27484" s="103" t="n"/>
    </row>
    <row r="27485" spans="1:59">
      <c r="AO27485" s="103" t="n"/>
    </row>
    <row r="27486" spans="1:59">
      <c r="AO27486" s="103" t="n"/>
    </row>
    <row r="27487" spans="1:59">
      <c r="AO27487" s="103" t="n"/>
    </row>
    <row r="27488" spans="1:59">
      <c r="AO27488" s="103" t="n"/>
    </row>
    <row r="27489" spans="1:59">
      <c r="AO27489" s="103" t="n"/>
    </row>
    <row r="27490" spans="1:59">
      <c r="AO27490" s="103" t="n"/>
    </row>
    <row r="27491" spans="1:59">
      <c r="AO27491" s="103" t="n"/>
    </row>
    <row r="27492" spans="1:59">
      <c r="AO27492" s="103" t="n"/>
    </row>
    <row r="27493" spans="1:59">
      <c r="AO27493" s="103" t="n"/>
    </row>
    <row r="27494" spans="1:59">
      <c r="AO27494" s="103" t="n"/>
    </row>
    <row r="27495" spans="1:59">
      <c r="AO27495" s="103" t="n"/>
    </row>
    <row r="27496" spans="1:59">
      <c r="AO27496" s="103" t="n"/>
    </row>
    <row r="27497" spans="1:59">
      <c r="AO27497" s="103" t="n"/>
    </row>
    <row r="27498" spans="1:59">
      <c r="AO27498" s="103" t="n"/>
    </row>
    <row r="27499" spans="1:59">
      <c r="AO27499" s="103" t="n"/>
    </row>
    <row r="27500" spans="1:59">
      <c r="AO27500" s="103" t="n"/>
    </row>
    <row r="27501" spans="1:59">
      <c r="AO27501" s="103" t="n"/>
    </row>
    <row r="27502" spans="1:59">
      <c r="AO27502" s="103" t="n"/>
    </row>
    <row r="27503" spans="1:59">
      <c r="AO27503" s="103" t="n"/>
    </row>
    <row r="27504" spans="1:59">
      <c r="AO27504" s="103" t="n"/>
    </row>
    <row r="27505" spans="1:59">
      <c r="AO27505" s="103" t="n"/>
    </row>
    <row r="27506" spans="1:59">
      <c r="AO27506" s="103" t="n"/>
    </row>
    <row r="27507" spans="1:59">
      <c r="AO27507" s="103" t="n"/>
    </row>
    <row r="27508" spans="1:59">
      <c r="AO27508" s="103" t="n"/>
    </row>
    <row r="27509" spans="1:59">
      <c r="AO27509" s="103" t="n"/>
    </row>
    <row r="27510" spans="1:59">
      <c r="AO27510" s="103" t="n"/>
    </row>
    <row r="27511" spans="1:59">
      <c r="AO27511" s="103" t="n"/>
    </row>
    <row r="27512" spans="1:59">
      <c r="AO27512" s="103" t="n"/>
    </row>
    <row r="27513" spans="1:59">
      <c r="AO27513" s="103" t="n"/>
    </row>
    <row r="27514" spans="1:59">
      <c r="AO27514" s="103" t="n"/>
    </row>
    <row r="27515" spans="1:59">
      <c r="AO27515" s="103" t="n"/>
    </row>
    <row r="27516" spans="1:59">
      <c r="AO27516" s="103" t="n"/>
    </row>
    <row r="27517" spans="1:59">
      <c r="AO27517" s="103" t="n"/>
    </row>
    <row r="27518" spans="1:59">
      <c r="AO27518" s="103" t="n"/>
    </row>
    <row r="27519" spans="1:59">
      <c r="AO27519" s="103" t="n"/>
    </row>
    <row r="27520" spans="1:59">
      <c r="AO27520" s="103" t="n"/>
    </row>
    <row r="27521" spans="1:59">
      <c r="AO27521" s="103" t="n"/>
    </row>
    <row r="27522" spans="1:59">
      <c r="AO27522" s="103" t="n"/>
    </row>
    <row r="27523" spans="1:59">
      <c r="AO27523" s="103" t="n"/>
    </row>
    <row r="27524" spans="1:59">
      <c r="AO27524" s="103" t="n"/>
    </row>
    <row r="27525" spans="1:59">
      <c r="AO27525" s="103" t="n"/>
    </row>
    <row r="27526" spans="1:59">
      <c r="AO27526" s="103" t="n"/>
    </row>
    <row r="27527" spans="1:59">
      <c r="AO27527" s="103" t="n"/>
    </row>
    <row r="27528" spans="1:59">
      <c r="AO27528" s="103" t="n"/>
    </row>
    <row r="27529" spans="1:59">
      <c r="AO27529" s="103" t="n"/>
    </row>
    <row r="27530" spans="1:59">
      <c r="AO27530" s="103" t="n"/>
    </row>
    <row r="27531" spans="1:59">
      <c r="AO27531" s="103" t="n"/>
    </row>
    <row r="27532" spans="1:59">
      <c r="AO27532" s="103" t="n"/>
    </row>
    <row r="27533" spans="1:59">
      <c r="AO27533" s="103" t="n"/>
    </row>
    <row r="27534" spans="1:59">
      <c r="AO27534" s="103" t="n"/>
    </row>
    <row r="27535" spans="1:59">
      <c r="AO27535" s="103" t="n"/>
    </row>
    <row r="27536" spans="1:59">
      <c r="AO27536" s="103" t="n"/>
    </row>
    <row r="27537" spans="1:59">
      <c r="AO27537" s="103" t="n"/>
    </row>
    <row r="27538" spans="1:59">
      <c r="AO27538" s="103" t="n"/>
    </row>
    <row r="27539" spans="1:59">
      <c r="AO27539" s="103" t="n"/>
    </row>
    <row r="27540" spans="1:59">
      <c r="AO27540" s="103" t="n"/>
    </row>
    <row r="27541" spans="1:59">
      <c r="AO27541" s="103" t="n"/>
    </row>
    <row r="27542" spans="1:59">
      <c r="AO27542" s="103" t="n"/>
    </row>
    <row r="27543" spans="1:59">
      <c r="AO27543" s="103" t="n"/>
    </row>
    <row r="27544" spans="1:59">
      <c r="AO27544" s="103" t="n"/>
    </row>
    <row r="27545" spans="1:59">
      <c r="AO27545" s="103" t="n"/>
    </row>
    <row r="27546" spans="1:59">
      <c r="AO27546" s="103" t="n"/>
    </row>
    <row r="27547" spans="1:59">
      <c r="AO27547" s="103" t="n"/>
    </row>
    <row r="27548" spans="1:59">
      <c r="AO27548" s="103" t="n"/>
    </row>
    <row r="27549" spans="1:59">
      <c r="AO27549" s="103" t="n"/>
    </row>
    <row r="27550" spans="1:59">
      <c r="AO27550" s="103" t="n"/>
    </row>
    <row r="27551" spans="1:59">
      <c r="AO27551" s="103" t="n"/>
    </row>
    <row r="27552" spans="1:59">
      <c r="AO27552" s="103" t="n"/>
    </row>
    <row r="27553" spans="1:59">
      <c r="AO27553" s="103" t="n"/>
    </row>
    <row r="27554" spans="1:59">
      <c r="AO27554" s="103" t="n"/>
    </row>
    <row r="27555" spans="1:59">
      <c r="AO27555" s="103" t="n"/>
    </row>
    <row r="27556" spans="1:59">
      <c r="AO27556" s="103" t="n"/>
    </row>
    <row r="27557" spans="1:59">
      <c r="AO27557" s="103" t="n"/>
    </row>
    <row r="27558" spans="1:59">
      <c r="AO27558" s="103" t="n"/>
    </row>
    <row r="27559" spans="1:59">
      <c r="AO27559" s="103" t="n"/>
    </row>
    <row r="27560" spans="1:59">
      <c r="AO27560" s="103" t="n"/>
    </row>
    <row r="27561" spans="1:59">
      <c r="AO27561" s="103" t="n"/>
    </row>
    <row r="27562" spans="1:59">
      <c r="AO27562" s="103" t="n"/>
    </row>
    <row r="27563" spans="1:59">
      <c r="AO27563" s="103" t="n"/>
    </row>
    <row r="27564" spans="1:59">
      <c r="AO27564" s="103" t="n"/>
    </row>
    <row r="27565" spans="1:59">
      <c r="AO27565" s="103" t="n"/>
    </row>
    <row r="27566" spans="1:59">
      <c r="AO27566" s="103" t="n"/>
    </row>
    <row r="27567" spans="1:59">
      <c r="AO27567" s="103" t="n"/>
    </row>
    <row r="27568" spans="1:59">
      <c r="AO27568" s="103" t="n"/>
    </row>
    <row r="27569" spans="1:59">
      <c r="AO27569" s="103" t="n"/>
    </row>
    <row r="27570" spans="1:59">
      <c r="AO27570" s="103" t="n"/>
    </row>
    <row r="27571" spans="1:59">
      <c r="AO27571" s="103" t="n"/>
    </row>
    <row r="27572" spans="1:59">
      <c r="AO27572" s="103" t="n"/>
    </row>
    <row r="27573" spans="1:59">
      <c r="AO27573" s="103" t="n"/>
    </row>
    <row r="27574" spans="1:59">
      <c r="AO27574" s="103" t="n"/>
    </row>
    <row r="27575" spans="1:59">
      <c r="AO27575" s="103" t="n"/>
    </row>
    <row r="27576" spans="1:59">
      <c r="AO27576" s="103" t="n"/>
    </row>
    <row r="27577" spans="1:59">
      <c r="AO27577" s="103" t="n"/>
    </row>
    <row r="27578" spans="1:59">
      <c r="AO27578" s="103" t="n"/>
    </row>
    <row r="27579" spans="1:59">
      <c r="AO27579" s="103" t="n"/>
    </row>
    <row r="27580" spans="1:59">
      <c r="AO27580" s="103" t="n"/>
    </row>
    <row r="27581" spans="1:59">
      <c r="AO27581" s="103" t="n"/>
    </row>
    <row r="27582" spans="1:59">
      <c r="AO27582" s="103" t="n"/>
    </row>
    <row r="27583" spans="1:59">
      <c r="AO27583" s="103" t="n"/>
    </row>
    <row r="27584" spans="1:59">
      <c r="AO27584" s="103" t="n"/>
    </row>
    <row r="27585" spans="1:59">
      <c r="AO27585" s="103" t="n"/>
    </row>
    <row r="27586" spans="1:59">
      <c r="AO27586" s="103" t="n"/>
    </row>
    <row r="27587" spans="1:59">
      <c r="AO27587" s="103" t="n"/>
    </row>
    <row r="27588" spans="1:59">
      <c r="AO27588" s="103" t="n"/>
    </row>
    <row r="27589" spans="1:59">
      <c r="AO27589" s="103" t="n"/>
    </row>
    <row r="27590" spans="1:59">
      <c r="AO27590" s="103" t="n"/>
    </row>
    <row r="27591" spans="1:59">
      <c r="AO27591" s="103" t="n"/>
    </row>
    <row r="27592" spans="1:59">
      <c r="AO27592" s="103" t="n"/>
    </row>
    <row r="27593" spans="1:59">
      <c r="AO27593" s="103" t="n"/>
    </row>
    <row r="27594" spans="1:59">
      <c r="AO27594" s="103" t="n"/>
    </row>
    <row r="27595" spans="1:59">
      <c r="AO27595" s="103" t="n"/>
    </row>
    <row r="27596" spans="1:59">
      <c r="AO27596" s="103" t="n"/>
    </row>
    <row r="27597" spans="1:59">
      <c r="AO27597" s="103" t="n"/>
    </row>
    <row r="27598" spans="1:59">
      <c r="AO27598" s="103" t="n"/>
    </row>
    <row r="27599" spans="1:59">
      <c r="AO27599" s="103" t="n"/>
    </row>
    <row r="27600" spans="1:59">
      <c r="AO27600" s="103" t="n"/>
    </row>
    <row r="27601" spans="1:59">
      <c r="AO27601" s="103" t="n"/>
    </row>
    <row r="27602" spans="1:59">
      <c r="AO27602" s="103" t="n"/>
    </row>
    <row r="27603" spans="1:59">
      <c r="AO27603" s="103" t="n"/>
    </row>
    <row r="27604" spans="1:59">
      <c r="AO27604" s="103" t="n"/>
    </row>
    <row r="27605" spans="1:59">
      <c r="AO27605" s="103" t="n"/>
    </row>
    <row r="27606" spans="1:59">
      <c r="AO27606" s="103" t="n"/>
    </row>
    <row r="27607" spans="1:59">
      <c r="AO27607" s="103" t="n"/>
    </row>
    <row r="27608" spans="1:59">
      <c r="AO27608" s="103" t="n"/>
    </row>
    <row r="27609" spans="1:59">
      <c r="AO27609" s="103" t="n"/>
    </row>
    <row r="27610" spans="1:59">
      <c r="AO27610" s="103" t="n"/>
    </row>
    <row r="27611" spans="1:59">
      <c r="AO27611" s="103" t="n"/>
    </row>
    <row r="27612" spans="1:59">
      <c r="AO27612" s="103" t="n"/>
    </row>
    <row r="27613" spans="1:59">
      <c r="AO27613" s="103" t="n"/>
    </row>
    <row r="27614" spans="1:59">
      <c r="AO27614" s="103" t="n"/>
    </row>
    <row r="27615" spans="1:59">
      <c r="AO27615" s="103" t="n"/>
    </row>
    <row r="27616" spans="1:59">
      <c r="AO27616" s="103" t="n"/>
    </row>
    <row r="27617" spans="1:59">
      <c r="AO27617" s="103" t="n"/>
    </row>
    <row r="27618" spans="1:59">
      <c r="AO27618" s="103" t="n"/>
    </row>
    <row r="27619" spans="1:59">
      <c r="AO27619" s="103" t="n"/>
    </row>
    <row r="27620" spans="1:59">
      <c r="AO27620" s="103" t="n"/>
    </row>
    <row r="27621" spans="1:59">
      <c r="AO27621" s="103" t="n"/>
    </row>
    <row r="27622" spans="1:59">
      <c r="AO27622" s="103" t="n"/>
    </row>
    <row r="27623" spans="1:59">
      <c r="AO27623" s="103" t="n"/>
    </row>
    <row r="27624" spans="1:59">
      <c r="AO27624" s="103" t="n"/>
    </row>
    <row r="27625" spans="1:59">
      <c r="AO27625" s="103" t="n"/>
    </row>
    <row r="27626" spans="1:59">
      <c r="AO27626" s="103" t="n"/>
    </row>
    <row r="27627" spans="1:59">
      <c r="AO27627" s="103" t="n"/>
    </row>
    <row r="27628" spans="1:59">
      <c r="AO27628" s="103" t="n"/>
    </row>
    <row r="27629" spans="1:59">
      <c r="AO27629" s="103" t="n"/>
    </row>
    <row r="27630" spans="1:59">
      <c r="AO27630" s="103" t="n"/>
    </row>
    <row r="27631" spans="1:59">
      <c r="AO27631" s="103" t="n"/>
    </row>
    <row r="27632" spans="1:59">
      <c r="AO27632" s="103" t="n"/>
    </row>
    <row r="27633" spans="1:59">
      <c r="AO27633" s="103" t="n"/>
    </row>
    <row r="27634" spans="1:59">
      <c r="AO27634" s="103" t="n"/>
    </row>
    <row r="27635" spans="1:59">
      <c r="AO27635" s="103" t="n"/>
    </row>
    <row r="27636" spans="1:59">
      <c r="AO27636" s="103" t="n"/>
    </row>
    <row r="27637" spans="1:59">
      <c r="AO27637" s="103" t="n"/>
    </row>
    <row r="27638" spans="1:59">
      <c r="AO27638" s="103" t="n"/>
    </row>
    <row r="27639" spans="1:59">
      <c r="AO27639" s="103" t="n"/>
    </row>
    <row r="27640" spans="1:59">
      <c r="AO27640" s="103" t="n"/>
    </row>
    <row r="27641" spans="1:59">
      <c r="AO27641" s="103" t="n"/>
    </row>
    <row r="27642" spans="1:59">
      <c r="AO27642" s="103" t="n"/>
    </row>
    <row r="27643" spans="1:59">
      <c r="AO27643" s="103" t="n"/>
    </row>
    <row r="27644" spans="1:59">
      <c r="AO27644" s="103" t="n"/>
    </row>
    <row r="27645" spans="1:59">
      <c r="AO27645" s="103" t="n"/>
    </row>
    <row r="27646" spans="1:59">
      <c r="AO27646" s="103" t="n"/>
    </row>
    <row r="27647" spans="1:59">
      <c r="AO27647" s="103" t="n"/>
    </row>
    <row r="27648" spans="1:59">
      <c r="AO27648" s="103" t="n"/>
    </row>
    <row r="27649" spans="1:59">
      <c r="AO27649" s="103" t="n"/>
    </row>
    <row r="27650" spans="1:59">
      <c r="AO27650" s="103" t="n"/>
    </row>
    <row r="27651" spans="1:59">
      <c r="AO27651" s="103" t="n"/>
    </row>
    <row r="27652" spans="1:59">
      <c r="AO27652" s="103" t="n"/>
    </row>
    <row r="27653" spans="1:59">
      <c r="AO27653" s="103" t="n"/>
    </row>
    <row r="27654" spans="1:59">
      <c r="AO27654" s="103" t="n"/>
    </row>
    <row r="27655" spans="1:59">
      <c r="AO27655" s="103" t="n"/>
    </row>
    <row r="27656" spans="1:59">
      <c r="AO27656" s="103" t="n"/>
    </row>
    <row r="27657" spans="1:59">
      <c r="AO27657" s="103" t="n"/>
    </row>
    <row r="27658" spans="1:59">
      <c r="AO27658" s="103" t="n"/>
    </row>
    <row r="27659" spans="1:59">
      <c r="AO27659" s="103" t="n"/>
    </row>
    <row r="27660" spans="1:59">
      <c r="AO27660" s="103" t="n"/>
    </row>
    <row r="27661" spans="1:59">
      <c r="AO27661" s="103" t="n"/>
    </row>
    <row r="27662" spans="1:59">
      <c r="AO27662" s="103" t="n"/>
    </row>
    <row r="27663" spans="1:59">
      <c r="AO27663" s="103" t="n"/>
    </row>
    <row r="27664" spans="1:59">
      <c r="AO27664" s="103" t="n"/>
    </row>
    <row r="27665" spans="1:59">
      <c r="AO27665" s="103" t="n"/>
    </row>
    <row r="27666" spans="1:59">
      <c r="AO27666" s="103" t="n"/>
    </row>
    <row r="27667" spans="1:59">
      <c r="AO27667" s="103" t="n"/>
    </row>
    <row r="27668" spans="1:59">
      <c r="AO27668" s="103" t="n"/>
    </row>
    <row r="27669" spans="1:59">
      <c r="AO27669" s="103" t="n"/>
    </row>
    <row r="27670" spans="1:59">
      <c r="AO27670" s="103" t="n"/>
    </row>
    <row r="27671" spans="1:59">
      <c r="AO27671" s="103" t="n"/>
    </row>
    <row r="27672" spans="1:59">
      <c r="AO27672" s="103" t="n"/>
    </row>
    <row r="27673" spans="1:59">
      <c r="AO27673" s="103" t="n"/>
    </row>
    <row r="27674" spans="1:59">
      <c r="AO27674" s="103" t="n"/>
    </row>
    <row r="27675" spans="1:59">
      <c r="AO27675" s="103" t="n"/>
    </row>
    <row r="27676" spans="1:59">
      <c r="AO27676" s="103" t="n"/>
    </row>
    <row r="27677" spans="1:59">
      <c r="AO27677" s="103" t="n"/>
    </row>
    <row r="27678" spans="1:59">
      <c r="AO27678" s="103" t="n"/>
    </row>
    <row r="27679" spans="1:59">
      <c r="AO27679" s="103" t="n"/>
    </row>
    <row r="27680" spans="1:59">
      <c r="AO27680" s="103" t="n"/>
    </row>
    <row r="27681" spans="1:59">
      <c r="AO27681" s="103" t="n"/>
    </row>
    <row r="27682" spans="1:59">
      <c r="AO27682" s="103" t="n"/>
    </row>
    <row r="27683" spans="1:59">
      <c r="AO27683" s="103" t="n"/>
    </row>
    <row r="27684" spans="1:59">
      <c r="AO27684" s="103" t="n"/>
    </row>
    <row r="27685" spans="1:59">
      <c r="AO27685" s="103" t="n"/>
    </row>
    <row r="27686" spans="1:59">
      <c r="AO27686" s="103" t="n"/>
    </row>
    <row r="27687" spans="1:59">
      <c r="AO27687" s="103" t="n"/>
    </row>
    <row r="27688" spans="1:59">
      <c r="AO27688" s="103" t="n"/>
    </row>
    <row r="27689" spans="1:59">
      <c r="AO27689" s="103" t="n"/>
    </row>
    <row r="27690" spans="1:59">
      <c r="AO27690" s="103" t="n"/>
    </row>
    <row r="27691" spans="1:59">
      <c r="AO27691" s="103" t="n"/>
    </row>
    <row r="27692" spans="1:59">
      <c r="AO27692" s="103" t="n"/>
    </row>
    <row r="27693" spans="1:59">
      <c r="AO27693" s="103" t="n"/>
    </row>
    <row r="27694" spans="1:59">
      <c r="AO27694" s="103" t="n"/>
    </row>
    <row r="27695" spans="1:59">
      <c r="AO27695" s="103" t="n"/>
    </row>
    <row r="27696" spans="1:59">
      <c r="AO27696" s="103" t="n"/>
    </row>
    <row r="27697" spans="1:59">
      <c r="AO27697" s="103" t="n"/>
    </row>
    <row r="27698" spans="1:59">
      <c r="AO27698" s="103" t="n"/>
    </row>
    <row r="27699" spans="1:59">
      <c r="AO27699" s="103" t="n"/>
    </row>
    <row r="27700" spans="1:59">
      <c r="AO27700" s="103" t="n"/>
    </row>
    <row r="27701" spans="1:59">
      <c r="AO27701" s="103" t="n"/>
    </row>
    <row r="27702" spans="1:59">
      <c r="AO27702" s="103" t="n"/>
    </row>
    <row r="27703" spans="1:59">
      <c r="AO27703" s="103" t="n"/>
    </row>
    <row r="27704" spans="1:59">
      <c r="AO27704" s="103" t="n"/>
    </row>
    <row r="27705" spans="1:59">
      <c r="AO27705" s="103" t="n"/>
    </row>
    <row r="27706" spans="1:59">
      <c r="AO27706" s="103" t="n"/>
    </row>
    <row r="27707" spans="1:59">
      <c r="AO27707" s="103" t="n"/>
    </row>
    <row r="27708" spans="1:59">
      <c r="AO27708" s="103" t="n"/>
    </row>
    <row r="27709" spans="1:59">
      <c r="AO27709" s="103" t="n"/>
    </row>
    <row r="27710" spans="1:59">
      <c r="AO27710" s="103" t="n"/>
    </row>
    <row r="27711" spans="1:59">
      <c r="AO27711" s="103" t="n"/>
    </row>
    <row r="27712" spans="1:59">
      <c r="AO27712" s="103" t="n"/>
    </row>
    <row r="27713" spans="1:59">
      <c r="AO27713" s="103" t="n"/>
    </row>
    <row r="27714" spans="1:59">
      <c r="AO27714" s="103" t="n"/>
    </row>
    <row r="27715" spans="1:59">
      <c r="AO27715" s="103" t="n"/>
    </row>
    <row r="27716" spans="1:59">
      <c r="AO27716" s="103" t="n"/>
    </row>
    <row r="27717" spans="1:59">
      <c r="AO27717" s="103" t="n"/>
    </row>
    <row r="27718" spans="1:59">
      <c r="AO27718" s="103" t="n"/>
    </row>
    <row r="27719" spans="1:59">
      <c r="AO27719" s="103" t="n"/>
    </row>
    <row r="27720" spans="1:59">
      <c r="AO27720" s="103" t="n"/>
    </row>
    <row r="27721" spans="1:59">
      <c r="AO27721" s="103" t="n"/>
    </row>
    <row r="27722" spans="1:59">
      <c r="AO27722" s="103" t="n"/>
    </row>
    <row r="27723" spans="1:59">
      <c r="AO27723" s="103" t="n"/>
    </row>
    <row r="27724" spans="1:59">
      <c r="AO27724" s="103" t="n"/>
    </row>
    <row r="27725" spans="1:59">
      <c r="AO27725" s="103" t="n"/>
    </row>
    <row r="27726" spans="1:59">
      <c r="AO27726" s="103" t="n"/>
    </row>
    <row r="27727" spans="1:59">
      <c r="AO27727" s="103" t="n"/>
    </row>
    <row r="27728" spans="1:59">
      <c r="AO27728" s="103" t="n"/>
    </row>
    <row r="27729" spans="1:59">
      <c r="AO27729" s="103" t="n"/>
    </row>
    <row r="27730" spans="1:59">
      <c r="AO27730" s="103" t="n"/>
    </row>
    <row r="27731" spans="1:59">
      <c r="AO27731" s="103" t="n"/>
    </row>
    <row r="27732" spans="1:59">
      <c r="AO27732" s="103" t="n"/>
    </row>
    <row r="27733" spans="1:59">
      <c r="AO27733" s="103" t="n"/>
    </row>
    <row r="27734" spans="1:59">
      <c r="AO27734" s="103" t="n"/>
    </row>
    <row r="27735" spans="1:59">
      <c r="AO27735" s="103" t="n"/>
    </row>
    <row r="27736" spans="1:59">
      <c r="AO27736" s="103" t="n"/>
    </row>
    <row r="27737" spans="1:59">
      <c r="AO27737" s="103" t="n"/>
    </row>
    <row r="27738" spans="1:59">
      <c r="AO27738" s="103" t="n"/>
    </row>
    <row r="27739" spans="1:59">
      <c r="AO27739" s="103" t="n"/>
    </row>
    <row r="27740" spans="1:59">
      <c r="AO27740" s="103" t="n"/>
    </row>
    <row r="27741" spans="1:59">
      <c r="AO27741" s="103" t="n"/>
    </row>
    <row r="27742" spans="1:59">
      <c r="AO27742" s="103" t="n"/>
    </row>
    <row r="27743" spans="1:59">
      <c r="AO27743" s="103" t="n"/>
    </row>
    <row r="27744" spans="1:59">
      <c r="AO27744" s="103" t="n"/>
    </row>
    <row r="27745" spans="1:59">
      <c r="AO27745" s="103" t="n"/>
    </row>
    <row r="27746" spans="1:59">
      <c r="AO27746" s="103" t="n"/>
    </row>
    <row r="27747" spans="1:59">
      <c r="AO27747" s="103" t="n"/>
    </row>
    <row r="27748" spans="1:59">
      <c r="AO27748" s="103" t="n"/>
    </row>
    <row r="27749" spans="1:59">
      <c r="AO27749" s="103" t="n"/>
    </row>
    <row r="27750" spans="1:59">
      <c r="AO27750" s="103" t="n"/>
    </row>
    <row r="27751" spans="1:59">
      <c r="AO27751" s="103" t="n"/>
    </row>
    <row r="27752" spans="1:59">
      <c r="AO27752" s="103" t="n"/>
    </row>
    <row r="27753" spans="1:59">
      <c r="AO27753" s="103" t="n"/>
    </row>
    <row r="27754" spans="1:59">
      <c r="AO27754" s="103" t="n"/>
    </row>
    <row r="27755" spans="1:59">
      <c r="AO27755" s="103" t="n"/>
    </row>
    <row r="27756" spans="1:59">
      <c r="AO27756" s="103" t="n"/>
    </row>
    <row r="27757" spans="1:59">
      <c r="AO27757" s="103" t="n"/>
    </row>
    <row r="27758" spans="1:59">
      <c r="AO27758" s="103" t="n"/>
    </row>
    <row r="27759" spans="1:59">
      <c r="AO27759" s="103" t="n"/>
    </row>
    <row r="27760" spans="1:59">
      <c r="AO27760" s="103" t="n"/>
    </row>
    <row r="27761" spans="1:59">
      <c r="AO27761" s="103" t="n"/>
    </row>
    <row r="27762" spans="1:59">
      <c r="AO27762" s="103" t="n"/>
    </row>
    <row r="27763" spans="1:59">
      <c r="AO27763" s="103" t="n"/>
    </row>
    <row r="27764" spans="1:59">
      <c r="AO27764" s="103" t="n"/>
    </row>
    <row r="27765" spans="1:59">
      <c r="AO27765" s="103" t="n"/>
    </row>
    <row r="27766" spans="1:59">
      <c r="AO27766" s="103" t="n"/>
    </row>
    <row r="27767" spans="1:59">
      <c r="AO27767" s="103" t="n"/>
    </row>
    <row r="27768" spans="1:59">
      <c r="AO27768" s="103" t="n"/>
    </row>
    <row r="27769" spans="1:59">
      <c r="AO27769" s="103" t="n"/>
    </row>
    <row r="27770" spans="1:59">
      <c r="AO27770" s="103" t="n"/>
    </row>
    <row r="27771" spans="1:59">
      <c r="AO27771" s="103" t="n"/>
    </row>
    <row r="27772" spans="1:59">
      <c r="AO27772" s="103" t="n"/>
    </row>
    <row r="27773" spans="1:59">
      <c r="AO27773" s="103" t="n"/>
    </row>
    <row r="27774" spans="1:59">
      <c r="AO27774" s="103" t="n"/>
    </row>
    <row r="27775" spans="1:59">
      <c r="AO27775" s="103" t="n"/>
    </row>
    <row r="27776" spans="1:59">
      <c r="AO27776" s="103" t="n"/>
    </row>
    <row r="27777" spans="1:59">
      <c r="AO27777" s="103" t="n"/>
    </row>
    <row r="27778" spans="1:59">
      <c r="AO27778" s="103" t="n"/>
    </row>
    <row r="27779" spans="1:59">
      <c r="AO27779" s="103" t="n"/>
    </row>
    <row r="27780" spans="1:59">
      <c r="AO27780" s="103" t="n"/>
    </row>
    <row r="27781" spans="1:59">
      <c r="AO27781" s="103" t="n"/>
    </row>
    <row r="27782" spans="1:59">
      <c r="AO27782" s="103" t="n"/>
    </row>
    <row r="27783" spans="1:59">
      <c r="AO27783" s="103" t="n"/>
    </row>
    <row r="27784" spans="1:59">
      <c r="AO27784" s="103" t="n"/>
    </row>
    <row r="27785" spans="1:59">
      <c r="AO27785" s="103" t="n"/>
    </row>
    <row r="27786" spans="1:59">
      <c r="AO27786" s="103" t="n"/>
    </row>
    <row r="27787" spans="1:59">
      <c r="AO27787" s="103" t="n"/>
    </row>
    <row r="27788" spans="1:59">
      <c r="AO27788" s="103" t="n"/>
    </row>
    <row r="27789" spans="1:59">
      <c r="AO27789" s="103" t="n"/>
    </row>
    <row r="27790" spans="1:59">
      <c r="AO27790" s="103" t="n"/>
    </row>
    <row r="27791" spans="1:59">
      <c r="AO27791" s="103" t="n"/>
    </row>
    <row r="27792" spans="1:59">
      <c r="AO27792" s="103" t="n"/>
    </row>
    <row r="27793" spans="1:59">
      <c r="AO27793" s="103" t="n"/>
    </row>
    <row r="27794" spans="1:59">
      <c r="AO27794" s="103" t="n"/>
    </row>
    <row r="27795" spans="1:59">
      <c r="AO27795" s="103" t="n"/>
    </row>
    <row r="27796" spans="1:59">
      <c r="AO27796" s="103" t="n"/>
    </row>
    <row r="27797" spans="1:59">
      <c r="AO27797" s="103" t="n"/>
    </row>
    <row r="27798" spans="1:59">
      <c r="AO27798" s="103" t="n"/>
    </row>
    <row r="27799" spans="1:59">
      <c r="AO27799" s="103" t="n"/>
    </row>
    <row r="27800" spans="1:59">
      <c r="AO27800" s="103" t="n"/>
    </row>
    <row r="27801" spans="1:59">
      <c r="AO27801" s="103" t="n"/>
    </row>
    <row r="27802" spans="1:59">
      <c r="AO27802" s="103" t="n"/>
    </row>
    <row r="27803" spans="1:59">
      <c r="AO27803" s="103" t="n"/>
    </row>
    <row r="27804" spans="1:59">
      <c r="AO27804" s="103" t="n"/>
    </row>
    <row r="27805" spans="1:59">
      <c r="AO27805" s="103" t="n"/>
    </row>
    <row r="27806" spans="1:59">
      <c r="AO27806" s="103" t="n"/>
    </row>
    <row r="27807" spans="1:59">
      <c r="AO27807" s="103" t="n"/>
    </row>
    <row r="27808" spans="1:59">
      <c r="AO27808" s="103" t="n"/>
    </row>
    <row r="27809" spans="1:59">
      <c r="AO27809" s="103" t="n"/>
    </row>
    <row r="27810" spans="1:59">
      <c r="AO27810" s="103" t="n"/>
    </row>
    <row r="27811" spans="1:59">
      <c r="AO27811" s="103" t="n"/>
    </row>
    <row r="27812" spans="1:59">
      <c r="AO27812" s="103" t="n"/>
    </row>
    <row r="27813" spans="1:59">
      <c r="AO27813" s="103" t="n"/>
    </row>
    <row r="27814" spans="1:59">
      <c r="AO27814" s="103" t="n"/>
    </row>
    <row r="27815" spans="1:59">
      <c r="AO27815" s="103" t="n"/>
    </row>
    <row r="27816" spans="1:59">
      <c r="AO27816" s="103" t="n"/>
    </row>
    <row r="27817" spans="1:59">
      <c r="AO27817" s="103" t="n"/>
    </row>
    <row r="27818" spans="1:59">
      <c r="AO27818" s="103" t="n"/>
    </row>
    <row r="27819" spans="1:59">
      <c r="AO27819" s="103" t="n"/>
    </row>
    <row r="27820" spans="1:59">
      <c r="AO27820" s="103" t="n"/>
    </row>
    <row r="27821" spans="1:59">
      <c r="AO27821" s="103" t="n"/>
    </row>
    <row r="27822" spans="1:59">
      <c r="AO27822" s="103" t="n"/>
    </row>
    <row r="27823" spans="1:59">
      <c r="AO27823" s="103" t="n"/>
    </row>
    <row r="27824" spans="1:59">
      <c r="AO27824" s="103" t="n"/>
    </row>
    <row r="27825" spans="1:59">
      <c r="AO27825" s="103" t="n"/>
    </row>
    <row r="27826" spans="1:59">
      <c r="AO27826" s="103" t="n"/>
    </row>
    <row r="27827" spans="1:59">
      <c r="AO27827" s="103" t="n"/>
    </row>
    <row r="27828" spans="1:59">
      <c r="AO27828" s="103" t="n"/>
    </row>
    <row r="27829" spans="1:59">
      <c r="AO27829" s="103" t="n"/>
    </row>
    <row r="27830" spans="1:59">
      <c r="AO27830" s="103" t="n"/>
    </row>
    <row r="27831" spans="1:59">
      <c r="AO27831" s="103" t="n"/>
    </row>
    <row r="27832" spans="1:59">
      <c r="AO27832" s="103" t="n"/>
    </row>
    <row r="27833" spans="1:59">
      <c r="AO27833" s="103" t="n"/>
    </row>
    <row r="27834" spans="1:59">
      <c r="AO27834" s="103" t="n"/>
    </row>
    <row r="27835" spans="1:59">
      <c r="AO27835" s="103" t="n"/>
    </row>
    <row r="27836" spans="1:59">
      <c r="AO27836" s="103" t="n"/>
    </row>
    <row r="27837" spans="1:59">
      <c r="AO27837" s="103" t="n"/>
    </row>
    <row r="27838" spans="1:59">
      <c r="AO27838" s="103" t="n"/>
    </row>
    <row r="27839" spans="1:59">
      <c r="AO27839" s="103" t="n"/>
    </row>
    <row r="27840" spans="1:59">
      <c r="AO27840" s="103" t="n"/>
    </row>
    <row r="27841" spans="1:59">
      <c r="AO27841" s="103" t="n"/>
    </row>
    <row r="27842" spans="1:59">
      <c r="AO27842" s="103" t="n"/>
    </row>
    <row r="27843" spans="1:59">
      <c r="AO27843" s="103" t="n"/>
    </row>
    <row r="27844" spans="1:59">
      <c r="AO27844" s="103" t="n"/>
    </row>
    <row r="27845" spans="1:59">
      <c r="AO27845" s="103" t="n"/>
    </row>
    <row r="27846" spans="1:59">
      <c r="AO27846" s="103" t="n"/>
    </row>
    <row r="27847" spans="1:59">
      <c r="AO27847" s="103" t="n"/>
    </row>
    <row r="27848" spans="1:59">
      <c r="AO27848" s="103" t="n"/>
    </row>
    <row r="27849" spans="1:59">
      <c r="AO27849" s="103" t="n"/>
    </row>
    <row r="27850" spans="1:59">
      <c r="AO27850" s="103" t="n"/>
    </row>
    <row r="27851" spans="1:59">
      <c r="AO27851" s="103" t="n"/>
    </row>
    <row r="27852" spans="1:59">
      <c r="AO27852" s="103" t="n"/>
    </row>
    <row r="27853" spans="1:59">
      <c r="AO27853" s="103" t="n"/>
    </row>
    <row r="27854" spans="1:59">
      <c r="AO27854" s="103" t="n"/>
    </row>
    <row r="27855" spans="1:59">
      <c r="AO27855" s="103" t="n"/>
    </row>
    <row r="27856" spans="1:59">
      <c r="AO27856" s="103" t="n"/>
    </row>
    <row r="27857" spans="1:59">
      <c r="AO27857" s="103" t="n"/>
    </row>
    <row r="27858" spans="1:59">
      <c r="AO27858" s="103" t="n"/>
    </row>
    <row r="27859" spans="1:59">
      <c r="AO27859" s="103" t="n"/>
    </row>
    <row r="27860" spans="1:59">
      <c r="AO27860" s="103" t="n"/>
    </row>
    <row r="27861" spans="1:59">
      <c r="AO27861" s="103" t="n"/>
    </row>
    <row r="27862" spans="1:59">
      <c r="AO27862" s="103" t="n"/>
    </row>
    <row r="27863" spans="1:59">
      <c r="AO27863" s="103" t="n"/>
    </row>
    <row r="27864" spans="1:59">
      <c r="AO27864" s="103" t="n"/>
    </row>
    <row r="27865" spans="1:59">
      <c r="AO27865" s="103" t="n"/>
    </row>
    <row r="27866" spans="1:59">
      <c r="AO27866" s="103" t="n"/>
    </row>
    <row r="27867" spans="1:59">
      <c r="AO27867" s="103" t="n"/>
    </row>
    <row r="27868" spans="1:59">
      <c r="AO27868" s="103" t="n"/>
    </row>
    <row r="27869" spans="1:59">
      <c r="AO27869" s="103" t="n"/>
    </row>
    <row r="27870" spans="1:59">
      <c r="AO27870" s="103" t="n"/>
    </row>
    <row r="27871" spans="1:59">
      <c r="AO27871" s="103" t="n"/>
    </row>
    <row r="27872" spans="1:59">
      <c r="AO27872" s="103" t="n"/>
    </row>
    <row r="27873" spans="1:59">
      <c r="AO27873" s="103" t="n"/>
    </row>
    <row r="27874" spans="1:59">
      <c r="AO27874" s="103" t="n"/>
    </row>
    <row r="27875" spans="1:59">
      <c r="AO27875" s="103" t="n"/>
    </row>
    <row r="27876" spans="1:59">
      <c r="AO27876" s="103" t="n"/>
    </row>
    <row r="27877" spans="1:59">
      <c r="AO27877" s="103" t="n"/>
    </row>
    <row r="27878" spans="1:59">
      <c r="AO27878" s="103" t="n"/>
    </row>
    <row r="27879" spans="1:59">
      <c r="AO27879" s="103" t="n"/>
    </row>
    <row r="27880" spans="1:59">
      <c r="AO27880" s="103" t="n"/>
    </row>
    <row r="27881" spans="1:59">
      <c r="AO27881" s="103" t="n"/>
    </row>
    <row r="27882" spans="1:59">
      <c r="AO27882" s="103" t="n"/>
    </row>
    <row r="27883" spans="1:59">
      <c r="AO27883" s="103" t="n"/>
    </row>
    <row r="27884" spans="1:59">
      <c r="AO27884" s="103" t="n"/>
    </row>
    <row r="27885" spans="1:59">
      <c r="AO27885" s="103" t="n"/>
    </row>
    <row r="27886" spans="1:59">
      <c r="AO27886" s="103" t="n"/>
    </row>
    <row r="27887" spans="1:59">
      <c r="AO27887" s="103" t="n"/>
    </row>
    <row r="27888" spans="1:59">
      <c r="AO27888" s="103" t="n"/>
    </row>
    <row r="27889" spans="1:59">
      <c r="AO27889" s="103" t="n"/>
    </row>
    <row r="27890" spans="1:59">
      <c r="AO27890" s="103" t="n"/>
    </row>
    <row r="27891" spans="1:59">
      <c r="AO27891" s="103" t="n"/>
    </row>
    <row r="27892" spans="1:59">
      <c r="AO27892" s="103" t="n"/>
    </row>
    <row r="27893" spans="1:59">
      <c r="AO27893" s="103" t="n"/>
    </row>
    <row r="27894" spans="1:59">
      <c r="AO27894" s="103" t="n"/>
    </row>
    <row r="27895" spans="1:59">
      <c r="AO27895" s="103" t="n"/>
    </row>
    <row r="27896" spans="1:59">
      <c r="AO27896" s="103" t="n"/>
    </row>
    <row r="27897" spans="1:59">
      <c r="AO27897" s="103" t="n"/>
    </row>
    <row r="27898" spans="1:59">
      <c r="AO27898" s="103" t="n"/>
    </row>
    <row r="27899" spans="1:59">
      <c r="AO27899" s="103" t="n"/>
    </row>
    <row r="27900" spans="1:59">
      <c r="AO27900" s="103" t="n"/>
    </row>
    <row r="27901" spans="1:59">
      <c r="AO27901" s="103" t="n"/>
    </row>
    <row r="27902" spans="1:59">
      <c r="AO27902" s="103" t="n"/>
    </row>
    <row r="27903" spans="1:59">
      <c r="AO27903" s="103" t="n"/>
    </row>
    <row r="27904" spans="1:59">
      <c r="AO27904" s="103" t="n"/>
    </row>
    <row r="27905" spans="1:59">
      <c r="AO27905" s="103" t="n"/>
    </row>
    <row r="27906" spans="1:59">
      <c r="AO27906" s="103" t="n"/>
    </row>
    <row r="27907" spans="1:59">
      <c r="AO27907" s="103" t="n"/>
    </row>
    <row r="27908" spans="1:59">
      <c r="AO27908" s="103" t="n"/>
    </row>
    <row r="27909" spans="1:59">
      <c r="AO27909" s="103" t="n"/>
    </row>
    <row r="27910" spans="1:59">
      <c r="AO27910" s="103" t="n"/>
    </row>
    <row r="27911" spans="1:59">
      <c r="AO27911" s="103" t="n"/>
    </row>
    <row r="27912" spans="1:59">
      <c r="AO27912" s="103" t="n"/>
    </row>
    <row r="27913" spans="1:59">
      <c r="AO27913" s="103" t="n"/>
    </row>
    <row r="27914" spans="1:59">
      <c r="AO27914" s="103" t="n"/>
    </row>
    <row r="27915" spans="1:59">
      <c r="AO27915" s="103" t="n"/>
    </row>
    <row r="27916" spans="1:59">
      <c r="AO27916" s="103" t="n"/>
    </row>
    <row r="27917" spans="1:59">
      <c r="AO27917" s="103" t="n"/>
    </row>
    <row r="27918" spans="1:59">
      <c r="AO27918" s="103" t="n"/>
    </row>
    <row r="27919" spans="1:59">
      <c r="AO27919" s="103" t="n"/>
    </row>
    <row r="27920" spans="1:59">
      <c r="AO27920" s="103" t="n"/>
    </row>
    <row r="27921" spans="1:59">
      <c r="AO27921" s="103" t="n"/>
    </row>
    <row r="27922" spans="1:59">
      <c r="AO27922" s="103" t="n"/>
    </row>
    <row r="27923" spans="1:59">
      <c r="AO27923" s="103" t="n"/>
    </row>
    <row r="27924" spans="1:59">
      <c r="AO27924" s="103" t="n"/>
    </row>
    <row r="27925" spans="1:59">
      <c r="AO27925" s="103" t="n"/>
    </row>
    <row r="27926" spans="1:59">
      <c r="AO27926" s="103" t="n"/>
    </row>
    <row r="27927" spans="1:59">
      <c r="AO27927" s="103" t="n"/>
    </row>
    <row r="27928" spans="1:59">
      <c r="AO27928" s="103" t="n"/>
    </row>
    <row r="27929" spans="1:59">
      <c r="AO27929" s="103" t="n"/>
    </row>
    <row r="27930" spans="1:59">
      <c r="AO27930" s="103" t="n"/>
    </row>
    <row r="27931" spans="1:59">
      <c r="AO27931" s="103" t="n"/>
    </row>
    <row r="27932" spans="1:59">
      <c r="AO27932" s="103" t="n"/>
    </row>
    <row r="27933" spans="1:59">
      <c r="AO27933" s="103" t="n"/>
    </row>
    <row r="27934" spans="1:59">
      <c r="AO27934" s="103" t="n"/>
    </row>
    <row r="27935" spans="1:59">
      <c r="AO27935" s="103" t="n"/>
    </row>
    <row r="27936" spans="1:59">
      <c r="AO27936" s="103" t="n"/>
    </row>
    <row r="27937" spans="1:59">
      <c r="AO27937" s="103" t="n"/>
    </row>
    <row r="27938" spans="1:59">
      <c r="AO27938" s="103" t="n"/>
    </row>
    <row r="27939" spans="1:59">
      <c r="AO27939" s="103" t="n"/>
    </row>
    <row r="27940" spans="1:59">
      <c r="AO27940" s="103" t="n"/>
    </row>
    <row r="27941" spans="1:59">
      <c r="AO27941" s="103" t="n"/>
    </row>
    <row r="27942" spans="1:59">
      <c r="AO27942" s="103" t="n"/>
    </row>
    <row r="27943" spans="1:59">
      <c r="AO27943" s="103" t="n"/>
    </row>
    <row r="27944" spans="1:59">
      <c r="AO27944" s="103" t="n"/>
    </row>
    <row r="27945" spans="1:59">
      <c r="AO27945" s="103" t="n"/>
    </row>
    <row r="27946" spans="1:59">
      <c r="AO27946" s="103" t="n"/>
    </row>
    <row r="27947" spans="1:59">
      <c r="AO27947" s="103" t="n"/>
    </row>
    <row r="27948" spans="1:59">
      <c r="AO27948" s="103" t="n"/>
    </row>
    <row r="27949" spans="1:59">
      <c r="AO27949" s="103" t="n"/>
    </row>
    <row r="27950" spans="1:59">
      <c r="AO27950" s="103" t="n"/>
    </row>
    <row r="27951" spans="1:59">
      <c r="AO27951" s="103" t="n"/>
    </row>
    <row r="27952" spans="1:59">
      <c r="AO27952" s="103" t="n"/>
    </row>
    <row r="27953" spans="1:59">
      <c r="AO27953" s="103" t="n"/>
    </row>
    <row r="27954" spans="1:59">
      <c r="AO27954" s="103" t="n"/>
    </row>
    <row r="27955" spans="1:59">
      <c r="AO27955" s="103" t="n"/>
    </row>
    <row r="27956" spans="1:59">
      <c r="AO27956" s="103" t="n"/>
    </row>
    <row r="27957" spans="1:59">
      <c r="AO27957" s="103" t="n"/>
    </row>
    <row r="27958" spans="1:59">
      <c r="AO27958" s="103" t="n"/>
    </row>
    <row r="27959" spans="1:59">
      <c r="AO27959" s="103" t="n"/>
    </row>
    <row r="27960" spans="1:59">
      <c r="AO27960" s="103" t="n"/>
    </row>
    <row r="27961" spans="1:59">
      <c r="AO27961" s="103" t="n"/>
    </row>
    <row r="27962" spans="1:59">
      <c r="AO27962" s="103" t="n"/>
    </row>
    <row r="27963" spans="1:59">
      <c r="AO27963" s="103" t="n"/>
    </row>
    <row r="27964" spans="1:59">
      <c r="AO27964" s="103" t="n"/>
    </row>
    <row r="27965" spans="1:59">
      <c r="AO27965" s="103" t="n"/>
    </row>
    <row r="27966" spans="1:59">
      <c r="AO27966" s="103" t="n"/>
    </row>
    <row r="27967" spans="1:59">
      <c r="AO27967" s="103" t="n"/>
    </row>
    <row r="27968" spans="1:59">
      <c r="AO27968" s="103" t="n"/>
    </row>
    <row r="27969" spans="1:59">
      <c r="AO27969" s="103" t="n"/>
    </row>
    <row r="27970" spans="1:59">
      <c r="AO27970" s="103" t="n"/>
    </row>
    <row r="27971" spans="1:59">
      <c r="AO27971" s="103" t="n"/>
    </row>
    <row r="27972" spans="1:59">
      <c r="AO27972" s="103" t="n"/>
    </row>
    <row r="27973" spans="1:59">
      <c r="AO27973" s="103" t="n"/>
    </row>
    <row r="27974" spans="1:59">
      <c r="AO27974" s="103" t="n"/>
    </row>
    <row r="27975" spans="1:59">
      <c r="AO27975" s="103" t="n"/>
    </row>
    <row r="27976" spans="1:59">
      <c r="AO27976" s="103" t="n"/>
    </row>
    <row r="27977" spans="1:59">
      <c r="AO27977" s="103" t="n"/>
    </row>
    <row r="27978" spans="1:59">
      <c r="AO27978" s="103" t="n"/>
    </row>
    <row r="27979" spans="1:59">
      <c r="AO27979" s="103" t="n"/>
    </row>
    <row r="27980" spans="1:59">
      <c r="AO27980" s="103" t="n"/>
    </row>
    <row r="27981" spans="1:59">
      <c r="AO27981" s="103" t="n"/>
    </row>
    <row r="27982" spans="1:59">
      <c r="AO27982" s="103" t="n"/>
    </row>
    <row r="27983" spans="1:59">
      <c r="AO27983" s="103" t="n"/>
    </row>
    <row r="27984" spans="1:59">
      <c r="AO27984" s="103" t="n"/>
    </row>
    <row r="27985" spans="1:59">
      <c r="AO27985" s="103" t="n"/>
    </row>
    <row r="27986" spans="1:59">
      <c r="AO27986" s="103" t="n"/>
    </row>
    <row r="27987" spans="1:59">
      <c r="AO27987" s="103" t="n"/>
    </row>
    <row r="27988" spans="1:59">
      <c r="AO27988" s="103" t="n"/>
    </row>
    <row r="27989" spans="1:59">
      <c r="AO27989" s="103" t="n"/>
    </row>
    <row r="27990" spans="1:59">
      <c r="AO27990" s="103" t="n"/>
    </row>
    <row r="27991" spans="1:59">
      <c r="AO27991" s="103" t="n"/>
    </row>
    <row r="27992" spans="1:59">
      <c r="AO27992" s="103" t="n"/>
    </row>
    <row r="27993" spans="1:59">
      <c r="AO27993" s="103" t="n"/>
    </row>
    <row r="27994" spans="1:59">
      <c r="AO27994" s="103" t="n"/>
    </row>
    <row r="27995" spans="1:59">
      <c r="AO27995" s="103" t="n"/>
    </row>
    <row r="27996" spans="1:59">
      <c r="AO27996" s="103" t="n"/>
    </row>
    <row r="27997" spans="1:59">
      <c r="AO27997" s="103" t="n"/>
    </row>
    <row r="27998" spans="1:59">
      <c r="AO27998" s="103" t="n"/>
    </row>
    <row r="27999" spans="1:59">
      <c r="AO27999" s="103" t="n"/>
    </row>
    <row r="28000" spans="1:59">
      <c r="AO28000" s="103" t="n"/>
    </row>
    <row r="28001" spans="1:59">
      <c r="AO28001" s="103" t="n"/>
    </row>
    <row r="28002" spans="1:59">
      <c r="AO28002" s="103" t="n"/>
    </row>
    <row r="28003" spans="1:59">
      <c r="AO28003" s="103" t="n"/>
    </row>
    <row r="28004" spans="1:59">
      <c r="AO28004" s="103" t="n"/>
    </row>
    <row r="28005" spans="1:59">
      <c r="AO28005" s="103" t="n"/>
    </row>
    <row r="28006" spans="1:59">
      <c r="AO28006" s="103" t="n"/>
    </row>
    <row r="28007" spans="1:59">
      <c r="AO28007" s="103" t="n"/>
    </row>
    <row r="28008" spans="1:59">
      <c r="AO28008" s="103" t="n"/>
    </row>
    <row r="28009" spans="1:59">
      <c r="AO28009" s="103" t="n"/>
    </row>
    <row r="28010" spans="1:59">
      <c r="AO28010" s="103" t="n"/>
    </row>
    <row r="28011" spans="1:59">
      <c r="AO28011" s="103" t="n"/>
    </row>
    <row r="28012" spans="1:59">
      <c r="AO28012" s="103" t="n"/>
    </row>
    <row r="28013" spans="1:59">
      <c r="AO28013" s="103" t="n"/>
    </row>
    <row r="28014" spans="1:59">
      <c r="AO28014" s="103" t="n"/>
    </row>
    <row r="28015" spans="1:59">
      <c r="AO28015" s="103" t="n"/>
    </row>
    <row r="28016" spans="1:59">
      <c r="AO28016" s="103" t="n"/>
    </row>
    <row r="28017" spans="1:59">
      <c r="AO28017" s="103" t="n"/>
    </row>
    <row r="28018" spans="1:59">
      <c r="AO28018" s="103" t="n"/>
    </row>
    <row r="28019" spans="1:59">
      <c r="AO28019" s="103" t="n"/>
    </row>
    <row r="28020" spans="1:59">
      <c r="AO28020" s="103" t="n"/>
    </row>
    <row r="28021" spans="1:59">
      <c r="AO28021" s="103" t="n"/>
    </row>
    <row r="28022" spans="1:59">
      <c r="AO28022" s="103" t="n"/>
    </row>
    <row r="28023" spans="1:59">
      <c r="AO28023" s="103" t="n"/>
    </row>
    <row r="28024" spans="1:59">
      <c r="AO28024" s="103" t="n"/>
    </row>
    <row r="28025" spans="1:59">
      <c r="AO28025" s="103" t="n"/>
    </row>
    <row r="28026" spans="1:59">
      <c r="AO28026" s="103" t="n"/>
    </row>
    <row r="28027" spans="1:59">
      <c r="AO28027" s="103" t="n"/>
    </row>
    <row r="28028" spans="1:59">
      <c r="AO28028" s="103" t="n"/>
    </row>
    <row r="28029" spans="1:59">
      <c r="AO28029" s="103" t="n"/>
    </row>
    <row r="28030" spans="1:59">
      <c r="AO28030" s="103" t="n"/>
    </row>
    <row r="28031" spans="1:59">
      <c r="AO28031" s="103" t="n"/>
    </row>
    <row r="28032" spans="1:59">
      <c r="AO28032" s="103" t="n"/>
    </row>
    <row r="28033" spans="1:59">
      <c r="AO28033" s="103" t="n"/>
    </row>
    <row r="28034" spans="1:59">
      <c r="AO28034" s="103" t="n"/>
    </row>
    <row r="28035" spans="1:59">
      <c r="AO28035" s="103" t="n"/>
    </row>
    <row r="28036" spans="1:59">
      <c r="AO28036" s="103" t="n"/>
    </row>
    <row r="28037" spans="1:59">
      <c r="AO28037" s="103" t="n"/>
    </row>
    <row r="28038" spans="1:59">
      <c r="AO28038" s="103" t="n"/>
    </row>
    <row r="28039" spans="1:59">
      <c r="AO28039" s="103" t="n"/>
    </row>
    <row r="28040" spans="1:59">
      <c r="AO28040" s="103" t="n"/>
    </row>
    <row r="28041" spans="1:59">
      <c r="AO28041" s="103" t="n"/>
    </row>
    <row r="28042" spans="1:59">
      <c r="AO28042" s="103" t="n"/>
    </row>
    <row r="28043" spans="1:59">
      <c r="AO28043" s="103" t="n"/>
    </row>
    <row r="28044" spans="1:59">
      <c r="AO28044" s="103" t="n"/>
    </row>
    <row r="28045" spans="1:59">
      <c r="AO28045" s="103" t="n"/>
    </row>
    <row r="28046" spans="1:59">
      <c r="AO28046" s="103" t="n"/>
    </row>
    <row r="28047" spans="1:59">
      <c r="AO28047" s="103" t="n"/>
    </row>
    <row r="28048" spans="1:59">
      <c r="AO28048" s="103" t="n"/>
    </row>
    <row r="28049" spans="1:59">
      <c r="AO28049" s="103" t="n"/>
    </row>
    <row r="28050" spans="1:59">
      <c r="AO28050" s="103" t="n"/>
    </row>
    <row r="28051" spans="1:59">
      <c r="AO28051" s="103" t="n"/>
    </row>
    <row r="28052" spans="1:59">
      <c r="AO28052" s="103" t="n"/>
    </row>
    <row r="28053" spans="1:59">
      <c r="AO28053" s="103" t="n"/>
    </row>
    <row r="28054" spans="1:59">
      <c r="AO28054" s="103" t="n"/>
    </row>
    <row r="28055" spans="1:59">
      <c r="AO28055" s="103" t="n"/>
    </row>
    <row r="28056" spans="1:59">
      <c r="AO28056" s="103" t="n"/>
    </row>
    <row r="28057" spans="1:59">
      <c r="AO28057" s="103" t="n"/>
    </row>
    <row r="28058" spans="1:59">
      <c r="AO28058" s="103" t="n"/>
    </row>
    <row r="28059" spans="1:59">
      <c r="AO28059" s="103" t="n"/>
    </row>
    <row r="28060" spans="1:59">
      <c r="AO28060" s="103" t="n"/>
    </row>
    <row r="28061" spans="1:59">
      <c r="AO28061" s="103" t="n"/>
    </row>
    <row r="28062" spans="1:59">
      <c r="AO28062" s="103" t="n"/>
    </row>
    <row r="28063" spans="1:59">
      <c r="AO28063" s="103" t="n"/>
    </row>
    <row r="28064" spans="1:59">
      <c r="AO28064" s="103" t="n"/>
    </row>
    <row r="28065" spans="1:59">
      <c r="AO28065" s="103" t="n"/>
    </row>
    <row r="28066" spans="1:59">
      <c r="AO28066" s="103" t="n"/>
    </row>
    <row r="28067" spans="1:59">
      <c r="AO28067" s="103" t="n"/>
    </row>
    <row r="28068" spans="1:59">
      <c r="AO28068" s="103" t="n"/>
    </row>
    <row r="28069" spans="1:59">
      <c r="AO28069" s="103" t="n"/>
    </row>
    <row r="28070" spans="1:59">
      <c r="AO28070" s="103" t="n"/>
    </row>
    <row r="28071" spans="1:59">
      <c r="AO28071" s="103" t="n"/>
    </row>
    <row r="28072" spans="1:59">
      <c r="AO28072" s="103" t="n"/>
    </row>
    <row r="28073" spans="1:59">
      <c r="AO28073" s="103" t="n"/>
    </row>
    <row r="28074" spans="1:59">
      <c r="AO28074" s="103" t="n"/>
    </row>
    <row r="28075" spans="1:59">
      <c r="AO28075" s="103" t="n"/>
    </row>
    <row r="28076" spans="1:59">
      <c r="AO28076" s="103" t="n"/>
    </row>
    <row r="28077" spans="1:59">
      <c r="AO28077" s="103" t="n"/>
    </row>
    <row r="28078" spans="1:59">
      <c r="AO28078" s="103" t="n"/>
    </row>
    <row r="28079" spans="1:59">
      <c r="AO28079" s="103" t="n"/>
    </row>
    <row r="28080" spans="1:59">
      <c r="AO28080" s="103" t="n"/>
    </row>
    <row r="28081" spans="1:59">
      <c r="AO28081" s="103" t="n"/>
    </row>
    <row r="28082" spans="1:59">
      <c r="AO28082" s="103" t="n"/>
    </row>
    <row r="28083" spans="1:59">
      <c r="AO28083" s="103" t="n"/>
    </row>
    <row r="28084" spans="1:59">
      <c r="AO28084" s="103" t="n"/>
    </row>
    <row r="28085" spans="1:59">
      <c r="AO28085" s="103" t="n"/>
    </row>
    <row r="28086" spans="1:59">
      <c r="AO28086" s="103" t="n"/>
    </row>
    <row r="28087" spans="1:59">
      <c r="AO28087" s="103" t="n"/>
    </row>
    <row r="28088" spans="1:59">
      <c r="AO28088" s="103" t="n"/>
    </row>
    <row r="28089" spans="1:59">
      <c r="AO28089" s="103" t="n"/>
    </row>
    <row r="28090" spans="1:59">
      <c r="AO28090" s="103" t="n"/>
    </row>
    <row r="28091" spans="1:59">
      <c r="AO28091" s="103" t="n"/>
    </row>
    <row r="28092" spans="1:59">
      <c r="AO28092" s="103" t="n"/>
    </row>
    <row r="28093" spans="1:59">
      <c r="AO28093" s="103" t="n"/>
    </row>
    <row r="28094" spans="1:59">
      <c r="AO28094" s="103" t="n"/>
    </row>
    <row r="28095" spans="1:59">
      <c r="AO28095" s="103" t="n"/>
    </row>
    <row r="28096" spans="1:59">
      <c r="AO28096" s="103" t="n"/>
    </row>
    <row r="28097" spans="1:59">
      <c r="AO28097" s="103" t="n"/>
    </row>
    <row r="28098" spans="1:59">
      <c r="AO28098" s="103" t="n"/>
    </row>
    <row r="28099" spans="1:59">
      <c r="AO28099" s="103" t="n"/>
    </row>
    <row r="28100" spans="1:59">
      <c r="AO28100" s="103" t="n"/>
    </row>
    <row r="28101" spans="1:59">
      <c r="AO28101" s="103" t="n"/>
    </row>
    <row r="28102" spans="1:59">
      <c r="AO28102" s="103" t="n"/>
    </row>
    <row r="28103" spans="1:59">
      <c r="AO28103" s="103" t="n"/>
    </row>
    <row r="28104" spans="1:59">
      <c r="AO28104" s="103" t="n"/>
    </row>
    <row r="28105" spans="1:59">
      <c r="AO28105" s="103" t="n"/>
    </row>
    <row r="28106" spans="1:59">
      <c r="AO28106" s="103" t="n"/>
    </row>
    <row r="28107" spans="1:59">
      <c r="AO28107" s="103" t="n"/>
    </row>
    <row r="28108" spans="1:59">
      <c r="AO28108" s="103" t="n"/>
    </row>
    <row r="28109" spans="1:59">
      <c r="AO28109" s="103" t="n"/>
    </row>
    <row r="28110" spans="1:59">
      <c r="AO28110" s="103" t="n"/>
    </row>
    <row r="28111" spans="1:59">
      <c r="AO28111" s="103" t="n"/>
    </row>
    <row r="28112" spans="1:59">
      <c r="AO28112" s="103" t="n"/>
    </row>
    <row r="28113" spans="1:59">
      <c r="AO28113" s="103" t="n"/>
    </row>
    <row r="28114" spans="1:59">
      <c r="AO28114" s="103" t="n"/>
    </row>
    <row r="28115" spans="1:59">
      <c r="AO28115" s="103" t="n"/>
    </row>
    <row r="28116" spans="1:59">
      <c r="AO28116" s="103" t="n"/>
    </row>
    <row r="28117" spans="1:59">
      <c r="AO28117" s="103" t="n"/>
    </row>
    <row r="28118" spans="1:59">
      <c r="AO28118" s="103" t="n"/>
    </row>
    <row r="28119" spans="1:59">
      <c r="AO28119" s="103" t="n"/>
    </row>
    <row r="28120" spans="1:59">
      <c r="AO28120" s="103" t="n"/>
    </row>
    <row r="28121" spans="1:59">
      <c r="AO28121" s="103" t="n"/>
    </row>
    <row r="28122" spans="1:59">
      <c r="AO28122" s="103" t="n"/>
    </row>
    <row r="28123" spans="1:59">
      <c r="AO28123" s="103" t="n"/>
    </row>
    <row r="28124" spans="1:59">
      <c r="AO28124" s="103" t="n"/>
    </row>
    <row r="28125" spans="1:59">
      <c r="AO28125" s="103" t="n"/>
    </row>
    <row r="28126" spans="1:59">
      <c r="AO28126" s="103" t="n"/>
    </row>
    <row r="28127" spans="1:59">
      <c r="AO28127" s="103" t="n"/>
    </row>
    <row r="28128" spans="1:59">
      <c r="AO28128" s="103" t="n"/>
    </row>
    <row r="28129" spans="1:59">
      <c r="AO28129" s="103" t="n"/>
    </row>
    <row r="28130" spans="1:59">
      <c r="AO28130" s="103" t="n"/>
    </row>
    <row r="28131" spans="1:59">
      <c r="AO28131" s="103" t="n"/>
    </row>
    <row r="28132" spans="1:59">
      <c r="AO28132" s="103" t="n"/>
    </row>
    <row r="28133" spans="1:59">
      <c r="AO28133" s="103" t="n"/>
    </row>
    <row r="28134" spans="1:59">
      <c r="AO28134" s="103" t="n"/>
    </row>
    <row r="28135" spans="1:59">
      <c r="AO28135" s="103" t="n"/>
    </row>
    <row r="28136" spans="1:59">
      <c r="AO28136" s="103" t="n"/>
    </row>
    <row r="28137" spans="1:59">
      <c r="AO28137" s="103" t="n"/>
    </row>
    <row r="28138" spans="1:59">
      <c r="AO28138" s="103" t="n"/>
    </row>
    <row r="28139" spans="1:59">
      <c r="AO28139" s="103" t="n"/>
    </row>
    <row r="28140" spans="1:59">
      <c r="AO28140" s="103" t="n"/>
    </row>
    <row r="28141" spans="1:59">
      <c r="AO28141" s="103" t="n"/>
    </row>
    <row r="28142" spans="1:59">
      <c r="AO28142" s="103" t="n"/>
    </row>
    <row r="28143" spans="1:59">
      <c r="AO28143" s="103" t="n"/>
    </row>
    <row r="28144" spans="1:59">
      <c r="AO28144" s="103" t="n"/>
    </row>
    <row r="28145" spans="1:59">
      <c r="AO28145" s="103" t="n"/>
    </row>
    <row r="28146" spans="1:59">
      <c r="AO28146" s="103" t="n"/>
    </row>
    <row r="28147" spans="1:59">
      <c r="AO28147" s="103" t="n"/>
    </row>
    <row r="28148" spans="1:59">
      <c r="AO28148" s="103" t="n"/>
    </row>
    <row r="28149" spans="1:59">
      <c r="AO28149" s="103" t="n"/>
    </row>
    <row r="28150" spans="1:59">
      <c r="AO28150" s="103" t="n"/>
    </row>
    <row r="28151" spans="1:59">
      <c r="AO28151" s="103" t="n"/>
    </row>
    <row r="28152" spans="1:59">
      <c r="AO28152" s="103" t="n"/>
    </row>
    <row r="28153" spans="1:59">
      <c r="AO28153" s="103" t="n"/>
    </row>
    <row r="28154" spans="1:59">
      <c r="AO28154" s="103" t="n"/>
    </row>
    <row r="28155" spans="1:59">
      <c r="AO28155" s="103" t="n"/>
    </row>
    <row r="28156" spans="1:59">
      <c r="AO28156" s="103" t="n"/>
    </row>
    <row r="28157" spans="1:59">
      <c r="AO28157" s="103" t="n"/>
    </row>
    <row r="28158" spans="1:59">
      <c r="AO28158" s="103" t="n"/>
    </row>
    <row r="28159" spans="1:59">
      <c r="AO28159" s="103" t="n"/>
    </row>
    <row r="28160" spans="1:59">
      <c r="AO28160" s="103" t="n"/>
    </row>
    <row r="28161" spans="1:59">
      <c r="AO28161" s="103" t="n"/>
    </row>
    <row r="28162" spans="1:59">
      <c r="AO28162" s="103" t="n"/>
    </row>
    <row r="28163" spans="1:59">
      <c r="AO28163" s="103" t="n"/>
    </row>
    <row r="28164" spans="1:59">
      <c r="AO28164" s="103" t="n"/>
    </row>
    <row r="28165" spans="1:59">
      <c r="AO28165" s="103" t="n"/>
    </row>
    <row r="28166" spans="1:59">
      <c r="AO28166" s="103" t="n"/>
    </row>
    <row r="28167" spans="1:59">
      <c r="AO28167" s="103" t="n"/>
    </row>
    <row r="28168" spans="1:59">
      <c r="AO28168" s="103" t="n"/>
    </row>
    <row r="28169" spans="1:59">
      <c r="AO28169" s="103" t="n"/>
    </row>
    <row r="28170" spans="1:59">
      <c r="AO28170" s="103" t="n"/>
    </row>
    <row r="28171" spans="1:59">
      <c r="AO28171" s="103" t="n"/>
    </row>
    <row r="28172" spans="1:59">
      <c r="AO28172" s="103" t="n"/>
    </row>
    <row r="28173" spans="1:59">
      <c r="AO28173" s="103" t="n"/>
    </row>
    <row r="28174" spans="1:59">
      <c r="AO28174" s="103" t="n"/>
    </row>
    <row r="28175" spans="1:59">
      <c r="AO28175" s="103" t="n"/>
    </row>
    <row r="28176" spans="1:59">
      <c r="AO28176" s="103" t="n"/>
    </row>
    <row r="28177" spans="1:59">
      <c r="AO28177" s="103" t="n"/>
    </row>
    <row r="28178" spans="1:59">
      <c r="AO28178" s="103" t="n"/>
    </row>
    <row r="28179" spans="1:59">
      <c r="AO28179" s="103" t="n"/>
    </row>
    <row r="28180" spans="1:59">
      <c r="AO28180" s="103" t="n"/>
    </row>
    <row r="28181" spans="1:59">
      <c r="AO28181" s="103" t="n"/>
    </row>
    <row r="28182" spans="1:59">
      <c r="AO28182" s="103" t="n"/>
    </row>
    <row r="28183" spans="1:59">
      <c r="AO28183" s="103" t="n"/>
    </row>
    <row r="28184" spans="1:59">
      <c r="AO28184" s="103" t="n"/>
    </row>
    <row r="28185" spans="1:59">
      <c r="AO28185" s="103" t="n"/>
    </row>
    <row r="28186" spans="1:59">
      <c r="AO28186" s="103" t="n"/>
    </row>
    <row r="28187" spans="1:59">
      <c r="AO28187" s="103" t="n"/>
    </row>
    <row r="28188" spans="1:59">
      <c r="AO28188" s="103" t="n"/>
    </row>
    <row r="28189" spans="1:59">
      <c r="AO28189" s="103" t="n"/>
    </row>
    <row r="28190" spans="1:59">
      <c r="AO28190" s="103" t="n"/>
    </row>
    <row r="28191" spans="1:59">
      <c r="AO28191" s="103" t="n"/>
    </row>
    <row r="28192" spans="1:59">
      <c r="AO28192" s="103" t="n"/>
    </row>
    <row r="28193" spans="1:59">
      <c r="AO28193" s="103" t="n"/>
    </row>
    <row r="28194" spans="1:59">
      <c r="AO28194" s="103" t="n"/>
    </row>
    <row r="28195" spans="1:59">
      <c r="AO28195" s="103" t="n"/>
    </row>
    <row r="28196" spans="1:59">
      <c r="AO28196" s="103" t="n"/>
    </row>
    <row r="28197" spans="1:59">
      <c r="AO28197" s="103" t="n"/>
    </row>
    <row r="28198" spans="1:59">
      <c r="AO28198" s="103" t="n"/>
    </row>
    <row r="28199" spans="1:59">
      <c r="AO28199" s="103" t="n"/>
    </row>
    <row r="28200" spans="1:59">
      <c r="AO28200" s="103" t="n"/>
    </row>
    <row r="28201" spans="1:59">
      <c r="AO28201" s="103" t="n"/>
    </row>
    <row r="28202" spans="1:59">
      <c r="AO28202" s="103" t="n"/>
    </row>
    <row r="28203" spans="1:59">
      <c r="AO28203" s="103" t="n"/>
    </row>
    <row r="28204" spans="1:59">
      <c r="AO28204" s="103" t="n"/>
    </row>
    <row r="28205" spans="1:59">
      <c r="AO28205" s="103" t="n"/>
    </row>
    <row r="28206" spans="1:59">
      <c r="AO28206" s="103" t="n"/>
    </row>
    <row r="28207" spans="1:59">
      <c r="AO28207" s="103" t="n"/>
    </row>
    <row r="28208" spans="1:59">
      <c r="AO28208" s="103" t="n"/>
    </row>
    <row r="28209" spans="1:59">
      <c r="AO28209" s="103" t="n"/>
    </row>
    <row r="28210" spans="1:59">
      <c r="AO28210" s="103" t="n"/>
    </row>
    <row r="28211" spans="1:59">
      <c r="AO28211" s="103" t="n"/>
    </row>
    <row r="28212" spans="1:59">
      <c r="AO28212" s="103" t="n"/>
    </row>
    <row r="28213" spans="1:59">
      <c r="AO28213" s="103" t="n"/>
    </row>
    <row r="28214" spans="1:59">
      <c r="AO28214" s="103" t="n"/>
    </row>
    <row r="28215" spans="1:59">
      <c r="AO28215" s="103" t="n"/>
    </row>
    <row r="28216" spans="1:59">
      <c r="AO28216" s="103" t="n"/>
    </row>
    <row r="28217" spans="1:59">
      <c r="AO28217" s="103" t="n"/>
    </row>
    <row r="28218" spans="1:59">
      <c r="AO28218" s="103" t="n"/>
    </row>
    <row r="28219" spans="1:59">
      <c r="AO28219" s="103" t="n"/>
    </row>
    <row r="28220" spans="1:59">
      <c r="AO28220" s="103" t="n"/>
    </row>
    <row r="28221" spans="1:59">
      <c r="AO28221" s="103" t="n"/>
    </row>
    <row r="28222" spans="1:59">
      <c r="AO28222" s="103" t="n"/>
    </row>
    <row r="28223" spans="1:59">
      <c r="AO28223" s="103" t="n"/>
    </row>
    <row r="28224" spans="1:59">
      <c r="AO28224" s="103" t="n"/>
    </row>
    <row r="28225" spans="1:59">
      <c r="AO28225" s="103" t="n"/>
    </row>
    <row r="28226" spans="1:59">
      <c r="AO28226" s="103" t="n"/>
    </row>
    <row r="28227" spans="1:59">
      <c r="AO28227" s="103" t="n"/>
    </row>
    <row r="28228" spans="1:59">
      <c r="AO28228" s="103" t="n"/>
    </row>
    <row r="28229" spans="1:59">
      <c r="AO28229" s="103" t="n"/>
    </row>
    <row r="28230" spans="1:59">
      <c r="AO28230" s="103" t="n"/>
    </row>
    <row r="28231" spans="1:59">
      <c r="AO28231" s="103" t="n"/>
    </row>
    <row r="28232" spans="1:59">
      <c r="AO28232" s="103" t="n"/>
    </row>
    <row r="28233" spans="1:59">
      <c r="AO28233" s="103" t="n"/>
    </row>
    <row r="28234" spans="1:59">
      <c r="AO28234" s="103" t="n"/>
    </row>
    <row r="28235" spans="1:59">
      <c r="AO28235" s="103" t="n"/>
    </row>
    <row r="28236" spans="1:59">
      <c r="AO28236" s="103" t="n"/>
    </row>
    <row r="28237" spans="1:59">
      <c r="AO28237" s="103" t="n"/>
    </row>
    <row r="28238" spans="1:59">
      <c r="AO28238" s="103" t="n"/>
    </row>
    <row r="28239" spans="1:59">
      <c r="AO28239" s="103" t="n"/>
    </row>
    <row r="28240" spans="1:59">
      <c r="AO28240" s="103" t="n"/>
    </row>
    <row r="28241" spans="1:59">
      <c r="AO28241" s="103" t="n"/>
    </row>
    <row r="28242" spans="1:59">
      <c r="AO28242" s="103" t="n"/>
    </row>
    <row r="28243" spans="1:59">
      <c r="AO28243" s="103" t="n"/>
    </row>
    <row r="28244" spans="1:59">
      <c r="AO28244" s="103" t="n"/>
    </row>
    <row r="28245" spans="1:59">
      <c r="AO28245" s="103" t="n"/>
    </row>
    <row r="28246" spans="1:59">
      <c r="AO28246" s="103" t="n"/>
    </row>
    <row r="28247" spans="1:59">
      <c r="AO28247" s="103" t="n"/>
    </row>
    <row r="28248" spans="1:59">
      <c r="AO28248" s="103" t="n"/>
    </row>
    <row r="28249" spans="1:59">
      <c r="AO28249" s="103" t="n"/>
    </row>
    <row r="28250" spans="1:59">
      <c r="AO28250" s="103" t="n"/>
    </row>
    <row r="28251" spans="1:59">
      <c r="AO28251" s="103" t="n"/>
    </row>
    <row r="28252" spans="1:59">
      <c r="AO28252" s="103" t="n"/>
    </row>
    <row r="28253" spans="1:59">
      <c r="AO28253" s="103" t="n"/>
    </row>
    <row r="28254" spans="1:59">
      <c r="AO28254" s="103" t="n"/>
    </row>
    <row r="28255" spans="1:59">
      <c r="AO28255" s="103" t="n"/>
    </row>
    <row r="28256" spans="1:59">
      <c r="AO28256" s="103" t="n"/>
    </row>
    <row r="28257" spans="1:59">
      <c r="AO28257" s="103" t="n"/>
    </row>
    <row r="28258" spans="1:59">
      <c r="AO28258" s="103" t="n"/>
    </row>
    <row r="28259" spans="1:59">
      <c r="AO28259" s="103" t="n"/>
    </row>
    <row r="28260" spans="1:59">
      <c r="AO28260" s="103" t="n"/>
    </row>
    <row r="28261" spans="1:59">
      <c r="AO28261" s="103" t="n"/>
    </row>
    <row r="28262" spans="1:59">
      <c r="AO28262" s="103" t="n"/>
    </row>
    <row r="28263" spans="1:59">
      <c r="AO28263" s="103" t="n"/>
    </row>
    <row r="28264" spans="1:59">
      <c r="AO28264" s="103" t="n"/>
    </row>
    <row r="28265" spans="1:59">
      <c r="AO28265" s="103" t="n"/>
    </row>
    <row r="28266" spans="1:59">
      <c r="AO28266" s="103" t="n"/>
    </row>
    <row r="28267" spans="1:59">
      <c r="AO28267" s="103" t="n"/>
    </row>
    <row r="28268" spans="1:59">
      <c r="AO28268" s="103" t="n"/>
    </row>
    <row r="28269" spans="1:59">
      <c r="AO28269" s="103" t="n"/>
    </row>
    <row r="28270" spans="1:59">
      <c r="AO28270" s="103" t="n"/>
    </row>
    <row r="28271" spans="1:59">
      <c r="AO28271" s="103" t="n"/>
    </row>
    <row r="28272" spans="1:59">
      <c r="AO28272" s="103" t="n"/>
    </row>
    <row r="28273" spans="1:59">
      <c r="AO28273" s="103" t="n"/>
    </row>
    <row r="28274" spans="1:59">
      <c r="AO28274" s="103" t="n"/>
    </row>
    <row r="28275" spans="1:59">
      <c r="AO28275" s="103" t="n"/>
    </row>
    <row r="28276" spans="1:59">
      <c r="AO28276" s="103" t="n"/>
    </row>
    <row r="28277" spans="1:59">
      <c r="AO28277" s="103" t="n"/>
    </row>
    <row r="28278" spans="1:59">
      <c r="AO28278" s="103" t="n"/>
    </row>
    <row r="28279" spans="1:59">
      <c r="AO28279" s="103" t="n"/>
    </row>
    <row r="28280" spans="1:59">
      <c r="AO28280" s="103" t="n"/>
    </row>
    <row r="28281" spans="1:59">
      <c r="AO28281" s="103" t="n"/>
    </row>
    <row r="28282" spans="1:59">
      <c r="AO28282" s="103" t="n"/>
    </row>
    <row r="28283" spans="1:59">
      <c r="AO28283" s="103" t="n"/>
    </row>
    <row r="28284" spans="1:59">
      <c r="AO28284" s="103" t="n"/>
    </row>
    <row r="28285" spans="1:59">
      <c r="AO28285" s="103" t="n"/>
    </row>
    <row r="28286" spans="1:59">
      <c r="AO28286" s="103" t="n"/>
    </row>
    <row r="28287" spans="1:59">
      <c r="AO28287" s="103" t="n"/>
    </row>
    <row r="28288" spans="1:59">
      <c r="AO28288" s="103" t="n"/>
    </row>
    <row r="28289" spans="1:59">
      <c r="AO28289" s="103" t="n"/>
    </row>
    <row r="28290" spans="1:59">
      <c r="AO28290" s="103" t="n"/>
    </row>
    <row r="28291" spans="1:59">
      <c r="AO28291" s="103" t="n"/>
    </row>
    <row r="28292" spans="1:59">
      <c r="AO28292" s="103" t="n"/>
    </row>
    <row r="28293" spans="1:59">
      <c r="AO28293" s="103" t="n"/>
    </row>
    <row r="28294" spans="1:59">
      <c r="AO28294" s="103" t="n"/>
    </row>
    <row r="28295" spans="1:59">
      <c r="AO28295" s="103" t="n"/>
    </row>
    <row r="28296" spans="1:59">
      <c r="AO28296" s="103" t="n"/>
    </row>
    <row r="28297" spans="1:59">
      <c r="AO28297" s="103" t="n"/>
    </row>
    <row r="28298" spans="1:59">
      <c r="AO28298" s="103" t="n"/>
    </row>
    <row r="28299" spans="1:59">
      <c r="AO28299" s="103" t="n"/>
    </row>
    <row r="28300" spans="1:59">
      <c r="AO28300" s="103" t="n"/>
    </row>
    <row r="28301" spans="1:59">
      <c r="AO28301" s="103" t="n"/>
    </row>
    <row r="28302" spans="1:59">
      <c r="AO28302" s="103" t="n"/>
    </row>
    <row r="28303" spans="1:59">
      <c r="AO28303" s="103" t="n"/>
    </row>
    <row r="28304" spans="1:59">
      <c r="AO28304" s="103" t="n"/>
    </row>
    <row r="28305" spans="1:59">
      <c r="AO28305" s="103" t="n"/>
    </row>
    <row r="28306" spans="1:59">
      <c r="AO28306" s="103" t="n"/>
    </row>
    <row r="28307" spans="1:59">
      <c r="AO28307" s="103" t="n"/>
    </row>
    <row r="28308" spans="1:59">
      <c r="AO28308" s="103" t="n"/>
    </row>
    <row r="28309" spans="1:59">
      <c r="AO28309" s="103" t="n"/>
    </row>
    <row r="28310" spans="1:59">
      <c r="AO28310" s="103" t="n"/>
    </row>
    <row r="28311" spans="1:59">
      <c r="AO28311" s="103" t="n"/>
    </row>
    <row r="28312" spans="1:59">
      <c r="AO28312" s="103" t="n"/>
    </row>
    <row r="28313" spans="1:59">
      <c r="AO28313" s="103" t="n"/>
    </row>
    <row r="28314" spans="1:59">
      <c r="AO28314" s="103" t="n"/>
    </row>
    <row r="28315" spans="1:59">
      <c r="AO28315" s="103" t="n"/>
    </row>
    <row r="28316" spans="1:59">
      <c r="AO28316" s="103" t="n"/>
    </row>
    <row r="28317" spans="1:59">
      <c r="AO28317" s="103" t="n"/>
    </row>
    <row r="28318" spans="1:59">
      <c r="AO28318" s="103" t="n"/>
    </row>
    <row r="28319" spans="1:59">
      <c r="AO28319" s="103" t="n"/>
    </row>
    <row r="28320" spans="1:59">
      <c r="AO28320" s="103" t="n"/>
    </row>
    <row r="28321" spans="1:59">
      <c r="AO28321" s="103" t="n"/>
    </row>
    <row r="28322" spans="1:59">
      <c r="AO28322" s="103" t="n"/>
    </row>
    <row r="28323" spans="1:59">
      <c r="AO28323" s="103" t="n"/>
    </row>
    <row r="28324" spans="1:59">
      <c r="AO28324" s="103" t="n"/>
    </row>
    <row r="28325" spans="1:59">
      <c r="AO28325" s="103" t="n"/>
    </row>
    <row r="28326" spans="1:59">
      <c r="AO28326" s="103" t="n"/>
    </row>
    <row r="28327" spans="1:59">
      <c r="AO28327" s="103" t="n"/>
    </row>
    <row r="28328" spans="1:59">
      <c r="AO28328" s="103" t="n"/>
    </row>
    <row r="28329" spans="1:59">
      <c r="AO28329" s="103" t="n"/>
    </row>
    <row r="28330" spans="1:59">
      <c r="AO28330" s="103" t="n"/>
    </row>
    <row r="28331" spans="1:59">
      <c r="AO28331" s="103" t="n"/>
    </row>
    <row r="28332" spans="1:59">
      <c r="AO28332" s="103" t="n"/>
    </row>
    <row r="28333" spans="1:59">
      <c r="AO28333" s="103" t="n"/>
    </row>
    <row r="28334" spans="1:59">
      <c r="AO28334" s="103" t="n"/>
    </row>
    <row r="28335" spans="1:59">
      <c r="AO28335" s="103" t="n"/>
    </row>
    <row r="28336" spans="1:59">
      <c r="AO28336" s="103" t="n"/>
    </row>
    <row r="28337" spans="1:59">
      <c r="AO28337" s="103" t="n"/>
    </row>
    <row r="28338" spans="1:59">
      <c r="AO28338" s="103" t="n"/>
    </row>
    <row r="28339" spans="1:59">
      <c r="AO28339" s="103" t="n"/>
    </row>
    <row r="28340" spans="1:59">
      <c r="AO28340" s="103" t="n"/>
    </row>
    <row r="28341" spans="1:59">
      <c r="AO28341" s="103" t="n"/>
    </row>
    <row r="28342" spans="1:59">
      <c r="AO28342" s="103" t="n"/>
    </row>
    <row r="28343" spans="1:59">
      <c r="AO28343" s="103" t="n"/>
    </row>
    <row r="28344" spans="1:59">
      <c r="AO28344" s="103" t="n"/>
    </row>
    <row r="28345" spans="1:59">
      <c r="AO28345" s="103" t="n"/>
    </row>
    <row r="28346" spans="1:59">
      <c r="AO28346" s="103" t="n"/>
    </row>
    <row r="28347" spans="1:59">
      <c r="AO28347" s="103" t="n"/>
    </row>
    <row r="28348" spans="1:59">
      <c r="AO28348" s="103" t="n"/>
    </row>
    <row r="28349" spans="1:59">
      <c r="AO28349" s="103" t="n"/>
    </row>
    <row r="28350" spans="1:59">
      <c r="AO28350" s="103" t="n"/>
    </row>
    <row r="28351" spans="1:59">
      <c r="AO28351" s="103" t="n"/>
    </row>
    <row r="28352" spans="1:59">
      <c r="AO28352" s="103" t="n"/>
    </row>
    <row r="28353" spans="1:59">
      <c r="AO28353" s="103" t="n"/>
    </row>
    <row r="28354" spans="1:59">
      <c r="AO28354" s="103" t="n"/>
    </row>
    <row r="28355" spans="1:59">
      <c r="AO28355" s="103" t="n"/>
    </row>
    <row r="28356" spans="1:59">
      <c r="AO28356" s="103" t="n"/>
    </row>
    <row r="28357" spans="1:59">
      <c r="AO28357" s="103" t="n"/>
    </row>
    <row r="28358" spans="1:59">
      <c r="AO28358" s="103" t="n"/>
    </row>
    <row r="28359" spans="1:59">
      <c r="AO28359" s="103" t="n"/>
    </row>
    <row r="28360" spans="1:59">
      <c r="AO28360" s="103" t="n"/>
    </row>
    <row r="28361" spans="1:59">
      <c r="AO28361" s="103" t="n"/>
    </row>
    <row r="28362" spans="1:59">
      <c r="AO28362" s="103" t="n"/>
    </row>
    <row r="28363" spans="1:59">
      <c r="AO28363" s="103" t="n"/>
    </row>
    <row r="28364" spans="1:59">
      <c r="AO28364" s="103" t="n"/>
    </row>
    <row r="28365" spans="1:59">
      <c r="AO28365" s="103" t="n"/>
    </row>
    <row r="28366" spans="1:59">
      <c r="AO28366" s="103" t="n"/>
    </row>
    <row r="28367" spans="1:59">
      <c r="AO28367" s="103" t="n"/>
    </row>
    <row r="28368" spans="1:59">
      <c r="AO28368" s="103" t="n"/>
    </row>
    <row r="28369" spans="1:59">
      <c r="AO28369" s="103" t="n"/>
    </row>
    <row r="28370" spans="1:59">
      <c r="AO28370" s="103" t="n"/>
    </row>
    <row r="28371" spans="1:59">
      <c r="AO28371" s="103" t="n"/>
    </row>
    <row r="28372" spans="1:59">
      <c r="AO28372" s="103" t="n"/>
    </row>
    <row r="28373" spans="1:59">
      <c r="AO28373" s="103" t="n"/>
    </row>
    <row r="28374" spans="1:59">
      <c r="AO28374" s="103" t="n"/>
    </row>
    <row r="28375" spans="1:59">
      <c r="AO28375" s="103" t="n"/>
    </row>
    <row r="28376" spans="1:59">
      <c r="AO28376" s="103" t="n"/>
    </row>
    <row r="28377" spans="1:59">
      <c r="AO28377" s="103" t="n"/>
    </row>
    <row r="28378" spans="1:59">
      <c r="AO28378" s="103" t="n"/>
    </row>
    <row r="28379" spans="1:59">
      <c r="AO28379" s="103" t="n"/>
    </row>
    <row r="28380" spans="1:59">
      <c r="AO28380" s="103" t="n"/>
    </row>
    <row r="28381" spans="1:59">
      <c r="AO28381" s="103" t="n"/>
    </row>
    <row r="28382" spans="1:59">
      <c r="AO28382" s="103" t="n"/>
    </row>
    <row r="28383" spans="1:59">
      <c r="AO28383" s="103" t="n"/>
    </row>
    <row r="28384" spans="1:59">
      <c r="AO28384" s="103" t="n"/>
    </row>
    <row r="28385" spans="1:59">
      <c r="AO28385" s="103" t="n"/>
    </row>
    <row r="28386" spans="1:59">
      <c r="AO28386" s="103" t="n"/>
    </row>
    <row r="28387" spans="1:59">
      <c r="AO28387" s="103" t="n"/>
    </row>
    <row r="28388" spans="1:59">
      <c r="AO28388" s="103" t="n"/>
    </row>
    <row r="28389" spans="1:59">
      <c r="AO28389" s="103" t="n"/>
    </row>
    <row r="28390" spans="1:59">
      <c r="AO28390" s="103" t="n"/>
    </row>
    <row r="28391" spans="1:59">
      <c r="AO28391" s="103" t="n"/>
    </row>
    <row r="28392" spans="1:59">
      <c r="AO28392" s="103" t="n"/>
    </row>
    <row r="28393" spans="1:59">
      <c r="AO28393" s="103" t="n"/>
    </row>
    <row r="28394" spans="1:59">
      <c r="AO28394" s="103" t="n"/>
    </row>
    <row r="28395" spans="1:59">
      <c r="AO28395" s="103" t="n"/>
    </row>
    <row r="28396" spans="1:59">
      <c r="AO28396" s="103" t="n"/>
    </row>
    <row r="28397" spans="1:59">
      <c r="AO28397" s="103" t="n"/>
    </row>
    <row r="28398" spans="1:59">
      <c r="AO28398" s="103" t="n"/>
    </row>
    <row r="28399" spans="1:59">
      <c r="AO28399" s="103" t="n"/>
    </row>
    <row r="28400" spans="1:59">
      <c r="AO28400" s="103" t="n"/>
    </row>
    <row r="28401" spans="1:59">
      <c r="AO28401" s="103" t="n"/>
    </row>
    <row r="28402" spans="1:59">
      <c r="AO28402" s="103" t="n"/>
    </row>
    <row r="28403" spans="1:59">
      <c r="AO28403" s="103" t="n"/>
    </row>
    <row r="28404" spans="1:59">
      <c r="AO28404" s="103" t="n"/>
    </row>
    <row r="28405" spans="1:59">
      <c r="AO28405" s="103" t="n"/>
    </row>
    <row r="28406" spans="1:59">
      <c r="AO28406" s="103" t="n"/>
    </row>
    <row r="28407" spans="1:59">
      <c r="AO28407" s="103" t="n"/>
    </row>
    <row r="28408" spans="1:59">
      <c r="AO28408" s="103" t="n"/>
    </row>
    <row r="28409" spans="1:59">
      <c r="AO28409" s="103" t="n"/>
    </row>
    <row r="28410" spans="1:59">
      <c r="AO28410" s="103" t="n"/>
    </row>
    <row r="28411" spans="1:59">
      <c r="AO28411" s="103" t="n"/>
    </row>
    <row r="28412" spans="1:59">
      <c r="AO28412" s="103" t="n"/>
    </row>
    <row r="28413" spans="1:59">
      <c r="AO28413" s="103" t="n"/>
    </row>
    <row r="28414" spans="1:59">
      <c r="AO28414" s="103" t="n"/>
    </row>
    <row r="28415" spans="1:59">
      <c r="AO28415" s="103" t="n"/>
    </row>
    <row r="28416" spans="1:59">
      <c r="AO28416" s="103" t="n"/>
    </row>
    <row r="28417" spans="1:59">
      <c r="AO28417" s="103" t="n"/>
    </row>
    <row r="28418" spans="1:59">
      <c r="AO28418" s="103" t="n"/>
    </row>
    <row r="28419" spans="1:59">
      <c r="AO28419" s="103" t="n"/>
    </row>
    <row r="28420" spans="1:59">
      <c r="AO28420" s="103" t="n"/>
    </row>
    <row r="28421" spans="1:59">
      <c r="AO28421" s="103" t="n"/>
    </row>
    <row r="28422" spans="1:59">
      <c r="AO28422" s="103" t="n"/>
    </row>
    <row r="28423" spans="1:59">
      <c r="AO28423" s="103" t="n"/>
    </row>
    <row r="28424" spans="1:59">
      <c r="AO28424" s="103" t="n"/>
    </row>
    <row r="28425" spans="1:59">
      <c r="AO28425" s="103" t="n"/>
    </row>
    <row r="28426" spans="1:59">
      <c r="AO28426" s="103" t="n"/>
    </row>
    <row r="28427" spans="1:59">
      <c r="AO28427" s="103" t="n"/>
    </row>
    <row r="28428" spans="1:59">
      <c r="AO28428" s="103" t="n"/>
    </row>
    <row r="28429" spans="1:59">
      <c r="AO28429" s="103" t="n"/>
    </row>
    <row r="28430" spans="1:59">
      <c r="AO28430" s="103" t="n"/>
    </row>
    <row r="28431" spans="1:59">
      <c r="AO28431" s="103" t="n"/>
    </row>
    <row r="28432" spans="1:59">
      <c r="AO28432" s="103" t="n"/>
    </row>
    <row r="28433" spans="1:59">
      <c r="AO28433" s="103" t="n"/>
    </row>
    <row r="28434" spans="1:59">
      <c r="AO28434" s="103" t="n"/>
    </row>
    <row r="28435" spans="1:59">
      <c r="AO28435" s="103" t="n"/>
    </row>
    <row r="28436" spans="1:59">
      <c r="AO28436" s="103" t="n"/>
    </row>
    <row r="28437" spans="1:59">
      <c r="AO28437" s="103" t="n"/>
    </row>
    <row r="28438" spans="1:59">
      <c r="AO28438" s="103" t="n"/>
    </row>
    <row r="28439" spans="1:59">
      <c r="AO28439" s="103" t="n"/>
    </row>
    <row r="28440" spans="1:59">
      <c r="AO28440" s="103" t="n"/>
    </row>
    <row r="28441" spans="1:59">
      <c r="AO28441" s="103" t="n"/>
    </row>
    <row r="28442" spans="1:59">
      <c r="AO28442" s="103" t="n"/>
    </row>
    <row r="28443" spans="1:59">
      <c r="AO28443" s="103" t="n"/>
    </row>
    <row r="28444" spans="1:59">
      <c r="AO28444" s="103" t="n"/>
    </row>
    <row r="28445" spans="1:59">
      <c r="AO28445" s="103" t="n"/>
    </row>
    <row r="28446" spans="1:59">
      <c r="AO28446" s="103" t="n"/>
    </row>
    <row r="28447" spans="1:59">
      <c r="AO28447" s="103" t="n"/>
    </row>
    <row r="28448" spans="1:59">
      <c r="AO28448" s="103" t="n"/>
    </row>
    <row r="28449" spans="1:59">
      <c r="AO28449" s="103" t="n"/>
    </row>
    <row r="28450" spans="1:59">
      <c r="AO28450" s="103" t="n"/>
    </row>
    <row r="28451" spans="1:59">
      <c r="AO28451" s="103" t="n"/>
    </row>
    <row r="28452" spans="1:59">
      <c r="AO28452" s="103" t="n"/>
    </row>
    <row r="28453" spans="1:59">
      <c r="AO28453" s="103" t="n"/>
    </row>
    <row r="28454" spans="1:59">
      <c r="AO28454" s="103" t="n"/>
    </row>
    <row r="28455" spans="1:59">
      <c r="AO28455" s="103" t="n"/>
    </row>
    <row r="28456" spans="1:59">
      <c r="AO28456" s="103" t="n"/>
    </row>
    <row r="28457" spans="1:59">
      <c r="AO28457" s="103" t="n"/>
    </row>
    <row r="28458" spans="1:59">
      <c r="AO28458" s="103" t="n"/>
    </row>
    <row r="28459" spans="1:59">
      <c r="AO28459" s="103" t="n"/>
    </row>
    <row r="28460" spans="1:59">
      <c r="AO28460" s="103" t="n"/>
    </row>
    <row r="28461" spans="1:59">
      <c r="AO28461" s="103" t="n"/>
    </row>
    <row r="28462" spans="1:59">
      <c r="AO28462" s="103" t="n"/>
    </row>
    <row r="28463" spans="1:59">
      <c r="AO28463" s="103" t="n"/>
    </row>
    <row r="28464" spans="1:59">
      <c r="AO28464" s="103" t="n"/>
    </row>
    <row r="28465" spans="1:59">
      <c r="AO28465" s="103" t="n"/>
    </row>
    <row r="28466" spans="1:59">
      <c r="AO28466" s="103" t="n"/>
    </row>
    <row r="28467" spans="1:59">
      <c r="AO28467" s="103" t="n"/>
    </row>
    <row r="28468" spans="1:59">
      <c r="AO28468" s="103" t="n"/>
    </row>
    <row r="28469" spans="1:59">
      <c r="AO28469" s="103" t="n"/>
    </row>
    <row r="28470" spans="1:59">
      <c r="AO28470" s="103" t="n"/>
    </row>
    <row r="28471" spans="1:59">
      <c r="AO28471" s="103" t="n"/>
    </row>
    <row r="28472" spans="1:59">
      <c r="AO28472" s="103" t="n"/>
    </row>
    <row r="28473" spans="1:59">
      <c r="AO28473" s="103" t="n"/>
    </row>
    <row r="28474" spans="1:59">
      <c r="AO28474" s="103" t="n"/>
    </row>
    <row r="28475" spans="1:59">
      <c r="AO28475" s="103" t="n"/>
    </row>
    <row r="28476" spans="1:59">
      <c r="AO28476" s="103" t="n"/>
    </row>
    <row r="28477" spans="1:59">
      <c r="AO28477" s="103" t="n"/>
    </row>
    <row r="28478" spans="1:59">
      <c r="AO28478" s="103" t="n"/>
    </row>
    <row r="28479" spans="1:59">
      <c r="AO28479" s="103" t="n"/>
    </row>
    <row r="28480" spans="1:59">
      <c r="AO28480" s="103" t="n"/>
    </row>
    <row r="28481" spans="1:59">
      <c r="AO28481" s="103" t="n"/>
    </row>
    <row r="28482" spans="1:59">
      <c r="AO28482" s="103" t="n"/>
    </row>
    <row r="28483" spans="1:59">
      <c r="AO28483" s="103" t="n"/>
    </row>
    <row r="28484" spans="1:59">
      <c r="AO28484" s="103" t="n"/>
    </row>
    <row r="28485" spans="1:59">
      <c r="AO28485" s="103" t="n"/>
    </row>
    <row r="28486" spans="1:59">
      <c r="AO28486" s="103" t="n"/>
    </row>
    <row r="28487" spans="1:59">
      <c r="AO28487" s="103" t="n"/>
    </row>
    <row r="28488" spans="1:59">
      <c r="AO28488" s="103" t="n"/>
    </row>
    <row r="28489" spans="1:59">
      <c r="AO28489" s="103" t="n"/>
    </row>
    <row r="28490" spans="1:59">
      <c r="AO28490" s="103" t="n"/>
    </row>
    <row r="28491" spans="1:59">
      <c r="AO28491" s="103" t="n"/>
    </row>
    <row r="28492" spans="1:59">
      <c r="AO28492" s="103" t="n"/>
    </row>
    <row r="28493" spans="1:59">
      <c r="AO28493" s="103" t="n"/>
    </row>
    <row r="28494" spans="1:59">
      <c r="AO28494" s="103" t="n"/>
    </row>
    <row r="28495" spans="1:59">
      <c r="AO28495" s="103" t="n"/>
    </row>
    <row r="28496" spans="1:59">
      <c r="AO28496" s="103" t="n"/>
    </row>
    <row r="28497" spans="1:59">
      <c r="AO28497" s="103" t="n"/>
    </row>
    <row r="28498" spans="1:59">
      <c r="AO28498" s="103" t="n"/>
    </row>
    <row r="28499" spans="1:59">
      <c r="AO28499" s="103" t="n"/>
    </row>
    <row r="28500" spans="1:59">
      <c r="AO28500" s="103" t="n"/>
    </row>
    <row r="28501" spans="1:59">
      <c r="AO28501" s="103" t="n"/>
    </row>
    <row r="28502" spans="1:59">
      <c r="AO28502" s="103" t="n"/>
    </row>
    <row r="28503" spans="1:59">
      <c r="AO28503" s="103" t="n"/>
    </row>
    <row r="28504" spans="1:59">
      <c r="AO28504" s="103" t="n"/>
    </row>
    <row r="28505" spans="1:59">
      <c r="AO28505" s="103" t="n"/>
    </row>
    <row r="28506" spans="1:59">
      <c r="AO28506" s="103" t="n"/>
    </row>
    <row r="28507" spans="1:59">
      <c r="AO28507" s="103" t="n"/>
    </row>
    <row r="28508" spans="1:59">
      <c r="AO28508" s="103" t="n"/>
    </row>
    <row r="28509" spans="1:59">
      <c r="AO28509" s="103" t="n"/>
    </row>
    <row r="28510" spans="1:59">
      <c r="AO28510" s="103" t="n"/>
    </row>
    <row r="28511" spans="1:59">
      <c r="AO28511" s="103" t="n"/>
    </row>
    <row r="28512" spans="1:59">
      <c r="AO28512" s="103" t="n"/>
    </row>
    <row r="28513" spans="1:59">
      <c r="AO28513" s="103" t="n"/>
    </row>
    <row r="28514" spans="1:59">
      <c r="AO28514" s="103" t="n"/>
    </row>
    <row r="28515" spans="1:59">
      <c r="AO28515" s="103" t="n"/>
    </row>
    <row r="28516" spans="1:59">
      <c r="AO28516" s="103" t="n"/>
    </row>
    <row r="28517" spans="1:59">
      <c r="AO28517" s="103" t="n"/>
    </row>
    <row r="28518" spans="1:59">
      <c r="AO28518" s="103" t="n"/>
    </row>
    <row r="28519" spans="1:59">
      <c r="AO28519" s="103" t="n"/>
    </row>
    <row r="28520" spans="1:59">
      <c r="AO28520" s="103" t="n"/>
    </row>
    <row r="28521" spans="1:59">
      <c r="AO28521" s="103" t="n"/>
    </row>
    <row r="28522" spans="1:59">
      <c r="AO28522" s="103" t="n"/>
    </row>
    <row r="28523" spans="1:59">
      <c r="AO28523" s="103" t="n"/>
    </row>
    <row r="28524" spans="1:59">
      <c r="AO28524" s="103" t="n"/>
    </row>
    <row r="28525" spans="1:59">
      <c r="AO28525" s="103" t="n"/>
    </row>
    <row r="28526" spans="1:59">
      <c r="AO28526" s="103" t="n"/>
    </row>
    <row r="28527" spans="1:59">
      <c r="AO28527" s="103" t="n"/>
    </row>
    <row r="28528" spans="1:59">
      <c r="AO28528" s="103" t="n"/>
    </row>
    <row r="28529" spans="1:59">
      <c r="AO28529" s="103" t="n"/>
    </row>
    <row r="28530" spans="1:59">
      <c r="AO28530" s="103" t="n"/>
    </row>
    <row r="28531" spans="1:59">
      <c r="AO28531" s="103" t="n"/>
    </row>
    <row r="28532" spans="1:59">
      <c r="AO28532" s="103" t="n"/>
    </row>
    <row r="28533" spans="1:59">
      <c r="AO28533" s="103" t="n"/>
    </row>
    <row r="28534" spans="1:59">
      <c r="AO28534" s="103" t="n"/>
    </row>
    <row r="28535" spans="1:59">
      <c r="AO28535" s="103" t="n"/>
    </row>
    <row r="28536" spans="1:59">
      <c r="AO28536" s="103" t="n"/>
    </row>
    <row r="28537" spans="1:59">
      <c r="AO28537" s="103" t="n"/>
    </row>
    <row r="28538" spans="1:59">
      <c r="AO28538" s="103" t="n"/>
    </row>
    <row r="28539" spans="1:59">
      <c r="AO28539" s="103" t="n"/>
    </row>
    <row r="28540" spans="1:59">
      <c r="AO28540" s="103" t="n"/>
    </row>
    <row r="28541" spans="1:59">
      <c r="AO28541" s="103" t="n"/>
    </row>
    <row r="28542" spans="1:59">
      <c r="AO28542" s="103" t="n"/>
    </row>
    <row r="28543" spans="1:59">
      <c r="AO28543" s="103" t="n"/>
    </row>
    <row r="28544" spans="1:59">
      <c r="AO28544" s="103" t="n"/>
    </row>
    <row r="28545" spans="1:59">
      <c r="AO28545" s="103" t="n"/>
    </row>
    <row r="28546" spans="1:59">
      <c r="AO28546" s="103" t="n"/>
    </row>
    <row r="28547" spans="1:59">
      <c r="AO28547" s="103" t="n"/>
    </row>
    <row r="28548" spans="1:59">
      <c r="AO28548" s="103" t="n"/>
    </row>
    <row r="28549" spans="1:59">
      <c r="AO28549" s="103" t="n"/>
    </row>
    <row r="28550" spans="1:59">
      <c r="AO28550" s="103" t="n"/>
    </row>
    <row r="28551" spans="1:59">
      <c r="AO28551" s="103" t="n"/>
    </row>
    <row r="28552" spans="1:59">
      <c r="AO28552" s="103" t="n"/>
    </row>
    <row r="28553" spans="1:59">
      <c r="AO28553" s="103" t="n"/>
    </row>
    <row r="28554" spans="1:59">
      <c r="AO28554" s="103" t="n"/>
    </row>
    <row r="28555" spans="1:59">
      <c r="AO28555" s="103" t="n"/>
    </row>
    <row r="28556" spans="1:59">
      <c r="AO28556" s="103" t="n"/>
    </row>
    <row r="28557" spans="1:59">
      <c r="AO28557" s="103" t="n"/>
    </row>
    <row r="28558" spans="1:59">
      <c r="AO28558" s="103" t="n"/>
    </row>
    <row r="28559" spans="1:59">
      <c r="AO28559" s="103" t="n"/>
    </row>
    <row r="28560" spans="1:59">
      <c r="AO28560" s="103" t="n"/>
    </row>
    <row r="28561" spans="1:59">
      <c r="AO28561" s="103" t="n"/>
    </row>
    <row r="28562" spans="1:59">
      <c r="AO28562" s="103" t="n"/>
    </row>
    <row r="28563" spans="1:59">
      <c r="AO28563" s="103" t="n"/>
    </row>
    <row r="28564" spans="1:59">
      <c r="AO28564" s="103" t="n"/>
    </row>
    <row r="28565" spans="1:59">
      <c r="AO28565" s="103" t="n"/>
    </row>
    <row r="28566" spans="1:59">
      <c r="AO28566" s="103" t="n"/>
    </row>
    <row r="28567" spans="1:59">
      <c r="AO28567" s="103" t="n"/>
    </row>
    <row r="28568" spans="1:59">
      <c r="AO28568" s="103" t="n"/>
    </row>
    <row r="28569" spans="1:59">
      <c r="AO28569" s="103" t="n"/>
    </row>
    <row r="28570" spans="1:59">
      <c r="AO28570" s="103" t="n"/>
    </row>
    <row r="28571" spans="1:59">
      <c r="AO28571" s="103" t="n"/>
    </row>
    <row r="28572" spans="1:59">
      <c r="AO28572" s="103" t="n"/>
    </row>
    <row r="28573" spans="1:59">
      <c r="AO28573" s="103" t="n"/>
    </row>
    <row r="28574" spans="1:59">
      <c r="AO28574" s="103" t="n"/>
    </row>
    <row r="28575" spans="1:59">
      <c r="AO28575" s="103" t="n"/>
    </row>
    <row r="28576" spans="1:59">
      <c r="AO28576" s="103" t="n"/>
    </row>
    <row r="28577" spans="1:59">
      <c r="AO28577" s="103" t="n"/>
    </row>
    <row r="28578" spans="1:59">
      <c r="AO28578" s="103" t="n"/>
    </row>
    <row r="28579" spans="1:59">
      <c r="AO28579" s="103" t="n"/>
    </row>
    <row r="28580" spans="1:59">
      <c r="AO28580" s="103" t="n"/>
    </row>
    <row r="28581" spans="1:59">
      <c r="AO28581" s="103" t="n"/>
    </row>
    <row r="28582" spans="1:59">
      <c r="AO28582" s="103" t="n"/>
    </row>
    <row r="28583" spans="1:59">
      <c r="AO28583" s="103" t="n"/>
    </row>
    <row r="28584" spans="1:59">
      <c r="AO28584" s="103" t="n"/>
    </row>
    <row r="28585" spans="1:59">
      <c r="AO28585" s="103" t="n"/>
    </row>
    <row r="28586" spans="1:59">
      <c r="AO28586" s="103" t="n"/>
    </row>
    <row r="28587" spans="1:59">
      <c r="AO28587" s="103" t="n"/>
    </row>
    <row r="28588" spans="1:59">
      <c r="AO28588" s="103" t="n"/>
    </row>
    <row r="28589" spans="1:59">
      <c r="AO28589" s="103" t="n"/>
    </row>
    <row r="28590" spans="1:59">
      <c r="AO28590" s="103" t="n"/>
    </row>
    <row r="28591" spans="1:59">
      <c r="AO28591" s="103" t="n"/>
    </row>
    <row r="28592" spans="1:59">
      <c r="AO28592" s="103" t="n"/>
    </row>
    <row r="28593" spans="1:59">
      <c r="AO28593" s="103" t="n"/>
    </row>
    <row r="28594" spans="1:59">
      <c r="AO28594" s="103" t="n"/>
    </row>
    <row r="28595" spans="1:59">
      <c r="AO28595" s="103" t="n"/>
    </row>
    <row r="28596" spans="1:59">
      <c r="AO28596" s="103" t="n"/>
    </row>
    <row r="28597" spans="1:59">
      <c r="AO28597" s="103" t="n"/>
    </row>
    <row r="28598" spans="1:59">
      <c r="AO28598" s="103" t="n"/>
    </row>
    <row r="28599" spans="1:59">
      <c r="AO28599" s="103" t="n"/>
    </row>
    <row r="28600" spans="1:59">
      <c r="AO28600" s="103" t="n"/>
    </row>
    <row r="28601" spans="1:59">
      <c r="AO28601" s="103" t="n"/>
    </row>
    <row r="28602" spans="1:59">
      <c r="AO28602" s="103" t="n"/>
    </row>
    <row r="28603" spans="1:59">
      <c r="AO28603" s="103" t="n"/>
    </row>
    <row r="28604" spans="1:59">
      <c r="AO28604" s="103" t="n"/>
    </row>
    <row r="28605" spans="1:59">
      <c r="AO28605" s="103" t="n"/>
    </row>
    <row r="28606" spans="1:59">
      <c r="AO28606" s="103" t="n"/>
    </row>
    <row r="28607" spans="1:59">
      <c r="AO28607" s="103" t="n"/>
    </row>
    <row r="28608" spans="1:59">
      <c r="AO28608" s="103" t="n"/>
    </row>
    <row r="28609" spans="1:59">
      <c r="AO28609" s="103" t="n"/>
    </row>
    <row r="28610" spans="1:59">
      <c r="AO28610" s="103" t="n"/>
    </row>
    <row r="28611" spans="1:59">
      <c r="AO28611" s="103" t="n"/>
    </row>
    <row r="28612" spans="1:59">
      <c r="AO28612" s="103" t="n"/>
    </row>
    <row r="28613" spans="1:59">
      <c r="AO28613" s="103" t="n"/>
    </row>
    <row r="28614" spans="1:59">
      <c r="AO28614" s="103" t="n"/>
    </row>
    <row r="28615" spans="1:59">
      <c r="AO28615" s="103" t="n"/>
    </row>
    <row r="28616" spans="1:59">
      <c r="AO28616" s="103" t="n"/>
    </row>
    <row r="28617" spans="1:59">
      <c r="AO28617" s="103" t="n"/>
    </row>
    <row r="28618" spans="1:59">
      <c r="AO28618" s="103" t="n"/>
    </row>
    <row r="28619" spans="1:59">
      <c r="AO28619" s="103" t="n"/>
    </row>
    <row r="28620" spans="1:59">
      <c r="AO28620" s="103" t="n"/>
    </row>
    <row r="28621" spans="1:59">
      <c r="AO28621" s="103" t="n"/>
    </row>
    <row r="28622" spans="1:59">
      <c r="AO28622" s="103" t="n"/>
    </row>
    <row r="28623" spans="1:59">
      <c r="AO28623" s="103" t="n"/>
    </row>
    <row r="28624" spans="1:59">
      <c r="AO28624" s="103" t="n"/>
    </row>
    <row r="28625" spans="1:59">
      <c r="AO28625" s="103" t="n"/>
    </row>
    <row r="28626" spans="1:59">
      <c r="AO28626" s="103" t="n"/>
    </row>
    <row r="28627" spans="1:59">
      <c r="AO28627" s="103" t="n"/>
    </row>
    <row r="28628" spans="1:59">
      <c r="AO28628" s="103" t="n"/>
    </row>
    <row r="28629" spans="1:59">
      <c r="AO28629" s="103" t="n"/>
    </row>
    <row r="28630" spans="1:59">
      <c r="AO28630" s="103" t="n"/>
    </row>
    <row r="28631" spans="1:59">
      <c r="AO28631" s="103" t="n"/>
    </row>
    <row r="28632" spans="1:59">
      <c r="AO28632" s="103" t="n"/>
    </row>
    <row r="28633" spans="1:59">
      <c r="AO28633" s="103" t="n"/>
    </row>
    <row r="28634" spans="1:59">
      <c r="AO28634" s="103" t="n"/>
    </row>
    <row r="28635" spans="1:59">
      <c r="AO28635" s="103" t="n"/>
    </row>
    <row r="28636" spans="1:59">
      <c r="AO28636" s="103" t="n"/>
    </row>
    <row r="28637" spans="1:59">
      <c r="AO28637" s="103" t="n"/>
    </row>
    <row r="28638" spans="1:59">
      <c r="AO28638" s="103" t="n"/>
    </row>
    <row r="28639" spans="1:59">
      <c r="AO28639" s="103" t="n"/>
    </row>
    <row r="28640" spans="1:59">
      <c r="AO28640" s="103" t="n"/>
    </row>
    <row r="28641" spans="1:59">
      <c r="AO28641" s="103" t="n"/>
    </row>
    <row r="28642" spans="1:59">
      <c r="AO28642" s="103" t="n"/>
    </row>
    <row r="28643" spans="1:59">
      <c r="AO28643" s="103" t="n"/>
    </row>
    <row r="28644" spans="1:59">
      <c r="AO28644" s="103" t="n"/>
    </row>
    <row r="28645" spans="1:59">
      <c r="AO28645" s="103" t="n"/>
    </row>
    <row r="28646" spans="1:59">
      <c r="AO28646" s="103" t="n"/>
    </row>
    <row r="28647" spans="1:59">
      <c r="AO28647" s="103" t="n"/>
    </row>
    <row r="28648" spans="1:59">
      <c r="AO28648" s="103" t="n"/>
    </row>
    <row r="28649" spans="1:59">
      <c r="AO28649" s="103" t="n"/>
    </row>
    <row r="28650" spans="1:59">
      <c r="AO28650" s="103" t="n"/>
    </row>
    <row r="28651" spans="1:59">
      <c r="AO28651" s="103" t="n"/>
    </row>
    <row r="28652" spans="1:59">
      <c r="AO28652" s="103" t="n"/>
    </row>
    <row r="28653" spans="1:59">
      <c r="AO28653" s="103" t="n"/>
    </row>
    <row r="28654" spans="1:59">
      <c r="AO28654" s="103" t="n"/>
    </row>
    <row r="28655" spans="1:59">
      <c r="AO28655" s="103" t="n"/>
    </row>
    <row r="28656" spans="1:59">
      <c r="AO28656" s="103" t="n"/>
    </row>
    <row r="28657" spans="1:59">
      <c r="AO28657" s="103" t="n"/>
    </row>
    <row r="28658" spans="1:59">
      <c r="AO28658" s="103" t="n"/>
    </row>
    <row r="28659" spans="1:59">
      <c r="AO28659" s="103" t="n"/>
    </row>
    <row r="28660" spans="1:59">
      <c r="AO28660" s="103" t="n"/>
    </row>
    <row r="28661" spans="1:59">
      <c r="AO28661" s="103" t="n"/>
    </row>
    <row r="28662" spans="1:59">
      <c r="AO28662" s="103" t="n"/>
    </row>
    <row r="28663" spans="1:59">
      <c r="AO28663" s="103" t="n"/>
    </row>
    <row r="28664" spans="1:59">
      <c r="AO28664" s="103" t="n"/>
    </row>
    <row r="28665" spans="1:59">
      <c r="AO28665" s="103" t="n"/>
    </row>
    <row r="28666" spans="1:59">
      <c r="AO28666" s="103" t="n"/>
    </row>
    <row r="28667" spans="1:59">
      <c r="AO28667" s="103" t="n"/>
    </row>
    <row r="28668" spans="1:59">
      <c r="AO28668" s="103" t="n"/>
    </row>
    <row r="28669" spans="1:59">
      <c r="AO28669" s="103" t="n"/>
    </row>
    <row r="28670" spans="1:59">
      <c r="AO28670" s="103" t="n"/>
    </row>
    <row r="28671" spans="1:59">
      <c r="AO28671" s="103" t="n"/>
    </row>
    <row r="28672" spans="1:59">
      <c r="AO28672" s="103" t="n"/>
    </row>
    <row r="28673" spans="1:59">
      <c r="AO28673" s="103" t="n"/>
    </row>
    <row r="28674" spans="1:59">
      <c r="AO28674" s="103" t="n"/>
    </row>
    <row r="28675" spans="1:59">
      <c r="AO28675" s="103" t="n"/>
    </row>
    <row r="28676" spans="1:59">
      <c r="AO28676" s="103" t="n"/>
    </row>
    <row r="28677" spans="1:59">
      <c r="AO28677" s="103" t="n"/>
    </row>
    <row r="28678" spans="1:59">
      <c r="AO28678" s="103" t="n"/>
    </row>
    <row r="28679" spans="1:59">
      <c r="AO28679" s="103" t="n"/>
    </row>
    <row r="28680" spans="1:59">
      <c r="AO28680" s="103" t="n"/>
    </row>
    <row r="28681" spans="1:59">
      <c r="AO28681" s="103" t="n"/>
    </row>
    <row r="28682" spans="1:59">
      <c r="AO28682" s="103" t="n"/>
    </row>
    <row r="28683" spans="1:59">
      <c r="AO28683" s="103" t="n"/>
    </row>
    <row r="28684" spans="1:59">
      <c r="AO28684" s="103" t="n"/>
    </row>
    <row r="28685" spans="1:59">
      <c r="AO28685" s="103" t="n"/>
    </row>
    <row r="28686" spans="1:59">
      <c r="AO28686" s="103" t="n"/>
    </row>
    <row r="28687" spans="1:59">
      <c r="AO28687" s="103" t="n"/>
    </row>
    <row r="28688" spans="1:59">
      <c r="AO28688" s="103" t="n"/>
    </row>
    <row r="28689" spans="1:59">
      <c r="AO28689" s="103" t="n"/>
    </row>
    <row r="28690" spans="1:59">
      <c r="AO28690" s="103" t="n"/>
    </row>
    <row r="28691" spans="1:59">
      <c r="AO28691" s="103" t="n"/>
    </row>
    <row r="28692" spans="1:59">
      <c r="AO28692" s="103" t="n"/>
    </row>
    <row r="28693" spans="1:59">
      <c r="AO28693" s="103" t="n"/>
    </row>
    <row r="28694" spans="1:59">
      <c r="AO28694" s="103" t="n"/>
    </row>
    <row r="28695" spans="1:59">
      <c r="AO28695" s="103" t="n"/>
    </row>
    <row r="28696" spans="1:59">
      <c r="AO28696" s="103" t="n"/>
    </row>
    <row r="28697" spans="1:59">
      <c r="AO28697" s="103" t="n"/>
    </row>
    <row r="28698" spans="1:59">
      <c r="AO28698" s="103" t="n"/>
    </row>
    <row r="28699" spans="1:59">
      <c r="AO28699" s="103" t="n"/>
    </row>
    <row r="28700" spans="1:59">
      <c r="AO28700" s="103" t="n"/>
    </row>
    <row r="28701" spans="1:59">
      <c r="AO28701" s="103" t="n"/>
    </row>
    <row r="28702" spans="1:59">
      <c r="AO28702" s="103" t="n"/>
    </row>
    <row r="28703" spans="1:59">
      <c r="AO28703" s="103" t="n"/>
    </row>
    <row r="28704" spans="1:59">
      <c r="AO28704" s="103" t="n"/>
    </row>
    <row r="28705" spans="1:59">
      <c r="AO28705" s="103" t="n"/>
    </row>
    <row r="28706" spans="1:59">
      <c r="AO28706" s="103" t="n"/>
    </row>
    <row r="28707" spans="1:59">
      <c r="AO28707" s="103" t="n"/>
    </row>
    <row r="28708" spans="1:59">
      <c r="AO28708" s="103" t="n"/>
    </row>
    <row r="28709" spans="1:59">
      <c r="AO28709" s="103" t="n"/>
    </row>
    <row r="28710" spans="1:59">
      <c r="AO28710" s="103" t="n"/>
    </row>
    <row r="28711" spans="1:59">
      <c r="AO28711" s="103" t="n"/>
    </row>
    <row r="28712" spans="1:59">
      <c r="AO28712" s="103" t="n"/>
    </row>
    <row r="28713" spans="1:59">
      <c r="AO28713" s="103" t="n"/>
    </row>
    <row r="28714" spans="1:59">
      <c r="AO28714" s="103" t="n"/>
    </row>
    <row r="28715" spans="1:59">
      <c r="AO28715" s="103" t="n"/>
    </row>
    <row r="28716" spans="1:59">
      <c r="AO28716" s="103" t="n"/>
    </row>
    <row r="28717" spans="1:59">
      <c r="AO28717" s="103" t="n"/>
    </row>
    <row r="28718" spans="1:59">
      <c r="AO28718" s="103" t="n"/>
    </row>
    <row r="28719" spans="1:59">
      <c r="AO28719" s="103" t="n"/>
    </row>
    <row r="28720" spans="1:59">
      <c r="AO28720" s="103" t="n"/>
    </row>
    <row r="28721" spans="1:59">
      <c r="AO28721" s="103" t="n"/>
    </row>
    <row r="28722" spans="1:59">
      <c r="AO28722" s="103" t="n"/>
    </row>
    <row r="28723" spans="1:59">
      <c r="AO28723" s="103" t="n"/>
    </row>
    <row r="28724" spans="1:59">
      <c r="AO28724" s="103" t="n"/>
    </row>
    <row r="28725" spans="1:59">
      <c r="AO28725" s="103" t="n"/>
    </row>
    <row r="28726" spans="1:59">
      <c r="AO28726" s="103" t="n"/>
    </row>
    <row r="28727" spans="1:59">
      <c r="AO28727" s="103" t="n"/>
    </row>
    <row r="28728" spans="1:59">
      <c r="AO28728" s="103" t="n"/>
    </row>
    <row r="28729" spans="1:59">
      <c r="AO28729" s="103" t="n"/>
    </row>
    <row r="28730" spans="1:59">
      <c r="AO28730" s="103" t="n"/>
    </row>
    <row r="28731" spans="1:59">
      <c r="AO28731" s="103" t="n"/>
    </row>
    <row r="28732" spans="1:59">
      <c r="AO28732" s="103" t="n"/>
    </row>
    <row r="28733" spans="1:59">
      <c r="AO28733" s="103" t="n"/>
    </row>
    <row r="28734" spans="1:59">
      <c r="AO28734" s="103" t="n"/>
    </row>
    <row r="28735" spans="1:59">
      <c r="AO28735" s="103" t="n"/>
    </row>
    <row r="28736" spans="1:59">
      <c r="AO28736" s="103" t="n"/>
    </row>
    <row r="28737" spans="1:59">
      <c r="AO28737" s="103" t="n"/>
    </row>
    <row r="28738" spans="1:59">
      <c r="AO28738" s="103" t="n"/>
    </row>
    <row r="28739" spans="1:59">
      <c r="AO28739" s="103" t="n"/>
    </row>
    <row r="28740" spans="1:59">
      <c r="AO28740" s="103" t="n"/>
    </row>
    <row r="28741" spans="1:59">
      <c r="AO28741" s="103" t="n"/>
    </row>
    <row r="28742" spans="1:59">
      <c r="AO28742" s="103" t="n"/>
    </row>
    <row r="28743" spans="1:59">
      <c r="AO28743" s="103" t="n"/>
    </row>
    <row r="28744" spans="1:59">
      <c r="AO28744" s="103" t="n"/>
    </row>
    <row r="28745" spans="1:59">
      <c r="AO28745" s="103" t="n"/>
    </row>
    <row r="28746" spans="1:59">
      <c r="AO28746" s="103" t="n"/>
    </row>
    <row r="28747" spans="1:59">
      <c r="AO28747" s="103" t="n"/>
    </row>
    <row r="28748" spans="1:59">
      <c r="AO28748" s="103" t="n"/>
    </row>
    <row r="28749" spans="1:59">
      <c r="AO28749" s="103" t="n"/>
    </row>
    <row r="28750" spans="1:59">
      <c r="AO28750" s="103" t="n"/>
    </row>
    <row r="28751" spans="1:59">
      <c r="AO28751" s="103" t="n"/>
    </row>
    <row r="28752" spans="1:59">
      <c r="AO28752" s="103" t="n"/>
    </row>
    <row r="28753" spans="1:59">
      <c r="AO28753" s="103" t="n"/>
    </row>
    <row r="28754" spans="1:59">
      <c r="AO28754" s="103" t="n"/>
    </row>
    <row r="28755" spans="1:59">
      <c r="AO28755" s="103" t="n"/>
    </row>
    <row r="28756" spans="1:59">
      <c r="AO28756" s="103" t="n"/>
    </row>
    <row r="28757" spans="1:59">
      <c r="AO28757" s="103" t="n"/>
    </row>
    <row r="28758" spans="1:59">
      <c r="AO28758" s="103" t="n"/>
    </row>
    <row r="28759" spans="1:59">
      <c r="AO28759" s="103" t="n"/>
    </row>
    <row r="28760" spans="1:59">
      <c r="AO28760" s="103" t="n"/>
    </row>
    <row r="28761" spans="1:59">
      <c r="AO28761" s="103" t="n"/>
    </row>
    <row r="28762" spans="1:59">
      <c r="AO28762" s="103" t="n"/>
    </row>
    <row r="28763" spans="1:59">
      <c r="AO28763" s="103" t="n"/>
    </row>
    <row r="28764" spans="1:59">
      <c r="AO28764" s="103" t="n"/>
    </row>
    <row r="28765" spans="1:59">
      <c r="AO28765" s="103" t="n"/>
    </row>
    <row r="28766" spans="1:59">
      <c r="AO28766" s="103" t="n"/>
    </row>
    <row r="28767" spans="1:59">
      <c r="AO28767" s="103" t="n"/>
    </row>
    <row r="28768" spans="1:59">
      <c r="AO28768" s="103" t="n"/>
    </row>
    <row r="28769" spans="1:59">
      <c r="AO28769" s="103" t="n"/>
    </row>
    <row r="28770" spans="1:59">
      <c r="AO28770" s="103" t="n"/>
    </row>
    <row r="28771" spans="1:59">
      <c r="AO28771" s="103" t="n"/>
    </row>
    <row r="28772" spans="1:59">
      <c r="AO28772" s="103" t="n"/>
    </row>
    <row r="28773" spans="1:59">
      <c r="AO28773" s="103" t="n"/>
    </row>
    <row r="28774" spans="1:59">
      <c r="AO28774" s="103" t="n"/>
    </row>
    <row r="28775" spans="1:59">
      <c r="AO28775" s="103" t="n"/>
    </row>
    <row r="28776" spans="1:59">
      <c r="AO28776" s="103" t="n"/>
    </row>
    <row r="28777" spans="1:59">
      <c r="AO28777" s="103" t="n"/>
    </row>
    <row r="28778" spans="1:59">
      <c r="AO28778" s="103" t="n"/>
    </row>
    <row r="28779" spans="1:59">
      <c r="AO28779" s="103" t="n"/>
    </row>
    <row r="28780" spans="1:59">
      <c r="AO28780" s="103" t="n"/>
    </row>
    <row r="28781" spans="1:59">
      <c r="AO28781" s="103" t="n"/>
    </row>
    <row r="28782" spans="1:59">
      <c r="AO28782" s="103" t="n"/>
    </row>
    <row r="28783" spans="1:59">
      <c r="AO28783" s="103" t="n"/>
    </row>
    <row r="28784" spans="1:59">
      <c r="AO28784" s="103" t="n"/>
    </row>
    <row r="28785" spans="1:59">
      <c r="AO28785" s="103" t="n"/>
    </row>
    <row r="28786" spans="1:59">
      <c r="AO28786" s="103" t="n"/>
    </row>
    <row r="28787" spans="1:59">
      <c r="AO28787" s="103" t="n"/>
    </row>
    <row r="28788" spans="1:59">
      <c r="AO28788" s="103" t="n"/>
    </row>
    <row r="28789" spans="1:59">
      <c r="AO28789" s="103" t="n"/>
    </row>
    <row r="28790" spans="1:59">
      <c r="AO28790" s="103" t="n"/>
    </row>
    <row r="28791" spans="1:59">
      <c r="AO28791" s="103" t="n"/>
    </row>
    <row r="28792" spans="1:59">
      <c r="AO28792" s="103" t="n"/>
    </row>
    <row r="28793" spans="1:59">
      <c r="AO28793" s="103" t="n"/>
    </row>
    <row r="28794" spans="1:59">
      <c r="AO28794" s="103" t="n"/>
    </row>
    <row r="28795" spans="1:59">
      <c r="AO28795" s="103" t="n"/>
    </row>
    <row r="28796" spans="1:59">
      <c r="AO28796" s="103" t="n"/>
    </row>
    <row r="28797" spans="1:59">
      <c r="AO28797" s="103" t="n"/>
    </row>
    <row r="28798" spans="1:59">
      <c r="AO28798" s="103" t="n"/>
    </row>
    <row r="28799" spans="1:59">
      <c r="AO28799" s="103" t="n"/>
    </row>
    <row r="28800" spans="1:59">
      <c r="AO28800" s="103" t="n"/>
    </row>
    <row r="28801" spans="1:59">
      <c r="AO28801" s="103" t="n"/>
    </row>
    <row r="28802" spans="1:59">
      <c r="AO28802" s="103" t="n"/>
    </row>
    <row r="28803" spans="1:59">
      <c r="AO28803" s="103" t="n"/>
    </row>
    <row r="28804" spans="1:59">
      <c r="AO28804" s="103" t="n"/>
    </row>
    <row r="28805" spans="1:59">
      <c r="AO28805" s="103" t="n"/>
    </row>
    <row r="28806" spans="1:59">
      <c r="AO28806" s="103" t="n"/>
    </row>
    <row r="28807" spans="1:59">
      <c r="AO28807" s="103" t="n"/>
    </row>
    <row r="28808" spans="1:59">
      <c r="AO28808" s="103" t="n"/>
    </row>
    <row r="28809" spans="1:59">
      <c r="AO28809" s="103" t="n"/>
    </row>
    <row r="28810" spans="1:59">
      <c r="AO28810" s="103" t="n"/>
    </row>
    <row r="28811" spans="1:59">
      <c r="AO28811" s="103" t="n"/>
    </row>
    <row r="28812" spans="1:59">
      <c r="AO28812" s="103" t="n"/>
    </row>
    <row r="28813" spans="1:59">
      <c r="AO28813" s="103" t="n"/>
    </row>
    <row r="28814" spans="1:59">
      <c r="AO28814" s="103" t="n"/>
    </row>
    <row r="28815" spans="1:59">
      <c r="AO28815" s="103" t="n"/>
    </row>
    <row r="28816" spans="1:59">
      <c r="AO28816" s="103" t="n"/>
    </row>
    <row r="28817" spans="1:59">
      <c r="AO28817" s="103" t="n"/>
    </row>
    <row r="28818" spans="1:59">
      <c r="AO28818" s="103" t="n"/>
    </row>
    <row r="28819" spans="1:59">
      <c r="AO28819" s="103" t="n"/>
    </row>
    <row r="28820" spans="1:59">
      <c r="AO28820" s="103" t="n"/>
    </row>
    <row r="28821" spans="1:59">
      <c r="AO28821" s="103" t="n"/>
    </row>
    <row r="28822" spans="1:59">
      <c r="AO28822" s="103" t="n"/>
    </row>
    <row r="28823" spans="1:59">
      <c r="AO28823" s="103" t="n"/>
    </row>
    <row r="28824" spans="1:59">
      <c r="AO28824" s="103" t="n"/>
    </row>
    <row r="28825" spans="1:59">
      <c r="AO28825" s="103" t="n"/>
    </row>
    <row r="28826" spans="1:59">
      <c r="AO28826" s="103" t="n"/>
    </row>
    <row r="28827" spans="1:59">
      <c r="AO28827" s="103" t="n"/>
    </row>
    <row r="28828" spans="1:59">
      <c r="AO28828" s="103" t="n"/>
    </row>
    <row r="28829" spans="1:59">
      <c r="AO28829" s="103" t="n"/>
    </row>
    <row r="28830" spans="1:59">
      <c r="AO28830" s="103" t="n"/>
    </row>
    <row r="28831" spans="1:59">
      <c r="AO28831" s="103" t="n"/>
    </row>
    <row r="28832" spans="1:59">
      <c r="AO28832" s="103" t="n"/>
    </row>
    <row r="28833" spans="1:59">
      <c r="AO28833" s="103" t="n"/>
    </row>
    <row r="28834" spans="1:59">
      <c r="AO28834" s="103" t="n"/>
    </row>
    <row r="28835" spans="1:59">
      <c r="AO28835" s="103" t="n"/>
    </row>
    <row r="28836" spans="1:59">
      <c r="AO28836" s="103" t="n"/>
    </row>
    <row r="28837" spans="1:59">
      <c r="AO28837" s="103" t="n"/>
    </row>
    <row r="28838" spans="1:59">
      <c r="AO28838" s="103" t="n"/>
    </row>
    <row r="28839" spans="1:59">
      <c r="AO28839" s="103" t="n"/>
    </row>
    <row r="28840" spans="1:59">
      <c r="AO28840" s="103" t="n"/>
    </row>
    <row r="28841" spans="1:59">
      <c r="AO28841" s="103" t="n"/>
    </row>
    <row r="28842" spans="1:59">
      <c r="AO28842" s="103" t="n"/>
    </row>
    <row r="28843" spans="1:59">
      <c r="AO28843" s="103" t="n"/>
    </row>
    <row r="28844" spans="1:59">
      <c r="AO28844" s="103" t="n"/>
    </row>
    <row r="28845" spans="1:59">
      <c r="AO28845" s="103" t="n"/>
    </row>
    <row r="28846" spans="1:59">
      <c r="AO28846" s="103" t="n"/>
    </row>
    <row r="28847" spans="1:59">
      <c r="AO28847" s="103" t="n"/>
    </row>
    <row r="28848" spans="1:59">
      <c r="AO28848" s="103" t="n"/>
    </row>
    <row r="28849" spans="1:59">
      <c r="AO28849" s="103" t="n"/>
    </row>
    <row r="28850" spans="1:59">
      <c r="AO28850" s="103" t="n"/>
    </row>
    <row r="28851" spans="1:59">
      <c r="AO28851" s="103" t="n"/>
    </row>
    <row r="28852" spans="1:59">
      <c r="AO28852" s="103" t="n"/>
    </row>
    <row r="28853" spans="1:59">
      <c r="AO28853" s="103" t="n"/>
    </row>
    <row r="28854" spans="1:59">
      <c r="AO28854" s="103" t="n"/>
    </row>
    <row r="28855" spans="1:59">
      <c r="AO28855" s="103" t="n"/>
    </row>
    <row r="28856" spans="1:59">
      <c r="AO28856" s="103" t="n"/>
    </row>
    <row r="28857" spans="1:59">
      <c r="AO28857" s="103" t="n"/>
    </row>
    <row r="28858" spans="1:59">
      <c r="AO28858" s="103" t="n"/>
    </row>
    <row r="28859" spans="1:59">
      <c r="AO28859" s="103" t="n"/>
    </row>
    <row r="28860" spans="1:59">
      <c r="AO28860" s="103" t="n"/>
    </row>
    <row r="28861" spans="1:59">
      <c r="AO28861" s="103" t="n"/>
    </row>
    <row r="28862" spans="1:59">
      <c r="AO28862" s="103" t="n"/>
    </row>
    <row r="28863" spans="1:59">
      <c r="AO28863" s="103" t="n"/>
    </row>
    <row r="28864" spans="1:59">
      <c r="AO28864" s="103" t="n"/>
    </row>
    <row r="28865" spans="1:59">
      <c r="AO28865" s="103" t="n"/>
    </row>
    <row r="28866" spans="1:59">
      <c r="AO28866" s="103" t="n"/>
    </row>
    <row r="28867" spans="1:59">
      <c r="AO28867" s="103" t="n"/>
    </row>
    <row r="28868" spans="1:59">
      <c r="AO28868" s="103" t="n"/>
    </row>
    <row r="28869" spans="1:59">
      <c r="AO28869" s="103" t="n"/>
    </row>
    <row r="28870" spans="1:59">
      <c r="AO28870" s="103" t="n"/>
    </row>
    <row r="28871" spans="1:59">
      <c r="AO28871" s="103" t="n"/>
    </row>
    <row r="28872" spans="1:59">
      <c r="AO28872" s="103" t="n"/>
    </row>
    <row r="28873" spans="1:59">
      <c r="AO28873" s="103" t="n"/>
    </row>
    <row r="28874" spans="1:59">
      <c r="AO28874" s="103" t="n"/>
    </row>
    <row r="28875" spans="1:59">
      <c r="AO28875" s="103" t="n"/>
    </row>
    <row r="28876" spans="1:59">
      <c r="AO28876" s="103" t="n"/>
    </row>
    <row r="28877" spans="1:59">
      <c r="AO28877" s="103" t="n"/>
    </row>
    <row r="28878" spans="1:59">
      <c r="AO28878" s="103" t="n"/>
    </row>
    <row r="28879" spans="1:59">
      <c r="AO28879" s="103" t="n"/>
    </row>
    <row r="28880" spans="1:59">
      <c r="AO28880" s="103" t="n"/>
    </row>
    <row r="28881" spans="1:59">
      <c r="AO28881" s="103" t="n"/>
    </row>
    <row r="28882" spans="1:59">
      <c r="AO28882" s="103" t="n"/>
    </row>
    <row r="28883" spans="1:59">
      <c r="AO28883" s="103" t="n"/>
    </row>
    <row r="28884" spans="1:59">
      <c r="AO28884" s="103" t="n"/>
    </row>
    <row r="28885" spans="1:59">
      <c r="AO28885" s="103" t="n"/>
    </row>
    <row r="28886" spans="1:59">
      <c r="AO28886" s="103" t="n"/>
    </row>
    <row r="28887" spans="1:59">
      <c r="AO28887" s="103" t="n"/>
    </row>
    <row r="28888" spans="1:59">
      <c r="AO28888" s="103" t="n"/>
    </row>
    <row r="28889" spans="1:59">
      <c r="AO28889" s="103" t="n"/>
    </row>
    <row r="28890" spans="1:59">
      <c r="AO28890" s="103" t="n"/>
    </row>
    <row r="28891" spans="1:59">
      <c r="AO28891" s="103" t="n"/>
    </row>
    <row r="28892" spans="1:59">
      <c r="AO28892" s="103" t="n"/>
    </row>
    <row r="28893" spans="1:59">
      <c r="AO28893" s="103" t="n"/>
    </row>
    <row r="28894" spans="1:59">
      <c r="AO28894" s="103" t="n"/>
    </row>
    <row r="28895" spans="1:59">
      <c r="AO28895" s="103" t="n"/>
    </row>
    <row r="28896" spans="1:59">
      <c r="AO28896" s="103" t="n"/>
    </row>
    <row r="28897" spans="1:59">
      <c r="AO28897" s="103" t="n"/>
    </row>
    <row r="28898" spans="1:59">
      <c r="AO28898" s="103" t="n"/>
    </row>
    <row r="28899" spans="1:59">
      <c r="AO28899" s="103" t="n"/>
    </row>
    <row r="28900" spans="1:59">
      <c r="AO28900" s="103" t="n"/>
    </row>
    <row r="28901" spans="1:59">
      <c r="AO28901" s="103" t="n"/>
    </row>
    <row r="28902" spans="1:59">
      <c r="AO28902" s="103" t="n"/>
    </row>
    <row r="28903" spans="1:59">
      <c r="AO28903" s="103" t="n"/>
    </row>
    <row r="28904" spans="1:59">
      <c r="AO28904" s="103" t="n"/>
    </row>
    <row r="28905" spans="1:59">
      <c r="AO28905" s="103" t="n"/>
    </row>
    <row r="28906" spans="1:59">
      <c r="AO28906" s="103" t="n"/>
    </row>
    <row r="28907" spans="1:59">
      <c r="AO28907" s="103" t="n"/>
    </row>
    <row r="28908" spans="1:59">
      <c r="AO28908" s="103" t="n"/>
    </row>
    <row r="28909" spans="1:59">
      <c r="AO28909" s="103" t="n"/>
    </row>
    <row r="28910" spans="1:59">
      <c r="AO28910" s="103" t="n"/>
    </row>
    <row r="28911" spans="1:59">
      <c r="AO28911" s="103" t="n"/>
    </row>
    <row r="28912" spans="1:59">
      <c r="AO28912" s="103" t="n"/>
    </row>
    <row r="28913" spans="1:59">
      <c r="AO28913" s="103" t="n"/>
    </row>
    <row r="28914" spans="1:59">
      <c r="AO28914" s="103" t="n"/>
    </row>
    <row r="28915" spans="1:59">
      <c r="AO28915" s="103" t="n"/>
    </row>
    <row r="28916" spans="1:59">
      <c r="AO28916" s="103" t="n"/>
    </row>
    <row r="28917" spans="1:59">
      <c r="AO28917" s="103" t="n"/>
    </row>
    <row r="28918" spans="1:59">
      <c r="AO28918" s="103" t="n"/>
    </row>
    <row r="28919" spans="1:59">
      <c r="AO28919" s="103" t="n"/>
    </row>
    <row r="28920" spans="1:59">
      <c r="AO28920" s="103" t="n"/>
    </row>
    <row r="28921" spans="1:59">
      <c r="AO28921" s="103" t="n"/>
    </row>
    <row r="28922" spans="1:59">
      <c r="AO28922" s="103" t="n"/>
    </row>
    <row r="28923" spans="1:59">
      <c r="AO28923" s="103" t="n"/>
    </row>
    <row r="28924" spans="1:59">
      <c r="AO28924" s="103" t="n"/>
    </row>
    <row r="28925" spans="1:59">
      <c r="AO28925" s="103" t="n"/>
    </row>
    <row r="28926" spans="1:59">
      <c r="AO28926" s="103" t="n"/>
    </row>
    <row r="28927" spans="1:59">
      <c r="AO28927" s="103" t="n"/>
    </row>
    <row r="28928" spans="1:59">
      <c r="AO28928" s="103" t="n"/>
    </row>
    <row r="28929" spans="1:59">
      <c r="AO28929" s="103" t="n"/>
    </row>
    <row r="28930" spans="1:59">
      <c r="AO28930" s="103" t="n"/>
    </row>
    <row r="28931" spans="1:59">
      <c r="AO28931" s="103" t="n"/>
    </row>
    <row r="28932" spans="1:59">
      <c r="AO28932" s="103" t="n"/>
    </row>
    <row r="28933" spans="1:59">
      <c r="AO28933" s="103" t="n"/>
    </row>
    <row r="28934" spans="1:59">
      <c r="AO28934" s="103" t="n"/>
    </row>
    <row r="28935" spans="1:59">
      <c r="AO28935" s="103" t="n"/>
    </row>
    <row r="28936" spans="1:59">
      <c r="AO28936" s="103" t="n"/>
    </row>
    <row r="28937" spans="1:59">
      <c r="AO28937" s="103" t="n"/>
    </row>
    <row r="28938" spans="1:59">
      <c r="AO28938" s="103" t="n"/>
    </row>
    <row r="28939" spans="1:59">
      <c r="AO28939" s="103" t="n"/>
    </row>
    <row r="28940" spans="1:59">
      <c r="AO28940" s="103" t="n"/>
    </row>
    <row r="28941" spans="1:59">
      <c r="AO28941" s="103" t="n"/>
    </row>
    <row r="28942" spans="1:59">
      <c r="AO28942" s="103" t="n"/>
    </row>
    <row r="28943" spans="1:59">
      <c r="AO28943" s="103" t="n"/>
    </row>
    <row r="28944" spans="1:59">
      <c r="AO28944" s="103" t="n"/>
    </row>
    <row r="28945" spans="1:59">
      <c r="AO28945" s="103" t="n"/>
    </row>
    <row r="28946" spans="1:59">
      <c r="AO28946" s="103" t="n"/>
    </row>
    <row r="28947" spans="1:59">
      <c r="AO28947" s="103" t="n"/>
    </row>
    <row r="28948" spans="1:59">
      <c r="AO28948" s="103" t="n"/>
    </row>
    <row r="28949" spans="1:59">
      <c r="AO28949" s="103" t="n"/>
    </row>
    <row r="28950" spans="1:59">
      <c r="AO28950" s="103" t="n"/>
    </row>
    <row r="28951" spans="1:59">
      <c r="AO28951" s="103" t="n"/>
    </row>
    <row r="28952" spans="1:59">
      <c r="AO28952" s="103" t="n"/>
    </row>
    <row r="28953" spans="1:59">
      <c r="AO28953" s="103" t="n"/>
    </row>
    <row r="28954" spans="1:59">
      <c r="AO28954" s="103" t="n"/>
    </row>
    <row r="28955" spans="1:59">
      <c r="AO28955" s="103" t="n"/>
    </row>
    <row r="28956" spans="1:59">
      <c r="AO28956" s="103" t="n"/>
    </row>
    <row r="28957" spans="1:59">
      <c r="AO28957" s="103" t="n"/>
    </row>
    <row r="28958" spans="1:59">
      <c r="AO28958" s="103" t="n"/>
    </row>
    <row r="28959" spans="1:59">
      <c r="AO28959" s="103" t="n"/>
    </row>
    <row r="28960" spans="1:59">
      <c r="AO28960" s="103" t="n"/>
    </row>
    <row r="28961" spans="1:59">
      <c r="AO28961" s="103" t="n"/>
    </row>
    <row r="28962" spans="1:59">
      <c r="AO28962" s="103" t="n"/>
    </row>
    <row r="28963" spans="1:59">
      <c r="AO28963" s="103" t="n"/>
    </row>
    <row r="28964" spans="1:59">
      <c r="AO28964" s="103" t="n"/>
    </row>
    <row r="28965" spans="1:59">
      <c r="AO28965" s="103" t="n"/>
    </row>
    <row r="28966" spans="1:59">
      <c r="AO28966" s="103" t="n"/>
    </row>
    <row r="28967" spans="1:59">
      <c r="AO28967" s="103" t="n"/>
    </row>
    <row r="28968" spans="1:59">
      <c r="AO28968" s="103" t="n"/>
    </row>
    <row r="28969" spans="1:59">
      <c r="AO28969" s="103" t="n"/>
    </row>
    <row r="28970" spans="1:59">
      <c r="AO28970" s="103" t="n"/>
    </row>
    <row r="28971" spans="1:59">
      <c r="AO28971" s="103" t="n"/>
    </row>
    <row r="28972" spans="1:59">
      <c r="AO28972" s="103" t="n"/>
    </row>
    <row r="28973" spans="1:59">
      <c r="AO28973" s="103" t="n"/>
    </row>
    <row r="28974" spans="1:59">
      <c r="AO28974" s="103" t="n"/>
    </row>
    <row r="28975" spans="1:59">
      <c r="AO28975" s="103" t="n"/>
    </row>
    <row r="28976" spans="1:59">
      <c r="AO28976" s="103" t="n"/>
    </row>
    <row r="28977" spans="1:59">
      <c r="AO28977" s="103" t="n"/>
    </row>
    <row r="28978" spans="1:59">
      <c r="AO28978" s="103" t="n"/>
    </row>
    <row r="28979" spans="1:59">
      <c r="AO28979" s="103" t="n"/>
    </row>
    <row r="28980" spans="1:59">
      <c r="AO28980" s="103" t="n"/>
    </row>
    <row r="28981" spans="1:59">
      <c r="AO28981" s="103" t="n"/>
    </row>
    <row r="28982" spans="1:59">
      <c r="AO28982" s="103" t="n"/>
    </row>
    <row r="28983" spans="1:59">
      <c r="AO28983" s="103" t="n"/>
    </row>
    <row r="28984" spans="1:59">
      <c r="AO28984" s="103" t="n"/>
    </row>
    <row r="28985" spans="1:59">
      <c r="AO28985" s="103" t="n"/>
    </row>
    <row r="28986" spans="1:59">
      <c r="AO28986" s="103" t="n"/>
    </row>
    <row r="28987" spans="1:59">
      <c r="AO28987" s="103" t="n"/>
    </row>
    <row r="28988" spans="1:59">
      <c r="AO28988" s="103" t="n"/>
    </row>
    <row r="28989" spans="1:59">
      <c r="AO28989" s="103" t="n"/>
    </row>
    <row r="28990" spans="1:59">
      <c r="AO28990" s="103" t="n"/>
    </row>
    <row r="28991" spans="1:59">
      <c r="AO28991" s="103" t="n"/>
    </row>
    <row r="28992" spans="1:59">
      <c r="AO28992" s="103" t="n"/>
    </row>
    <row r="28993" spans="1:59">
      <c r="AO28993" s="103" t="n"/>
    </row>
    <row r="28994" spans="1:59">
      <c r="AO28994" s="103" t="n"/>
    </row>
    <row r="28995" spans="1:59">
      <c r="AO28995" s="103" t="n"/>
    </row>
    <row r="28996" spans="1:59">
      <c r="AO28996" s="103" t="n"/>
    </row>
    <row r="28997" spans="1:59">
      <c r="AO28997" s="103" t="n"/>
    </row>
    <row r="28998" spans="1:59">
      <c r="AO28998" s="103" t="n"/>
    </row>
    <row r="28999" spans="1:59">
      <c r="AO28999" s="103" t="n"/>
    </row>
    <row r="29000" spans="1:59">
      <c r="AO29000" s="103" t="n"/>
    </row>
    <row r="29001" spans="1:59">
      <c r="AO29001" s="103" t="n"/>
    </row>
    <row r="29002" spans="1:59">
      <c r="AO29002" s="103" t="n"/>
    </row>
    <row r="29003" spans="1:59">
      <c r="AO29003" s="103" t="n"/>
    </row>
    <row r="29004" spans="1:59">
      <c r="AO29004" s="103" t="n"/>
    </row>
    <row r="29005" spans="1:59">
      <c r="AO29005" s="103" t="n"/>
    </row>
    <row r="29006" spans="1:59">
      <c r="AO29006" s="103" t="n"/>
    </row>
    <row r="29007" spans="1:59">
      <c r="AO29007" s="103" t="n"/>
    </row>
    <row r="29008" spans="1:59">
      <c r="AO29008" s="103" t="n"/>
    </row>
    <row r="29009" spans="1:59">
      <c r="AO29009" s="103" t="n"/>
    </row>
    <row r="29010" spans="1:59">
      <c r="AO29010" s="103" t="n"/>
    </row>
    <row r="29011" spans="1:59">
      <c r="AO29011" s="103" t="n"/>
    </row>
    <row r="29012" spans="1:59">
      <c r="AO29012" s="103" t="n"/>
    </row>
    <row r="29013" spans="1:59">
      <c r="AO29013" s="103" t="n"/>
    </row>
    <row r="29014" spans="1:59">
      <c r="AO29014" s="103" t="n"/>
    </row>
    <row r="29015" spans="1:59">
      <c r="AO29015" s="103" t="n"/>
    </row>
    <row r="29016" spans="1:59">
      <c r="AO29016" s="103" t="n"/>
    </row>
    <row r="29017" spans="1:59">
      <c r="AO29017" s="103" t="n"/>
    </row>
    <row r="29018" spans="1:59">
      <c r="AO29018" s="103" t="n"/>
    </row>
    <row r="29019" spans="1:59">
      <c r="AO29019" s="103" t="n"/>
    </row>
    <row r="29020" spans="1:59">
      <c r="AO29020" s="103" t="n"/>
    </row>
    <row r="29021" spans="1:59">
      <c r="AO29021" s="103" t="n"/>
    </row>
    <row r="29022" spans="1:59">
      <c r="AO29022" s="103" t="n"/>
    </row>
    <row r="29023" spans="1:59">
      <c r="AO29023" s="103" t="n"/>
    </row>
    <row r="29024" spans="1:59">
      <c r="AO29024" s="103" t="n"/>
    </row>
    <row r="29025" spans="1:59">
      <c r="AO29025" s="103" t="n"/>
    </row>
    <row r="29026" spans="1:59">
      <c r="AO29026" s="103" t="n"/>
    </row>
    <row r="29027" spans="1:59">
      <c r="AO29027" s="103" t="n"/>
    </row>
    <row r="29028" spans="1:59">
      <c r="AO29028" s="103" t="n"/>
    </row>
    <row r="29029" spans="1:59">
      <c r="AO29029" s="103" t="n"/>
    </row>
    <row r="29030" spans="1:59">
      <c r="AO29030" s="103" t="n"/>
    </row>
    <row r="29031" spans="1:59">
      <c r="AO29031" s="103" t="n"/>
    </row>
    <row r="29032" spans="1:59">
      <c r="AO29032" s="103" t="n"/>
    </row>
    <row r="29033" spans="1:59">
      <c r="AO29033" s="103" t="n"/>
    </row>
    <row r="29034" spans="1:59">
      <c r="AO29034" s="103" t="n"/>
    </row>
    <row r="29035" spans="1:59">
      <c r="AO29035" s="103" t="n"/>
    </row>
    <row r="29036" spans="1:59">
      <c r="AO29036" s="103" t="n"/>
    </row>
    <row r="29037" spans="1:59">
      <c r="AO29037" s="103" t="n"/>
    </row>
    <row r="29038" spans="1:59">
      <c r="AO29038" s="103" t="n"/>
    </row>
    <row r="29039" spans="1:59">
      <c r="AO29039" s="103" t="n"/>
    </row>
    <row r="29040" spans="1:59">
      <c r="AO29040" s="103" t="n"/>
    </row>
    <row r="29041" spans="1:59">
      <c r="AO29041" s="103" t="n"/>
    </row>
    <row r="29042" spans="1:59">
      <c r="AO29042" s="103" t="n"/>
    </row>
    <row r="29043" spans="1:59">
      <c r="AO29043" s="103" t="n"/>
    </row>
    <row r="29044" spans="1:59">
      <c r="AO29044" s="103" t="n"/>
    </row>
    <row r="29045" spans="1:59">
      <c r="AO29045" s="103" t="n"/>
    </row>
    <row r="29046" spans="1:59">
      <c r="AO29046" s="103" t="n"/>
    </row>
    <row r="29047" spans="1:59">
      <c r="AO29047" s="103" t="n"/>
    </row>
    <row r="29048" spans="1:59">
      <c r="AO29048" s="103" t="n"/>
    </row>
    <row r="29049" spans="1:59">
      <c r="AO29049" s="103" t="n"/>
    </row>
    <row r="29050" spans="1:59">
      <c r="AO29050" s="103" t="n"/>
    </row>
    <row r="29051" spans="1:59">
      <c r="AO29051" s="103" t="n"/>
    </row>
    <row r="29052" spans="1:59">
      <c r="AO29052" s="103" t="n"/>
    </row>
    <row r="29053" spans="1:59">
      <c r="AO29053" s="103" t="n"/>
    </row>
    <row r="29054" spans="1:59">
      <c r="AO29054" s="103" t="n"/>
    </row>
    <row r="29055" spans="1:59">
      <c r="AO29055" s="103" t="n"/>
    </row>
    <row r="29056" spans="1:59">
      <c r="AO29056" s="103" t="n"/>
    </row>
    <row r="29057" spans="1:59">
      <c r="AO29057" s="103" t="n"/>
    </row>
    <row r="29058" spans="1:59">
      <c r="AO29058" s="103" t="n"/>
    </row>
    <row r="29059" spans="1:59">
      <c r="AO29059" s="103" t="n"/>
    </row>
    <row r="29060" spans="1:59">
      <c r="AO29060" s="103" t="n"/>
    </row>
    <row r="29061" spans="1:59">
      <c r="AO29061" s="103" t="n"/>
    </row>
    <row r="29062" spans="1:59">
      <c r="AO29062" s="103" t="n"/>
    </row>
    <row r="29063" spans="1:59">
      <c r="AO29063" s="103" t="n"/>
    </row>
    <row r="29064" spans="1:59">
      <c r="AO29064" s="103" t="n"/>
    </row>
    <row r="29065" spans="1:59">
      <c r="AO29065" s="103" t="n"/>
    </row>
    <row r="29066" spans="1:59">
      <c r="AO29066" s="103" t="n"/>
    </row>
    <row r="29067" spans="1:59">
      <c r="AO29067" s="103" t="n"/>
    </row>
    <row r="29068" spans="1:59">
      <c r="AO29068" s="103" t="n"/>
    </row>
    <row r="29069" spans="1:59">
      <c r="AO29069" s="103" t="n"/>
    </row>
    <row r="29070" spans="1:59">
      <c r="AO29070" s="103" t="n"/>
    </row>
    <row r="29071" spans="1:59">
      <c r="AO29071" s="103" t="n"/>
    </row>
    <row r="29072" spans="1:59">
      <c r="AO29072" s="103" t="n"/>
    </row>
    <row r="29073" spans="1:59">
      <c r="AO29073" s="103" t="n"/>
    </row>
    <row r="29074" spans="1:59">
      <c r="AO29074" s="103" t="n"/>
    </row>
    <row r="29075" spans="1:59">
      <c r="AO29075" s="103" t="n"/>
    </row>
    <row r="29076" spans="1:59">
      <c r="AO29076" s="103" t="n"/>
    </row>
    <row r="29077" spans="1:59">
      <c r="AO29077" s="103" t="n"/>
    </row>
    <row r="29078" spans="1:59">
      <c r="AO29078" s="103" t="n"/>
    </row>
    <row r="29079" spans="1:59">
      <c r="AO29079" s="103" t="n"/>
    </row>
    <row r="29080" spans="1:59">
      <c r="AO29080" s="103" t="n"/>
    </row>
    <row r="29081" spans="1:59">
      <c r="AO29081" s="103" t="n"/>
    </row>
    <row r="29082" spans="1:59">
      <c r="AO29082" s="103" t="n"/>
    </row>
    <row r="29083" spans="1:59">
      <c r="AO29083" s="103" t="n"/>
    </row>
    <row r="29084" spans="1:59">
      <c r="AO29084" s="103" t="n"/>
    </row>
    <row r="29085" spans="1:59">
      <c r="AO29085" s="103" t="n"/>
    </row>
    <row r="29086" spans="1:59">
      <c r="AO29086" s="103" t="n"/>
    </row>
    <row r="29087" spans="1:59">
      <c r="AO29087" s="103" t="n"/>
    </row>
    <row r="29088" spans="1:59">
      <c r="AO29088" s="103" t="n"/>
    </row>
    <row r="29089" spans="1:59">
      <c r="AO29089" s="103" t="n"/>
    </row>
    <row r="29090" spans="1:59">
      <c r="AO29090" s="103" t="n"/>
    </row>
    <row r="29091" spans="1:59">
      <c r="AO29091" s="103" t="n"/>
    </row>
    <row r="29092" spans="1:59">
      <c r="AO29092" s="103" t="n"/>
    </row>
    <row r="29093" spans="1:59">
      <c r="AO29093" s="103" t="n"/>
    </row>
    <row r="29094" spans="1:59">
      <c r="AO29094" s="103" t="n"/>
    </row>
    <row r="29095" spans="1:59">
      <c r="AO29095" s="103" t="n"/>
    </row>
    <row r="29096" spans="1:59">
      <c r="AO29096" s="103" t="n"/>
    </row>
    <row r="29097" spans="1:59">
      <c r="AO29097" s="103" t="n"/>
    </row>
    <row r="29098" spans="1:59">
      <c r="AO29098" s="103" t="n"/>
    </row>
    <row r="29099" spans="1:59">
      <c r="AO29099" s="103" t="n"/>
    </row>
    <row r="29100" spans="1:59">
      <c r="AO29100" s="103" t="n"/>
    </row>
    <row r="29101" spans="1:59">
      <c r="AO29101" s="103" t="n"/>
    </row>
    <row r="29102" spans="1:59">
      <c r="AO29102" s="103" t="n"/>
    </row>
    <row r="29103" spans="1:59">
      <c r="AO29103" s="103" t="n"/>
    </row>
    <row r="29104" spans="1:59">
      <c r="AO29104" s="103" t="n"/>
    </row>
    <row r="29105" spans="1:59">
      <c r="AO29105" s="103" t="n"/>
    </row>
    <row r="29106" spans="1:59">
      <c r="AO29106" s="103" t="n"/>
    </row>
    <row r="29107" spans="1:59">
      <c r="AO29107" s="103" t="n"/>
    </row>
    <row r="29108" spans="1:59">
      <c r="AO29108" s="103" t="n"/>
    </row>
    <row r="29109" spans="1:59">
      <c r="AO29109" s="103" t="n"/>
    </row>
    <row r="29110" spans="1:59">
      <c r="AO29110" s="103" t="n"/>
    </row>
    <row r="29111" spans="1:59">
      <c r="AO29111" s="103" t="n"/>
    </row>
    <row r="29112" spans="1:59">
      <c r="AO29112" s="103" t="n"/>
    </row>
    <row r="29113" spans="1:59">
      <c r="AO29113" s="103" t="n"/>
    </row>
    <row r="29114" spans="1:59">
      <c r="AO29114" s="103" t="n"/>
    </row>
    <row r="29115" spans="1:59">
      <c r="AO29115" s="103" t="n"/>
    </row>
    <row r="29116" spans="1:59">
      <c r="AO29116" s="103" t="n"/>
    </row>
    <row r="29117" spans="1:59">
      <c r="AO29117" s="103" t="n"/>
    </row>
    <row r="29118" spans="1:59">
      <c r="AO29118" s="103" t="n"/>
    </row>
    <row r="29119" spans="1:59">
      <c r="AO29119" s="103" t="n"/>
    </row>
    <row r="29120" spans="1:59">
      <c r="AO29120" s="103" t="n"/>
    </row>
    <row r="29121" spans="1:59">
      <c r="AO29121" s="103" t="n"/>
    </row>
    <row r="29122" spans="1:59">
      <c r="AO29122" s="103" t="n"/>
    </row>
    <row r="29123" spans="1:59">
      <c r="AO29123" s="103" t="n"/>
    </row>
    <row r="29124" spans="1:59">
      <c r="AO29124" s="103" t="n"/>
    </row>
    <row r="29125" spans="1:59">
      <c r="AO29125" s="103" t="n"/>
    </row>
    <row r="29126" spans="1:59">
      <c r="AO29126" s="103" t="n"/>
    </row>
    <row r="29127" spans="1:59">
      <c r="AO29127" s="103" t="n"/>
    </row>
    <row r="29128" spans="1:59">
      <c r="AO29128" s="103" t="n"/>
    </row>
    <row r="29129" spans="1:59">
      <c r="AO29129" s="103" t="n"/>
    </row>
    <row r="29130" spans="1:59">
      <c r="AO29130" s="103" t="n"/>
    </row>
    <row r="29131" spans="1:59">
      <c r="AO29131" s="103" t="n"/>
    </row>
    <row r="29132" spans="1:59">
      <c r="AO29132" s="103" t="n"/>
    </row>
    <row r="29133" spans="1:59">
      <c r="AO29133" s="103" t="n"/>
    </row>
    <row r="29134" spans="1:59">
      <c r="AO29134" s="103" t="n"/>
    </row>
    <row r="29135" spans="1:59">
      <c r="AO29135" s="103" t="n"/>
    </row>
    <row r="29136" spans="1:59">
      <c r="AO29136" s="103" t="n"/>
    </row>
    <row r="29137" spans="1:59">
      <c r="AO29137" s="103" t="n"/>
    </row>
    <row r="29138" spans="1:59">
      <c r="AO29138" s="103" t="n"/>
    </row>
    <row r="29139" spans="1:59">
      <c r="AO29139" s="103" t="n"/>
    </row>
    <row r="29140" spans="1:59">
      <c r="AO29140" s="103" t="n"/>
    </row>
    <row r="29141" spans="1:59">
      <c r="AO29141" s="103" t="n"/>
    </row>
    <row r="29142" spans="1:59">
      <c r="AO29142" s="103" t="n"/>
    </row>
    <row r="29143" spans="1:59">
      <c r="AO29143" s="103" t="n"/>
    </row>
    <row r="29144" spans="1:59">
      <c r="AO29144" s="103" t="n"/>
    </row>
    <row r="29145" spans="1:59">
      <c r="AO29145" s="103" t="n"/>
    </row>
    <row r="29146" spans="1:59">
      <c r="AO29146" s="103" t="n"/>
    </row>
    <row r="29147" spans="1:59">
      <c r="AO29147" s="103" t="n"/>
    </row>
    <row r="29148" spans="1:59">
      <c r="AO29148" s="103" t="n"/>
    </row>
    <row r="29149" spans="1:59">
      <c r="AO29149" s="103" t="n"/>
    </row>
    <row r="29150" spans="1:59">
      <c r="AO29150" s="103" t="n"/>
    </row>
    <row r="29151" spans="1:59">
      <c r="AO29151" s="103" t="n"/>
    </row>
    <row r="29152" spans="1:59">
      <c r="AO29152" s="103" t="n"/>
    </row>
    <row r="29153" spans="1:59">
      <c r="AO29153" s="103" t="n"/>
    </row>
    <row r="29154" spans="1:59">
      <c r="AO29154" s="103" t="n"/>
    </row>
    <row r="29155" spans="1:59">
      <c r="AO29155" s="103" t="n"/>
    </row>
    <row r="29156" spans="1:59">
      <c r="AO29156" s="103" t="n"/>
    </row>
    <row r="29157" spans="1:59">
      <c r="AO29157" s="103" t="n"/>
    </row>
    <row r="29158" spans="1:59">
      <c r="AO29158" s="103" t="n"/>
    </row>
    <row r="29159" spans="1:59">
      <c r="AO29159" s="103" t="n"/>
    </row>
    <row r="29160" spans="1:59">
      <c r="AO29160" s="103" t="n"/>
    </row>
    <row r="29161" spans="1:59">
      <c r="AO29161" s="103" t="n"/>
    </row>
    <row r="29162" spans="1:59">
      <c r="AO29162" s="103" t="n"/>
    </row>
    <row r="29163" spans="1:59">
      <c r="AO29163" s="103" t="n"/>
    </row>
    <row r="29164" spans="1:59">
      <c r="AO29164" s="103" t="n"/>
    </row>
    <row r="29165" spans="1:59">
      <c r="AO29165" s="103" t="n"/>
    </row>
    <row r="29166" spans="1:59">
      <c r="AO29166" s="103" t="n"/>
    </row>
    <row r="29167" spans="1:59">
      <c r="AO29167" s="103" t="n"/>
    </row>
    <row r="29168" spans="1:59">
      <c r="AO29168" s="103" t="n"/>
    </row>
    <row r="29169" spans="1:59">
      <c r="AO29169" s="103" t="n"/>
    </row>
    <row r="29170" spans="1:59">
      <c r="AO29170" s="103" t="n"/>
    </row>
    <row r="29171" spans="1:59">
      <c r="AO29171" s="103" t="n"/>
    </row>
    <row r="29172" spans="1:59">
      <c r="AO29172" s="103" t="n"/>
    </row>
    <row r="29173" spans="1:59">
      <c r="AO29173" s="103" t="n"/>
    </row>
    <row r="29174" spans="1:59">
      <c r="AO29174" s="103" t="n"/>
    </row>
    <row r="29175" spans="1:59">
      <c r="AO29175" s="103" t="n"/>
    </row>
    <row r="29176" spans="1:59">
      <c r="AO29176" s="103" t="n"/>
    </row>
    <row r="29177" spans="1:59">
      <c r="AO29177" s="103" t="n"/>
    </row>
    <row r="29178" spans="1:59">
      <c r="AO29178" s="103" t="n"/>
    </row>
    <row r="29179" spans="1:59">
      <c r="AO29179" s="103" t="n"/>
    </row>
    <row r="29180" spans="1:59">
      <c r="AO29180" s="103" t="n"/>
    </row>
    <row r="29181" spans="1:59">
      <c r="AO29181" s="103" t="n"/>
    </row>
    <row r="29182" spans="1:59">
      <c r="AO29182" s="103" t="n"/>
    </row>
    <row r="29183" spans="1:59">
      <c r="AO29183" s="103" t="n"/>
    </row>
    <row r="29184" spans="1:59">
      <c r="AO29184" s="103" t="n"/>
    </row>
    <row r="29185" spans="1:59">
      <c r="AO29185" s="103" t="n"/>
    </row>
    <row r="29186" spans="1:59">
      <c r="AO29186" s="103" t="n"/>
    </row>
    <row r="29187" spans="1:59">
      <c r="AO29187" s="103" t="n"/>
    </row>
    <row r="29188" spans="1:59">
      <c r="AO29188" s="103" t="n"/>
    </row>
    <row r="29189" spans="1:59">
      <c r="AO29189" s="103" t="n"/>
    </row>
    <row r="29190" spans="1:59">
      <c r="AO29190" s="103" t="n"/>
    </row>
    <row r="29191" spans="1:59">
      <c r="AO29191" s="103" t="n"/>
    </row>
    <row r="29192" spans="1:59">
      <c r="AO29192" s="103" t="n"/>
    </row>
    <row r="29193" spans="1:59">
      <c r="AO29193" s="103" t="n"/>
    </row>
    <row r="29194" spans="1:59">
      <c r="AO29194" s="103" t="n"/>
    </row>
    <row r="29195" spans="1:59">
      <c r="AO29195" s="103" t="n"/>
    </row>
    <row r="29196" spans="1:59">
      <c r="AO29196" s="103" t="n"/>
    </row>
    <row r="29197" spans="1:59">
      <c r="AO29197" s="103" t="n"/>
    </row>
    <row r="29198" spans="1:59">
      <c r="AO29198" s="103" t="n"/>
    </row>
    <row r="29199" spans="1:59">
      <c r="AO29199" s="103" t="n"/>
    </row>
    <row r="29200" spans="1:59">
      <c r="AO29200" s="103" t="n"/>
    </row>
    <row r="29201" spans="1:59">
      <c r="AO29201" s="103" t="n"/>
    </row>
    <row r="29202" spans="1:59">
      <c r="AO29202" s="103" t="n"/>
    </row>
    <row r="29203" spans="1:59">
      <c r="AO29203" s="103" t="n"/>
    </row>
    <row r="29204" spans="1:59">
      <c r="AO29204" s="103" t="n"/>
    </row>
    <row r="29205" spans="1:59">
      <c r="AO29205" s="103" t="n"/>
    </row>
    <row r="29206" spans="1:59">
      <c r="AO29206" s="103" t="n"/>
    </row>
    <row r="29207" spans="1:59">
      <c r="AO29207" s="103" t="n"/>
    </row>
    <row r="29208" spans="1:59">
      <c r="AO29208" s="103" t="n"/>
    </row>
    <row r="29209" spans="1:59">
      <c r="AO29209" s="103" t="n"/>
    </row>
    <row r="29210" spans="1:59">
      <c r="AO29210" s="103" t="n"/>
    </row>
    <row r="29211" spans="1:59">
      <c r="AO29211" s="103" t="n"/>
    </row>
    <row r="29212" spans="1:59">
      <c r="AO29212" s="103" t="n"/>
    </row>
    <row r="29213" spans="1:59">
      <c r="AO29213" s="103" t="n"/>
    </row>
    <row r="29214" spans="1:59">
      <c r="AO29214" s="103" t="n"/>
    </row>
    <row r="29215" spans="1:59">
      <c r="AO29215" s="103" t="n"/>
    </row>
    <row r="29216" spans="1:59">
      <c r="AO29216" s="103" t="n"/>
    </row>
    <row r="29217" spans="1:59">
      <c r="AO29217" s="103" t="n"/>
    </row>
    <row r="29218" spans="1:59">
      <c r="AO29218" s="103" t="n"/>
    </row>
    <row r="29219" spans="1:59">
      <c r="AO29219" s="103" t="n"/>
    </row>
    <row r="29220" spans="1:59">
      <c r="AO29220" s="103" t="n"/>
    </row>
    <row r="29221" spans="1:59">
      <c r="AO29221" s="103" t="n"/>
    </row>
    <row r="29222" spans="1:59">
      <c r="AO29222" s="103" t="n"/>
    </row>
    <row r="29223" spans="1:59">
      <c r="AO29223" s="103" t="n"/>
    </row>
    <row r="29224" spans="1:59">
      <c r="AO29224" s="103" t="n"/>
    </row>
    <row r="29225" spans="1:59">
      <c r="AO29225" s="103" t="n"/>
    </row>
    <row r="29226" spans="1:59">
      <c r="AO29226" s="103" t="n"/>
    </row>
    <row r="29227" spans="1:59">
      <c r="AO29227" s="103" t="n"/>
    </row>
    <row r="29228" spans="1:59">
      <c r="AO29228" s="103" t="n"/>
    </row>
    <row r="29229" spans="1:59">
      <c r="AO29229" s="103" t="n"/>
    </row>
    <row r="29230" spans="1:59">
      <c r="AO29230" s="103" t="n"/>
    </row>
    <row r="29231" spans="1:59">
      <c r="AO29231" s="103" t="n"/>
    </row>
    <row r="29232" spans="1:59">
      <c r="AO29232" s="103" t="n"/>
    </row>
    <row r="29233" spans="1:59">
      <c r="AO29233" s="103" t="n"/>
    </row>
    <row r="29234" spans="1:59">
      <c r="AO29234" s="103" t="n"/>
    </row>
    <row r="29235" spans="1:59">
      <c r="AO29235" s="103" t="n"/>
    </row>
    <row r="29236" spans="1:59">
      <c r="AO29236" s="103" t="n"/>
    </row>
    <row r="29237" spans="1:59">
      <c r="AO29237" s="103" t="n"/>
    </row>
    <row r="29238" spans="1:59">
      <c r="AO29238" s="103" t="n"/>
    </row>
    <row r="29239" spans="1:59">
      <c r="AO29239" s="103" t="n"/>
    </row>
    <row r="29240" spans="1:59">
      <c r="AO29240" s="103" t="n"/>
    </row>
    <row r="29241" spans="1:59">
      <c r="AO29241" s="103" t="n"/>
    </row>
    <row r="29242" spans="1:59">
      <c r="AO29242" s="103" t="n"/>
    </row>
    <row r="29243" spans="1:59">
      <c r="AO29243" s="103" t="n"/>
    </row>
    <row r="29244" spans="1:59">
      <c r="AO29244" s="103" t="n"/>
    </row>
    <row r="29245" spans="1:59">
      <c r="AO29245" s="103" t="n"/>
    </row>
    <row r="29246" spans="1:59">
      <c r="AO29246" s="103" t="n"/>
    </row>
    <row r="29247" spans="1:59">
      <c r="AO29247" s="103" t="n"/>
    </row>
    <row r="29248" spans="1:59">
      <c r="AO29248" s="103" t="n"/>
    </row>
    <row r="29249" spans="1:59">
      <c r="AO29249" s="103" t="n"/>
    </row>
    <row r="29250" spans="1:59">
      <c r="AO29250" s="103" t="n"/>
    </row>
    <row r="29251" spans="1:59">
      <c r="AO29251" s="103" t="n"/>
    </row>
    <row r="29252" spans="1:59">
      <c r="AO29252" s="103" t="n"/>
    </row>
    <row r="29253" spans="1:59">
      <c r="AO29253" s="103" t="n"/>
    </row>
    <row r="29254" spans="1:59">
      <c r="AO29254" s="103" t="n"/>
    </row>
    <row r="29255" spans="1:59">
      <c r="AO29255" s="103" t="n"/>
    </row>
    <row r="29256" spans="1:59">
      <c r="AO29256" s="103" t="n"/>
    </row>
    <row r="29257" spans="1:59">
      <c r="AO29257" s="103" t="n"/>
    </row>
    <row r="29258" spans="1:59">
      <c r="AO29258" s="103" t="n"/>
    </row>
    <row r="29259" spans="1:59">
      <c r="AO29259" s="103" t="n"/>
    </row>
    <row r="29260" spans="1:59">
      <c r="AO29260" s="103" t="n"/>
    </row>
    <row r="29261" spans="1:59">
      <c r="AO29261" s="103" t="n"/>
    </row>
    <row r="29262" spans="1:59">
      <c r="AO29262" s="103" t="n"/>
    </row>
    <row r="29263" spans="1:59">
      <c r="AO29263" s="103" t="n"/>
    </row>
    <row r="29264" spans="1:59">
      <c r="AO29264" s="103" t="n"/>
    </row>
    <row r="29265" spans="1:59">
      <c r="AO29265" s="103" t="n"/>
    </row>
    <row r="29266" spans="1:59">
      <c r="AO29266" s="103" t="n"/>
    </row>
    <row r="29267" spans="1:59">
      <c r="AO29267" s="103" t="n"/>
    </row>
    <row r="29268" spans="1:59">
      <c r="AO29268" s="103" t="n"/>
    </row>
    <row r="29269" spans="1:59">
      <c r="AO29269" s="103" t="n"/>
    </row>
    <row r="29270" spans="1:59">
      <c r="AO29270" s="103" t="n"/>
    </row>
    <row r="29271" spans="1:59">
      <c r="AO29271" s="103" t="n"/>
    </row>
    <row r="29272" spans="1:59">
      <c r="AO29272" s="103" t="n"/>
    </row>
    <row r="29273" spans="1:59">
      <c r="AO29273" s="103" t="n"/>
    </row>
    <row r="29274" spans="1:59">
      <c r="AO29274" s="103" t="n"/>
    </row>
    <row r="29275" spans="1:59">
      <c r="AO29275" s="103" t="n"/>
    </row>
    <row r="29276" spans="1:59">
      <c r="AO29276" s="103" t="n"/>
    </row>
    <row r="29277" spans="1:59">
      <c r="AO29277" s="103" t="n"/>
    </row>
    <row r="29278" spans="1:59">
      <c r="AO29278" s="103" t="n"/>
    </row>
    <row r="29279" spans="1:59">
      <c r="AO29279" s="103" t="n"/>
    </row>
    <row r="29280" spans="1:59">
      <c r="AO29280" s="103" t="n"/>
    </row>
    <row r="29281" spans="1:59">
      <c r="AO29281" s="103" t="n"/>
    </row>
    <row r="29282" spans="1:59">
      <c r="AO29282" s="103" t="n"/>
    </row>
    <row r="29283" spans="1:59">
      <c r="AO29283" s="103" t="n"/>
    </row>
    <row r="29284" spans="1:59">
      <c r="AO29284" s="103" t="n"/>
    </row>
    <row r="29285" spans="1:59">
      <c r="AO29285" s="103" t="n"/>
    </row>
    <row r="29286" spans="1:59">
      <c r="AO29286" s="103" t="n"/>
    </row>
    <row r="29287" spans="1:59">
      <c r="AO29287" s="103" t="n"/>
    </row>
    <row r="29288" spans="1:59">
      <c r="AO29288" s="103" t="n"/>
    </row>
    <row r="29289" spans="1:59">
      <c r="AO29289" s="103" t="n"/>
    </row>
    <row r="29290" spans="1:59">
      <c r="AO29290" s="103" t="n"/>
    </row>
    <row r="29291" spans="1:59">
      <c r="AO29291" s="103" t="n"/>
    </row>
    <row r="29292" spans="1:59">
      <c r="AO29292" s="103" t="n"/>
    </row>
    <row r="29293" spans="1:59">
      <c r="AO29293" s="103" t="n"/>
    </row>
    <row r="29294" spans="1:59">
      <c r="AO29294" s="103" t="n"/>
    </row>
    <row r="29295" spans="1:59">
      <c r="AO29295" s="103" t="n"/>
    </row>
    <row r="29296" spans="1:59">
      <c r="AO29296" s="103" t="n"/>
    </row>
    <row r="29297" spans="1:59">
      <c r="AO29297" s="103" t="n"/>
    </row>
    <row r="29298" spans="1:59">
      <c r="AO29298" s="103" t="n"/>
    </row>
    <row r="29299" spans="1:59">
      <c r="AO29299" s="103" t="n"/>
    </row>
    <row r="29300" spans="1:59">
      <c r="AO29300" s="103" t="n"/>
    </row>
    <row r="29301" spans="1:59">
      <c r="AO29301" s="103" t="n"/>
    </row>
    <row r="29302" spans="1:59">
      <c r="AO29302" s="103" t="n"/>
    </row>
    <row r="29303" spans="1:59">
      <c r="AO29303" s="103" t="n"/>
    </row>
    <row r="29304" spans="1:59">
      <c r="AO29304" s="103" t="n"/>
    </row>
    <row r="29305" spans="1:59">
      <c r="AO29305" s="103" t="n"/>
    </row>
    <row r="29306" spans="1:59">
      <c r="AO29306" s="103" t="n"/>
    </row>
    <row r="29307" spans="1:59">
      <c r="AO29307" s="103" t="n"/>
    </row>
    <row r="29308" spans="1:59">
      <c r="AO29308" s="103" t="n"/>
    </row>
    <row r="29309" spans="1:59">
      <c r="AO29309" s="103" t="n"/>
    </row>
    <row r="29310" spans="1:59">
      <c r="AO29310" s="103" t="n"/>
    </row>
    <row r="29311" spans="1:59">
      <c r="AO29311" s="103" t="n"/>
    </row>
    <row r="29312" spans="1:59">
      <c r="AO29312" s="103" t="n"/>
    </row>
    <row r="29313" spans="1:59">
      <c r="AO29313" s="103" t="n"/>
    </row>
    <row r="29314" spans="1:59">
      <c r="AO29314" s="103" t="n"/>
    </row>
    <row r="29315" spans="1:59">
      <c r="AO29315" s="103" t="n"/>
    </row>
    <row r="29316" spans="1:59">
      <c r="AO29316" s="103" t="n"/>
    </row>
    <row r="29317" spans="1:59">
      <c r="AO29317" s="103" t="n"/>
    </row>
    <row r="29318" spans="1:59">
      <c r="AO29318" s="103" t="n"/>
    </row>
    <row r="29319" spans="1:59">
      <c r="AO29319" s="103" t="n"/>
    </row>
    <row r="29320" spans="1:59">
      <c r="AO29320" s="103" t="n"/>
    </row>
    <row r="29321" spans="1:59">
      <c r="AO29321" s="103" t="n"/>
    </row>
    <row r="29322" spans="1:59">
      <c r="AO29322" s="103" t="n"/>
    </row>
    <row r="29323" spans="1:59">
      <c r="AO29323" s="103" t="n"/>
    </row>
    <row r="29324" spans="1:59">
      <c r="AO29324" s="103" t="n"/>
    </row>
    <row r="29325" spans="1:59">
      <c r="AO29325" s="103" t="n"/>
    </row>
    <row r="29326" spans="1:59">
      <c r="AO29326" s="103" t="n"/>
    </row>
    <row r="29327" spans="1:59">
      <c r="AO29327" s="103" t="n"/>
    </row>
    <row r="29328" spans="1:59">
      <c r="AO29328" s="103" t="n"/>
    </row>
    <row r="29329" spans="1:59">
      <c r="AO29329" s="103" t="n"/>
    </row>
    <row r="29330" spans="1:59">
      <c r="AO29330" s="103" t="n"/>
    </row>
    <row r="29331" spans="1:59">
      <c r="AO29331" s="103" t="n"/>
    </row>
    <row r="29332" spans="1:59">
      <c r="AO29332" s="103" t="n"/>
    </row>
    <row r="29333" spans="1:59">
      <c r="AO29333" s="103" t="n"/>
    </row>
    <row r="29334" spans="1:59">
      <c r="AO29334" s="103" t="n"/>
    </row>
    <row r="29335" spans="1:59">
      <c r="AO29335" s="103" t="n"/>
    </row>
    <row r="29336" spans="1:59">
      <c r="AO29336" s="103" t="n"/>
    </row>
    <row r="29337" spans="1:59">
      <c r="AO29337" s="103" t="n"/>
    </row>
    <row r="29338" spans="1:59">
      <c r="AO29338" s="103" t="n"/>
    </row>
    <row r="29339" spans="1:59">
      <c r="AO29339" s="103" t="n"/>
    </row>
    <row r="29340" spans="1:59">
      <c r="AO29340" s="103" t="n"/>
    </row>
    <row r="29341" spans="1:59">
      <c r="AO29341" s="103" t="n"/>
    </row>
    <row r="29342" spans="1:59">
      <c r="AO29342" s="103" t="n"/>
    </row>
    <row r="29343" spans="1:59">
      <c r="AO29343" s="103" t="n"/>
    </row>
    <row r="29344" spans="1:59">
      <c r="AO29344" s="103" t="n"/>
    </row>
    <row r="29345" spans="1:59">
      <c r="AO29345" s="103" t="n"/>
    </row>
    <row r="29346" spans="1:59">
      <c r="AO29346" s="103" t="n"/>
    </row>
    <row r="29347" spans="1:59">
      <c r="AO29347" s="103" t="n"/>
    </row>
    <row r="29348" spans="1:59">
      <c r="AO29348" s="103" t="n"/>
    </row>
    <row r="29349" spans="1:59">
      <c r="AO29349" s="103" t="n"/>
    </row>
    <row r="29350" spans="1:59">
      <c r="AO29350" s="103" t="n"/>
    </row>
    <row r="29351" spans="1:59">
      <c r="AO29351" s="103" t="n"/>
    </row>
    <row r="29352" spans="1:59">
      <c r="AO29352" s="103" t="n"/>
    </row>
    <row r="29353" spans="1:59">
      <c r="AO29353" s="103" t="n"/>
    </row>
    <row r="29354" spans="1:59">
      <c r="AO29354" s="103" t="n"/>
    </row>
    <row r="29355" spans="1:59">
      <c r="AO29355" s="103" t="n"/>
    </row>
    <row r="29356" spans="1:59">
      <c r="AO29356" s="103" t="n"/>
    </row>
    <row r="29357" spans="1:59">
      <c r="AO29357" s="103" t="n"/>
    </row>
    <row r="29358" spans="1:59">
      <c r="AO29358" s="103" t="n"/>
    </row>
    <row r="29359" spans="1:59">
      <c r="AO29359" s="103" t="n"/>
    </row>
    <row r="29360" spans="1:59">
      <c r="AO29360" s="103" t="n"/>
    </row>
    <row r="29361" spans="1:59">
      <c r="AO29361" s="103" t="n"/>
    </row>
    <row r="29362" spans="1:59">
      <c r="AO29362" s="103" t="n"/>
    </row>
    <row r="29363" spans="1:59">
      <c r="AO29363" s="103" t="n"/>
    </row>
    <row r="29364" spans="1:59">
      <c r="AO29364" s="103" t="n"/>
    </row>
    <row r="29365" spans="1:59">
      <c r="AO29365" s="103" t="n"/>
    </row>
    <row r="29366" spans="1:59">
      <c r="AO29366" s="103" t="n"/>
    </row>
    <row r="29367" spans="1:59">
      <c r="AO29367" s="103" t="n"/>
    </row>
    <row r="29368" spans="1:59">
      <c r="AO29368" s="103" t="n"/>
    </row>
    <row r="29369" spans="1:59">
      <c r="AO29369" s="103" t="n"/>
    </row>
    <row r="29370" spans="1:59">
      <c r="AO29370" s="103" t="n"/>
    </row>
    <row r="29371" spans="1:59">
      <c r="AO29371" s="103" t="n"/>
    </row>
    <row r="29372" spans="1:59">
      <c r="AO29372" s="103" t="n"/>
    </row>
    <row r="29373" spans="1:59">
      <c r="AO29373" s="103" t="n"/>
    </row>
    <row r="29374" spans="1:59">
      <c r="AO29374" s="103" t="n"/>
    </row>
    <row r="29375" spans="1:59">
      <c r="AO29375" s="103" t="n"/>
    </row>
    <row r="29376" spans="1:59">
      <c r="AO29376" s="103" t="n"/>
    </row>
    <row r="29377" spans="1:59">
      <c r="AO29377" s="103" t="n"/>
    </row>
    <row r="29378" spans="1:59">
      <c r="AO29378" s="103" t="n"/>
    </row>
    <row r="29379" spans="1:59">
      <c r="AO29379" s="103" t="n"/>
    </row>
    <row r="29380" spans="1:59">
      <c r="AO29380" s="103" t="n"/>
    </row>
    <row r="29381" spans="1:59">
      <c r="AO29381" s="103" t="n"/>
    </row>
    <row r="29382" spans="1:59">
      <c r="AO29382" s="103" t="n"/>
    </row>
    <row r="29383" spans="1:59">
      <c r="AO29383" s="103" t="n"/>
    </row>
    <row r="29384" spans="1:59">
      <c r="AO29384" s="103" t="n"/>
    </row>
    <row r="29385" spans="1:59">
      <c r="AO29385" s="103" t="n"/>
    </row>
    <row r="29386" spans="1:59">
      <c r="AO29386" s="103" t="n"/>
    </row>
    <row r="29387" spans="1:59">
      <c r="AO29387" s="103" t="n"/>
    </row>
    <row r="29388" spans="1:59">
      <c r="AO29388" s="103" t="n"/>
    </row>
    <row r="29389" spans="1:59">
      <c r="AO29389" s="103" t="n"/>
    </row>
    <row r="29390" spans="1:59">
      <c r="AO29390" s="103" t="n"/>
    </row>
    <row r="29391" spans="1:59">
      <c r="AO29391" s="103" t="n"/>
    </row>
    <row r="29392" spans="1:59">
      <c r="AO29392" s="103" t="n"/>
    </row>
    <row r="29393" spans="1:59">
      <c r="AO29393" s="103" t="n"/>
    </row>
    <row r="29394" spans="1:59">
      <c r="AO29394" s="103" t="n"/>
    </row>
    <row r="29395" spans="1:59">
      <c r="AO29395" s="103" t="n"/>
    </row>
    <row r="29396" spans="1:59">
      <c r="AO29396" s="103" t="n"/>
    </row>
    <row r="29397" spans="1:59">
      <c r="AO29397" s="103" t="n"/>
    </row>
    <row r="29398" spans="1:59">
      <c r="AO29398" s="103" t="n"/>
    </row>
    <row r="29399" spans="1:59">
      <c r="AO29399" s="103" t="n"/>
    </row>
    <row r="29400" spans="1:59">
      <c r="AO29400" s="103" t="n"/>
    </row>
    <row r="29401" spans="1:59">
      <c r="AO29401" s="103" t="n"/>
    </row>
    <row r="29402" spans="1:59">
      <c r="AO29402" s="103" t="n"/>
    </row>
    <row r="29403" spans="1:59">
      <c r="AO29403" s="103" t="n"/>
    </row>
    <row r="29404" spans="1:59">
      <c r="AO29404" s="103" t="n"/>
    </row>
    <row r="29405" spans="1:59">
      <c r="AO29405" s="103" t="n"/>
    </row>
    <row r="29406" spans="1:59">
      <c r="AO29406" s="103" t="n"/>
    </row>
    <row r="29407" spans="1:59">
      <c r="AO29407" s="103" t="n"/>
    </row>
    <row r="29408" spans="1:59">
      <c r="AO29408" s="103" t="n"/>
    </row>
    <row r="29409" spans="1:59">
      <c r="AO29409" s="103" t="n"/>
    </row>
    <row r="29410" spans="1:59">
      <c r="AO29410" s="103" t="n"/>
    </row>
    <row r="29411" spans="1:59">
      <c r="AO29411" s="103" t="n"/>
    </row>
    <row r="29412" spans="1:59">
      <c r="AO29412" s="103" t="n"/>
    </row>
    <row r="29413" spans="1:59">
      <c r="AO29413" s="103" t="n"/>
    </row>
    <row r="29414" spans="1:59">
      <c r="AO29414" s="103" t="n"/>
    </row>
    <row r="29415" spans="1:59">
      <c r="AO29415" s="103" t="n"/>
    </row>
    <row r="29416" spans="1:59">
      <c r="AO29416" s="103" t="n"/>
    </row>
    <row r="29417" spans="1:59">
      <c r="AO29417" s="103" t="n"/>
    </row>
    <row r="29418" spans="1:59">
      <c r="AO29418" s="103" t="n"/>
    </row>
    <row r="29419" spans="1:59">
      <c r="AO29419" s="103" t="n"/>
    </row>
    <row r="29420" spans="1:59">
      <c r="AO29420" s="103" t="n"/>
    </row>
    <row r="29421" spans="1:59">
      <c r="AO29421" s="103" t="n"/>
    </row>
    <row r="29422" spans="1:59">
      <c r="AO29422" s="103" t="n"/>
    </row>
    <row r="29423" spans="1:59">
      <c r="AO29423" s="103" t="n"/>
    </row>
    <row r="29424" spans="1:59">
      <c r="AO29424" s="103" t="n"/>
    </row>
    <row r="29425" spans="1:59">
      <c r="AO29425" s="103" t="n"/>
    </row>
    <row r="29426" spans="1:59">
      <c r="AO29426" s="103" t="n"/>
    </row>
    <row r="29427" spans="1:59">
      <c r="AO29427" s="103" t="n"/>
    </row>
    <row r="29428" spans="1:59">
      <c r="AO29428" s="103" t="n"/>
    </row>
    <row r="29429" spans="1:59">
      <c r="AO29429" s="103" t="n"/>
    </row>
    <row r="29430" spans="1:59">
      <c r="AO29430" s="103" t="n"/>
    </row>
    <row r="29431" spans="1:59">
      <c r="AO29431" s="103" t="n"/>
    </row>
    <row r="29432" spans="1:59">
      <c r="AO29432" s="103" t="n"/>
    </row>
    <row r="29433" spans="1:59">
      <c r="AO29433" s="103" t="n"/>
    </row>
    <row r="29434" spans="1:59">
      <c r="AO29434" s="103" t="n"/>
    </row>
    <row r="29435" spans="1:59">
      <c r="AO29435" s="103" t="n"/>
    </row>
    <row r="29436" spans="1:59">
      <c r="AO29436" s="103" t="n"/>
    </row>
    <row r="29437" spans="1:59">
      <c r="AO29437" s="103" t="n"/>
    </row>
    <row r="29438" spans="1:59">
      <c r="AO29438" s="103" t="n"/>
    </row>
    <row r="29439" spans="1:59">
      <c r="AO29439" s="103" t="n"/>
    </row>
    <row r="29440" spans="1:59">
      <c r="AO29440" s="103" t="n"/>
    </row>
    <row r="29441" spans="1:59">
      <c r="AO29441" s="103" t="n"/>
    </row>
    <row r="29442" spans="1:59">
      <c r="AO29442" s="103" t="n"/>
    </row>
    <row r="29443" spans="1:59">
      <c r="AO29443" s="103" t="n"/>
    </row>
    <row r="29444" spans="1:59">
      <c r="AO29444" s="103" t="n"/>
    </row>
    <row r="29445" spans="1:59">
      <c r="AO29445" s="103" t="n"/>
    </row>
    <row r="29446" spans="1:59">
      <c r="AO29446" s="103" t="n"/>
    </row>
    <row r="29447" spans="1:59">
      <c r="AO29447" s="103" t="n"/>
    </row>
    <row r="29448" spans="1:59">
      <c r="AO29448" s="103" t="n"/>
    </row>
    <row r="29449" spans="1:59">
      <c r="AO29449" s="103" t="n"/>
    </row>
    <row r="29450" spans="1:59">
      <c r="AO29450" s="103" t="n"/>
    </row>
    <row r="29451" spans="1:59">
      <c r="AO29451" s="103" t="n"/>
    </row>
    <row r="29452" spans="1:59">
      <c r="AO29452" s="103" t="n"/>
    </row>
    <row r="29453" spans="1:59">
      <c r="AO29453" s="103" t="n"/>
    </row>
    <row r="29454" spans="1:59">
      <c r="AO29454" s="103" t="n"/>
    </row>
    <row r="29455" spans="1:59">
      <c r="AO29455" s="103" t="n"/>
    </row>
    <row r="29456" spans="1:59">
      <c r="AO29456" s="103" t="n"/>
    </row>
    <row r="29457" spans="1:59">
      <c r="AO29457" s="103" t="n"/>
    </row>
    <row r="29458" spans="1:59">
      <c r="AO29458" s="103" t="n"/>
    </row>
    <row r="29459" spans="1:59">
      <c r="AO29459" s="103" t="n"/>
    </row>
    <row r="29460" spans="1:59">
      <c r="AO29460" s="103" t="n"/>
    </row>
    <row r="29461" spans="1:59">
      <c r="AO29461" s="103" t="n"/>
    </row>
    <row r="29462" spans="1:59">
      <c r="AO29462" s="103" t="n"/>
    </row>
    <row r="29463" spans="1:59">
      <c r="AO29463" s="103" t="n"/>
    </row>
    <row r="29464" spans="1:59">
      <c r="AO29464" s="103" t="n"/>
    </row>
    <row r="29465" spans="1:59">
      <c r="AO29465" s="103" t="n"/>
    </row>
    <row r="29466" spans="1:59">
      <c r="AO29466" s="103" t="n"/>
    </row>
    <row r="29467" spans="1:59">
      <c r="AO29467" s="103" t="n"/>
    </row>
    <row r="29468" spans="1:59">
      <c r="AO29468" s="103" t="n"/>
    </row>
    <row r="29469" spans="1:59">
      <c r="AO29469" s="103" t="n"/>
    </row>
    <row r="29470" spans="1:59">
      <c r="AO29470" s="103" t="n"/>
    </row>
    <row r="29471" spans="1:59">
      <c r="AO29471" s="103" t="n"/>
    </row>
    <row r="29472" spans="1:59">
      <c r="AO29472" s="103" t="n"/>
    </row>
    <row r="29473" spans="1:59">
      <c r="AO29473" s="103" t="n"/>
    </row>
    <row r="29474" spans="1:59">
      <c r="AO29474" s="103" t="n"/>
    </row>
    <row r="29475" spans="1:59">
      <c r="AO29475" s="103" t="n"/>
    </row>
    <row r="29476" spans="1:59">
      <c r="AO29476" s="103" t="n"/>
    </row>
    <row r="29477" spans="1:59">
      <c r="AO29477" s="103" t="n"/>
    </row>
    <row r="29478" spans="1:59">
      <c r="AO29478" s="103" t="n"/>
    </row>
    <row r="29479" spans="1:59">
      <c r="AO29479" s="103" t="n"/>
    </row>
    <row r="29480" spans="1:59">
      <c r="AO29480" s="103" t="n"/>
    </row>
    <row r="29481" spans="1:59">
      <c r="AO29481" s="103" t="n"/>
    </row>
    <row r="29482" spans="1:59">
      <c r="AO29482" s="103" t="n"/>
    </row>
    <row r="29483" spans="1:59">
      <c r="AO29483" s="103" t="n"/>
    </row>
    <row r="29484" spans="1:59">
      <c r="AO29484" s="103" t="n"/>
    </row>
    <row r="29485" spans="1:59">
      <c r="AO29485" s="103" t="n"/>
    </row>
    <row r="29486" spans="1:59">
      <c r="AO29486" s="103" t="n"/>
    </row>
    <row r="29487" spans="1:59">
      <c r="AO29487" s="103" t="n"/>
    </row>
    <row r="29488" spans="1:59">
      <c r="AO29488" s="103" t="n"/>
    </row>
    <row r="29489" spans="1:59">
      <c r="AO29489" s="103" t="n"/>
    </row>
    <row r="29490" spans="1:59">
      <c r="AO29490" s="103" t="n"/>
    </row>
    <row r="29491" spans="1:59">
      <c r="AO29491" s="103" t="n"/>
    </row>
    <row r="29492" spans="1:59">
      <c r="AO29492" s="103" t="n"/>
    </row>
    <row r="29493" spans="1:59">
      <c r="AO29493" s="103" t="n"/>
    </row>
    <row r="29494" spans="1:59">
      <c r="AO29494" s="103" t="n"/>
    </row>
    <row r="29495" spans="1:59">
      <c r="AO29495" s="103" t="n"/>
    </row>
    <row r="29496" spans="1:59">
      <c r="AO29496" s="103" t="n"/>
    </row>
    <row r="29497" spans="1:59">
      <c r="AO29497" s="103" t="n"/>
    </row>
    <row r="29498" spans="1:59">
      <c r="AO29498" s="103" t="n"/>
    </row>
    <row r="29499" spans="1:59">
      <c r="AO29499" s="103" t="n"/>
    </row>
    <row r="29500" spans="1:59">
      <c r="AO29500" s="103" t="n"/>
    </row>
    <row r="29501" spans="1:59">
      <c r="AO29501" s="103" t="n"/>
    </row>
    <row r="29502" spans="1:59">
      <c r="AO29502" s="103" t="n"/>
    </row>
    <row r="29503" spans="1:59">
      <c r="AO29503" s="103" t="n"/>
    </row>
    <row r="29504" spans="1:59">
      <c r="AO29504" s="103" t="n"/>
    </row>
    <row r="29505" spans="1:59">
      <c r="AO29505" s="103" t="n"/>
    </row>
    <row r="29506" spans="1:59">
      <c r="AO29506" s="103" t="n"/>
    </row>
    <row r="29507" spans="1:59">
      <c r="AO29507" s="103" t="n"/>
    </row>
    <row r="29508" spans="1:59">
      <c r="AO29508" s="103" t="n"/>
    </row>
    <row r="29509" spans="1:59">
      <c r="AO29509" s="103" t="n"/>
    </row>
    <row r="29510" spans="1:59">
      <c r="AO29510" s="103" t="n"/>
    </row>
    <row r="29511" spans="1:59">
      <c r="AO29511" s="103" t="n"/>
    </row>
    <row r="29512" spans="1:59">
      <c r="AO29512" s="103" t="n"/>
    </row>
    <row r="29513" spans="1:59">
      <c r="AO29513" s="103" t="n"/>
    </row>
    <row r="29514" spans="1:59">
      <c r="AO29514" s="103" t="n"/>
    </row>
    <row r="29515" spans="1:59">
      <c r="AO29515" s="103" t="n"/>
    </row>
    <row r="29516" spans="1:59">
      <c r="AO29516" s="103" t="n"/>
    </row>
    <row r="29517" spans="1:59">
      <c r="AO29517" s="103" t="n"/>
    </row>
    <row r="29518" spans="1:59">
      <c r="AO29518" s="103" t="n"/>
    </row>
    <row r="29519" spans="1:59">
      <c r="AO29519" s="103" t="n"/>
    </row>
    <row r="29520" spans="1:59">
      <c r="AO29520" s="103" t="n"/>
    </row>
    <row r="29521" spans="1:59">
      <c r="AO29521" s="103" t="n"/>
    </row>
    <row r="29522" spans="1:59">
      <c r="AO29522" s="103" t="n"/>
    </row>
    <row r="29523" spans="1:59">
      <c r="AO29523" s="103" t="n"/>
    </row>
    <row r="29524" spans="1:59">
      <c r="AO29524" s="103" t="n"/>
    </row>
    <row r="29525" spans="1:59">
      <c r="AO29525" s="103" t="n"/>
    </row>
    <row r="29526" spans="1:59">
      <c r="AO29526" s="103" t="n"/>
    </row>
    <row r="29527" spans="1:59">
      <c r="AO29527" s="103" t="n"/>
    </row>
    <row r="29528" spans="1:59">
      <c r="AO29528" s="103" t="n"/>
    </row>
    <row r="29529" spans="1:59">
      <c r="AO29529" s="103" t="n"/>
    </row>
    <row r="29530" spans="1:59">
      <c r="AO29530" s="103" t="n"/>
    </row>
    <row r="29531" spans="1:59">
      <c r="AO29531" s="103" t="n"/>
    </row>
    <row r="29532" spans="1:59">
      <c r="AO29532" s="103" t="n"/>
    </row>
    <row r="29533" spans="1:59">
      <c r="AO29533" s="103" t="n"/>
    </row>
    <row r="29534" spans="1:59">
      <c r="AO29534" s="103" t="n"/>
    </row>
    <row r="29535" spans="1:59">
      <c r="AO29535" s="103" t="n"/>
    </row>
    <row r="29536" spans="1:59">
      <c r="AO29536" s="103" t="n"/>
    </row>
    <row r="29537" spans="1:59">
      <c r="AO29537" s="103" t="n"/>
    </row>
    <row r="29538" spans="1:59">
      <c r="AO29538" s="103" t="n"/>
    </row>
    <row r="29539" spans="1:59">
      <c r="AO29539" s="103" t="n"/>
    </row>
    <row r="29540" spans="1:59">
      <c r="AO29540" s="103" t="n"/>
    </row>
    <row r="29541" spans="1:59">
      <c r="AO29541" s="103" t="n"/>
    </row>
    <row r="29542" spans="1:59">
      <c r="AO29542" s="103" t="n"/>
    </row>
    <row r="29543" spans="1:59">
      <c r="AO29543" s="103" t="n"/>
    </row>
    <row r="29544" spans="1:59">
      <c r="AO29544" s="103" t="n"/>
    </row>
    <row r="29545" spans="1:59">
      <c r="AO29545" s="103" t="n"/>
    </row>
    <row r="29546" spans="1:59">
      <c r="AO29546" s="103" t="n"/>
    </row>
    <row r="29547" spans="1:59">
      <c r="AO29547" s="103" t="n"/>
    </row>
    <row r="29548" spans="1:59">
      <c r="AO29548" s="103" t="n"/>
    </row>
    <row r="29549" spans="1:59">
      <c r="AO29549" s="103" t="n"/>
    </row>
    <row r="29550" spans="1:59">
      <c r="AO29550" s="103" t="n"/>
    </row>
    <row r="29551" spans="1:59">
      <c r="AO29551" s="103" t="n"/>
    </row>
    <row r="29552" spans="1:59">
      <c r="AO29552" s="103" t="n"/>
    </row>
    <row r="29553" spans="1:59">
      <c r="AO29553" s="103" t="n"/>
    </row>
    <row r="29554" spans="1:59">
      <c r="AO29554" s="103" t="n"/>
    </row>
    <row r="29555" spans="1:59">
      <c r="AO29555" s="103" t="n"/>
    </row>
    <row r="29556" spans="1:59">
      <c r="AO29556" s="103" t="n"/>
    </row>
    <row r="29557" spans="1:59">
      <c r="AO29557" s="103" t="n"/>
    </row>
    <row r="29558" spans="1:59">
      <c r="AO29558" s="103" t="n"/>
    </row>
    <row r="29559" spans="1:59">
      <c r="AO29559" s="103" t="n"/>
    </row>
    <row r="29560" spans="1:59">
      <c r="AO29560" s="103" t="n"/>
    </row>
    <row r="29561" spans="1:59">
      <c r="AO29561" s="103" t="n"/>
    </row>
    <row r="29562" spans="1:59">
      <c r="AO29562" s="103" t="n"/>
    </row>
    <row r="29563" spans="1:59">
      <c r="AO29563" s="103" t="n"/>
    </row>
    <row r="29564" spans="1:59">
      <c r="AO29564" s="103" t="n"/>
    </row>
    <row r="29565" spans="1:59">
      <c r="AO29565" s="103" t="n"/>
    </row>
    <row r="29566" spans="1:59">
      <c r="AO29566" s="103" t="n"/>
    </row>
    <row r="29567" spans="1:59">
      <c r="AO29567" s="103" t="n"/>
    </row>
    <row r="29568" spans="1:59">
      <c r="AO29568" s="103" t="n"/>
    </row>
    <row r="29569" spans="1:59">
      <c r="AO29569" s="103" t="n"/>
    </row>
    <row r="29570" spans="1:59">
      <c r="AO29570" s="103" t="n"/>
    </row>
    <row r="29571" spans="1:59">
      <c r="AO29571" s="103" t="n"/>
    </row>
    <row r="29572" spans="1:59">
      <c r="AO29572" s="103" t="n"/>
    </row>
    <row r="29573" spans="1:59">
      <c r="AO29573" s="103" t="n"/>
    </row>
    <row r="29574" spans="1:59">
      <c r="AO29574" s="103" t="n"/>
    </row>
    <row r="29575" spans="1:59">
      <c r="AO29575" s="103" t="n"/>
    </row>
    <row r="29576" spans="1:59">
      <c r="AO29576" s="103" t="n"/>
    </row>
    <row r="29577" spans="1:59">
      <c r="AO29577" s="103" t="n"/>
    </row>
    <row r="29578" spans="1:59">
      <c r="AO29578" s="103" t="n"/>
    </row>
    <row r="29579" spans="1:59">
      <c r="AO29579" s="103" t="n"/>
    </row>
    <row r="29580" spans="1:59">
      <c r="AO29580" s="103" t="n"/>
    </row>
    <row r="29581" spans="1:59">
      <c r="AO29581" s="103" t="n"/>
    </row>
    <row r="29582" spans="1:59">
      <c r="AO29582" s="103" t="n"/>
    </row>
    <row r="29583" spans="1:59">
      <c r="AO29583" s="103" t="n"/>
    </row>
    <row r="29584" spans="1:59">
      <c r="AO29584" s="103" t="n"/>
    </row>
    <row r="29585" spans="1:59">
      <c r="AO29585" s="103" t="n"/>
    </row>
    <row r="29586" spans="1:59">
      <c r="AO29586" s="103" t="n"/>
    </row>
    <row r="29587" spans="1:59">
      <c r="AO29587" s="103" t="n"/>
    </row>
    <row r="29588" spans="1:59">
      <c r="AO29588" s="103" t="n"/>
    </row>
    <row r="29589" spans="1:59">
      <c r="AO29589" s="103" t="n"/>
    </row>
    <row r="29590" spans="1:59">
      <c r="AO29590" s="103" t="n"/>
    </row>
    <row r="29591" spans="1:59">
      <c r="AO29591" s="103" t="n"/>
    </row>
    <row r="29592" spans="1:59">
      <c r="AO29592" s="103" t="n"/>
    </row>
    <row r="29593" spans="1:59">
      <c r="AO29593" s="103" t="n"/>
    </row>
    <row r="29594" spans="1:59">
      <c r="AO29594" s="103" t="n"/>
    </row>
    <row r="29595" spans="1:59">
      <c r="AO29595" s="103" t="n"/>
    </row>
    <row r="29596" spans="1:59">
      <c r="AO29596" s="103" t="n"/>
    </row>
    <row r="29597" spans="1:59">
      <c r="AO29597" s="103" t="n"/>
    </row>
    <row r="29598" spans="1:59">
      <c r="AO29598" s="103" t="n"/>
    </row>
    <row r="29599" spans="1:59">
      <c r="AO29599" s="103" t="n"/>
    </row>
    <row r="29600" spans="1:59">
      <c r="AO29600" s="103" t="n"/>
    </row>
    <row r="29601" spans="1:59">
      <c r="AO29601" s="103" t="n"/>
    </row>
    <row r="29602" spans="1:59">
      <c r="AO29602" s="103" t="n"/>
    </row>
    <row r="29603" spans="1:59">
      <c r="AO29603" s="103" t="n"/>
    </row>
    <row r="29604" spans="1:59">
      <c r="AO29604" s="103" t="n"/>
    </row>
    <row r="29605" spans="1:59">
      <c r="AO29605" s="103" t="n"/>
    </row>
    <row r="29606" spans="1:59">
      <c r="AO29606" s="103" t="n"/>
    </row>
    <row r="29607" spans="1:59">
      <c r="AO29607" s="103" t="n"/>
    </row>
    <row r="29608" spans="1:59">
      <c r="AO29608" s="103" t="n"/>
    </row>
    <row r="29609" spans="1:59">
      <c r="AO29609" s="103" t="n"/>
    </row>
    <row r="29610" spans="1:59">
      <c r="AO29610" s="103" t="n"/>
    </row>
    <row r="29611" spans="1:59">
      <c r="AO29611" s="103" t="n"/>
    </row>
    <row r="29612" spans="1:59">
      <c r="AO29612" s="103" t="n"/>
    </row>
    <row r="29613" spans="1:59">
      <c r="AO29613" s="103" t="n"/>
    </row>
    <row r="29614" spans="1:59">
      <c r="AO29614" s="103" t="n"/>
    </row>
    <row r="29615" spans="1:59">
      <c r="AO29615" s="103" t="n"/>
    </row>
    <row r="29616" spans="1:59">
      <c r="AO29616" s="103" t="n"/>
    </row>
    <row r="29617" spans="1:59">
      <c r="AO29617" s="103" t="n"/>
    </row>
    <row r="29618" spans="1:59">
      <c r="AO29618" s="103" t="n"/>
    </row>
    <row r="29619" spans="1:59">
      <c r="AO29619" s="103" t="n"/>
    </row>
    <row r="29620" spans="1:59">
      <c r="AO29620" s="103" t="n"/>
    </row>
    <row r="29621" spans="1:59">
      <c r="AO29621" s="103" t="n"/>
    </row>
    <row r="29622" spans="1:59">
      <c r="AO29622" s="103" t="n"/>
    </row>
    <row r="29623" spans="1:59">
      <c r="AO29623" s="103" t="n"/>
    </row>
    <row r="29624" spans="1:59">
      <c r="AO29624" s="103" t="n"/>
    </row>
    <row r="29625" spans="1:59">
      <c r="AO29625" s="103" t="n"/>
    </row>
    <row r="29626" spans="1:59">
      <c r="AO29626" s="103" t="n"/>
    </row>
    <row r="29627" spans="1:59">
      <c r="AO29627" s="103" t="n"/>
    </row>
    <row r="29628" spans="1:59">
      <c r="AO29628" s="103" t="n"/>
    </row>
    <row r="29629" spans="1:59">
      <c r="AO29629" s="103" t="n"/>
    </row>
    <row r="29630" spans="1:59">
      <c r="AO29630" s="103" t="n"/>
    </row>
    <row r="29631" spans="1:59">
      <c r="AO29631" s="103" t="n"/>
    </row>
    <row r="29632" spans="1:59">
      <c r="AO29632" s="103" t="n"/>
    </row>
    <row r="29633" spans="1:59">
      <c r="AO29633" s="103" t="n"/>
    </row>
    <row r="29634" spans="1:59">
      <c r="AO29634" s="103" t="n"/>
    </row>
    <row r="29635" spans="1:59">
      <c r="AO29635" s="103" t="n"/>
    </row>
    <row r="29636" spans="1:59">
      <c r="AO29636" s="103" t="n"/>
    </row>
    <row r="29637" spans="1:59">
      <c r="AO29637" s="103" t="n"/>
    </row>
    <row r="29638" spans="1:59">
      <c r="AO29638" s="103" t="n"/>
    </row>
    <row r="29639" spans="1:59">
      <c r="AO29639" s="103" t="n"/>
    </row>
    <row r="29640" spans="1:59">
      <c r="AO29640" s="103" t="n"/>
    </row>
    <row r="29641" spans="1:59">
      <c r="AO29641" s="103" t="n"/>
    </row>
    <row r="29642" spans="1:59">
      <c r="AO29642" s="103" t="n"/>
    </row>
    <row r="29643" spans="1:59">
      <c r="AO29643" s="103" t="n"/>
    </row>
    <row r="29644" spans="1:59">
      <c r="AO29644" s="103" t="n"/>
    </row>
    <row r="29645" spans="1:59">
      <c r="AO29645" s="103" t="n"/>
    </row>
    <row r="29646" spans="1:59">
      <c r="AO29646" s="103" t="n"/>
    </row>
    <row r="29647" spans="1:59">
      <c r="AO29647" s="103" t="n"/>
    </row>
    <row r="29648" spans="1:59">
      <c r="AO29648" s="103" t="n"/>
    </row>
    <row r="29649" spans="1:59">
      <c r="AO29649" s="103" t="n"/>
    </row>
    <row r="29650" spans="1:59">
      <c r="AO29650" s="103" t="n"/>
    </row>
    <row r="29651" spans="1:59">
      <c r="AO29651" s="103" t="n"/>
    </row>
    <row r="29652" spans="1:59">
      <c r="AO29652" s="103" t="n"/>
    </row>
    <row r="29653" spans="1:59">
      <c r="AO29653" s="103" t="n"/>
    </row>
    <row r="29654" spans="1:59">
      <c r="AO29654" s="103" t="n"/>
    </row>
    <row r="29655" spans="1:59">
      <c r="AO29655" s="103" t="n"/>
    </row>
    <row r="29656" spans="1:59">
      <c r="AO29656" s="103" t="n"/>
    </row>
    <row r="29657" spans="1:59">
      <c r="AO29657" s="103" t="n"/>
    </row>
    <row r="29658" spans="1:59">
      <c r="AO29658" s="103" t="n"/>
    </row>
    <row r="29659" spans="1:59">
      <c r="AO29659" s="103" t="n"/>
    </row>
    <row r="29660" spans="1:59">
      <c r="AO29660" s="103" t="n"/>
    </row>
    <row r="29661" spans="1:59">
      <c r="AO29661" s="103" t="n"/>
    </row>
    <row r="29662" spans="1:59">
      <c r="AO29662" s="103" t="n"/>
    </row>
    <row r="29663" spans="1:59">
      <c r="AO29663" s="103" t="n"/>
    </row>
    <row r="29664" spans="1:59">
      <c r="AO29664" s="103" t="n"/>
    </row>
    <row r="29665" spans="1:59">
      <c r="AO29665" s="103" t="n"/>
    </row>
    <row r="29666" spans="1:59">
      <c r="AO29666" s="103" t="n"/>
    </row>
    <row r="29667" spans="1:59">
      <c r="AO29667" s="103" t="n"/>
    </row>
    <row r="29668" spans="1:59">
      <c r="AO29668" s="103" t="n"/>
    </row>
    <row r="29669" spans="1:59">
      <c r="AO29669" s="103" t="n"/>
    </row>
    <row r="29670" spans="1:59">
      <c r="AO29670" s="103" t="n"/>
    </row>
    <row r="29671" spans="1:59">
      <c r="AO29671" s="103" t="n"/>
    </row>
    <row r="29672" spans="1:59">
      <c r="AO29672" s="103" t="n"/>
    </row>
    <row r="29673" spans="1:59">
      <c r="AO29673" s="103" t="n"/>
    </row>
    <row r="29674" spans="1:59">
      <c r="AO29674" s="103" t="n"/>
    </row>
    <row r="29675" spans="1:59">
      <c r="AO29675" s="103" t="n"/>
    </row>
    <row r="29676" spans="1:59">
      <c r="AO29676" s="103" t="n"/>
    </row>
    <row r="29677" spans="1:59">
      <c r="AO29677" s="103" t="n"/>
    </row>
    <row r="29678" spans="1:59">
      <c r="AO29678" s="103" t="n"/>
    </row>
    <row r="29679" spans="1:59">
      <c r="AO29679" s="103" t="n"/>
    </row>
    <row r="29680" spans="1:59">
      <c r="AO29680" s="103" t="n"/>
    </row>
    <row r="29681" spans="1:59">
      <c r="AO29681" s="103" t="n"/>
    </row>
    <row r="29682" spans="1:59">
      <c r="AO29682" s="103" t="n"/>
    </row>
    <row r="29683" spans="1:59">
      <c r="AO29683" s="103" t="n"/>
    </row>
    <row r="29684" spans="1:59">
      <c r="AO29684" s="103" t="n"/>
    </row>
    <row r="29685" spans="1:59">
      <c r="AO29685" s="103" t="n"/>
    </row>
    <row r="29686" spans="1:59">
      <c r="AO29686" s="103" t="n"/>
    </row>
    <row r="29687" spans="1:59">
      <c r="AO29687" s="103" t="n"/>
    </row>
    <row r="29688" spans="1:59">
      <c r="AO29688" s="103" t="n"/>
    </row>
    <row r="29689" spans="1:59">
      <c r="AO29689" s="103" t="n"/>
    </row>
    <row r="29690" spans="1:59">
      <c r="AO29690" s="103" t="n"/>
    </row>
    <row r="29691" spans="1:59">
      <c r="AO29691" s="103" t="n"/>
    </row>
    <row r="29692" spans="1:59">
      <c r="AO29692" s="103" t="n"/>
    </row>
    <row r="29693" spans="1:59">
      <c r="AO29693" s="103" t="n"/>
    </row>
    <row r="29694" spans="1:59">
      <c r="AO29694" s="103" t="n"/>
    </row>
    <row r="29695" spans="1:59">
      <c r="AO29695" s="103" t="n"/>
    </row>
    <row r="29696" spans="1:59">
      <c r="AO29696" s="103" t="n"/>
    </row>
    <row r="29697" spans="1:59">
      <c r="AO29697" s="103" t="n"/>
    </row>
    <row r="29698" spans="1:59">
      <c r="AO29698" s="103" t="n"/>
    </row>
    <row r="29699" spans="1:59">
      <c r="AO29699" s="103" t="n"/>
    </row>
    <row r="29700" spans="1:59">
      <c r="AO29700" s="103" t="n"/>
    </row>
    <row r="29701" spans="1:59">
      <c r="AO29701" s="103" t="n"/>
    </row>
    <row r="29702" spans="1:59">
      <c r="AO29702" s="103" t="n"/>
    </row>
    <row r="29703" spans="1:59">
      <c r="AO29703" s="103" t="n"/>
    </row>
    <row r="29704" spans="1:59">
      <c r="AO29704" s="103" t="n"/>
    </row>
    <row r="29705" spans="1:59">
      <c r="AO29705" s="103" t="n"/>
    </row>
    <row r="29706" spans="1:59">
      <c r="AO29706" s="103" t="n"/>
    </row>
    <row r="29707" spans="1:59">
      <c r="AO29707" s="103" t="n"/>
    </row>
    <row r="29708" spans="1:59">
      <c r="AO29708" s="103" t="n"/>
    </row>
    <row r="29709" spans="1:59">
      <c r="AO29709" s="103" t="n"/>
    </row>
    <row r="29710" spans="1:59">
      <c r="AO29710" s="103" t="n"/>
    </row>
    <row r="29711" spans="1:59">
      <c r="AO29711" s="103" t="n"/>
    </row>
    <row r="29712" spans="1:59">
      <c r="AO29712" s="103" t="n"/>
    </row>
    <row r="29713" spans="1:59">
      <c r="AO29713" s="103" t="n"/>
    </row>
    <row r="29714" spans="1:59">
      <c r="AO29714" s="103" t="n"/>
    </row>
    <row r="29715" spans="1:59">
      <c r="AO29715" s="103" t="n"/>
    </row>
    <row r="29716" spans="1:59">
      <c r="AO29716" s="103" t="n"/>
    </row>
    <row r="29717" spans="1:59">
      <c r="AO29717" s="103" t="n"/>
    </row>
    <row r="29718" spans="1:59">
      <c r="AO29718" s="103" t="n"/>
    </row>
    <row r="29719" spans="1:59">
      <c r="AO29719" s="103" t="n"/>
    </row>
    <row r="29720" spans="1:59">
      <c r="AO29720" s="103" t="n"/>
    </row>
    <row r="29721" spans="1:59">
      <c r="AO29721" s="103" t="n"/>
    </row>
    <row r="29722" spans="1:59">
      <c r="AO29722" s="103" t="n"/>
    </row>
    <row r="29723" spans="1:59">
      <c r="AO29723" s="103" t="n"/>
    </row>
    <row r="29724" spans="1:59">
      <c r="AO29724" s="103" t="n"/>
    </row>
    <row r="29725" spans="1:59">
      <c r="AO29725" s="103" t="n"/>
    </row>
    <row r="29726" spans="1:59">
      <c r="AO29726" s="103" t="n"/>
    </row>
    <row r="29727" spans="1:59">
      <c r="AO29727" s="103" t="n"/>
    </row>
    <row r="29728" spans="1:59">
      <c r="AO29728" s="103" t="n"/>
    </row>
    <row r="29729" spans="1:59">
      <c r="AO29729" s="103" t="n"/>
    </row>
    <row r="29730" spans="1:59">
      <c r="AO29730" s="103" t="n"/>
    </row>
    <row r="29731" spans="1:59">
      <c r="AO29731" s="103" t="n"/>
    </row>
    <row r="29732" spans="1:59">
      <c r="AO29732" s="103" t="n"/>
    </row>
    <row r="29733" spans="1:59">
      <c r="AO29733" s="103" t="n"/>
    </row>
    <row r="29734" spans="1:59">
      <c r="AO29734" s="103" t="n"/>
    </row>
    <row r="29735" spans="1:59">
      <c r="AO29735" s="103" t="n"/>
    </row>
    <row r="29736" spans="1:59">
      <c r="AO29736" s="103" t="n"/>
    </row>
    <row r="29737" spans="1:59">
      <c r="AO29737" s="103" t="n"/>
    </row>
    <row r="29738" spans="1:59">
      <c r="AO29738" s="103" t="n"/>
    </row>
    <row r="29739" spans="1:59">
      <c r="AO29739" s="103" t="n"/>
    </row>
    <row r="29740" spans="1:59">
      <c r="AO29740" s="103" t="n"/>
    </row>
    <row r="29741" spans="1:59">
      <c r="AO29741" s="103" t="n"/>
    </row>
    <row r="29742" spans="1:59">
      <c r="AO29742" s="103" t="n"/>
    </row>
    <row r="29743" spans="1:59">
      <c r="AO29743" s="103" t="n"/>
    </row>
    <row r="29744" spans="1:59">
      <c r="AO29744" s="103" t="n"/>
    </row>
    <row r="29745" spans="1:59">
      <c r="AO29745" s="103" t="n"/>
    </row>
    <row r="29746" spans="1:59">
      <c r="AO29746" s="103" t="n"/>
    </row>
    <row r="29747" spans="1:59">
      <c r="AO29747" s="103" t="n"/>
    </row>
    <row r="29748" spans="1:59">
      <c r="AO29748" s="103" t="n"/>
    </row>
    <row r="29749" spans="1:59">
      <c r="AO29749" s="103" t="n"/>
    </row>
    <row r="29750" spans="1:59">
      <c r="AO29750" s="103" t="n"/>
    </row>
    <row r="29751" spans="1:59">
      <c r="AO29751" s="103" t="n"/>
    </row>
    <row r="29752" spans="1:59">
      <c r="AO29752" s="103" t="n"/>
    </row>
    <row r="29753" spans="1:59">
      <c r="AO29753" s="103" t="n"/>
    </row>
    <row r="29754" spans="1:59">
      <c r="AO29754" s="103" t="n"/>
    </row>
    <row r="29755" spans="1:59">
      <c r="AO29755" s="103" t="n"/>
    </row>
    <row r="29756" spans="1:59">
      <c r="AO29756" s="103" t="n"/>
    </row>
    <row r="29757" spans="1:59">
      <c r="AO29757" s="103" t="n"/>
    </row>
    <row r="29758" spans="1:59">
      <c r="AO29758" s="103" t="n"/>
    </row>
    <row r="29759" spans="1:59">
      <c r="AO29759" s="103" t="n"/>
    </row>
    <row r="29760" spans="1:59">
      <c r="AO29760" s="103" t="n"/>
    </row>
    <row r="29761" spans="1:59">
      <c r="AO29761" s="103" t="n"/>
    </row>
    <row r="29762" spans="1:59">
      <c r="AO29762" s="103" t="n"/>
    </row>
    <row r="29763" spans="1:59">
      <c r="AO29763" s="103" t="n"/>
    </row>
    <row r="29764" spans="1:59">
      <c r="AO29764" s="103" t="n"/>
    </row>
    <row r="29765" spans="1:59">
      <c r="AO29765" s="103" t="n"/>
    </row>
    <row r="29766" spans="1:59">
      <c r="AO29766" s="103" t="n"/>
    </row>
    <row r="29767" spans="1:59">
      <c r="AO29767" s="103" t="n"/>
    </row>
    <row r="29768" spans="1:59">
      <c r="AO29768" s="103" t="n"/>
    </row>
    <row r="29769" spans="1:59">
      <c r="AO29769" s="103" t="n"/>
    </row>
    <row r="29770" spans="1:59">
      <c r="AO29770" s="103" t="n"/>
    </row>
    <row r="29771" spans="1:59">
      <c r="AO29771" s="103" t="n"/>
    </row>
    <row r="29772" spans="1:59">
      <c r="AO29772" s="103" t="n"/>
    </row>
    <row r="29773" spans="1:59">
      <c r="AO29773" s="103" t="n"/>
    </row>
    <row r="29774" spans="1:59">
      <c r="AO29774" s="103" t="n"/>
    </row>
    <row r="29775" spans="1:59">
      <c r="AO29775" s="103" t="n"/>
    </row>
    <row r="29776" spans="1:59">
      <c r="AO29776" s="103" t="n"/>
    </row>
    <row r="29777" spans="1:59">
      <c r="AO29777" s="103" t="n"/>
    </row>
    <row r="29778" spans="1:59">
      <c r="AO29778" s="103" t="n"/>
    </row>
    <row r="29779" spans="1:59">
      <c r="AO29779" s="103" t="n"/>
    </row>
    <row r="29780" spans="1:59">
      <c r="AO29780" s="103" t="n"/>
    </row>
    <row r="29781" spans="1:59">
      <c r="AO29781" s="103" t="n"/>
    </row>
    <row r="29782" spans="1:59">
      <c r="AO29782" s="103" t="n"/>
    </row>
    <row r="29783" spans="1:59">
      <c r="AO29783" s="103" t="n"/>
    </row>
    <row r="29784" spans="1:59">
      <c r="AO29784" s="103" t="n"/>
    </row>
    <row r="29785" spans="1:59">
      <c r="AO29785" s="103" t="n"/>
    </row>
    <row r="29786" spans="1:59">
      <c r="AO29786" s="103" t="n"/>
    </row>
    <row r="29787" spans="1:59">
      <c r="AO29787" s="103" t="n"/>
    </row>
    <row r="29788" spans="1:59">
      <c r="AO29788" s="103" t="n"/>
    </row>
    <row r="29789" spans="1:59">
      <c r="AO29789" s="103" t="n"/>
    </row>
    <row r="29790" spans="1:59">
      <c r="AO29790" s="103" t="n"/>
    </row>
    <row r="29791" spans="1:59">
      <c r="AO29791" s="103" t="n"/>
    </row>
    <row r="29792" spans="1:59">
      <c r="AO29792" s="103" t="n"/>
    </row>
    <row r="29793" spans="1:59">
      <c r="AO29793" s="103" t="n"/>
    </row>
    <row r="29794" spans="1:59">
      <c r="AO29794" s="103" t="n"/>
    </row>
    <row r="29795" spans="1:59">
      <c r="AO29795" s="103" t="n"/>
    </row>
    <row r="29796" spans="1:59">
      <c r="AO29796" s="103" t="n"/>
    </row>
    <row r="29797" spans="1:59">
      <c r="AO29797" s="103" t="n"/>
    </row>
    <row r="29798" spans="1:59">
      <c r="AO29798" s="103" t="n"/>
    </row>
    <row r="29799" spans="1:59">
      <c r="AO29799" s="103" t="n"/>
    </row>
    <row r="29800" spans="1:59">
      <c r="AO29800" s="103" t="n"/>
    </row>
    <row r="29801" spans="1:59">
      <c r="AO29801" s="103" t="n"/>
    </row>
    <row r="29802" spans="1:59">
      <c r="AO29802" s="103" t="n"/>
    </row>
    <row r="29803" spans="1:59">
      <c r="AO29803" s="103" t="n"/>
    </row>
    <row r="29804" spans="1:59">
      <c r="AO29804" s="103" t="n"/>
    </row>
    <row r="29805" spans="1:59">
      <c r="AO29805" s="103" t="n"/>
    </row>
    <row r="29806" spans="1:59">
      <c r="AO29806" s="103" t="n"/>
    </row>
    <row r="29807" spans="1:59">
      <c r="AO29807" s="103" t="n"/>
    </row>
    <row r="29808" spans="1:59">
      <c r="AO29808" s="103" t="n"/>
    </row>
    <row r="29809" spans="1:59">
      <c r="AO29809" s="103" t="n"/>
    </row>
    <row r="29810" spans="1:59">
      <c r="AO29810" s="103" t="n"/>
    </row>
    <row r="29811" spans="1:59">
      <c r="AO29811" s="103" t="n"/>
    </row>
    <row r="29812" spans="1:59">
      <c r="AO29812" s="103" t="n"/>
    </row>
    <row r="29813" spans="1:59">
      <c r="AO29813" s="103" t="n"/>
    </row>
    <row r="29814" spans="1:59">
      <c r="AO29814" s="103" t="n"/>
    </row>
    <row r="29815" spans="1:59">
      <c r="AO29815" s="103" t="n"/>
    </row>
    <row r="29816" spans="1:59">
      <c r="AO29816" s="103" t="n"/>
    </row>
    <row r="29817" spans="1:59">
      <c r="AO29817" s="103" t="n"/>
    </row>
    <row r="29818" spans="1:59">
      <c r="AO29818" s="103" t="n"/>
    </row>
    <row r="29819" spans="1:59">
      <c r="AO29819" s="103" t="n"/>
    </row>
    <row r="29820" spans="1:59">
      <c r="AO29820" s="103" t="n"/>
    </row>
    <row r="29821" spans="1:59">
      <c r="AO29821" s="103" t="n"/>
    </row>
    <row r="29822" spans="1:59">
      <c r="AO29822" s="103" t="n"/>
    </row>
    <row r="29823" spans="1:59">
      <c r="AO29823" s="103" t="n"/>
    </row>
    <row r="29824" spans="1:59">
      <c r="AO29824" s="103" t="n"/>
    </row>
    <row r="29825" spans="1:59">
      <c r="AO29825" s="103" t="n"/>
    </row>
    <row r="29826" spans="1:59">
      <c r="AO29826" s="103" t="n"/>
    </row>
    <row r="29827" spans="1:59">
      <c r="AO29827" s="103" t="n"/>
    </row>
    <row r="29828" spans="1:59">
      <c r="AO29828" s="103" t="n"/>
    </row>
    <row r="29829" spans="1:59">
      <c r="AO29829" s="103" t="n"/>
    </row>
    <row r="29830" spans="1:59">
      <c r="AO29830" s="103" t="n"/>
    </row>
    <row r="29831" spans="1:59">
      <c r="AO29831" s="103" t="n"/>
    </row>
    <row r="29832" spans="1:59">
      <c r="AO29832" s="103" t="n"/>
    </row>
    <row r="29833" spans="1:59">
      <c r="AO29833" s="103" t="n"/>
    </row>
    <row r="29834" spans="1:59">
      <c r="AO29834" s="103" t="n"/>
    </row>
    <row r="29835" spans="1:59">
      <c r="AO29835" s="103" t="n"/>
    </row>
    <row r="29836" spans="1:59">
      <c r="AO29836" s="103" t="n"/>
    </row>
    <row r="29837" spans="1:59">
      <c r="AO29837" s="103" t="n"/>
    </row>
    <row r="29838" spans="1:59">
      <c r="AO29838" s="103" t="n"/>
    </row>
    <row r="29839" spans="1:59">
      <c r="AO29839" s="103" t="n"/>
    </row>
    <row r="29840" spans="1:59">
      <c r="AO29840" s="103" t="n"/>
    </row>
    <row r="29841" spans="1:59">
      <c r="AO29841" s="103" t="n"/>
    </row>
    <row r="29842" spans="1:59">
      <c r="AO29842" s="103" t="n"/>
    </row>
    <row r="29843" spans="1:59">
      <c r="AO29843" s="103" t="n"/>
    </row>
    <row r="29844" spans="1:59">
      <c r="AO29844" s="103" t="n"/>
    </row>
    <row r="29845" spans="1:59">
      <c r="AO29845" s="103" t="n"/>
    </row>
    <row r="29846" spans="1:59">
      <c r="AO29846" s="103" t="n"/>
    </row>
    <row r="29847" spans="1:59">
      <c r="AO29847" s="103" t="n"/>
    </row>
    <row r="29848" spans="1:59">
      <c r="AO29848" s="103" t="n"/>
    </row>
    <row r="29849" spans="1:59">
      <c r="AO29849" s="103" t="n"/>
    </row>
    <row r="29850" spans="1:59">
      <c r="AO29850" s="103" t="n"/>
    </row>
    <row r="29851" spans="1:59">
      <c r="AO29851" s="103" t="n"/>
    </row>
    <row r="29852" spans="1:59">
      <c r="AO29852" s="103" t="n"/>
    </row>
    <row r="29853" spans="1:59">
      <c r="AO29853" s="103" t="n"/>
    </row>
    <row r="29854" spans="1:59">
      <c r="AO29854" s="103" t="n"/>
    </row>
    <row r="29855" spans="1:59">
      <c r="AO29855" s="103" t="n"/>
    </row>
    <row r="29856" spans="1:59">
      <c r="AO29856" s="103" t="n"/>
    </row>
    <row r="29857" spans="1:59">
      <c r="AO29857" s="103" t="n"/>
    </row>
    <row r="29858" spans="1:59">
      <c r="AO29858" s="103" t="n"/>
    </row>
    <row r="29859" spans="1:59">
      <c r="AO29859" s="103" t="n"/>
    </row>
    <row r="29860" spans="1:59">
      <c r="AO29860" s="103" t="n"/>
    </row>
    <row r="29861" spans="1:59">
      <c r="AO29861" s="103" t="n"/>
    </row>
    <row r="29862" spans="1:59">
      <c r="AO29862" s="103" t="n"/>
    </row>
    <row r="29863" spans="1:59">
      <c r="AO29863" s="103" t="n"/>
    </row>
    <row r="29864" spans="1:59">
      <c r="AO29864" s="103" t="n"/>
    </row>
    <row r="29865" spans="1:59">
      <c r="AO29865" s="103" t="n"/>
    </row>
    <row r="29866" spans="1:59">
      <c r="AO29866" s="103" t="n"/>
    </row>
    <row r="29867" spans="1:59">
      <c r="AO29867" s="103" t="n"/>
    </row>
    <row r="29868" spans="1:59">
      <c r="AO29868" s="103" t="n"/>
    </row>
    <row r="29869" spans="1:59">
      <c r="AO29869" s="103" t="n"/>
    </row>
    <row r="29870" spans="1:59">
      <c r="AO29870" s="103" t="n"/>
    </row>
    <row r="29871" spans="1:59">
      <c r="AO29871" s="103" t="n"/>
    </row>
    <row r="29872" spans="1:59">
      <c r="AO29872" s="103" t="n"/>
    </row>
    <row r="29873" spans="1:59">
      <c r="AO29873" s="103" t="n"/>
    </row>
    <row r="29874" spans="1:59">
      <c r="AO29874" s="103" t="n"/>
    </row>
    <row r="29875" spans="1:59">
      <c r="AO29875" s="103" t="n"/>
    </row>
    <row r="29876" spans="1:59">
      <c r="AO29876" s="103" t="n"/>
    </row>
    <row r="29877" spans="1:59">
      <c r="AO29877" s="103" t="n"/>
    </row>
    <row r="29878" spans="1:59">
      <c r="AO29878" s="103" t="n"/>
    </row>
    <row r="29879" spans="1:59">
      <c r="AO29879" s="103" t="n"/>
    </row>
    <row r="29880" spans="1:59">
      <c r="AO29880" s="103" t="n"/>
    </row>
    <row r="29881" spans="1:59">
      <c r="AO29881" s="103" t="n"/>
    </row>
    <row r="29882" spans="1:59">
      <c r="AO29882" s="103" t="n"/>
    </row>
    <row r="29883" spans="1:59">
      <c r="AO29883" s="103" t="n"/>
    </row>
    <row r="29884" spans="1:59">
      <c r="AO29884" s="103" t="n"/>
    </row>
    <row r="29885" spans="1:59">
      <c r="AO29885" s="103" t="n"/>
    </row>
    <row r="29886" spans="1:59">
      <c r="AO29886" s="103" t="n"/>
    </row>
    <row r="29887" spans="1:59">
      <c r="AO29887" s="103" t="n"/>
    </row>
    <row r="29888" spans="1:59">
      <c r="AO29888" s="103" t="n"/>
    </row>
    <row r="29889" spans="1:59">
      <c r="AO29889" s="103" t="n"/>
    </row>
    <row r="29890" spans="1:59">
      <c r="AO29890" s="103" t="n"/>
    </row>
    <row r="29891" spans="1:59">
      <c r="AO29891" s="103" t="n"/>
    </row>
    <row r="29892" spans="1:59">
      <c r="AO29892" s="103" t="n"/>
    </row>
    <row r="29893" spans="1:59">
      <c r="AO29893" s="103" t="n"/>
    </row>
    <row r="29894" spans="1:59">
      <c r="AO29894" s="103" t="n"/>
    </row>
    <row r="29895" spans="1:59">
      <c r="AO29895" s="103" t="n"/>
    </row>
    <row r="29896" spans="1:59">
      <c r="AO29896" s="103" t="n"/>
    </row>
    <row r="29897" spans="1:59">
      <c r="AO29897" s="103" t="n"/>
    </row>
    <row r="29898" spans="1:59">
      <c r="AO29898" s="103" t="n"/>
    </row>
    <row r="29899" spans="1:59">
      <c r="AO29899" s="103" t="n"/>
    </row>
    <row r="29900" spans="1:59">
      <c r="AO29900" s="103" t="n"/>
    </row>
    <row r="29901" spans="1:59">
      <c r="AO29901" s="103" t="n"/>
    </row>
    <row r="29902" spans="1:59">
      <c r="AO29902" s="103" t="n"/>
    </row>
    <row r="29903" spans="1:59">
      <c r="AO29903" s="103" t="n"/>
    </row>
    <row r="29904" spans="1:59">
      <c r="AO29904" s="103" t="n"/>
    </row>
    <row r="29905" spans="1:59">
      <c r="AO29905" s="103" t="n"/>
    </row>
    <row r="29906" spans="1:59">
      <c r="AO29906" s="103" t="n"/>
    </row>
    <row r="29907" spans="1:59">
      <c r="AO29907" s="103" t="n"/>
    </row>
    <row r="29908" spans="1:59">
      <c r="AO29908" s="103" t="n"/>
    </row>
    <row r="29909" spans="1:59">
      <c r="AO29909" s="103" t="n"/>
    </row>
    <row r="29910" spans="1:59">
      <c r="AO29910" s="103" t="n"/>
    </row>
    <row r="29911" spans="1:59">
      <c r="AO29911" s="103" t="n"/>
    </row>
    <row r="29912" spans="1:59">
      <c r="AO29912" s="103" t="n"/>
    </row>
    <row r="29913" spans="1:59">
      <c r="AO29913" s="103" t="n"/>
    </row>
    <row r="29914" spans="1:59">
      <c r="AO29914" s="103" t="n"/>
    </row>
    <row r="29915" spans="1:59">
      <c r="AO29915" s="103" t="n"/>
    </row>
    <row r="29916" spans="1:59">
      <c r="AO29916" s="103" t="n"/>
    </row>
    <row r="29917" spans="1:59">
      <c r="AO29917" s="103" t="n"/>
    </row>
    <row r="29918" spans="1:59">
      <c r="AO29918" s="103" t="n"/>
    </row>
    <row r="29919" spans="1:59">
      <c r="AO29919" s="103" t="n"/>
    </row>
    <row r="29920" spans="1:59">
      <c r="AO29920" s="103" t="n"/>
    </row>
    <row r="29921" spans="1:59">
      <c r="AO29921" s="103" t="n"/>
    </row>
    <row r="29922" spans="1:59">
      <c r="AO29922" s="103" t="n"/>
    </row>
    <row r="29923" spans="1:59">
      <c r="AO29923" s="103" t="n"/>
    </row>
    <row r="29924" spans="1:59">
      <c r="AO29924" s="103" t="n"/>
    </row>
    <row r="29925" spans="1:59">
      <c r="AO29925" s="103" t="n"/>
    </row>
    <row r="29926" spans="1:59">
      <c r="AO29926" s="103" t="n"/>
    </row>
    <row r="29927" spans="1:59">
      <c r="AO29927" s="103" t="n"/>
    </row>
    <row r="29928" spans="1:59">
      <c r="AO29928" s="103" t="n"/>
    </row>
    <row r="29929" spans="1:59">
      <c r="AO29929" s="103" t="n"/>
    </row>
    <row r="29930" spans="1:59">
      <c r="AO29930" s="103" t="n"/>
    </row>
    <row r="29931" spans="1:59">
      <c r="AO29931" s="103" t="n"/>
    </row>
    <row r="29932" spans="1:59">
      <c r="AO29932" s="103" t="n"/>
    </row>
    <row r="29933" spans="1:59">
      <c r="AO29933" s="103" t="n"/>
    </row>
    <row r="29934" spans="1:59">
      <c r="AO29934" s="103" t="n"/>
    </row>
    <row r="29935" spans="1:59">
      <c r="AO29935" s="103" t="n"/>
    </row>
    <row r="29936" spans="1:59">
      <c r="AO29936" s="103" t="n"/>
    </row>
    <row r="29937" spans="1:59">
      <c r="AO29937" s="103" t="n"/>
    </row>
    <row r="29938" spans="1:59">
      <c r="AO29938" s="103" t="n"/>
    </row>
    <row r="29939" spans="1:59">
      <c r="AO29939" s="103" t="n"/>
    </row>
    <row r="29940" spans="1:59">
      <c r="AO29940" s="103" t="n"/>
    </row>
    <row r="29941" spans="1:59">
      <c r="AO29941" s="103" t="n"/>
    </row>
    <row r="29942" spans="1:59">
      <c r="AO29942" s="103" t="n"/>
    </row>
    <row r="29943" spans="1:59">
      <c r="AO29943" s="103" t="n"/>
    </row>
    <row r="29944" spans="1:59">
      <c r="AO29944" s="103" t="n"/>
    </row>
    <row r="29945" spans="1:59">
      <c r="AO29945" s="103" t="n"/>
    </row>
    <row r="29946" spans="1:59">
      <c r="AO29946" s="103" t="n"/>
    </row>
    <row r="29947" spans="1:59">
      <c r="AO29947" s="103" t="n"/>
    </row>
    <row r="29948" spans="1:59">
      <c r="AO29948" s="103" t="n"/>
    </row>
    <row r="29949" spans="1:59">
      <c r="AO29949" s="103" t="n"/>
    </row>
    <row r="29950" spans="1:59">
      <c r="AO29950" s="103" t="n"/>
    </row>
    <row r="29951" spans="1:59">
      <c r="AO29951" s="103" t="n"/>
    </row>
    <row r="29952" spans="1:59">
      <c r="AO29952" s="103" t="n"/>
    </row>
    <row r="29953" spans="1:59">
      <c r="AO29953" s="103" t="n"/>
    </row>
    <row r="29954" spans="1:59">
      <c r="AO29954" s="103" t="n"/>
    </row>
    <row r="29955" spans="1:59">
      <c r="AO29955" s="103" t="n"/>
    </row>
    <row r="29956" spans="1:59">
      <c r="AO29956" s="103" t="n"/>
    </row>
    <row r="29957" spans="1:59">
      <c r="AO29957" s="103" t="n"/>
    </row>
    <row r="29958" spans="1:59">
      <c r="AO29958" s="103" t="n"/>
    </row>
    <row r="29959" spans="1:59">
      <c r="AO29959" s="103" t="n"/>
    </row>
    <row r="29960" spans="1:59">
      <c r="AO29960" s="103" t="n"/>
    </row>
    <row r="29961" spans="1:59">
      <c r="AO29961" s="103" t="n"/>
    </row>
    <row r="29962" spans="1:59">
      <c r="AO29962" s="103" t="n"/>
    </row>
    <row r="29963" spans="1:59">
      <c r="AO29963" s="103" t="n"/>
    </row>
    <row r="29964" spans="1:59">
      <c r="AO29964" s="103" t="n"/>
    </row>
    <row r="29965" spans="1:59">
      <c r="AO29965" s="103" t="n"/>
    </row>
    <row r="29966" spans="1:59">
      <c r="AO29966" s="103" t="n"/>
    </row>
    <row r="29967" spans="1:59">
      <c r="AO29967" s="103" t="n"/>
    </row>
    <row r="29968" spans="1:59">
      <c r="AO29968" s="103" t="n"/>
    </row>
    <row r="29969" spans="1:59">
      <c r="AO29969" s="103" t="n"/>
    </row>
    <row r="29970" spans="1:59">
      <c r="AO29970" s="103" t="n"/>
    </row>
    <row r="29971" spans="1:59">
      <c r="AO29971" s="103" t="n"/>
    </row>
    <row r="29972" spans="1:59">
      <c r="AO29972" s="103" t="n"/>
    </row>
    <row r="29973" spans="1:59">
      <c r="AO29973" s="103" t="n"/>
    </row>
    <row r="29974" spans="1:59">
      <c r="AO29974" s="103" t="n"/>
    </row>
    <row r="29975" spans="1:59">
      <c r="AO29975" s="103" t="n"/>
    </row>
    <row r="29976" spans="1:59">
      <c r="AO29976" s="103" t="n"/>
    </row>
    <row r="29977" spans="1:59">
      <c r="AO29977" s="103" t="n"/>
    </row>
    <row r="29978" spans="1:59">
      <c r="AO29978" s="103" t="n"/>
    </row>
    <row r="29979" spans="1:59">
      <c r="AO29979" s="103" t="n"/>
    </row>
    <row r="29980" spans="1:59">
      <c r="AO29980" s="103" t="n"/>
    </row>
    <row r="29981" spans="1:59">
      <c r="AO29981" s="103" t="n"/>
    </row>
    <row r="29982" spans="1:59">
      <c r="AO29982" s="103" t="n"/>
    </row>
    <row r="29983" spans="1:59">
      <c r="AO29983" s="103" t="n"/>
    </row>
    <row r="29984" spans="1:59">
      <c r="AO29984" s="103" t="n"/>
    </row>
    <row r="29985" spans="1:59">
      <c r="AO29985" s="103" t="n"/>
    </row>
    <row r="29986" spans="1:59">
      <c r="AO29986" s="103" t="n"/>
    </row>
    <row r="29987" spans="1:59">
      <c r="AO29987" s="103" t="n"/>
    </row>
    <row r="29988" spans="1:59">
      <c r="AO29988" s="103" t="n"/>
    </row>
    <row r="29989" spans="1:59">
      <c r="AO29989" s="103" t="n"/>
    </row>
    <row r="29990" spans="1:59">
      <c r="AO29990" s="103" t="n"/>
    </row>
    <row r="29991" spans="1:59">
      <c r="AO29991" s="103" t="n"/>
    </row>
    <row r="29992" spans="1:59">
      <c r="AO29992" s="103" t="n"/>
    </row>
    <row r="29993" spans="1:59">
      <c r="AO29993" s="103" t="n"/>
    </row>
    <row r="29994" spans="1:59">
      <c r="AO29994" s="103" t="n"/>
    </row>
    <row r="29995" spans="1:59">
      <c r="AO29995" s="103" t="n"/>
    </row>
    <row r="29996" spans="1:59">
      <c r="AO29996" s="103" t="n"/>
    </row>
    <row r="29997" spans="1:59">
      <c r="AO29997" s="103" t="n"/>
    </row>
    <row r="29998" spans="1:59">
      <c r="AO29998" s="103" t="n"/>
    </row>
    <row r="29999" spans="1:59">
      <c r="AO29999" s="103" t="n"/>
    </row>
    <row r="30000" spans="1:59">
      <c r="AO30000" s="103" t="n"/>
    </row>
    <row r="30001" spans="1:59">
      <c r="AO30001" s="103" t="n"/>
    </row>
    <row r="30002" spans="1:59">
      <c r="AO30002" s="103" t="n"/>
    </row>
    <row r="30003" spans="1:59">
      <c r="AO30003" s="103" t="n"/>
    </row>
    <row r="30004" spans="1:59">
      <c r="AO30004" s="103" t="n"/>
    </row>
    <row r="30005" spans="1:59">
      <c r="AO30005" s="103" t="n"/>
    </row>
    <row r="30006" spans="1:59">
      <c r="AO30006" s="103" t="n"/>
    </row>
    <row r="30007" spans="1:59">
      <c r="AO30007" s="103" t="n"/>
    </row>
    <row r="30008" spans="1:59">
      <c r="AO30008" s="103" t="n"/>
    </row>
    <row r="30009" spans="1:59">
      <c r="AO30009" s="103" t="n"/>
    </row>
    <row r="30010" spans="1:59">
      <c r="AO30010" s="103" t="n"/>
    </row>
    <row r="30011" spans="1:59">
      <c r="AO30011" s="103" t="n"/>
    </row>
    <row r="30012" spans="1:59">
      <c r="AO30012" s="103" t="n"/>
    </row>
    <row r="30013" spans="1:59">
      <c r="AO30013" s="103" t="n"/>
    </row>
    <row r="30014" spans="1:59">
      <c r="AO30014" s="103" t="n"/>
    </row>
    <row r="30015" spans="1:59">
      <c r="AO30015" s="103" t="n"/>
    </row>
    <row r="30016" spans="1:59">
      <c r="AO30016" s="103" t="n"/>
    </row>
    <row r="30017" spans="1:59">
      <c r="AO30017" s="103" t="n"/>
    </row>
    <row r="30018" spans="1:59">
      <c r="AO30018" s="103" t="n"/>
    </row>
    <row r="30019" spans="1:59">
      <c r="AO30019" s="103" t="n"/>
    </row>
    <row r="30020" spans="1:59">
      <c r="AO30020" s="103" t="n"/>
    </row>
    <row r="30021" spans="1:59">
      <c r="AO30021" s="103" t="n"/>
    </row>
    <row r="30022" spans="1:59">
      <c r="AO30022" s="103" t="n"/>
    </row>
    <row r="30023" spans="1:59">
      <c r="AO30023" s="103" t="n"/>
    </row>
    <row r="30024" spans="1:59">
      <c r="AO30024" s="103" t="n"/>
    </row>
    <row r="30025" spans="1:59">
      <c r="AO30025" s="103" t="n"/>
    </row>
    <row r="30026" spans="1:59">
      <c r="AO30026" s="103" t="n"/>
    </row>
    <row r="30027" spans="1:59">
      <c r="AO30027" s="103" t="n"/>
    </row>
    <row r="30028" spans="1:59">
      <c r="AO30028" s="103" t="n"/>
    </row>
    <row r="30029" spans="1:59">
      <c r="AO30029" s="103" t="n"/>
    </row>
    <row r="30030" spans="1:59">
      <c r="AO30030" s="103" t="n"/>
    </row>
    <row r="30031" spans="1:59">
      <c r="AO30031" s="103" t="n"/>
    </row>
    <row r="30032" spans="1:59">
      <c r="AO30032" s="103" t="n"/>
    </row>
    <row r="30033" spans="1:59">
      <c r="AO30033" s="103" t="n"/>
    </row>
    <row r="30034" spans="1:59">
      <c r="AO30034" s="103" t="n"/>
    </row>
    <row r="30035" spans="1:59">
      <c r="AO30035" s="103" t="n"/>
    </row>
    <row r="30036" spans="1:59">
      <c r="AO30036" s="103" t="n"/>
    </row>
    <row r="30037" spans="1:59">
      <c r="AO30037" s="103" t="n"/>
    </row>
    <row r="30038" spans="1:59">
      <c r="AO30038" s="103" t="n"/>
    </row>
    <row r="30039" spans="1:59">
      <c r="AO30039" s="103" t="n"/>
    </row>
    <row r="30040" spans="1:59">
      <c r="AO30040" s="103" t="n"/>
    </row>
    <row r="30041" spans="1:59">
      <c r="AO30041" s="103" t="n"/>
    </row>
    <row r="30042" spans="1:59">
      <c r="AO30042" s="103" t="n"/>
    </row>
    <row r="30043" spans="1:59">
      <c r="AO30043" s="103" t="n"/>
    </row>
    <row r="30044" spans="1:59">
      <c r="AO30044" s="103" t="n"/>
    </row>
    <row r="30045" spans="1:59">
      <c r="AO30045" s="103" t="n"/>
    </row>
    <row r="30046" spans="1:59">
      <c r="AO30046" s="103" t="n"/>
    </row>
    <row r="30047" spans="1:59">
      <c r="AO30047" s="103" t="n"/>
    </row>
    <row r="30048" spans="1:59">
      <c r="AO30048" s="103" t="n"/>
    </row>
    <row r="30049" spans="1:59">
      <c r="AO30049" s="103" t="n"/>
    </row>
    <row r="30050" spans="1:59">
      <c r="AO30050" s="103" t="n"/>
    </row>
    <row r="30051" spans="1:59">
      <c r="AO30051" s="103" t="n"/>
    </row>
    <row r="30052" spans="1:59">
      <c r="AO30052" s="103" t="n"/>
    </row>
    <row r="30053" spans="1:59">
      <c r="AO30053" s="103" t="n"/>
    </row>
    <row r="30054" spans="1:59">
      <c r="AO30054" s="103" t="n"/>
    </row>
    <row r="30055" spans="1:59">
      <c r="AO30055" s="103" t="n"/>
    </row>
    <row r="30056" spans="1:59">
      <c r="AO30056" s="103" t="n"/>
    </row>
    <row r="30057" spans="1:59">
      <c r="AO30057" s="103" t="n"/>
    </row>
    <row r="30058" spans="1:59">
      <c r="AO30058" s="103" t="n"/>
    </row>
    <row r="30059" spans="1:59">
      <c r="AO30059" s="103" t="n"/>
    </row>
    <row r="30060" spans="1:59">
      <c r="AO30060" s="103" t="n"/>
    </row>
    <row r="30061" spans="1:59">
      <c r="AO30061" s="103" t="n"/>
    </row>
    <row r="30062" spans="1:59">
      <c r="AO30062" s="103" t="n"/>
    </row>
    <row r="30063" spans="1:59">
      <c r="AO30063" s="103" t="n"/>
    </row>
    <row r="30064" spans="1:59">
      <c r="AO30064" s="103" t="n"/>
    </row>
    <row r="30065" spans="1:59">
      <c r="AO30065" s="103" t="n"/>
    </row>
    <row r="30066" spans="1:59">
      <c r="AO30066" s="103" t="n"/>
    </row>
    <row r="30067" spans="1:59">
      <c r="AO30067" s="103" t="n"/>
    </row>
    <row r="30068" spans="1:59">
      <c r="AO30068" s="103" t="n"/>
    </row>
    <row r="30069" spans="1:59">
      <c r="AO30069" s="103" t="n"/>
    </row>
    <row r="30070" spans="1:59">
      <c r="AO30070" s="103" t="n"/>
    </row>
    <row r="30071" spans="1:59">
      <c r="AO30071" s="103" t="n"/>
    </row>
    <row r="30072" spans="1:59">
      <c r="AO30072" s="103" t="n"/>
    </row>
    <row r="30073" spans="1:59">
      <c r="AO30073" s="103" t="n"/>
    </row>
    <row r="30074" spans="1:59">
      <c r="AO30074" s="103" t="n"/>
    </row>
    <row r="30075" spans="1:59">
      <c r="AO30075" s="103" t="n"/>
    </row>
    <row r="30076" spans="1:59">
      <c r="AO30076" s="103" t="n"/>
    </row>
    <row r="30077" spans="1:59">
      <c r="AO30077" s="103" t="n"/>
    </row>
    <row r="30078" spans="1:59">
      <c r="AO30078" s="103" t="n"/>
    </row>
    <row r="30079" spans="1:59">
      <c r="AO30079" s="103" t="n"/>
    </row>
    <row r="30080" spans="1:59">
      <c r="AO30080" s="103" t="n"/>
    </row>
    <row r="30081" spans="1:59">
      <c r="AO30081" s="103" t="n"/>
    </row>
    <row r="30082" spans="1:59">
      <c r="AO30082" s="103" t="n"/>
    </row>
    <row r="30083" spans="1:59">
      <c r="AO30083" s="103" t="n"/>
    </row>
    <row r="30084" spans="1:59">
      <c r="AO30084" s="103" t="n"/>
    </row>
    <row r="30085" spans="1:59">
      <c r="AO30085" s="103" t="n"/>
    </row>
    <row r="30086" spans="1:59">
      <c r="AO30086" s="103" t="n"/>
    </row>
    <row r="30087" spans="1:59">
      <c r="AO30087" s="103" t="n"/>
    </row>
    <row r="30088" spans="1:59">
      <c r="AO30088" s="103" t="n"/>
    </row>
    <row r="30089" spans="1:59">
      <c r="AO30089" s="103" t="n"/>
    </row>
    <row r="30090" spans="1:59">
      <c r="AO30090" s="103" t="n"/>
    </row>
    <row r="30091" spans="1:59">
      <c r="AO30091" s="103" t="n"/>
    </row>
    <row r="30092" spans="1:59">
      <c r="AO30092" s="103" t="n"/>
    </row>
    <row r="30093" spans="1:59">
      <c r="AO30093" s="103" t="n"/>
    </row>
    <row r="30094" spans="1:59">
      <c r="AO30094" s="103" t="n"/>
    </row>
    <row r="30095" spans="1:59">
      <c r="AO30095" s="103" t="n"/>
    </row>
    <row r="30096" spans="1:59">
      <c r="AO30096" s="103" t="n"/>
    </row>
    <row r="30097" spans="1:59">
      <c r="AO30097" s="103" t="n"/>
    </row>
    <row r="30098" spans="1:59">
      <c r="AO30098" s="103" t="n"/>
    </row>
    <row r="30099" spans="1:59">
      <c r="AO30099" s="103" t="n"/>
    </row>
    <row r="30100" spans="1:59">
      <c r="AO30100" s="103" t="n"/>
    </row>
    <row r="30101" spans="1:59">
      <c r="AO30101" s="103" t="n"/>
    </row>
    <row r="30102" spans="1:59">
      <c r="AO30102" s="103" t="n"/>
    </row>
    <row r="30103" spans="1:59">
      <c r="AO30103" s="103" t="n"/>
    </row>
    <row r="30104" spans="1:59">
      <c r="AO30104" s="103" t="n"/>
    </row>
    <row r="30105" spans="1:59">
      <c r="AO30105" s="103" t="n"/>
    </row>
    <row r="30106" spans="1:59">
      <c r="AO30106" s="103" t="n"/>
    </row>
    <row r="30107" spans="1:59">
      <c r="AO30107" s="103" t="n"/>
    </row>
    <row r="30108" spans="1:59">
      <c r="AO30108" s="103" t="n"/>
    </row>
    <row r="30109" spans="1:59">
      <c r="AO30109" s="103" t="n"/>
    </row>
    <row r="30110" spans="1:59">
      <c r="AO30110" s="103" t="n"/>
    </row>
    <row r="30111" spans="1:59">
      <c r="AO30111" s="103" t="n"/>
    </row>
    <row r="30112" spans="1:59">
      <c r="AO30112" s="103" t="n"/>
    </row>
    <row r="30113" spans="1:59">
      <c r="AO30113" s="103" t="n"/>
    </row>
    <row r="30114" spans="1:59">
      <c r="AO30114" s="103" t="n"/>
    </row>
    <row r="30115" spans="1:59">
      <c r="AO30115" s="103" t="n"/>
    </row>
    <row r="30116" spans="1:59">
      <c r="AO30116" s="103" t="n"/>
    </row>
    <row r="30117" spans="1:59">
      <c r="AO30117" s="103" t="n"/>
    </row>
    <row r="30118" spans="1:59">
      <c r="AO30118" s="103" t="n"/>
    </row>
    <row r="30119" spans="1:59">
      <c r="AO30119" s="103" t="n"/>
    </row>
    <row r="30120" spans="1:59">
      <c r="AO30120" s="103" t="n"/>
    </row>
    <row r="30121" spans="1:59">
      <c r="AO30121" s="103" t="n"/>
    </row>
    <row r="30122" spans="1:59">
      <c r="AO30122" s="103" t="n"/>
    </row>
    <row r="30123" spans="1:59">
      <c r="AO30123" s="103" t="n"/>
    </row>
    <row r="30124" spans="1:59">
      <c r="AO30124" s="103" t="n"/>
    </row>
    <row r="30125" spans="1:59">
      <c r="AO30125" s="103" t="n"/>
    </row>
  </sheetData>
  <mergeCells count="509">
    <mergeCell ref="BF7:BG7"/>
    <mergeCell ref="Y8:Z8"/>
    <mergeCell ref="AA8:AB8"/>
    <mergeCell ref="AC8:AD8"/>
    <mergeCell ref="AE8:AF8"/>
    <mergeCell ref="BB7:BC7"/>
    <mergeCell ref="BD7:BE7"/>
    <mergeCell ref="B20:C20"/>
    <mergeCell ref="D20:E20"/>
    <mergeCell ref="I20:J20"/>
    <mergeCell ref="K20:L20"/>
    <mergeCell ref="Q20:R20"/>
    <mergeCell ref="AT7:AU7"/>
    <mergeCell ref="AV7:AW7"/>
    <mergeCell ref="AX7:AY7"/>
    <mergeCell ref="AZ7:BA7"/>
    <mergeCell ref="X7:X9"/>
    <mergeCell ref="Y7:AB7"/>
    <mergeCell ref="AC7:AF7"/>
    <mergeCell ref="AI7:AI8"/>
    <mergeCell ref="AJ7:AK7"/>
    <mergeCell ref="AR7:AS7"/>
    <mergeCell ref="B7:C7"/>
    <mergeCell ref="D7:E7"/>
    <mergeCell ref="I7:J7"/>
    <mergeCell ref="K7:L7"/>
    <mergeCell ref="Q7:R7"/>
    <mergeCell ref="S7:T7"/>
    <mergeCell ref="S20:T20"/>
    <mergeCell ref="B33:C33"/>
    <mergeCell ref="D33:E33"/>
    <mergeCell ref="I33:J33"/>
    <mergeCell ref="K33:L33"/>
    <mergeCell ref="Q33:R33"/>
    <mergeCell ref="S33:T33"/>
    <mergeCell ref="B46:C46"/>
    <mergeCell ref="D46:E46"/>
    <mergeCell ref="I46:J46"/>
    <mergeCell ref="K46:L46"/>
    <mergeCell ref="Q46:R46"/>
    <mergeCell ref="S46:T46"/>
    <mergeCell ref="BD24:BE24"/>
    <mergeCell ref="BF24:BG24"/>
    <mergeCell ref="Y25:Z25"/>
    <mergeCell ref="AA25:AB25"/>
    <mergeCell ref="AC25:AD25"/>
    <mergeCell ref="AE25:AF25"/>
    <mergeCell ref="AR24:AS24"/>
    <mergeCell ref="AT24:AU24"/>
    <mergeCell ref="AV24:AW24"/>
    <mergeCell ref="AX24:AY24"/>
    <mergeCell ref="AZ24:BA24"/>
    <mergeCell ref="BB24:BC24"/>
    <mergeCell ref="X41:X43"/>
    <mergeCell ref="Y41:AB41"/>
    <mergeCell ref="AC41:AF41"/>
    <mergeCell ref="AI41:AI42"/>
    <mergeCell ref="AJ41:AK41"/>
    <mergeCell ref="AR41:AS41"/>
    <mergeCell ref="X24:X26"/>
    <mergeCell ref="Y24:AB24"/>
    <mergeCell ref="AC24:AF24"/>
    <mergeCell ref="AI24:AI25"/>
    <mergeCell ref="AJ24:AK24"/>
    <mergeCell ref="AI58:AI59"/>
    <mergeCell ref="AJ58:AK58"/>
    <mergeCell ref="AR58:AS58"/>
    <mergeCell ref="AC59:AD59"/>
    <mergeCell ref="AE59:AF59"/>
    <mergeCell ref="BF41:BG41"/>
    <mergeCell ref="Y42:Z42"/>
    <mergeCell ref="AA42:AB42"/>
    <mergeCell ref="AC42:AD42"/>
    <mergeCell ref="AE42:AF42"/>
    <mergeCell ref="BB41:BC41"/>
    <mergeCell ref="BD41:BE41"/>
    <mergeCell ref="AT41:AU41"/>
    <mergeCell ref="AV41:AW41"/>
    <mergeCell ref="AX41:AY41"/>
    <mergeCell ref="AZ41:BA41"/>
    <mergeCell ref="B72:C72"/>
    <mergeCell ref="D72:E72"/>
    <mergeCell ref="I72:J72"/>
    <mergeCell ref="K72:L72"/>
    <mergeCell ref="Q72:R72"/>
    <mergeCell ref="S72:T72"/>
    <mergeCell ref="BF58:BG58"/>
    <mergeCell ref="B59:C59"/>
    <mergeCell ref="D59:E59"/>
    <mergeCell ref="I59:J59"/>
    <mergeCell ref="K59:L59"/>
    <mergeCell ref="Q59:R59"/>
    <mergeCell ref="S59:T59"/>
    <mergeCell ref="X59:X60"/>
    <mergeCell ref="Y59:Z59"/>
    <mergeCell ref="AA59:AB59"/>
    <mergeCell ref="AT58:AU58"/>
    <mergeCell ref="AV58:AW58"/>
    <mergeCell ref="AX58:AY58"/>
    <mergeCell ref="AZ58:BA58"/>
    <mergeCell ref="BB58:BC58"/>
    <mergeCell ref="BD58:BE58"/>
    <mergeCell ref="Y58:AB58"/>
    <mergeCell ref="AC58:AF58"/>
    <mergeCell ref="BF75:BG75"/>
    <mergeCell ref="Y76:Z76"/>
    <mergeCell ref="AA76:AB76"/>
    <mergeCell ref="AC76:AD76"/>
    <mergeCell ref="AE76:AF76"/>
    <mergeCell ref="BB75:BC75"/>
    <mergeCell ref="BD75:BE75"/>
    <mergeCell ref="B85:C85"/>
    <mergeCell ref="D85:E85"/>
    <mergeCell ref="I85:J85"/>
    <mergeCell ref="K85:L85"/>
    <mergeCell ref="Q85:R85"/>
    <mergeCell ref="AT75:AU75"/>
    <mergeCell ref="AV75:AW75"/>
    <mergeCell ref="AX75:AY75"/>
    <mergeCell ref="AZ75:BA75"/>
    <mergeCell ref="X75:X77"/>
    <mergeCell ref="Y75:AB75"/>
    <mergeCell ref="AC75:AF75"/>
    <mergeCell ref="AI75:AI76"/>
    <mergeCell ref="AJ75:AK75"/>
    <mergeCell ref="AR75:AS75"/>
    <mergeCell ref="S85:T85"/>
    <mergeCell ref="B98:C98"/>
    <mergeCell ref="D98:E98"/>
    <mergeCell ref="I98:J98"/>
    <mergeCell ref="K98:L98"/>
    <mergeCell ref="Q98:R98"/>
    <mergeCell ref="S98:T98"/>
    <mergeCell ref="BD92:BE92"/>
    <mergeCell ref="BF92:BG92"/>
    <mergeCell ref="Y93:Z93"/>
    <mergeCell ref="AA93:AB93"/>
    <mergeCell ref="AC93:AD93"/>
    <mergeCell ref="AE93:AF93"/>
    <mergeCell ref="AR92:AS92"/>
    <mergeCell ref="AT92:AU92"/>
    <mergeCell ref="AV92:AW92"/>
    <mergeCell ref="AX92:AY92"/>
    <mergeCell ref="AZ92:BA92"/>
    <mergeCell ref="BB92:BC92"/>
    <mergeCell ref="X92:X94"/>
    <mergeCell ref="Y92:AB92"/>
    <mergeCell ref="AC92:AF92"/>
    <mergeCell ref="AI92:AI93"/>
    <mergeCell ref="AJ92:AK92"/>
    <mergeCell ref="B111:C111"/>
    <mergeCell ref="D111:E111"/>
    <mergeCell ref="I111:J111"/>
    <mergeCell ref="K111:L111"/>
    <mergeCell ref="Q111:R111"/>
    <mergeCell ref="AT109:AU109"/>
    <mergeCell ref="AV109:AW109"/>
    <mergeCell ref="AX109:AY109"/>
    <mergeCell ref="AZ109:BA109"/>
    <mergeCell ref="X109:X111"/>
    <mergeCell ref="Y109:AB109"/>
    <mergeCell ref="AC109:AF109"/>
    <mergeCell ref="AI109:AI110"/>
    <mergeCell ref="AJ109:AK109"/>
    <mergeCell ref="AR109:AS109"/>
    <mergeCell ref="S111:T111"/>
    <mergeCell ref="X126:X128"/>
    <mergeCell ref="Y126:AB126"/>
    <mergeCell ref="AC126:AF126"/>
    <mergeCell ref="AI126:AI127"/>
    <mergeCell ref="AJ126:AK126"/>
    <mergeCell ref="BF109:BG109"/>
    <mergeCell ref="Y110:Z110"/>
    <mergeCell ref="AA110:AB110"/>
    <mergeCell ref="AC110:AD110"/>
    <mergeCell ref="AE110:AF110"/>
    <mergeCell ref="BB109:BC109"/>
    <mergeCell ref="BD109:BE109"/>
    <mergeCell ref="BD126:BE126"/>
    <mergeCell ref="BF126:BG126"/>
    <mergeCell ref="Y127:Z127"/>
    <mergeCell ref="AA127:AB127"/>
    <mergeCell ref="AC127:AD127"/>
    <mergeCell ref="AE127:AF127"/>
    <mergeCell ref="AR126:AS126"/>
    <mergeCell ref="AT126:AU126"/>
    <mergeCell ref="AV126:AW126"/>
    <mergeCell ref="AX126:AY126"/>
    <mergeCell ref="AZ126:BA126"/>
    <mergeCell ref="BB126:BC126"/>
    <mergeCell ref="BF143:BG143"/>
    <mergeCell ref="Y144:Z144"/>
    <mergeCell ref="AA144:AB144"/>
    <mergeCell ref="AC144:AD144"/>
    <mergeCell ref="AE144:AF144"/>
    <mergeCell ref="B145:C145"/>
    <mergeCell ref="D145:E145"/>
    <mergeCell ref="AT143:AU143"/>
    <mergeCell ref="AV143:AW143"/>
    <mergeCell ref="AX143:AY143"/>
    <mergeCell ref="AZ143:BA143"/>
    <mergeCell ref="BB143:BC143"/>
    <mergeCell ref="BD143:BE143"/>
    <mergeCell ref="X143:X145"/>
    <mergeCell ref="Y143:AB143"/>
    <mergeCell ref="AC143:AF143"/>
    <mergeCell ref="AI143:AI144"/>
    <mergeCell ref="AJ143:AK143"/>
    <mergeCell ref="AR143:AS143"/>
    <mergeCell ref="R159:S159"/>
    <mergeCell ref="T159:U159"/>
    <mergeCell ref="Z159:AA159"/>
    <mergeCell ref="AB159:AC159"/>
    <mergeCell ref="B167:C167"/>
    <mergeCell ref="D167:E167"/>
    <mergeCell ref="F167:G167"/>
    <mergeCell ref="J167:K167"/>
    <mergeCell ref="L167:M167"/>
    <mergeCell ref="N167:O167"/>
    <mergeCell ref="B159:C159"/>
    <mergeCell ref="D159:E159"/>
    <mergeCell ref="F159:G159"/>
    <mergeCell ref="J159:K159"/>
    <mergeCell ref="L159:M159"/>
    <mergeCell ref="N159:O159"/>
    <mergeCell ref="R167:S167"/>
    <mergeCell ref="T167:U167"/>
    <mergeCell ref="B175:C175"/>
    <mergeCell ref="D175:E175"/>
    <mergeCell ref="F175:G175"/>
    <mergeCell ref="J175:K175"/>
    <mergeCell ref="L175:M175"/>
    <mergeCell ref="N175:O175"/>
    <mergeCell ref="R175:S175"/>
    <mergeCell ref="T175:U175"/>
    <mergeCell ref="R183:S183"/>
    <mergeCell ref="T183:U183"/>
    <mergeCell ref="B191:C191"/>
    <mergeCell ref="D191:E191"/>
    <mergeCell ref="F191:G191"/>
    <mergeCell ref="J191:K191"/>
    <mergeCell ref="L191:M191"/>
    <mergeCell ref="N191:O191"/>
    <mergeCell ref="R191:S191"/>
    <mergeCell ref="T191:U191"/>
    <mergeCell ref="B183:C183"/>
    <mergeCell ref="D183:E183"/>
    <mergeCell ref="F183:G183"/>
    <mergeCell ref="J183:K183"/>
    <mergeCell ref="L183:M183"/>
    <mergeCell ref="N183:O183"/>
    <mergeCell ref="R199:S199"/>
    <mergeCell ref="T199:U199"/>
    <mergeCell ref="B207:C207"/>
    <mergeCell ref="D207:E207"/>
    <mergeCell ref="F207:G207"/>
    <mergeCell ref="J207:K207"/>
    <mergeCell ref="L207:M207"/>
    <mergeCell ref="N207:O207"/>
    <mergeCell ref="R207:S207"/>
    <mergeCell ref="T207:U207"/>
    <mergeCell ref="B199:C199"/>
    <mergeCell ref="D199:E199"/>
    <mergeCell ref="F199:G199"/>
    <mergeCell ref="J199:K199"/>
    <mergeCell ref="L199:M199"/>
    <mergeCell ref="N199:O199"/>
    <mergeCell ref="R215:S215"/>
    <mergeCell ref="T215:U215"/>
    <mergeCell ref="B223:C223"/>
    <mergeCell ref="D223:E223"/>
    <mergeCell ref="F223:G223"/>
    <mergeCell ref="J223:K223"/>
    <mergeCell ref="L223:M223"/>
    <mergeCell ref="N223:O223"/>
    <mergeCell ref="R223:S223"/>
    <mergeCell ref="T223:U223"/>
    <mergeCell ref="B215:C215"/>
    <mergeCell ref="D215:E215"/>
    <mergeCell ref="F215:G215"/>
    <mergeCell ref="J215:K215"/>
    <mergeCell ref="L215:M215"/>
    <mergeCell ref="N215:O215"/>
    <mergeCell ref="R277:S277"/>
    <mergeCell ref="T277:U277"/>
    <mergeCell ref="B289:C289"/>
    <mergeCell ref="D289:E289"/>
    <mergeCell ref="F289:G289"/>
    <mergeCell ref="H289:I289"/>
    <mergeCell ref="N289:O289"/>
    <mergeCell ref="P289:Q289"/>
    <mergeCell ref="R289:S289"/>
    <mergeCell ref="T289:U289"/>
    <mergeCell ref="B277:C277"/>
    <mergeCell ref="D277:E277"/>
    <mergeCell ref="F277:G277"/>
    <mergeCell ref="H277:I277"/>
    <mergeCell ref="N277:O277"/>
    <mergeCell ref="P277:Q277"/>
    <mergeCell ref="R301:S301"/>
    <mergeCell ref="T301:U301"/>
    <mergeCell ref="B313:C313"/>
    <mergeCell ref="D313:E313"/>
    <mergeCell ref="F313:G313"/>
    <mergeCell ref="H313:I313"/>
    <mergeCell ref="N313:O313"/>
    <mergeCell ref="P313:Q313"/>
    <mergeCell ref="R313:S313"/>
    <mergeCell ref="T313:U313"/>
    <mergeCell ref="B301:C301"/>
    <mergeCell ref="D301:E301"/>
    <mergeCell ref="F301:G301"/>
    <mergeCell ref="H301:I301"/>
    <mergeCell ref="N301:O301"/>
    <mergeCell ref="P301:Q301"/>
    <mergeCell ref="R325:S325"/>
    <mergeCell ref="T325:U325"/>
    <mergeCell ref="B337:C337"/>
    <mergeCell ref="D337:E337"/>
    <mergeCell ref="F337:G337"/>
    <mergeCell ref="H337:I337"/>
    <mergeCell ref="N337:O337"/>
    <mergeCell ref="P337:Q337"/>
    <mergeCell ref="R337:S337"/>
    <mergeCell ref="T337:U337"/>
    <mergeCell ref="B325:C325"/>
    <mergeCell ref="D325:E325"/>
    <mergeCell ref="F325:G325"/>
    <mergeCell ref="H325:I325"/>
    <mergeCell ref="N325:O325"/>
    <mergeCell ref="P325:Q325"/>
    <mergeCell ref="R349:S349"/>
    <mergeCell ref="T349:U349"/>
    <mergeCell ref="B361:C361"/>
    <mergeCell ref="D361:E361"/>
    <mergeCell ref="F361:G361"/>
    <mergeCell ref="H361:I361"/>
    <mergeCell ref="N361:O361"/>
    <mergeCell ref="P361:Q361"/>
    <mergeCell ref="R361:S361"/>
    <mergeCell ref="T361:U361"/>
    <mergeCell ref="B349:C349"/>
    <mergeCell ref="D349:E349"/>
    <mergeCell ref="F349:G349"/>
    <mergeCell ref="H349:I349"/>
    <mergeCell ref="N349:O349"/>
    <mergeCell ref="P349:Q349"/>
    <mergeCell ref="AD451:AE451"/>
    <mergeCell ref="AF451:AG451"/>
    <mergeCell ref="R373:S373"/>
    <mergeCell ref="T373:U373"/>
    <mergeCell ref="B409:C409"/>
    <mergeCell ref="D409:E409"/>
    <mergeCell ref="F409:G409"/>
    <mergeCell ref="H409:I409"/>
    <mergeCell ref="B373:C373"/>
    <mergeCell ref="D373:E373"/>
    <mergeCell ref="F373:G373"/>
    <mergeCell ref="H373:I373"/>
    <mergeCell ref="N373:O373"/>
    <mergeCell ref="P373:Q373"/>
    <mergeCell ref="X451:Y451"/>
    <mergeCell ref="Z451:AA451"/>
    <mergeCell ref="AF428:AG428"/>
    <mergeCell ref="B429:C429"/>
    <mergeCell ref="D429:E429"/>
    <mergeCell ref="F429:G429"/>
    <mergeCell ref="H429:I429"/>
    <mergeCell ref="AB428:AC428"/>
    <mergeCell ref="AD428:AE428"/>
    <mergeCell ref="AB451:AC451"/>
    <mergeCell ref="A451:A453"/>
    <mergeCell ref="B451:E451"/>
    <mergeCell ref="F451:I451"/>
    <mergeCell ref="L451:L452"/>
    <mergeCell ref="M451:N451"/>
    <mergeCell ref="T428:U428"/>
    <mergeCell ref="V428:W428"/>
    <mergeCell ref="X428:Y428"/>
    <mergeCell ref="Z428:AA428"/>
    <mergeCell ref="A428:A430"/>
    <mergeCell ref="B428:E428"/>
    <mergeCell ref="F428:I428"/>
    <mergeCell ref="L428:L429"/>
    <mergeCell ref="M428:N428"/>
    <mergeCell ref="R428:S428"/>
    <mergeCell ref="B452:C452"/>
    <mergeCell ref="D452:E452"/>
    <mergeCell ref="F452:G452"/>
    <mergeCell ref="H452:I452"/>
    <mergeCell ref="R451:S451"/>
    <mergeCell ref="T451:U451"/>
    <mergeCell ref="V451:W451"/>
    <mergeCell ref="V474:W474"/>
    <mergeCell ref="X474:Y474"/>
    <mergeCell ref="Z474:AA474"/>
    <mergeCell ref="AB474:AC474"/>
    <mergeCell ref="AD474:AE474"/>
    <mergeCell ref="AF474:AG474"/>
    <mergeCell ref="B474:E474"/>
    <mergeCell ref="F474:I474"/>
    <mergeCell ref="L474:L475"/>
    <mergeCell ref="M474:N474"/>
    <mergeCell ref="R474:S474"/>
    <mergeCell ref="T474:U474"/>
    <mergeCell ref="B475:C475"/>
    <mergeCell ref="D475:E475"/>
    <mergeCell ref="F475:G475"/>
    <mergeCell ref="H475:I475"/>
    <mergeCell ref="V497:W497"/>
    <mergeCell ref="X497:Y497"/>
    <mergeCell ref="Z497:AA497"/>
    <mergeCell ref="AB497:AC497"/>
    <mergeCell ref="AD497:AE497"/>
    <mergeCell ref="AF497:AG497"/>
    <mergeCell ref="B497:E497"/>
    <mergeCell ref="F497:I497"/>
    <mergeCell ref="L497:L498"/>
    <mergeCell ref="M497:N497"/>
    <mergeCell ref="R497:S497"/>
    <mergeCell ref="T497:U497"/>
    <mergeCell ref="B498:C498"/>
    <mergeCell ref="D498:E498"/>
    <mergeCell ref="F498:G498"/>
    <mergeCell ref="H498:I498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T520:U520"/>
    <mergeCell ref="V520:W520"/>
    <mergeCell ref="X520:Y520"/>
    <mergeCell ref="Z520:AA520"/>
    <mergeCell ref="AB520:AC520"/>
    <mergeCell ref="AD520:AE520"/>
    <mergeCell ref="A520:A522"/>
    <mergeCell ref="B520:E520"/>
    <mergeCell ref="F520:I520"/>
    <mergeCell ref="L520:L521"/>
    <mergeCell ref="M520:N520"/>
    <mergeCell ref="R520:S520"/>
    <mergeCell ref="AD543:AE543"/>
    <mergeCell ref="AF543:AG543"/>
    <mergeCell ref="B544:C544"/>
    <mergeCell ref="D544:E544"/>
    <mergeCell ref="F544:G544"/>
    <mergeCell ref="H544:I544"/>
    <mergeCell ref="R543:S543"/>
    <mergeCell ref="T543:U543"/>
    <mergeCell ref="V543:W543"/>
    <mergeCell ref="X543:Y543"/>
    <mergeCell ref="Z543:AA543"/>
    <mergeCell ref="AB543:AC543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T566:U566"/>
    <mergeCell ref="V566:W566"/>
    <mergeCell ref="X566:Y566"/>
    <mergeCell ref="Z566:AA566"/>
    <mergeCell ref="AB566:AC566"/>
    <mergeCell ref="AD566:AE566"/>
    <mergeCell ref="A566:A568"/>
    <mergeCell ref="B566:E566"/>
    <mergeCell ref="F566:I566"/>
    <mergeCell ref="L566:L567"/>
    <mergeCell ref="M566:N566"/>
    <mergeCell ref="R566:S566"/>
    <mergeCell ref="AD589:AE589"/>
    <mergeCell ref="AF589:AG589"/>
    <mergeCell ref="B590:C590"/>
    <mergeCell ref="D590:E590"/>
    <mergeCell ref="F590:G590"/>
    <mergeCell ref="H590:I590"/>
    <mergeCell ref="R589:S589"/>
    <mergeCell ref="T589:U589"/>
    <mergeCell ref="V589:W589"/>
    <mergeCell ref="X589:Y589"/>
    <mergeCell ref="Z589:AA589"/>
    <mergeCell ref="AB589:AC589"/>
    <mergeCell ref="V612:W612"/>
    <mergeCell ref="X612:Y612"/>
    <mergeCell ref="Z612:AA612"/>
    <mergeCell ref="AB612:AC612"/>
    <mergeCell ref="AD612:AE612"/>
    <mergeCell ref="AF612:AG612"/>
    <mergeCell ref="B612:E612"/>
    <mergeCell ref="F612:I612"/>
    <mergeCell ref="L612:L613"/>
    <mergeCell ref="M612:N612"/>
    <mergeCell ref="R612:S612"/>
    <mergeCell ref="T612:U612"/>
    <mergeCell ref="B613:C613"/>
    <mergeCell ref="D613:E613"/>
    <mergeCell ref="F613:G613"/>
    <mergeCell ref="H613:I613"/>
  </mergeCells>
  <pageMargins bottom="0.75" footer="0.3" header="0.3" left="0.7" right="0.7" top="0.75"/>
  <pageSetup orientation="portrait" paperSize="9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27:U45"/>
  <sheetViews>
    <sheetView topLeftCell="K19" workbookViewId="0">
      <selection activeCell="L53" sqref="L52:L53"/>
    </sheetView>
  </sheetViews>
  <sheetFormatPr baseColWidth="10" defaultRowHeight="15"/>
  <cols>
    <col bestFit="1" customWidth="1" max="1" min="1" style="168" width="18.42578125"/>
    <col bestFit="1" customWidth="1" max="5" min="2" style="168" width="12"/>
    <col bestFit="1" customWidth="1" max="6" min="6" style="168" width="11.7109375"/>
    <col bestFit="1" customWidth="1" max="7" min="7" style="168" width="9.85546875"/>
    <col bestFit="1" customWidth="1" max="8" min="8" style="168" width="11.7109375"/>
    <col bestFit="1" customWidth="1" max="9" min="9" style="168" width="9.85546875"/>
    <col bestFit="1" customWidth="1" max="13" min="13" style="168" width="16.140625"/>
    <col bestFit="1" customWidth="1" max="21" min="14" style="168" width="12"/>
  </cols>
  <sheetData>
    <row r="27" spans="1:21">
      <c r="C27" s="106" t="n"/>
      <c r="D27" t="s">
        <v>216</v>
      </c>
    </row>
    <row r="28" spans="1:21">
      <c r="C28" s="107" t="n"/>
      <c r="D28" t="s">
        <v>217</v>
      </c>
    </row>
    <row r="34" spans="1:21">
      <c r="A34" t="s">
        <v>218</v>
      </c>
      <c r="M34" t="s">
        <v>219</v>
      </c>
    </row>
    <row r="36" spans="1:21">
      <c r="A36" s="21" t="n"/>
      <c r="B36" s="148" t="s">
        <v>97</v>
      </c>
      <c r="C36" s="148" t="n"/>
      <c r="D36" s="149" t="s">
        <v>98</v>
      </c>
      <c r="E36" s="150" t="n"/>
      <c r="F36" s="149" t="s">
        <v>99</v>
      </c>
      <c r="G36" s="150" t="n"/>
      <c r="H36" s="148" t="s">
        <v>100</v>
      </c>
      <c r="I36" s="148" t="n"/>
      <c r="M36" s="21" t="n"/>
      <c r="N36" s="148" t="s">
        <v>97</v>
      </c>
      <c r="O36" s="148" t="n"/>
      <c r="P36" s="149" t="s">
        <v>98</v>
      </c>
      <c r="Q36" s="150" t="n"/>
      <c r="R36" s="149" t="s">
        <v>99</v>
      </c>
      <c r="S36" s="150" t="n"/>
      <c r="T36" s="148" t="s">
        <v>100</v>
      </c>
      <c r="U36" s="148" t="n"/>
    </row>
    <row r="37" spans="1:21">
      <c r="A37" s="21" t="n"/>
      <c r="B37" s="21" t="s">
        <v>193</v>
      </c>
      <c r="C37" s="21" t="s">
        <v>194</v>
      </c>
      <c r="D37" s="22" t="s">
        <v>193</v>
      </c>
      <c r="E37" s="23" t="s">
        <v>194</v>
      </c>
      <c r="F37" s="22" t="s">
        <v>193</v>
      </c>
      <c r="G37" s="23" t="s">
        <v>194</v>
      </c>
      <c r="H37" s="21" t="s">
        <v>193</v>
      </c>
      <c r="I37" s="21" t="s">
        <v>194</v>
      </c>
      <c r="M37" s="21" t="n"/>
      <c r="N37" s="21" t="s">
        <v>193</v>
      </c>
      <c r="O37" s="21" t="s">
        <v>194</v>
      </c>
      <c r="P37" s="22" t="s">
        <v>193</v>
      </c>
      <c r="Q37" s="23" t="s">
        <v>194</v>
      </c>
      <c r="R37" s="22" t="s">
        <v>193</v>
      </c>
      <c r="S37" s="23" t="s">
        <v>194</v>
      </c>
      <c r="T37" s="21" t="s">
        <v>193</v>
      </c>
      <c r="U37" s="21" t="s">
        <v>194</v>
      </c>
    </row>
    <row r="38" spans="1:21">
      <c r="A38" s="21" t="s">
        <v>18</v>
      </c>
      <c r="B38">
        <f>AVERAGE('Statistical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/>
      </c>
      <c r="C38">
        <f>STDEV('Statistical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/>
      </c>
      <c r="D38" s="85">
        <f>AVERAGE('Statistical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/>
      </c>
      <c r="E38" s="90">
        <f>STDEV('Statistical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/>
      </c>
      <c r="F38" s="85">
        <f>AVERAGE('Statistical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/>
      </c>
      <c r="G38" s="90">
        <f>STDEV('Statistical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/>
      </c>
      <c r="H38">
        <f>AVERAGE('Statistical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/>
      </c>
      <c r="I38">
        <f>STDEV('Statistical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/>
      </c>
      <c r="M38" s="21" t="s">
        <v>18</v>
      </c>
      <c r="N38">
        <f>AVERAGE('Statistical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/>
      </c>
      <c r="O38">
        <f>STDEV('Statistical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/>
      </c>
      <c r="P38" s="85">
        <f>AVERAGE('Statistical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/>
      </c>
      <c r="Q38" s="90">
        <f>STDEV('Statistical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/>
      </c>
      <c r="R38" s="85">
        <f>AVERAGE('Statistical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/>
      </c>
      <c r="S38" s="90">
        <f>STDEV('Statistical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/>
      </c>
      <c r="T38">
        <f>AVERAGE('Statistical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/>
      </c>
      <c r="U38">
        <f>STDEV('Statistical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/>
      </c>
    </row>
    <row r="39" spans="1:21">
      <c r="A39" s="21" t="s">
        <v>28</v>
      </c>
      <c r="B39">
        <f>AVERAGE('Statistical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/>
      </c>
      <c r="C39">
        <f>STDEV('Statistical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/>
      </c>
      <c r="D39" s="85">
        <f>AVERAGE('Statistical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/>
      </c>
      <c r="E39" s="90">
        <f>STDEV('Statistical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/>
      </c>
      <c r="F39" s="85">
        <f>AVERAGE('Statistical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/>
      </c>
      <c r="G39" s="90">
        <f>STDEV('Statistical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/>
      </c>
      <c r="H39">
        <f>AVERAGE('Statistical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/>
      </c>
      <c r="I39">
        <f>STDEV('Statistical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/>
      </c>
      <c r="M39" s="21" t="s">
        <v>28</v>
      </c>
      <c r="N39">
        <f>AVERAGE('Statistical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/>
      </c>
      <c r="O39">
        <f>STDEV('Statistical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/>
      </c>
      <c r="P39" s="85">
        <f>AVERAGE('Statistical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/>
      </c>
      <c r="Q39" s="90">
        <f>STDEV('Statistical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/>
      </c>
      <c r="R39" s="85">
        <f>AVERAGE('Statistical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/>
      </c>
      <c r="S39" s="90">
        <f>STDEV('Statistical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/>
      </c>
      <c r="T39">
        <f>AVERAGE('Statistical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/>
      </c>
      <c r="U39">
        <f>STDEV('Statistical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/>
      </c>
    </row>
    <row r="40" spans="1:21">
      <c r="A40" s="21" t="s">
        <v>21</v>
      </c>
      <c r="B40">
        <f>AVERAGE('Statistical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/>
      </c>
      <c r="C40">
        <f>STDEV('Statistical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/>
      </c>
      <c r="D40" s="85">
        <f>AVERAGE('Statistical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/>
      </c>
      <c r="E40" s="90">
        <f>STDEV('Statistical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/>
      </c>
      <c r="F40" s="85">
        <f>AVERAGE('Statistical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/>
      </c>
      <c r="G40" s="90">
        <f>STDEV('Statistical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/>
      </c>
      <c r="H40">
        <f>AVERAGE('Statistical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/>
      </c>
      <c r="I40">
        <f>STDEV('Statistical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/>
      </c>
      <c r="M40" s="21" t="s">
        <v>21</v>
      </c>
      <c r="N40">
        <f>AVERAGE('Statistical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/>
      </c>
      <c r="O40">
        <f>STDEV('Statistical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/>
      </c>
      <c r="P40" s="85">
        <f>AVERAGE('Statistical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/>
      </c>
      <c r="Q40" s="90">
        <f>STDEV('Statistical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/>
      </c>
      <c r="R40" s="85">
        <f>AVERAGE('Statistical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/>
      </c>
      <c r="S40" s="90">
        <f>STDEV('Statistical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/>
      </c>
      <c r="T40">
        <f>AVERAGE('Statistical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/>
      </c>
      <c r="U40">
        <f>STDEV('Statistical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/>
      </c>
    </row>
    <row r="41" spans="1:21">
      <c r="A41" s="21" t="s">
        <v>29</v>
      </c>
      <c r="B41">
        <f>AVERAGE('Statistical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/>
      </c>
      <c r="C41">
        <f>STDEV('Statistical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/>
      </c>
      <c r="D41" s="85">
        <f>AVERAGE('Statistical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/>
      </c>
      <c r="E41" s="90">
        <f>STDEV('Statistical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/>
      </c>
      <c r="F41" s="85">
        <f>AVERAGE('Statistical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/>
      </c>
      <c r="G41" s="90">
        <f>STDEV('Statistical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/>
      </c>
      <c r="H41">
        <f>AVERAGE('Statistical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/>
      </c>
      <c r="I41">
        <f>STDEV('Statistical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/>
      </c>
      <c r="M41" s="21" t="s">
        <v>29</v>
      </c>
      <c r="N41">
        <f>AVERAGE('Statistical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/>
      </c>
      <c r="O41">
        <f>STDEV('Statistical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/>
      </c>
      <c r="P41" s="85">
        <f>AVERAGE('Statistical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/>
      </c>
      <c r="Q41" s="90">
        <f>STDEV('Statistical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/>
      </c>
      <c r="R41" s="85">
        <f>AVERAGE('Statistical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/>
      </c>
      <c r="S41" s="90">
        <f>STDEV('Statistical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/>
      </c>
      <c r="T41">
        <f>AVERAGE('Statistical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/>
      </c>
      <c r="U41">
        <f>STDEV('Statistical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/>
      </c>
    </row>
    <row r="42" spans="1:21">
      <c r="A42" s="21" t="s">
        <v>24</v>
      </c>
      <c r="B42">
        <f>AVERAGE('Statistical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/>
      </c>
      <c r="C42">
        <f>STDEV('Statistical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/>
      </c>
      <c r="D42" s="85">
        <f>AVERAGE('Statistical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/>
      </c>
      <c r="E42" s="90">
        <f>STDEV('Statistical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/>
      </c>
      <c r="F42" s="85">
        <f>AVERAGE('Statistical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/>
      </c>
      <c r="G42" s="90">
        <f>STDEV('Statistical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/>
      </c>
      <c r="H42">
        <f>AVERAGE('Statistical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/>
      </c>
      <c r="I42">
        <f>STDEV('Statistical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/>
      </c>
      <c r="M42" s="21" t="s">
        <v>24</v>
      </c>
      <c r="N42">
        <f>AVERAGE('Statistical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/>
      </c>
      <c r="O42">
        <f>STDEV('Statistical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/>
      </c>
      <c r="P42" s="85">
        <f>AVERAGE('Statistical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/>
      </c>
      <c r="Q42" s="90">
        <f>STDEV('Statistical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/>
      </c>
      <c r="R42" s="85">
        <f>AVERAGE('Statistical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/>
      </c>
      <c r="S42" s="90">
        <f>STDEV('Statistical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/>
      </c>
      <c r="T42">
        <f>AVERAGE('Statistical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/>
      </c>
      <c r="U42">
        <f>STDEV('Statistical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/>
      </c>
    </row>
    <row r="43" spans="1:21">
      <c r="A43" s="21" t="s">
        <v>31</v>
      </c>
      <c r="B43">
        <f>AVERAGE('Statistical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/>
      </c>
      <c r="C43">
        <f>STDEV('Statistical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/>
      </c>
      <c r="D43" s="85">
        <f>AVERAGE('Statistical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/>
      </c>
      <c r="E43" s="90">
        <f>STDEV('Statistical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/>
      </c>
      <c r="F43" s="85">
        <f>AVERAGE('Statistical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/>
      </c>
      <c r="G43" s="90">
        <f>STDEV('Statistical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/>
      </c>
      <c r="H43">
        <f>AVERAGE('Statistical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/>
      </c>
      <c r="I43">
        <f>STDEV('Statistical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/>
      </c>
      <c r="M43" s="21" t="s">
        <v>31</v>
      </c>
      <c r="N43">
        <f>AVERAGE('Statistical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/>
      </c>
      <c r="O43">
        <f>STDEV('Statistical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/>
      </c>
      <c r="P43" s="85">
        <f>AVERAGE('Statistical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/>
      </c>
      <c r="Q43" s="90">
        <f>STDEV('Statistical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/>
      </c>
      <c r="R43" s="85">
        <f>AVERAGE('Statistical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/>
      </c>
      <c r="S43" s="90">
        <f>STDEV('Statistical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/>
      </c>
      <c r="T43">
        <f>AVERAGE('Statistical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/>
      </c>
      <c r="U43">
        <f>STDEV('Statistical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/>
      </c>
    </row>
    <row r="44" spans="1:21">
      <c r="A44" s="21" t="s">
        <v>27</v>
      </c>
      <c r="B44">
        <f>AVERAGE('Statistical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/>
      </c>
      <c r="C44">
        <f>STDEV('Statistical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/>
      </c>
      <c r="D44" s="85">
        <f>AVERAGE('Statistical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/>
      </c>
      <c r="E44" s="90">
        <f>STDEV('Statistical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/>
      </c>
      <c r="F44" s="85">
        <f>AVERAGE('Statistical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/>
      </c>
      <c r="G44" s="90">
        <f>STDEV('Statistical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/>
      </c>
      <c r="H44">
        <f>AVERAGE('Statistical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/>
      </c>
      <c r="I44">
        <f>STDEV('Statistical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/>
      </c>
      <c r="M44" s="21" t="s">
        <v>27</v>
      </c>
      <c r="N44">
        <f>AVERAGE('Statistical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/>
      </c>
      <c r="O44">
        <f>STDEV('Statistical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/>
      </c>
      <c r="P44" s="85">
        <f>AVERAGE('Statistical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/>
      </c>
      <c r="Q44" s="90">
        <f>STDEV('Statistical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/>
      </c>
      <c r="R44" s="85">
        <f>AVERAGE('Statistical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/>
      </c>
      <c r="S44" s="90">
        <f>STDEV('Statistical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/>
      </c>
      <c r="T44">
        <f>AVERAGE('Statistical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/>
      </c>
      <c r="U44">
        <f>STDEV('Statistical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/>
      </c>
    </row>
    <row r="45" spans="1:21">
      <c r="A45" s="21" t="s">
        <v>32</v>
      </c>
      <c r="B45">
        <f>AVERAGE('Statistical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/>
      </c>
      <c r="C45">
        <f>STDEV('Statistical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/>
      </c>
      <c r="D45" s="85">
        <f>AVERAGE('Statistical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/>
      </c>
      <c r="E45" s="90">
        <f>STDEV('Statistical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/>
      </c>
      <c r="F45" s="85">
        <f>AVERAGE('Statistical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/>
      </c>
      <c r="G45" s="90">
        <f>STDEV('Statistical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/>
      </c>
      <c r="H45">
        <f>AVERAGE('Statistical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/>
      </c>
      <c r="I45">
        <f>STDEV('Statistical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/>
      </c>
      <c r="M45" s="21" t="s">
        <v>32</v>
      </c>
      <c r="N45">
        <f>AVERAGE('Statistical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/>
      </c>
      <c r="O45">
        <f>STDEV('Statistical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/>
      </c>
      <c r="P45" s="85">
        <f>AVERAGE('Statistical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/>
      </c>
      <c r="Q45" s="90">
        <f>STDEV('Statistical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/>
      </c>
      <c r="R45" s="85">
        <f>AVERAGE('Statistical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/>
      </c>
      <c r="S45" s="90">
        <f>STDEV('Statistical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/>
      </c>
      <c r="T45">
        <f>AVERAGE('Statistical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/>
      </c>
      <c r="U45">
        <f>STDEV('Statistical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/>
      </c>
    </row>
  </sheetData>
  <mergeCells count="8">
    <mergeCell ref="R36:S36"/>
    <mergeCell ref="T36:U36"/>
    <mergeCell ref="B36:C36"/>
    <mergeCell ref="D36:E36"/>
    <mergeCell ref="F36:G36"/>
    <mergeCell ref="H36:I36"/>
    <mergeCell ref="N36:O36"/>
    <mergeCell ref="P36:Q36"/>
  </mergeCells>
  <pageMargins bottom="0.75" footer="0.3" header="0.3" left="0.7" right="0.7" top="0.75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32</vt:i4>
      </vt:variant>
    </vt:vector>
  </ns0:HeadingPairs>
  <ns0:TitlesOfParts>
    <vt:vector xmlns:vt="http://schemas.openxmlformats.org/officeDocument/2006/docPropsVTypes" baseType="lpstr" size="32">
      <vt:lpstr>Sheet1</vt:lpstr>
      <vt:lpstr>Patient1_Healthy</vt:lpstr>
      <vt:lpstr>Patient2_Healthy</vt:lpstr>
      <vt:lpstr>Patient5_Healthy</vt:lpstr>
      <vt:lpstr>Patient6_Healthy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Patient33_Healthy</vt:lpstr>
      <vt:lpstr>Patient34_Healthy</vt:lpstr>
      <vt:lpstr>Patient36_Healthy</vt:lpstr>
      <vt:lpstr>Statistical Analysis_20_Female</vt:lpstr>
      <vt:lpstr>Statistical Analysis_20_Male</vt:lpstr>
      <vt:lpstr>Folha1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Rita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2017-05-04T14:17:55Z</dcterms:created>
  <dcterms:modified xmlns:dcterms="http://purl.org/dc/terms/" xmlns:xsi="http://www.w3.org/2001/XMLSchema-instance" xsi:type="dcterms:W3CDTF">2017-07-03T22:32:08Z</dcterms:modified>
  <cp:lastModifiedBy>Rita</cp:lastModifiedBy>
  <cp:category/>
  <cp:contentStatus/>
  <cp:version/>
  <cp:revision/>
  <cp:keywords/>
</cp:coreProperties>
</file>